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checkCompatibility="1" defaultThemeVersion="124226"/>
  <bookViews>
    <workbookView xWindow="-8880" yWindow="1380" windowWidth="28365" windowHeight="13005" tabRatio="885"/>
  </bookViews>
  <sheets>
    <sheet name="Index" sheetId="4" r:id="rId1"/>
    <sheet name="Metadata" sheetId="45" r:id="rId2"/>
    <sheet name="UK Annual Table 2012-2016" sheetId="50" r:id="rId3"/>
    <sheet name="UK Quarterly Table 2016-17" sheetId="41" r:id="rId4"/>
    <sheet name="LA Borrowing Q3 16-17" sheetId="59" r:id="rId5"/>
    <sheet name="LA Investments Q3 16-17" sheetId="60" r:id="rId6"/>
    <sheet name="Q4 2015-6 Drop Down Table" sheetId="43" r:id="rId7"/>
    <sheet name="LA Borrowing 15-16" sheetId="47" r:id="rId8"/>
    <sheet name="LA Investments 15-16" sheetId="44" r:id="rId9"/>
    <sheet name="LA Borrowing 14-15" sheetId="42" r:id="rId10"/>
    <sheet name="LA Investments 14-15" sheetId="46" r:id="rId11"/>
    <sheet name="LA Borrowing 13-14" sheetId="36" r:id="rId12"/>
    <sheet name="LA Investments 13-14" sheetId="37" r:id="rId13"/>
    <sheet name="LA Borrowing 12-13" sheetId="34" r:id="rId14"/>
    <sheet name="LA Investments 12-13" sheetId="35" r:id="rId15"/>
    <sheet name="LA Borrowing 11-12" sheetId="32" r:id="rId16"/>
    <sheet name="LA Investments 11-12" sheetId="33" r:id="rId17"/>
    <sheet name="LA Borrowing 10-11" sheetId="25" r:id="rId18"/>
    <sheet name="LA Investments 10-11" sheetId="24" r:id="rId19"/>
    <sheet name="LA Borrowing 09-10" sheetId="30" r:id="rId20"/>
    <sheet name="LA Investments 09-10" sheetId="29" r:id="rId21"/>
    <sheet name="LA Borrowing - 08-09" sheetId="28" r:id="rId22"/>
    <sheet name="LA Investments 08-09" sheetId="31" r:id="rId23"/>
    <sheet name="Sheet1" sheetId="64" r:id="rId24"/>
  </sheets>
  <externalReferences>
    <externalReference r:id="rId25"/>
  </externalReferences>
  <definedNames>
    <definedName name="Borrowing">'LA Borrowing 10-11'!$B$10:$W$446</definedName>
    <definedName name="Investments">'LA Investments 10-11'!$B$6:$N$441</definedName>
    <definedName name="LaData">'LA Borrowing 10-11'!$A$10:$W$446</definedName>
    <definedName name="_xlnm.Print_Area" localSheetId="0">Index!$A$1:$H$42</definedName>
    <definedName name="_xlnm.Print_Area" localSheetId="21">'LA Borrowing - 08-09'!$A$1:$X$553</definedName>
    <definedName name="_xlnm.Print_Area" localSheetId="19">'LA Borrowing 09-10'!$A$1:$X$527</definedName>
    <definedName name="_xlnm.Print_Area" localSheetId="17">'LA Borrowing 10-11'!$A$1:$Y$527</definedName>
    <definedName name="_xlnm.Print_Area" localSheetId="15">'LA Borrowing 11-12'!$A$1:$Y$528</definedName>
    <definedName name="_xlnm.Print_Area" localSheetId="13">'LA Borrowing 12-13'!$A$1:$Y$528</definedName>
    <definedName name="_xlnm.Print_Area" localSheetId="11">'LA Borrowing 13-14'!$A$1:$Y$529</definedName>
    <definedName name="_xlnm.Print_Area" localSheetId="9">'LA Borrowing 14-15'!$A$1:$Y$529</definedName>
    <definedName name="_xlnm.Print_Area" localSheetId="7">'LA Borrowing 15-16'!$A$1:$Y$518</definedName>
    <definedName name="_xlnm.Print_Area" localSheetId="4">'LA Borrowing Q3 16-17'!$A$1:$Y$516</definedName>
    <definedName name="_xlnm.Print_Area" localSheetId="22">'LA Investments 08-09'!$A$1:$P$553</definedName>
    <definedName name="_xlnm.Print_Area" localSheetId="20">'LA Investments 09-10'!$A$1:$P$529</definedName>
    <definedName name="_xlnm.Print_Area" localSheetId="18">'LA Investments 10-11'!$A$1:$Q$528</definedName>
    <definedName name="_xlnm.Print_Area" localSheetId="16">'LA Investments 11-12'!$A$1:$Q$528</definedName>
    <definedName name="_xlnm.Print_Area" localSheetId="14">'LA Investments 12-13'!$A$1:$Q$529</definedName>
    <definedName name="_xlnm.Print_Area" localSheetId="12">'LA Investments 13-14'!$A$1:$Q$529</definedName>
    <definedName name="_xlnm.Print_Area" localSheetId="10">'LA Investments 14-15'!$A$1:$Q$529</definedName>
    <definedName name="_xlnm.Print_Area" localSheetId="8">'LA Investments 15-16'!$A$1:$Q$518</definedName>
    <definedName name="_xlnm.Print_Area" localSheetId="5">'LA Investments Q3 16-17'!$A$1:$Q$517</definedName>
    <definedName name="_xlnm.Print_Area" localSheetId="6">'Q4 2015-6 Drop Down Table'!$A$1:$K$43</definedName>
    <definedName name="_xlnm.Print_Area" localSheetId="2">'UK Annual Table 2012-2016'!$A$1:$J$64</definedName>
    <definedName name="_xlnm.Print_Area" localSheetId="3">'UK Quarterly Table 2016-17'!$A$1:$H$63</definedName>
    <definedName name="_xlnm.Print_Titles" localSheetId="21">'LA Borrowing - 08-09'!$A:$B,'LA Borrowing - 08-09'!$1:$2</definedName>
    <definedName name="_xlnm.Print_Titles" localSheetId="19">'LA Borrowing 09-10'!$A:$B,'LA Borrowing 09-10'!$1:$2</definedName>
    <definedName name="_xlnm.Print_Titles" localSheetId="17">'LA Borrowing 10-11'!$A:$B,'LA Borrowing 10-11'!$2:$2</definedName>
    <definedName name="_xlnm.Print_Titles" localSheetId="15">'LA Borrowing 11-12'!$A:$B,'LA Borrowing 11-12'!$1:$2</definedName>
    <definedName name="_xlnm.Print_Titles" localSheetId="13">'LA Borrowing 12-13'!$A:$B,'LA Borrowing 12-13'!$1:$2</definedName>
    <definedName name="_xlnm.Print_Titles" localSheetId="11">'LA Borrowing 13-14'!$A:$B,'LA Borrowing 13-14'!$1:$2</definedName>
    <definedName name="_xlnm.Print_Titles" localSheetId="9">'LA Borrowing 14-15'!$A:$B,'LA Borrowing 14-15'!$1:$2</definedName>
    <definedName name="_xlnm.Print_Titles" localSheetId="22">'LA Investments 08-09'!$A:$B,'LA Investments 08-09'!$1:$2</definedName>
    <definedName name="_xlnm.Print_Titles" localSheetId="20">'LA Investments 09-10'!$A:$B,'LA Investments 09-10'!$1:$2</definedName>
    <definedName name="_xlnm.Print_Titles" localSheetId="18">'LA Investments 10-11'!$A:$B,'LA Investments 10-11'!$1:$2</definedName>
    <definedName name="_xlnm.Print_Titles" localSheetId="16">'LA Investments 11-12'!$A:$B,'LA Investments 11-12'!$1:$2</definedName>
    <definedName name="_xlnm.Print_Titles" localSheetId="14">'LA Investments 12-13'!$A:$B,'LA Investments 12-13'!$1:$2</definedName>
    <definedName name="_xlnm.Print_Titles" localSheetId="12">'LA Investments 13-14'!$A:$B,'LA Investments 13-14'!$1:$2</definedName>
    <definedName name="_xlnm.Print_Titles" localSheetId="10">'LA Investments 14-15'!$A:$B,'LA Investments 14-15'!$1:$2</definedName>
    <definedName name="_xlnm.Print_Titles" localSheetId="8">'LA Investments 15-16'!$A:$B,'LA Investments 15-16'!$1:$2</definedName>
    <definedName name="_xlnm.Print_Titles" localSheetId="5">'LA Investments Q3 16-17'!$A:$B,'LA Investments Q3 16-17'!$1:$2</definedName>
  </definedNames>
  <calcPr calcId="145621"/>
</workbook>
</file>

<file path=xl/calcChain.xml><?xml version="1.0" encoding="utf-8"?>
<calcChain xmlns="http://schemas.openxmlformats.org/spreadsheetml/2006/main">
  <c r="F18" i="43" l="1"/>
  <c r="F32" i="43" l="1"/>
  <c r="F28" i="43"/>
  <c r="F15" i="43"/>
  <c r="F31" i="43"/>
  <c r="F12" i="43"/>
  <c r="F30" i="43"/>
  <c r="F17" i="43"/>
  <c r="F13" i="43"/>
  <c r="F33" i="43"/>
  <c r="F29" i="43"/>
  <c r="F25" i="43"/>
  <c r="F16" i="43"/>
  <c r="F19" i="43"/>
  <c r="F35" i="43"/>
  <c r="F14" i="43"/>
  <c r="F27" i="43"/>
  <c r="F34" i="43"/>
  <c r="F26" i="43"/>
  <c r="K10" i="43"/>
  <c r="K14" i="43"/>
  <c r="K18" i="43"/>
  <c r="K13" i="43"/>
  <c r="K17" i="43"/>
  <c r="K21" i="43"/>
  <c r="K19" i="43" l="1"/>
  <c r="K15" i="43"/>
  <c r="K11" i="43"/>
  <c r="K20" i="43"/>
  <c r="K16" i="43"/>
  <c r="K12" i="43"/>
  <c r="F36" i="43"/>
  <c r="F20" i="43"/>
  <c r="F38" i="43" l="1"/>
  <c r="K23" i="43"/>
</calcChain>
</file>

<file path=xl/connections.xml><?xml version="1.0" encoding="utf-8"?>
<connections xmlns="http://schemas.openxmlformats.org/spreadsheetml/2006/main">
  <connection id="1" sourceFile="G:\LGF3Data\Access\Borrow\Live_Database\Borrow.accdb" keepAlive="1" name="Borrow" type="5" refreshedVersion="4">
    <dbPr connection="Provider=Microsoft.ACE.OLEDB.12.0;User ID=Admin;Data Source=G:\LGF3Data\Access\Borrow\Live_Database\Borrow.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Published_data" commandType="3"/>
  </connection>
</connections>
</file>

<file path=xl/sharedStrings.xml><?xml version="1.0" encoding="utf-8"?>
<sst xmlns="http://schemas.openxmlformats.org/spreadsheetml/2006/main" count="34094" uniqueCount="1987">
  <si>
    <t>Index of Tables</t>
  </si>
  <si>
    <t>Adur</t>
  </si>
  <si>
    <t>Allerdale</t>
  </si>
  <si>
    <t>Amber Valley</t>
  </si>
  <si>
    <t>Arun</t>
  </si>
  <si>
    <t>Ashfield</t>
  </si>
  <si>
    <t>Ashford</t>
  </si>
  <si>
    <t>Aylesbury Vale</t>
  </si>
  <si>
    <t>Babergh</t>
  </si>
  <si>
    <t>Barnet</t>
  </si>
  <si>
    <t>Barnsley</t>
  </si>
  <si>
    <t>Barrow-in-Furness</t>
  </si>
  <si>
    <t>Basildon</t>
  </si>
  <si>
    <t>Bassetlaw</t>
  </si>
  <si>
    <t>Bexley</t>
  </si>
  <si>
    <t>Birmingham</t>
  </si>
  <si>
    <t>Blaby</t>
  </si>
  <si>
    <t>Blackburn with Darwen UA</t>
  </si>
  <si>
    <t>Blackpool UA</t>
  </si>
  <si>
    <t>Bolsover</t>
  </si>
  <si>
    <t>Bolton</t>
  </si>
  <si>
    <t>Boston</t>
  </si>
  <si>
    <t>Bournemouth UA</t>
  </si>
  <si>
    <t>Bracknell Forest UA</t>
  </si>
  <si>
    <t>Bradford</t>
  </si>
  <si>
    <t>Braintree</t>
  </si>
  <si>
    <t>Breckland</t>
  </si>
  <si>
    <t>Brent</t>
  </si>
  <si>
    <t>Brentwood</t>
  </si>
  <si>
    <t>Broadland</t>
  </si>
  <si>
    <t>Bromley</t>
  </si>
  <si>
    <t>Bromsgrove</t>
  </si>
  <si>
    <t>Broxbourne</t>
  </si>
  <si>
    <t>Broxtowe</t>
  </si>
  <si>
    <t>Burnley</t>
  </si>
  <si>
    <t>Bury</t>
  </si>
  <si>
    <t>Calderdale</t>
  </si>
  <si>
    <t>Cambridge</t>
  </si>
  <si>
    <t>Camden</t>
  </si>
  <si>
    <t>Cannock Chase</t>
  </si>
  <si>
    <t>Canterbury</t>
  </si>
  <si>
    <t>Carlisle</t>
  </si>
  <si>
    <t>Castle Point</t>
  </si>
  <si>
    <t>Charnwood</t>
  </si>
  <si>
    <t>Chelmsford</t>
  </si>
  <si>
    <t>Cheltenham</t>
  </si>
  <si>
    <t>Cherwell</t>
  </si>
  <si>
    <t>Chesterfield</t>
  </si>
  <si>
    <t>Chichester</t>
  </si>
  <si>
    <t>Chiltern</t>
  </si>
  <si>
    <t>Chorley</t>
  </si>
  <si>
    <t>Christchurch</t>
  </si>
  <si>
    <t>City of London</t>
  </si>
  <si>
    <t>Colchester</t>
  </si>
  <si>
    <t>Copeland</t>
  </si>
  <si>
    <t>Corby</t>
  </si>
  <si>
    <t>Cotswold</t>
  </si>
  <si>
    <t>Coventry</t>
  </si>
  <si>
    <t>Craven</t>
  </si>
  <si>
    <t>Crawley</t>
  </si>
  <si>
    <t>Croydon</t>
  </si>
  <si>
    <t>Dacorum</t>
  </si>
  <si>
    <t>Darlington UA</t>
  </si>
  <si>
    <t>Dartford</t>
  </si>
  <si>
    <t>Daventry</t>
  </si>
  <si>
    <t>Derbyshire Dales</t>
  </si>
  <si>
    <t>Doncaster</t>
  </si>
  <si>
    <t>Dover</t>
  </si>
  <si>
    <t>Dudley</t>
  </si>
  <si>
    <t>Ealing</t>
  </si>
  <si>
    <t>East Cambridgeshire</t>
  </si>
  <si>
    <t>East Devon</t>
  </si>
  <si>
    <t>East Dorset</t>
  </si>
  <si>
    <t>East Hampshire</t>
  </si>
  <si>
    <t>East Hertfordshire</t>
  </si>
  <si>
    <t>East Lindsey</t>
  </si>
  <si>
    <t>East Northamptonshire</t>
  </si>
  <si>
    <t>East Riding of Yorkshire UA</t>
  </si>
  <si>
    <t>East Staffordshire</t>
  </si>
  <si>
    <t>Eastbourne</t>
  </si>
  <si>
    <t>Eastleigh</t>
  </si>
  <si>
    <t>Eden</t>
  </si>
  <si>
    <t>Elmbridge</t>
  </si>
  <si>
    <t>Enfield</t>
  </si>
  <si>
    <t>Epping Forest</t>
  </si>
  <si>
    <t>Erewash</t>
  </si>
  <si>
    <t>Exeter</t>
  </si>
  <si>
    <t>Fareham</t>
  </si>
  <si>
    <t>Fenland</t>
  </si>
  <si>
    <t>Forest Heath</t>
  </si>
  <si>
    <t>Forest of Dean</t>
  </si>
  <si>
    <t>Fylde</t>
  </si>
  <si>
    <t>Gateshead</t>
  </si>
  <si>
    <t>Gedling</t>
  </si>
  <si>
    <t>Gloucester</t>
  </si>
  <si>
    <t>Gosport</t>
  </si>
  <si>
    <t>Gravesham</t>
  </si>
  <si>
    <t>Great Yarmouth</t>
  </si>
  <si>
    <t>Greenwich</t>
  </si>
  <si>
    <t>Guildford</t>
  </si>
  <si>
    <t>Hackney</t>
  </si>
  <si>
    <t>Halton UA</t>
  </si>
  <si>
    <t>Hambleton</t>
  </si>
  <si>
    <t>Harborough</t>
  </si>
  <si>
    <t>Haringey</t>
  </si>
  <si>
    <t>Harlow</t>
  </si>
  <si>
    <t>Harrow</t>
  </si>
  <si>
    <t>Hart</t>
  </si>
  <si>
    <t>Hartlepool UA</t>
  </si>
  <si>
    <t>Hastings</t>
  </si>
  <si>
    <t>Havant</t>
  </si>
  <si>
    <t>Havering</t>
  </si>
  <si>
    <t>Hertsmere</t>
  </si>
  <si>
    <t>High Peak</t>
  </si>
  <si>
    <t>Hillingdon</t>
  </si>
  <si>
    <t>Horsham</t>
  </si>
  <si>
    <t>Hounslow</t>
  </si>
  <si>
    <t>Hyndburn</t>
  </si>
  <si>
    <t>Ipswich</t>
  </si>
  <si>
    <t>Isle of Wight UA</t>
  </si>
  <si>
    <t>Isles of Scilly</t>
  </si>
  <si>
    <t>Islington</t>
  </si>
  <si>
    <t>Kettering</t>
  </si>
  <si>
    <t>Kingston upon Hull UA</t>
  </si>
  <si>
    <t>Kingston upon Thames</t>
  </si>
  <si>
    <t>Kirklees</t>
  </si>
  <si>
    <t>Knowsley</t>
  </si>
  <si>
    <t>Lambeth</t>
  </si>
  <si>
    <t>Lancaster</t>
  </si>
  <si>
    <t>Leeds</t>
  </si>
  <si>
    <t>Lewes</t>
  </si>
  <si>
    <t>Lewisham</t>
  </si>
  <si>
    <t>Lichfield</t>
  </si>
  <si>
    <t>Lincoln</t>
  </si>
  <si>
    <t>Liverpool</t>
  </si>
  <si>
    <t>Luton UA</t>
  </si>
  <si>
    <t>Maidstone</t>
  </si>
  <si>
    <t>Maldon</t>
  </si>
  <si>
    <t>Manchester</t>
  </si>
  <si>
    <t>Mansfield</t>
  </si>
  <si>
    <t>Medway Towns UA</t>
  </si>
  <si>
    <t>Melton</t>
  </si>
  <si>
    <t>Mendip</t>
  </si>
  <si>
    <t>Merton</t>
  </si>
  <si>
    <t>Mid Devon</t>
  </si>
  <si>
    <t>Mid Suffolk</t>
  </si>
  <si>
    <t>Mid Sussex</t>
  </si>
  <si>
    <t>Milton Keynes UA</t>
  </si>
  <si>
    <t>Mole Valley</t>
  </si>
  <si>
    <t>New Forest</t>
  </si>
  <si>
    <t>Newcastle upon Tyne</t>
  </si>
  <si>
    <t>Newham</t>
  </si>
  <si>
    <t>North Devon</t>
  </si>
  <si>
    <t>North Dorset</t>
  </si>
  <si>
    <t>North East Derbyshire</t>
  </si>
  <si>
    <t>North East Lincolnshire UA</t>
  </si>
  <si>
    <t>North Hertfordshire</t>
  </si>
  <si>
    <t>North Kesteven</t>
  </si>
  <si>
    <t>North Lincolnshire UA</t>
  </si>
  <si>
    <t>North Norfolk</t>
  </si>
  <si>
    <t>North Somerset UA</t>
  </si>
  <si>
    <t>North Tyneside</t>
  </si>
  <si>
    <t>North Warwickshire</t>
  </si>
  <si>
    <t>North West Leicestershire</t>
  </si>
  <si>
    <t>Northampton</t>
  </si>
  <si>
    <t>Norwich</t>
  </si>
  <si>
    <t>Oldham</t>
  </si>
  <si>
    <t>Oxford</t>
  </si>
  <si>
    <t>Pendle</t>
  </si>
  <si>
    <t>Peterborough UA</t>
  </si>
  <si>
    <t>Plymouth UA</t>
  </si>
  <si>
    <t>Poole UA</t>
  </si>
  <si>
    <t>Portsmouth UA</t>
  </si>
  <si>
    <t>Preston</t>
  </si>
  <si>
    <t>Purbeck</t>
  </si>
  <si>
    <t>Reading UA</t>
  </si>
  <si>
    <t>Redbridge</t>
  </si>
  <si>
    <t>Redditch</t>
  </si>
  <si>
    <t>Ribble Valley</t>
  </si>
  <si>
    <t>Richmond upon Thames</t>
  </si>
  <si>
    <t>Richmondshire</t>
  </si>
  <si>
    <t>Rochdale</t>
  </si>
  <si>
    <t>Rochford</t>
  </si>
  <si>
    <t>Rossendale</t>
  </si>
  <si>
    <t>Rother</t>
  </si>
  <si>
    <t>Rotherham</t>
  </si>
  <si>
    <t>Rugby</t>
  </si>
  <si>
    <t>Runnymede</t>
  </si>
  <si>
    <t>Rushcliffe</t>
  </si>
  <si>
    <t>Rushmoor</t>
  </si>
  <si>
    <t>Rutland UA</t>
  </si>
  <si>
    <t>Ryedale</t>
  </si>
  <si>
    <t>Salford</t>
  </si>
  <si>
    <t>Sandwell</t>
  </si>
  <si>
    <t>Scarborough</t>
  </si>
  <si>
    <t>Sedgemoor</t>
  </si>
  <si>
    <t>Sefton</t>
  </si>
  <si>
    <t>Selby</t>
  </si>
  <si>
    <t>Sevenoaks</t>
  </si>
  <si>
    <t>Sheffield</t>
  </si>
  <si>
    <t>Shepway</t>
  </si>
  <si>
    <t>Slough UA</t>
  </si>
  <si>
    <t>Solihull</t>
  </si>
  <si>
    <t>South Bucks</t>
  </si>
  <si>
    <t>South Cambridgeshire</t>
  </si>
  <si>
    <t>South Derbyshire</t>
  </si>
  <si>
    <t>South Gloucestershire UA</t>
  </si>
  <si>
    <t>South Hams</t>
  </si>
  <si>
    <t>South Holland</t>
  </si>
  <si>
    <t>South Kesteven</t>
  </si>
  <si>
    <t>South Lakeland</t>
  </si>
  <si>
    <t>South Norfolk</t>
  </si>
  <si>
    <t>South Northamptonshire</t>
  </si>
  <si>
    <t>South Oxfordshire</t>
  </si>
  <si>
    <t>South Ribble</t>
  </si>
  <si>
    <t>South Somerset</t>
  </si>
  <si>
    <t>South Staffordshire</t>
  </si>
  <si>
    <t>South Tyneside</t>
  </si>
  <si>
    <t>Southampton UA</t>
  </si>
  <si>
    <t>Southend-on-Sea UA</t>
  </si>
  <si>
    <t>Southwark</t>
  </si>
  <si>
    <t>Spelthorne</t>
  </si>
  <si>
    <t>Stafford</t>
  </si>
  <si>
    <t>Staffordshire Moorlands</t>
  </si>
  <si>
    <t>Stevenage</t>
  </si>
  <si>
    <t>Stockport</t>
  </si>
  <si>
    <t>Stockton-on-Tees UA</t>
  </si>
  <si>
    <t>Stoke-on-Trent UA</t>
  </si>
  <si>
    <t>Stratford-on-Avon</t>
  </si>
  <si>
    <t>Stroud</t>
  </si>
  <si>
    <t>Suffolk Coastal</t>
  </si>
  <si>
    <t>Sunderland</t>
  </si>
  <si>
    <t>Surrey Heath</t>
  </si>
  <si>
    <t>Sutton</t>
  </si>
  <si>
    <t>Swale</t>
  </si>
  <si>
    <t>Swindon UA</t>
  </si>
  <si>
    <t>Tameside</t>
  </si>
  <si>
    <t>Tamworth</t>
  </si>
  <si>
    <t>Tandridge</t>
  </si>
  <si>
    <t>Taunton Deane</t>
  </si>
  <si>
    <t>Teignbridge</t>
  </si>
  <si>
    <t>Telford &amp; Wrekin UA</t>
  </si>
  <si>
    <t>Tendring</t>
  </si>
  <si>
    <t>Test Valley</t>
  </si>
  <si>
    <t>Tewkesbury</t>
  </si>
  <si>
    <t>Thanet</t>
  </si>
  <si>
    <t>Three Rivers</t>
  </si>
  <si>
    <t>Thurrock UA</t>
  </si>
  <si>
    <t>Torbay UA</t>
  </si>
  <si>
    <t>Torridge</t>
  </si>
  <si>
    <t>Tower Hamlets</t>
  </si>
  <si>
    <t>Trafford</t>
  </si>
  <si>
    <t>Tunbridge Wells</t>
  </si>
  <si>
    <t>Uttlesford</t>
  </si>
  <si>
    <t>Vale of White Horse</t>
  </si>
  <si>
    <t>Wakefield</t>
  </si>
  <si>
    <t>Walsall</t>
  </si>
  <si>
    <t>Waltham Forest</t>
  </si>
  <si>
    <t>Wandsworth</t>
  </si>
  <si>
    <t>Warrington UA</t>
  </si>
  <si>
    <t>Warwick</t>
  </si>
  <si>
    <t>Watford</t>
  </si>
  <si>
    <t>Waveney</t>
  </si>
  <si>
    <t>Waverley</t>
  </si>
  <si>
    <t>Wealden</t>
  </si>
  <si>
    <t>Wellingborough</t>
  </si>
  <si>
    <t>Welwyn Hatfield</t>
  </si>
  <si>
    <t>West Berkshire UA</t>
  </si>
  <si>
    <t>West Devon</t>
  </si>
  <si>
    <t>West Dorset</t>
  </si>
  <si>
    <t>West Lancashire</t>
  </si>
  <si>
    <t>West Lindsey</t>
  </si>
  <si>
    <t>West Oxfordshire</t>
  </si>
  <si>
    <t>West Somerset</t>
  </si>
  <si>
    <t>Westminster</t>
  </si>
  <si>
    <t>Wigan</t>
  </si>
  <si>
    <t>Winchester</t>
  </si>
  <si>
    <t>Wirral</t>
  </si>
  <si>
    <t>Woking</t>
  </si>
  <si>
    <t>Wokingham UA</t>
  </si>
  <si>
    <t>Wolverhampton</t>
  </si>
  <si>
    <t>Worcester</t>
  </si>
  <si>
    <t>Worthing</t>
  </si>
  <si>
    <t>Wychavon</t>
  </si>
  <si>
    <t>Wycombe</t>
  </si>
  <si>
    <t>Wyre</t>
  </si>
  <si>
    <t>Wyre Forest</t>
  </si>
  <si>
    <t>York UA</t>
  </si>
  <si>
    <t>Newcastle-under-Lyme</t>
  </si>
  <si>
    <t>Temporary borrowing</t>
  </si>
  <si>
    <t>Banks</t>
  </si>
  <si>
    <t>Building societies</t>
  </si>
  <si>
    <t>Other financial intermediaries</t>
  </si>
  <si>
    <t>Public corporations</t>
  </si>
  <si>
    <t>Private non-financial corporations</t>
  </si>
  <si>
    <t>Central government</t>
  </si>
  <si>
    <t>Household sector</t>
  </si>
  <si>
    <t>Other sources</t>
  </si>
  <si>
    <t>Total</t>
  </si>
  <si>
    <t>Longer-term borrowing</t>
  </si>
  <si>
    <t>Total borrowing</t>
  </si>
  <si>
    <t>Investments</t>
  </si>
  <si>
    <t>Deposits: banks</t>
  </si>
  <si>
    <t>Deposits: building societies</t>
  </si>
  <si>
    <t>Treasury bills</t>
  </si>
  <si>
    <t>Certificates of deposit: banks</t>
  </si>
  <si>
    <t>Certificates of deposit: building societies</t>
  </si>
  <si>
    <t>British Government (Gilt-edge) securities</t>
  </si>
  <si>
    <t>Externally managed funds</t>
  </si>
  <si>
    <t>Other investments</t>
  </si>
  <si>
    <t>Total investments</t>
  </si>
  <si>
    <t>Local Authority</t>
  </si>
  <si>
    <t>Securities - Other stock issues</t>
  </si>
  <si>
    <t>Loans Longer-term - Banks in UK</t>
  </si>
  <si>
    <t>Loans Longer-term - Building Societies</t>
  </si>
  <si>
    <t>Loans Longer-term - Other financial intermediaries</t>
  </si>
  <si>
    <t>Loans Longer-term - Public corporations</t>
  </si>
  <si>
    <t>Loans Longer-term - Private non-financial corporations</t>
  </si>
  <si>
    <t>Loans Longer-term - Central Government</t>
  </si>
  <si>
    <t>Loans Longer-term - Households sector</t>
  </si>
  <si>
    <t>Bristol UA</t>
  </si>
  <si>
    <t>Buckinghamshire</t>
  </si>
  <si>
    <t>City of Nottingham UA</t>
  </si>
  <si>
    <t>Cumbria</t>
  </si>
  <si>
    <t>Derbyshire</t>
  </si>
  <si>
    <t>Dorset</t>
  </si>
  <si>
    <t>East Sussex</t>
  </si>
  <si>
    <t>Epsom &amp; Ewell</t>
  </si>
  <si>
    <t>Essex Combined Fire Authority</t>
  </si>
  <si>
    <t>Essex Police Authority</t>
  </si>
  <si>
    <t>Gloucestershire</t>
  </si>
  <si>
    <t>Greater London Authority</t>
  </si>
  <si>
    <t>Greater Manchester Fire &amp; CD Authority</t>
  </si>
  <si>
    <t>Greater Manchester Police Authority</t>
  </si>
  <si>
    <t>Greater Manchester Waste Disposal Authority</t>
  </si>
  <si>
    <t>Hampshire</t>
  </si>
  <si>
    <t>Hertfordshire</t>
  </si>
  <si>
    <t>Kent Police Authority</t>
  </si>
  <si>
    <t>Leicester City UA</t>
  </si>
  <si>
    <t>Leicestershire</t>
  </si>
  <si>
    <t>Leicestershire Police Authority</t>
  </si>
  <si>
    <t>Lincolnshire</t>
  </si>
  <si>
    <t>London Development Agency</t>
  </si>
  <si>
    <t>London Fire &amp; CD Authority</t>
  </si>
  <si>
    <t>Metropolitan Police Authority</t>
  </si>
  <si>
    <t>Middlesborough UA</t>
  </si>
  <si>
    <t>Norfolk</t>
  </si>
  <si>
    <t>North Yorkshire</t>
  </si>
  <si>
    <t>Northamptonshire</t>
  </si>
  <si>
    <t>Northumbria Police Authority</t>
  </si>
  <si>
    <t>Oxfordshire</t>
  </si>
  <si>
    <t>Somerset</t>
  </si>
  <si>
    <t>Staffordshire</t>
  </si>
  <si>
    <t>Suffolk</t>
  </si>
  <si>
    <t>Surrey</t>
  </si>
  <si>
    <t>Transport for London</t>
  </si>
  <si>
    <t>Warwickshire</t>
  </si>
  <si>
    <t>West Midlands Police Authority</t>
  </si>
  <si>
    <t>West Sussex</t>
  </si>
  <si>
    <t>West Yorkshire Police Authority</t>
  </si>
  <si>
    <t>Worcestershire</t>
  </si>
  <si>
    <t>Cambridgeshire (new)</t>
  </si>
  <si>
    <t>Devon (new)</t>
  </si>
  <si>
    <t>Essex (new)</t>
  </si>
  <si>
    <t>Kent (new)</t>
  </si>
  <si>
    <t>Lancashire (new)</t>
  </si>
  <si>
    <t>Nottinghamshire (new)</t>
  </si>
  <si>
    <t>Bedford UA</t>
  </si>
  <si>
    <t>Central Bedfordshire UA</t>
  </si>
  <si>
    <t>Cheshire East UA</t>
  </si>
  <si>
    <t>Cheshire West and Chester UA</t>
  </si>
  <si>
    <t>Cornwall UA</t>
  </si>
  <si>
    <t>Dartmoor National Park Authority</t>
  </si>
  <si>
    <t>Devon and Somerset Combined Fire Authority</t>
  </si>
  <si>
    <t>Durham UA</t>
  </si>
  <si>
    <t>East Sussex Combined Fire Authority</t>
  </si>
  <si>
    <t>Exmoor National Park Authority</t>
  </si>
  <si>
    <t>Lake District National Park</t>
  </si>
  <si>
    <t>Merseyside Integrated Transport Authority</t>
  </si>
  <si>
    <t>Merseyside Police Authority</t>
  </si>
  <si>
    <t>Merseyside Waste Disposal Authority</t>
  </si>
  <si>
    <t>New Forest National Park</t>
  </si>
  <si>
    <t>Northumberland UA</t>
  </si>
  <si>
    <t>Shropshire UA</t>
  </si>
  <si>
    <t>West Midlands Integrated Transport Authority</t>
  </si>
  <si>
    <t>West Yorkshire Integrated Transport Authority</t>
  </si>
  <si>
    <t>Wiltshire UA</t>
  </si>
  <si>
    <t>£ million</t>
  </si>
  <si>
    <t>Q1</t>
  </si>
  <si>
    <t xml:space="preserve">Deposits: banks </t>
  </si>
  <si>
    <t>Borrowing</t>
  </si>
  <si>
    <t>E0101</t>
  </si>
  <si>
    <t>E0102</t>
  </si>
  <si>
    <t>E0103</t>
  </si>
  <si>
    <t>E0104</t>
  </si>
  <si>
    <t>E0201</t>
  </si>
  <si>
    <t>E0202</t>
  </si>
  <si>
    <t>E0203</t>
  </si>
  <si>
    <t>E0301</t>
  </si>
  <si>
    <t>E0302</t>
  </si>
  <si>
    <t>E0303</t>
  </si>
  <si>
    <t>E0304</t>
  </si>
  <si>
    <t>E0305</t>
  </si>
  <si>
    <t>E0306</t>
  </si>
  <si>
    <t>E0401</t>
  </si>
  <si>
    <t>E0421</t>
  </si>
  <si>
    <t>E0431</t>
  </si>
  <si>
    <t>E0432</t>
  </si>
  <si>
    <t>E0434</t>
  </si>
  <si>
    <t>E0435</t>
  </si>
  <si>
    <t>E0501</t>
  </si>
  <si>
    <t>E0521</t>
  </si>
  <si>
    <t>E0531</t>
  </si>
  <si>
    <t>E0532</t>
  </si>
  <si>
    <t>E0533</t>
  </si>
  <si>
    <t>E0536</t>
  </si>
  <si>
    <t>E0551</t>
  </si>
  <si>
    <t>E0601</t>
  </si>
  <si>
    <t>E0602</t>
  </si>
  <si>
    <t>E0603</t>
  </si>
  <si>
    <t>E0604</t>
  </si>
  <si>
    <t>E0701</t>
  </si>
  <si>
    <t>E0702</t>
  </si>
  <si>
    <t>E0703</t>
  </si>
  <si>
    <t>E0704</t>
  </si>
  <si>
    <t>E0801</t>
  </si>
  <si>
    <t>E0920</t>
  </si>
  <si>
    <t>E0931</t>
  </si>
  <si>
    <t>E0932</t>
  </si>
  <si>
    <t>E0933</t>
  </si>
  <si>
    <t>E0934</t>
  </si>
  <si>
    <t>E0935</t>
  </si>
  <si>
    <t>E0936</t>
  </si>
  <si>
    <t>E1001</t>
  </si>
  <si>
    <t>E1021</t>
  </si>
  <si>
    <t>E1031</t>
  </si>
  <si>
    <t>E1032</t>
  </si>
  <si>
    <t>E1033</t>
  </si>
  <si>
    <t>E1035</t>
  </si>
  <si>
    <t>E1036</t>
  </si>
  <si>
    <t>E1037</t>
  </si>
  <si>
    <t>E1038</t>
  </si>
  <si>
    <t>E1039</t>
  </si>
  <si>
    <t>E1101</t>
  </si>
  <si>
    <t>E1102</t>
  </si>
  <si>
    <t>E1121</t>
  </si>
  <si>
    <t>E1131</t>
  </si>
  <si>
    <t>E1132</t>
  </si>
  <si>
    <t>E1133</t>
  </si>
  <si>
    <t>E1134</t>
  </si>
  <si>
    <t>E1136</t>
  </si>
  <si>
    <t>E1137</t>
  </si>
  <si>
    <t>E1139</t>
  </si>
  <si>
    <t>E1140</t>
  </si>
  <si>
    <t>E1201</t>
  </si>
  <si>
    <t>E1202</t>
  </si>
  <si>
    <t>E1221</t>
  </si>
  <si>
    <t>E1232</t>
  </si>
  <si>
    <t>E1233</t>
  </si>
  <si>
    <t>E1234</t>
  </si>
  <si>
    <t>E1236</t>
  </si>
  <si>
    <t>E1237</t>
  </si>
  <si>
    <t>E1238</t>
  </si>
  <si>
    <t>E1301</t>
  </si>
  <si>
    <t>E1302</t>
  </si>
  <si>
    <t>E1401</t>
  </si>
  <si>
    <t>E1421</t>
  </si>
  <si>
    <t>E1432</t>
  </si>
  <si>
    <t>E1433</t>
  </si>
  <si>
    <t>E1435</t>
  </si>
  <si>
    <t>E1436</t>
  </si>
  <si>
    <t>E1437</t>
  </si>
  <si>
    <t>E1501</t>
  </si>
  <si>
    <t>E1502</t>
  </si>
  <si>
    <t>E1521</t>
  </si>
  <si>
    <t>E1531</t>
  </si>
  <si>
    <t>E1532</t>
  </si>
  <si>
    <t>E1533</t>
  </si>
  <si>
    <t>E1534</t>
  </si>
  <si>
    <t>E1535</t>
  </si>
  <si>
    <t>E1536</t>
  </si>
  <si>
    <t>E1537</t>
  </si>
  <si>
    <t>E1538</t>
  </si>
  <si>
    <t>E1539</t>
  </si>
  <si>
    <t>E1540</t>
  </si>
  <si>
    <t>E1542</t>
  </si>
  <si>
    <t>E1544</t>
  </si>
  <si>
    <t>E1620</t>
  </si>
  <si>
    <t>E1631</t>
  </si>
  <si>
    <t>E1632</t>
  </si>
  <si>
    <t>E1633</t>
  </si>
  <si>
    <t>E1634</t>
  </si>
  <si>
    <t>E1635</t>
  </si>
  <si>
    <t>E1636</t>
  </si>
  <si>
    <t>E1701</t>
  </si>
  <si>
    <t>E1702</t>
  </si>
  <si>
    <t>E1721</t>
  </si>
  <si>
    <t>E1731</t>
  </si>
  <si>
    <t>E1732</t>
  </si>
  <si>
    <t>E1733</t>
  </si>
  <si>
    <t>E1734</t>
  </si>
  <si>
    <t>E1735</t>
  </si>
  <si>
    <t>E1736</t>
  </si>
  <si>
    <t>E1737</t>
  </si>
  <si>
    <t>E1738</t>
  </si>
  <si>
    <t>E1740</t>
  </si>
  <si>
    <t>E1742</t>
  </si>
  <si>
    <t>E1743</t>
  </si>
  <si>
    <t>E1801</t>
  </si>
  <si>
    <t>E1821</t>
  </si>
  <si>
    <t>E1831</t>
  </si>
  <si>
    <t>E1835</t>
  </si>
  <si>
    <t>E1837</t>
  </si>
  <si>
    <t>E1838</t>
  </si>
  <si>
    <t>E1839</t>
  </si>
  <si>
    <t>E1851</t>
  </si>
  <si>
    <t>E1920</t>
  </si>
  <si>
    <t>E1931</t>
  </si>
  <si>
    <t>E1932</t>
  </si>
  <si>
    <t>E1933</t>
  </si>
  <si>
    <t>E1934</t>
  </si>
  <si>
    <t>E1935</t>
  </si>
  <si>
    <t>E1936</t>
  </si>
  <si>
    <t>E1937</t>
  </si>
  <si>
    <t>E1938</t>
  </si>
  <si>
    <t>E1939</t>
  </si>
  <si>
    <t>E1940</t>
  </si>
  <si>
    <t>E2001</t>
  </si>
  <si>
    <t>E2002</t>
  </si>
  <si>
    <t>E2003</t>
  </si>
  <si>
    <t>E2004</t>
  </si>
  <si>
    <t>E2101</t>
  </si>
  <si>
    <t>E2201</t>
  </si>
  <si>
    <t>E2221</t>
  </si>
  <si>
    <t>E2231</t>
  </si>
  <si>
    <t>E2232</t>
  </si>
  <si>
    <t>E2233</t>
  </si>
  <si>
    <t>E2234</t>
  </si>
  <si>
    <t>E2236</t>
  </si>
  <si>
    <t>E2237</t>
  </si>
  <si>
    <t>E2239</t>
  </si>
  <si>
    <t>E2240</t>
  </si>
  <si>
    <t>E2241</t>
  </si>
  <si>
    <t>E2242</t>
  </si>
  <si>
    <t>E2243</t>
  </si>
  <si>
    <t>E2244</t>
  </si>
  <si>
    <t>E2301</t>
  </si>
  <si>
    <t>E2302</t>
  </si>
  <si>
    <t>E2321</t>
  </si>
  <si>
    <t>E2333</t>
  </si>
  <si>
    <t>E2334</t>
  </si>
  <si>
    <t>E2335</t>
  </si>
  <si>
    <t>E2336</t>
  </si>
  <si>
    <t>E2337</t>
  </si>
  <si>
    <t>E2338</t>
  </si>
  <si>
    <t>E2339</t>
  </si>
  <si>
    <t>E2340</t>
  </si>
  <si>
    <t>E2341</t>
  </si>
  <si>
    <t>E2342</t>
  </si>
  <si>
    <t>E2343</t>
  </si>
  <si>
    <t>E2344</t>
  </si>
  <si>
    <t>E2401</t>
  </si>
  <si>
    <t>E2402</t>
  </si>
  <si>
    <t>E2421</t>
  </si>
  <si>
    <t>E2431</t>
  </si>
  <si>
    <t>E2432</t>
  </si>
  <si>
    <t>E2433</t>
  </si>
  <si>
    <t>E2434</t>
  </si>
  <si>
    <t>E2436</t>
  </si>
  <si>
    <t>E2437</t>
  </si>
  <si>
    <t>E2438</t>
  </si>
  <si>
    <t>E2520</t>
  </si>
  <si>
    <t>E2531</t>
  </si>
  <si>
    <t>E2532</t>
  </si>
  <si>
    <t>E2533</t>
  </si>
  <si>
    <t>E2534</t>
  </si>
  <si>
    <t>E2535</t>
  </si>
  <si>
    <t>E2536</t>
  </si>
  <si>
    <t>E2537</t>
  </si>
  <si>
    <t>E2620</t>
  </si>
  <si>
    <t>E2631</t>
  </si>
  <si>
    <t>E2632</t>
  </si>
  <si>
    <t>E2633</t>
  </si>
  <si>
    <t>E2634</t>
  </si>
  <si>
    <t>E2635</t>
  </si>
  <si>
    <t>E2636</t>
  </si>
  <si>
    <t>E2637</t>
  </si>
  <si>
    <t>E2701</t>
  </si>
  <si>
    <t>E2721</t>
  </si>
  <si>
    <t>E2731</t>
  </si>
  <si>
    <t>E2732</t>
  </si>
  <si>
    <t>E2734</t>
  </si>
  <si>
    <t>E2736</t>
  </si>
  <si>
    <t>E2753</t>
  </si>
  <si>
    <t>E2755</t>
  </si>
  <si>
    <t>E2757</t>
  </si>
  <si>
    <t>E2820</t>
  </si>
  <si>
    <t>E2831</t>
  </si>
  <si>
    <t>E2832</t>
  </si>
  <si>
    <t>E2833</t>
  </si>
  <si>
    <t>E2834</t>
  </si>
  <si>
    <t>E2835</t>
  </si>
  <si>
    <t>E2836</t>
  </si>
  <si>
    <t>E2837</t>
  </si>
  <si>
    <t>E2901</t>
  </si>
  <si>
    <t>E3001</t>
  </si>
  <si>
    <t>E3021</t>
  </si>
  <si>
    <t>E3031</t>
  </si>
  <si>
    <t>E3032</t>
  </si>
  <si>
    <t>E3033</t>
  </si>
  <si>
    <t>E3034</t>
  </si>
  <si>
    <t>E3035</t>
  </si>
  <si>
    <t>E3036</t>
  </si>
  <si>
    <t>E3038</t>
  </si>
  <si>
    <t>E3120</t>
  </si>
  <si>
    <t>E3131</t>
  </si>
  <si>
    <t>E3132</t>
  </si>
  <si>
    <t>E3133</t>
  </si>
  <si>
    <t>E3134</t>
  </si>
  <si>
    <t>E3135</t>
  </si>
  <si>
    <t>E3201</t>
  </si>
  <si>
    <t>E3202</t>
  </si>
  <si>
    <t>E3320</t>
  </si>
  <si>
    <t>E3331</t>
  </si>
  <si>
    <t>E3332</t>
  </si>
  <si>
    <t>E3333</t>
  </si>
  <si>
    <t>E3334</t>
  </si>
  <si>
    <t>E3335</t>
  </si>
  <si>
    <t>E3401</t>
  </si>
  <si>
    <t>E3421</t>
  </si>
  <si>
    <t>E3431</t>
  </si>
  <si>
    <t>E3432</t>
  </si>
  <si>
    <t>E3433</t>
  </si>
  <si>
    <t>E3434</t>
  </si>
  <si>
    <t>E3435</t>
  </si>
  <si>
    <t>E3436</t>
  </si>
  <si>
    <t>E3437</t>
  </si>
  <si>
    <t>E3439</t>
  </si>
  <si>
    <t>E3520</t>
  </si>
  <si>
    <t>E3531</t>
  </si>
  <si>
    <t>E3532</t>
  </si>
  <si>
    <t>E3533</t>
  </si>
  <si>
    <t>E3534</t>
  </si>
  <si>
    <t>E3535</t>
  </si>
  <si>
    <t>E3536</t>
  </si>
  <si>
    <t>E3537</t>
  </si>
  <si>
    <t>E3620</t>
  </si>
  <si>
    <t>E3631</t>
  </si>
  <si>
    <t>E3632</t>
  </si>
  <si>
    <t>E3633</t>
  </si>
  <si>
    <t>E3634</t>
  </si>
  <si>
    <t>E3635</t>
  </si>
  <si>
    <t>E3636</t>
  </si>
  <si>
    <t>E3637</t>
  </si>
  <si>
    <t>E3638</t>
  </si>
  <si>
    <t>E3639</t>
  </si>
  <si>
    <t>E3640</t>
  </si>
  <si>
    <t>E3641</t>
  </si>
  <si>
    <t>E3720</t>
  </si>
  <si>
    <t>E3731</t>
  </si>
  <si>
    <t>E3732</t>
  </si>
  <si>
    <t>E3733</t>
  </si>
  <si>
    <t>E3734</t>
  </si>
  <si>
    <t>E3735</t>
  </si>
  <si>
    <t>E3820</t>
  </si>
  <si>
    <t>E3831</t>
  </si>
  <si>
    <t>E3832</t>
  </si>
  <si>
    <t>E3833</t>
  </si>
  <si>
    <t>E3834</t>
  </si>
  <si>
    <t>E3835</t>
  </si>
  <si>
    <t>E3836</t>
  </si>
  <si>
    <t>E3837</t>
  </si>
  <si>
    <t>E3901</t>
  </si>
  <si>
    <t>E3902</t>
  </si>
  <si>
    <t>E4001</t>
  </si>
  <si>
    <t>E4201</t>
  </si>
  <si>
    <t>E4202</t>
  </si>
  <si>
    <t>E4203</t>
  </si>
  <si>
    <t>E4204</t>
  </si>
  <si>
    <t>E4205</t>
  </si>
  <si>
    <t>E4206</t>
  </si>
  <si>
    <t>E4207</t>
  </si>
  <si>
    <t>E4208</t>
  </si>
  <si>
    <t>E4209</t>
  </si>
  <si>
    <t>E4210</t>
  </si>
  <si>
    <t>E4301</t>
  </si>
  <si>
    <t>E4302</t>
  </si>
  <si>
    <t>E4303</t>
  </si>
  <si>
    <t>E4304</t>
  </si>
  <si>
    <t>E4305</t>
  </si>
  <si>
    <t>E4401</t>
  </si>
  <si>
    <t>E4402</t>
  </si>
  <si>
    <t>E4403</t>
  </si>
  <si>
    <t>E4404</t>
  </si>
  <si>
    <t>E4501</t>
  </si>
  <si>
    <t>E4502</t>
  </si>
  <si>
    <t>E4503</t>
  </si>
  <si>
    <t>E4504</t>
  </si>
  <si>
    <t>E4505</t>
  </si>
  <si>
    <t>E4601</t>
  </si>
  <si>
    <t>E4602</t>
  </si>
  <si>
    <t>E4603</t>
  </si>
  <si>
    <t>E4604</t>
  </si>
  <si>
    <t>E4605</t>
  </si>
  <si>
    <t>E4606</t>
  </si>
  <si>
    <t>E4607</t>
  </si>
  <si>
    <t>E4701</t>
  </si>
  <si>
    <t>E4702</t>
  </si>
  <si>
    <t>E4703</t>
  </si>
  <si>
    <t>E4704</t>
  </si>
  <si>
    <t>E4705</t>
  </si>
  <si>
    <t>E5010</t>
  </si>
  <si>
    <t>E5011</t>
  </si>
  <si>
    <t>E5012</t>
  </si>
  <si>
    <t>E5013</t>
  </si>
  <si>
    <t>E5014</t>
  </si>
  <si>
    <t>E5015</t>
  </si>
  <si>
    <t>E5016</t>
  </si>
  <si>
    <t>E5017</t>
  </si>
  <si>
    <t>E5018</t>
  </si>
  <si>
    <t>E5019</t>
  </si>
  <si>
    <t>E5020</t>
  </si>
  <si>
    <t>E5021</t>
  </si>
  <si>
    <t>E5022</t>
  </si>
  <si>
    <t>E5030</t>
  </si>
  <si>
    <t>E5031</t>
  </si>
  <si>
    <t>E5032</t>
  </si>
  <si>
    <t>E5033</t>
  </si>
  <si>
    <t>E5034</t>
  </si>
  <si>
    <t>E5035</t>
  </si>
  <si>
    <t>E5036</t>
  </si>
  <si>
    <t>E5037</t>
  </si>
  <si>
    <t>E5038</t>
  </si>
  <si>
    <t>E5039</t>
  </si>
  <si>
    <t>E5040</t>
  </si>
  <si>
    <t>E5041</t>
  </si>
  <si>
    <t>E5042</t>
  </si>
  <si>
    <t>E5043</t>
  </si>
  <si>
    <t>E5044</t>
  </si>
  <si>
    <t>E5045</t>
  </si>
  <si>
    <t>E5046</t>
  </si>
  <si>
    <t>E5047</t>
  </si>
  <si>
    <t>E5048</t>
  </si>
  <si>
    <t>E5049</t>
  </si>
  <si>
    <t>E5100</t>
  </si>
  <si>
    <t>E5103</t>
  </si>
  <si>
    <t>E5104</t>
  </si>
  <si>
    <t>E6002</t>
  </si>
  <si>
    <t>E6005</t>
  </si>
  <si>
    <t>E6006</t>
  </si>
  <si>
    <t>E6007</t>
  </si>
  <si>
    <t>E6009</t>
  </si>
  <si>
    <t>E6010</t>
  </si>
  <si>
    <t>E6012</t>
  </si>
  <si>
    <t>E6013</t>
  </si>
  <si>
    <t>E6015</t>
  </si>
  <si>
    <t>E6016</t>
  </si>
  <si>
    <t>E6019</t>
  </si>
  <si>
    <t>E6020</t>
  </si>
  <si>
    <t>E6022</t>
  </si>
  <si>
    <t>E6023</t>
  </si>
  <si>
    <t>E6024</t>
  </si>
  <si>
    <t>E6025</t>
  </si>
  <si>
    <t>E6026</t>
  </si>
  <si>
    <t>E6027</t>
  </si>
  <si>
    <t>E6028</t>
  </si>
  <si>
    <t>E6030</t>
  </si>
  <si>
    <t>E6034</t>
  </si>
  <si>
    <t>E6035</t>
  </si>
  <si>
    <t>E6036</t>
  </si>
  <si>
    <t>E6037</t>
  </si>
  <si>
    <t>E6039</t>
  </si>
  <si>
    <t>E6042</t>
  </si>
  <si>
    <t>E6043</t>
  </si>
  <si>
    <t>E6045</t>
  </si>
  <si>
    <t>E6046</t>
  </si>
  <si>
    <t>E6047</t>
  </si>
  <si>
    <t>E6050</t>
  </si>
  <si>
    <t>E6051</t>
  </si>
  <si>
    <t>E6053</t>
  </si>
  <si>
    <t>E6054</t>
  </si>
  <si>
    <t>E6055</t>
  </si>
  <si>
    <t>E6060</t>
  </si>
  <si>
    <t>E6102</t>
  </si>
  <si>
    <t>E6103</t>
  </si>
  <si>
    <t>E6104</t>
  </si>
  <si>
    <t>E6105</t>
  </si>
  <si>
    <t>E6106</t>
  </si>
  <si>
    <t>E6107</t>
  </si>
  <si>
    <t>E6110</t>
  </si>
  <si>
    <t>E6112</t>
  </si>
  <si>
    <t>E6113</t>
  </si>
  <si>
    <t>E6114</t>
  </si>
  <si>
    <t>E6115</t>
  </si>
  <si>
    <t>E6118</t>
  </si>
  <si>
    <t>E6120</t>
  </si>
  <si>
    <t>E6122</t>
  </si>
  <si>
    <t>E6123</t>
  </si>
  <si>
    <t>E6124</t>
  </si>
  <si>
    <t>E6127</t>
  </si>
  <si>
    <t>E6130</t>
  </si>
  <si>
    <t>E6132</t>
  </si>
  <si>
    <t>E6134</t>
  </si>
  <si>
    <t>E6139</t>
  </si>
  <si>
    <t>E6142</t>
  </si>
  <si>
    <t>E6143</t>
  </si>
  <si>
    <t>E6144</t>
  </si>
  <si>
    <t>E6147</t>
  </si>
  <si>
    <t>E6160</t>
  </si>
  <si>
    <t>E6161</t>
  </si>
  <si>
    <t>E6201</t>
  </si>
  <si>
    <t>E6202</t>
  </si>
  <si>
    <t>E6204</t>
  </si>
  <si>
    <t>E6206</t>
  </si>
  <si>
    <t>E6342</t>
  </si>
  <si>
    <t>E6343</t>
  </si>
  <si>
    <t>E6345</t>
  </si>
  <si>
    <t>E6346</t>
  </si>
  <si>
    <t>E6347</t>
  </si>
  <si>
    <t>E6401</t>
  </si>
  <si>
    <t>E6402</t>
  </si>
  <si>
    <t>E6403</t>
  </si>
  <si>
    <t>E6409</t>
  </si>
  <si>
    <t>E6803</t>
  </si>
  <si>
    <t>DCLG E-code</t>
  </si>
  <si>
    <t>Bath &amp; North East Somerset UA</t>
  </si>
  <si>
    <t>Windsor &amp; Maidenhead UA</t>
  </si>
  <si>
    <t>Huntingdonshire (new)</t>
  </si>
  <si>
    <t>Redcar &amp; Cleveland UA</t>
  </si>
  <si>
    <t>Derby City UA</t>
  </si>
  <si>
    <t>Weymouth &amp; Portland</t>
  </si>
  <si>
    <t>Brighton &amp; Hove UA</t>
  </si>
  <si>
    <t>Basingstoke &amp; Deane</t>
  </si>
  <si>
    <t>Herefordshire District Council</t>
  </si>
  <si>
    <t>Malvern Hills (new)</t>
  </si>
  <si>
    <t>St Albans</t>
  </si>
  <si>
    <t>Tonbridge &amp; Malling</t>
  </si>
  <si>
    <t>Hinckley &amp; Bosworth</t>
  </si>
  <si>
    <t>Oadby &amp; Wigston</t>
  </si>
  <si>
    <t>King's Lynn &amp; West Norfolk</t>
  </si>
  <si>
    <t>Harrogate (New)</t>
  </si>
  <si>
    <t>Newark &amp; Sherwood</t>
  </si>
  <si>
    <t>St Edmundsbury</t>
  </si>
  <si>
    <t>Reigate &amp; Banstead</t>
  </si>
  <si>
    <t>Nuneaton &amp; Bedworth</t>
  </si>
  <si>
    <t>St Helens</t>
  </si>
  <si>
    <t>Hammersmith &amp; Fulham</t>
  </si>
  <si>
    <t>Kensington &amp; Chelsea</t>
  </si>
  <si>
    <t>Barking &amp; Dagenham</t>
  </si>
  <si>
    <t>Bedfordshire Police Authority</t>
  </si>
  <si>
    <t>Cambridgeshire Police Authority</t>
  </si>
  <si>
    <t>Cheshire Police Authority</t>
  </si>
  <si>
    <t>Cleveland Police Authority</t>
  </si>
  <si>
    <t>Cumbria Police Authority</t>
  </si>
  <si>
    <t>Derbyshire Police Authority</t>
  </si>
  <si>
    <t>Dorset Police Authority</t>
  </si>
  <si>
    <t>Durham Police Authority</t>
  </si>
  <si>
    <t>Gloucester Police Authority</t>
  </si>
  <si>
    <t>Hertfordshire Police Authority</t>
  </si>
  <si>
    <t>Humberside Police Authority</t>
  </si>
  <si>
    <t>Lancashire Police Authority</t>
  </si>
  <si>
    <t>Lincolnshire Police Authority</t>
  </si>
  <si>
    <t>Norfolk Police Authority</t>
  </si>
  <si>
    <t>North Yorkshire Police Authority</t>
  </si>
  <si>
    <t>Northamptonshire Police Authority</t>
  </si>
  <si>
    <t>Nottinghamshire Police Authority</t>
  </si>
  <si>
    <t>Staffordshire Police Authority</t>
  </si>
  <si>
    <t>Suffolk Police Authority</t>
  </si>
  <si>
    <t>Surrey Police Authority</t>
  </si>
  <si>
    <t>Warwickshire Police Authority</t>
  </si>
  <si>
    <t>Wiltshire Police Authority</t>
  </si>
  <si>
    <t>Avon &amp; Somerset Police Authority</t>
  </si>
  <si>
    <t>Devon &amp; Cornwall Police Authority</t>
  </si>
  <si>
    <t>Sussex Police Authority</t>
  </si>
  <si>
    <t>Thames Valley Police Authority</t>
  </si>
  <si>
    <t>West Mercia Police Authority</t>
  </si>
  <si>
    <t>Bedfordshire Combined Fire Authority</t>
  </si>
  <si>
    <t>Royal Berkshire Fire Authority</t>
  </si>
  <si>
    <t>Buckinghamshire Combined Fire Authority</t>
  </si>
  <si>
    <t>Cambridgeshire Combined Fire Authority</t>
  </si>
  <si>
    <t>Cheshire Combined Fire Authority</t>
  </si>
  <si>
    <t>Cleveland Combined Fire Authority</t>
  </si>
  <si>
    <t>Derbyshire Combined Fire Authority</t>
  </si>
  <si>
    <t>Dorset Combined Fire Authority</t>
  </si>
  <si>
    <t>Durham Combined Fire Authority</t>
  </si>
  <si>
    <t>Hereford &amp; Worcester Combined Fire Auth</t>
  </si>
  <si>
    <t>Humberside Combined Fire Authority</t>
  </si>
  <si>
    <t>Kent Combined Fire Authority</t>
  </si>
  <si>
    <t>Lancashire Combined Fire Authority</t>
  </si>
  <si>
    <t>Leicestershire Combined Fire Authority</t>
  </si>
  <si>
    <t>North Yorkshire Combined Fire Authority</t>
  </si>
  <si>
    <t>Nottinghamshire Fire &amp; Rescue Service</t>
  </si>
  <si>
    <t>Shropshire Combined Fire Authority</t>
  </si>
  <si>
    <t>Staffordshire Combined Fire Authority</t>
  </si>
  <si>
    <t>Wiltshire Combined Fire Authority</t>
  </si>
  <si>
    <t>Merseyside Fire &amp; CD Authority</t>
  </si>
  <si>
    <t>South Yorkshire Fire &amp; CD Authority</t>
  </si>
  <si>
    <t>West Yorkshire Fire &amp; CD Authority</t>
  </si>
  <si>
    <t>East London Waste Authority</t>
  </si>
  <si>
    <t>Western Riverside Waste Authority</t>
  </si>
  <si>
    <t>Greater Manchester Passenger Transport Authority</t>
  </si>
  <si>
    <t>Tyne and Wear Passenger Transport Authority</t>
  </si>
  <si>
    <t>Lee Valley Regional Park Authority</t>
  </si>
  <si>
    <t>W7301</t>
  </si>
  <si>
    <t>Aberconwy &amp; Colwyn UA</t>
  </si>
  <si>
    <t>S8402</t>
  </si>
  <si>
    <t>Aberdeenshire UA</t>
  </si>
  <si>
    <t>W7302</t>
  </si>
  <si>
    <t>Anglesey UA</t>
  </si>
  <si>
    <t>S8801</t>
  </si>
  <si>
    <t>Angus UA</t>
  </si>
  <si>
    <t>N9101</t>
  </si>
  <si>
    <t>Antrim</t>
  </si>
  <si>
    <t>N9301</t>
  </si>
  <si>
    <t>Ards</t>
  </si>
  <si>
    <t>S8701</t>
  </si>
  <si>
    <t>Argyll &amp; Bute UA</t>
  </si>
  <si>
    <t>N9201</t>
  </si>
  <si>
    <t>Armagh</t>
  </si>
  <si>
    <t>N9102</t>
  </si>
  <si>
    <t>Ballymena</t>
  </si>
  <si>
    <t>N9103</t>
  </si>
  <si>
    <t>Ballymoney</t>
  </si>
  <si>
    <t>N9302</t>
  </si>
  <si>
    <t>Banbridge</t>
  </si>
  <si>
    <t>N9001</t>
  </si>
  <si>
    <t>Belfast</t>
  </si>
  <si>
    <t>W7201</t>
  </si>
  <si>
    <t>Blaenau Gwent UA</t>
  </si>
  <si>
    <t>W7401</t>
  </si>
  <si>
    <t>Bridgend UA</t>
  </si>
  <si>
    <t>W7303</t>
  </si>
  <si>
    <t>Caernarfonshire &amp; Merionethshire UA</t>
  </si>
  <si>
    <t>W7402</t>
  </si>
  <si>
    <t>Caerphilly UA</t>
  </si>
  <si>
    <t>W7601</t>
  </si>
  <si>
    <t>Cardiff UA</t>
  </si>
  <si>
    <t>W7101</t>
  </si>
  <si>
    <t>Cardiganshire UA</t>
  </si>
  <si>
    <t>W7102</t>
  </si>
  <si>
    <t>Carmarthenshire UA</t>
  </si>
  <si>
    <t>N9104</t>
  </si>
  <si>
    <t>Carrickfergus</t>
  </si>
  <si>
    <t>N9303</t>
  </si>
  <si>
    <t>Castereagh</t>
  </si>
  <si>
    <t>S8401</t>
  </si>
  <si>
    <t>City of Aberdeen UA</t>
  </si>
  <si>
    <t>S8802</t>
  </si>
  <si>
    <t>City of Dundee UA</t>
  </si>
  <si>
    <t>S8602</t>
  </si>
  <si>
    <t>City of Edinburgh UA</t>
  </si>
  <si>
    <t>S8702</t>
  </si>
  <si>
    <t>City of Glasgow UA</t>
  </si>
  <si>
    <t>S8101</t>
  </si>
  <si>
    <t>Clackmannon UA</t>
  </si>
  <si>
    <t>N9501</t>
  </si>
  <si>
    <t>Coleraine</t>
  </si>
  <si>
    <t>S8903</t>
  </si>
  <si>
    <t>Comhairle nan Eilean Siar</t>
  </si>
  <si>
    <t>N9601</t>
  </si>
  <si>
    <t>Cookstown</t>
  </si>
  <si>
    <t>N9202</t>
  </si>
  <si>
    <t>Craigavon</t>
  </si>
  <si>
    <t>W7001</t>
  </si>
  <si>
    <t>Denbighshire UA</t>
  </si>
  <si>
    <t>N9502</t>
  </si>
  <si>
    <t>Derry</t>
  </si>
  <si>
    <t>N9304</t>
  </si>
  <si>
    <t>Down</t>
  </si>
  <si>
    <t>S8201</t>
  </si>
  <si>
    <t>Dumfries &amp; Galloway UA</t>
  </si>
  <si>
    <t>N9602</t>
  </si>
  <si>
    <t>Dungannon</t>
  </si>
  <si>
    <t>W6071</t>
  </si>
  <si>
    <t>Dyfed-Powys Police Authority</t>
  </si>
  <si>
    <t>S8704</t>
  </si>
  <si>
    <t>East Ayrshire UA</t>
  </si>
  <si>
    <t>S8705</t>
  </si>
  <si>
    <t>East Dunbartonshire UA</t>
  </si>
  <si>
    <t>S8601</t>
  </si>
  <si>
    <t>East Lothian UA</t>
  </si>
  <si>
    <t>S8706</t>
  </si>
  <si>
    <t>East Renfrewshire UA</t>
  </si>
  <si>
    <t>S8102</t>
  </si>
  <si>
    <t>Falkirk UA</t>
  </si>
  <si>
    <t>N9401</t>
  </si>
  <si>
    <t>Fermanagh</t>
  </si>
  <si>
    <t>S8301</t>
  </si>
  <si>
    <t>Fife UA</t>
  </si>
  <si>
    <t>W7002</t>
  </si>
  <si>
    <t>Flintshire UA</t>
  </si>
  <si>
    <t>S8501</t>
  </si>
  <si>
    <t>Highland UA</t>
  </si>
  <si>
    <t>S8707</t>
  </si>
  <si>
    <t>Inverclyde UA</t>
  </si>
  <si>
    <t>N9105</t>
  </si>
  <si>
    <t>Larne</t>
  </si>
  <si>
    <t>N9503</t>
  </si>
  <si>
    <t>Limavady</t>
  </si>
  <si>
    <t>N9106</t>
  </si>
  <si>
    <t>Lisburn</t>
  </si>
  <si>
    <t>N9504</t>
  </si>
  <si>
    <t>Magherafelt</t>
  </si>
  <si>
    <t>W7403</t>
  </si>
  <si>
    <t>Merthyr Tydfil UA</t>
  </si>
  <si>
    <t>S8603</t>
  </si>
  <si>
    <t>Midlothian UA</t>
  </si>
  <si>
    <t>W7202</t>
  </si>
  <si>
    <t>Monmouthshire UA</t>
  </si>
  <si>
    <t>S8403</t>
  </si>
  <si>
    <t>Moray UA</t>
  </si>
  <si>
    <t>N9107</t>
  </si>
  <si>
    <t>Moyle</t>
  </si>
  <si>
    <t>W7701</t>
  </si>
  <si>
    <t>Neath &amp; Port Talbot UA</t>
  </si>
  <si>
    <t>W7203</t>
  </si>
  <si>
    <t>Newport UA</t>
  </si>
  <si>
    <t>N9305</t>
  </si>
  <si>
    <t>Newry &amp; Mourne</t>
  </si>
  <si>
    <t>N9108</t>
  </si>
  <si>
    <t>Newtownabbey</t>
  </si>
  <si>
    <t>S8709</t>
  </si>
  <si>
    <t>North Ayrshire UA</t>
  </si>
  <si>
    <t>N9306</t>
  </si>
  <si>
    <t>North Down</t>
  </si>
  <si>
    <t>S8708</t>
  </si>
  <si>
    <t>North Lanarkshire UA</t>
  </si>
  <si>
    <t>W6073</t>
  </si>
  <si>
    <t>North Wales Police Authority</t>
  </si>
  <si>
    <t>N9603</t>
  </si>
  <si>
    <t>Omagh</t>
  </si>
  <si>
    <t>S8901</t>
  </si>
  <si>
    <t>Orkney</t>
  </si>
  <si>
    <t>W7103</t>
  </si>
  <si>
    <t>Pembrokeshire UA</t>
  </si>
  <si>
    <t>S8803</t>
  </si>
  <si>
    <t>Perthshire &amp; Kinross UA</t>
  </si>
  <si>
    <t>W7501</t>
  </si>
  <si>
    <t>Powys UA</t>
  </si>
  <si>
    <t>S8712</t>
  </si>
  <si>
    <t>Renfrewshire UA</t>
  </si>
  <si>
    <t>W7404</t>
  </si>
  <si>
    <t>Rhondda Cynon Taff UA</t>
  </si>
  <si>
    <t>S8001</t>
  </si>
  <si>
    <t>Scottish Borders UA</t>
  </si>
  <si>
    <t>S8902</t>
  </si>
  <si>
    <t>Shetland</t>
  </si>
  <si>
    <t>S8710</t>
  </si>
  <si>
    <t>South Ayrshire UA</t>
  </si>
  <si>
    <t>S8711</t>
  </si>
  <si>
    <t>South Lanarkshire UA</t>
  </si>
  <si>
    <t>W6074</t>
  </si>
  <si>
    <t>South Wales Police Authority</t>
  </si>
  <si>
    <t>S8103</t>
  </si>
  <si>
    <t>Stirling UA</t>
  </si>
  <si>
    <t>N9604</t>
  </si>
  <si>
    <t>Strabane</t>
  </si>
  <si>
    <t>W7702</t>
  </si>
  <si>
    <t>Swansea UA</t>
  </si>
  <si>
    <t>W7204</t>
  </si>
  <si>
    <t>Torfaen UA</t>
  </si>
  <si>
    <t>W7602</t>
  </si>
  <si>
    <t>Vale of Glamorgan UA</t>
  </si>
  <si>
    <t>S8703</t>
  </si>
  <si>
    <t>West Dunbartonshire UA</t>
  </si>
  <si>
    <t>S8604</t>
  </si>
  <si>
    <t>West Lothian UA</t>
  </si>
  <si>
    <t>W7003</t>
  </si>
  <si>
    <t>Wrexham UA</t>
  </si>
  <si>
    <t>Coverage: UK</t>
  </si>
  <si>
    <t>England</t>
  </si>
  <si>
    <t>Scotland</t>
  </si>
  <si>
    <t>Wales</t>
  </si>
  <si>
    <t>Northern Ireland</t>
  </si>
  <si>
    <t>UK</t>
  </si>
  <si>
    <t>E0221</t>
  </si>
  <si>
    <t>Bedfordshire</t>
  </si>
  <si>
    <t>E0231</t>
  </si>
  <si>
    <t>Bedford</t>
  </si>
  <si>
    <t>E0233</t>
  </si>
  <si>
    <t>Mid Bedfordshire</t>
  </si>
  <si>
    <t>E0234</t>
  </si>
  <si>
    <t>South Bedfordshire</t>
  </si>
  <si>
    <t>E0621</t>
  </si>
  <si>
    <t>Cheshire (new)</t>
  </si>
  <si>
    <t>E0631</t>
  </si>
  <si>
    <t>Chester</t>
  </si>
  <si>
    <t>E0632</t>
  </si>
  <si>
    <t>Congleton</t>
  </si>
  <si>
    <t>E0633</t>
  </si>
  <si>
    <t>Crewe &amp; Nantwich</t>
  </si>
  <si>
    <t>E0634</t>
  </si>
  <si>
    <t>Ellesmere Port &amp; Neston</t>
  </si>
  <si>
    <t>E0636</t>
  </si>
  <si>
    <t>Macclesfield</t>
  </si>
  <si>
    <t>E0637</t>
  </si>
  <si>
    <t>Vale Royal</t>
  </si>
  <si>
    <t>E0820</t>
  </si>
  <si>
    <t>Cornwall</t>
  </si>
  <si>
    <t>E0831</t>
  </si>
  <si>
    <t>Caradon</t>
  </si>
  <si>
    <t>E0832</t>
  </si>
  <si>
    <t>Carrick</t>
  </si>
  <si>
    <t>E0833</t>
  </si>
  <si>
    <t>Kerrier</t>
  </si>
  <si>
    <t>E0834</t>
  </si>
  <si>
    <t>North Cornwall</t>
  </si>
  <si>
    <t>E0835</t>
  </si>
  <si>
    <t>Penwith</t>
  </si>
  <si>
    <t>E0836</t>
  </si>
  <si>
    <t>Restormel</t>
  </si>
  <si>
    <t>E1321</t>
  </si>
  <si>
    <t>Durham</t>
  </si>
  <si>
    <t>E1331</t>
  </si>
  <si>
    <t>Chester-le-Street</t>
  </si>
  <si>
    <t>E1333</t>
  </si>
  <si>
    <t>Derwentside</t>
  </si>
  <si>
    <t>E1334</t>
  </si>
  <si>
    <t>Durham City</t>
  </si>
  <si>
    <t>E1335</t>
  </si>
  <si>
    <t>Easington</t>
  </si>
  <si>
    <t>E1336</t>
  </si>
  <si>
    <t>Sedgefield</t>
  </si>
  <si>
    <t>E1337</t>
  </si>
  <si>
    <t>Teesdale</t>
  </si>
  <si>
    <t>E1338</t>
  </si>
  <si>
    <t>Wear Valley</t>
  </si>
  <si>
    <t>E2920</t>
  </si>
  <si>
    <t>Northumberland</t>
  </si>
  <si>
    <t>E2931</t>
  </si>
  <si>
    <t>Alnwick</t>
  </si>
  <si>
    <t>E2932</t>
  </si>
  <si>
    <t>Berwick-upon-Tweed</t>
  </si>
  <si>
    <t>E2933</t>
  </si>
  <si>
    <t>Blyth Valley</t>
  </si>
  <si>
    <t>E2934</t>
  </si>
  <si>
    <t>Castle Morpeth</t>
  </si>
  <si>
    <t>E2935</t>
  </si>
  <si>
    <t>Tynedale</t>
  </si>
  <si>
    <t>E2936</t>
  </si>
  <si>
    <t>Wansbeck</t>
  </si>
  <si>
    <t>E3221</t>
  </si>
  <si>
    <t>Shropshire (new)</t>
  </si>
  <si>
    <t>E3231</t>
  </si>
  <si>
    <t>Bridgnorth</t>
  </si>
  <si>
    <t>E3232</t>
  </si>
  <si>
    <t>North Shropshire</t>
  </si>
  <si>
    <t>E3233</t>
  </si>
  <si>
    <t>Oswestry</t>
  </si>
  <si>
    <t>E3234</t>
  </si>
  <si>
    <t>Shrewsbury &amp; Atcham</t>
  </si>
  <si>
    <t>E3235</t>
  </si>
  <si>
    <t>South Shropshire</t>
  </si>
  <si>
    <t>E3921</t>
  </si>
  <si>
    <t>Wiltshire</t>
  </si>
  <si>
    <t>E3931</t>
  </si>
  <si>
    <t>Kennet</t>
  </si>
  <si>
    <t>E3932</t>
  </si>
  <si>
    <t>North Wiltshire</t>
  </si>
  <si>
    <t>E3933</t>
  </si>
  <si>
    <t>Salisbury</t>
  </si>
  <si>
    <t>E3935</t>
  </si>
  <si>
    <t>West Wiltshire</t>
  </si>
  <si>
    <t>Merseyside Passenger Transport Authority</t>
  </si>
  <si>
    <t>West Midlands Passenger Transport Authority</t>
  </si>
  <si>
    <t>West Yorkshire Passenger Transport Authority</t>
  </si>
  <si>
    <t>Money market funds</t>
  </si>
  <si>
    <t>Debt Management Account deposit facility (a)</t>
  </si>
  <si>
    <t>(a)</t>
  </si>
  <si>
    <t xml:space="preserve">DMO Data as provided by Local Authorities. </t>
  </si>
  <si>
    <t>Loans Longer-term - PWLB (a)</t>
  </si>
  <si>
    <t>PWLB Data as provided by local authorities.</t>
  </si>
  <si>
    <t>Investments amounts as at 31st March 2010 by local authority in the UK.</t>
  </si>
  <si>
    <t>Investments amounts as at 31st March 2009 by local authority in the UK.</t>
  </si>
  <si>
    <t>Borrowing amounts as at 31st March 2010 by local authority in the UK.</t>
  </si>
  <si>
    <t>Borrowing amounts as at 31st March 2011 by local authority in the UK.</t>
  </si>
  <si>
    <t>Borrowing amounts as at 31st March 2009 by local authority in the UK.</t>
  </si>
  <si>
    <t>Short Term Loans Local Authorities</t>
  </si>
  <si>
    <t>Longer Term Loans Local Authorities</t>
  </si>
  <si>
    <t xml:space="preserve">Loans Local Government </t>
  </si>
  <si>
    <t>Quarter 4 Drop Down Table</t>
  </si>
  <si>
    <t>Negotiable bonds &amp; commercial paper</t>
  </si>
  <si>
    <t>Other listed securities</t>
  </si>
  <si>
    <t>Banks UK</t>
  </si>
  <si>
    <t>Securities - Negotiable bonds &amp; commercial paper</t>
  </si>
  <si>
    <t>Loans Longer-term - Other Sources</t>
  </si>
  <si>
    <t>UKT</t>
  </si>
  <si>
    <t>Other externally managed funds</t>
  </si>
  <si>
    <t>£thousand</t>
  </si>
  <si>
    <t>Borrowing amounts as at 31st March 2012 by local authority in the UK.</t>
  </si>
  <si>
    <t>LA Borrowing 2010-11</t>
  </si>
  <si>
    <t>LA Investments 2010-11</t>
  </si>
  <si>
    <t>LA Borrowing 2009-10</t>
  </si>
  <si>
    <t>LA Investments 2009-10</t>
  </si>
  <si>
    <t>LA Borrowing 2008-09</t>
  </si>
  <si>
    <t>LA Investments 2008-09</t>
  </si>
  <si>
    <t>UK Quarterly Table</t>
  </si>
  <si>
    <t>W7971</t>
  </si>
  <si>
    <t>Dyfed-Powys Police and Crime Commissioner and Chief Constable</t>
  </si>
  <si>
    <t>W7973</t>
  </si>
  <si>
    <t>North Wales Police and Crime Commissioner and Chief Constable</t>
  </si>
  <si>
    <t>W7974</t>
  </si>
  <si>
    <t>South Wales Police and Crime Commissioner and Chief Constable</t>
  </si>
  <si>
    <t>E6348</t>
  </si>
  <si>
    <t>Greater Manchester Combined Authority</t>
  </si>
  <si>
    <t>E7002</t>
  </si>
  <si>
    <t>Bedfordshire Police and Crime Commissioner and Chief Constable</t>
  </si>
  <si>
    <t>E7005</t>
  </si>
  <si>
    <t>Cambridgeshire Police and Crime Commissioner and Chief Constable</t>
  </si>
  <si>
    <t>E7006</t>
  </si>
  <si>
    <t>Cheshire Police and Crime Commissioner and Chief Constable</t>
  </si>
  <si>
    <t>E7007</t>
  </si>
  <si>
    <t>Cleveland Police and Crime Commissioner and Chief Constable</t>
  </si>
  <si>
    <t>E7009</t>
  </si>
  <si>
    <t>Cumbria Police and Crime Commissioner and Chief Constable</t>
  </si>
  <si>
    <t>E7010</t>
  </si>
  <si>
    <t>Derbyshire Police and Crime Commissioner and Chief Constable</t>
  </si>
  <si>
    <t>E7012</t>
  </si>
  <si>
    <t>Dorset Police and Crime Commissioner and Chief Constable</t>
  </si>
  <si>
    <t>E7013</t>
  </si>
  <si>
    <t>Durham Police and Crime Commissioner and Chief Constable</t>
  </si>
  <si>
    <t>E7016</t>
  </si>
  <si>
    <t>E7019</t>
  </si>
  <si>
    <t>Hertfordshire Police and Crime Commissioner and Chief Constable</t>
  </si>
  <si>
    <t>E7020</t>
  </si>
  <si>
    <t>Humberside Police and Crime Commissioner and Chief Constable</t>
  </si>
  <si>
    <t>E7023</t>
  </si>
  <si>
    <t>Lancashire Police and Crime Commissioner and Chief Constable</t>
  </si>
  <si>
    <t>E7025</t>
  </si>
  <si>
    <t>Lincolnshire Police and Crime Commissioner and Chief Constable</t>
  </si>
  <si>
    <t>E7026</t>
  </si>
  <si>
    <t>Norfolk Police and Crime Commissioner and Chief Constable</t>
  </si>
  <si>
    <t>E7027</t>
  </si>
  <si>
    <t>North Yorkshire Police and Crime Commissioner and Chief Constable</t>
  </si>
  <si>
    <t>E7028</t>
  </si>
  <si>
    <t>Northamptonshire Police and Crime Commissioner and Chief Constable</t>
  </si>
  <si>
    <t>E7030</t>
  </si>
  <si>
    <t>Nottinghamshire Police and Crime Commissioner and Chief Constable</t>
  </si>
  <si>
    <t>E7034</t>
  </si>
  <si>
    <t>Staffordshire Police and Crime Commissioner and Chief Constable</t>
  </si>
  <si>
    <t>E7035</t>
  </si>
  <si>
    <t>Suffolk Police and Crime Commissioner and Chief Constable</t>
  </si>
  <si>
    <t>E7036</t>
  </si>
  <si>
    <t>Surrey Police and Crime Commissioner and Chief Constable</t>
  </si>
  <si>
    <t>E7037</t>
  </si>
  <si>
    <t>Warwickshire Police and Crime Commissioner and Chief Constable</t>
  </si>
  <si>
    <t>E7039</t>
  </si>
  <si>
    <t>Wiltshire Police and Crime Commissioner and Chief Constable</t>
  </si>
  <si>
    <t>E7043</t>
  </si>
  <si>
    <t>Merseyside Police and Crime Commissioner and Chief Constable</t>
  </si>
  <si>
    <t>E7050</t>
  </si>
  <si>
    <t>Avon &amp; Somerset Police and Crime Commissioner and Chief Constable</t>
  </si>
  <si>
    <t>E7051</t>
  </si>
  <si>
    <t>Devon &amp; Cornwall Police and Crime Commissioner and Chief Constable</t>
  </si>
  <si>
    <t>E7053</t>
  </si>
  <si>
    <t>Sussex Police and Crime Commissioner and Chief Constable</t>
  </si>
  <si>
    <t>E7054</t>
  </si>
  <si>
    <t>Thames Valley Police and Crime Commissioner and Chief Constable</t>
  </si>
  <si>
    <t>E7055</t>
  </si>
  <si>
    <t>West Mercia Police and Crime Commissioner and Chief Constable</t>
  </si>
  <si>
    <t>E5106</t>
  </si>
  <si>
    <t>London Legacy Development Corporation</t>
  </si>
  <si>
    <t>E7015</t>
  </si>
  <si>
    <t>Essex Police and Crime Commissioner and Chief Constable</t>
  </si>
  <si>
    <t>E7022</t>
  </si>
  <si>
    <t>Kent Police and Crime Commissioner and Chief Constable</t>
  </si>
  <si>
    <t>E7024</t>
  </si>
  <si>
    <t>Leicestershire Police and Crime Commissioner and Chief Constable</t>
  </si>
  <si>
    <t>E7042</t>
  </si>
  <si>
    <t>Greater Manchester Police and Crime Commissioner and Chief Constable</t>
  </si>
  <si>
    <t>E7045</t>
  </si>
  <si>
    <t>Northumbria Police and Crime Commissioner and Chief Constable</t>
  </si>
  <si>
    <t>E7046</t>
  </si>
  <si>
    <t>West Midlands Police and Crime Commissioner and Chief Constable</t>
  </si>
  <si>
    <t>E7047</t>
  </si>
  <si>
    <t>West Yorkshire Police and Crime Commissioner and Chief Constable</t>
  </si>
  <si>
    <t>E7060</t>
  </si>
  <si>
    <t>Mayor’s Office for Policing and Crime and Metropolis Police</t>
  </si>
  <si>
    <t>LA Borrowing 2011-12</t>
  </si>
  <si>
    <t>LA Investments 2011-12</t>
  </si>
  <si>
    <t>Borrowing amounts as at 31st March 2013 by local authority in the UK.</t>
  </si>
  <si>
    <t>LA Investments 2012-13</t>
  </si>
  <si>
    <t>LA Borrowing 2012-13</t>
  </si>
  <si>
    <t>LA Borrowing 2013-14</t>
  </si>
  <si>
    <t>LA Investments 2013-14</t>
  </si>
  <si>
    <t>Borrowing amounts as at 31st March 2014 by local authority in the UK.</t>
  </si>
  <si>
    <t>Cambridgeshire</t>
  </si>
  <si>
    <t>Huntingdonshire</t>
  </si>
  <si>
    <t>Devon</t>
  </si>
  <si>
    <t>Essex</t>
  </si>
  <si>
    <t>Malvern Hills</t>
  </si>
  <si>
    <t>Kent</t>
  </si>
  <si>
    <t>Lancashire</t>
  </si>
  <si>
    <t>Harrogate</t>
  </si>
  <si>
    <t>Nottinghamshire</t>
  </si>
  <si>
    <t>E6410</t>
  </si>
  <si>
    <t>S8999</t>
  </si>
  <si>
    <t>Scottish Fire and Rescue Service</t>
  </si>
  <si>
    <t>E6351</t>
  </si>
  <si>
    <t>E6349</t>
  </si>
  <si>
    <t>E6353</t>
  </si>
  <si>
    <t>Public Works Loan Board (a)</t>
  </si>
  <si>
    <t>Live Table: Outstanding amounts of local authority borrowing and investments</t>
  </si>
  <si>
    <t>Borrowing amounts as at 31st March 2015 by local authority in the UK.</t>
  </si>
  <si>
    <t>Investment amounts as at 31st March 2014 by local authority in the UK.</t>
  </si>
  <si>
    <t>Investment amounts as at 31st March 2012 by local authority in the UK.</t>
  </si>
  <si>
    <t>Investment amounts as at 31st March 2013 by local authority in the UK.</t>
  </si>
  <si>
    <t>Investment amounts as at 31st March 2015 by local authority in the UK.</t>
  </si>
  <si>
    <t>Investment amounts as at 31st March 2011 by local authority in the UK.</t>
  </si>
  <si>
    <t>LA Borrowing 2014-15</t>
  </si>
  <si>
    <t>LA Investments 2014-15</t>
  </si>
  <si>
    <t>Country</t>
  </si>
  <si>
    <t>UNIT</t>
  </si>
  <si>
    <t>WAL</t>
  </si>
  <si>
    <t>SCO</t>
  </si>
  <si>
    <t>SD</t>
  </si>
  <si>
    <t>ENG</t>
  </si>
  <si>
    <t>NI</t>
  </si>
  <si>
    <t>ID</t>
  </si>
  <si>
    <t>PCC</t>
  </si>
  <si>
    <t>OLB</t>
  </si>
  <si>
    <t>MD</t>
  </si>
  <si>
    <t>Bedfordshire Combined Fire and Rescue Authority</t>
  </si>
  <si>
    <t>CFA</t>
  </si>
  <si>
    <t>SC</t>
  </si>
  <si>
    <t>Buckinghamshire Combined Fire and Rescue Authority</t>
  </si>
  <si>
    <t>Cambridgeshire Combined Fire and Rescue Authority</t>
  </si>
  <si>
    <t>ILB</t>
  </si>
  <si>
    <t>Cheshire Combined Fire and Rescue Authority</t>
  </si>
  <si>
    <t>CITY</t>
  </si>
  <si>
    <t>Cleveland Combined Fire and Rescue Authority</t>
  </si>
  <si>
    <t>SCD</t>
  </si>
  <si>
    <t>County Durham UA</t>
  </si>
  <si>
    <t>PARK</t>
  </si>
  <si>
    <t>Derbyshire Combined Fire and Rescue Authority</t>
  </si>
  <si>
    <t>Devon and Somerset Combined Fire and Rescue Authority</t>
  </si>
  <si>
    <t>MET</t>
  </si>
  <si>
    <t>Dorset Combined Fire and Rescue Authority</t>
  </si>
  <si>
    <t>Durham Combined Fire and Rescue Authority</t>
  </si>
  <si>
    <t>WASTE</t>
  </si>
  <si>
    <t>East Sussex Combined Fire and Rescue Authority</t>
  </si>
  <si>
    <t>Essex Combined Fire and Rescue Authority</t>
  </si>
  <si>
    <t>COMFIR</t>
  </si>
  <si>
    <t>Gloucester Police and Crime Commissioner and Chief Constable</t>
  </si>
  <si>
    <t>GLA</t>
  </si>
  <si>
    <t>Greater Manchester Fire and Rescue Authority</t>
  </si>
  <si>
    <t>FIRE</t>
  </si>
  <si>
    <t>Hereford &amp; Worcester Combined Fire and Rescue Authority</t>
  </si>
  <si>
    <t>Humberside Combined Fire and Rescue Authority</t>
  </si>
  <si>
    <t>UA</t>
  </si>
  <si>
    <t>Kent Combined Fire and Rescue Authority</t>
  </si>
  <si>
    <t>Lancashire Combined Fire and Rescue Authority</t>
  </si>
  <si>
    <t>Leicestershire Combined Fire and Rescue Authority</t>
  </si>
  <si>
    <t>London Fire and Emergency Planning Authority</t>
  </si>
  <si>
    <t>Merseyside Fire and Rescue Authority</t>
  </si>
  <si>
    <t>North Yorkshire Combined Fire and Rescue Authority</t>
  </si>
  <si>
    <t>Nottinghamshire Combined Fire and Rescue Authority</t>
  </si>
  <si>
    <t>Royal Berkshire Fire and Rescue Authority</t>
  </si>
  <si>
    <t>Shropshire Combined Fire and Rescue Authority</t>
  </si>
  <si>
    <t>South Downs National Park</t>
  </si>
  <si>
    <t>South Yorkshire Fire and Rescue Authority</t>
  </si>
  <si>
    <t>Staffordshire Combined Fire and Rescue Authority</t>
  </si>
  <si>
    <t>The Durham, Gateshead, Newcastle Upon Tyne, North Tyneside, Northumberland, South Tyneside and Sunderland Combined Authority</t>
  </si>
  <si>
    <t>TRA</t>
  </si>
  <si>
    <t>West Yorkshire Fire and Rescue Authority</t>
  </si>
  <si>
    <t>Wiltshire Combined Fire and Rescue Authority</t>
  </si>
  <si>
    <t/>
  </si>
  <si>
    <t>£000s</t>
  </si>
  <si>
    <t>Short term borrowing</t>
  </si>
  <si>
    <t>Loans short term - Banks in UK</t>
  </si>
  <si>
    <t>Loans short term - Building Societies</t>
  </si>
  <si>
    <t>Loans short term - Other financial intermediaries</t>
  </si>
  <si>
    <t>Loans short term - Public corporations</t>
  </si>
  <si>
    <t>Loans short term - Private non-financial corporations</t>
  </si>
  <si>
    <t>Loans short term - Central Government</t>
  </si>
  <si>
    <t>Loans short term - Households sector</t>
  </si>
  <si>
    <t>Loans short term - Other Sources</t>
  </si>
  <si>
    <t>OTHER</t>
  </si>
  <si>
    <r>
      <t xml:space="preserve">Debt Management Account deposit facility </t>
    </r>
    <r>
      <rPr>
        <vertAlign val="superscript"/>
        <sz val="10"/>
        <rFont val="Arial"/>
        <family val="2"/>
      </rPr>
      <t>(a)</t>
    </r>
  </si>
  <si>
    <r>
      <t xml:space="preserve">Public Works Loan Board </t>
    </r>
    <r>
      <rPr>
        <vertAlign val="superscript"/>
        <sz val="10"/>
        <rFont val="Arial"/>
        <family val="2"/>
      </rPr>
      <t>(a)</t>
    </r>
  </si>
  <si>
    <t>Class of authority</t>
  </si>
  <si>
    <t>Class of Authority</t>
  </si>
  <si>
    <t>MC</t>
  </si>
  <si>
    <t xml:space="preserve">York UA </t>
  </si>
  <si>
    <t xml:space="preserve">Wyre Forest </t>
  </si>
  <si>
    <t xml:space="preserve">Wyre </t>
  </si>
  <si>
    <t xml:space="preserve">Wychavon </t>
  </si>
  <si>
    <t xml:space="preserve">Wrexham UA </t>
  </si>
  <si>
    <t xml:space="preserve">Worthing </t>
  </si>
  <si>
    <t xml:space="preserve">Worcestershire </t>
  </si>
  <si>
    <t xml:space="preserve">Worcester </t>
  </si>
  <si>
    <t xml:space="preserve">Wolverhampton </t>
  </si>
  <si>
    <t xml:space="preserve">Wokingham UA </t>
  </si>
  <si>
    <t xml:space="preserve">Woking </t>
  </si>
  <si>
    <t xml:space="preserve">Windsor &amp; Maidenhead UA </t>
  </si>
  <si>
    <t xml:space="preserve">Winchester </t>
  </si>
  <si>
    <t xml:space="preserve">Wiltshire Police and Crime Commissioner and Chief Constable </t>
  </si>
  <si>
    <t xml:space="preserve">Wiltshire Combined Fire Authority </t>
  </si>
  <si>
    <t xml:space="preserve">Weymouth &amp; Portland </t>
  </si>
  <si>
    <t xml:space="preserve">Western Riverside Waste Authority </t>
  </si>
  <si>
    <t xml:space="preserve">West Yorkshire Fire &amp; CD Authority </t>
  </si>
  <si>
    <t xml:space="preserve">West Somerset </t>
  </si>
  <si>
    <t xml:space="preserve">West Oxfordshire </t>
  </si>
  <si>
    <t xml:space="preserve">West Midlands Police and Crime Commissioner and Chief Constable </t>
  </si>
  <si>
    <t xml:space="preserve">West Mercia Police and Crime Commissioner and Chief Constable </t>
  </si>
  <si>
    <t xml:space="preserve">West Lothian UA </t>
  </si>
  <si>
    <t xml:space="preserve">West Lindsey </t>
  </si>
  <si>
    <t xml:space="preserve">West Lancashire </t>
  </si>
  <si>
    <t xml:space="preserve">West Dunbartonshire UA </t>
  </si>
  <si>
    <t xml:space="preserve">West Dorset </t>
  </si>
  <si>
    <t xml:space="preserve">West Devon </t>
  </si>
  <si>
    <t xml:space="preserve">Welwyn Hatfield </t>
  </si>
  <si>
    <t xml:space="preserve">Wellingborough </t>
  </si>
  <si>
    <t xml:space="preserve">Wealden </t>
  </si>
  <si>
    <t xml:space="preserve">Waverley </t>
  </si>
  <si>
    <t xml:space="preserve">Waveney </t>
  </si>
  <si>
    <t xml:space="preserve">Watford </t>
  </si>
  <si>
    <t xml:space="preserve">Warwickshire Police and Crime Commissioner and Chief Constable </t>
  </si>
  <si>
    <t xml:space="preserve">Warwick </t>
  </si>
  <si>
    <t xml:space="preserve">Warrington UA </t>
  </si>
  <si>
    <t xml:space="preserve">Wandsworth </t>
  </si>
  <si>
    <t xml:space="preserve">Wakefield </t>
  </si>
  <si>
    <t xml:space="preserve">Vale of White Horse </t>
  </si>
  <si>
    <t xml:space="preserve">Vale of Glamorgan UA </t>
  </si>
  <si>
    <t xml:space="preserve">Uttlesford </t>
  </si>
  <si>
    <t xml:space="preserve">Tunbridge Wells </t>
  </si>
  <si>
    <t xml:space="preserve">Trafford </t>
  </si>
  <si>
    <t xml:space="preserve">Torridge </t>
  </si>
  <si>
    <t xml:space="preserve">Torfaen UA </t>
  </si>
  <si>
    <t xml:space="preserve">Torbay UA </t>
  </si>
  <si>
    <t xml:space="preserve">Tonbridge &amp; Malling </t>
  </si>
  <si>
    <t xml:space="preserve">Three Rivers </t>
  </si>
  <si>
    <t xml:space="preserve">Thanet </t>
  </si>
  <si>
    <t xml:space="preserve">Thames Valley Police and Crime Commissioner and Chief Constable </t>
  </si>
  <si>
    <t xml:space="preserve">Tewkesbury </t>
  </si>
  <si>
    <t xml:space="preserve">Test Valley </t>
  </si>
  <si>
    <t xml:space="preserve">Tendring </t>
  </si>
  <si>
    <t xml:space="preserve">Teignbridge </t>
  </si>
  <si>
    <t xml:space="preserve">Taunton Deane </t>
  </si>
  <si>
    <t xml:space="preserve">Tandridge </t>
  </si>
  <si>
    <t xml:space="preserve">Tamworth </t>
  </si>
  <si>
    <t xml:space="preserve">Tameside </t>
  </si>
  <si>
    <t xml:space="preserve">Swale </t>
  </si>
  <si>
    <t xml:space="preserve">Sussex Police and Crime Commissioner and Chief Constable </t>
  </si>
  <si>
    <t xml:space="preserve">Surrey Police and Crime Commissioner and Chief Constable </t>
  </si>
  <si>
    <t xml:space="preserve">Surrey Heath </t>
  </si>
  <si>
    <t xml:space="preserve">Suffolk Police and Crime Commissioner and Chief Constable </t>
  </si>
  <si>
    <t xml:space="preserve">Suffolk Coastal </t>
  </si>
  <si>
    <t xml:space="preserve">Suffolk </t>
  </si>
  <si>
    <t xml:space="preserve">Stroud </t>
  </si>
  <si>
    <t xml:space="preserve">Stratford-on-Avon </t>
  </si>
  <si>
    <t xml:space="preserve">Strabane </t>
  </si>
  <si>
    <t xml:space="preserve">Stirling UA </t>
  </si>
  <si>
    <t xml:space="preserve">Stevenage </t>
  </si>
  <si>
    <t xml:space="preserve">Staffordshire Police and Crime Commissioner and Chief Constable </t>
  </si>
  <si>
    <t xml:space="preserve">Staffordshire Moorlands </t>
  </si>
  <si>
    <t xml:space="preserve">Staffordshire Combined Fire Authority </t>
  </si>
  <si>
    <t xml:space="preserve">Stafford </t>
  </si>
  <si>
    <t xml:space="preserve">St Helens </t>
  </si>
  <si>
    <t xml:space="preserve">St Edmundsbury </t>
  </si>
  <si>
    <t xml:space="preserve">St Albans </t>
  </si>
  <si>
    <t xml:space="preserve">Spelthorne </t>
  </si>
  <si>
    <t xml:space="preserve">Southampton UA </t>
  </si>
  <si>
    <t xml:space="preserve">South Yorkshire Fire &amp; CD Authority </t>
  </si>
  <si>
    <t xml:space="preserve">South Wales Police and Crime Commissioner and Chief Constable </t>
  </si>
  <si>
    <t xml:space="preserve">South Staffordshire </t>
  </si>
  <si>
    <t xml:space="preserve">South Somerset </t>
  </si>
  <si>
    <t xml:space="preserve">South Ribble </t>
  </si>
  <si>
    <t xml:space="preserve">South Oxfordshire </t>
  </si>
  <si>
    <t xml:space="preserve">South Northamptonshire </t>
  </si>
  <si>
    <t xml:space="preserve">South Norfolk </t>
  </si>
  <si>
    <t xml:space="preserve">South Lakeland </t>
  </si>
  <si>
    <t xml:space="preserve">South Kesteven </t>
  </si>
  <si>
    <t xml:space="preserve">South Holland </t>
  </si>
  <si>
    <t xml:space="preserve">South Hams </t>
  </si>
  <si>
    <t xml:space="preserve">South Gloucestershire UA </t>
  </si>
  <si>
    <t xml:space="preserve">South Downs National Park Authority </t>
  </si>
  <si>
    <t xml:space="preserve">South Derbyshire </t>
  </si>
  <si>
    <t xml:space="preserve">South Cambridgeshire </t>
  </si>
  <si>
    <t xml:space="preserve">South Bucks </t>
  </si>
  <si>
    <t xml:space="preserve">Somerset </t>
  </si>
  <si>
    <t xml:space="preserve">Shropshire UA </t>
  </si>
  <si>
    <t xml:space="preserve">Shropshire Combined Fire Authority </t>
  </si>
  <si>
    <t xml:space="preserve">Sevenoaks </t>
  </si>
  <si>
    <t xml:space="preserve">Selby </t>
  </si>
  <si>
    <t xml:space="preserve">Sedgemoor </t>
  </si>
  <si>
    <t xml:space="preserve">Scarborough </t>
  </si>
  <si>
    <t xml:space="preserve">Sandwell </t>
  </si>
  <si>
    <t xml:space="preserve">Salford </t>
  </si>
  <si>
    <t xml:space="preserve">Ryedale </t>
  </si>
  <si>
    <t xml:space="preserve">Rutland UA </t>
  </si>
  <si>
    <t xml:space="preserve">Rushmoor </t>
  </si>
  <si>
    <t xml:space="preserve">Rushcliffe </t>
  </si>
  <si>
    <t xml:space="preserve">Runnymede </t>
  </si>
  <si>
    <t xml:space="preserve">Rugby </t>
  </si>
  <si>
    <t xml:space="preserve">Royal Berkshire Fire Authority </t>
  </si>
  <si>
    <t xml:space="preserve">Rotherham </t>
  </si>
  <si>
    <t xml:space="preserve">Rother </t>
  </si>
  <si>
    <t xml:space="preserve">Rossendale </t>
  </si>
  <si>
    <t xml:space="preserve">Rochford </t>
  </si>
  <si>
    <t xml:space="preserve">Richmondshire </t>
  </si>
  <si>
    <t xml:space="preserve">Ribble Valley </t>
  </si>
  <si>
    <t xml:space="preserve">Rhondda Cynon Taff UA </t>
  </si>
  <si>
    <t xml:space="preserve">Renfrewshire UA </t>
  </si>
  <si>
    <t xml:space="preserve">Reigate &amp; Banstead </t>
  </si>
  <si>
    <t xml:space="preserve">Redditch </t>
  </si>
  <si>
    <t xml:space="preserve">Redcar &amp; Cleveland UA </t>
  </si>
  <si>
    <t xml:space="preserve">Redbridge </t>
  </si>
  <si>
    <t xml:space="preserve">Purbeck </t>
  </si>
  <si>
    <t xml:space="preserve">Preston </t>
  </si>
  <si>
    <t xml:space="preserve">Powys UA </t>
  </si>
  <si>
    <t xml:space="preserve">Poole UA </t>
  </si>
  <si>
    <t xml:space="preserve">Plymouth UA </t>
  </si>
  <si>
    <t xml:space="preserve">Peterborough UA </t>
  </si>
  <si>
    <t xml:space="preserve">Perthshire &amp; Kinross UA </t>
  </si>
  <si>
    <t xml:space="preserve">Pendle </t>
  </si>
  <si>
    <t xml:space="preserve">Pembrokeshire UA </t>
  </si>
  <si>
    <t xml:space="preserve">Oxfordshire </t>
  </si>
  <si>
    <t xml:space="preserve">Oxford </t>
  </si>
  <si>
    <t xml:space="preserve">Orkney </t>
  </si>
  <si>
    <t xml:space="preserve">Omagh </t>
  </si>
  <si>
    <t xml:space="preserve">Oldham </t>
  </si>
  <si>
    <t xml:space="preserve">Oadby &amp; Wigston </t>
  </si>
  <si>
    <t xml:space="preserve">Nuneaton &amp; Bedworth </t>
  </si>
  <si>
    <t xml:space="preserve">Nottinghamshire Police and Crime Commissioner and Chief Constable </t>
  </si>
  <si>
    <t xml:space="preserve">Nottinghamshire Fire &amp; Rescue Service </t>
  </si>
  <si>
    <t xml:space="preserve">Norwich </t>
  </si>
  <si>
    <t xml:space="preserve">Northamptonshire Police and Crime Commissioner and Chief Constable </t>
  </si>
  <si>
    <t xml:space="preserve">Northamptonshire </t>
  </si>
  <si>
    <t xml:space="preserve">Northampton </t>
  </si>
  <si>
    <t xml:space="preserve">North Yorkshire Police and Crime Commissioner and Chief Constable </t>
  </si>
  <si>
    <t xml:space="preserve">North Yorkshire Combined Fire Authority </t>
  </si>
  <si>
    <t xml:space="preserve">North Yorkshire </t>
  </si>
  <si>
    <t xml:space="preserve">North West Leicestershire </t>
  </si>
  <si>
    <t xml:space="preserve">North Warwickshire </t>
  </si>
  <si>
    <t xml:space="preserve">North Wales Police and Crime Commissioner and Chief Constable </t>
  </si>
  <si>
    <t xml:space="preserve">North Tyneside </t>
  </si>
  <si>
    <t xml:space="preserve">North Norfolk </t>
  </si>
  <si>
    <t xml:space="preserve">North Lincolnshire UA </t>
  </si>
  <si>
    <t xml:space="preserve">North Lanarkshire UA </t>
  </si>
  <si>
    <t xml:space="preserve">North Kesteven </t>
  </si>
  <si>
    <t xml:space="preserve">North Hertfordshire </t>
  </si>
  <si>
    <t xml:space="preserve">North East Lincolnshire UA </t>
  </si>
  <si>
    <t xml:space="preserve">North East Derbyshire </t>
  </si>
  <si>
    <t xml:space="preserve">North Down </t>
  </si>
  <si>
    <t xml:space="preserve">North Dorset </t>
  </si>
  <si>
    <t xml:space="preserve">North Devon </t>
  </si>
  <si>
    <t xml:space="preserve">Norfolk Police and Crime Commissioner and Chief Constable </t>
  </si>
  <si>
    <t xml:space="preserve">Newtownabbey </t>
  </si>
  <si>
    <t xml:space="preserve">Newry &amp; Mourne </t>
  </si>
  <si>
    <t xml:space="preserve">Newham </t>
  </si>
  <si>
    <t xml:space="preserve">Newcastle-under-Lyme </t>
  </si>
  <si>
    <t xml:space="preserve">Newark &amp; Sherwood </t>
  </si>
  <si>
    <t xml:space="preserve">New Forest National Park </t>
  </si>
  <si>
    <t xml:space="preserve">Moyle </t>
  </si>
  <si>
    <t xml:space="preserve">Moray UA </t>
  </si>
  <si>
    <t xml:space="preserve">Monmouthshire UA </t>
  </si>
  <si>
    <t xml:space="preserve">Mole Valley </t>
  </si>
  <si>
    <t xml:space="preserve">Milton Keynes UA </t>
  </si>
  <si>
    <t xml:space="preserve">Midlothian UA </t>
  </si>
  <si>
    <t xml:space="preserve">Middlesborough UA </t>
  </si>
  <si>
    <t xml:space="preserve">Mid Sussex </t>
  </si>
  <si>
    <t xml:space="preserve">Mid Devon </t>
  </si>
  <si>
    <t xml:space="preserve">Merton </t>
  </si>
  <si>
    <t xml:space="preserve">Merseyside Waste Disposal Authority </t>
  </si>
  <si>
    <t xml:space="preserve">Merseyside Police and Crime Commissioner and Chief Constable </t>
  </si>
  <si>
    <t xml:space="preserve">Merseyside Fire &amp; CD Authority </t>
  </si>
  <si>
    <t xml:space="preserve">Mendip </t>
  </si>
  <si>
    <t xml:space="preserve">Melton </t>
  </si>
  <si>
    <t xml:space="preserve">Medway Towns UA </t>
  </si>
  <si>
    <t xml:space="preserve">Mansfield </t>
  </si>
  <si>
    <t xml:space="preserve">Malvern Hills </t>
  </si>
  <si>
    <t xml:space="preserve">Maldon </t>
  </si>
  <si>
    <t xml:space="preserve">Maidstone </t>
  </si>
  <si>
    <t xml:space="preserve">Magherafelt </t>
  </si>
  <si>
    <t xml:space="preserve">Luton UA </t>
  </si>
  <si>
    <t xml:space="preserve">London Legacy Development Corporation </t>
  </si>
  <si>
    <t xml:space="preserve">Lisburn </t>
  </si>
  <si>
    <t xml:space="preserve">Lincolnshire Police and Crime Commissioner and Chief Constable </t>
  </si>
  <si>
    <t xml:space="preserve">Lincolnshire </t>
  </si>
  <si>
    <t xml:space="preserve">Lincoln </t>
  </si>
  <si>
    <t xml:space="preserve">Limavady </t>
  </si>
  <si>
    <t xml:space="preserve">Lichfield </t>
  </si>
  <si>
    <t xml:space="preserve">Leicestershire Combined Fire Authority </t>
  </si>
  <si>
    <t xml:space="preserve">Lee Valley Regional Park Authority </t>
  </si>
  <si>
    <t xml:space="preserve">Larne </t>
  </si>
  <si>
    <t xml:space="preserve">Lancaster </t>
  </si>
  <si>
    <t xml:space="preserve">Lancashire Police and Crime Commissioner and Chief Constable </t>
  </si>
  <si>
    <t xml:space="preserve">Lancashire Combined Fire Authority </t>
  </si>
  <si>
    <t xml:space="preserve">Lambeth </t>
  </si>
  <si>
    <t xml:space="preserve">Lake District National Park </t>
  </si>
  <si>
    <t xml:space="preserve">Knowsley </t>
  </si>
  <si>
    <t xml:space="preserve">Kirklees </t>
  </si>
  <si>
    <t xml:space="preserve">King's Lynn &amp; West Norfolk </t>
  </si>
  <si>
    <t xml:space="preserve">Kettering </t>
  </si>
  <si>
    <t xml:space="preserve">Kent Combined Fire Authority </t>
  </si>
  <si>
    <t xml:space="preserve">Kensington &amp; Chelsea </t>
  </si>
  <si>
    <t xml:space="preserve">Isles of Scilly </t>
  </si>
  <si>
    <t xml:space="preserve">Isle of Wight UA </t>
  </si>
  <si>
    <t xml:space="preserve">Ipswich </t>
  </si>
  <si>
    <t xml:space="preserve">Inverclyde UA </t>
  </si>
  <si>
    <t xml:space="preserve">Hyndburn </t>
  </si>
  <si>
    <t xml:space="preserve">Huntingdonshire </t>
  </si>
  <si>
    <t xml:space="preserve">Humberside Police and Crime Commissioner and Chief Constable </t>
  </si>
  <si>
    <t xml:space="preserve">Humberside Combined Fire Authority </t>
  </si>
  <si>
    <t xml:space="preserve">Horsham </t>
  </si>
  <si>
    <t xml:space="preserve">Hinckley &amp; Bosworth </t>
  </si>
  <si>
    <t xml:space="preserve">Hillingdon </t>
  </si>
  <si>
    <t xml:space="preserve">High Peak </t>
  </si>
  <si>
    <t xml:space="preserve">Hertsmere </t>
  </si>
  <si>
    <t xml:space="preserve">Hertfordshire Police and Crime Commissioner and Chief Constable </t>
  </si>
  <si>
    <t xml:space="preserve">Hertfordshire </t>
  </si>
  <si>
    <t xml:space="preserve">Herefordshire District Council </t>
  </si>
  <si>
    <t xml:space="preserve">Hereford &amp; Worcester Combined Fire Auth </t>
  </si>
  <si>
    <t xml:space="preserve">Havant </t>
  </si>
  <si>
    <t xml:space="preserve">Hart </t>
  </si>
  <si>
    <t xml:space="preserve">Harrow </t>
  </si>
  <si>
    <t xml:space="preserve">Harrogate </t>
  </si>
  <si>
    <t xml:space="preserve">Harlow </t>
  </si>
  <si>
    <t xml:space="preserve">Harborough </t>
  </si>
  <si>
    <t xml:space="preserve">Hammersmith &amp; Fulham </t>
  </si>
  <si>
    <t xml:space="preserve">Hambleton </t>
  </si>
  <si>
    <t xml:space="preserve">Hackney </t>
  </si>
  <si>
    <t xml:space="preserve">Greater Manchester Combined Authority </t>
  </si>
  <si>
    <t xml:space="preserve">Great Yarmouth </t>
  </si>
  <si>
    <t xml:space="preserve">Gravesham </t>
  </si>
  <si>
    <t xml:space="preserve">Gosport </t>
  </si>
  <si>
    <t xml:space="preserve">Gloucester </t>
  </si>
  <si>
    <t xml:space="preserve">Fylde </t>
  </si>
  <si>
    <t xml:space="preserve">Forest of Dean </t>
  </si>
  <si>
    <t xml:space="preserve">Forest Heath </t>
  </si>
  <si>
    <t xml:space="preserve">Fermanagh </t>
  </si>
  <si>
    <t xml:space="preserve">Fenland </t>
  </si>
  <si>
    <t xml:space="preserve">Fareham </t>
  </si>
  <si>
    <t xml:space="preserve">Falkirk UA </t>
  </si>
  <si>
    <t xml:space="preserve">Exmoor National Park Authority </t>
  </si>
  <si>
    <t xml:space="preserve">Exeter </t>
  </si>
  <si>
    <t xml:space="preserve">Essex Police and Crime Commissioner and Chief Constable </t>
  </si>
  <si>
    <t xml:space="preserve">Erewash </t>
  </si>
  <si>
    <t xml:space="preserve">Epsom &amp; Ewell </t>
  </si>
  <si>
    <t xml:space="preserve">Epping Forest </t>
  </si>
  <si>
    <t xml:space="preserve">Elmbridge </t>
  </si>
  <si>
    <t xml:space="preserve">Eden </t>
  </si>
  <si>
    <t xml:space="preserve">Eastleigh </t>
  </si>
  <si>
    <t xml:space="preserve">Eastbourne </t>
  </si>
  <si>
    <t xml:space="preserve">East Sussex Combined Fire Authority </t>
  </si>
  <si>
    <t xml:space="preserve">East Renfrewshire UA </t>
  </si>
  <si>
    <t xml:space="preserve">East Northamptonshire </t>
  </si>
  <si>
    <t xml:space="preserve">East Lothian UA </t>
  </si>
  <si>
    <t xml:space="preserve">East London Waste Authority </t>
  </si>
  <si>
    <t xml:space="preserve">East Lindsey </t>
  </si>
  <si>
    <t xml:space="preserve">East Hertfordshire </t>
  </si>
  <si>
    <t xml:space="preserve">East Hampshire </t>
  </si>
  <si>
    <t xml:space="preserve">East Dunbartonshire UA </t>
  </si>
  <si>
    <t xml:space="preserve">East Dorset </t>
  </si>
  <si>
    <t xml:space="preserve">East Devon </t>
  </si>
  <si>
    <t xml:space="preserve">East Cambridgeshire </t>
  </si>
  <si>
    <t xml:space="preserve">East Ayrshire UA </t>
  </si>
  <si>
    <t xml:space="preserve">Dyfed-Powys Police and Crime Commissioner and Chief Constable </t>
  </si>
  <si>
    <t xml:space="preserve">Durham UA </t>
  </si>
  <si>
    <t xml:space="preserve">Durham Police and Crime Commissioner and Chief Constable </t>
  </si>
  <si>
    <t xml:space="preserve">Durham Combined Fire Authority </t>
  </si>
  <si>
    <t xml:space="preserve">Dungannon </t>
  </si>
  <si>
    <t xml:space="preserve">Dumfries &amp; Galloway UA </t>
  </si>
  <si>
    <t xml:space="preserve">Dudley </t>
  </si>
  <si>
    <t xml:space="preserve">Down </t>
  </si>
  <si>
    <t xml:space="preserve">Dover </t>
  </si>
  <si>
    <t xml:space="preserve">Dorset Police and Crime Commissioner and Chief Constable </t>
  </si>
  <si>
    <t xml:space="preserve">Dorset Combined Fire Authority </t>
  </si>
  <si>
    <t xml:space="preserve">Dorset </t>
  </si>
  <si>
    <t xml:space="preserve">Doncaster </t>
  </si>
  <si>
    <t xml:space="preserve">Devon and Somerset Combined Fire Authority </t>
  </si>
  <si>
    <t xml:space="preserve">Devon &amp; Cornwall Police and Crime Commissioner and Chief Constable </t>
  </si>
  <si>
    <t xml:space="preserve">Devon </t>
  </si>
  <si>
    <t xml:space="preserve">Derry </t>
  </si>
  <si>
    <t xml:space="preserve">Derbyshire Police and Crime Commissioner and Chief Constable </t>
  </si>
  <si>
    <t xml:space="preserve">Derbyshire Dales </t>
  </si>
  <si>
    <t xml:space="preserve">Derbyshire Combined Fire Authority </t>
  </si>
  <si>
    <t xml:space="preserve">Derby City UA </t>
  </si>
  <si>
    <t xml:space="preserve">Denbighshire UA </t>
  </si>
  <si>
    <t xml:space="preserve">Daventry </t>
  </si>
  <si>
    <t xml:space="preserve">Dartmoor National Park Authority </t>
  </si>
  <si>
    <t xml:space="preserve">Dartford </t>
  </si>
  <si>
    <t xml:space="preserve">Darlington UA </t>
  </si>
  <si>
    <t xml:space="preserve">Dacorum </t>
  </si>
  <si>
    <t xml:space="preserve">Cumbria Police and Crime Commissioner and Chief Constable </t>
  </si>
  <si>
    <t xml:space="preserve">Cumbria </t>
  </si>
  <si>
    <t xml:space="preserve">Crawley </t>
  </si>
  <si>
    <t xml:space="preserve">Craven </t>
  </si>
  <si>
    <t xml:space="preserve">Craigavon </t>
  </si>
  <si>
    <t xml:space="preserve">Cotswold </t>
  </si>
  <si>
    <t xml:space="preserve">Corby </t>
  </si>
  <si>
    <t xml:space="preserve">Copeland </t>
  </si>
  <si>
    <t xml:space="preserve">Cookstown </t>
  </si>
  <si>
    <t xml:space="preserve">Coleraine </t>
  </si>
  <si>
    <t xml:space="preserve">Colchester </t>
  </si>
  <si>
    <t xml:space="preserve">Cleveland Police and Crime Commissioner and Chief Constable </t>
  </si>
  <si>
    <t xml:space="preserve">Cleveland Combined Fire Authority </t>
  </si>
  <si>
    <t xml:space="preserve">City of London </t>
  </si>
  <si>
    <t xml:space="preserve">Christchurch </t>
  </si>
  <si>
    <t xml:space="preserve">Chorley </t>
  </si>
  <si>
    <t xml:space="preserve">Chiltern </t>
  </si>
  <si>
    <t xml:space="preserve">Chichester </t>
  </si>
  <si>
    <t xml:space="preserve">Chesterfield </t>
  </si>
  <si>
    <t xml:space="preserve">Cheshire Police and Crime Commissioner and Chief Constable </t>
  </si>
  <si>
    <t xml:space="preserve">Cheshire Combined Fire Authority </t>
  </si>
  <si>
    <t xml:space="preserve">Cherwell </t>
  </si>
  <si>
    <t xml:space="preserve">Chelmsford </t>
  </si>
  <si>
    <t xml:space="preserve">Charnwood </t>
  </si>
  <si>
    <t xml:space="preserve">Carrickfergus </t>
  </si>
  <si>
    <t xml:space="preserve">Carmarthenshire UA </t>
  </si>
  <si>
    <t xml:space="preserve">Carlisle </t>
  </si>
  <si>
    <t xml:space="preserve">Canterbury </t>
  </si>
  <si>
    <t xml:space="preserve">Cambridgeshire Police and Crime Commissioner and Chief Constable </t>
  </si>
  <si>
    <t xml:space="preserve">Cambridgeshire Combined Fire Authority </t>
  </si>
  <si>
    <t xml:space="preserve">Cambridge </t>
  </si>
  <si>
    <t xml:space="preserve">Caernarfonshire &amp; Merionethshire UA </t>
  </si>
  <si>
    <t xml:space="preserve">Burnley </t>
  </si>
  <si>
    <t xml:space="preserve">Buckinghamshire Combined Fire Authority </t>
  </si>
  <si>
    <t xml:space="preserve">Buckinghamshire </t>
  </si>
  <si>
    <t xml:space="preserve">Broxtowe </t>
  </si>
  <si>
    <t xml:space="preserve">Broxbourne </t>
  </si>
  <si>
    <t xml:space="preserve">Bromsgrove </t>
  </si>
  <si>
    <t xml:space="preserve">Bromley </t>
  </si>
  <si>
    <t xml:space="preserve">Broadland </t>
  </si>
  <si>
    <t xml:space="preserve">Bristol UA </t>
  </si>
  <si>
    <t xml:space="preserve">Brighton &amp; Hove UA </t>
  </si>
  <si>
    <t xml:space="preserve">Brentwood </t>
  </si>
  <si>
    <t xml:space="preserve">Breckland </t>
  </si>
  <si>
    <t xml:space="preserve">Braintree </t>
  </si>
  <si>
    <t xml:space="preserve">Bracknell Forest UA </t>
  </si>
  <si>
    <t xml:space="preserve">Bournemouth UA </t>
  </si>
  <si>
    <t xml:space="preserve">Boston </t>
  </si>
  <si>
    <t xml:space="preserve">Bolton </t>
  </si>
  <si>
    <t xml:space="preserve">Blaenau Gwent UA </t>
  </si>
  <si>
    <t xml:space="preserve">Blackpool UA </t>
  </si>
  <si>
    <t xml:space="preserve">Blackburn with Darwen UA </t>
  </si>
  <si>
    <t xml:space="preserve">Bedfordshire Police and Crime Commissioner and Chief Constable </t>
  </si>
  <si>
    <t xml:space="preserve">Bedfordshire Combined Fire Authority </t>
  </si>
  <si>
    <t xml:space="preserve">Bath &amp; North East Somerset UA </t>
  </si>
  <si>
    <t xml:space="preserve">Bassetlaw </t>
  </si>
  <si>
    <t xml:space="preserve">Basingstoke &amp; Deane </t>
  </si>
  <si>
    <t xml:space="preserve">Basildon </t>
  </si>
  <si>
    <t xml:space="preserve">Barrow-in-Furness </t>
  </si>
  <si>
    <t xml:space="preserve">Barnet </t>
  </si>
  <si>
    <t xml:space="preserve">Barking &amp; Dagenham </t>
  </si>
  <si>
    <t xml:space="preserve">Banbridge </t>
  </si>
  <si>
    <t xml:space="preserve">Ballymoney </t>
  </si>
  <si>
    <t xml:space="preserve">Ballymena </t>
  </si>
  <si>
    <t xml:space="preserve">Babergh </t>
  </si>
  <si>
    <t xml:space="preserve">Aylesbury Vale </t>
  </si>
  <si>
    <t xml:space="preserve">Avon &amp; Somerset Police and Crime Commissioner and Chief Constable </t>
  </si>
  <si>
    <t xml:space="preserve">Ashford </t>
  </si>
  <si>
    <t xml:space="preserve">Ashfield </t>
  </si>
  <si>
    <t xml:space="preserve">Arun </t>
  </si>
  <si>
    <t xml:space="preserve">Armagh </t>
  </si>
  <si>
    <t xml:space="preserve">Argyll &amp; Bute UA </t>
  </si>
  <si>
    <t xml:space="preserve">Antrim </t>
  </si>
  <si>
    <t xml:space="preserve">Angus UA </t>
  </si>
  <si>
    <t xml:space="preserve">Anglesey UA </t>
  </si>
  <si>
    <t xml:space="preserve">Amber Valley </t>
  </si>
  <si>
    <t xml:space="preserve">Allerdale </t>
  </si>
  <si>
    <t xml:space="preserve">Aberdeenshire UA </t>
  </si>
  <si>
    <t xml:space="preserve">Aberconwy &amp; Colwyn UA </t>
  </si>
  <si>
    <t xml:space="preserve">Walsall </t>
  </si>
  <si>
    <t xml:space="preserve">The Durham, Gateshead, Newcastle Upon Tyne, North Tyneside, Northumberland, South Tyneside and Sunderland Combined Authority </t>
  </si>
  <si>
    <t xml:space="preserve">Telford &amp; Wrekin UA </t>
  </si>
  <si>
    <t xml:space="preserve">Stockton-on-Tees UA </t>
  </si>
  <si>
    <t xml:space="preserve">Scottish Fire and Rescue Service </t>
  </si>
  <si>
    <t xml:space="preserve">Newport UA </t>
  </si>
  <si>
    <t xml:space="preserve">Lewes </t>
  </si>
  <si>
    <t xml:space="preserve">Leeds </t>
  </si>
  <si>
    <t xml:space="preserve">Greenwich </t>
  </si>
  <si>
    <t xml:space="preserve">Castle Point </t>
  </si>
  <si>
    <t xml:space="preserve">Castereagh </t>
  </si>
  <si>
    <t xml:space="preserve">Belfast </t>
  </si>
  <si>
    <t>Background</t>
  </si>
  <si>
    <r>
      <rPr>
        <sz val="10"/>
        <color theme="1"/>
        <rFont val="Arial"/>
        <family val="2"/>
      </rPr>
      <t>These data are also analysed in our annual borrowing and investments publication that can be found here:</t>
    </r>
    <r>
      <rPr>
        <u/>
        <sz val="10"/>
        <color indexed="12"/>
        <rFont val="Arial"/>
        <family val="2"/>
      </rPr>
      <t xml:space="preserve"> https://www.gov.uk/government/collections/borrowing-and-investments-by-uk-local-authorities</t>
    </r>
  </si>
  <si>
    <r>
      <rPr>
        <b/>
        <sz val="12"/>
        <color theme="1"/>
        <rFont val="Arial"/>
        <family val="2"/>
      </rPr>
      <t>Uses of the data</t>
    </r>
    <r>
      <rPr>
        <u/>
        <sz val="10"/>
        <color indexed="12"/>
        <rFont val="Arial"/>
        <family val="2"/>
      </rPr>
      <t xml:space="preserve">
</t>
    </r>
    <r>
      <rPr>
        <sz val="10"/>
        <color theme="1"/>
        <rFont val="Arial"/>
        <family val="2"/>
      </rPr>
      <t>Local authority borrowing and investment data is collected by the Department of Communities and Local Government (DCLG) on behalf of the Office for National Statistics (ONS) and HM Treasury (HMT) for the monthly public sector finance release. The figures provided by local authorities are combined with a number of other government sources to compile whole of government financial statistics such as Public Sector Net Borrowing and Public Sector Net Debt. The Public Sector Finance data are used by HMT and Bank of England when setting monetary policy for the UK. These data are compared to forecasts from The Office for Budget Responsibility (OBR) where the current UK fiscal position can be evaluated.</t>
    </r>
    <r>
      <rPr>
        <u/>
        <sz val="10"/>
        <color indexed="12"/>
        <rFont val="Arial"/>
        <family val="2"/>
      </rPr>
      <t xml:space="preserve">
The latest public sector finance release can be found at: http://www.ons.gov.uk/ons/rel/psa/public-sector-finances/index.html
</t>
    </r>
  </si>
  <si>
    <t>Metadata</t>
  </si>
  <si>
    <t>Public enquiries:</t>
  </si>
  <si>
    <t>Background information about how these statistics are derived</t>
  </si>
  <si>
    <t xml:space="preserve"> </t>
  </si>
  <si>
    <t xml:space="preserve">UK </t>
  </si>
  <si>
    <t xml:space="preserve">England </t>
  </si>
  <si>
    <t xml:space="preserve">Scotland </t>
  </si>
  <si>
    <t xml:space="preserve">Wales </t>
  </si>
  <si>
    <t xml:space="preserve">Northern Ireland </t>
  </si>
  <si>
    <t xml:space="preserve">Adur </t>
  </si>
  <si>
    <t xml:space="preserve">Ards </t>
  </si>
  <si>
    <t xml:space="preserve">Barnsley </t>
  </si>
  <si>
    <t xml:space="preserve">Bedford UA </t>
  </si>
  <si>
    <t xml:space="preserve">Bexley </t>
  </si>
  <si>
    <t xml:space="preserve">Birmingham </t>
  </si>
  <si>
    <t xml:space="preserve">Blaby </t>
  </si>
  <si>
    <t xml:space="preserve">Bolsover </t>
  </si>
  <si>
    <t xml:space="preserve">Bradford </t>
  </si>
  <si>
    <t xml:space="preserve">Brent </t>
  </si>
  <si>
    <t xml:space="preserve">Bridgend UA </t>
  </si>
  <si>
    <t xml:space="preserve">Bury </t>
  </si>
  <si>
    <t xml:space="preserve">Caerphilly UA </t>
  </si>
  <si>
    <t xml:space="preserve">Calderdale </t>
  </si>
  <si>
    <t xml:space="preserve">Cambridgeshire </t>
  </si>
  <si>
    <t xml:space="preserve">Camden </t>
  </si>
  <si>
    <t xml:space="preserve">Cannock Chase </t>
  </si>
  <si>
    <t xml:space="preserve">Cardiff UA </t>
  </si>
  <si>
    <t xml:space="preserve">Cardiganshire UA </t>
  </si>
  <si>
    <t xml:space="preserve">Central Bedfordshire UA </t>
  </si>
  <si>
    <t xml:space="preserve">Cheltenham </t>
  </si>
  <si>
    <t xml:space="preserve">Cheshire East UA </t>
  </si>
  <si>
    <t xml:space="preserve">Cheshire West and Chester UA </t>
  </si>
  <si>
    <t xml:space="preserve">City of Aberdeen UA </t>
  </si>
  <si>
    <t xml:space="preserve">City of Dundee UA </t>
  </si>
  <si>
    <t xml:space="preserve">City of Edinburgh UA </t>
  </si>
  <si>
    <t xml:space="preserve">City of Glasgow UA </t>
  </si>
  <si>
    <t xml:space="preserve">City of Nottingham UA </t>
  </si>
  <si>
    <t xml:space="preserve">Clackmannon UA </t>
  </si>
  <si>
    <t xml:space="preserve">Comhairle nan Eilean Siar </t>
  </si>
  <si>
    <t xml:space="preserve">Cornwall UA </t>
  </si>
  <si>
    <t xml:space="preserve">Coventry </t>
  </si>
  <si>
    <t xml:space="preserve">Croydon </t>
  </si>
  <si>
    <t xml:space="preserve">Derbyshire </t>
  </si>
  <si>
    <t xml:space="preserve">Ealing </t>
  </si>
  <si>
    <t xml:space="preserve">East Riding of Yorkshire UA </t>
  </si>
  <si>
    <t xml:space="preserve">East Staffordshire </t>
  </si>
  <si>
    <t xml:space="preserve">East Sussex </t>
  </si>
  <si>
    <t xml:space="preserve">Enfield </t>
  </si>
  <si>
    <t xml:space="preserve">Essex </t>
  </si>
  <si>
    <t xml:space="preserve">Essex Combined Fire Authority </t>
  </si>
  <si>
    <t xml:space="preserve">Fife UA </t>
  </si>
  <si>
    <t xml:space="preserve">Flintshire UA </t>
  </si>
  <si>
    <t xml:space="preserve">Gateshead </t>
  </si>
  <si>
    <t xml:space="preserve">Gedling </t>
  </si>
  <si>
    <t xml:space="preserve">Gloucestershire Police and Crime Commissioner and Chief Constable </t>
  </si>
  <si>
    <t xml:space="preserve">Gloucestershire </t>
  </si>
  <si>
    <t xml:space="preserve">Greater London Authority </t>
  </si>
  <si>
    <t xml:space="preserve">Greater Manchester Fire &amp; CD Authority </t>
  </si>
  <si>
    <t xml:space="preserve">Greater Manchester Police and Crime Commissioner and Chief Constable </t>
  </si>
  <si>
    <t xml:space="preserve">Greater Manchester Waste Disposal Authority </t>
  </si>
  <si>
    <t xml:space="preserve">Guildford </t>
  </si>
  <si>
    <t xml:space="preserve">Halton UA </t>
  </si>
  <si>
    <t xml:space="preserve">Hampshire </t>
  </si>
  <si>
    <t xml:space="preserve">Haringey </t>
  </si>
  <si>
    <t xml:space="preserve">Hartlepool UA </t>
  </si>
  <si>
    <t xml:space="preserve">Hastings </t>
  </si>
  <si>
    <t xml:space="preserve">Havering </t>
  </si>
  <si>
    <t xml:space="preserve">Highland UA </t>
  </si>
  <si>
    <t xml:space="preserve">Hounslow </t>
  </si>
  <si>
    <t xml:space="preserve">Islington </t>
  </si>
  <si>
    <t xml:space="preserve">Kent </t>
  </si>
  <si>
    <t xml:space="preserve">Kent Police and Crime Commissioner and Chief Constable </t>
  </si>
  <si>
    <t xml:space="preserve">Kingston upon Hull UA </t>
  </si>
  <si>
    <t xml:space="preserve">Kingston upon Thames </t>
  </si>
  <si>
    <t xml:space="preserve">Lancashire </t>
  </si>
  <si>
    <t xml:space="preserve">Leicester City UA </t>
  </si>
  <si>
    <t xml:space="preserve">Leicestershire </t>
  </si>
  <si>
    <t xml:space="preserve">Leicestershire Police and Crime Commissioner and Chief Constable </t>
  </si>
  <si>
    <t xml:space="preserve">Lewisham </t>
  </si>
  <si>
    <t xml:space="preserve">Liverpool </t>
  </si>
  <si>
    <t xml:space="preserve">London Fire &amp; CD Authority </t>
  </si>
  <si>
    <t xml:space="preserve">Manchester </t>
  </si>
  <si>
    <t xml:space="preserve">Mayor’s Office for Policing and Crime and Metropolis Police </t>
  </si>
  <si>
    <t xml:space="preserve">Merthyr Tydfil UA </t>
  </si>
  <si>
    <t xml:space="preserve">Mid Suffolk </t>
  </si>
  <si>
    <t xml:space="preserve">Neath &amp; Port Talbot UA </t>
  </si>
  <si>
    <t xml:space="preserve">New Forest </t>
  </si>
  <si>
    <t xml:space="preserve">Newcastle upon Tyne </t>
  </si>
  <si>
    <t xml:space="preserve">Norfolk </t>
  </si>
  <si>
    <t xml:space="preserve">North Ayrshire UA </t>
  </si>
  <si>
    <t xml:space="preserve">North Somerset UA </t>
  </si>
  <si>
    <t xml:space="preserve">Northumberland UA </t>
  </si>
  <si>
    <t xml:space="preserve">Northumbria Police and Crime Commissioner and Chief Constable </t>
  </si>
  <si>
    <t xml:space="preserve">Nottinghamshire </t>
  </si>
  <si>
    <t xml:space="preserve">Portsmouth UA </t>
  </si>
  <si>
    <t xml:space="preserve">Reading UA </t>
  </si>
  <si>
    <t xml:space="preserve">Richmond upon Thames </t>
  </si>
  <si>
    <t xml:space="preserve">Rochdale </t>
  </si>
  <si>
    <t xml:space="preserve">Scottish Borders UA </t>
  </si>
  <si>
    <t xml:space="preserve">Sefton </t>
  </si>
  <si>
    <t xml:space="preserve">Sheffield </t>
  </si>
  <si>
    <t xml:space="preserve">Shepway </t>
  </si>
  <si>
    <t xml:space="preserve">Shetland </t>
  </si>
  <si>
    <t xml:space="preserve">Slough UA </t>
  </si>
  <si>
    <t xml:space="preserve">Solihull </t>
  </si>
  <si>
    <t xml:space="preserve">South Ayrshire UA </t>
  </si>
  <si>
    <t xml:space="preserve">South Lanarkshire UA </t>
  </si>
  <si>
    <t xml:space="preserve">South Tyneside </t>
  </si>
  <si>
    <t xml:space="preserve">Southend-on-Sea UA </t>
  </si>
  <si>
    <t xml:space="preserve">Southwark </t>
  </si>
  <si>
    <t xml:space="preserve">Staffordshire </t>
  </si>
  <si>
    <t xml:space="preserve">Stockport </t>
  </si>
  <si>
    <t xml:space="preserve">Stoke-on-Trent UA </t>
  </si>
  <si>
    <t xml:space="preserve">Sunderland </t>
  </si>
  <si>
    <t xml:space="preserve">Surrey </t>
  </si>
  <si>
    <t xml:space="preserve">Sutton </t>
  </si>
  <si>
    <t xml:space="preserve">Swansea UA </t>
  </si>
  <si>
    <t xml:space="preserve">Swindon UA </t>
  </si>
  <si>
    <t xml:space="preserve">The Halton </t>
  </si>
  <si>
    <t xml:space="preserve">The West Yorkshire Combined Authority </t>
  </si>
  <si>
    <t xml:space="preserve">Thurrock UA </t>
  </si>
  <si>
    <t xml:space="preserve">Tower Hamlets </t>
  </si>
  <si>
    <t xml:space="preserve">Transport for London </t>
  </si>
  <si>
    <t xml:space="preserve">Waltham Forest </t>
  </si>
  <si>
    <t xml:space="preserve">Warwickshire </t>
  </si>
  <si>
    <t xml:space="preserve">West Berkshire UA </t>
  </si>
  <si>
    <t xml:space="preserve">West Midlands Integrated Transport Authority </t>
  </si>
  <si>
    <t xml:space="preserve">West Sussex </t>
  </si>
  <si>
    <t xml:space="preserve">West Yorkshire Police and Crime Commissioner and Chief Constable </t>
  </si>
  <si>
    <t xml:space="preserve">Westminster </t>
  </si>
  <si>
    <t xml:space="preserve">Wigan </t>
  </si>
  <si>
    <t xml:space="preserve">Wiltshire UA </t>
  </si>
  <si>
    <t xml:space="preserve">Wirral </t>
  </si>
  <si>
    <t xml:space="preserve">Wycombe </t>
  </si>
  <si>
    <t xml:space="preserve">Securities - Negotiable bonds &amp; commercial paper </t>
  </si>
  <si>
    <t xml:space="preserve">Securities - Other stock issues </t>
  </si>
  <si>
    <t>Loans Longer-term - PWLB  (a)</t>
  </si>
  <si>
    <t xml:space="preserve">Other investments </t>
  </si>
  <si>
    <t xml:space="preserve">Externally managed funds </t>
  </si>
  <si>
    <t xml:space="preserve">  </t>
  </si>
  <si>
    <t>N9701</t>
  </si>
  <si>
    <t>Antrim and Newtownabbey</t>
  </si>
  <si>
    <t>N9702</t>
  </si>
  <si>
    <t>Ards and North Down</t>
  </si>
  <si>
    <t>N9703</t>
  </si>
  <si>
    <t>Armagh City, Banbridge and Craigavon</t>
  </si>
  <si>
    <t>N9704</t>
  </si>
  <si>
    <t>N9705</t>
  </si>
  <si>
    <t>Causeway Coast and Glens</t>
  </si>
  <si>
    <t>N9706</t>
  </si>
  <si>
    <t>Derry City and Strabane</t>
  </si>
  <si>
    <t>N9707</t>
  </si>
  <si>
    <t>Fermanagh and Omagh</t>
  </si>
  <si>
    <t>N9708</t>
  </si>
  <si>
    <t>Lisburn and Castlereagh</t>
  </si>
  <si>
    <t>N9709</t>
  </si>
  <si>
    <t>Mid and East Antrim</t>
  </si>
  <si>
    <t>N9710</t>
  </si>
  <si>
    <t>Mid-Ulster</t>
  </si>
  <si>
    <t>N9711</t>
  </si>
  <si>
    <t>Newry Mourne and Down</t>
  </si>
  <si>
    <t>The Halton</t>
  </si>
  <si>
    <t>The West Yorkshire Combined Authority</t>
  </si>
  <si>
    <t>LA Borrowing 2015-16</t>
  </si>
  <si>
    <t>LA Investments 2015-16</t>
  </si>
  <si>
    <t>UK Annual Table (2012-2016)</t>
  </si>
  <si>
    <t>Borrowing amounts as at 31st March 2016 by local authority in the UK.</t>
  </si>
  <si>
    <t>Investment amounts as at 31st March 2016 by local authority in the UK.</t>
  </si>
  <si>
    <t>Outstanding amounts of Local Authority Borrowing and Investments 2012-2016. As at 31st March.</t>
  </si>
  <si>
    <t>31st March 2016</t>
  </si>
  <si>
    <t>North Yorkshire (b)</t>
  </si>
  <si>
    <t>(b) North Yorkshire failed to submit a Q4 return, their figures are as reported on 31st December 2015</t>
  </si>
  <si>
    <t>Revisions:</t>
  </si>
  <si>
    <t>Local authorities are invited to resubmit data where errors in previous returns have occurred. These are commonly found in the quarterly UK totals, where previous quarter levels can change. Where data have been revised these have been flagged with an (R)</t>
  </si>
  <si>
    <t>Outstanding amounts of Local Authority Borrowing and Investments As at 31st March 2016, broken down by Local Authority.</t>
  </si>
  <si>
    <t>Outstanding amounts of Local Authority Borrowing and Investments as at 31st March 2016, broken down by local authority</t>
  </si>
  <si>
    <t>All figures reported in £'000s as at 31st March 2016</t>
  </si>
  <si>
    <t>As at 31st March 2012-2016</t>
  </si>
  <si>
    <t>All figures reported in £'000s as at 31st March 2015</t>
  </si>
  <si>
    <t>All figures reported in £'000s as at 31st March 2014</t>
  </si>
  <si>
    <t>All figures reported in £'000s as at 31st March 2013</t>
  </si>
  <si>
    <t>All figures reported in £'000s as at 31st March 2012</t>
  </si>
  <si>
    <t>All figures reported in £'000s as at 31st March 2011</t>
  </si>
  <si>
    <t>All figures reported in £'000s as at 31st March 2010</t>
  </si>
  <si>
    <t>All figures reported in £'000s as at 31st March 2009</t>
  </si>
  <si>
    <t>Year: 2016-17</t>
  </si>
  <si>
    <t>Outstanding amounts of Local Authority Borrowing and Investments 2016-17, broken down by quarter.</t>
  </si>
  <si>
    <t>(a) All our figures are as reported by local authorities so may differ from levels published by other sources</t>
  </si>
  <si>
    <t>Q2</t>
  </si>
  <si>
    <r>
      <t xml:space="preserve">Other investments </t>
    </r>
    <r>
      <rPr>
        <vertAlign val="superscript"/>
        <sz val="10"/>
        <rFont val="Arial"/>
        <family val="2"/>
      </rPr>
      <t>(b)</t>
    </r>
  </si>
  <si>
    <t>(b) Other investments include items authorities report as rest of world banks, other securities and other investments</t>
  </si>
  <si>
    <t>DCLG
E-code</t>
  </si>
  <si>
    <t xml:space="preserve">This publication provides UK quarterly borrowing and investment levels of 502 local authorities in the United Kingdom (UK), over the 2016-17 financial year. Quarter 4 local authority borrowing and investment breakdowns have been provided back to 2008-09. Local authorities in the UK provide borrowing and lending information, which covers all external borrowing, lending and transactions in financial assets. These do not include pension funds as these are not financial assets of the local authority.
</t>
  </si>
  <si>
    <t>Q3</t>
  </si>
  <si>
    <t>E6162</t>
  </si>
  <si>
    <t>Dorset and Wiltshire Combined Fire and Rescue Authority</t>
  </si>
  <si>
    <t xml:space="preserve">(a) All our figures are as reported by local authorities so may differ from levels published by other sources. PWLB figure includes Northern Ireland authorities' borrowing at PWLB-equivalent rates from the Department of Finance and Personnel </t>
  </si>
  <si>
    <t>LA Borrowing Q3 2016-17</t>
  </si>
  <si>
    <t>LA Investments Q3 2016-17</t>
  </si>
  <si>
    <t>All figures reported in £'000s as at 31st December 2016</t>
  </si>
  <si>
    <t>Borrowing amounts as at 31st December 2016 by local authority in the UK</t>
  </si>
  <si>
    <t>Investment amounts as at 31st December 2016 by local authority in the UK</t>
  </si>
  <si>
    <t>Please note that for the first time in this publication, we have also included local authority borrowing and investment breakdowns for the most recent quarter. Doing so provides users with the most up to date information on borrowing and investment levels at a local authority level. Due to seasonality in the data, this information may not be comparable with the final year Q4 positions documented historically in this release.</t>
  </si>
  <si>
    <t>(b) Wokingham UA and Derry City and Strabane did not submit a Q3 return, these figures are reported as at 30th September.</t>
  </si>
  <si>
    <r>
      <t xml:space="preserve">Wokingham UA </t>
    </r>
    <r>
      <rPr>
        <vertAlign val="superscript"/>
        <sz val="10"/>
        <rFont val="Arial"/>
        <family val="2"/>
      </rPr>
      <t>(b)</t>
    </r>
  </si>
  <si>
    <r>
      <t xml:space="preserve">Derry City and Strabane </t>
    </r>
    <r>
      <rPr>
        <vertAlign val="superscript"/>
        <sz val="10"/>
        <rFont val="Arial"/>
        <family val="2"/>
      </rPr>
      <t>(b)</t>
    </r>
  </si>
  <si>
    <r>
      <rPr>
        <b/>
        <sz val="12"/>
        <rFont val="Arial"/>
        <family val="2"/>
      </rPr>
      <t>Data collection</t>
    </r>
    <r>
      <rPr>
        <sz val="10"/>
        <rFont val="Arial"/>
        <family val="2"/>
      </rPr>
      <t xml:space="preserve">
The information for local authority borrowing and investments is collected from a sample of 161 local authorities (covering all types of authorities and all administrations) each month and from 502 local authorities in the UK every quarter. 25 authorities have not historically provided their borrowing and investment information to DCLG. These authorities are a small selection of Scotland and England’s Park, Police and Fire authorities. 
Q3 is based on returns for 500 authorities as Wokingham and Derry City and Strabane did not submit a return in time for release. For these authorities, data has been grossed from their Q2 returns.
Local authorities in the United Kingdom provide their borrowing and investment information on a form provided by the Department of Communities and Local Government. This form covers 26 sources of borrowing and 27 categories of investment. Under other investments three of these categories are grouped from the original form, these are: other investments, other securities and rest of the world. Rest of the world is grouped into the other category as both longer-term and short term borrowing. Local Authorities use guidance in the form to submit all of their borrowing and investment information for a specified time period. The latest copy of the monthly and quarterly borrowing and investment forms can be found here: </t>
    </r>
    <r>
      <rPr>
        <u/>
        <sz val="10"/>
        <color rgb="FF0000FF"/>
        <rFont val="Arial"/>
        <family val="2"/>
      </rPr>
      <t>https://www.gov.uk/government/collections/local-government-finance-miscellaneous-forms</t>
    </r>
    <r>
      <rPr>
        <sz val="10"/>
        <rFont val="Arial"/>
        <family val="2"/>
      </rPr>
      <t xml:space="preserve">
</t>
    </r>
  </si>
  <si>
    <r>
      <rPr>
        <sz val="10"/>
        <rFont val="Arial"/>
        <family val="2"/>
      </rPr>
      <t xml:space="preserve">For enquiries about this statistical release please contact: 030 344 42702  or </t>
    </r>
    <r>
      <rPr>
        <u/>
        <sz val="10"/>
        <color rgb="FF0000FF"/>
        <rFont val="Arial"/>
        <family val="2"/>
      </rPr>
      <t>borrowing.statistics@communities.gsi.gov.uk.</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</si>
</sst>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_);_(* \(#,##0.00\);_(* &quot;-&quot;??_);_(@_)"/>
    <numFmt numFmtId="165" formatCode="#,##0,"/>
    <numFmt numFmtId="166" formatCode="#,##0;\(#,##0\)"/>
    <numFmt numFmtId="167" formatCode="_-* #,##0_-;\-* #,##0_-;_-* &quot;-&quot;??_-;_-@_-"/>
    <numFmt numFmtId="168" formatCode="_(* #,##0_);_(* \(#,##0\);_(* &quot;-&quot;??_);_(@_)"/>
  </numFmts>
  <fonts count="30" x14ac:knownFonts="1">
    <font>
      <sz val="10"/>
      <name val="Arial"/>
    </font>
    <font>
      <sz val="10"/>
      <name val="Arial"/>
      <family val="2"/>
    </font>
    <font>
      <u/>
      <sz val="10"/>
      <color indexed="12"/>
      <name val="Arial"/>
      <family val="2"/>
    </font>
    <font>
      <sz val="8"/>
      <name val="Arial"/>
      <family val="2"/>
    </font>
    <font>
      <b/>
      <sz val="12"/>
      <name val="Arial"/>
      <family val="2"/>
    </font>
    <font>
      <b/>
      <sz val="10"/>
      <name val="Arial"/>
      <family val="2"/>
    </font>
    <font>
      <sz val="10"/>
      <name val="Arial"/>
      <family val="2"/>
    </font>
    <font>
      <sz val="9"/>
      <name val="Arial"/>
      <family val="2"/>
    </font>
    <font>
      <sz val="10"/>
      <color indexed="10"/>
      <name val="Arial"/>
      <family val="2"/>
    </font>
    <font>
      <vertAlign val="superscript"/>
      <sz val="10"/>
      <name val="Arial"/>
      <family val="2"/>
    </font>
    <font>
      <b/>
      <sz val="10"/>
      <name val="Arial"/>
      <family val="2"/>
    </font>
    <font>
      <sz val="10"/>
      <color indexed="9"/>
      <name val="Arial"/>
      <family val="2"/>
    </font>
    <font>
      <b/>
      <sz val="10"/>
      <color indexed="9"/>
      <name val="Arial"/>
      <family val="2"/>
    </font>
    <font>
      <b/>
      <sz val="10"/>
      <color indexed="9"/>
      <name val="Arial"/>
      <family val="2"/>
    </font>
    <font>
      <sz val="11"/>
      <color indexed="8"/>
      <name val="Calibri"/>
      <family val="2"/>
    </font>
    <font>
      <sz val="10"/>
      <color indexed="8"/>
      <name val="Arial"/>
      <family val="2"/>
    </font>
    <font>
      <sz val="11"/>
      <color indexed="8"/>
      <name val="Calibri"/>
      <family val="2"/>
    </font>
    <font>
      <sz val="10"/>
      <color indexed="8"/>
      <name val="Arial"/>
      <family val="2"/>
    </font>
    <font>
      <b/>
      <sz val="10"/>
      <color theme="1"/>
      <name val="Arial"/>
      <family val="2"/>
    </font>
    <font>
      <b/>
      <sz val="12"/>
      <color rgb="FF000000"/>
      <name val="Arial"/>
      <family val="2"/>
    </font>
    <font>
      <sz val="10"/>
      <color indexed="12"/>
      <name val="Arial"/>
      <family val="2"/>
    </font>
    <font>
      <u/>
      <sz val="10"/>
      <color rgb="FF0000FF"/>
      <name val="Arial"/>
      <family val="2"/>
    </font>
    <font>
      <b/>
      <sz val="12"/>
      <color theme="1"/>
      <name val="Arial"/>
      <family val="2"/>
    </font>
    <font>
      <sz val="10"/>
      <color theme="1"/>
      <name val="Arial"/>
      <family val="2"/>
    </font>
    <font>
      <sz val="10"/>
      <color indexed="8"/>
      <name val="Arial"/>
      <family val="2"/>
    </font>
    <font>
      <sz val="11"/>
      <color indexed="8"/>
      <name val="Calibri"/>
      <family val="2"/>
    </font>
    <font>
      <sz val="10"/>
      <name val="Arial"/>
      <family val="2"/>
    </font>
    <font>
      <sz val="10"/>
      <color indexed="8"/>
      <name val="Arial"/>
      <family val="2"/>
    </font>
    <font>
      <sz val="11"/>
      <color indexed="8"/>
      <name val="Calibri"/>
      <family val="2"/>
    </font>
    <font>
      <b/>
      <sz val="9"/>
      <name val="Arial"/>
      <family val="2"/>
    </font>
  </fonts>
  <fills count="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bgColor indexed="0"/>
      </patternFill>
    </fill>
  </fills>
  <borders count="10">
    <border>
      <left/>
      <right/>
      <top/>
      <bottom/>
      <diagonal/>
    </border>
    <border>
      <left/>
      <right/>
      <top/>
      <bottom style="thin">
        <color indexed="64"/>
      </bottom>
      <diagonal/>
    </border>
    <border>
      <left/>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1">
    <xf numFmtId="0" fontId="0" fillId="0" borderId="0"/>
    <xf numFmtId="0" fontId="2"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1" fillId="0" borderId="0"/>
    <xf numFmtId="0" fontId="15" fillId="0" borderId="0"/>
    <xf numFmtId="0" fontId="17" fillId="0" borderId="0"/>
    <xf numFmtId="0" fontId="17" fillId="0" borderId="0"/>
    <xf numFmtId="0" fontId="17" fillId="0" borderId="0"/>
    <xf numFmtId="0" fontId="17" fillId="0" borderId="0"/>
    <xf numFmtId="164" fontId="1" fillId="0" borderId="0" applyFont="0" applyFill="0" applyBorder="0" applyAlignment="0" applyProtection="0"/>
    <xf numFmtId="9" fontId="1" fillId="0" borderId="0" applyFont="0" applyFill="0" applyBorder="0" applyAlignment="0" applyProtection="0"/>
    <xf numFmtId="0" fontId="15" fillId="0" borderId="0"/>
    <xf numFmtId="0" fontId="15" fillId="0" borderId="0"/>
    <xf numFmtId="0" fontId="15" fillId="0" borderId="0"/>
    <xf numFmtId="0" fontId="15" fillId="0" borderId="0"/>
    <xf numFmtId="0" fontId="24" fillId="0" borderId="0"/>
    <xf numFmtId="0" fontId="24" fillId="0" borderId="0"/>
    <xf numFmtId="0" fontId="15" fillId="0" borderId="0"/>
    <xf numFmtId="164" fontId="26" fillId="0" borderId="0" applyFont="0" applyFill="0" applyBorder="0" applyAlignment="0" applyProtection="0"/>
    <xf numFmtId="9" fontId="26" fillId="0" borderId="0" applyFont="0" applyFill="0" applyBorder="0" applyAlignment="0" applyProtection="0"/>
    <xf numFmtId="0" fontId="27" fillId="0" borderId="0"/>
  </cellStyleXfs>
  <cellXfs count="222">
    <xf numFmtId="0" fontId="0" fillId="0" borderId="0" xfId="0"/>
    <xf numFmtId="0" fontId="4" fillId="2" borderId="0" xfId="0" applyFont="1" applyFill="1"/>
    <xf numFmtId="0" fontId="0" fillId="2" borderId="0" xfId="0" applyFill="1"/>
    <xf numFmtId="0" fontId="2" fillId="2" borderId="0" xfId="2" applyFill="1" applyAlignment="1" applyProtection="1">
      <alignment vertical="top"/>
    </xf>
    <xf numFmtId="0" fontId="0" fillId="2" borderId="0" xfId="0" applyFill="1" applyAlignment="1">
      <alignment horizontal="left" vertical="top" wrapText="1"/>
    </xf>
    <xf numFmtId="0" fontId="2" fillId="2" borderId="0" xfId="1" applyFill="1" applyAlignment="1" applyProtection="1">
      <alignment vertical="top"/>
    </xf>
    <xf numFmtId="0" fontId="2" fillId="2" borderId="0" xfId="1" applyFill="1" applyAlignment="1" applyProtection="1"/>
    <xf numFmtId="0" fontId="5" fillId="2" borderId="0" xfId="0" applyFont="1" applyFill="1"/>
    <xf numFmtId="0" fontId="0" fillId="2" borderId="0" xfId="0" applyFill="1" applyAlignment="1">
      <alignment horizontal="right"/>
    </xf>
    <xf numFmtId="3" fontId="0" fillId="2" borderId="0" xfId="0" applyNumberFormat="1" applyFill="1"/>
    <xf numFmtId="0" fontId="1" fillId="2" borderId="0" xfId="0" applyFont="1" applyFill="1"/>
    <xf numFmtId="0" fontId="6" fillId="2" borderId="0" xfId="0" applyFont="1" applyFill="1"/>
    <xf numFmtId="3" fontId="5" fillId="2" borderId="0" xfId="0" applyNumberFormat="1" applyFont="1" applyFill="1"/>
    <xf numFmtId="3" fontId="5" fillId="2" borderId="0" xfId="0" applyNumberFormat="1" applyFont="1" applyFill="1" applyAlignment="1">
      <alignment horizontal="right"/>
    </xf>
    <xf numFmtId="3" fontId="1" fillId="2" borderId="0" xfId="0" applyNumberFormat="1" applyFont="1" applyFill="1"/>
    <xf numFmtId="0" fontId="8" fillId="2" borderId="0" xfId="0" applyFont="1" applyFill="1"/>
    <xf numFmtId="0" fontId="5" fillId="2" borderId="0" xfId="0" applyFont="1" applyFill="1" applyAlignment="1">
      <alignment wrapText="1"/>
    </xf>
    <xf numFmtId="3" fontId="1" fillId="2" borderId="0" xfId="0" applyNumberFormat="1" applyFont="1" applyFill="1" applyAlignment="1">
      <alignment horizontal="center"/>
    </xf>
    <xf numFmtId="3" fontId="5" fillId="2" borderId="0" xfId="0" applyNumberFormat="1" applyFont="1" applyFill="1" applyAlignment="1">
      <alignment wrapText="1"/>
    </xf>
    <xf numFmtId="0" fontId="10" fillId="2" borderId="0" xfId="0" applyFont="1" applyFill="1"/>
    <xf numFmtId="0" fontId="10" fillId="2" borderId="0" xfId="0" applyFont="1" applyFill="1" applyAlignment="1">
      <alignment wrapText="1"/>
    </xf>
    <xf numFmtId="3" fontId="10" fillId="2" borderId="0" xfId="0" applyNumberFormat="1" applyFont="1" applyFill="1" applyAlignment="1">
      <alignment wrapText="1"/>
    </xf>
    <xf numFmtId="3" fontId="0" fillId="2" borderId="0" xfId="0" applyNumberFormat="1" applyFill="1" applyAlignment="1">
      <alignment horizontal="right"/>
    </xf>
    <xf numFmtId="3" fontId="1" fillId="2" borderId="0" xfId="0" applyNumberFormat="1" applyFont="1" applyFill="1" applyAlignment="1">
      <alignment horizontal="right"/>
    </xf>
    <xf numFmtId="0" fontId="8" fillId="2" borderId="0" xfId="0" applyFont="1" applyFill="1" applyAlignment="1">
      <alignment horizontal="right"/>
    </xf>
    <xf numFmtId="0" fontId="5" fillId="2" borderId="0" xfId="0" applyFont="1" applyFill="1" applyAlignment="1">
      <alignment horizontal="right" wrapText="1"/>
    </xf>
    <xf numFmtId="3" fontId="5" fillId="2" borderId="0" xfId="0" applyNumberFormat="1" applyFont="1" applyFill="1" applyAlignment="1">
      <alignment horizontal="right" wrapText="1"/>
    </xf>
    <xf numFmtId="15" fontId="0" fillId="2" borderId="0" xfId="0" applyNumberFormat="1" applyFill="1"/>
    <xf numFmtId="0" fontId="2" fillId="2" borderId="0" xfId="2" applyFont="1" applyFill="1" applyAlignment="1" applyProtection="1">
      <alignment vertical="top"/>
    </xf>
    <xf numFmtId="0" fontId="5" fillId="2" borderId="0" xfId="0" applyFont="1" applyFill="1" applyBorder="1"/>
    <xf numFmtId="0" fontId="10" fillId="2" borderId="0" xfId="0" applyFont="1" applyFill="1" applyBorder="1"/>
    <xf numFmtId="0" fontId="12" fillId="2" borderId="0" xfId="0" applyFont="1" applyFill="1"/>
    <xf numFmtId="0" fontId="13" fillId="2" borderId="0" xfId="0" applyFont="1" applyFill="1" applyBorder="1"/>
    <xf numFmtId="0" fontId="13" fillId="2" borderId="0" xfId="0" applyFont="1" applyFill="1"/>
    <xf numFmtId="0" fontId="0" fillId="2" borderId="0" xfId="0" applyFill="1" applyBorder="1"/>
    <xf numFmtId="15" fontId="6" fillId="2" borderId="0" xfId="0" applyNumberFormat="1" applyFont="1" applyFill="1"/>
    <xf numFmtId="0" fontId="0" fillId="2" borderId="0" xfId="0" applyFill="1" applyAlignment="1">
      <alignment horizontal="left" vertical="top" wrapText="1"/>
    </xf>
    <xf numFmtId="0" fontId="1" fillId="2" borderId="0" xfId="3" applyFill="1"/>
    <xf numFmtId="15" fontId="1" fillId="2" borderId="0" xfId="3" applyNumberFormat="1" applyFont="1" applyFill="1"/>
    <xf numFmtId="0" fontId="5" fillId="2" borderId="0" xfId="3" applyFont="1" applyFill="1"/>
    <xf numFmtId="0" fontId="5" fillId="2" borderId="0" xfId="3" applyFont="1" applyFill="1" applyAlignment="1">
      <alignment wrapText="1"/>
    </xf>
    <xf numFmtId="3" fontId="5" fillId="2" borderId="0" xfId="3" applyNumberFormat="1" applyFont="1" applyFill="1" applyAlignment="1">
      <alignment wrapText="1"/>
    </xf>
    <xf numFmtId="0" fontId="12" fillId="2" borderId="0" xfId="3" applyFont="1" applyFill="1"/>
    <xf numFmtId="0" fontId="1" fillId="2" borderId="0" xfId="3" applyFont="1" applyFill="1"/>
    <xf numFmtId="3" fontId="1" fillId="2" borderId="0" xfId="3" applyNumberFormat="1" applyFill="1"/>
    <xf numFmtId="0" fontId="1" fillId="2" borderId="0" xfId="3" applyFont="1" applyFill="1" applyAlignment="1">
      <alignment horizontal="right"/>
    </xf>
    <xf numFmtId="0" fontId="5" fillId="2" borderId="0" xfId="3" applyFont="1" applyFill="1" applyBorder="1"/>
    <xf numFmtId="0" fontId="12" fillId="2" borderId="0" xfId="3" applyFont="1" applyFill="1" applyBorder="1"/>
    <xf numFmtId="3" fontId="5" fillId="2" borderId="0" xfId="3" applyNumberFormat="1" applyFont="1" applyFill="1" applyAlignment="1">
      <alignment horizontal="right"/>
    </xf>
    <xf numFmtId="3" fontId="1" fillId="2" borderId="0" xfId="3" applyNumberFormat="1" applyFont="1" applyFill="1" applyAlignment="1">
      <alignment horizontal="center"/>
    </xf>
    <xf numFmtId="0" fontId="1" fillId="2" borderId="2" xfId="3" applyFont="1" applyFill="1" applyBorder="1"/>
    <xf numFmtId="0" fontId="1" fillId="2" borderId="2" xfId="3" applyFont="1" applyFill="1" applyBorder="1" applyAlignment="1">
      <alignment horizontal="right"/>
    </xf>
    <xf numFmtId="0" fontId="1" fillId="2" borderId="1" xfId="3" applyFont="1" applyFill="1" applyBorder="1"/>
    <xf numFmtId="0" fontId="1" fillId="2" borderId="1" xfId="3" applyFont="1" applyFill="1" applyBorder="1" applyAlignment="1">
      <alignment horizontal="right" wrapText="1"/>
    </xf>
    <xf numFmtId="0" fontId="1" fillId="2" borderId="0" xfId="3" applyFont="1" applyFill="1" applyBorder="1"/>
    <xf numFmtId="0" fontId="1" fillId="2" borderId="0" xfId="3" applyFont="1" applyFill="1" applyBorder="1" applyAlignment="1">
      <alignment horizontal="right" wrapText="1"/>
    </xf>
    <xf numFmtId="166" fontId="5" fillId="2" borderId="0" xfId="3" quotePrefix="1" applyNumberFormat="1" applyFont="1" applyFill="1" applyBorder="1" applyAlignment="1">
      <alignment horizontal="left"/>
    </xf>
    <xf numFmtId="0" fontId="1" fillId="2" borderId="0" xfId="3" applyFont="1" applyFill="1" applyBorder="1" applyAlignment="1">
      <alignment horizontal="right"/>
    </xf>
    <xf numFmtId="0" fontId="1" fillId="2" borderId="0" xfId="3" applyFont="1" applyFill="1" applyBorder="1" applyAlignment="1"/>
    <xf numFmtId="165" fontId="1" fillId="2" borderId="0" xfId="3" applyNumberFormat="1" applyFont="1" applyFill="1" applyBorder="1" applyAlignment="1">
      <alignment horizontal="right" wrapText="1"/>
    </xf>
    <xf numFmtId="37" fontId="1" fillId="2" borderId="0" xfId="3" applyNumberFormat="1" applyFont="1" applyFill="1" applyBorder="1"/>
    <xf numFmtId="3" fontId="1" fillId="2" borderId="0" xfId="3" applyNumberFormat="1" applyFont="1" applyFill="1" applyBorder="1" applyAlignment="1">
      <alignment horizontal="right" wrapText="1"/>
    </xf>
    <xf numFmtId="166" fontId="1" fillId="2" borderId="0" xfId="3" applyNumberFormat="1" applyFont="1" applyFill="1" applyBorder="1"/>
    <xf numFmtId="3" fontId="1" fillId="2" borderId="0" xfId="3" applyNumberFormat="1" applyFont="1" applyFill="1" applyBorder="1" applyAlignment="1">
      <alignment horizontal="right"/>
    </xf>
    <xf numFmtId="37" fontId="1" fillId="2" borderId="0" xfId="3" quotePrefix="1" applyNumberFormat="1" applyFont="1" applyFill="1" applyBorder="1" applyAlignment="1">
      <alignment horizontal="left"/>
    </xf>
    <xf numFmtId="0" fontId="9" fillId="2" borderId="0" xfId="3" applyFont="1" applyFill="1" applyBorder="1" applyAlignment="1">
      <alignment horizontal="left"/>
    </xf>
    <xf numFmtId="166" fontId="5" fillId="2" borderId="0" xfId="3" applyNumberFormat="1" applyFont="1" applyFill="1" applyBorder="1" applyAlignment="1">
      <alignment vertical="top"/>
    </xf>
    <xf numFmtId="3" fontId="5" fillId="2" borderId="0" xfId="3" applyNumberFormat="1" applyFont="1" applyFill="1" applyBorder="1" applyAlignment="1">
      <alignment horizontal="right"/>
    </xf>
    <xf numFmtId="0" fontId="9" fillId="2" borderId="0" xfId="3" applyFont="1" applyFill="1" applyAlignment="1">
      <alignment horizontal="left"/>
    </xf>
    <xf numFmtId="3" fontId="1" fillId="2" borderId="0" xfId="3" applyNumberFormat="1" applyFont="1" applyFill="1" applyAlignment="1">
      <alignment horizontal="right"/>
    </xf>
    <xf numFmtId="37" fontId="5" fillId="2" borderId="2" xfId="3" applyNumberFormat="1" applyFont="1" applyFill="1" applyBorder="1" applyAlignment="1">
      <alignment vertical="top"/>
    </xf>
    <xf numFmtId="0" fontId="1" fillId="2" borderId="2" xfId="3" applyFont="1" applyFill="1" applyBorder="1" applyAlignment="1">
      <alignment horizontal="left"/>
    </xf>
    <xf numFmtId="3" fontId="5" fillId="2" borderId="2" xfId="3" applyNumberFormat="1" applyFont="1" applyFill="1" applyBorder="1" applyAlignment="1">
      <alignment horizontal="right"/>
    </xf>
    <xf numFmtId="37" fontId="5" fillId="2" borderId="0" xfId="3" applyNumberFormat="1" applyFont="1" applyFill="1" applyBorder="1" applyAlignment="1">
      <alignment vertical="top"/>
    </xf>
    <xf numFmtId="0" fontId="1" fillId="2" borderId="0" xfId="3" applyFont="1" applyFill="1" applyBorder="1" applyAlignment="1">
      <alignment horizontal="left"/>
    </xf>
    <xf numFmtId="0" fontId="1" fillId="2" borderId="0" xfId="3" applyFont="1" applyFill="1" applyAlignment="1"/>
    <xf numFmtId="0" fontId="1" fillId="2" borderId="0" xfId="3" applyFont="1" applyFill="1" applyBorder="1" applyAlignment="1">
      <alignment horizontal="left" vertical="top" wrapText="1"/>
    </xf>
    <xf numFmtId="166" fontId="5" fillId="2" borderId="0" xfId="3" applyNumberFormat="1" applyFont="1" applyFill="1" applyBorder="1"/>
    <xf numFmtId="3" fontId="5" fillId="2" borderId="0" xfId="3" applyNumberFormat="1" applyFont="1" applyFill="1" applyBorder="1" applyAlignment="1">
      <alignment horizontal="right" vertical="top" wrapText="1"/>
    </xf>
    <xf numFmtId="0" fontId="1" fillId="2" borderId="0" xfId="3" applyFont="1" applyFill="1" applyBorder="1" applyAlignment="1">
      <alignment horizontal="right" vertical="top" wrapText="1"/>
    </xf>
    <xf numFmtId="166" fontId="5" fillId="2" borderId="2" xfId="3" applyNumberFormat="1" applyFont="1" applyFill="1" applyBorder="1" applyAlignment="1">
      <alignment vertical="top"/>
    </xf>
    <xf numFmtId="0" fontId="1" fillId="2" borderId="2" xfId="3" applyFont="1" applyFill="1" applyBorder="1" applyAlignment="1">
      <alignment horizontal="left" vertical="top" wrapText="1"/>
    </xf>
    <xf numFmtId="3" fontId="5" fillId="2" borderId="2" xfId="3" applyNumberFormat="1" applyFont="1" applyFill="1" applyBorder="1" applyAlignment="1">
      <alignment horizontal="right" vertical="top" wrapText="1"/>
    </xf>
    <xf numFmtId="0" fontId="7" fillId="2" borderId="0" xfId="3" applyFont="1" applyFill="1" applyAlignment="1">
      <alignment horizontal="right" vertical="top" wrapText="1"/>
    </xf>
    <xf numFmtId="0" fontId="1" fillId="2" borderId="0" xfId="3" applyFont="1" applyFill="1" applyAlignment="1">
      <alignment horizontal="left"/>
    </xf>
    <xf numFmtId="165" fontId="1" fillId="2" borderId="0" xfId="3" applyNumberFormat="1" applyFont="1" applyFill="1" applyAlignment="1">
      <alignment horizontal="right"/>
    </xf>
    <xf numFmtId="165" fontId="1" fillId="2" borderId="0" xfId="3" applyNumberFormat="1" applyFont="1" applyFill="1" applyBorder="1" applyAlignment="1"/>
    <xf numFmtId="3" fontId="1" fillId="2" borderId="0" xfId="3" applyNumberFormat="1" applyFont="1" applyFill="1" applyBorder="1" applyAlignment="1"/>
    <xf numFmtId="3" fontId="1" fillId="2" borderId="0" xfId="3" applyNumberFormat="1" applyFont="1" applyFill="1"/>
    <xf numFmtId="3" fontId="5" fillId="2" borderId="0" xfId="3" applyNumberFormat="1" applyFont="1" applyFill="1" applyBorder="1" applyAlignment="1"/>
    <xf numFmtId="165" fontId="1" fillId="2" borderId="0" xfId="3" applyNumberFormat="1" applyFont="1" applyFill="1" applyBorder="1" applyAlignment="1">
      <alignment horizontal="right"/>
    </xf>
    <xf numFmtId="3" fontId="5" fillId="2" borderId="2" xfId="3" applyNumberFormat="1" applyFont="1" applyFill="1" applyBorder="1" applyAlignment="1">
      <alignment vertical="top" wrapText="1"/>
    </xf>
    <xf numFmtId="3" fontId="5" fillId="2" borderId="0" xfId="3" applyNumberFormat="1" applyFont="1" applyFill="1" applyBorder="1" applyAlignment="1">
      <alignment vertical="top" wrapText="1"/>
    </xf>
    <xf numFmtId="0" fontId="1" fillId="2" borderId="0" xfId="3" applyFont="1" applyFill="1" applyAlignment="1">
      <alignment horizontal="right" vertical="top" wrapText="1"/>
    </xf>
    <xf numFmtId="3" fontId="1" fillId="2" borderId="0" xfId="3" applyNumberFormat="1" applyFont="1" applyFill="1" applyBorder="1"/>
    <xf numFmtId="37" fontId="1" fillId="2" borderId="0" xfId="3" applyNumberFormat="1" applyFont="1" applyFill="1" applyBorder="1" applyAlignment="1">
      <alignment horizontal="left"/>
    </xf>
    <xf numFmtId="3" fontId="9" fillId="2" borderId="0" xfId="3" applyNumberFormat="1" applyFont="1" applyFill="1" applyAlignment="1">
      <alignment horizontal="left"/>
    </xf>
    <xf numFmtId="3" fontId="1" fillId="2" borderId="2" xfId="3" applyNumberFormat="1" applyFont="1" applyFill="1" applyBorder="1" applyAlignment="1">
      <alignment horizontal="left"/>
    </xf>
    <xf numFmtId="0" fontId="1" fillId="3" borderId="0" xfId="3" applyFont="1" applyFill="1"/>
    <xf numFmtId="0" fontId="18" fillId="2" borderId="0" xfId="3" applyFont="1" applyFill="1"/>
    <xf numFmtId="0" fontId="5" fillId="2" borderId="0" xfId="3" applyFont="1" applyFill="1" applyAlignment="1"/>
    <xf numFmtId="0" fontId="14" fillId="4" borderId="0" xfId="4" applyFont="1" applyFill="1" applyBorder="1" applyAlignment="1">
      <alignment horizontal="center"/>
    </xf>
    <xf numFmtId="0" fontId="0" fillId="3" borderId="0" xfId="0" applyFill="1" applyBorder="1"/>
    <xf numFmtId="3" fontId="1" fillId="2" borderId="0" xfId="0" applyNumberFormat="1" applyFont="1" applyFill="1" applyAlignment="1">
      <alignment wrapText="1"/>
    </xf>
    <xf numFmtId="0" fontId="18" fillId="2" borderId="0" xfId="0" applyFont="1" applyFill="1"/>
    <xf numFmtId="0" fontId="16" fillId="4" borderId="0" xfId="8" applyFont="1" applyFill="1" applyBorder="1" applyAlignment="1">
      <alignment horizontal="center"/>
    </xf>
    <xf numFmtId="0" fontId="16" fillId="4" borderId="0" xfId="7" applyFont="1" applyFill="1" applyBorder="1" applyAlignment="1">
      <alignment horizontal="center"/>
    </xf>
    <xf numFmtId="0" fontId="16" fillId="4" borderId="0" xfId="5" applyFont="1" applyFill="1" applyBorder="1" applyAlignment="1">
      <alignment horizontal="center"/>
    </xf>
    <xf numFmtId="0" fontId="16" fillId="4" borderId="0" xfId="6" applyFont="1" applyFill="1" applyBorder="1" applyAlignment="1">
      <alignment horizontal="center"/>
    </xf>
    <xf numFmtId="3" fontId="1" fillId="2" borderId="0" xfId="3" applyNumberFormat="1" applyFont="1" applyFill="1" applyAlignment="1">
      <alignment wrapText="1"/>
    </xf>
    <xf numFmtId="3" fontId="5" fillId="3" borderId="0" xfId="3" applyNumberFormat="1" applyFont="1" applyFill="1" applyAlignment="1">
      <alignment wrapText="1"/>
    </xf>
    <xf numFmtId="3" fontId="1" fillId="3" borderId="0" xfId="3" applyNumberFormat="1" applyFont="1" applyFill="1" applyAlignment="1">
      <alignment wrapText="1"/>
    </xf>
    <xf numFmtId="0" fontId="1" fillId="3" borderId="0" xfId="3" applyFill="1"/>
    <xf numFmtId="0" fontId="5" fillId="3" borderId="0" xfId="3" applyFont="1" applyFill="1" applyAlignment="1">
      <alignment wrapText="1"/>
    </xf>
    <xf numFmtId="0" fontId="0" fillId="3" borderId="0" xfId="0" applyFill="1"/>
    <xf numFmtId="0" fontId="0" fillId="3" borderId="0" xfId="0" applyFill="1" applyAlignment="1">
      <alignment vertical="top"/>
    </xf>
    <xf numFmtId="0" fontId="0" fillId="2" borderId="0" xfId="0" applyFill="1" applyAlignment="1">
      <alignment horizontal="left" vertical="top" wrapText="1"/>
    </xf>
    <xf numFmtId="0" fontId="1" fillId="2" borderId="0" xfId="0" applyFont="1" applyFill="1" applyAlignment="1">
      <alignment horizontal="left" vertical="top" wrapText="1"/>
    </xf>
    <xf numFmtId="0" fontId="1" fillId="3" borderId="0" xfId="0" applyFont="1" applyFill="1" applyAlignment="1">
      <alignment vertical="top" wrapText="1"/>
    </xf>
    <xf numFmtId="0" fontId="2" fillId="3" borderId="0" xfId="2" applyFill="1" applyAlignment="1" applyProtection="1">
      <alignment vertical="top" wrapText="1"/>
    </xf>
    <xf numFmtId="0" fontId="19" fillId="0" borderId="3" xfId="0" applyFont="1" applyBorder="1" applyAlignment="1">
      <alignment vertical="center"/>
    </xf>
    <xf numFmtId="0" fontId="0" fillId="3" borderId="4" xfId="0" applyFill="1" applyBorder="1"/>
    <xf numFmtId="0" fontId="0" fillId="3" borderId="5" xfId="0" applyFill="1" applyBorder="1"/>
    <xf numFmtId="0" fontId="1" fillId="3" borderId="0" xfId="0" applyFont="1" applyFill="1" applyBorder="1" applyAlignment="1">
      <alignment vertical="top" wrapText="1"/>
    </xf>
    <xf numFmtId="0" fontId="1" fillId="3" borderId="7" xfId="0" applyFont="1" applyFill="1" applyBorder="1" applyAlignment="1">
      <alignment vertical="top" wrapText="1"/>
    </xf>
    <xf numFmtId="0" fontId="1" fillId="3" borderId="8" xfId="0" applyFont="1" applyFill="1" applyBorder="1" applyAlignment="1">
      <alignment vertical="top" wrapText="1"/>
    </xf>
    <xf numFmtId="0" fontId="1" fillId="3" borderId="1" xfId="0" applyFont="1" applyFill="1" applyBorder="1" applyAlignment="1">
      <alignment vertical="top" wrapText="1"/>
    </xf>
    <xf numFmtId="0" fontId="1" fillId="3" borderId="9" xfId="0" applyFont="1" applyFill="1" applyBorder="1" applyAlignment="1">
      <alignment vertical="top" wrapText="1"/>
    </xf>
    <xf numFmtId="0" fontId="20" fillId="3" borderId="6" xfId="2" applyFont="1" applyFill="1" applyBorder="1" applyAlignment="1" applyProtection="1">
      <alignment vertical="center"/>
    </xf>
    <xf numFmtId="0" fontId="19" fillId="3" borderId="6" xfId="0" applyFont="1" applyFill="1" applyBorder="1" applyAlignment="1">
      <alignment vertical="center"/>
    </xf>
    <xf numFmtId="0" fontId="1" fillId="3" borderId="0" xfId="3" applyFont="1" applyFill="1" applyBorder="1"/>
    <xf numFmtId="0" fontId="2" fillId="3" borderId="0" xfId="2" applyFill="1" applyAlignment="1" applyProtection="1">
      <alignment vertical="top"/>
    </xf>
    <xf numFmtId="0" fontId="1" fillId="2" borderId="0" xfId="0" applyFont="1" applyFill="1" applyAlignment="1">
      <alignment horizontal="left" vertical="top" wrapText="1"/>
    </xf>
    <xf numFmtId="0" fontId="0" fillId="2" borderId="0" xfId="0" applyFill="1" applyAlignment="1">
      <alignment horizontal="left" vertical="top" wrapText="1"/>
    </xf>
    <xf numFmtId="0" fontId="14" fillId="4" borderId="0" xfId="13" applyFont="1" applyFill="1" applyBorder="1" applyAlignment="1">
      <alignment horizontal="center"/>
    </xf>
    <xf numFmtId="0" fontId="14" fillId="3" borderId="0" xfId="13" applyFont="1" applyFill="1" applyBorder="1" applyAlignment="1">
      <alignment wrapText="1"/>
    </xf>
    <xf numFmtId="0" fontId="14" fillId="3" borderId="0" xfId="13" applyFont="1" applyFill="1" applyBorder="1" applyAlignment="1">
      <alignment horizontal="right" wrapText="1"/>
    </xf>
    <xf numFmtId="0" fontId="14" fillId="4" borderId="0" xfId="11" applyFont="1" applyFill="1" applyBorder="1" applyAlignment="1">
      <alignment horizontal="center"/>
    </xf>
    <xf numFmtId="0" fontId="1" fillId="3" borderId="0" xfId="3" applyFill="1" applyBorder="1"/>
    <xf numFmtId="0" fontId="1" fillId="3" borderId="6" xfId="0" applyFont="1" applyFill="1" applyBorder="1" applyAlignment="1">
      <alignment horizontal="left" vertical="top" wrapText="1"/>
    </xf>
    <xf numFmtId="0" fontId="1" fillId="3" borderId="0" xfId="0" applyFont="1" applyFill="1" applyBorder="1" applyAlignment="1">
      <alignment horizontal="left" vertical="top" wrapText="1"/>
    </xf>
    <xf numFmtId="0" fontId="1" fillId="3" borderId="7" xfId="0" applyFont="1" applyFill="1" applyBorder="1" applyAlignment="1">
      <alignment horizontal="left" vertical="top" wrapText="1"/>
    </xf>
    <xf numFmtId="0" fontId="25" fillId="4" borderId="0" xfId="16" applyFont="1" applyFill="1" applyBorder="1" applyAlignment="1">
      <alignment horizontal="center"/>
    </xf>
    <xf numFmtId="3" fontId="5" fillId="3" borderId="0" xfId="3" applyNumberFormat="1" applyFont="1" applyFill="1" applyBorder="1" applyAlignment="1">
      <alignment wrapText="1"/>
    </xf>
    <xf numFmtId="3" fontId="1" fillId="3" borderId="0" xfId="3" applyNumberFormat="1" applyFont="1" applyFill="1" applyBorder="1" applyAlignment="1">
      <alignment wrapText="1"/>
    </xf>
    <xf numFmtId="3" fontId="1" fillId="3" borderId="0" xfId="3" applyNumberFormat="1" applyFont="1" applyFill="1" applyBorder="1"/>
    <xf numFmtId="0" fontId="14" fillId="4" borderId="0" xfId="17" applyFont="1" applyFill="1" applyBorder="1" applyAlignment="1">
      <alignment horizontal="center"/>
    </xf>
    <xf numFmtId="0" fontId="14" fillId="4" borderId="0" xfId="12" applyFont="1" applyFill="1" applyBorder="1" applyAlignment="1">
      <alignment horizontal="center"/>
    </xf>
    <xf numFmtId="0" fontId="14" fillId="3" borderId="0" xfId="12" applyFont="1" applyFill="1" applyBorder="1" applyAlignment="1">
      <alignment wrapText="1"/>
    </xf>
    <xf numFmtId="0" fontId="14" fillId="3" borderId="0" xfId="12" applyFont="1" applyFill="1" applyBorder="1" applyAlignment="1">
      <alignment horizontal="right" wrapText="1"/>
    </xf>
    <xf numFmtId="0" fontId="0" fillId="3" borderId="6" xfId="0" applyFill="1" applyBorder="1" applyAlignment="1">
      <alignment horizontal="left" wrapText="1"/>
    </xf>
    <xf numFmtId="0" fontId="0" fillId="3" borderId="0" xfId="0" applyFill="1" applyBorder="1" applyAlignment="1">
      <alignment horizontal="left" wrapText="1"/>
    </xf>
    <xf numFmtId="0" fontId="0" fillId="3" borderId="7" xfId="0" applyFill="1" applyBorder="1" applyAlignment="1">
      <alignment horizontal="left" wrapText="1"/>
    </xf>
    <xf numFmtId="0" fontId="14" fillId="4" borderId="0" xfId="14" applyFont="1" applyFill="1" applyBorder="1" applyAlignment="1">
      <alignment horizontal="center"/>
    </xf>
    <xf numFmtId="0" fontId="25" fillId="4" borderId="0" xfId="15" applyFont="1" applyFill="1" applyBorder="1" applyAlignment="1">
      <alignment horizontal="center"/>
    </xf>
    <xf numFmtId="0" fontId="14" fillId="3" borderId="0" xfId="14" applyFont="1" applyFill="1" applyBorder="1" applyAlignment="1">
      <alignment wrapText="1"/>
    </xf>
    <xf numFmtId="0" fontId="25" fillId="3" borderId="0" xfId="15" applyFont="1" applyFill="1" applyBorder="1" applyAlignment="1">
      <alignment horizontal="right" wrapText="1"/>
    </xf>
    <xf numFmtId="1" fontId="1" fillId="3" borderId="0" xfId="3" applyNumberFormat="1" applyFont="1" applyFill="1" applyBorder="1"/>
    <xf numFmtId="1" fontId="5" fillId="3" borderId="0" xfId="3" applyNumberFormat="1" applyFont="1" applyFill="1" applyBorder="1"/>
    <xf numFmtId="167" fontId="5" fillId="3" borderId="0" xfId="18" applyNumberFormat="1" applyFont="1" applyFill="1" applyBorder="1"/>
    <xf numFmtId="167" fontId="1" fillId="3" borderId="0" xfId="18" applyNumberFormat="1" applyFont="1" applyFill="1" applyBorder="1"/>
    <xf numFmtId="9" fontId="1" fillId="3" borderId="0" xfId="19" applyFont="1" applyFill="1" applyBorder="1"/>
    <xf numFmtId="168" fontId="1" fillId="3" borderId="0" xfId="18" applyNumberFormat="1" applyFont="1" applyFill="1" applyBorder="1"/>
    <xf numFmtId="0" fontId="28" fillId="4" borderId="0" xfId="20" applyFont="1" applyFill="1" applyBorder="1" applyAlignment="1">
      <alignment horizontal="center"/>
    </xf>
    <xf numFmtId="0" fontId="28" fillId="3" borderId="0" xfId="20" applyFont="1" applyFill="1" applyBorder="1" applyAlignment="1">
      <alignment horizontal="right" wrapText="1"/>
    </xf>
    <xf numFmtId="0" fontId="5" fillId="2" borderId="0" xfId="3" applyFont="1" applyFill="1" applyAlignment="1">
      <alignment vertical="center"/>
    </xf>
    <xf numFmtId="0" fontId="29" fillId="2" borderId="0" xfId="3" applyFont="1" applyFill="1" applyAlignment="1">
      <alignment wrapText="1"/>
    </xf>
    <xf numFmtId="3" fontId="29" fillId="2" borderId="0" xfId="3" applyNumberFormat="1" applyFont="1" applyFill="1" applyAlignment="1">
      <alignment wrapText="1"/>
    </xf>
    <xf numFmtId="0" fontId="29" fillId="2" borderId="0" xfId="3" applyFont="1" applyFill="1" applyAlignment="1">
      <alignment horizontal="right" wrapText="1"/>
    </xf>
    <xf numFmtId="0" fontId="29" fillId="2" borderId="0" xfId="3" applyFont="1" applyFill="1"/>
    <xf numFmtId="0" fontId="7" fillId="2" borderId="0" xfId="3" applyFont="1" applyFill="1"/>
    <xf numFmtId="0" fontId="29" fillId="2" borderId="0" xfId="0" applyFont="1" applyFill="1" applyAlignment="1">
      <alignment wrapText="1"/>
    </xf>
    <xf numFmtId="3" fontId="29" fillId="2" borderId="0" xfId="0" applyNumberFormat="1" applyFont="1" applyFill="1" applyAlignment="1">
      <alignment wrapText="1"/>
    </xf>
    <xf numFmtId="0" fontId="7" fillId="2" borderId="0" xfId="0" applyFont="1" applyFill="1"/>
    <xf numFmtId="0" fontId="29" fillId="2" borderId="0" xfId="0" applyFont="1" applyFill="1" applyAlignment="1">
      <alignment horizontal="right" wrapText="1"/>
    </xf>
    <xf numFmtId="0" fontId="29" fillId="2" borderId="0" xfId="0" applyFont="1" applyFill="1"/>
    <xf numFmtId="0" fontId="29" fillId="2" borderId="0" xfId="0" applyFont="1" applyFill="1" applyBorder="1"/>
    <xf numFmtId="3" fontId="29" fillId="2" borderId="0" xfId="0" applyNumberFormat="1" applyFont="1" applyFill="1"/>
    <xf numFmtId="168" fontId="1" fillId="3" borderId="0" xfId="19" applyNumberFormat="1" applyFont="1" applyFill="1" applyBorder="1"/>
    <xf numFmtId="168" fontId="5" fillId="3" borderId="0" xfId="19" applyNumberFormat="1" applyFont="1" applyFill="1" applyBorder="1"/>
    <xf numFmtId="0" fontId="1" fillId="0" borderId="0" xfId="3" applyFill="1"/>
    <xf numFmtId="3" fontId="1" fillId="0" borderId="0" xfId="3" applyNumberFormat="1" applyFont="1" applyFill="1" applyAlignment="1">
      <alignment wrapText="1"/>
    </xf>
    <xf numFmtId="3" fontId="1" fillId="0" borderId="0" xfId="3" applyNumberFormat="1" applyFont="1" applyFill="1" applyBorder="1" applyAlignment="1">
      <alignment wrapText="1"/>
    </xf>
    <xf numFmtId="3" fontId="5" fillId="0" borderId="0" xfId="3" applyNumberFormat="1" applyFont="1" applyFill="1" applyBorder="1" applyAlignment="1">
      <alignment wrapText="1"/>
    </xf>
    <xf numFmtId="3" fontId="1" fillId="0" borderId="0" xfId="3" applyNumberFormat="1" applyFont="1" applyFill="1" applyBorder="1"/>
    <xf numFmtId="0" fontId="1" fillId="0" borderId="0" xfId="3" applyFont="1" applyFill="1" applyBorder="1"/>
    <xf numFmtId="0" fontId="12" fillId="0" borderId="0" xfId="3" applyFont="1" applyFill="1"/>
    <xf numFmtId="0" fontId="5" fillId="0" borderId="0" xfId="3" applyFont="1" applyFill="1"/>
    <xf numFmtId="3" fontId="5" fillId="0" borderId="0" xfId="3" applyNumberFormat="1" applyFont="1" applyFill="1" applyAlignment="1">
      <alignment wrapText="1"/>
    </xf>
    <xf numFmtId="3" fontId="1" fillId="0" borderId="0" xfId="3" applyNumberFormat="1" applyFill="1"/>
    <xf numFmtId="0" fontId="1" fillId="3" borderId="1" xfId="3" applyFont="1" applyFill="1" applyBorder="1" applyAlignment="1">
      <alignment horizontal="right" wrapText="1"/>
    </xf>
    <xf numFmtId="3" fontId="1" fillId="3" borderId="0" xfId="3" applyNumberFormat="1" applyFont="1" applyFill="1" applyBorder="1" applyAlignment="1"/>
    <xf numFmtId="3" fontId="5" fillId="3" borderId="0" xfId="3" applyNumberFormat="1" applyFont="1" applyFill="1" applyBorder="1" applyAlignment="1"/>
    <xf numFmtId="3" fontId="5" fillId="3" borderId="0" xfId="3" applyNumberFormat="1" applyFont="1" applyFill="1" applyBorder="1" applyAlignment="1">
      <alignment horizontal="right"/>
    </xf>
    <xf numFmtId="3" fontId="5" fillId="3" borderId="2" xfId="3" applyNumberFormat="1" applyFont="1" applyFill="1" applyBorder="1" applyAlignment="1">
      <alignment vertical="top" wrapText="1"/>
    </xf>
    <xf numFmtId="0" fontId="1" fillId="3" borderId="2" xfId="3" applyFont="1" applyFill="1" applyBorder="1" applyAlignment="1">
      <alignment horizontal="right"/>
    </xf>
    <xf numFmtId="3" fontId="1" fillId="3" borderId="0" xfId="3" applyNumberFormat="1" applyFont="1" applyFill="1" applyBorder="1" applyAlignment="1">
      <alignment horizontal="right"/>
    </xf>
    <xf numFmtId="3" fontId="5" fillId="3" borderId="2" xfId="3" applyNumberFormat="1" applyFont="1" applyFill="1" applyBorder="1" applyAlignment="1">
      <alignment horizontal="right"/>
    </xf>
    <xf numFmtId="0" fontId="11" fillId="3" borderId="0" xfId="3" applyFont="1" applyFill="1"/>
    <xf numFmtId="0" fontId="0" fillId="3" borderId="0" xfId="0" applyNumberFormat="1" applyFill="1"/>
    <xf numFmtId="0" fontId="1" fillId="3" borderId="0" xfId="0" applyFont="1" applyFill="1" applyAlignment="1">
      <alignment vertical="top"/>
    </xf>
    <xf numFmtId="0" fontId="1" fillId="2" borderId="0" xfId="0" applyFont="1" applyFill="1" applyAlignment="1">
      <alignment horizontal="left" vertical="top" wrapText="1"/>
    </xf>
    <xf numFmtId="0" fontId="0" fillId="2" borderId="0" xfId="0" applyFill="1" applyAlignment="1">
      <alignment horizontal="left" vertical="top" wrapText="1"/>
    </xf>
    <xf numFmtId="0" fontId="1" fillId="3" borderId="0" xfId="0" applyFont="1" applyFill="1" applyAlignment="1">
      <alignment horizontal="left" vertical="top" wrapText="1"/>
    </xf>
    <xf numFmtId="0" fontId="0" fillId="3" borderId="0" xfId="0" applyFill="1" applyAlignment="1">
      <alignment horizontal="left" vertical="top" wrapText="1"/>
    </xf>
    <xf numFmtId="0" fontId="6" fillId="2" borderId="0" xfId="0" applyFont="1" applyFill="1" applyAlignment="1">
      <alignment horizontal="left" vertical="top" wrapText="1"/>
    </xf>
    <xf numFmtId="0" fontId="1" fillId="3" borderId="6" xfId="0" applyFont="1" applyFill="1" applyBorder="1" applyAlignment="1">
      <alignment horizontal="left" vertical="top" wrapText="1"/>
    </xf>
    <xf numFmtId="0" fontId="1" fillId="3" borderId="0" xfId="0" applyFont="1" applyFill="1" applyBorder="1" applyAlignment="1">
      <alignment horizontal="left" vertical="top" wrapText="1"/>
    </xf>
    <xf numFmtId="0" fontId="1" fillId="3" borderId="7" xfId="0" applyFont="1" applyFill="1" applyBorder="1" applyAlignment="1">
      <alignment horizontal="left" vertical="top" wrapText="1"/>
    </xf>
    <xf numFmtId="0" fontId="2" fillId="3" borderId="6" xfId="2" applyFill="1" applyBorder="1" applyAlignment="1" applyProtection="1">
      <alignment horizontal="left" vertical="top" wrapText="1"/>
    </xf>
    <xf numFmtId="0" fontId="2" fillId="3" borderId="0" xfId="2" applyFill="1" applyBorder="1" applyAlignment="1" applyProtection="1">
      <alignment horizontal="left" vertical="top" wrapText="1"/>
    </xf>
    <xf numFmtId="0" fontId="2" fillId="3" borderId="7" xfId="2" applyFill="1" applyBorder="1" applyAlignment="1" applyProtection="1">
      <alignment horizontal="left" vertical="top" wrapText="1"/>
    </xf>
    <xf numFmtId="0" fontId="1" fillId="0" borderId="6" xfId="0" applyFont="1" applyBorder="1" applyAlignment="1">
      <alignment horizontal="left" wrapText="1"/>
    </xf>
    <xf numFmtId="0" fontId="0" fillId="0" borderId="0" xfId="0" applyBorder="1" applyAlignment="1">
      <alignment horizontal="left" wrapText="1"/>
    </xf>
    <xf numFmtId="0" fontId="0" fillId="0" borderId="7" xfId="0" applyBorder="1" applyAlignment="1">
      <alignment horizontal="left" wrapText="1"/>
    </xf>
    <xf numFmtId="0" fontId="0" fillId="0" borderId="6" xfId="0" applyBorder="1" applyAlignment="1">
      <alignment horizontal="left" wrapText="1"/>
    </xf>
    <xf numFmtId="0" fontId="1" fillId="2" borderId="0" xfId="3" applyFont="1" applyFill="1" applyAlignment="1">
      <alignment horizontal="left" vertical="top" wrapText="1"/>
    </xf>
    <xf numFmtId="0" fontId="1" fillId="3" borderId="0" xfId="3" applyFont="1" applyFill="1" applyAlignment="1">
      <alignment horizontal="center" wrapText="1"/>
    </xf>
    <xf numFmtId="0" fontId="5" fillId="3" borderId="0" xfId="3" applyFont="1" applyFill="1" applyAlignment="1">
      <alignment horizontal="center"/>
    </xf>
    <xf numFmtId="0" fontId="1" fillId="3" borderId="0" xfId="3" applyFont="1" applyFill="1" applyAlignment="1">
      <alignment horizontal="left" wrapText="1"/>
    </xf>
    <xf numFmtId="0" fontId="7" fillId="2" borderId="0" xfId="3" applyFont="1" applyFill="1" applyAlignment="1">
      <alignment horizontal="left" vertical="top" wrapText="1"/>
    </xf>
    <xf numFmtId="0" fontId="5" fillId="2" borderId="0" xfId="3" applyFont="1" applyFill="1" applyAlignment="1">
      <alignment horizontal="center"/>
    </xf>
  </cellXfs>
  <cellStyles count="21">
    <cellStyle name="Comma" xfId="18" builtinId="3"/>
    <cellStyle name="Comma 2" xfId="9"/>
    <cellStyle name="Followed Hyperlink" xfId="1" builtinId="9"/>
    <cellStyle name="Hyperlink" xfId="2" builtinId="8"/>
    <cellStyle name="Normal" xfId="0" builtinId="0"/>
    <cellStyle name="Normal 2" xfId="3"/>
    <cellStyle name="Normal_LA Borrowing 10-11" xfId="4"/>
    <cellStyle name="Normal_LA Borrowing 12-13_1" xfId="7"/>
    <cellStyle name="Normal_LA Borrowing 13-14_1" xfId="6"/>
    <cellStyle name="Normal_LA Borrowing 15-16" xfId="16"/>
    <cellStyle name="Normal_LA Borrowing 15-16_1" xfId="11"/>
    <cellStyle name="Normal_LA Investments 12-13_1" xfId="8"/>
    <cellStyle name="Normal_LA Investments 13-14_1" xfId="5"/>
    <cellStyle name="Normal_LA Investments 15-16" xfId="17"/>
    <cellStyle name="Normal_UK Quarterly Table 2015-16 2" xfId="13"/>
    <cellStyle name="Normal_UK Quarterly Table 2015-16_1" xfId="15"/>
    <cellStyle name="Normal_UK Quarterly Table 2015-16_1 2" xfId="14"/>
    <cellStyle name="Normal_UK Quarterly Table 2015-16_2" xfId="12"/>
    <cellStyle name="Normal_UK Quarterly Table 2016-17" xfId="20"/>
    <cellStyle name="Percent" xfId="19" builtinId="5"/>
    <cellStyle name="Percent 2" xfId="10"/>
  </cellStyles>
  <dxfs count="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FFCC00"/>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calcChain" Target="calcChain.xml"/></Relationships>
</file>

<file path=xl/ctrlProps/ctrlProp1.xml><?xml version="1.0" encoding="utf-8"?>
<formControlPr xmlns="http://schemas.microsoft.com/office/spreadsheetml/2009/9/main" objectType="Drop" dropLines="10" dropStyle="combo" dx="16" fmlaLink="$J$2" fmlaRange="'LA Borrowing 15-16'!$B$4:$B$514" noThreeD="1" val="0"/>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19050</xdr:colOff>
      <xdr:row>1</xdr:row>
      <xdr:rowOff>0</xdr:rowOff>
    </xdr:from>
    <xdr:to>
      <xdr:col>3</xdr:col>
      <xdr:colOff>466725</xdr:colOff>
      <xdr:row>1</xdr:row>
      <xdr:rowOff>990600</xdr:rowOff>
    </xdr:to>
    <xdr:pic>
      <xdr:nvPicPr>
        <xdr:cNvPr id="3" name="Picture 4" descr="DCLG_CMYK_SML_AW"/>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650" y="161925"/>
          <a:ext cx="166687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19050</xdr:colOff>
          <xdr:row>2</xdr:row>
          <xdr:rowOff>19050</xdr:rowOff>
        </xdr:from>
        <xdr:to>
          <xdr:col>10</xdr:col>
          <xdr:colOff>542925</xdr:colOff>
          <xdr:row>4</xdr:row>
          <xdr:rowOff>133350</xdr:rowOff>
        </xdr:to>
        <xdr:sp macro="" textlink="">
          <xdr:nvSpPr>
            <xdr:cNvPr id="19457" name="Drop Down 1" hidden="1">
              <a:extLst>
                <a:ext uri="{63B3BB69-23CF-44E3-9099-C40C66FF867C}">
                  <a14:compatExt spid="_x0000_s19457"/>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gov.uk/government/uploads/system/uploads/attachment_data/file/459152/Borrowing_and_Investment_Live_Table_Q1_2015_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UK Quarterly Table 2015-16"/>
      <sheetName val="Q4 2014-5 Drop Down Table"/>
      <sheetName val="LA Borrowing 14-15"/>
      <sheetName val="LA Investments 14-15"/>
      <sheetName val="LA Borrowing 13-14"/>
      <sheetName val="LA Investments 13-14"/>
      <sheetName val="LA Borrowing 12-13"/>
      <sheetName val="LA Investments 12-13"/>
      <sheetName val="LA Borrowing 11-12"/>
      <sheetName val="LA Investments 11-12"/>
      <sheetName val="LA Borrowing 10-11"/>
      <sheetName val="LA Investments 10-11"/>
      <sheetName val="LA Borrowing 09-10"/>
      <sheetName val="LA Investments 09-10"/>
      <sheetName val="LA Borrowing - 08-09"/>
      <sheetName val="LA Investments 08-09"/>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borrowing.statistics@communities.gsi.gov.uk"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K61"/>
  <sheetViews>
    <sheetView tabSelected="1" view="pageBreakPreview" zoomScale="115" zoomScaleNormal="90" zoomScaleSheetLayoutView="115" workbookViewId="0">
      <selection activeCell="I12" sqref="I12"/>
    </sheetView>
  </sheetViews>
  <sheetFormatPr defaultRowHeight="12.75" x14ac:dyDescent="0.2"/>
  <cols>
    <col min="1" max="1" width="5.85546875" style="2" customWidth="1"/>
    <col min="2" max="2" width="30.85546875" style="2" customWidth="1"/>
    <col min="3" max="3" width="13" style="2" customWidth="1"/>
    <col min="4" max="16384" width="9.140625" style="2"/>
  </cols>
  <sheetData>
    <row r="2" spans="2:8" ht="15.75" x14ac:dyDescent="0.25">
      <c r="B2" s="1" t="s">
        <v>0</v>
      </c>
    </row>
    <row r="3" spans="2:8" ht="15.75" x14ac:dyDescent="0.25">
      <c r="B3" s="1"/>
    </row>
    <row r="4" spans="2:8" ht="37.5" customHeight="1" x14ac:dyDescent="0.2">
      <c r="B4" s="3" t="s">
        <v>1779</v>
      </c>
      <c r="C4" s="201" t="s">
        <v>1781</v>
      </c>
      <c r="D4" s="201"/>
      <c r="E4" s="201"/>
      <c r="F4" s="201"/>
      <c r="G4" s="116"/>
    </row>
    <row r="5" spans="2:8" ht="26.25" customHeight="1" x14ac:dyDescent="0.2">
      <c r="B5" s="131" t="s">
        <v>1944</v>
      </c>
      <c r="C5" s="201" t="s">
        <v>1947</v>
      </c>
      <c r="D5" s="202"/>
      <c r="E5" s="202"/>
      <c r="F5" s="202"/>
      <c r="G5" s="202"/>
    </row>
    <row r="6" spans="2:8" ht="9" customHeight="1" x14ac:dyDescent="0.2">
      <c r="B6" s="28"/>
      <c r="C6" s="132"/>
      <c r="D6" s="133"/>
      <c r="E6" s="133"/>
      <c r="F6" s="133"/>
      <c r="G6" s="133"/>
    </row>
    <row r="7" spans="2:8" ht="8.25" customHeight="1" x14ac:dyDescent="0.2">
      <c r="B7" s="3"/>
      <c r="C7" s="4"/>
      <c r="D7" s="4"/>
      <c r="E7" s="4"/>
      <c r="F7" s="4"/>
      <c r="G7" s="4"/>
    </row>
    <row r="8" spans="2:8" ht="37.5" customHeight="1" x14ac:dyDescent="0.2">
      <c r="B8" s="131" t="s">
        <v>1196</v>
      </c>
      <c r="C8" s="201" t="s">
        <v>1965</v>
      </c>
      <c r="D8" s="202"/>
      <c r="E8" s="202"/>
      <c r="F8" s="202"/>
      <c r="G8" s="202"/>
    </row>
    <row r="9" spans="2:8" ht="41.25" customHeight="1" x14ac:dyDescent="0.2">
      <c r="B9" s="131" t="s">
        <v>1976</v>
      </c>
      <c r="C9" s="203" t="s">
        <v>1979</v>
      </c>
      <c r="D9" s="204"/>
      <c r="E9" s="204"/>
      <c r="F9" s="204"/>
      <c r="G9" s="204"/>
      <c r="H9" s="114"/>
    </row>
    <row r="10" spans="2:8" ht="33" customHeight="1" x14ac:dyDescent="0.2">
      <c r="B10" s="131" t="s">
        <v>1977</v>
      </c>
      <c r="C10" s="203" t="s">
        <v>1980</v>
      </c>
      <c r="D10" s="204"/>
      <c r="E10" s="204"/>
      <c r="F10" s="204"/>
      <c r="G10" s="204"/>
      <c r="H10" s="114"/>
    </row>
    <row r="11" spans="2:8" ht="15.75" customHeight="1" x14ac:dyDescent="0.2">
      <c r="B11" s="28"/>
      <c r="C11" s="117"/>
      <c r="D11" s="116"/>
      <c r="E11" s="116"/>
      <c r="F11" s="116"/>
      <c r="G11" s="116"/>
    </row>
    <row r="12" spans="2:8" ht="37.5" customHeight="1" x14ac:dyDescent="0.2">
      <c r="B12" s="131" t="s">
        <v>1180</v>
      </c>
      <c r="C12" s="201" t="s">
        <v>1953</v>
      </c>
      <c r="D12" s="202"/>
      <c r="E12" s="202"/>
      <c r="F12" s="202"/>
      <c r="G12" s="202"/>
    </row>
    <row r="13" spans="2:8" ht="11.25" customHeight="1" x14ac:dyDescent="0.2">
      <c r="B13" s="3"/>
      <c r="C13" s="4"/>
      <c r="D13" s="4"/>
      <c r="E13" s="4"/>
      <c r="F13" s="4"/>
      <c r="G13" s="4"/>
    </row>
    <row r="14" spans="2:8" ht="37.5" customHeight="1" x14ac:dyDescent="0.2">
      <c r="B14" s="3" t="s">
        <v>1942</v>
      </c>
      <c r="C14" s="201" t="s">
        <v>1945</v>
      </c>
      <c r="D14" s="202"/>
      <c r="E14" s="202"/>
      <c r="F14" s="202"/>
      <c r="G14" s="202"/>
    </row>
    <row r="15" spans="2:8" ht="11.25" customHeight="1" x14ac:dyDescent="0.2">
      <c r="B15" s="3"/>
      <c r="C15" s="133"/>
      <c r="D15" s="133"/>
      <c r="E15" s="133"/>
      <c r="F15" s="133"/>
      <c r="G15" s="133"/>
    </row>
    <row r="16" spans="2:8" ht="37.5" customHeight="1" x14ac:dyDescent="0.2">
      <c r="B16" s="3" t="s">
        <v>1943</v>
      </c>
      <c r="C16" s="201" t="s">
        <v>1946</v>
      </c>
      <c r="D16" s="202"/>
      <c r="E16" s="202"/>
      <c r="F16" s="202"/>
      <c r="G16" s="202"/>
    </row>
    <row r="17" spans="2:7" ht="37.5" customHeight="1" x14ac:dyDescent="0.2">
      <c r="B17" s="3" t="s">
        <v>1309</v>
      </c>
      <c r="C17" s="201" t="s">
        <v>1303</v>
      </c>
      <c r="D17" s="202"/>
      <c r="E17" s="202"/>
      <c r="F17" s="202"/>
      <c r="G17" s="202"/>
    </row>
    <row r="18" spans="2:7" ht="11.25" customHeight="1" x14ac:dyDescent="0.2">
      <c r="B18" s="3"/>
      <c r="C18" s="36"/>
      <c r="D18" s="36"/>
      <c r="E18" s="36"/>
      <c r="F18" s="36"/>
      <c r="G18" s="36"/>
    </row>
    <row r="19" spans="2:7" ht="37.5" customHeight="1" x14ac:dyDescent="0.2">
      <c r="B19" s="3" t="s">
        <v>1310</v>
      </c>
      <c r="C19" s="201" t="s">
        <v>1307</v>
      </c>
      <c r="D19" s="202"/>
      <c r="E19" s="202"/>
      <c r="F19" s="202"/>
      <c r="G19" s="202"/>
    </row>
    <row r="20" spans="2:7" ht="37.5" customHeight="1" x14ac:dyDescent="0.2">
      <c r="B20" s="3" t="s">
        <v>1283</v>
      </c>
      <c r="C20" s="205" t="s">
        <v>1285</v>
      </c>
      <c r="D20" s="202"/>
      <c r="E20" s="202"/>
      <c r="F20" s="202"/>
      <c r="G20" s="202"/>
    </row>
    <row r="21" spans="2:7" ht="11.25" customHeight="1" x14ac:dyDescent="0.2">
      <c r="B21" s="3"/>
      <c r="C21" s="4"/>
      <c r="D21" s="4"/>
      <c r="E21" s="4"/>
      <c r="F21" s="4"/>
      <c r="G21" s="4"/>
    </row>
    <row r="22" spans="2:7" ht="37.5" customHeight="1" x14ac:dyDescent="0.2">
      <c r="B22" s="3" t="s">
        <v>1284</v>
      </c>
      <c r="C22" s="201" t="s">
        <v>1304</v>
      </c>
      <c r="D22" s="202"/>
      <c r="E22" s="202"/>
      <c r="F22" s="202"/>
      <c r="G22" s="202"/>
    </row>
    <row r="23" spans="2:7" ht="11.25" customHeight="1" x14ac:dyDescent="0.2">
      <c r="B23" s="3"/>
      <c r="C23" s="4"/>
      <c r="D23" s="4"/>
      <c r="E23" s="4"/>
      <c r="F23" s="4"/>
      <c r="G23" s="4"/>
    </row>
    <row r="24" spans="2:7" ht="37.5" customHeight="1" x14ac:dyDescent="0.2">
      <c r="B24" s="28" t="s">
        <v>1282</v>
      </c>
      <c r="C24" s="202" t="s">
        <v>1280</v>
      </c>
      <c r="D24" s="202"/>
      <c r="E24" s="202"/>
      <c r="F24" s="202"/>
      <c r="G24" s="202"/>
    </row>
    <row r="25" spans="2:7" ht="11.25" customHeight="1" x14ac:dyDescent="0.2">
      <c r="B25" s="3"/>
      <c r="C25" s="4"/>
      <c r="D25" s="4"/>
      <c r="E25" s="4"/>
      <c r="F25" s="4"/>
      <c r="G25" s="4"/>
    </row>
    <row r="26" spans="2:7" ht="37.5" customHeight="1" x14ac:dyDescent="0.2">
      <c r="B26" s="28" t="s">
        <v>1281</v>
      </c>
      <c r="C26" s="201" t="s">
        <v>1306</v>
      </c>
      <c r="D26" s="202"/>
      <c r="E26" s="202"/>
      <c r="F26" s="202"/>
      <c r="G26" s="202"/>
    </row>
    <row r="27" spans="2:7" ht="11.25" customHeight="1" x14ac:dyDescent="0.2">
      <c r="B27" s="3"/>
      <c r="C27" s="4"/>
      <c r="D27" s="4"/>
      <c r="E27" s="4"/>
      <c r="F27" s="4"/>
      <c r="G27" s="4"/>
    </row>
    <row r="28" spans="2:7" ht="37.5" customHeight="1" x14ac:dyDescent="0.2">
      <c r="B28" s="3" t="s">
        <v>1278</v>
      </c>
      <c r="C28" s="202" t="s">
        <v>1189</v>
      </c>
      <c r="D28" s="202"/>
      <c r="E28" s="202"/>
      <c r="F28" s="202"/>
      <c r="G28" s="202"/>
    </row>
    <row r="29" spans="2:7" ht="11.25" customHeight="1" x14ac:dyDescent="0.2">
      <c r="B29" s="3"/>
      <c r="C29" s="4"/>
      <c r="D29" s="4"/>
      <c r="E29" s="4"/>
      <c r="F29" s="4"/>
      <c r="G29" s="4"/>
    </row>
    <row r="30" spans="2:7" ht="37.5" customHeight="1" x14ac:dyDescent="0.2">
      <c r="B30" s="3" t="s">
        <v>1279</v>
      </c>
      <c r="C30" s="201" t="s">
        <v>1305</v>
      </c>
      <c r="D30" s="202"/>
      <c r="E30" s="202"/>
      <c r="F30" s="202"/>
      <c r="G30" s="202"/>
    </row>
    <row r="31" spans="2:7" ht="12" customHeight="1" x14ac:dyDescent="0.2">
      <c r="C31" s="4"/>
      <c r="D31" s="4"/>
      <c r="E31" s="4"/>
      <c r="F31" s="4"/>
      <c r="G31" s="4"/>
    </row>
    <row r="32" spans="2:7" ht="37.5" customHeight="1" x14ac:dyDescent="0.2">
      <c r="B32" s="3" t="s">
        <v>1190</v>
      </c>
      <c r="C32" s="202" t="s">
        <v>1175</v>
      </c>
      <c r="D32" s="202"/>
      <c r="E32" s="202"/>
      <c r="F32" s="202"/>
      <c r="G32" s="202"/>
    </row>
    <row r="33" spans="2:7" ht="11.25" customHeight="1" x14ac:dyDescent="0.2">
      <c r="B33" s="3"/>
      <c r="C33" s="4"/>
      <c r="D33" s="4"/>
      <c r="E33" s="4"/>
      <c r="F33" s="4"/>
      <c r="G33" s="4"/>
    </row>
    <row r="34" spans="2:7" ht="37.5" customHeight="1" x14ac:dyDescent="0.2">
      <c r="B34" s="3" t="s">
        <v>1191</v>
      </c>
      <c r="C34" s="201" t="s">
        <v>1308</v>
      </c>
      <c r="D34" s="202"/>
      <c r="E34" s="202"/>
      <c r="F34" s="202"/>
      <c r="G34" s="202"/>
    </row>
    <row r="35" spans="2:7" ht="12" customHeight="1" x14ac:dyDescent="0.2">
      <c r="C35" s="4"/>
      <c r="D35" s="4"/>
      <c r="E35" s="4"/>
      <c r="F35" s="4"/>
      <c r="G35" s="4"/>
    </row>
    <row r="36" spans="2:7" ht="37.5" customHeight="1" x14ac:dyDescent="0.2">
      <c r="B36" s="28" t="s">
        <v>1192</v>
      </c>
      <c r="C36" s="202" t="s">
        <v>1174</v>
      </c>
      <c r="D36" s="202"/>
      <c r="E36" s="202"/>
      <c r="F36" s="202"/>
      <c r="G36" s="202"/>
    </row>
    <row r="37" spans="2:7" x14ac:dyDescent="0.2">
      <c r="B37" s="3"/>
      <c r="C37" s="4"/>
      <c r="D37" s="4"/>
      <c r="E37" s="4"/>
      <c r="F37" s="4"/>
      <c r="G37" s="4"/>
    </row>
    <row r="38" spans="2:7" ht="37.5" customHeight="1" x14ac:dyDescent="0.2">
      <c r="B38" s="28" t="s">
        <v>1193</v>
      </c>
      <c r="C38" s="202" t="s">
        <v>1172</v>
      </c>
      <c r="D38" s="202"/>
      <c r="E38" s="202"/>
      <c r="F38" s="202"/>
      <c r="G38" s="202"/>
    </row>
    <row r="39" spans="2:7" x14ac:dyDescent="0.2">
      <c r="B39" s="3"/>
      <c r="C39" s="4"/>
      <c r="D39" s="4"/>
      <c r="E39" s="4"/>
      <c r="F39" s="4"/>
      <c r="G39" s="4"/>
    </row>
    <row r="40" spans="2:7" ht="37.5" customHeight="1" x14ac:dyDescent="0.2">
      <c r="B40" s="28" t="s">
        <v>1194</v>
      </c>
      <c r="C40" s="202" t="s">
        <v>1176</v>
      </c>
      <c r="D40" s="202"/>
      <c r="E40" s="202"/>
      <c r="F40" s="202"/>
      <c r="G40" s="202"/>
    </row>
    <row r="41" spans="2:7" x14ac:dyDescent="0.2">
      <c r="B41" s="3"/>
    </row>
    <row r="42" spans="2:7" ht="37.5" customHeight="1" x14ac:dyDescent="0.2">
      <c r="B42" s="28" t="s">
        <v>1195</v>
      </c>
      <c r="C42" s="202" t="s">
        <v>1173</v>
      </c>
      <c r="D42" s="202"/>
      <c r="E42" s="202"/>
      <c r="F42" s="202"/>
      <c r="G42" s="202"/>
    </row>
    <row r="43" spans="2:7" x14ac:dyDescent="0.2">
      <c r="B43" s="3"/>
    </row>
    <row r="44" spans="2:7" x14ac:dyDescent="0.2">
      <c r="B44" s="3"/>
    </row>
    <row r="45" spans="2:7" x14ac:dyDescent="0.2">
      <c r="B45" s="3"/>
    </row>
    <row r="46" spans="2:7" x14ac:dyDescent="0.2">
      <c r="B46" s="3"/>
    </row>
    <row r="47" spans="2:7" x14ac:dyDescent="0.2">
      <c r="B47" s="3"/>
    </row>
    <row r="48" spans="2:7" x14ac:dyDescent="0.2">
      <c r="B48" s="3"/>
    </row>
    <row r="49" spans="2:11" x14ac:dyDescent="0.2">
      <c r="B49" s="3"/>
    </row>
    <row r="50" spans="2:11" x14ac:dyDescent="0.2">
      <c r="B50" s="3"/>
    </row>
    <row r="51" spans="2:11" x14ac:dyDescent="0.2">
      <c r="B51" s="3"/>
    </row>
    <row r="52" spans="2:11" x14ac:dyDescent="0.2">
      <c r="B52" s="3"/>
    </row>
    <row r="53" spans="2:11" x14ac:dyDescent="0.2">
      <c r="B53" s="3"/>
    </row>
    <row r="54" spans="2:11" x14ac:dyDescent="0.2">
      <c r="B54" s="3"/>
    </row>
    <row r="55" spans="2:11" x14ac:dyDescent="0.2">
      <c r="B55" s="3"/>
    </row>
    <row r="56" spans="2:11" x14ac:dyDescent="0.2">
      <c r="B56" s="3"/>
      <c r="K56" s="6"/>
    </row>
    <row r="57" spans="2:11" x14ac:dyDescent="0.2">
      <c r="B57" s="3"/>
    </row>
    <row r="58" spans="2:11" x14ac:dyDescent="0.2">
      <c r="B58" s="5"/>
    </row>
    <row r="59" spans="2:11" x14ac:dyDescent="0.2">
      <c r="B59" s="3"/>
    </row>
    <row r="60" spans="2:11" x14ac:dyDescent="0.2">
      <c r="B60" s="3"/>
    </row>
    <row r="61" spans="2:11" x14ac:dyDescent="0.2">
      <c r="B61" s="3"/>
    </row>
  </sheetData>
  <mergeCells count="22">
    <mergeCell ref="C42:G42"/>
    <mergeCell ref="C8:G8"/>
    <mergeCell ref="C38:G38"/>
    <mergeCell ref="C40:G40"/>
    <mergeCell ref="C12:G12"/>
    <mergeCell ref="C32:G32"/>
    <mergeCell ref="C34:G34"/>
    <mergeCell ref="C36:G36"/>
    <mergeCell ref="C24:G24"/>
    <mergeCell ref="C26:G26"/>
    <mergeCell ref="C28:G28"/>
    <mergeCell ref="C30:G30"/>
    <mergeCell ref="C20:G20"/>
    <mergeCell ref="C14:G14"/>
    <mergeCell ref="C16:G16"/>
    <mergeCell ref="C5:G5"/>
    <mergeCell ref="C22:G22"/>
    <mergeCell ref="C17:G17"/>
    <mergeCell ref="C19:G19"/>
    <mergeCell ref="C4:F4"/>
    <mergeCell ref="C9:G9"/>
    <mergeCell ref="C10:G10"/>
  </mergeCells>
  <phoneticPr fontId="3" type="noConversion"/>
  <hyperlinks>
    <hyperlink ref="B8" location="'UK Quarterly Table 2016-17'!A1" display="UK Quarterly Table"/>
    <hyperlink ref="B12" location="'Q4 2015-6 Drop Down Table'!A1" display="Quarter 4 Drop Down Table"/>
    <hyperlink ref="B32" location="'LA Borrowing 10-11'!A1" display="LA Borrowing 2010-11"/>
    <hyperlink ref="B34" location="'LA Investments 10-11'!A1" display="LA Investments 2010-11"/>
    <hyperlink ref="B36" location="'LA Borrowing 09-10'!A1" display="LA Borrowing 09-10"/>
    <hyperlink ref="B38" location="'LA Investments 09-10'!A1" display="LA Investments 09-10"/>
    <hyperlink ref="B40" location="'LA Borrowing - 08-09'!A1" display="LA Borrowing 08-09"/>
    <hyperlink ref="B42" location="'LA Investments 08-09'!A1" display="LA Investments 08-09"/>
    <hyperlink ref="B24" location="'LA Borrowing 12-13'!A1" display="LA Borrowing"/>
    <hyperlink ref="B26" location="'LA Investments 12-13'!A1" display="LA Investments"/>
    <hyperlink ref="B28" location="'LA Borrowing 11-12'!A1" display="LA Borrowing 2011-12"/>
    <hyperlink ref="B30" location="'LA Investments 11-12'!A1" display="LA Investments 2011-12"/>
    <hyperlink ref="B20" location="'LA Borrowing 13-14'!A1" display="LA Borrowing 2013-14"/>
    <hyperlink ref="B22" location="'LA Investments 13-14'!A1" display="LA Investments 2013-14"/>
    <hyperlink ref="B17" location="'LA Borrowing 14-15'!A1" display="LA Borrowing 2014-15"/>
    <hyperlink ref="B19" location="'LA Investments 14-15'!A1" display="LA Investments 2014-15"/>
    <hyperlink ref="B4" location="Metadata!A1" display="Metadata"/>
    <hyperlink ref="B14" location="'LA Borrowing 15-16'!A1" display="LA Borrowing 2015-16"/>
    <hyperlink ref="B16" location="'LA Investments 15-16'!A1" display="LA Investments 2015-16"/>
    <hyperlink ref="B5" location="'UK Annual Table 2012-2016'!A1" display="UK Annual Table (2012-2016)"/>
    <hyperlink ref="B9" location="'LA Borrowing Q3 16-17'!Print_Area" display="LA Borrowing Q3 2016-17"/>
    <hyperlink ref="B10" location="'LA Investments Q3 16-17'!Print_Area" display="LA Investments Q3 2016-17"/>
  </hyperlinks>
  <pageMargins left="0.75" right="0.75" top="1" bottom="1" header="0.5" footer="0.5"/>
  <pageSetup paperSize="9" scale="92"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8" tint="-0.249977111117893"/>
  </sheetPr>
  <dimension ref="A2:V45"/>
  <sheetViews>
    <sheetView workbookViewId="0">
      <selection activeCell="B8" sqref="B8:P8"/>
    </sheetView>
  </sheetViews>
  <sheetFormatPr defaultRowHeight="12.75" x14ac:dyDescent="0.2"/>
  <cols>
    <col min="1" max="16384" width="9.140625" style="114"/>
  </cols>
  <sheetData>
    <row r="2" spans="1:22" ht="85.5" customHeight="1" x14ac:dyDescent="0.2"/>
    <row r="3" spans="1:22" ht="15.75" x14ac:dyDescent="0.2">
      <c r="B3" s="120" t="s">
        <v>1776</v>
      </c>
      <c r="C3" s="121"/>
      <c r="D3" s="121"/>
      <c r="E3" s="121"/>
      <c r="F3" s="121"/>
      <c r="G3" s="121"/>
      <c r="H3" s="121"/>
      <c r="I3" s="121"/>
      <c r="J3" s="121"/>
      <c r="K3" s="121"/>
      <c r="L3" s="121"/>
      <c r="M3" s="121"/>
      <c r="N3" s="121"/>
      <c r="O3" s="121"/>
      <c r="P3" s="122"/>
    </row>
    <row r="4" spans="1:22" ht="12.75" customHeight="1" x14ac:dyDescent="0.2">
      <c r="A4" s="118"/>
      <c r="B4" s="206" t="s">
        <v>1971</v>
      </c>
      <c r="C4" s="207"/>
      <c r="D4" s="207"/>
      <c r="E4" s="207"/>
      <c r="F4" s="207"/>
      <c r="G4" s="207"/>
      <c r="H4" s="207"/>
      <c r="I4" s="207"/>
      <c r="J4" s="207"/>
      <c r="K4" s="207"/>
      <c r="L4" s="207"/>
      <c r="M4" s="207"/>
      <c r="N4" s="207"/>
      <c r="O4" s="207"/>
      <c r="P4" s="208"/>
      <c r="Q4" s="115"/>
      <c r="R4" s="115"/>
      <c r="S4" s="200"/>
      <c r="T4" s="115"/>
      <c r="U4" s="115"/>
      <c r="V4" s="115"/>
    </row>
    <row r="5" spans="1:22" x14ac:dyDescent="0.2">
      <c r="A5" s="118"/>
      <c r="B5" s="206"/>
      <c r="C5" s="207"/>
      <c r="D5" s="207"/>
      <c r="E5" s="207"/>
      <c r="F5" s="207"/>
      <c r="G5" s="207"/>
      <c r="H5" s="207"/>
      <c r="I5" s="207"/>
      <c r="J5" s="207"/>
      <c r="K5" s="207"/>
      <c r="L5" s="207"/>
      <c r="M5" s="207"/>
      <c r="N5" s="207"/>
      <c r="O5" s="207"/>
      <c r="P5" s="208"/>
      <c r="Q5" s="115"/>
      <c r="R5" s="115"/>
      <c r="S5" s="115"/>
      <c r="T5" s="115"/>
      <c r="U5" s="115"/>
      <c r="V5" s="115"/>
    </row>
    <row r="6" spans="1:22" x14ac:dyDescent="0.2">
      <c r="A6" s="118"/>
      <c r="B6" s="206"/>
      <c r="C6" s="207"/>
      <c r="D6" s="207"/>
      <c r="E6" s="207"/>
      <c r="F6" s="207"/>
      <c r="G6" s="207"/>
      <c r="H6" s="207"/>
      <c r="I6" s="207"/>
      <c r="J6" s="207"/>
      <c r="K6" s="207"/>
      <c r="L6" s="207"/>
      <c r="M6" s="207"/>
      <c r="N6" s="207"/>
      <c r="O6" s="207"/>
      <c r="P6" s="208"/>
      <c r="Q6" s="115"/>
      <c r="R6" s="115"/>
      <c r="S6" s="115"/>
      <c r="T6" s="115"/>
      <c r="U6" s="115"/>
      <c r="V6" s="115"/>
    </row>
    <row r="7" spans="1:22" ht="23.25" customHeight="1" x14ac:dyDescent="0.2">
      <c r="A7" s="118"/>
      <c r="B7" s="206"/>
      <c r="C7" s="207"/>
      <c r="D7" s="207"/>
      <c r="E7" s="207"/>
      <c r="F7" s="207"/>
      <c r="G7" s="207"/>
      <c r="H7" s="207"/>
      <c r="I7" s="207"/>
      <c r="J7" s="207"/>
      <c r="K7" s="207"/>
      <c r="L7" s="207"/>
      <c r="M7" s="207"/>
      <c r="N7" s="207"/>
      <c r="O7" s="207"/>
      <c r="P7" s="208"/>
      <c r="Q7" s="115"/>
      <c r="R7" s="115"/>
      <c r="S7" s="115"/>
      <c r="T7" s="200"/>
      <c r="U7" s="115"/>
      <c r="V7" s="115"/>
    </row>
    <row r="8" spans="1:22" ht="54" customHeight="1" x14ac:dyDescent="0.2">
      <c r="A8" s="118"/>
      <c r="B8" s="206" t="s">
        <v>1981</v>
      </c>
      <c r="C8" s="207"/>
      <c r="D8" s="207"/>
      <c r="E8" s="207"/>
      <c r="F8" s="207"/>
      <c r="G8" s="207"/>
      <c r="H8" s="207"/>
      <c r="I8" s="207"/>
      <c r="J8" s="207"/>
      <c r="K8" s="207"/>
      <c r="L8" s="207"/>
      <c r="M8" s="207"/>
      <c r="N8" s="207"/>
      <c r="O8" s="207"/>
      <c r="P8" s="208"/>
      <c r="Q8" s="115"/>
      <c r="R8" s="115"/>
      <c r="S8" s="115"/>
      <c r="T8" s="200"/>
      <c r="U8" s="115"/>
      <c r="V8" s="115"/>
    </row>
    <row r="9" spans="1:22" ht="129" customHeight="1" x14ac:dyDescent="0.2">
      <c r="A9" s="119"/>
      <c r="B9" s="209" t="s">
        <v>1778</v>
      </c>
      <c r="C9" s="210"/>
      <c r="D9" s="210"/>
      <c r="E9" s="210"/>
      <c r="F9" s="210"/>
      <c r="G9" s="210"/>
      <c r="H9" s="210"/>
      <c r="I9" s="210"/>
      <c r="J9" s="210"/>
      <c r="K9" s="210"/>
      <c r="L9" s="210"/>
      <c r="M9" s="210"/>
      <c r="N9" s="210"/>
      <c r="O9" s="210"/>
      <c r="P9" s="211"/>
      <c r="Q9" s="115"/>
      <c r="R9" s="115"/>
      <c r="S9" s="115"/>
      <c r="T9" s="115"/>
      <c r="U9" s="115"/>
      <c r="V9" s="115"/>
    </row>
    <row r="10" spans="1:22" ht="37.5" customHeight="1" x14ac:dyDescent="0.2">
      <c r="A10" s="119"/>
      <c r="B10" s="209" t="s">
        <v>1777</v>
      </c>
      <c r="C10" s="210"/>
      <c r="D10" s="210"/>
      <c r="E10" s="210"/>
      <c r="F10" s="210"/>
      <c r="G10" s="210"/>
      <c r="H10" s="210"/>
      <c r="I10" s="210"/>
      <c r="J10" s="210"/>
      <c r="K10" s="210"/>
      <c r="L10" s="210"/>
      <c r="M10" s="210"/>
      <c r="N10" s="210"/>
      <c r="O10" s="210"/>
      <c r="P10" s="211"/>
      <c r="Q10" s="115"/>
      <c r="R10" s="115"/>
      <c r="S10" s="115"/>
      <c r="T10" s="115"/>
      <c r="U10" s="115"/>
      <c r="V10" s="115"/>
    </row>
    <row r="11" spans="1:22" ht="198" customHeight="1" x14ac:dyDescent="0.2">
      <c r="A11" s="118"/>
      <c r="B11" s="206" t="s">
        <v>1985</v>
      </c>
      <c r="C11" s="207"/>
      <c r="D11" s="207"/>
      <c r="E11" s="207"/>
      <c r="F11" s="207"/>
      <c r="G11" s="207"/>
      <c r="H11" s="207"/>
      <c r="I11" s="207"/>
      <c r="J11" s="207"/>
      <c r="K11" s="207"/>
      <c r="L11" s="207"/>
      <c r="M11" s="207"/>
      <c r="N11" s="207"/>
      <c r="O11" s="207"/>
      <c r="P11" s="208"/>
      <c r="Q11" s="115"/>
      <c r="R11" s="115"/>
      <c r="S11" s="115"/>
      <c r="T11" s="115"/>
      <c r="U11" s="115"/>
      <c r="V11" s="115"/>
    </row>
    <row r="12" spans="1:22" ht="1.5" hidden="1" customHeight="1" x14ac:dyDescent="0.2">
      <c r="A12" s="118"/>
      <c r="B12" s="139"/>
      <c r="C12" s="140"/>
      <c r="D12" s="140"/>
      <c r="E12" s="140"/>
      <c r="F12" s="140"/>
      <c r="G12" s="140"/>
      <c r="H12" s="140"/>
      <c r="I12" s="140"/>
      <c r="J12" s="140"/>
      <c r="K12" s="140"/>
      <c r="L12" s="140"/>
      <c r="M12" s="140"/>
      <c r="N12" s="140"/>
      <c r="O12" s="140"/>
      <c r="P12" s="141"/>
      <c r="Q12" s="115"/>
      <c r="R12" s="115"/>
      <c r="S12" s="115"/>
      <c r="T12" s="115"/>
      <c r="U12" s="115"/>
      <c r="V12" s="115"/>
    </row>
    <row r="13" spans="1:22" ht="10.5" customHeight="1" x14ac:dyDescent="0.2">
      <c r="A13" s="118"/>
      <c r="B13" s="139"/>
      <c r="C13" s="140"/>
      <c r="D13" s="140"/>
      <c r="E13" s="140"/>
      <c r="F13" s="140"/>
      <c r="G13" s="140"/>
      <c r="H13" s="140"/>
      <c r="I13" s="140"/>
      <c r="J13" s="140"/>
      <c r="K13" s="140"/>
      <c r="L13" s="140"/>
      <c r="M13" s="140"/>
      <c r="N13" s="140"/>
      <c r="O13" s="140"/>
      <c r="P13" s="141"/>
      <c r="Q13" s="115"/>
      <c r="R13" s="115"/>
      <c r="S13" s="115"/>
      <c r="T13" s="115"/>
      <c r="U13" s="115"/>
      <c r="V13" s="115"/>
    </row>
    <row r="14" spans="1:22" ht="15.75" x14ac:dyDescent="0.2">
      <c r="A14" s="118"/>
      <c r="B14" s="129" t="s">
        <v>1951</v>
      </c>
      <c r="C14" s="123"/>
      <c r="D14" s="123"/>
      <c r="E14" s="123"/>
      <c r="F14" s="123"/>
      <c r="G14" s="123"/>
      <c r="H14" s="123"/>
      <c r="I14" s="123"/>
      <c r="J14" s="123"/>
      <c r="K14" s="123"/>
      <c r="L14" s="123"/>
      <c r="M14" s="123"/>
      <c r="N14" s="123"/>
      <c r="O14" s="123"/>
      <c r="P14" s="124"/>
      <c r="Q14" s="115"/>
      <c r="R14" s="115"/>
      <c r="S14" s="115"/>
      <c r="T14" s="115"/>
      <c r="U14" s="115"/>
      <c r="V14" s="115"/>
    </row>
    <row r="15" spans="1:22" x14ac:dyDescent="0.2">
      <c r="A15" s="118"/>
      <c r="B15" s="212" t="s">
        <v>1952</v>
      </c>
      <c r="C15" s="213"/>
      <c r="D15" s="213"/>
      <c r="E15" s="213"/>
      <c r="F15" s="213"/>
      <c r="G15" s="213"/>
      <c r="H15" s="213"/>
      <c r="I15" s="213"/>
      <c r="J15" s="213"/>
      <c r="K15" s="213"/>
      <c r="L15" s="213"/>
      <c r="M15" s="213"/>
      <c r="N15" s="213"/>
      <c r="O15" s="213"/>
      <c r="P15" s="214"/>
      <c r="Q15" s="115"/>
      <c r="R15" s="115"/>
      <c r="S15" s="115"/>
      <c r="T15" s="115"/>
      <c r="U15" s="115"/>
      <c r="V15" s="115"/>
    </row>
    <row r="16" spans="1:22" x14ac:dyDescent="0.2">
      <c r="A16" s="118"/>
      <c r="B16" s="215"/>
      <c r="C16" s="213"/>
      <c r="D16" s="213"/>
      <c r="E16" s="213"/>
      <c r="F16" s="213"/>
      <c r="G16" s="213"/>
      <c r="H16" s="213"/>
      <c r="I16" s="213"/>
      <c r="J16" s="213"/>
      <c r="K16" s="213"/>
      <c r="L16" s="213"/>
      <c r="M16" s="213"/>
      <c r="N16" s="213"/>
      <c r="O16" s="213"/>
      <c r="P16" s="214"/>
      <c r="Q16" s="115"/>
      <c r="R16" s="115"/>
      <c r="S16" s="115"/>
      <c r="T16" s="115"/>
      <c r="U16" s="115"/>
      <c r="V16" s="115"/>
    </row>
    <row r="17" spans="1:22" x14ac:dyDescent="0.2">
      <c r="A17" s="118"/>
      <c r="B17" s="150"/>
      <c r="C17" s="151"/>
      <c r="D17" s="151"/>
      <c r="E17" s="151"/>
      <c r="F17" s="151"/>
      <c r="G17" s="151"/>
      <c r="H17" s="151"/>
      <c r="I17" s="151"/>
      <c r="J17" s="151"/>
      <c r="K17" s="151"/>
      <c r="L17" s="151"/>
      <c r="M17" s="151"/>
      <c r="N17" s="151"/>
      <c r="O17" s="151"/>
      <c r="P17" s="152"/>
      <c r="Q17" s="115"/>
      <c r="R17" s="115"/>
      <c r="S17" s="115"/>
      <c r="T17" s="115"/>
      <c r="U17" s="115"/>
      <c r="V17" s="115"/>
    </row>
    <row r="18" spans="1:22" ht="15.75" x14ac:dyDescent="0.2">
      <c r="A18" s="118"/>
      <c r="B18" s="129" t="s">
        <v>1780</v>
      </c>
      <c r="C18" s="123"/>
      <c r="D18" s="123"/>
      <c r="E18" s="123"/>
      <c r="F18" s="123"/>
      <c r="G18" s="123"/>
      <c r="H18" s="123"/>
      <c r="I18" s="123"/>
      <c r="J18" s="123"/>
      <c r="K18" s="123"/>
      <c r="L18" s="123"/>
      <c r="M18" s="123"/>
      <c r="N18" s="123"/>
      <c r="O18" s="123"/>
      <c r="P18" s="124"/>
      <c r="Q18" s="115"/>
      <c r="R18" s="115"/>
      <c r="S18" s="115"/>
      <c r="T18" s="115"/>
      <c r="U18" s="115"/>
      <c r="V18" s="115"/>
    </row>
    <row r="19" spans="1:22" x14ac:dyDescent="0.2">
      <c r="A19" s="118"/>
      <c r="B19" s="128" t="s">
        <v>1986</v>
      </c>
      <c r="C19" s="123"/>
      <c r="D19" s="123"/>
      <c r="E19" s="123"/>
      <c r="F19" s="123"/>
      <c r="G19" s="123"/>
      <c r="H19" s="123"/>
      <c r="I19" s="123"/>
      <c r="J19" s="123"/>
      <c r="K19" s="123"/>
      <c r="L19" s="123"/>
      <c r="M19" s="123"/>
      <c r="N19" s="123"/>
      <c r="O19" s="123"/>
      <c r="P19" s="124"/>
      <c r="Q19" s="115"/>
      <c r="R19" s="115"/>
      <c r="S19" s="115"/>
      <c r="T19" s="115"/>
      <c r="U19" s="115"/>
      <c r="V19" s="115"/>
    </row>
    <row r="20" spans="1:22" x14ac:dyDescent="0.2">
      <c r="A20" s="118"/>
      <c r="B20" s="125"/>
      <c r="C20" s="126"/>
      <c r="D20" s="126"/>
      <c r="E20" s="126"/>
      <c r="F20" s="126"/>
      <c r="G20" s="126"/>
      <c r="H20" s="126"/>
      <c r="I20" s="126"/>
      <c r="J20" s="126"/>
      <c r="K20" s="126"/>
      <c r="L20" s="126"/>
      <c r="M20" s="126"/>
      <c r="N20" s="126"/>
      <c r="O20" s="126"/>
      <c r="P20" s="127"/>
      <c r="Q20" s="115"/>
      <c r="R20" s="115"/>
      <c r="S20" s="115"/>
      <c r="T20" s="115"/>
      <c r="U20" s="115"/>
      <c r="V20" s="115"/>
    </row>
    <row r="21" spans="1:22" ht="12.75" hidden="1" customHeight="1" x14ac:dyDescent="0.2">
      <c r="A21" s="118"/>
      <c r="B21" s="118"/>
      <c r="C21" s="118"/>
      <c r="D21" s="118"/>
      <c r="E21" s="118"/>
      <c r="F21" s="118"/>
      <c r="G21" s="118"/>
      <c r="H21" s="118"/>
      <c r="I21" s="118"/>
      <c r="J21" s="118"/>
      <c r="K21" s="118"/>
      <c r="L21" s="118"/>
      <c r="M21" s="118"/>
      <c r="N21" s="118"/>
      <c r="O21" s="118"/>
      <c r="P21" s="118"/>
      <c r="Q21" s="115"/>
      <c r="R21" s="115"/>
      <c r="S21" s="115"/>
      <c r="T21" s="115"/>
      <c r="U21" s="115"/>
      <c r="V21" s="115"/>
    </row>
    <row r="22" spans="1:22" ht="12.75" hidden="1" customHeight="1" x14ac:dyDescent="0.2">
      <c r="A22" s="118"/>
      <c r="B22" s="118"/>
      <c r="C22" s="118"/>
      <c r="D22" s="118"/>
      <c r="E22" s="118"/>
      <c r="F22" s="118"/>
      <c r="G22" s="118"/>
      <c r="H22" s="118"/>
      <c r="I22" s="118"/>
      <c r="J22" s="118"/>
      <c r="K22" s="118"/>
      <c r="L22" s="118"/>
      <c r="M22" s="118"/>
      <c r="N22" s="118"/>
      <c r="O22" s="118"/>
      <c r="P22" s="118"/>
      <c r="Q22" s="115"/>
      <c r="R22" s="115"/>
      <c r="S22" s="115"/>
      <c r="T22" s="115"/>
      <c r="U22" s="115"/>
      <c r="V22" s="115"/>
    </row>
    <row r="23" spans="1:22" ht="12.75" hidden="1" customHeight="1" x14ac:dyDescent="0.2">
      <c r="A23" s="118"/>
      <c r="B23" s="118"/>
      <c r="C23" s="118"/>
      <c r="D23" s="118"/>
      <c r="E23" s="118"/>
      <c r="F23" s="118"/>
      <c r="G23" s="118"/>
      <c r="H23" s="118"/>
      <c r="I23" s="118"/>
      <c r="J23" s="118"/>
      <c r="K23" s="118"/>
      <c r="L23" s="118"/>
      <c r="M23" s="118"/>
      <c r="N23" s="118"/>
      <c r="O23" s="118"/>
      <c r="P23" s="118"/>
      <c r="Q23" s="115"/>
      <c r="R23" s="115"/>
      <c r="S23" s="115"/>
      <c r="T23" s="115"/>
      <c r="U23" s="115"/>
      <c r="V23" s="115"/>
    </row>
    <row r="24" spans="1:22" ht="12.75" hidden="1" customHeight="1" x14ac:dyDescent="0.2">
      <c r="A24" s="118"/>
      <c r="B24" s="118"/>
      <c r="C24" s="118"/>
      <c r="D24" s="118"/>
      <c r="E24" s="118"/>
      <c r="F24" s="118"/>
      <c r="G24" s="118"/>
      <c r="H24" s="118"/>
      <c r="I24" s="118"/>
      <c r="J24" s="118"/>
      <c r="K24" s="118"/>
      <c r="L24" s="118"/>
      <c r="M24" s="118"/>
      <c r="N24" s="118"/>
      <c r="O24" s="118"/>
      <c r="P24" s="118"/>
      <c r="Q24" s="115"/>
      <c r="R24" s="115"/>
      <c r="S24" s="115"/>
      <c r="T24" s="115"/>
      <c r="U24" s="115"/>
      <c r="V24" s="115"/>
    </row>
    <row r="25" spans="1:22" ht="12.75" hidden="1" customHeight="1" x14ac:dyDescent="0.2">
      <c r="A25" s="118"/>
      <c r="B25" s="118"/>
      <c r="C25" s="118"/>
      <c r="D25" s="118"/>
      <c r="E25" s="118"/>
      <c r="F25" s="118"/>
      <c r="G25" s="118"/>
      <c r="H25" s="118"/>
      <c r="I25" s="118"/>
      <c r="J25" s="118"/>
      <c r="K25" s="118"/>
      <c r="L25" s="118"/>
      <c r="M25" s="118"/>
      <c r="N25" s="118"/>
      <c r="O25" s="118"/>
      <c r="P25" s="118"/>
      <c r="Q25" s="115"/>
      <c r="R25" s="115"/>
      <c r="S25" s="115"/>
      <c r="T25" s="115"/>
      <c r="U25" s="115"/>
      <c r="V25" s="115"/>
    </row>
    <row r="26" spans="1:22" ht="12.75" hidden="1" customHeight="1" x14ac:dyDescent="0.2">
      <c r="A26" s="118"/>
      <c r="B26" s="118"/>
      <c r="C26" s="118"/>
      <c r="D26" s="118"/>
      <c r="E26" s="118"/>
      <c r="F26" s="118"/>
      <c r="G26" s="118"/>
      <c r="H26" s="118"/>
      <c r="I26" s="118"/>
      <c r="J26" s="118"/>
      <c r="K26" s="118"/>
      <c r="L26" s="118"/>
      <c r="M26" s="118"/>
      <c r="N26" s="118"/>
      <c r="O26" s="118"/>
      <c r="P26" s="118"/>
      <c r="Q26" s="115"/>
      <c r="R26" s="115"/>
      <c r="S26" s="115"/>
      <c r="T26" s="115"/>
      <c r="U26" s="115"/>
      <c r="V26" s="115"/>
    </row>
    <row r="27" spans="1:22" ht="12.75" hidden="1" customHeight="1" x14ac:dyDescent="0.2">
      <c r="A27" s="118"/>
      <c r="B27" s="118"/>
      <c r="C27" s="118"/>
      <c r="D27" s="118"/>
      <c r="E27" s="118"/>
      <c r="F27" s="118"/>
      <c r="G27" s="118"/>
      <c r="H27" s="118"/>
      <c r="I27" s="118"/>
      <c r="J27" s="118"/>
      <c r="K27" s="118"/>
      <c r="L27" s="118"/>
      <c r="M27" s="118"/>
      <c r="N27" s="118"/>
      <c r="O27" s="118"/>
      <c r="P27" s="118"/>
      <c r="Q27" s="115"/>
      <c r="R27" s="115"/>
      <c r="S27" s="115"/>
      <c r="T27" s="115"/>
      <c r="U27" s="115"/>
      <c r="V27" s="115"/>
    </row>
    <row r="28" spans="1:22" ht="12.75" hidden="1" customHeight="1" x14ac:dyDescent="0.2">
      <c r="A28" s="118"/>
      <c r="B28" s="118"/>
      <c r="C28" s="118"/>
      <c r="D28" s="118"/>
      <c r="E28" s="118"/>
      <c r="F28" s="118"/>
      <c r="G28" s="118"/>
      <c r="H28" s="118"/>
      <c r="I28" s="118"/>
      <c r="J28" s="118"/>
      <c r="K28" s="118"/>
      <c r="L28" s="118"/>
      <c r="M28" s="118"/>
      <c r="N28" s="118"/>
      <c r="O28" s="118"/>
      <c r="P28" s="118"/>
      <c r="Q28" s="115"/>
      <c r="R28" s="115"/>
      <c r="S28" s="115"/>
      <c r="T28" s="115"/>
      <c r="U28" s="115"/>
      <c r="V28" s="115"/>
    </row>
    <row r="29" spans="1:22" ht="12.75" hidden="1" customHeight="1" x14ac:dyDescent="0.2">
      <c r="A29" s="118"/>
      <c r="B29" s="118"/>
      <c r="C29" s="118"/>
      <c r="D29" s="118"/>
      <c r="E29" s="118"/>
      <c r="F29" s="118"/>
      <c r="G29" s="118"/>
      <c r="H29" s="118"/>
      <c r="I29" s="118"/>
      <c r="J29" s="118"/>
      <c r="K29" s="118"/>
      <c r="L29" s="118"/>
      <c r="M29" s="118"/>
      <c r="N29" s="118"/>
      <c r="O29" s="118"/>
      <c r="P29" s="118"/>
      <c r="Q29" s="115"/>
      <c r="R29" s="115"/>
      <c r="S29" s="115"/>
      <c r="T29" s="115"/>
      <c r="U29" s="115"/>
      <c r="V29" s="115"/>
    </row>
    <row r="30" spans="1:22" ht="12.75" hidden="1" customHeight="1" x14ac:dyDescent="0.2">
      <c r="A30" s="118"/>
      <c r="B30" s="118"/>
      <c r="C30" s="118"/>
      <c r="D30" s="118"/>
      <c r="E30" s="118"/>
      <c r="F30" s="118"/>
      <c r="G30" s="118"/>
      <c r="H30" s="118"/>
      <c r="I30" s="118"/>
      <c r="J30" s="118"/>
      <c r="K30" s="118"/>
      <c r="L30" s="118"/>
      <c r="M30" s="118"/>
      <c r="N30" s="118"/>
      <c r="O30" s="118"/>
      <c r="P30" s="118"/>
      <c r="Q30" s="115"/>
      <c r="R30" s="115"/>
      <c r="S30" s="115"/>
      <c r="T30" s="115"/>
      <c r="U30" s="115"/>
      <c r="V30" s="115"/>
    </row>
    <row r="31" spans="1:22" ht="12.75" hidden="1" customHeight="1" x14ac:dyDescent="0.2">
      <c r="A31" s="118"/>
      <c r="B31" s="118"/>
      <c r="C31" s="118"/>
      <c r="D31" s="118"/>
      <c r="E31" s="118"/>
      <c r="F31" s="118"/>
      <c r="G31" s="118"/>
      <c r="H31" s="118"/>
      <c r="I31" s="118"/>
      <c r="J31" s="118"/>
      <c r="K31" s="118"/>
      <c r="L31" s="118"/>
      <c r="M31" s="118"/>
      <c r="N31" s="118"/>
      <c r="O31" s="118"/>
      <c r="P31" s="118"/>
      <c r="Q31" s="115"/>
      <c r="R31" s="115"/>
      <c r="S31" s="115"/>
      <c r="T31" s="115"/>
      <c r="U31" s="115"/>
      <c r="V31" s="115"/>
    </row>
    <row r="32" spans="1:22" ht="12.75" hidden="1" customHeight="1" x14ac:dyDescent="0.2">
      <c r="A32" s="118"/>
      <c r="B32" s="118"/>
      <c r="C32" s="118"/>
      <c r="D32" s="118"/>
      <c r="E32" s="118"/>
      <c r="F32" s="118"/>
      <c r="G32" s="118"/>
      <c r="H32" s="118"/>
      <c r="I32" s="118"/>
      <c r="J32" s="118"/>
      <c r="K32" s="118"/>
      <c r="L32" s="118"/>
      <c r="M32" s="118"/>
      <c r="N32" s="118"/>
      <c r="O32" s="118"/>
      <c r="P32" s="118"/>
      <c r="Q32" s="115"/>
      <c r="R32" s="115"/>
      <c r="S32" s="115"/>
      <c r="T32" s="115"/>
      <c r="U32" s="115"/>
      <c r="V32" s="115"/>
    </row>
    <row r="33" spans="1:22" ht="12.75" hidden="1" customHeight="1" x14ac:dyDescent="0.2">
      <c r="A33" s="118"/>
      <c r="B33" s="118"/>
      <c r="C33" s="118"/>
      <c r="D33" s="118"/>
      <c r="E33" s="118"/>
      <c r="F33" s="118"/>
      <c r="G33" s="118"/>
      <c r="H33" s="118"/>
      <c r="I33" s="118"/>
      <c r="J33" s="118"/>
      <c r="K33" s="118"/>
      <c r="L33" s="118"/>
      <c r="M33" s="118"/>
      <c r="N33" s="118"/>
      <c r="O33" s="118"/>
      <c r="P33" s="118"/>
      <c r="Q33" s="115"/>
      <c r="R33" s="115"/>
      <c r="S33" s="115"/>
      <c r="T33" s="115"/>
      <c r="U33" s="115"/>
      <c r="V33" s="115"/>
    </row>
    <row r="34" spans="1:22" ht="12.75" hidden="1" customHeight="1" x14ac:dyDescent="0.2">
      <c r="A34" s="118"/>
      <c r="B34" s="118"/>
      <c r="C34" s="118"/>
      <c r="D34" s="118"/>
      <c r="E34" s="118"/>
      <c r="F34" s="118"/>
      <c r="G34" s="118"/>
      <c r="H34" s="118"/>
      <c r="I34" s="118"/>
      <c r="J34" s="118"/>
      <c r="K34" s="118"/>
      <c r="L34" s="118"/>
      <c r="M34" s="118"/>
      <c r="N34" s="118"/>
      <c r="O34" s="118"/>
      <c r="P34" s="118"/>
      <c r="Q34" s="115"/>
      <c r="R34" s="115"/>
      <c r="S34" s="115"/>
      <c r="T34" s="115"/>
      <c r="U34" s="115"/>
      <c r="V34" s="115"/>
    </row>
    <row r="35" spans="1:22" ht="12.75" hidden="1" customHeight="1" x14ac:dyDescent="0.2">
      <c r="A35" s="118"/>
      <c r="B35" s="118"/>
      <c r="C35" s="118"/>
      <c r="D35" s="118"/>
      <c r="E35" s="118"/>
      <c r="F35" s="118"/>
      <c r="G35" s="118"/>
      <c r="H35" s="118"/>
      <c r="I35" s="118"/>
      <c r="J35" s="118"/>
      <c r="K35" s="118"/>
      <c r="L35" s="118"/>
      <c r="M35" s="118"/>
      <c r="N35" s="118"/>
      <c r="O35" s="118"/>
      <c r="P35" s="118"/>
      <c r="Q35" s="115"/>
      <c r="R35" s="115"/>
      <c r="S35" s="115"/>
      <c r="T35" s="115"/>
      <c r="U35" s="115"/>
      <c r="V35" s="115"/>
    </row>
    <row r="36" spans="1:22" x14ac:dyDescent="0.2">
      <c r="A36" s="115"/>
      <c r="B36" s="115"/>
      <c r="C36" s="115"/>
      <c r="D36" s="115"/>
      <c r="E36" s="115"/>
      <c r="F36" s="115"/>
      <c r="G36" s="115"/>
      <c r="H36" s="115"/>
      <c r="I36" s="115"/>
      <c r="J36" s="115"/>
      <c r="K36" s="115"/>
      <c r="L36" s="115"/>
      <c r="M36" s="115"/>
      <c r="N36" s="115"/>
      <c r="O36" s="115"/>
      <c r="P36" s="115"/>
      <c r="Q36" s="115"/>
      <c r="R36" s="115"/>
      <c r="S36" s="115"/>
      <c r="T36" s="115"/>
      <c r="U36" s="115"/>
      <c r="V36" s="115"/>
    </row>
    <row r="37" spans="1:22" x14ac:dyDescent="0.2">
      <c r="A37" s="115"/>
      <c r="B37" s="115"/>
      <c r="C37" s="115"/>
      <c r="D37" s="115"/>
      <c r="E37" s="115"/>
      <c r="F37" s="115"/>
      <c r="G37" s="115"/>
      <c r="H37" s="115"/>
      <c r="I37" s="115"/>
      <c r="J37" s="115"/>
      <c r="K37" s="115"/>
      <c r="L37" s="115"/>
      <c r="M37" s="115"/>
      <c r="N37" s="115"/>
      <c r="O37" s="115"/>
      <c r="P37" s="115"/>
      <c r="Q37" s="115"/>
      <c r="R37" s="115"/>
      <c r="S37" s="115"/>
      <c r="T37" s="115"/>
      <c r="U37" s="115"/>
      <c r="V37" s="115"/>
    </row>
    <row r="38" spans="1:22" x14ac:dyDescent="0.2">
      <c r="A38" s="115"/>
      <c r="B38" s="115"/>
      <c r="C38" s="115"/>
      <c r="D38" s="115"/>
      <c r="E38" s="115"/>
      <c r="F38" s="115"/>
      <c r="G38" s="115"/>
      <c r="H38" s="115"/>
      <c r="I38" s="115"/>
      <c r="J38" s="115"/>
      <c r="K38" s="115"/>
      <c r="L38" s="115"/>
      <c r="M38" s="115"/>
      <c r="N38" s="115"/>
      <c r="O38" s="115"/>
      <c r="P38" s="115"/>
      <c r="Q38" s="115"/>
      <c r="R38" s="115"/>
      <c r="S38" s="115"/>
      <c r="T38" s="115"/>
      <c r="U38" s="115"/>
      <c r="V38" s="115"/>
    </row>
    <row r="39" spans="1:22" x14ac:dyDescent="0.2">
      <c r="A39" s="115"/>
      <c r="B39" s="115"/>
      <c r="C39" s="115"/>
      <c r="D39" s="115"/>
      <c r="E39" s="115"/>
      <c r="F39" s="115"/>
      <c r="G39" s="115"/>
      <c r="H39" s="115"/>
      <c r="I39" s="115"/>
      <c r="J39" s="115"/>
      <c r="K39" s="115"/>
      <c r="L39" s="115"/>
      <c r="M39" s="115"/>
      <c r="N39" s="115"/>
      <c r="O39" s="115"/>
      <c r="P39" s="115"/>
      <c r="Q39" s="115"/>
      <c r="R39" s="115"/>
      <c r="S39" s="115"/>
      <c r="T39" s="115"/>
      <c r="U39" s="115"/>
      <c r="V39" s="115"/>
    </row>
    <row r="40" spans="1:22" x14ac:dyDescent="0.2">
      <c r="A40" s="115"/>
      <c r="B40" s="115"/>
      <c r="C40" s="115"/>
      <c r="D40" s="115"/>
      <c r="E40" s="115"/>
      <c r="F40" s="115"/>
      <c r="G40" s="115"/>
      <c r="H40" s="115"/>
      <c r="I40" s="115"/>
      <c r="J40" s="115"/>
      <c r="K40" s="115"/>
      <c r="L40" s="115"/>
      <c r="M40" s="115"/>
      <c r="N40" s="115"/>
      <c r="O40" s="115"/>
      <c r="P40" s="115"/>
      <c r="Q40" s="115"/>
      <c r="R40" s="115"/>
      <c r="S40" s="115"/>
      <c r="T40" s="115"/>
      <c r="U40" s="115"/>
      <c r="V40" s="115"/>
    </row>
    <row r="41" spans="1:22" x14ac:dyDescent="0.2">
      <c r="A41" s="115"/>
      <c r="B41" s="115"/>
      <c r="C41" s="115"/>
      <c r="D41" s="115"/>
      <c r="E41" s="115"/>
      <c r="F41" s="115"/>
      <c r="G41" s="115"/>
      <c r="H41" s="115"/>
      <c r="I41" s="115"/>
      <c r="J41" s="115"/>
      <c r="K41" s="115"/>
      <c r="L41" s="115"/>
      <c r="M41" s="115"/>
      <c r="N41" s="115"/>
      <c r="O41" s="115"/>
      <c r="P41" s="115"/>
      <c r="Q41" s="115"/>
      <c r="R41" s="115"/>
      <c r="S41" s="115"/>
      <c r="T41" s="115"/>
      <c r="U41" s="115"/>
      <c r="V41" s="115"/>
    </row>
    <row r="42" spans="1:22" x14ac:dyDescent="0.2">
      <c r="A42" s="115"/>
      <c r="B42" s="115"/>
      <c r="C42" s="115"/>
      <c r="D42" s="115"/>
      <c r="E42" s="115"/>
      <c r="F42" s="115"/>
      <c r="G42" s="115"/>
      <c r="H42" s="115"/>
      <c r="I42" s="115"/>
      <c r="J42" s="115"/>
      <c r="K42" s="115"/>
      <c r="L42" s="115"/>
      <c r="M42" s="115"/>
      <c r="N42" s="115"/>
      <c r="O42" s="115"/>
      <c r="P42" s="115"/>
      <c r="Q42" s="115"/>
      <c r="R42" s="115"/>
      <c r="S42" s="115"/>
      <c r="T42" s="115"/>
      <c r="U42" s="115"/>
      <c r="V42" s="115"/>
    </row>
    <row r="43" spans="1:22" x14ac:dyDescent="0.2">
      <c r="A43" s="115"/>
      <c r="B43" s="115"/>
      <c r="C43" s="115"/>
      <c r="D43" s="115"/>
      <c r="E43" s="115"/>
      <c r="F43" s="115"/>
      <c r="G43" s="115"/>
      <c r="H43" s="115"/>
      <c r="I43" s="115"/>
      <c r="J43" s="115"/>
      <c r="K43" s="115"/>
      <c r="L43" s="115"/>
      <c r="M43" s="115"/>
      <c r="N43" s="115"/>
      <c r="O43" s="115"/>
      <c r="P43" s="115"/>
      <c r="Q43" s="115"/>
      <c r="R43" s="115"/>
      <c r="S43" s="115"/>
      <c r="T43" s="115"/>
      <c r="U43" s="115"/>
      <c r="V43" s="115"/>
    </row>
    <row r="44" spans="1:22" x14ac:dyDescent="0.2">
      <c r="A44" s="115"/>
      <c r="B44" s="115"/>
      <c r="C44" s="115"/>
      <c r="D44" s="115"/>
      <c r="E44" s="115"/>
      <c r="F44" s="115"/>
      <c r="G44" s="115"/>
      <c r="H44" s="115"/>
      <c r="I44" s="115"/>
      <c r="J44" s="115"/>
      <c r="K44" s="115"/>
      <c r="L44" s="115"/>
      <c r="M44" s="115"/>
      <c r="N44" s="115"/>
      <c r="O44" s="115"/>
      <c r="P44" s="115"/>
      <c r="Q44" s="115"/>
      <c r="R44" s="115"/>
      <c r="S44" s="115"/>
      <c r="T44" s="115"/>
      <c r="U44" s="115"/>
      <c r="V44" s="115"/>
    </row>
    <row r="45" spans="1:22" x14ac:dyDescent="0.2">
      <c r="A45" s="115"/>
      <c r="B45" s="115"/>
      <c r="C45" s="115"/>
      <c r="D45" s="115"/>
      <c r="E45" s="115"/>
      <c r="F45" s="115"/>
      <c r="G45" s="115"/>
      <c r="H45" s="115"/>
      <c r="I45" s="115"/>
      <c r="J45" s="115"/>
      <c r="K45" s="115"/>
      <c r="L45" s="115"/>
      <c r="M45" s="115"/>
      <c r="N45" s="115"/>
      <c r="O45" s="115"/>
      <c r="P45" s="115"/>
      <c r="Q45" s="115"/>
      <c r="R45" s="115"/>
      <c r="S45" s="115"/>
      <c r="T45" s="115"/>
      <c r="U45" s="115"/>
      <c r="V45" s="115"/>
    </row>
  </sheetData>
  <mergeCells count="6">
    <mergeCell ref="B4:P7"/>
    <mergeCell ref="B9:P9"/>
    <mergeCell ref="B10:P10"/>
    <mergeCell ref="B11:P11"/>
    <mergeCell ref="B15:P16"/>
    <mergeCell ref="B8:P8"/>
  </mergeCells>
  <hyperlinks>
    <hyperlink ref="B19" r:id="rId1" display="mailto:borrowing.statistics@communities.gsi.gov.uk"/>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P100"/>
  <sheetViews>
    <sheetView view="pageBreakPreview" topLeftCell="A4" zoomScaleNormal="100" zoomScaleSheetLayoutView="100" workbookViewId="0">
      <selection activeCell="B8" sqref="B8:P8"/>
    </sheetView>
  </sheetViews>
  <sheetFormatPr defaultRowHeight="12.75" x14ac:dyDescent="0.2"/>
  <cols>
    <col min="1" max="1" width="9.140625" style="43"/>
    <col min="2" max="2" width="67.42578125" style="43" bestFit="1" customWidth="1"/>
    <col min="3" max="3" width="1.7109375" style="43" customWidth="1"/>
    <col min="4" max="4" width="2.140625" style="43" customWidth="1"/>
    <col min="5" max="5" width="9.42578125" style="43" bestFit="1" customWidth="1"/>
    <col min="6" max="7" width="9.85546875" style="43" bestFit="1" customWidth="1"/>
    <col min="8" max="10" width="9.140625" style="43"/>
    <col min="11" max="11" width="10.140625" style="43" bestFit="1" customWidth="1"/>
    <col min="12" max="14" width="9.140625" style="43"/>
    <col min="15" max="16" width="9.140625" style="130"/>
    <col min="17" max="16384" width="9.140625" style="43"/>
  </cols>
  <sheetData>
    <row r="1" spans="2:16" ht="15" customHeight="1" x14ac:dyDescent="0.2"/>
    <row r="2" spans="2:16" ht="15" customHeight="1" x14ac:dyDescent="0.2">
      <c r="B2" s="165" t="s">
        <v>1302</v>
      </c>
      <c r="F2" s="54"/>
      <c r="G2" s="54"/>
    </row>
    <row r="3" spans="2:16" ht="15" customHeight="1" x14ac:dyDescent="0.2">
      <c r="B3" s="165" t="s">
        <v>1956</v>
      </c>
      <c r="F3" s="54"/>
      <c r="G3" s="54"/>
    </row>
    <row r="4" spans="2:16" ht="15" customHeight="1" x14ac:dyDescent="0.25">
      <c r="B4" s="165" t="s">
        <v>1069</v>
      </c>
      <c r="F4" s="54"/>
      <c r="G4" s="54"/>
      <c r="O4" s="134"/>
      <c r="P4" s="134"/>
    </row>
    <row r="5" spans="2:16" ht="15" customHeight="1" x14ac:dyDescent="0.25">
      <c r="F5" s="54"/>
      <c r="G5" s="54"/>
      <c r="O5" s="135"/>
      <c r="P5" s="136"/>
    </row>
    <row r="6" spans="2:16" ht="15" customHeight="1" x14ac:dyDescent="0.25">
      <c r="C6" s="45"/>
      <c r="D6" s="84"/>
      <c r="E6" s="85"/>
      <c r="F6" s="85"/>
      <c r="G6" s="85"/>
      <c r="O6" s="135"/>
      <c r="P6" s="136"/>
    </row>
    <row r="7" spans="2:16" ht="15" customHeight="1" thickBot="1" x14ac:dyDescent="0.3">
      <c r="B7" s="50" t="s">
        <v>390</v>
      </c>
      <c r="C7" s="50"/>
      <c r="D7" s="50"/>
      <c r="E7" s="51"/>
      <c r="F7" s="51"/>
      <c r="G7" s="51"/>
      <c r="H7" s="51"/>
      <c r="I7" s="51" t="s">
        <v>387</v>
      </c>
      <c r="O7" s="135"/>
      <c r="P7" s="136"/>
    </row>
    <row r="8" spans="2:16" ht="15" customHeight="1" x14ac:dyDescent="0.25">
      <c r="B8" s="52"/>
      <c r="C8" s="52"/>
      <c r="D8" s="52"/>
      <c r="E8" s="53">
        <v>2012</v>
      </c>
      <c r="F8" s="53">
        <v>2013</v>
      </c>
      <c r="G8" s="53">
        <v>2014</v>
      </c>
      <c r="H8" s="53">
        <v>2015</v>
      </c>
      <c r="I8" s="190">
        <v>2016</v>
      </c>
      <c r="J8" s="98"/>
      <c r="O8" s="135"/>
      <c r="P8" s="136"/>
    </row>
    <row r="9" spans="2:16" ht="15" customHeight="1" x14ac:dyDescent="0.25">
      <c r="B9" s="54"/>
      <c r="C9" s="54"/>
      <c r="D9" s="54"/>
      <c r="E9" s="54"/>
      <c r="F9" s="54"/>
      <c r="I9" s="98"/>
      <c r="J9" s="98"/>
      <c r="O9" s="135"/>
      <c r="P9" s="136"/>
    </row>
    <row r="10" spans="2:16" ht="15" customHeight="1" x14ac:dyDescent="0.25">
      <c r="B10" s="56" t="s">
        <v>1368</v>
      </c>
      <c r="C10" s="57"/>
      <c r="D10" s="58"/>
      <c r="E10" s="86"/>
      <c r="F10" s="86"/>
      <c r="I10" s="98"/>
      <c r="J10" s="98"/>
      <c r="O10" s="135"/>
      <c r="P10" s="136"/>
    </row>
    <row r="11" spans="2:16" ht="15" customHeight="1" x14ac:dyDescent="0.25">
      <c r="B11" s="62"/>
      <c r="C11" s="57"/>
      <c r="D11" s="58"/>
      <c r="E11" s="86"/>
      <c r="F11" s="86"/>
      <c r="G11" s="39"/>
      <c r="H11" s="39"/>
      <c r="I11" s="98"/>
      <c r="J11" s="98"/>
      <c r="O11" s="135"/>
      <c r="P11" s="136"/>
    </row>
    <row r="12" spans="2:16" ht="15" customHeight="1" x14ac:dyDescent="0.25">
      <c r="B12" s="62" t="s">
        <v>290</v>
      </c>
      <c r="C12" s="57"/>
      <c r="D12" s="58"/>
      <c r="E12" s="87">
        <v>58.603000000000002</v>
      </c>
      <c r="F12" s="87">
        <v>65.903999999999996</v>
      </c>
      <c r="G12" s="87">
        <v>59.835999999999999</v>
      </c>
      <c r="H12" s="87">
        <v>66.084000000000003</v>
      </c>
      <c r="I12" s="191">
        <v>59.450775379999996</v>
      </c>
      <c r="J12" s="98"/>
      <c r="O12" s="135"/>
      <c r="P12" s="136"/>
    </row>
    <row r="13" spans="2:16" ht="15" customHeight="1" x14ac:dyDescent="0.25">
      <c r="B13" s="62" t="s">
        <v>291</v>
      </c>
      <c r="C13" s="57"/>
      <c r="D13" s="58"/>
      <c r="E13" s="87">
        <v>4</v>
      </c>
      <c r="F13" s="87">
        <v>0</v>
      </c>
      <c r="G13" s="87">
        <v>0</v>
      </c>
      <c r="H13" s="87">
        <v>4.4000000000000004</v>
      </c>
      <c r="I13" s="191">
        <v>0</v>
      </c>
      <c r="J13" s="98"/>
      <c r="O13" s="135"/>
      <c r="P13" s="136"/>
    </row>
    <row r="14" spans="2:16" ht="15" customHeight="1" x14ac:dyDescent="0.25">
      <c r="B14" s="64" t="s">
        <v>292</v>
      </c>
      <c r="C14" s="57"/>
      <c r="D14" s="58"/>
      <c r="E14" s="87">
        <v>182.97499999999999</v>
      </c>
      <c r="F14" s="87">
        <v>252.02099999999999</v>
      </c>
      <c r="G14" s="87">
        <v>301.07499999999999</v>
      </c>
      <c r="H14" s="87">
        <v>418.35599999999999</v>
      </c>
      <c r="I14" s="191">
        <v>315.08999999999997</v>
      </c>
      <c r="J14" s="98"/>
      <c r="O14" s="135"/>
      <c r="P14" s="136"/>
    </row>
    <row r="15" spans="2:16" ht="15" customHeight="1" x14ac:dyDescent="0.25">
      <c r="B15" s="62" t="s">
        <v>293</v>
      </c>
      <c r="C15" s="57"/>
      <c r="D15" s="58"/>
      <c r="E15" s="87">
        <v>106.262</v>
      </c>
      <c r="F15" s="87">
        <v>59.750999999999998</v>
      </c>
      <c r="G15" s="87">
        <v>82.2</v>
      </c>
      <c r="H15" s="87">
        <v>92.094999999999999</v>
      </c>
      <c r="I15" s="191">
        <v>102.148</v>
      </c>
      <c r="J15" s="98"/>
      <c r="O15" s="135"/>
      <c r="P15" s="136"/>
    </row>
    <row r="16" spans="2:16" ht="15" customHeight="1" x14ac:dyDescent="0.25">
      <c r="B16" s="62" t="s">
        <v>294</v>
      </c>
      <c r="C16" s="57"/>
      <c r="D16" s="58"/>
      <c r="E16" s="87">
        <v>4.7309999999999999</v>
      </c>
      <c r="F16" s="87">
        <v>11.672000000000001</v>
      </c>
      <c r="G16" s="87">
        <v>10.298999999999999</v>
      </c>
      <c r="H16" s="87">
        <v>14.144</v>
      </c>
      <c r="I16" s="191">
        <v>16.295000000000002</v>
      </c>
      <c r="J16" s="98"/>
      <c r="O16" s="135"/>
      <c r="P16" s="136"/>
    </row>
    <row r="17" spans="2:16" ht="15" customHeight="1" x14ac:dyDescent="0.25">
      <c r="B17" s="62" t="s">
        <v>295</v>
      </c>
      <c r="C17" s="57"/>
      <c r="D17" s="58"/>
      <c r="E17" s="87">
        <v>0.70599999999999996</v>
      </c>
      <c r="F17" s="87">
        <v>1.704</v>
      </c>
      <c r="G17" s="87">
        <v>6.1529999999999996</v>
      </c>
      <c r="H17" s="87">
        <v>0.40600000000000003</v>
      </c>
      <c r="I17" s="191">
        <v>0</v>
      </c>
      <c r="J17" s="98"/>
      <c r="O17" s="135"/>
      <c r="P17" s="136"/>
    </row>
    <row r="18" spans="2:16" ht="15" customHeight="1" x14ac:dyDescent="0.25">
      <c r="B18" s="62" t="s">
        <v>296</v>
      </c>
      <c r="C18" s="57"/>
      <c r="D18" s="58"/>
      <c r="E18" s="87">
        <v>35.344999999999999</v>
      </c>
      <c r="F18" s="87">
        <v>70.918999999999997</v>
      </c>
      <c r="G18" s="87">
        <v>48.518999999999998</v>
      </c>
      <c r="H18" s="87">
        <v>23.408000000000001</v>
      </c>
      <c r="I18" s="191">
        <v>39.151000000000003</v>
      </c>
      <c r="J18" s="98"/>
      <c r="O18" s="135"/>
      <c r="P18" s="136"/>
    </row>
    <row r="19" spans="2:16" ht="15" customHeight="1" x14ac:dyDescent="0.25">
      <c r="B19" s="62" t="s">
        <v>297</v>
      </c>
      <c r="C19" s="57"/>
      <c r="D19" s="65"/>
      <c r="E19" s="87">
        <v>35.685000000000002</v>
      </c>
      <c r="F19" s="87">
        <v>35.503999999999998</v>
      </c>
      <c r="G19" s="87">
        <v>40.215000000000003</v>
      </c>
      <c r="H19" s="87">
        <v>48.122</v>
      </c>
      <c r="I19" s="191">
        <v>52.804000000000002</v>
      </c>
      <c r="J19" s="98"/>
      <c r="O19" s="135"/>
      <c r="P19" s="136"/>
    </row>
    <row r="20" spans="2:16" ht="15" customHeight="1" x14ac:dyDescent="0.25">
      <c r="B20" s="66" t="s">
        <v>298</v>
      </c>
      <c r="C20" s="57"/>
      <c r="D20" s="58"/>
      <c r="E20" s="89">
        <v>428.30700000000007</v>
      </c>
      <c r="F20" s="89">
        <v>497.47499999999997</v>
      </c>
      <c r="G20" s="89">
        <v>548.29700000000003</v>
      </c>
      <c r="H20" s="89">
        <v>667.01499999999999</v>
      </c>
      <c r="I20" s="192">
        <v>584.93877537999992</v>
      </c>
      <c r="J20" s="98"/>
      <c r="O20" s="135"/>
      <c r="P20" s="136"/>
    </row>
    <row r="21" spans="2:16" ht="15" customHeight="1" x14ac:dyDescent="0.25">
      <c r="B21" s="62"/>
      <c r="C21" s="57"/>
      <c r="D21" s="58"/>
      <c r="E21" s="90"/>
      <c r="F21" s="90"/>
      <c r="G21" s="90"/>
      <c r="H21" s="90"/>
      <c r="I21" s="98"/>
      <c r="J21" s="98"/>
      <c r="O21" s="135"/>
      <c r="P21" s="136"/>
    </row>
    <row r="22" spans="2:16" ht="15" customHeight="1" x14ac:dyDescent="0.25">
      <c r="B22" s="56" t="s">
        <v>299</v>
      </c>
      <c r="C22" s="57"/>
      <c r="D22" s="65"/>
      <c r="E22" s="90"/>
      <c r="F22" s="90"/>
      <c r="G22" s="90"/>
      <c r="H22" s="90"/>
      <c r="I22" s="98"/>
      <c r="J22" s="98"/>
      <c r="O22" s="135"/>
      <c r="P22" s="136"/>
    </row>
    <row r="23" spans="2:16" ht="15" customHeight="1" x14ac:dyDescent="0.25">
      <c r="B23" s="64" t="s">
        <v>1181</v>
      </c>
      <c r="C23" s="57"/>
      <c r="D23" s="74"/>
      <c r="E23" s="87">
        <v>3348.3029999999999</v>
      </c>
      <c r="F23" s="87">
        <v>2998.25</v>
      </c>
      <c r="G23" s="87">
        <v>3297.7089999999998</v>
      </c>
      <c r="H23" s="87">
        <v>3865.585</v>
      </c>
      <c r="I23" s="191">
        <v>4400.1000000000004</v>
      </c>
      <c r="J23" s="98"/>
      <c r="O23" s="135"/>
      <c r="P23" s="136"/>
    </row>
    <row r="24" spans="2:16" ht="15" customHeight="1" x14ac:dyDescent="0.25">
      <c r="B24" s="64" t="s">
        <v>1182</v>
      </c>
      <c r="C24" s="57"/>
      <c r="D24" s="74"/>
      <c r="E24" s="87">
        <v>412.14699999999999</v>
      </c>
      <c r="F24" s="87">
        <v>1001.468</v>
      </c>
      <c r="G24" s="87">
        <v>1008.973</v>
      </c>
      <c r="H24" s="87">
        <v>1007.55</v>
      </c>
      <c r="I24" s="191">
        <v>1275.713</v>
      </c>
      <c r="J24" s="98"/>
      <c r="O24" s="135"/>
      <c r="P24" s="136"/>
    </row>
    <row r="25" spans="2:16" ht="15" customHeight="1" x14ac:dyDescent="0.25">
      <c r="B25" s="64" t="s">
        <v>1379</v>
      </c>
      <c r="C25" s="57"/>
      <c r="D25" s="74"/>
      <c r="E25" s="87">
        <v>61154.544000000002</v>
      </c>
      <c r="F25" s="87">
        <v>62920.116999999998</v>
      </c>
      <c r="G25" s="87">
        <v>62800.639999999999</v>
      </c>
      <c r="H25" s="87">
        <v>63632.536999999997</v>
      </c>
      <c r="I25" s="191">
        <v>64387.948739722196</v>
      </c>
      <c r="J25" s="98"/>
      <c r="O25" s="135"/>
      <c r="P25" s="136"/>
    </row>
    <row r="26" spans="2:16" ht="15" customHeight="1" x14ac:dyDescent="0.25">
      <c r="B26" s="64" t="s">
        <v>1183</v>
      </c>
      <c r="C26" s="57"/>
      <c r="D26" s="74"/>
      <c r="E26" s="87">
        <v>11635.130999999999</v>
      </c>
      <c r="F26" s="87">
        <v>11166.919</v>
      </c>
      <c r="G26" s="87">
        <v>10689.696</v>
      </c>
      <c r="H26" s="87">
        <v>10490.701999999999</v>
      </c>
      <c r="I26" s="191">
        <v>10288.722701334227</v>
      </c>
      <c r="J26" s="98"/>
      <c r="O26" s="135"/>
      <c r="P26" s="136"/>
    </row>
    <row r="27" spans="2:16" ht="15" customHeight="1" x14ac:dyDescent="0.25">
      <c r="B27" s="64" t="s">
        <v>291</v>
      </c>
      <c r="C27" s="58"/>
      <c r="D27" s="58"/>
      <c r="E27" s="87">
        <v>11.608000000000001</v>
      </c>
      <c r="F27" s="87">
        <v>9.3629999999999995</v>
      </c>
      <c r="G27" s="87">
        <v>5.3529999999999998</v>
      </c>
      <c r="H27" s="87">
        <v>4.3520000000000003</v>
      </c>
      <c r="I27" s="191">
        <v>3.85</v>
      </c>
      <c r="J27" s="98"/>
      <c r="O27" s="135"/>
      <c r="P27" s="136"/>
    </row>
    <row r="28" spans="2:16" ht="15" customHeight="1" x14ac:dyDescent="0.25">
      <c r="B28" s="64" t="s">
        <v>292</v>
      </c>
      <c r="C28" s="58"/>
      <c r="D28" s="58"/>
      <c r="E28" s="87">
        <v>411.17200000000003</v>
      </c>
      <c r="F28" s="87">
        <v>432.61500000000001</v>
      </c>
      <c r="G28" s="87">
        <v>471.13799999999998</v>
      </c>
      <c r="H28" s="87">
        <v>554.20699999999999</v>
      </c>
      <c r="I28" s="191">
        <v>632.779</v>
      </c>
      <c r="J28" s="98"/>
      <c r="O28" s="135"/>
      <c r="P28" s="136"/>
    </row>
    <row r="29" spans="2:16" ht="15" customHeight="1" x14ac:dyDescent="0.25">
      <c r="B29" s="64" t="s">
        <v>293</v>
      </c>
      <c r="C29" s="58"/>
      <c r="D29" s="58"/>
      <c r="E29" s="87">
        <v>3.391</v>
      </c>
      <c r="F29" s="87">
        <v>7.62</v>
      </c>
      <c r="G29" s="87">
        <v>7.3109999999999999</v>
      </c>
      <c r="H29" s="87">
        <v>10.102</v>
      </c>
      <c r="I29" s="191">
        <v>6.1859999999999999</v>
      </c>
      <c r="J29" s="98"/>
      <c r="O29" s="135"/>
      <c r="P29" s="136"/>
    </row>
    <row r="30" spans="2:16" ht="15" customHeight="1" x14ac:dyDescent="0.25">
      <c r="B30" s="64" t="s">
        <v>294</v>
      </c>
      <c r="C30" s="58"/>
      <c r="D30" s="58"/>
      <c r="E30" s="87">
        <v>13.465999999999999</v>
      </c>
      <c r="F30" s="87">
        <v>12.427</v>
      </c>
      <c r="G30" s="87">
        <v>120.749</v>
      </c>
      <c r="H30" s="87">
        <v>150.90799999999999</v>
      </c>
      <c r="I30" s="191">
        <v>152.43799999999999</v>
      </c>
      <c r="J30" s="98"/>
      <c r="O30" s="135"/>
      <c r="P30" s="136"/>
    </row>
    <row r="31" spans="2:16" ht="15" customHeight="1" x14ac:dyDescent="0.25">
      <c r="B31" s="64" t="s">
        <v>295</v>
      </c>
      <c r="C31" s="58"/>
      <c r="D31" s="58"/>
      <c r="E31" s="87">
        <v>84.444999999999993</v>
      </c>
      <c r="F31" s="87">
        <v>101.83199999999999</v>
      </c>
      <c r="G31" s="87">
        <v>114.497</v>
      </c>
      <c r="H31" s="87">
        <v>140.101</v>
      </c>
      <c r="I31" s="191">
        <v>152.44800000000001</v>
      </c>
      <c r="J31" s="98"/>
      <c r="O31" s="135"/>
      <c r="P31" s="136"/>
    </row>
    <row r="32" spans="2:16" ht="15" customHeight="1" x14ac:dyDescent="0.25">
      <c r="B32" s="64" t="s">
        <v>296</v>
      </c>
      <c r="C32" s="76"/>
      <c r="D32" s="76"/>
      <c r="E32" s="87">
        <v>5.641</v>
      </c>
      <c r="F32" s="87">
        <v>5.0389999999999997</v>
      </c>
      <c r="G32" s="87">
        <v>5.5540000000000003</v>
      </c>
      <c r="H32" s="87">
        <v>5.1239999999999997</v>
      </c>
      <c r="I32" s="191">
        <v>5.0990000000000002</v>
      </c>
      <c r="J32" s="98"/>
      <c r="O32" s="135"/>
      <c r="P32" s="136"/>
    </row>
    <row r="33" spans="2:16" ht="15" customHeight="1" x14ac:dyDescent="0.25">
      <c r="B33" s="64" t="s">
        <v>297</v>
      </c>
      <c r="C33" s="76"/>
      <c r="D33" s="76"/>
      <c r="E33" s="87">
        <v>4309.8739999999998</v>
      </c>
      <c r="F33" s="87">
        <v>5036.7079999999996</v>
      </c>
      <c r="G33" s="87">
        <v>5527.4520000000002</v>
      </c>
      <c r="H33" s="87">
        <v>5872.9380000000001</v>
      </c>
      <c r="I33" s="191">
        <v>6253.8548166199998</v>
      </c>
      <c r="J33" s="98"/>
      <c r="O33" s="135"/>
      <c r="P33" s="136"/>
    </row>
    <row r="34" spans="2:16" ht="15" customHeight="1" x14ac:dyDescent="0.25">
      <c r="B34" s="77" t="s">
        <v>298</v>
      </c>
      <c r="C34" s="76"/>
      <c r="D34" s="76"/>
      <c r="E34" s="67">
        <v>81389.722000000009</v>
      </c>
      <c r="F34" s="67">
        <v>83692.357999999978</v>
      </c>
      <c r="G34" s="67">
        <v>84049.072000000015</v>
      </c>
      <c r="H34" s="67">
        <v>85734.105999999971</v>
      </c>
      <c r="I34" s="193">
        <v>87559.139257676419</v>
      </c>
      <c r="J34" s="98"/>
      <c r="O34" s="135"/>
      <c r="P34" s="136"/>
    </row>
    <row r="35" spans="2:16" ht="15" customHeight="1" x14ac:dyDescent="0.25">
      <c r="B35" s="78"/>
      <c r="C35" s="76"/>
      <c r="D35" s="76"/>
      <c r="E35" s="78"/>
      <c r="F35" s="78"/>
      <c r="G35" s="87"/>
      <c r="H35" s="87"/>
      <c r="I35" s="98"/>
      <c r="J35" s="98"/>
      <c r="O35" s="135"/>
      <c r="P35" s="136"/>
    </row>
    <row r="36" spans="2:16" ht="15" customHeight="1" x14ac:dyDescent="0.2">
      <c r="B36" s="62"/>
      <c r="C36" s="76"/>
      <c r="D36" s="76"/>
      <c r="E36" s="76"/>
      <c r="F36" s="76"/>
      <c r="I36" s="98"/>
      <c r="J36" s="98"/>
    </row>
    <row r="37" spans="2:16" ht="15" customHeight="1" thickBot="1" x14ac:dyDescent="0.25">
      <c r="B37" s="80" t="s">
        <v>300</v>
      </c>
      <c r="C37" s="81"/>
      <c r="D37" s="81"/>
      <c r="E37" s="91">
        <v>81818.02900000001</v>
      </c>
      <c r="F37" s="91">
        <v>84189.832999999984</v>
      </c>
      <c r="G37" s="91">
        <v>84597.369000000021</v>
      </c>
      <c r="H37" s="91">
        <v>86401.12099999997</v>
      </c>
      <c r="I37" s="194">
        <v>88144.078033056416</v>
      </c>
      <c r="J37" s="98"/>
    </row>
    <row r="38" spans="2:16" ht="15" customHeight="1" x14ac:dyDescent="0.2">
      <c r="B38" s="66"/>
      <c r="C38" s="76"/>
      <c r="D38" s="76"/>
      <c r="E38" s="92"/>
      <c r="F38" s="92"/>
      <c r="G38" s="92"/>
      <c r="I38" s="98"/>
      <c r="J38" s="98"/>
    </row>
    <row r="39" spans="2:16" ht="15" customHeight="1" x14ac:dyDescent="0.2">
      <c r="B39" s="93"/>
      <c r="C39" s="216"/>
      <c r="D39" s="216"/>
      <c r="E39" s="216"/>
      <c r="F39" s="216"/>
      <c r="G39" s="216"/>
      <c r="I39" s="98"/>
      <c r="J39" s="98"/>
      <c r="K39" s="41"/>
    </row>
    <row r="40" spans="2:16" ht="15" customHeight="1" thickBot="1" x14ac:dyDescent="0.25">
      <c r="B40" s="50" t="s">
        <v>301</v>
      </c>
      <c r="C40" s="50"/>
      <c r="D40" s="50"/>
      <c r="E40" s="51"/>
      <c r="F40" s="51"/>
      <c r="G40" s="51"/>
      <c r="H40" s="51"/>
      <c r="I40" s="195" t="s">
        <v>387</v>
      </c>
      <c r="J40" s="98"/>
      <c r="K40" s="41"/>
    </row>
    <row r="41" spans="2:16" ht="15" customHeight="1" x14ac:dyDescent="0.2">
      <c r="B41" s="52"/>
      <c r="C41" s="52"/>
      <c r="D41" s="52"/>
      <c r="E41" s="53">
        <v>2012</v>
      </c>
      <c r="F41" s="53">
        <v>2013</v>
      </c>
      <c r="G41" s="53">
        <v>2014</v>
      </c>
      <c r="H41" s="53">
        <v>2015</v>
      </c>
      <c r="I41" s="190">
        <v>2016</v>
      </c>
      <c r="J41" s="98"/>
      <c r="K41" s="41"/>
    </row>
    <row r="42" spans="2:16" ht="15" customHeight="1" x14ac:dyDescent="0.2">
      <c r="B42" s="54"/>
      <c r="C42" s="54"/>
      <c r="D42" s="54"/>
      <c r="E42" s="54"/>
      <c r="F42" s="54"/>
      <c r="G42" s="54"/>
      <c r="I42" s="98"/>
      <c r="J42" s="98"/>
      <c r="K42" s="41"/>
    </row>
    <row r="43" spans="2:16" ht="15" customHeight="1" x14ac:dyDescent="0.2">
      <c r="B43" s="60" t="s">
        <v>302</v>
      </c>
      <c r="C43" s="57"/>
      <c r="D43" s="94"/>
      <c r="E43" s="87">
        <v>14309.295</v>
      </c>
      <c r="F43" s="87">
        <v>16601.585999999999</v>
      </c>
      <c r="G43" s="87">
        <v>16509.154999999999</v>
      </c>
      <c r="H43" s="87">
        <v>14417.933999999999</v>
      </c>
      <c r="I43" s="191">
        <v>13318.823593159999</v>
      </c>
      <c r="J43" s="98"/>
      <c r="K43" s="41"/>
    </row>
    <row r="44" spans="2:16" ht="15" customHeight="1" x14ac:dyDescent="0.2">
      <c r="B44" s="60" t="s">
        <v>303</v>
      </c>
      <c r="C44" s="57"/>
      <c r="D44" s="94"/>
      <c r="E44" s="87">
        <v>1870.4939999999999</v>
      </c>
      <c r="F44" s="87">
        <v>1988.6310000000001</v>
      </c>
      <c r="G44" s="87">
        <v>2130.2139999999999</v>
      </c>
      <c r="H44" s="87">
        <v>2894.4850000000001</v>
      </c>
      <c r="I44" s="191">
        <v>2668.2930000000001</v>
      </c>
      <c r="J44" s="98"/>
      <c r="K44" s="41"/>
    </row>
    <row r="45" spans="2:16" ht="15" customHeight="1" x14ac:dyDescent="0.2">
      <c r="B45" s="60" t="s">
        <v>304</v>
      </c>
      <c r="C45" s="57"/>
      <c r="D45" s="88"/>
      <c r="E45" s="87">
        <v>1163.8</v>
      </c>
      <c r="F45" s="87">
        <v>1040.7639999999999</v>
      </c>
      <c r="G45" s="87">
        <v>1783.232</v>
      </c>
      <c r="H45" s="87">
        <v>2051.5459999999998</v>
      </c>
      <c r="I45" s="191">
        <v>2184.9671032400001</v>
      </c>
      <c r="J45" s="98"/>
      <c r="K45" s="41"/>
    </row>
    <row r="46" spans="2:16" ht="15" customHeight="1" x14ac:dyDescent="0.2">
      <c r="B46" s="60" t="s">
        <v>305</v>
      </c>
      <c r="C46" s="57"/>
      <c r="D46" s="88"/>
      <c r="E46" s="87">
        <v>93.734999999999999</v>
      </c>
      <c r="F46" s="87">
        <v>162</v>
      </c>
      <c r="G46" s="87">
        <v>396.43</v>
      </c>
      <c r="H46" s="87">
        <v>1015.902</v>
      </c>
      <c r="I46" s="191">
        <v>1015.1079999999999</v>
      </c>
      <c r="J46" s="98"/>
      <c r="K46" s="41"/>
    </row>
    <row r="47" spans="2:16" ht="15" customHeight="1" x14ac:dyDescent="0.2">
      <c r="B47" s="60" t="s">
        <v>306</v>
      </c>
      <c r="C47" s="57"/>
      <c r="D47" s="88"/>
      <c r="E47" s="87">
        <v>13.5</v>
      </c>
      <c r="F47" s="87">
        <v>0</v>
      </c>
      <c r="G47" s="87">
        <v>8</v>
      </c>
      <c r="H47" s="87">
        <v>8</v>
      </c>
      <c r="I47" s="191">
        <v>37</v>
      </c>
      <c r="J47" s="98"/>
      <c r="K47" s="41"/>
    </row>
    <row r="48" spans="2:16" ht="15" customHeight="1" x14ac:dyDescent="0.2">
      <c r="B48" s="60" t="s">
        <v>307</v>
      </c>
      <c r="C48" s="57"/>
      <c r="D48" s="88"/>
      <c r="E48" s="87">
        <v>886.97699999999998</v>
      </c>
      <c r="F48" s="87">
        <v>206.15199999999999</v>
      </c>
      <c r="G48" s="87">
        <v>1226.789</v>
      </c>
      <c r="H48" s="87">
        <v>597.16300000000001</v>
      </c>
      <c r="I48" s="191">
        <v>599.77700000000004</v>
      </c>
      <c r="J48" s="98"/>
      <c r="K48" s="41"/>
    </row>
    <row r="49" spans="1:11" ht="15" customHeight="1" x14ac:dyDescent="0.2">
      <c r="B49" s="64" t="s">
        <v>292</v>
      </c>
      <c r="C49" s="57"/>
      <c r="D49" s="88"/>
      <c r="E49" s="87">
        <v>41.929000000000002</v>
      </c>
      <c r="F49" s="87">
        <v>37.921999999999997</v>
      </c>
      <c r="G49" s="87">
        <v>48.295999999999999</v>
      </c>
      <c r="H49" s="87">
        <v>45.859000000000002</v>
      </c>
      <c r="I49" s="191">
        <v>27.800999999999998</v>
      </c>
      <c r="J49" s="98"/>
      <c r="K49" s="41"/>
    </row>
    <row r="50" spans="1:11" ht="15" customHeight="1" x14ac:dyDescent="0.2">
      <c r="B50" s="60" t="s">
        <v>293</v>
      </c>
      <c r="C50" s="57"/>
      <c r="D50" s="88"/>
      <c r="E50" s="87">
        <v>153.40100000000001</v>
      </c>
      <c r="F50" s="87">
        <v>155.96</v>
      </c>
      <c r="G50" s="87">
        <v>199.86199999999999</v>
      </c>
      <c r="H50" s="87">
        <v>284.61599999999999</v>
      </c>
      <c r="I50" s="191">
        <v>714.51700000000005</v>
      </c>
      <c r="J50" s="98"/>
      <c r="K50" s="41"/>
    </row>
    <row r="51" spans="1:11" ht="15" customHeight="1" x14ac:dyDescent="0.2">
      <c r="B51" s="64" t="s">
        <v>1378</v>
      </c>
      <c r="C51" s="57"/>
      <c r="D51" s="88"/>
      <c r="E51" s="87">
        <v>836.09</v>
      </c>
      <c r="F51" s="87">
        <v>975.48900000000003</v>
      </c>
      <c r="G51" s="87">
        <v>613.71</v>
      </c>
      <c r="H51" s="87">
        <v>490.38400000000001</v>
      </c>
      <c r="I51" s="191">
        <v>268.70999999999998</v>
      </c>
      <c r="J51" s="98"/>
    </row>
    <row r="52" spans="1:11" ht="15" customHeight="1" x14ac:dyDescent="0.2">
      <c r="B52" s="95" t="s">
        <v>1166</v>
      </c>
      <c r="C52" s="57"/>
      <c r="D52" s="96"/>
      <c r="E52" s="87">
        <v>4151.9610000000002</v>
      </c>
      <c r="F52" s="87">
        <v>3614.4679999999998</v>
      </c>
      <c r="G52" s="87">
        <v>3811.732</v>
      </c>
      <c r="H52" s="87">
        <v>4887.4340000000002</v>
      </c>
      <c r="I52" s="191">
        <v>5318.7195734400002</v>
      </c>
      <c r="J52" s="98"/>
    </row>
    <row r="53" spans="1:11" ht="15" customHeight="1" x14ac:dyDescent="0.2">
      <c r="B53" s="64" t="s">
        <v>1187</v>
      </c>
      <c r="C53" s="57"/>
      <c r="D53" s="88"/>
      <c r="E53" s="87">
        <v>1835.194</v>
      </c>
      <c r="F53" s="87">
        <v>1881.816</v>
      </c>
      <c r="G53" s="87">
        <v>1795.2860000000001</v>
      </c>
      <c r="H53" s="87">
        <v>2033.921</v>
      </c>
      <c r="I53" s="191">
        <v>1878.9204479999999</v>
      </c>
      <c r="J53" s="98"/>
    </row>
    <row r="54" spans="1:11" ht="15" customHeight="1" x14ac:dyDescent="0.2">
      <c r="B54" s="60" t="s">
        <v>1968</v>
      </c>
      <c r="C54" s="45"/>
      <c r="D54" s="88"/>
      <c r="E54" s="87">
        <v>734.96799999999996</v>
      </c>
      <c r="F54" s="87">
        <v>3004.4340000000002</v>
      </c>
      <c r="G54" s="87">
        <v>3255.8850000000002</v>
      </c>
      <c r="H54" s="87">
        <v>4563.7669999999998</v>
      </c>
      <c r="I54" s="191">
        <v>4281.3793793241002</v>
      </c>
      <c r="J54" s="98"/>
    </row>
    <row r="55" spans="1:11" ht="15" customHeight="1" x14ac:dyDescent="0.2">
      <c r="B55" s="60"/>
      <c r="C55" s="45"/>
      <c r="D55" s="96"/>
      <c r="E55" s="94"/>
      <c r="F55" s="94"/>
      <c r="G55" s="94"/>
      <c r="H55" s="94"/>
      <c r="I55" s="145"/>
      <c r="J55" s="98"/>
    </row>
    <row r="56" spans="1:11" ht="15" customHeight="1" x14ac:dyDescent="0.2">
      <c r="B56" s="60"/>
      <c r="C56" s="45"/>
      <c r="D56" s="96"/>
      <c r="E56" s="63"/>
      <c r="F56" s="63"/>
      <c r="G56" s="63"/>
      <c r="H56" s="63"/>
      <c r="I56" s="196"/>
      <c r="J56" s="98"/>
    </row>
    <row r="57" spans="1:11" ht="15" customHeight="1" thickBot="1" x14ac:dyDescent="0.25">
      <c r="B57" s="70" t="s">
        <v>310</v>
      </c>
      <c r="C57" s="51"/>
      <c r="D57" s="97"/>
      <c r="E57" s="72">
        <v>26091.344000000001</v>
      </c>
      <c r="F57" s="72">
        <v>29669.221999999998</v>
      </c>
      <c r="G57" s="72">
        <v>31778.591</v>
      </c>
      <c r="H57" s="72">
        <v>33291.010999999999</v>
      </c>
      <c r="I57" s="197">
        <v>32314.016097164102</v>
      </c>
      <c r="J57" s="98"/>
    </row>
    <row r="58" spans="1:11" ht="15" customHeight="1" x14ac:dyDescent="0.2">
      <c r="I58" s="98"/>
      <c r="J58" s="98"/>
      <c r="K58" s="43" t="s">
        <v>1918</v>
      </c>
    </row>
    <row r="59" spans="1:11" ht="15" customHeight="1" x14ac:dyDescent="0.2"/>
    <row r="60" spans="1:11" ht="15" customHeight="1" x14ac:dyDescent="0.2"/>
    <row r="61" spans="1:11" ht="11.25" customHeight="1" x14ac:dyDescent="0.2"/>
    <row r="62" spans="1:11" ht="27.75" customHeight="1" x14ac:dyDescent="0.2">
      <c r="A62" s="217" t="s">
        <v>1975</v>
      </c>
      <c r="B62" s="217"/>
      <c r="C62" s="217"/>
      <c r="D62" s="217"/>
      <c r="E62" s="217"/>
      <c r="F62" s="217"/>
    </row>
    <row r="63" spans="1:11" ht="15" customHeight="1" x14ac:dyDescent="0.2">
      <c r="A63" s="43" t="s">
        <v>1969</v>
      </c>
    </row>
    <row r="64" spans="1:11" ht="15" customHeight="1" x14ac:dyDescent="0.2">
      <c r="J64" s="43" t="s">
        <v>1782</v>
      </c>
    </row>
    <row r="65" spans="1:2" ht="12" customHeight="1" x14ac:dyDescent="0.2"/>
    <row r="66" spans="1:2" hidden="1" x14ac:dyDescent="0.2"/>
    <row r="69" spans="1:2" s="130" customFormat="1" ht="15" x14ac:dyDescent="0.25">
      <c r="A69" s="153"/>
      <c r="B69" s="154"/>
    </row>
    <row r="70" spans="1:2" s="130" customFormat="1" ht="15" x14ac:dyDescent="0.25">
      <c r="A70" s="155"/>
      <c r="B70" s="156"/>
    </row>
    <row r="71" spans="1:2" s="130" customFormat="1" ht="15" x14ac:dyDescent="0.25">
      <c r="A71" s="155"/>
      <c r="B71" s="156"/>
    </row>
    <row r="72" spans="1:2" s="130" customFormat="1" ht="15" x14ac:dyDescent="0.25">
      <c r="A72" s="155"/>
      <c r="B72" s="156"/>
    </row>
    <row r="73" spans="1:2" s="130" customFormat="1" ht="15" x14ac:dyDescent="0.25">
      <c r="A73" s="155"/>
      <c r="B73" s="156"/>
    </row>
    <row r="74" spans="1:2" s="130" customFormat="1" ht="15" x14ac:dyDescent="0.25">
      <c r="A74" s="155"/>
      <c r="B74" s="156"/>
    </row>
    <row r="75" spans="1:2" s="130" customFormat="1" ht="15" x14ac:dyDescent="0.25">
      <c r="A75" s="155"/>
      <c r="B75" s="156"/>
    </row>
    <row r="76" spans="1:2" s="130" customFormat="1" ht="15" x14ac:dyDescent="0.25">
      <c r="A76" s="155"/>
      <c r="B76" s="156"/>
    </row>
    <row r="77" spans="1:2" s="130" customFormat="1" ht="15" x14ac:dyDescent="0.25">
      <c r="A77" s="155"/>
      <c r="B77" s="156"/>
    </row>
    <row r="78" spans="1:2" s="130" customFormat="1" ht="15" x14ac:dyDescent="0.25">
      <c r="A78" s="155"/>
      <c r="B78" s="156"/>
    </row>
    <row r="79" spans="1:2" s="130" customFormat="1" ht="15" x14ac:dyDescent="0.25">
      <c r="A79" s="155"/>
      <c r="B79" s="156"/>
    </row>
    <row r="80" spans="1:2" s="130" customFormat="1" ht="15" x14ac:dyDescent="0.25">
      <c r="A80" s="155"/>
      <c r="B80" s="156"/>
    </row>
    <row r="81" spans="1:2" s="130" customFormat="1" ht="15" x14ac:dyDescent="0.25">
      <c r="A81" s="155"/>
      <c r="B81" s="156"/>
    </row>
    <row r="82" spans="1:2" s="130" customFormat="1" ht="15" x14ac:dyDescent="0.25">
      <c r="A82" s="155"/>
      <c r="B82" s="156"/>
    </row>
    <row r="83" spans="1:2" s="130" customFormat="1" ht="15" x14ac:dyDescent="0.25">
      <c r="A83" s="155"/>
      <c r="B83" s="156"/>
    </row>
    <row r="84" spans="1:2" s="130" customFormat="1" ht="15" x14ac:dyDescent="0.25">
      <c r="A84" s="155"/>
      <c r="B84" s="156"/>
    </row>
    <row r="85" spans="1:2" s="130" customFormat="1" ht="15" x14ac:dyDescent="0.25">
      <c r="A85" s="155"/>
      <c r="B85" s="156"/>
    </row>
    <row r="86" spans="1:2" s="130" customFormat="1" ht="15" x14ac:dyDescent="0.25">
      <c r="A86" s="155"/>
      <c r="B86" s="156"/>
    </row>
    <row r="87" spans="1:2" s="130" customFormat="1" ht="15" x14ac:dyDescent="0.25">
      <c r="A87" s="155"/>
      <c r="B87" s="156"/>
    </row>
    <row r="88" spans="1:2" s="130" customFormat="1" ht="15" x14ac:dyDescent="0.25">
      <c r="A88" s="155"/>
      <c r="B88" s="156"/>
    </row>
    <row r="89" spans="1:2" s="130" customFormat="1" ht="15" x14ac:dyDescent="0.25">
      <c r="A89" s="155"/>
      <c r="B89" s="156"/>
    </row>
    <row r="90" spans="1:2" s="130" customFormat="1" ht="15" x14ac:dyDescent="0.25">
      <c r="A90" s="155"/>
      <c r="B90" s="156"/>
    </row>
    <row r="91" spans="1:2" s="130" customFormat="1" ht="15" x14ac:dyDescent="0.25">
      <c r="A91" s="155"/>
      <c r="B91" s="156"/>
    </row>
    <row r="92" spans="1:2" s="130" customFormat="1" ht="15" x14ac:dyDescent="0.25">
      <c r="A92" s="155"/>
      <c r="B92" s="156"/>
    </row>
    <row r="93" spans="1:2" s="130" customFormat="1" ht="15" x14ac:dyDescent="0.25">
      <c r="A93" s="155"/>
      <c r="B93" s="156"/>
    </row>
    <row r="94" spans="1:2" s="130" customFormat="1" ht="15" x14ac:dyDescent="0.25">
      <c r="A94" s="155"/>
      <c r="B94" s="156"/>
    </row>
    <row r="95" spans="1:2" s="130" customFormat="1" ht="15" x14ac:dyDescent="0.25">
      <c r="A95" s="155"/>
      <c r="B95" s="156"/>
    </row>
    <row r="96" spans="1:2" s="130" customFormat="1" ht="15" x14ac:dyDescent="0.25">
      <c r="A96" s="155"/>
      <c r="B96" s="156"/>
    </row>
    <row r="97" spans="1:2" s="130" customFormat="1" ht="15" x14ac:dyDescent="0.25">
      <c r="A97" s="155"/>
      <c r="B97" s="156"/>
    </row>
    <row r="98" spans="1:2" s="130" customFormat="1" ht="15" x14ac:dyDescent="0.25">
      <c r="A98" s="155"/>
      <c r="B98" s="156"/>
    </row>
    <row r="99" spans="1:2" s="130" customFormat="1" ht="15" x14ac:dyDescent="0.25">
      <c r="A99" s="155"/>
      <c r="B99" s="156"/>
    </row>
    <row r="100" spans="1:2" s="130" customFormat="1" ht="15" x14ac:dyDescent="0.25">
      <c r="A100" s="155"/>
      <c r="B100" s="156"/>
    </row>
  </sheetData>
  <mergeCells count="2">
    <mergeCell ref="C39:G39"/>
    <mergeCell ref="A62:F62"/>
  </mergeCells>
  <pageMargins left="0.75" right="0.75" top="1" bottom="1" header="0.5" footer="0.5"/>
  <pageSetup paperSize="9" scale="64"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8" tint="0.39997558519241921"/>
  </sheetPr>
  <dimension ref="A1:U104"/>
  <sheetViews>
    <sheetView view="pageBreakPreview" topLeftCell="A4" zoomScaleNormal="100" zoomScaleSheetLayoutView="100" workbookViewId="0">
      <selection activeCell="B8" sqref="B8:P8"/>
    </sheetView>
  </sheetViews>
  <sheetFormatPr defaultRowHeight="12.75" x14ac:dyDescent="0.2"/>
  <cols>
    <col min="1" max="1" width="9.140625" style="43"/>
    <col min="2" max="2" width="67.42578125" style="43" bestFit="1" customWidth="1"/>
    <col min="3" max="3" width="1.7109375" style="43" customWidth="1"/>
    <col min="4" max="4" width="2.140625" style="43" customWidth="1"/>
    <col min="5" max="5" width="9.85546875" style="43" bestFit="1" customWidth="1"/>
    <col min="6" max="6" width="10.28515625" style="130" bestFit="1" customWidth="1"/>
    <col min="7" max="7" width="9.42578125" style="130" customWidth="1"/>
    <col min="8" max="8" width="9.140625" style="130"/>
    <col min="9" max="9" width="10.28515625" style="130" bestFit="1" customWidth="1"/>
    <col min="10" max="10" width="11.28515625" style="130" bestFit="1" customWidth="1"/>
    <col min="11" max="15" width="9.140625" style="130"/>
    <col min="16" max="16384" width="9.140625" style="43"/>
  </cols>
  <sheetData>
    <row r="1" spans="2:17" ht="15" customHeight="1" x14ac:dyDescent="0.2"/>
    <row r="2" spans="2:17" ht="15" customHeight="1" x14ac:dyDescent="0.25">
      <c r="B2" s="165" t="s">
        <v>1302</v>
      </c>
      <c r="H2" s="154"/>
    </row>
    <row r="3" spans="2:17" ht="15" customHeight="1" x14ac:dyDescent="0.25">
      <c r="B3" s="165" t="s">
        <v>1964</v>
      </c>
      <c r="H3" s="156"/>
    </row>
    <row r="4" spans="2:17" ht="15" customHeight="1" x14ac:dyDescent="0.25">
      <c r="B4" s="165" t="s">
        <v>1069</v>
      </c>
      <c r="H4" s="156"/>
    </row>
    <row r="5" spans="2:17" ht="15" customHeight="1" x14ac:dyDescent="0.25">
      <c r="H5" s="156"/>
    </row>
    <row r="6" spans="2:17" ht="15" customHeight="1" x14ac:dyDescent="0.25">
      <c r="C6" s="45"/>
      <c r="D6" s="84"/>
      <c r="E6" s="85"/>
      <c r="H6" s="156"/>
      <c r="M6" s="163"/>
      <c r="N6" s="163"/>
    </row>
    <row r="7" spans="2:17" ht="15" customHeight="1" thickBot="1" x14ac:dyDescent="0.3">
      <c r="B7" s="50" t="s">
        <v>390</v>
      </c>
      <c r="C7" s="50"/>
      <c r="D7" s="50"/>
      <c r="E7" s="50"/>
      <c r="F7" s="51"/>
      <c r="G7" s="51" t="s">
        <v>387</v>
      </c>
      <c r="H7" s="156"/>
      <c r="M7" s="164"/>
      <c r="N7" s="164"/>
    </row>
    <row r="8" spans="2:17" ht="15" customHeight="1" x14ac:dyDescent="0.25">
      <c r="B8" s="52"/>
      <c r="C8" s="52"/>
      <c r="D8" s="52"/>
      <c r="E8" s="53" t="s">
        <v>388</v>
      </c>
      <c r="F8" s="53" t="s">
        <v>1967</v>
      </c>
      <c r="G8" s="53" t="s">
        <v>1972</v>
      </c>
      <c r="H8" s="156"/>
      <c r="M8" s="164"/>
      <c r="N8" s="164"/>
    </row>
    <row r="9" spans="2:17" ht="15" customHeight="1" x14ac:dyDescent="0.25">
      <c r="B9" s="54"/>
      <c r="C9" s="54"/>
      <c r="D9" s="54"/>
      <c r="E9" s="54"/>
      <c r="H9" s="156"/>
      <c r="M9" s="164"/>
      <c r="N9" s="164"/>
    </row>
    <row r="10" spans="2:17" ht="15" customHeight="1" x14ac:dyDescent="0.25">
      <c r="B10" s="56" t="s">
        <v>1368</v>
      </c>
      <c r="C10" s="57"/>
      <c r="D10" s="58"/>
      <c r="E10" s="86"/>
      <c r="H10" s="156"/>
      <c r="M10" s="164"/>
      <c r="N10" s="164"/>
    </row>
    <row r="11" spans="2:17" ht="15" customHeight="1" x14ac:dyDescent="0.25">
      <c r="B11" s="62"/>
      <c r="C11" s="57"/>
      <c r="D11" s="58"/>
      <c r="E11" s="86"/>
      <c r="H11" s="156"/>
      <c r="M11" s="164"/>
      <c r="N11" s="164"/>
    </row>
    <row r="12" spans="2:17" ht="15" customHeight="1" x14ac:dyDescent="0.25">
      <c r="B12" s="62" t="s">
        <v>290</v>
      </c>
      <c r="C12" s="57"/>
      <c r="D12" s="58"/>
      <c r="E12" s="87">
        <v>67.805999999999997</v>
      </c>
      <c r="F12" s="157">
        <v>49.850999999999999</v>
      </c>
      <c r="G12" s="157">
        <v>43.720177280000001</v>
      </c>
      <c r="H12" s="156"/>
      <c r="I12" s="162"/>
      <c r="J12" s="162"/>
      <c r="K12" s="162"/>
      <c r="L12" s="162"/>
      <c r="M12" s="162"/>
      <c r="N12" s="162"/>
      <c r="O12" s="162"/>
      <c r="P12" s="162"/>
      <c r="Q12" s="162"/>
    </row>
    <row r="13" spans="2:17" ht="15" customHeight="1" x14ac:dyDescent="0.25">
      <c r="B13" s="62" t="s">
        <v>291</v>
      </c>
      <c r="C13" s="57"/>
      <c r="D13" s="58"/>
      <c r="E13" s="87">
        <v>0</v>
      </c>
      <c r="F13" s="157">
        <v>0</v>
      </c>
      <c r="G13" s="157">
        <v>0</v>
      </c>
      <c r="H13" s="156"/>
      <c r="I13" s="162"/>
      <c r="J13" s="162"/>
      <c r="M13" s="164"/>
      <c r="N13" s="164"/>
    </row>
    <row r="14" spans="2:17" ht="15" customHeight="1" x14ac:dyDescent="0.25">
      <c r="B14" s="64" t="s">
        <v>292</v>
      </c>
      <c r="C14" s="57"/>
      <c r="D14" s="58"/>
      <c r="E14" s="87">
        <v>326.49400000000003</v>
      </c>
      <c r="F14" s="157">
        <v>316.13200000000001</v>
      </c>
      <c r="G14" s="157">
        <v>331.33800000000002</v>
      </c>
      <c r="H14" s="156"/>
      <c r="I14" s="162"/>
      <c r="J14" s="162"/>
      <c r="M14" s="164"/>
      <c r="N14" s="164"/>
    </row>
    <row r="15" spans="2:17" ht="15" customHeight="1" x14ac:dyDescent="0.25">
      <c r="B15" s="62" t="s">
        <v>293</v>
      </c>
      <c r="C15" s="57"/>
      <c r="D15" s="58"/>
      <c r="E15" s="87">
        <v>106.127</v>
      </c>
      <c r="F15" s="157">
        <v>66.197000000000003</v>
      </c>
      <c r="G15" s="157">
        <v>96.066999999999993</v>
      </c>
      <c r="H15" s="156"/>
      <c r="I15" s="162"/>
      <c r="J15" s="162"/>
      <c r="M15" s="164"/>
      <c r="N15" s="164"/>
    </row>
    <row r="16" spans="2:17" ht="15" customHeight="1" x14ac:dyDescent="0.25">
      <c r="B16" s="62" t="s">
        <v>294</v>
      </c>
      <c r="C16" s="57"/>
      <c r="D16" s="58"/>
      <c r="E16" s="87">
        <v>28.295999999999999</v>
      </c>
      <c r="F16" s="157">
        <v>30.181999999999999</v>
      </c>
      <c r="G16" s="157">
        <v>19.803000000000001</v>
      </c>
      <c r="H16" s="156"/>
      <c r="I16" s="162"/>
      <c r="J16" s="162"/>
      <c r="M16" s="164"/>
      <c r="N16" s="164"/>
    </row>
    <row r="17" spans="2:21" ht="15" customHeight="1" x14ac:dyDescent="0.25">
      <c r="B17" s="62" t="s">
        <v>295</v>
      </c>
      <c r="C17" s="57"/>
      <c r="D17" s="58"/>
      <c r="E17" s="87">
        <v>0.46</v>
      </c>
      <c r="F17" s="157">
        <v>0.46</v>
      </c>
      <c r="G17" s="157">
        <v>1.86</v>
      </c>
      <c r="H17" s="156"/>
      <c r="I17" s="162"/>
      <c r="J17" s="162"/>
      <c r="M17" s="164"/>
      <c r="N17" s="164"/>
    </row>
    <row r="18" spans="2:21" ht="15" customHeight="1" x14ac:dyDescent="0.25">
      <c r="B18" s="62" t="s">
        <v>296</v>
      </c>
      <c r="C18" s="57"/>
      <c r="D18" s="58"/>
      <c r="E18" s="87">
        <v>32.79</v>
      </c>
      <c r="F18" s="157">
        <v>34.134</v>
      </c>
      <c r="G18" s="157">
        <v>31.488</v>
      </c>
      <c r="H18" s="156"/>
      <c r="I18" s="162"/>
      <c r="J18" s="162"/>
      <c r="M18" s="164"/>
      <c r="N18" s="164"/>
    </row>
    <row r="19" spans="2:21" ht="15" customHeight="1" x14ac:dyDescent="0.25">
      <c r="B19" s="62" t="s">
        <v>297</v>
      </c>
      <c r="C19" s="57"/>
      <c r="D19" s="65"/>
      <c r="E19" s="87">
        <v>48.685000000000002</v>
      </c>
      <c r="F19" s="157">
        <v>48.963999999999999</v>
      </c>
      <c r="G19" s="157">
        <v>52.365000000000002</v>
      </c>
      <c r="H19" s="156"/>
      <c r="I19" s="162"/>
      <c r="J19" s="162"/>
      <c r="M19" s="164"/>
      <c r="N19" s="164"/>
    </row>
    <row r="20" spans="2:21" ht="15" customHeight="1" x14ac:dyDescent="0.25">
      <c r="B20" s="66" t="s">
        <v>298</v>
      </c>
      <c r="C20" s="57"/>
      <c r="D20" s="58"/>
      <c r="E20" s="89">
        <v>610.65800000000013</v>
      </c>
      <c r="F20" s="158">
        <v>545.92000000000007</v>
      </c>
      <c r="G20" s="158">
        <v>576.64117727999997</v>
      </c>
      <c r="H20" s="156"/>
      <c r="I20" s="162"/>
      <c r="J20" s="162"/>
      <c r="M20" s="164"/>
      <c r="N20" s="164"/>
    </row>
    <row r="21" spans="2:21" ht="15" customHeight="1" x14ac:dyDescent="0.25">
      <c r="B21" s="62"/>
      <c r="C21" s="57"/>
      <c r="D21" s="58"/>
      <c r="E21" s="90"/>
      <c r="H21" s="156"/>
      <c r="J21" s="161"/>
      <c r="M21" s="164"/>
      <c r="N21" s="164"/>
    </row>
    <row r="22" spans="2:21" ht="15" customHeight="1" x14ac:dyDescent="0.25">
      <c r="B22" s="56" t="s">
        <v>299</v>
      </c>
      <c r="C22" s="57"/>
      <c r="D22" s="65"/>
      <c r="E22" s="90"/>
      <c r="H22" s="156"/>
      <c r="J22" s="161"/>
      <c r="M22" s="164"/>
      <c r="N22" s="164"/>
    </row>
    <row r="23" spans="2:21" ht="15" customHeight="1" x14ac:dyDescent="0.25">
      <c r="B23" s="64" t="s">
        <v>1181</v>
      </c>
      <c r="C23" s="57"/>
      <c r="D23" s="74"/>
      <c r="E23" s="87">
        <v>4400.1000000000004</v>
      </c>
      <c r="F23" s="160">
        <v>4401.1000000000004</v>
      </c>
      <c r="G23" s="160">
        <v>4771.1000000000004</v>
      </c>
      <c r="H23" s="156"/>
      <c r="I23" s="162"/>
      <c r="J23" s="162"/>
      <c r="K23" s="162"/>
      <c r="L23" s="162"/>
      <c r="M23" s="162"/>
      <c r="N23" s="162"/>
      <c r="O23" s="162"/>
      <c r="P23" s="162"/>
      <c r="Q23" s="162"/>
      <c r="R23" s="162"/>
      <c r="S23" s="162"/>
      <c r="T23" s="162"/>
      <c r="U23" s="162"/>
    </row>
    <row r="24" spans="2:21" ht="15" customHeight="1" x14ac:dyDescent="0.25">
      <c r="B24" s="64" t="s">
        <v>1182</v>
      </c>
      <c r="C24" s="57"/>
      <c r="D24" s="74"/>
      <c r="E24" s="87">
        <v>1273.67</v>
      </c>
      <c r="F24" s="160">
        <v>1279.1099999999999</v>
      </c>
      <c r="G24" s="160">
        <v>1276.422</v>
      </c>
      <c r="H24" s="156"/>
      <c r="I24" s="162"/>
      <c r="J24" s="162"/>
      <c r="M24" s="164"/>
      <c r="N24" s="164"/>
    </row>
    <row r="25" spans="2:21" ht="15" customHeight="1" x14ac:dyDescent="0.25">
      <c r="B25" s="64" t="s">
        <v>1379</v>
      </c>
      <c r="C25" s="57"/>
      <c r="D25" s="74"/>
      <c r="E25" s="87">
        <v>65235.458919722201</v>
      </c>
      <c r="F25" s="160">
        <v>65963.830286233599</v>
      </c>
      <c r="G25" s="160">
        <v>64272.921059563596</v>
      </c>
      <c r="H25" s="156"/>
      <c r="I25" s="162"/>
      <c r="J25" s="162"/>
      <c r="M25" s="164"/>
      <c r="N25" s="164"/>
    </row>
    <row r="26" spans="2:21" ht="15" customHeight="1" x14ac:dyDescent="0.25">
      <c r="B26" s="64" t="s">
        <v>1183</v>
      </c>
      <c r="C26" s="57"/>
      <c r="D26" s="74"/>
      <c r="E26" s="87">
        <v>10286.116701334227</v>
      </c>
      <c r="F26" s="160">
        <v>10296.241701334226</v>
      </c>
      <c r="G26" s="160">
        <v>10025.766701334225</v>
      </c>
      <c r="H26" s="156"/>
      <c r="I26" s="162"/>
      <c r="J26" s="162"/>
      <c r="M26" s="164"/>
      <c r="N26" s="164"/>
    </row>
    <row r="27" spans="2:21" ht="15" customHeight="1" x14ac:dyDescent="0.25">
      <c r="B27" s="64" t="s">
        <v>291</v>
      </c>
      <c r="C27" s="58"/>
      <c r="D27" s="58"/>
      <c r="E27" s="87">
        <v>3.85</v>
      </c>
      <c r="F27" s="160">
        <v>3.85</v>
      </c>
      <c r="G27" s="160">
        <v>3.85</v>
      </c>
      <c r="H27" s="156"/>
      <c r="I27" s="162"/>
      <c r="J27" s="162"/>
      <c r="M27" s="164"/>
      <c r="N27" s="164"/>
    </row>
    <row r="28" spans="2:21" ht="15" customHeight="1" x14ac:dyDescent="0.25">
      <c r="B28" s="64" t="s">
        <v>292</v>
      </c>
      <c r="C28" s="58"/>
      <c r="D28" s="58"/>
      <c r="E28" s="87">
        <v>621.62099999999998</v>
      </c>
      <c r="F28" s="160">
        <v>621.02036600000008</v>
      </c>
      <c r="G28" s="160">
        <v>611.53950988000008</v>
      </c>
      <c r="H28" s="156"/>
      <c r="I28" s="162"/>
      <c r="J28" s="162"/>
      <c r="M28" s="164"/>
      <c r="N28" s="164"/>
    </row>
    <row r="29" spans="2:21" ht="15" customHeight="1" x14ac:dyDescent="0.25">
      <c r="B29" s="64" t="s">
        <v>293</v>
      </c>
      <c r="C29" s="58"/>
      <c r="D29" s="58"/>
      <c r="E29" s="87">
        <v>7.2480000000000002</v>
      </c>
      <c r="F29" s="160">
        <v>7.1970000000000001</v>
      </c>
      <c r="G29" s="160">
        <v>7.3440000000000003</v>
      </c>
      <c r="H29" s="156"/>
      <c r="I29" s="162"/>
      <c r="J29" s="162"/>
      <c r="M29" s="164"/>
      <c r="N29" s="164"/>
    </row>
    <row r="30" spans="2:21" ht="15" customHeight="1" x14ac:dyDescent="0.25">
      <c r="B30" s="64" t="s">
        <v>294</v>
      </c>
      <c r="C30" s="58"/>
      <c r="D30" s="58"/>
      <c r="E30" s="87">
        <v>159.61500000000001</v>
      </c>
      <c r="F30" s="160">
        <v>155.739</v>
      </c>
      <c r="G30" s="160">
        <v>159.69499999999999</v>
      </c>
      <c r="H30" s="156"/>
      <c r="I30" s="162"/>
      <c r="J30" s="162"/>
      <c r="M30" s="164"/>
      <c r="N30" s="164"/>
    </row>
    <row r="31" spans="2:21" ht="15" customHeight="1" x14ac:dyDescent="0.25">
      <c r="B31" s="64" t="s">
        <v>295</v>
      </c>
      <c r="C31" s="58"/>
      <c r="D31" s="58"/>
      <c r="E31" s="87">
        <v>258.608</v>
      </c>
      <c r="F31" s="160">
        <v>254.73820678000001</v>
      </c>
      <c r="G31" s="160">
        <v>256.72399999999999</v>
      </c>
      <c r="H31" s="156"/>
      <c r="I31" s="162"/>
      <c r="J31" s="162"/>
      <c r="M31" s="164"/>
      <c r="N31" s="164"/>
    </row>
    <row r="32" spans="2:21" ht="15" customHeight="1" x14ac:dyDescent="0.25">
      <c r="B32" s="64" t="s">
        <v>296</v>
      </c>
      <c r="C32" s="76"/>
      <c r="D32" s="76"/>
      <c r="E32" s="87">
        <v>4.9989999999999997</v>
      </c>
      <c r="F32" s="160">
        <v>5</v>
      </c>
      <c r="G32" s="160">
        <v>4.8929999999999998</v>
      </c>
      <c r="H32" s="156"/>
      <c r="I32" s="162"/>
      <c r="J32" s="162"/>
      <c r="M32" s="164"/>
      <c r="N32" s="164"/>
    </row>
    <row r="33" spans="2:21" ht="15" customHeight="1" x14ac:dyDescent="0.25">
      <c r="B33" s="64" t="s">
        <v>297</v>
      </c>
      <c r="C33" s="76"/>
      <c r="D33" s="76"/>
      <c r="E33" s="87">
        <v>6337.6970000000001</v>
      </c>
      <c r="F33" s="160">
        <v>6436.3429999999998</v>
      </c>
      <c r="G33" s="160">
        <v>6424.48</v>
      </c>
      <c r="H33" s="156"/>
      <c r="I33" s="162"/>
      <c r="J33" s="162"/>
      <c r="M33" s="164"/>
      <c r="N33" s="164"/>
    </row>
    <row r="34" spans="2:21" ht="15" customHeight="1" x14ac:dyDescent="0.25">
      <c r="B34" s="77" t="s">
        <v>298</v>
      </c>
      <c r="C34" s="76"/>
      <c r="D34" s="76"/>
      <c r="E34" s="89">
        <v>88588.983621056424</v>
      </c>
      <c r="F34" s="159">
        <v>89424.169560347829</v>
      </c>
      <c r="G34" s="159">
        <v>87814.735270777834</v>
      </c>
      <c r="J34" s="179"/>
      <c r="M34" s="164"/>
      <c r="N34" s="164"/>
    </row>
    <row r="35" spans="2:21" ht="15" customHeight="1" x14ac:dyDescent="0.25">
      <c r="B35" s="78"/>
      <c r="C35" s="76"/>
      <c r="D35" s="76"/>
      <c r="E35" s="78"/>
      <c r="J35" s="161"/>
      <c r="M35" s="164"/>
      <c r="N35" s="164"/>
    </row>
    <row r="36" spans="2:21" ht="15" customHeight="1" x14ac:dyDescent="0.25">
      <c r="B36" s="62"/>
      <c r="C36" s="76"/>
      <c r="D36" s="76"/>
      <c r="E36" s="76"/>
      <c r="J36" s="161"/>
      <c r="M36" s="164"/>
      <c r="N36" s="164"/>
    </row>
    <row r="37" spans="2:21" ht="15" customHeight="1" thickBot="1" x14ac:dyDescent="0.3">
      <c r="B37" s="80" t="s">
        <v>300</v>
      </c>
      <c r="C37" s="81"/>
      <c r="D37" s="81"/>
      <c r="E37" s="91">
        <v>89199.641621056449</v>
      </c>
      <c r="F37" s="91">
        <v>89970.089560347828</v>
      </c>
      <c r="G37" s="91">
        <v>88391.376448057839</v>
      </c>
      <c r="J37" s="178"/>
      <c r="M37" s="164"/>
      <c r="N37" s="164"/>
    </row>
    <row r="38" spans="2:21" ht="15" customHeight="1" x14ac:dyDescent="0.2">
      <c r="B38" s="66"/>
      <c r="C38" s="76"/>
      <c r="D38" s="76"/>
      <c r="E38" s="92"/>
      <c r="J38" s="161"/>
    </row>
    <row r="39" spans="2:21" ht="15" customHeight="1" x14ac:dyDescent="0.2">
      <c r="B39" s="93"/>
      <c r="C39" s="216"/>
      <c r="D39" s="216"/>
      <c r="E39" s="216"/>
      <c r="J39" s="161"/>
    </row>
    <row r="40" spans="2:21" ht="15" customHeight="1" thickBot="1" x14ac:dyDescent="0.25">
      <c r="B40" s="50" t="s">
        <v>301</v>
      </c>
      <c r="C40" s="50"/>
      <c r="D40" s="50"/>
      <c r="E40" s="50"/>
      <c r="F40" s="51"/>
      <c r="G40" s="51" t="s">
        <v>387</v>
      </c>
      <c r="J40" s="161"/>
    </row>
    <row r="41" spans="2:21" ht="15" customHeight="1" x14ac:dyDescent="0.2">
      <c r="B41" s="52"/>
      <c r="C41" s="52"/>
      <c r="D41" s="52"/>
      <c r="E41" s="53" t="s">
        <v>388</v>
      </c>
      <c r="F41" s="53" t="s">
        <v>1967</v>
      </c>
      <c r="G41" s="53" t="s">
        <v>1972</v>
      </c>
      <c r="J41" s="161"/>
    </row>
    <row r="42" spans="2:21" ht="15" customHeight="1" x14ac:dyDescent="0.2">
      <c r="B42" s="54"/>
      <c r="C42" s="54"/>
      <c r="D42" s="54"/>
      <c r="E42" s="54"/>
      <c r="J42" s="161"/>
    </row>
    <row r="43" spans="2:21" ht="15" customHeight="1" x14ac:dyDescent="0.2">
      <c r="B43" s="60" t="s">
        <v>302</v>
      </c>
      <c r="C43" s="57"/>
      <c r="D43" s="94"/>
      <c r="E43" s="63">
        <v>13897.648616</v>
      </c>
      <c r="F43" s="160">
        <v>14434.835560219999</v>
      </c>
      <c r="G43" s="162">
        <v>14551.564655706949</v>
      </c>
      <c r="I43" s="162"/>
      <c r="J43" s="162"/>
      <c r="K43" s="162"/>
      <c r="L43" s="162"/>
      <c r="M43" s="162"/>
      <c r="N43" s="162"/>
      <c r="O43" s="162"/>
      <c r="P43" s="162"/>
      <c r="Q43" s="162"/>
      <c r="R43" s="162"/>
      <c r="S43" s="162"/>
      <c r="T43" s="162"/>
      <c r="U43" s="162"/>
    </row>
    <row r="44" spans="2:21" ht="15" customHeight="1" x14ac:dyDescent="0.2">
      <c r="B44" s="60" t="s">
        <v>303</v>
      </c>
      <c r="C44" s="57"/>
      <c r="D44" s="94"/>
      <c r="E44" s="63">
        <v>3104.9810000000002</v>
      </c>
      <c r="F44" s="160">
        <v>3148.8159999999998</v>
      </c>
      <c r="G44" s="162">
        <v>2837.6950000000002</v>
      </c>
      <c r="I44" s="162"/>
      <c r="J44" s="162"/>
    </row>
    <row r="45" spans="2:21" ht="15" customHeight="1" x14ac:dyDescent="0.2">
      <c r="B45" s="60" t="s">
        <v>304</v>
      </c>
      <c r="C45" s="57"/>
      <c r="D45" s="88"/>
      <c r="E45" s="63">
        <v>1474.1933504599999</v>
      </c>
      <c r="F45" s="160">
        <v>1295.68464288</v>
      </c>
      <c r="G45" s="162">
        <v>829.38987404</v>
      </c>
      <c r="I45" s="162"/>
      <c r="J45" s="162"/>
    </row>
    <row r="46" spans="2:21" ht="15" customHeight="1" x14ac:dyDescent="0.2">
      <c r="B46" s="60" t="s">
        <v>305</v>
      </c>
      <c r="C46" s="57"/>
      <c r="D46" s="88"/>
      <c r="E46" s="63">
        <v>847.904</v>
      </c>
      <c r="F46" s="160">
        <v>734.67200000000003</v>
      </c>
      <c r="G46" s="162">
        <v>832.63</v>
      </c>
      <c r="I46" s="162"/>
      <c r="J46" s="162"/>
    </row>
    <row r="47" spans="2:21" ht="15" customHeight="1" x14ac:dyDescent="0.2">
      <c r="B47" s="60" t="s">
        <v>306</v>
      </c>
      <c r="C47" s="57"/>
      <c r="D47" s="88"/>
      <c r="E47" s="63">
        <v>55</v>
      </c>
      <c r="F47" s="160">
        <v>59</v>
      </c>
      <c r="G47" s="162">
        <v>63.302999999999997</v>
      </c>
      <c r="I47" s="162"/>
      <c r="J47" s="162"/>
    </row>
    <row r="48" spans="2:21" ht="15" customHeight="1" x14ac:dyDescent="0.2">
      <c r="B48" s="60" t="s">
        <v>307</v>
      </c>
      <c r="C48" s="57"/>
      <c r="D48" s="88"/>
      <c r="E48" s="63">
        <v>491.54899999999998</v>
      </c>
      <c r="F48" s="160">
        <v>463.73200000000003</v>
      </c>
      <c r="G48" s="162">
        <v>402.17700000000002</v>
      </c>
      <c r="I48" s="162"/>
      <c r="J48" s="162"/>
    </row>
    <row r="49" spans="1:10" ht="15" customHeight="1" x14ac:dyDescent="0.2">
      <c r="B49" s="64" t="s">
        <v>292</v>
      </c>
      <c r="C49" s="57"/>
      <c r="D49" s="88"/>
      <c r="E49" s="63">
        <v>51.548000000000002</v>
      </c>
      <c r="F49" s="160">
        <v>66.414000000000001</v>
      </c>
      <c r="G49" s="162">
        <v>34.825000000000003</v>
      </c>
      <c r="I49" s="162"/>
      <c r="J49" s="162"/>
    </row>
    <row r="50" spans="1:10" ht="15" customHeight="1" x14ac:dyDescent="0.2">
      <c r="B50" s="60" t="s">
        <v>293</v>
      </c>
      <c r="C50" s="57"/>
      <c r="D50" s="88"/>
      <c r="E50" s="63">
        <v>762.78499999999997</v>
      </c>
      <c r="F50" s="160">
        <v>908.59400000000005</v>
      </c>
      <c r="G50" s="162">
        <v>1001.075</v>
      </c>
      <c r="I50" s="162"/>
      <c r="J50" s="162"/>
    </row>
    <row r="51" spans="1:10" ht="15" customHeight="1" x14ac:dyDescent="0.2">
      <c r="B51" s="64" t="s">
        <v>1378</v>
      </c>
      <c r="C51" s="57"/>
      <c r="D51" s="88"/>
      <c r="E51" s="63">
        <v>425.47300000000001</v>
      </c>
      <c r="F51" s="160">
        <v>471.58800000000002</v>
      </c>
      <c r="G51" s="162">
        <v>448.81400000000002</v>
      </c>
      <c r="I51" s="162"/>
      <c r="J51" s="162"/>
    </row>
    <row r="52" spans="1:10" ht="15" customHeight="1" x14ac:dyDescent="0.2">
      <c r="B52" s="95" t="s">
        <v>1166</v>
      </c>
      <c r="C52" s="57"/>
      <c r="D52" s="96"/>
      <c r="E52" s="63">
        <v>7102.5000007199997</v>
      </c>
      <c r="F52" s="160">
        <v>7241.9802788600009</v>
      </c>
      <c r="G52" s="162">
        <v>7594.9430318879995</v>
      </c>
      <c r="I52" s="162"/>
      <c r="J52" s="162"/>
    </row>
    <row r="53" spans="1:10" ht="15" customHeight="1" x14ac:dyDescent="0.2">
      <c r="B53" s="64" t="s">
        <v>1187</v>
      </c>
      <c r="C53" s="57"/>
      <c r="D53" s="88"/>
      <c r="E53" s="63">
        <v>2132.7447069999998</v>
      </c>
      <c r="F53" s="160">
        <v>2363.5169999999998</v>
      </c>
      <c r="G53" s="162">
        <v>2420.4819849999999</v>
      </c>
      <c r="I53" s="162"/>
      <c r="J53" s="162"/>
    </row>
    <row r="54" spans="1:10" ht="15" customHeight="1" x14ac:dyDescent="0.2">
      <c r="B54" s="60" t="s">
        <v>1968</v>
      </c>
      <c r="C54" s="45"/>
      <c r="D54" s="88"/>
      <c r="E54" s="63">
        <v>4971.6235171275994</v>
      </c>
      <c r="F54" s="160">
        <v>5221.0087793659004</v>
      </c>
      <c r="G54" s="162">
        <v>4235.1242419683995</v>
      </c>
      <c r="I54" s="162"/>
      <c r="J54" s="162"/>
    </row>
    <row r="55" spans="1:10" ht="15" customHeight="1" x14ac:dyDescent="0.2">
      <c r="B55" s="60"/>
      <c r="C55" s="45"/>
      <c r="D55" s="96"/>
      <c r="E55" s="94"/>
      <c r="J55" s="161"/>
    </row>
    <row r="56" spans="1:10" ht="15" customHeight="1" x14ac:dyDescent="0.2">
      <c r="B56" s="60"/>
      <c r="C56" s="45"/>
      <c r="D56" s="96"/>
      <c r="E56" s="63"/>
      <c r="J56" s="161"/>
    </row>
    <row r="57" spans="1:10" ht="15" customHeight="1" thickBot="1" x14ac:dyDescent="0.25">
      <c r="B57" s="70" t="s">
        <v>310</v>
      </c>
      <c r="C57" s="51"/>
      <c r="D57" s="97"/>
      <c r="E57" s="72">
        <v>35317.950191307595</v>
      </c>
      <c r="F57" s="72">
        <v>36409.842261325903</v>
      </c>
      <c r="G57" s="197">
        <v>35252.022788603346</v>
      </c>
      <c r="J57" s="178"/>
    </row>
    <row r="58" spans="1:10" ht="15" customHeight="1" x14ac:dyDescent="0.2"/>
    <row r="59" spans="1:10" ht="15" customHeight="1" x14ac:dyDescent="0.2"/>
    <row r="60" spans="1:10" ht="15" customHeight="1" x14ac:dyDescent="0.2"/>
    <row r="61" spans="1:10" ht="6" customHeight="1" x14ac:dyDescent="0.2"/>
    <row r="62" spans="1:10" ht="37.5" customHeight="1" x14ac:dyDescent="0.2">
      <c r="A62" s="217" t="s">
        <v>1975</v>
      </c>
      <c r="B62" s="217"/>
      <c r="C62" s="217"/>
      <c r="D62" s="217"/>
      <c r="E62" s="217"/>
      <c r="F62" s="217"/>
    </row>
    <row r="63" spans="1:10" ht="15" customHeight="1" x14ac:dyDescent="0.2">
      <c r="A63" s="43" t="s">
        <v>1969</v>
      </c>
    </row>
    <row r="67" spans="1:2" ht="9.75" customHeight="1" x14ac:dyDescent="0.2"/>
    <row r="68" spans="1:2" hidden="1" x14ac:dyDescent="0.2"/>
    <row r="69" spans="1:2" s="130" customFormat="1" ht="15" x14ac:dyDescent="0.25">
      <c r="A69" s="147"/>
      <c r="B69" s="147"/>
    </row>
    <row r="70" spans="1:2" s="130" customFormat="1" ht="15" x14ac:dyDescent="0.25">
      <c r="A70" s="148"/>
      <c r="B70" s="149"/>
    </row>
    <row r="71" spans="1:2" s="130" customFormat="1" ht="15" x14ac:dyDescent="0.25">
      <c r="A71" s="148"/>
      <c r="B71" s="149"/>
    </row>
    <row r="72" spans="1:2" s="130" customFormat="1" ht="15" x14ac:dyDescent="0.25">
      <c r="A72" s="148"/>
      <c r="B72" s="149"/>
    </row>
    <row r="73" spans="1:2" s="130" customFormat="1" ht="15" x14ac:dyDescent="0.25">
      <c r="A73" s="148"/>
      <c r="B73" s="149"/>
    </row>
    <row r="74" spans="1:2" s="130" customFormat="1" ht="15" x14ac:dyDescent="0.25">
      <c r="A74" s="148"/>
      <c r="B74" s="149"/>
    </row>
    <row r="75" spans="1:2" s="130" customFormat="1" ht="15" x14ac:dyDescent="0.25">
      <c r="A75" s="148"/>
      <c r="B75" s="149"/>
    </row>
    <row r="76" spans="1:2" s="130" customFormat="1" ht="15" x14ac:dyDescent="0.25">
      <c r="A76" s="148"/>
      <c r="B76" s="149"/>
    </row>
    <row r="77" spans="1:2" s="130" customFormat="1" ht="15" x14ac:dyDescent="0.25">
      <c r="A77" s="148"/>
      <c r="B77" s="149"/>
    </row>
    <row r="78" spans="1:2" s="130" customFormat="1" ht="15" x14ac:dyDescent="0.25">
      <c r="A78" s="148"/>
      <c r="B78" s="149"/>
    </row>
    <row r="79" spans="1:2" s="130" customFormat="1" ht="15" x14ac:dyDescent="0.25">
      <c r="A79" s="148"/>
      <c r="B79" s="149"/>
    </row>
    <row r="80" spans="1:2" s="130" customFormat="1" ht="15" x14ac:dyDescent="0.25">
      <c r="A80" s="148"/>
      <c r="B80" s="149"/>
    </row>
    <row r="81" spans="1:2" s="130" customFormat="1" ht="15" x14ac:dyDescent="0.25">
      <c r="A81" s="148"/>
      <c r="B81" s="149"/>
    </row>
    <row r="82" spans="1:2" s="130" customFormat="1" ht="15" x14ac:dyDescent="0.25">
      <c r="A82" s="148"/>
      <c r="B82" s="149"/>
    </row>
    <row r="83" spans="1:2" s="130" customFormat="1" ht="15" x14ac:dyDescent="0.25">
      <c r="A83" s="148"/>
      <c r="B83" s="149"/>
    </row>
    <row r="84" spans="1:2" s="130" customFormat="1" ht="15" x14ac:dyDescent="0.25">
      <c r="A84" s="148"/>
      <c r="B84" s="149"/>
    </row>
    <row r="85" spans="1:2" s="130" customFormat="1" ht="15" x14ac:dyDescent="0.25">
      <c r="A85" s="148"/>
      <c r="B85" s="149"/>
    </row>
    <row r="86" spans="1:2" s="130" customFormat="1" ht="15" x14ac:dyDescent="0.25">
      <c r="A86" s="148"/>
      <c r="B86" s="149"/>
    </row>
    <row r="87" spans="1:2" s="130" customFormat="1" ht="15" x14ac:dyDescent="0.25">
      <c r="A87" s="148"/>
      <c r="B87" s="149"/>
    </row>
    <row r="88" spans="1:2" s="130" customFormat="1" ht="15" x14ac:dyDescent="0.25">
      <c r="A88" s="148"/>
      <c r="B88" s="149"/>
    </row>
    <row r="89" spans="1:2" s="130" customFormat="1" ht="15" x14ac:dyDescent="0.25">
      <c r="A89" s="148"/>
      <c r="B89" s="149"/>
    </row>
    <row r="90" spans="1:2" s="130" customFormat="1" ht="15" x14ac:dyDescent="0.25">
      <c r="A90" s="148"/>
      <c r="B90" s="149"/>
    </row>
    <row r="91" spans="1:2" s="130" customFormat="1" ht="15" x14ac:dyDescent="0.25">
      <c r="A91" s="148"/>
      <c r="B91" s="149"/>
    </row>
    <row r="92" spans="1:2" s="130" customFormat="1" ht="15" x14ac:dyDescent="0.25">
      <c r="A92" s="148"/>
      <c r="B92" s="149"/>
    </row>
    <row r="93" spans="1:2" s="130" customFormat="1" ht="15" x14ac:dyDescent="0.25">
      <c r="A93" s="148"/>
      <c r="B93" s="149"/>
    </row>
    <row r="94" spans="1:2" s="130" customFormat="1" ht="15" x14ac:dyDescent="0.25">
      <c r="A94" s="148"/>
      <c r="B94" s="149"/>
    </row>
    <row r="95" spans="1:2" s="130" customFormat="1" ht="15" x14ac:dyDescent="0.25">
      <c r="A95" s="148"/>
      <c r="B95" s="149"/>
    </row>
    <row r="96" spans="1:2" s="130" customFormat="1" ht="15" x14ac:dyDescent="0.25">
      <c r="A96" s="148"/>
      <c r="B96" s="149"/>
    </row>
    <row r="97" spans="1:2" s="130" customFormat="1" ht="15" x14ac:dyDescent="0.25">
      <c r="A97" s="148"/>
      <c r="B97" s="149"/>
    </row>
    <row r="98" spans="1:2" s="130" customFormat="1" ht="15" x14ac:dyDescent="0.25">
      <c r="A98" s="148"/>
      <c r="B98" s="149"/>
    </row>
    <row r="99" spans="1:2" s="130" customFormat="1" ht="15" x14ac:dyDescent="0.25">
      <c r="A99" s="148"/>
      <c r="B99" s="149"/>
    </row>
    <row r="100" spans="1:2" s="130" customFormat="1" ht="15" x14ac:dyDescent="0.25">
      <c r="A100" s="148"/>
      <c r="B100" s="149"/>
    </row>
    <row r="101" spans="1:2" s="130" customFormat="1" x14ac:dyDescent="0.2"/>
    <row r="102" spans="1:2" s="130" customFormat="1" x14ac:dyDescent="0.2"/>
    <row r="103" spans="1:2" s="130" customFormat="1" x14ac:dyDescent="0.2"/>
    <row r="104" spans="1:2" s="130" customFormat="1" x14ac:dyDescent="0.2"/>
  </sheetData>
  <mergeCells count="2">
    <mergeCell ref="C39:E39"/>
    <mergeCell ref="A62:F62"/>
  </mergeCells>
  <pageMargins left="0.75" right="0.75" top="1" bottom="1" header="0.5" footer="0.5"/>
  <pageSetup paperSize="9" scale="73"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pageSetUpPr fitToPage="1"/>
  </sheetPr>
  <dimension ref="A1:AF534"/>
  <sheetViews>
    <sheetView view="pageBreakPreview" zoomScaleNormal="100" zoomScaleSheetLayoutView="100" workbookViewId="0">
      <pane xSplit="2" ySplit="10" topLeftCell="H209" activePane="bottomRight" state="frozen"/>
      <selection activeCell="B8" sqref="B8:P8"/>
      <selection pane="topRight" activeCell="B8" sqref="B8:P8"/>
      <selection pane="bottomLeft" activeCell="B8" sqref="B8:P8"/>
      <selection pane="bottomRight" activeCell="B8" sqref="B8:P8"/>
    </sheetView>
  </sheetViews>
  <sheetFormatPr defaultRowHeight="12.75" x14ac:dyDescent="0.2"/>
  <cols>
    <col min="1" max="1" width="12.140625" style="37" customWidth="1"/>
    <col min="2" max="2" width="55.7109375" style="37" customWidth="1"/>
    <col min="3" max="33" width="12.140625" style="37" customWidth="1"/>
    <col min="34" max="16384" width="9.140625" style="37"/>
  </cols>
  <sheetData>
    <row r="1" spans="1:32" ht="12.75" customHeight="1" x14ac:dyDescent="0.2">
      <c r="A1" s="218" t="s">
        <v>1978</v>
      </c>
      <c r="B1" s="218"/>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98" t="s">
        <v>1367</v>
      </c>
      <c r="Q1" s="98" t="s">
        <v>1367</v>
      </c>
      <c r="R1" s="98" t="s">
        <v>1367</v>
      </c>
      <c r="S1" s="98" t="s">
        <v>1367</v>
      </c>
      <c r="T1" s="98" t="s">
        <v>1367</v>
      </c>
      <c r="U1" s="98" t="s">
        <v>1367</v>
      </c>
      <c r="V1" s="98" t="s">
        <v>1367</v>
      </c>
      <c r="W1" s="98" t="s">
        <v>1367</v>
      </c>
    </row>
    <row r="2" spans="1:32" ht="75" customHeight="1" x14ac:dyDescent="0.2">
      <c r="A2" s="40" t="s">
        <v>1970</v>
      </c>
      <c r="B2" s="39" t="s">
        <v>311</v>
      </c>
      <c r="C2" s="166" t="s">
        <v>1369</v>
      </c>
      <c r="D2" s="166" t="s">
        <v>1370</v>
      </c>
      <c r="E2" s="166" t="s">
        <v>1371</v>
      </c>
      <c r="F2" s="166" t="s">
        <v>1372</v>
      </c>
      <c r="G2" s="166" t="s">
        <v>1373</v>
      </c>
      <c r="H2" s="166" t="s">
        <v>1374</v>
      </c>
      <c r="I2" s="166" t="s">
        <v>1375</v>
      </c>
      <c r="J2" s="166" t="s">
        <v>1376</v>
      </c>
      <c r="K2" s="166" t="s">
        <v>1184</v>
      </c>
      <c r="L2" s="166" t="s">
        <v>312</v>
      </c>
      <c r="M2" s="167" t="s">
        <v>1170</v>
      </c>
      <c r="N2" s="166" t="s">
        <v>313</v>
      </c>
      <c r="O2" s="166" t="s">
        <v>314</v>
      </c>
      <c r="P2" s="166" t="s">
        <v>315</v>
      </c>
      <c r="Q2" s="166" t="s">
        <v>316</v>
      </c>
      <c r="R2" s="166" t="s">
        <v>317</v>
      </c>
      <c r="S2" s="166" t="s">
        <v>318</v>
      </c>
      <c r="T2" s="166" t="s">
        <v>319</v>
      </c>
      <c r="U2" s="166" t="s">
        <v>1185</v>
      </c>
      <c r="V2" s="166" t="s">
        <v>1177</v>
      </c>
      <c r="W2" s="166" t="s">
        <v>1178</v>
      </c>
      <c r="X2" s="40" t="s">
        <v>1311</v>
      </c>
      <c r="Y2" s="40" t="s">
        <v>1380</v>
      </c>
    </row>
    <row r="3" spans="1:32" ht="12.75" customHeight="1" x14ac:dyDescent="0.2">
      <c r="A3" s="39"/>
      <c r="B3" s="39"/>
      <c r="C3" s="113"/>
      <c r="D3" s="113"/>
      <c r="E3" s="113"/>
      <c r="F3" s="113"/>
      <c r="G3" s="113"/>
      <c r="H3" s="113"/>
      <c r="I3" s="113"/>
      <c r="J3" s="113"/>
      <c r="K3" s="113"/>
      <c r="L3" s="113"/>
      <c r="M3" s="110"/>
      <c r="N3" s="113"/>
      <c r="O3" s="113"/>
      <c r="P3" s="113"/>
      <c r="Q3" s="113"/>
      <c r="R3" s="113"/>
      <c r="S3" s="113"/>
      <c r="T3" s="113"/>
      <c r="U3" s="113"/>
      <c r="V3" s="112"/>
      <c r="W3" s="112"/>
      <c r="X3" s="39"/>
      <c r="Y3" s="39"/>
    </row>
    <row r="4" spans="1:32" ht="12.75" customHeight="1" x14ac:dyDescent="0.2">
      <c r="A4" s="42" t="s">
        <v>1186</v>
      </c>
      <c r="B4" s="39" t="s">
        <v>1074</v>
      </c>
      <c r="C4" s="110">
        <v>43720.177280000004</v>
      </c>
      <c r="D4" s="110">
        <v>0</v>
      </c>
      <c r="E4" s="110">
        <v>331338</v>
      </c>
      <c r="F4" s="110">
        <v>96067</v>
      </c>
      <c r="G4" s="110">
        <v>19803</v>
      </c>
      <c r="H4" s="110">
        <v>1860</v>
      </c>
      <c r="I4" s="110">
        <v>31488</v>
      </c>
      <c r="J4" s="110">
        <v>52365</v>
      </c>
      <c r="K4" s="110">
        <v>4771100</v>
      </c>
      <c r="L4" s="110">
        <v>1276422</v>
      </c>
      <c r="M4" s="110">
        <v>65992570.059563592</v>
      </c>
      <c r="N4" s="110">
        <v>10241966.701334227</v>
      </c>
      <c r="O4" s="110">
        <v>3850</v>
      </c>
      <c r="P4" s="110">
        <v>611539.50988000003</v>
      </c>
      <c r="Q4" s="110">
        <v>7344</v>
      </c>
      <c r="R4" s="110">
        <v>159695</v>
      </c>
      <c r="S4" s="110">
        <v>256724</v>
      </c>
      <c r="T4" s="110">
        <v>4893</v>
      </c>
      <c r="U4" s="110">
        <v>6469579</v>
      </c>
      <c r="V4" s="110">
        <v>0</v>
      </c>
      <c r="W4" s="110">
        <v>5443169</v>
      </c>
      <c r="X4" s="39"/>
      <c r="Y4" s="39"/>
    </row>
    <row r="5" spans="1:32" ht="12.75" customHeight="1" x14ac:dyDescent="0.2">
      <c r="A5" s="42"/>
      <c r="B5" s="39"/>
      <c r="C5" s="110"/>
      <c r="D5" s="110"/>
      <c r="E5" s="110"/>
      <c r="F5" s="110"/>
      <c r="G5" s="110"/>
      <c r="H5" s="110"/>
      <c r="I5" s="110"/>
      <c r="J5" s="110"/>
      <c r="K5" s="110"/>
      <c r="L5" s="110"/>
      <c r="M5" s="110"/>
      <c r="N5" s="110"/>
      <c r="O5" s="110"/>
      <c r="P5" s="110"/>
      <c r="Q5" s="110"/>
      <c r="R5" s="110"/>
      <c r="S5" s="110"/>
      <c r="T5" s="110"/>
      <c r="U5" s="110"/>
      <c r="V5" s="110"/>
      <c r="W5" s="110"/>
      <c r="X5" s="39"/>
      <c r="Y5" s="39"/>
    </row>
    <row r="6" spans="1:32" ht="12.75" customHeight="1" x14ac:dyDescent="0.2">
      <c r="A6" s="99" t="s">
        <v>1316</v>
      </c>
      <c r="B6" s="39" t="s">
        <v>1070</v>
      </c>
      <c r="C6" s="110">
        <v>40190.177280000004</v>
      </c>
      <c r="D6" s="110">
        <v>0</v>
      </c>
      <c r="E6" s="110">
        <v>152752</v>
      </c>
      <c r="F6" s="110">
        <v>37701</v>
      </c>
      <c r="G6" s="110">
        <v>12760</v>
      </c>
      <c r="H6" s="110">
        <v>1000</v>
      </c>
      <c r="I6" s="110">
        <v>21660</v>
      </c>
      <c r="J6" s="110">
        <v>51720</v>
      </c>
      <c r="K6" s="110">
        <v>4401100</v>
      </c>
      <c r="L6" s="110">
        <v>1236419</v>
      </c>
      <c r="M6" s="110">
        <v>52630544.0595636</v>
      </c>
      <c r="N6" s="110">
        <v>8143798.701334225</v>
      </c>
      <c r="O6" s="110">
        <v>500</v>
      </c>
      <c r="P6" s="110">
        <v>502607.50988000003</v>
      </c>
      <c r="Q6" s="110">
        <v>6571</v>
      </c>
      <c r="R6" s="110">
        <v>156871</v>
      </c>
      <c r="S6" s="110">
        <v>138085</v>
      </c>
      <c r="T6" s="110">
        <v>2988</v>
      </c>
      <c r="U6" s="110">
        <v>5628965</v>
      </c>
      <c r="V6" s="110">
        <v>0</v>
      </c>
      <c r="W6" s="110">
        <v>4435236</v>
      </c>
      <c r="X6" s="39"/>
      <c r="Y6" s="39"/>
    </row>
    <row r="7" spans="1:32" ht="12.75" customHeight="1" x14ac:dyDescent="0.2">
      <c r="A7" s="99" t="s">
        <v>1314</v>
      </c>
      <c r="B7" s="39" t="s">
        <v>1785</v>
      </c>
      <c r="C7" s="110">
        <v>3530</v>
      </c>
      <c r="D7" s="110">
        <v>0</v>
      </c>
      <c r="E7" s="110">
        <v>155786</v>
      </c>
      <c r="F7" s="110">
        <v>58316</v>
      </c>
      <c r="G7" s="110">
        <v>5613</v>
      </c>
      <c r="H7" s="110">
        <v>0</v>
      </c>
      <c r="I7" s="110">
        <v>7860</v>
      </c>
      <c r="J7" s="110">
        <v>645</v>
      </c>
      <c r="K7" s="110">
        <v>370000</v>
      </c>
      <c r="L7" s="110">
        <v>2</v>
      </c>
      <c r="M7" s="110">
        <v>9191749</v>
      </c>
      <c r="N7" s="110">
        <v>1577256</v>
      </c>
      <c r="O7" s="110">
        <v>1350</v>
      </c>
      <c r="P7" s="110">
        <v>88542</v>
      </c>
      <c r="Q7" s="110">
        <v>773</v>
      </c>
      <c r="R7" s="110">
        <v>374</v>
      </c>
      <c r="S7" s="110">
        <v>2424</v>
      </c>
      <c r="T7" s="110">
        <v>51</v>
      </c>
      <c r="U7" s="110">
        <v>687414</v>
      </c>
      <c r="V7" s="110">
        <v>0</v>
      </c>
      <c r="W7" s="110">
        <v>892783</v>
      </c>
      <c r="X7" s="39"/>
      <c r="Y7" s="39"/>
    </row>
    <row r="8" spans="1:32" ht="12.75" customHeight="1" x14ac:dyDescent="0.2">
      <c r="A8" s="99" t="s">
        <v>1313</v>
      </c>
      <c r="B8" s="39" t="s">
        <v>1786</v>
      </c>
      <c r="C8" s="110">
        <v>0</v>
      </c>
      <c r="D8" s="110">
        <v>0</v>
      </c>
      <c r="E8" s="110">
        <v>22800</v>
      </c>
      <c r="F8" s="110">
        <v>50</v>
      </c>
      <c r="G8" s="110">
        <v>1430</v>
      </c>
      <c r="H8" s="110">
        <v>860</v>
      </c>
      <c r="I8" s="110">
        <v>1968</v>
      </c>
      <c r="J8" s="110">
        <v>0</v>
      </c>
      <c r="K8" s="110">
        <v>0</v>
      </c>
      <c r="L8" s="110">
        <v>40001</v>
      </c>
      <c r="M8" s="110">
        <v>3818094</v>
      </c>
      <c r="N8" s="110">
        <v>496350</v>
      </c>
      <c r="O8" s="110">
        <v>0</v>
      </c>
      <c r="P8" s="110">
        <v>19976</v>
      </c>
      <c r="Q8" s="110">
        <v>0</v>
      </c>
      <c r="R8" s="110">
        <v>2450</v>
      </c>
      <c r="S8" s="110">
        <v>9515</v>
      </c>
      <c r="T8" s="110">
        <v>1854</v>
      </c>
      <c r="U8" s="110">
        <v>151200</v>
      </c>
      <c r="V8" s="110">
        <v>0</v>
      </c>
      <c r="W8" s="110">
        <v>112650</v>
      </c>
      <c r="X8" s="39"/>
      <c r="Y8" s="39"/>
    </row>
    <row r="9" spans="1:32" ht="12.75" customHeight="1" x14ac:dyDescent="0.2">
      <c r="A9" s="99" t="s">
        <v>1317</v>
      </c>
      <c r="B9" s="39" t="s">
        <v>1787</v>
      </c>
      <c r="C9" s="110">
        <v>0</v>
      </c>
      <c r="D9" s="110">
        <v>0</v>
      </c>
      <c r="E9" s="110">
        <v>0</v>
      </c>
      <c r="F9" s="110">
        <v>0</v>
      </c>
      <c r="G9" s="110">
        <v>0</v>
      </c>
      <c r="H9" s="110">
        <v>0</v>
      </c>
      <c r="I9" s="110">
        <v>0</v>
      </c>
      <c r="J9" s="110">
        <v>0</v>
      </c>
      <c r="K9" s="110">
        <v>0</v>
      </c>
      <c r="L9" s="110">
        <v>0</v>
      </c>
      <c r="M9" s="110">
        <v>352183</v>
      </c>
      <c r="N9" s="110">
        <v>24562</v>
      </c>
      <c r="O9" s="110">
        <v>2000</v>
      </c>
      <c r="P9" s="110">
        <v>414</v>
      </c>
      <c r="Q9" s="110">
        <v>0</v>
      </c>
      <c r="R9" s="110">
        <v>0</v>
      </c>
      <c r="S9" s="110">
        <v>106700</v>
      </c>
      <c r="T9" s="110">
        <v>0</v>
      </c>
      <c r="U9" s="110">
        <v>2000</v>
      </c>
      <c r="V9" s="110">
        <v>0</v>
      </c>
      <c r="W9" s="110">
        <v>2500</v>
      </c>
      <c r="X9" s="39"/>
      <c r="Y9" s="39"/>
    </row>
    <row r="10" spans="1:32" ht="12.75" customHeight="1" x14ac:dyDescent="0.2">
      <c r="A10" s="39"/>
      <c r="B10" s="43"/>
      <c r="C10" s="110" t="s">
        <v>1366</v>
      </c>
      <c r="D10" s="110" t="s">
        <v>1366</v>
      </c>
      <c r="E10" s="110" t="s">
        <v>1366</v>
      </c>
      <c r="F10" s="110" t="s">
        <v>1366</v>
      </c>
      <c r="G10" s="110" t="s">
        <v>1366</v>
      </c>
      <c r="H10" s="110" t="s">
        <v>1366</v>
      </c>
      <c r="I10" s="110" t="s">
        <v>1366</v>
      </c>
      <c r="J10" s="110" t="s">
        <v>1366</v>
      </c>
      <c r="K10" s="110" t="s">
        <v>1366</v>
      </c>
      <c r="L10" s="110" t="s">
        <v>1366</v>
      </c>
      <c r="M10" s="110" t="s">
        <v>1366</v>
      </c>
      <c r="N10" s="110" t="s">
        <v>1366</v>
      </c>
      <c r="O10" s="110" t="s">
        <v>1366</v>
      </c>
      <c r="P10" s="110" t="s">
        <v>1366</v>
      </c>
      <c r="Q10" s="110" t="s">
        <v>1366</v>
      </c>
      <c r="R10" s="110" t="s">
        <v>1366</v>
      </c>
      <c r="S10" s="110" t="s">
        <v>1366</v>
      </c>
      <c r="T10" s="110" t="s">
        <v>1366</v>
      </c>
      <c r="U10" s="110" t="s">
        <v>1366</v>
      </c>
      <c r="V10" s="110" t="s">
        <v>1366</v>
      </c>
      <c r="W10" s="110" t="s">
        <v>1366</v>
      </c>
      <c r="X10" s="43"/>
      <c r="Y10" s="43"/>
    </row>
    <row r="11" spans="1:32" s="130" customFormat="1" ht="12.75" customHeight="1" x14ac:dyDescent="0.2">
      <c r="A11" s="37" t="s">
        <v>903</v>
      </c>
      <c r="B11" s="37" t="s">
        <v>904</v>
      </c>
      <c r="C11" s="111">
        <v>0</v>
      </c>
      <c r="D11" s="111">
        <v>0</v>
      </c>
      <c r="E11" s="111">
        <v>0</v>
      </c>
      <c r="F11" s="111">
        <v>0</v>
      </c>
      <c r="G11" s="111">
        <v>0</v>
      </c>
      <c r="H11" s="111">
        <v>0</v>
      </c>
      <c r="I11" s="111">
        <v>0</v>
      </c>
      <c r="J11" s="111">
        <v>0</v>
      </c>
      <c r="K11" s="111">
        <v>0</v>
      </c>
      <c r="L11" s="111">
        <v>0</v>
      </c>
      <c r="M11" s="111">
        <v>73544</v>
      </c>
      <c r="N11" s="111">
        <v>10000</v>
      </c>
      <c r="O11" s="111">
        <v>0</v>
      </c>
      <c r="P11" s="111">
        <v>0</v>
      </c>
      <c r="Q11" s="111">
        <v>0</v>
      </c>
      <c r="R11" s="111">
        <v>0</v>
      </c>
      <c r="S11" s="111">
        <v>0</v>
      </c>
      <c r="T11" s="111">
        <v>0</v>
      </c>
      <c r="U11" s="111">
        <v>21000</v>
      </c>
      <c r="V11" s="111">
        <v>0</v>
      </c>
      <c r="W11" s="111">
        <v>29600</v>
      </c>
      <c r="X11" s="111" t="s">
        <v>1313</v>
      </c>
      <c r="Y11" s="111" t="s">
        <v>1312</v>
      </c>
      <c r="Z11" s="144"/>
      <c r="AA11" s="143"/>
      <c r="AB11" s="144"/>
      <c r="AC11" s="144"/>
      <c r="AD11" s="145"/>
      <c r="AE11" s="145"/>
      <c r="AF11" s="145"/>
    </row>
    <row r="12" spans="1:32" s="130" customFormat="1" ht="12.75" customHeight="1" x14ac:dyDescent="0.2">
      <c r="A12" s="37" t="s">
        <v>905</v>
      </c>
      <c r="B12" s="37" t="s">
        <v>906</v>
      </c>
      <c r="C12" s="111">
        <v>0</v>
      </c>
      <c r="D12" s="111">
        <v>0</v>
      </c>
      <c r="E12" s="111">
        <v>0</v>
      </c>
      <c r="F12" s="111">
        <v>0</v>
      </c>
      <c r="G12" s="111">
        <v>0</v>
      </c>
      <c r="H12" s="111">
        <v>0</v>
      </c>
      <c r="I12" s="111">
        <v>58</v>
      </c>
      <c r="J12" s="111">
        <v>0</v>
      </c>
      <c r="K12" s="111">
        <v>0</v>
      </c>
      <c r="L12" s="111">
        <v>0</v>
      </c>
      <c r="M12" s="111">
        <v>506299</v>
      </c>
      <c r="N12" s="111">
        <v>38500</v>
      </c>
      <c r="O12" s="111">
        <v>0</v>
      </c>
      <c r="P12" s="111">
        <v>500</v>
      </c>
      <c r="Q12" s="111">
        <v>0</v>
      </c>
      <c r="R12" s="111">
        <v>0</v>
      </c>
      <c r="S12" s="111">
        <v>0</v>
      </c>
      <c r="T12" s="111">
        <v>0</v>
      </c>
      <c r="U12" s="111">
        <v>56600</v>
      </c>
      <c r="V12" s="111">
        <v>0</v>
      </c>
      <c r="W12" s="111">
        <v>0</v>
      </c>
      <c r="X12" s="111" t="s">
        <v>1314</v>
      </c>
      <c r="Y12" s="111" t="s">
        <v>1312</v>
      </c>
      <c r="Z12" s="144"/>
      <c r="AA12" s="143"/>
      <c r="AB12" s="144"/>
      <c r="AC12" s="144"/>
      <c r="AD12" s="145"/>
      <c r="AE12" s="145"/>
      <c r="AF12" s="145"/>
    </row>
    <row r="13" spans="1:32" s="130" customFormat="1" ht="12.75" customHeight="1" x14ac:dyDescent="0.2">
      <c r="A13" s="37" t="s">
        <v>665</v>
      </c>
      <c r="B13" s="37" t="s">
        <v>1</v>
      </c>
      <c r="C13" s="111">
        <v>0</v>
      </c>
      <c r="D13" s="111">
        <v>0</v>
      </c>
      <c r="E13" s="111">
        <v>0</v>
      </c>
      <c r="F13" s="111">
        <v>0</v>
      </c>
      <c r="G13" s="111">
        <v>0</v>
      </c>
      <c r="H13" s="111">
        <v>0</v>
      </c>
      <c r="I13" s="111">
        <v>0</v>
      </c>
      <c r="J13" s="111">
        <v>0</v>
      </c>
      <c r="K13" s="111">
        <v>0</v>
      </c>
      <c r="L13" s="111">
        <v>0</v>
      </c>
      <c r="M13" s="111">
        <v>55463</v>
      </c>
      <c r="N13" s="111">
        <v>10690</v>
      </c>
      <c r="O13" s="111">
        <v>0</v>
      </c>
      <c r="P13" s="111">
        <v>8</v>
      </c>
      <c r="Q13" s="111">
        <v>0</v>
      </c>
      <c r="R13" s="111">
        <v>0</v>
      </c>
      <c r="S13" s="111">
        <v>0</v>
      </c>
      <c r="T13" s="111">
        <v>0</v>
      </c>
      <c r="U13" s="111">
        <v>7250</v>
      </c>
      <c r="V13" s="111">
        <v>0</v>
      </c>
      <c r="W13" s="111">
        <v>182</v>
      </c>
      <c r="X13" s="111" t="s">
        <v>1316</v>
      </c>
      <c r="Y13" s="111" t="s">
        <v>1315</v>
      </c>
      <c r="Z13" s="144"/>
      <c r="AA13" s="143"/>
      <c r="AB13" s="144"/>
      <c r="AC13" s="144"/>
      <c r="AD13" s="145"/>
      <c r="AE13" s="145"/>
      <c r="AF13" s="145"/>
    </row>
    <row r="14" spans="1:32" s="130" customFormat="1" ht="12.75" customHeight="1" x14ac:dyDescent="0.2">
      <c r="A14" s="37" t="s">
        <v>427</v>
      </c>
      <c r="B14" s="37" t="s">
        <v>2</v>
      </c>
      <c r="C14" s="111">
        <v>0</v>
      </c>
      <c r="D14" s="111">
        <v>0</v>
      </c>
      <c r="E14" s="111">
        <v>0</v>
      </c>
      <c r="F14" s="111">
        <v>0</v>
      </c>
      <c r="G14" s="111">
        <v>0</v>
      </c>
      <c r="H14" s="111">
        <v>0</v>
      </c>
      <c r="I14" s="111">
        <v>94</v>
      </c>
      <c r="J14" s="111">
        <v>0</v>
      </c>
      <c r="K14" s="111">
        <v>0</v>
      </c>
      <c r="L14" s="111">
        <v>0</v>
      </c>
      <c r="M14" s="111">
        <v>13692</v>
      </c>
      <c r="N14" s="111">
        <v>0</v>
      </c>
      <c r="O14" s="111">
        <v>0</v>
      </c>
      <c r="P14" s="111">
        <v>0</v>
      </c>
      <c r="Q14" s="111">
        <v>0</v>
      </c>
      <c r="R14" s="111">
        <v>0</v>
      </c>
      <c r="S14" s="111">
        <v>0</v>
      </c>
      <c r="T14" s="111">
        <v>0</v>
      </c>
      <c r="U14" s="111">
        <v>0</v>
      </c>
      <c r="V14" s="111">
        <v>0</v>
      </c>
      <c r="W14" s="111">
        <v>0</v>
      </c>
      <c r="X14" s="111" t="s">
        <v>1316</v>
      </c>
      <c r="Y14" s="111" t="s">
        <v>1315</v>
      </c>
      <c r="Z14" s="144"/>
      <c r="AA14" s="143"/>
      <c r="AB14" s="144"/>
      <c r="AC14" s="144"/>
      <c r="AD14" s="145"/>
      <c r="AE14" s="145"/>
      <c r="AF14" s="145"/>
    </row>
    <row r="15" spans="1:32" s="130" customFormat="1" ht="12.75" customHeight="1" x14ac:dyDescent="0.2">
      <c r="A15" s="37" t="s">
        <v>435</v>
      </c>
      <c r="B15" s="37" t="s">
        <v>3</v>
      </c>
      <c r="C15" s="111">
        <v>0</v>
      </c>
      <c r="D15" s="111">
        <v>0</v>
      </c>
      <c r="E15" s="111">
        <v>0</v>
      </c>
      <c r="F15" s="111">
        <v>0</v>
      </c>
      <c r="G15" s="111">
        <v>0</v>
      </c>
      <c r="H15" s="111">
        <v>0</v>
      </c>
      <c r="I15" s="111">
        <v>0</v>
      </c>
      <c r="J15" s="111">
        <v>0</v>
      </c>
      <c r="K15" s="111">
        <v>0</v>
      </c>
      <c r="L15" s="111">
        <v>0</v>
      </c>
      <c r="M15" s="111">
        <v>2359</v>
      </c>
      <c r="N15" s="111">
        <v>0</v>
      </c>
      <c r="O15" s="111">
        <v>0</v>
      </c>
      <c r="P15" s="111">
        <v>0</v>
      </c>
      <c r="Q15" s="111">
        <v>0</v>
      </c>
      <c r="R15" s="111">
        <v>0</v>
      </c>
      <c r="S15" s="111">
        <v>0</v>
      </c>
      <c r="T15" s="111">
        <v>0</v>
      </c>
      <c r="U15" s="111">
        <v>0</v>
      </c>
      <c r="V15" s="111">
        <v>0</v>
      </c>
      <c r="W15" s="111">
        <v>0</v>
      </c>
      <c r="X15" s="111" t="s">
        <v>1316</v>
      </c>
      <c r="Y15" s="111" t="s">
        <v>1315</v>
      </c>
      <c r="Z15" s="144"/>
      <c r="AA15" s="143"/>
      <c r="AB15" s="144"/>
      <c r="AC15" s="144"/>
      <c r="AD15" s="145"/>
      <c r="AE15" s="145"/>
      <c r="AF15" s="145"/>
    </row>
    <row r="16" spans="1:32" s="130" customFormat="1" ht="12.75" customHeight="1" x14ac:dyDescent="0.2">
      <c r="A16" s="37" t="s">
        <v>907</v>
      </c>
      <c r="B16" s="37" t="s">
        <v>908</v>
      </c>
      <c r="C16" s="111">
        <v>0</v>
      </c>
      <c r="D16" s="111">
        <v>0</v>
      </c>
      <c r="E16" s="111">
        <v>0</v>
      </c>
      <c r="F16" s="111">
        <v>0</v>
      </c>
      <c r="G16" s="111">
        <v>0</v>
      </c>
      <c r="H16" s="111">
        <v>0</v>
      </c>
      <c r="I16" s="111">
        <v>0</v>
      </c>
      <c r="J16" s="111">
        <v>0</v>
      </c>
      <c r="K16" s="111">
        <v>0</v>
      </c>
      <c r="L16" s="111">
        <v>0</v>
      </c>
      <c r="M16" s="111">
        <v>110737</v>
      </c>
      <c r="N16" s="111">
        <v>0</v>
      </c>
      <c r="O16" s="111">
        <v>0</v>
      </c>
      <c r="P16" s="111">
        <v>0</v>
      </c>
      <c r="Q16" s="111">
        <v>0</v>
      </c>
      <c r="R16" s="111">
        <v>0</v>
      </c>
      <c r="S16" s="111">
        <v>0</v>
      </c>
      <c r="T16" s="111">
        <v>0</v>
      </c>
      <c r="U16" s="111">
        <v>0</v>
      </c>
      <c r="V16" s="111">
        <v>0</v>
      </c>
      <c r="W16" s="111">
        <v>0</v>
      </c>
      <c r="X16" s="111" t="s">
        <v>1313</v>
      </c>
      <c r="Y16" s="111" t="s">
        <v>1312</v>
      </c>
      <c r="Z16" s="144"/>
      <c r="AA16" s="143"/>
      <c r="AB16" s="144"/>
      <c r="AC16" s="144"/>
      <c r="AD16" s="145"/>
      <c r="AE16" s="145"/>
      <c r="AF16" s="145"/>
    </row>
    <row r="17" spans="1:32" s="130" customFormat="1" ht="12.75" customHeight="1" x14ac:dyDescent="0.2">
      <c r="A17" s="37" t="s">
        <v>909</v>
      </c>
      <c r="B17" s="37" t="s">
        <v>910</v>
      </c>
      <c r="C17" s="111">
        <v>0</v>
      </c>
      <c r="D17" s="111">
        <v>0</v>
      </c>
      <c r="E17" s="111">
        <v>0</v>
      </c>
      <c r="F17" s="111">
        <v>0</v>
      </c>
      <c r="G17" s="111">
        <v>0</v>
      </c>
      <c r="H17" s="111">
        <v>0</v>
      </c>
      <c r="I17" s="111">
        <v>0</v>
      </c>
      <c r="J17" s="111">
        <v>0</v>
      </c>
      <c r="K17" s="111">
        <v>0</v>
      </c>
      <c r="L17" s="111">
        <v>0</v>
      </c>
      <c r="M17" s="111">
        <v>128887</v>
      </c>
      <c r="N17" s="111">
        <v>22000</v>
      </c>
      <c r="O17" s="111">
        <v>0</v>
      </c>
      <c r="P17" s="111">
        <v>0</v>
      </c>
      <c r="Q17" s="111">
        <v>0</v>
      </c>
      <c r="R17" s="111">
        <v>0</v>
      </c>
      <c r="S17" s="111">
        <v>0</v>
      </c>
      <c r="T17" s="111">
        <v>0</v>
      </c>
      <c r="U17" s="111">
        <v>8000</v>
      </c>
      <c r="V17" s="111">
        <v>0</v>
      </c>
      <c r="W17" s="111">
        <v>0</v>
      </c>
      <c r="X17" s="111" t="s">
        <v>1314</v>
      </c>
      <c r="Y17" s="111" t="s">
        <v>1312</v>
      </c>
      <c r="Z17" s="144"/>
      <c r="AA17" s="143"/>
      <c r="AB17" s="144"/>
      <c r="AC17" s="144"/>
      <c r="AD17" s="145"/>
      <c r="AE17" s="145"/>
      <c r="AF17" s="145"/>
    </row>
    <row r="18" spans="1:32" s="130" customFormat="1" ht="12.75" customHeight="1" x14ac:dyDescent="0.2">
      <c r="A18" s="37" t="s">
        <v>1919</v>
      </c>
      <c r="B18" s="37" t="s">
        <v>1920</v>
      </c>
      <c r="C18" s="111">
        <v>0</v>
      </c>
      <c r="D18" s="111">
        <v>0</v>
      </c>
      <c r="E18" s="111">
        <v>0</v>
      </c>
      <c r="F18" s="111">
        <v>0</v>
      </c>
      <c r="G18" s="111">
        <v>0</v>
      </c>
      <c r="H18" s="111">
        <v>0</v>
      </c>
      <c r="I18" s="111">
        <v>0</v>
      </c>
      <c r="J18" s="111">
        <v>0</v>
      </c>
      <c r="K18" s="111">
        <v>0</v>
      </c>
      <c r="L18" s="111">
        <v>0</v>
      </c>
      <c r="M18" s="111">
        <v>47797</v>
      </c>
      <c r="N18" s="111">
        <v>5000</v>
      </c>
      <c r="O18" s="111">
        <v>0</v>
      </c>
      <c r="P18" s="111">
        <v>0</v>
      </c>
      <c r="Q18" s="111">
        <v>0</v>
      </c>
      <c r="R18" s="111">
        <v>0</v>
      </c>
      <c r="S18" s="111">
        <v>0</v>
      </c>
      <c r="T18" s="111">
        <v>0</v>
      </c>
      <c r="U18" s="111">
        <v>0</v>
      </c>
      <c r="V18" s="111">
        <v>0</v>
      </c>
      <c r="W18" s="111">
        <v>2500</v>
      </c>
      <c r="X18" s="111" t="s">
        <v>1317</v>
      </c>
      <c r="Y18" s="111" t="s">
        <v>1317</v>
      </c>
      <c r="Z18" s="144"/>
      <c r="AA18" s="143"/>
      <c r="AB18" s="144"/>
      <c r="AC18" s="144"/>
      <c r="AD18" s="145"/>
      <c r="AE18" s="145"/>
      <c r="AF18" s="145"/>
    </row>
    <row r="19" spans="1:32" s="130" customFormat="1" ht="12.75" customHeight="1" x14ac:dyDescent="0.2">
      <c r="A19" s="37" t="s">
        <v>1921</v>
      </c>
      <c r="B19" s="37" t="s">
        <v>1922</v>
      </c>
      <c r="C19" s="111">
        <v>0</v>
      </c>
      <c r="D19" s="111">
        <v>0</v>
      </c>
      <c r="E19" s="111">
        <v>0</v>
      </c>
      <c r="F19" s="111">
        <v>0</v>
      </c>
      <c r="G19" s="111">
        <v>0</v>
      </c>
      <c r="H19" s="111">
        <v>0</v>
      </c>
      <c r="I19" s="111">
        <v>0</v>
      </c>
      <c r="J19" s="111">
        <v>0</v>
      </c>
      <c r="K19" s="111">
        <v>0</v>
      </c>
      <c r="L19" s="111">
        <v>0</v>
      </c>
      <c r="M19" s="111">
        <v>47963</v>
      </c>
      <c r="N19" s="111">
        <v>7775</v>
      </c>
      <c r="O19" s="111">
        <v>0</v>
      </c>
      <c r="P19" s="111">
        <v>0</v>
      </c>
      <c r="Q19" s="111">
        <v>0</v>
      </c>
      <c r="R19" s="111">
        <v>0</v>
      </c>
      <c r="S19" s="111">
        <v>0</v>
      </c>
      <c r="T19" s="111">
        <v>0</v>
      </c>
      <c r="U19" s="111">
        <v>0</v>
      </c>
      <c r="V19" s="111">
        <v>0</v>
      </c>
      <c r="W19" s="111">
        <v>0</v>
      </c>
      <c r="X19" s="111" t="s">
        <v>1317</v>
      </c>
      <c r="Y19" s="111" t="s">
        <v>1317</v>
      </c>
      <c r="Z19" s="144"/>
      <c r="AA19" s="143"/>
      <c r="AB19" s="144"/>
      <c r="AC19" s="144"/>
      <c r="AD19" s="145"/>
      <c r="AE19" s="145"/>
      <c r="AF19" s="145"/>
    </row>
    <row r="20" spans="1:32" s="130" customFormat="1" ht="12.75" customHeight="1" x14ac:dyDescent="0.2">
      <c r="A20" s="37" t="s">
        <v>915</v>
      </c>
      <c r="B20" s="37" t="s">
        <v>916</v>
      </c>
      <c r="C20" s="111">
        <v>0</v>
      </c>
      <c r="D20" s="111">
        <v>0</v>
      </c>
      <c r="E20" s="111">
        <v>0</v>
      </c>
      <c r="F20" s="111">
        <v>0</v>
      </c>
      <c r="G20" s="111">
        <v>0</v>
      </c>
      <c r="H20" s="111">
        <v>0</v>
      </c>
      <c r="I20" s="111">
        <v>634</v>
      </c>
      <c r="J20" s="111">
        <v>0</v>
      </c>
      <c r="K20" s="111">
        <v>0</v>
      </c>
      <c r="L20" s="111">
        <v>0</v>
      </c>
      <c r="M20" s="111">
        <v>115089</v>
      </c>
      <c r="N20" s="111">
        <v>31000</v>
      </c>
      <c r="O20" s="111">
        <v>0</v>
      </c>
      <c r="P20" s="111">
        <v>1019</v>
      </c>
      <c r="Q20" s="111">
        <v>0</v>
      </c>
      <c r="R20" s="111">
        <v>0</v>
      </c>
      <c r="S20" s="111">
        <v>0</v>
      </c>
      <c r="T20" s="111">
        <v>0</v>
      </c>
      <c r="U20" s="111">
        <v>18255</v>
      </c>
      <c r="V20" s="111">
        <v>0</v>
      </c>
      <c r="W20" s="111">
        <v>0</v>
      </c>
      <c r="X20" s="111" t="s">
        <v>1314</v>
      </c>
      <c r="Y20" s="111" t="s">
        <v>1312</v>
      </c>
      <c r="Z20" s="144"/>
      <c r="AA20" s="143"/>
      <c r="AB20" s="144"/>
      <c r="AC20" s="144"/>
      <c r="AD20" s="145"/>
      <c r="AE20" s="145"/>
      <c r="AF20" s="145"/>
    </row>
    <row r="21" spans="1:32" s="130" customFormat="1" ht="12.75" customHeight="1" x14ac:dyDescent="0.2">
      <c r="A21" s="37" t="s">
        <v>1923</v>
      </c>
      <c r="B21" s="37" t="s">
        <v>1924</v>
      </c>
      <c r="C21" s="111">
        <v>0</v>
      </c>
      <c r="D21" s="111">
        <v>0</v>
      </c>
      <c r="E21" s="111">
        <v>0</v>
      </c>
      <c r="F21" s="111">
        <v>0</v>
      </c>
      <c r="G21" s="111">
        <v>0</v>
      </c>
      <c r="H21" s="111">
        <v>0</v>
      </c>
      <c r="I21" s="111">
        <v>0</v>
      </c>
      <c r="J21" s="111">
        <v>0</v>
      </c>
      <c r="K21" s="111">
        <v>0</v>
      </c>
      <c r="L21" s="111">
        <v>0</v>
      </c>
      <c r="M21" s="111">
        <v>42259</v>
      </c>
      <c r="N21" s="111">
        <v>1000</v>
      </c>
      <c r="O21" s="111">
        <v>2000</v>
      </c>
      <c r="P21" s="111">
        <v>0</v>
      </c>
      <c r="Q21" s="111">
        <v>0</v>
      </c>
      <c r="R21" s="111">
        <v>0</v>
      </c>
      <c r="S21" s="111">
        <v>0</v>
      </c>
      <c r="T21" s="111">
        <v>0</v>
      </c>
      <c r="U21" s="111">
        <v>0</v>
      </c>
      <c r="V21" s="111">
        <v>0</v>
      </c>
      <c r="W21" s="111">
        <v>0</v>
      </c>
      <c r="X21" s="111" t="s">
        <v>1317</v>
      </c>
      <c r="Y21" s="111" t="s">
        <v>1317</v>
      </c>
      <c r="Z21" s="144"/>
      <c r="AA21" s="143"/>
      <c r="AB21" s="144"/>
      <c r="AC21" s="144"/>
      <c r="AD21" s="145"/>
      <c r="AE21" s="145"/>
      <c r="AF21" s="145"/>
    </row>
    <row r="22" spans="1:32" s="130" customFormat="1" ht="12.75" customHeight="1" x14ac:dyDescent="0.2">
      <c r="A22" s="37" t="s">
        <v>666</v>
      </c>
      <c r="B22" s="37" t="s">
        <v>4</v>
      </c>
      <c r="C22" s="111">
        <v>0</v>
      </c>
      <c r="D22" s="111">
        <v>0</v>
      </c>
      <c r="E22" s="111">
        <v>0</v>
      </c>
      <c r="F22" s="111">
        <v>0</v>
      </c>
      <c r="G22" s="111">
        <v>0</v>
      </c>
      <c r="H22" s="111">
        <v>0</v>
      </c>
      <c r="I22" s="111">
        <v>0</v>
      </c>
      <c r="J22" s="111">
        <v>0</v>
      </c>
      <c r="K22" s="111">
        <v>0</v>
      </c>
      <c r="L22" s="111">
        <v>0</v>
      </c>
      <c r="M22" s="111">
        <v>62040</v>
      </c>
      <c r="N22" s="111">
        <v>0</v>
      </c>
      <c r="O22" s="111">
        <v>0</v>
      </c>
      <c r="P22" s="111">
        <v>0</v>
      </c>
      <c r="Q22" s="111">
        <v>0</v>
      </c>
      <c r="R22" s="111">
        <v>0</v>
      </c>
      <c r="S22" s="111">
        <v>0</v>
      </c>
      <c r="T22" s="111">
        <v>0</v>
      </c>
      <c r="U22" s="111">
        <v>0</v>
      </c>
      <c r="V22" s="111">
        <v>0</v>
      </c>
      <c r="W22" s="111">
        <v>0</v>
      </c>
      <c r="X22" s="111" t="s">
        <v>1316</v>
      </c>
      <c r="Y22" s="111" t="s">
        <v>1315</v>
      </c>
      <c r="Z22" s="144"/>
      <c r="AA22" s="143"/>
      <c r="AB22" s="144"/>
      <c r="AC22" s="144"/>
      <c r="AD22" s="145"/>
      <c r="AE22" s="145"/>
      <c r="AF22" s="145"/>
    </row>
    <row r="23" spans="1:32" s="130" customFormat="1" ht="12.75" customHeight="1" x14ac:dyDescent="0.2">
      <c r="A23" s="37" t="s">
        <v>607</v>
      </c>
      <c r="B23" s="37" t="s">
        <v>5</v>
      </c>
      <c r="C23" s="111">
        <v>49</v>
      </c>
      <c r="D23" s="111">
        <v>0</v>
      </c>
      <c r="E23" s="111">
        <v>0</v>
      </c>
      <c r="F23" s="111">
        <v>0</v>
      </c>
      <c r="G23" s="111">
        <v>0</v>
      </c>
      <c r="H23" s="111">
        <v>0</v>
      </c>
      <c r="I23" s="111">
        <v>0</v>
      </c>
      <c r="J23" s="111">
        <v>0</v>
      </c>
      <c r="K23" s="111">
        <v>0</v>
      </c>
      <c r="L23" s="111">
        <v>0</v>
      </c>
      <c r="M23" s="111">
        <v>29949</v>
      </c>
      <c r="N23" s="111">
        <v>32000</v>
      </c>
      <c r="O23" s="111">
        <v>0</v>
      </c>
      <c r="P23" s="111">
        <v>0</v>
      </c>
      <c r="Q23" s="111">
        <v>0</v>
      </c>
      <c r="R23" s="111">
        <v>0</v>
      </c>
      <c r="S23" s="111">
        <v>0</v>
      </c>
      <c r="T23" s="111">
        <v>0</v>
      </c>
      <c r="U23" s="111">
        <v>1500</v>
      </c>
      <c r="V23" s="111">
        <v>0</v>
      </c>
      <c r="W23" s="111">
        <v>0</v>
      </c>
      <c r="X23" s="111" t="s">
        <v>1316</v>
      </c>
      <c r="Y23" s="111" t="s">
        <v>1315</v>
      </c>
      <c r="Z23" s="144"/>
      <c r="AA23" s="143"/>
      <c r="AB23" s="144"/>
      <c r="AC23" s="144"/>
      <c r="AD23" s="145"/>
      <c r="AE23" s="145"/>
      <c r="AF23" s="145"/>
    </row>
    <row r="24" spans="1:32" s="130" customFormat="1" ht="12.75" customHeight="1" x14ac:dyDescent="0.2">
      <c r="A24" s="37" t="s">
        <v>534</v>
      </c>
      <c r="B24" s="37" t="s">
        <v>6</v>
      </c>
      <c r="C24" s="111">
        <v>0</v>
      </c>
      <c r="D24" s="111">
        <v>0</v>
      </c>
      <c r="E24" s="111">
        <v>0</v>
      </c>
      <c r="F24" s="111">
        <v>0</v>
      </c>
      <c r="G24" s="111">
        <v>0</v>
      </c>
      <c r="H24" s="111">
        <v>0</v>
      </c>
      <c r="I24" s="111">
        <v>0</v>
      </c>
      <c r="J24" s="111">
        <v>0</v>
      </c>
      <c r="K24" s="111">
        <v>0</v>
      </c>
      <c r="L24" s="111">
        <v>0</v>
      </c>
      <c r="M24" s="111">
        <v>119664</v>
      </c>
      <c r="N24" s="111">
        <v>0</v>
      </c>
      <c r="O24" s="111">
        <v>0</v>
      </c>
      <c r="P24" s="111">
        <v>0</v>
      </c>
      <c r="Q24" s="111">
        <v>0</v>
      </c>
      <c r="R24" s="111">
        <v>0</v>
      </c>
      <c r="S24" s="111">
        <v>0</v>
      </c>
      <c r="T24" s="111">
        <v>0</v>
      </c>
      <c r="U24" s="111">
        <v>0</v>
      </c>
      <c r="V24" s="111">
        <v>0</v>
      </c>
      <c r="W24" s="111">
        <v>0</v>
      </c>
      <c r="X24" s="111" t="s">
        <v>1316</v>
      </c>
      <c r="Y24" s="111" t="s">
        <v>1315</v>
      </c>
      <c r="Z24" s="144"/>
      <c r="AA24" s="143"/>
      <c r="AB24" s="144"/>
      <c r="AC24" s="144"/>
      <c r="AD24" s="145"/>
      <c r="AE24" s="145"/>
      <c r="AF24" s="145"/>
    </row>
    <row r="25" spans="1:32" s="130" customFormat="1" ht="12.75" customHeight="1" x14ac:dyDescent="0.2">
      <c r="A25" s="37" t="s">
        <v>1250</v>
      </c>
      <c r="B25" s="37" t="s">
        <v>1251</v>
      </c>
      <c r="C25" s="111">
        <v>0</v>
      </c>
      <c r="D25" s="111">
        <v>0</v>
      </c>
      <c r="E25" s="111">
        <v>0</v>
      </c>
      <c r="F25" s="111">
        <v>0</v>
      </c>
      <c r="G25" s="111">
        <v>0</v>
      </c>
      <c r="H25" s="111">
        <v>0</v>
      </c>
      <c r="I25" s="111">
        <v>0</v>
      </c>
      <c r="J25" s="111">
        <v>0</v>
      </c>
      <c r="K25" s="111">
        <v>0</v>
      </c>
      <c r="L25" s="111">
        <v>0</v>
      </c>
      <c r="M25" s="111">
        <v>24471</v>
      </c>
      <c r="N25" s="111">
        <v>6500</v>
      </c>
      <c r="O25" s="111">
        <v>0</v>
      </c>
      <c r="P25" s="111">
        <v>0</v>
      </c>
      <c r="Q25" s="111">
        <v>0</v>
      </c>
      <c r="R25" s="111">
        <v>0</v>
      </c>
      <c r="S25" s="111">
        <v>0</v>
      </c>
      <c r="T25" s="111">
        <v>0</v>
      </c>
      <c r="U25" s="111">
        <v>5275</v>
      </c>
      <c r="V25" s="111">
        <v>0</v>
      </c>
      <c r="W25" s="111">
        <v>0</v>
      </c>
      <c r="X25" s="111" t="s">
        <v>1316</v>
      </c>
      <c r="Y25" s="111" t="s">
        <v>1377</v>
      </c>
      <c r="Z25" s="144"/>
      <c r="AA25" s="143"/>
      <c r="AB25" s="144"/>
      <c r="AC25" s="144"/>
      <c r="AD25" s="145"/>
      <c r="AE25" s="145"/>
      <c r="AF25" s="145"/>
    </row>
    <row r="26" spans="1:32" s="130" customFormat="1" ht="12.75" customHeight="1" x14ac:dyDescent="0.2">
      <c r="A26" s="37" t="s">
        <v>406</v>
      </c>
      <c r="B26" s="37" t="s">
        <v>7</v>
      </c>
      <c r="C26" s="111">
        <v>0</v>
      </c>
      <c r="D26" s="111">
        <v>0</v>
      </c>
      <c r="E26" s="111">
        <v>0</v>
      </c>
      <c r="F26" s="111">
        <v>0</v>
      </c>
      <c r="G26" s="111">
        <v>0</v>
      </c>
      <c r="H26" s="111">
        <v>0</v>
      </c>
      <c r="I26" s="111">
        <v>0</v>
      </c>
      <c r="J26" s="111">
        <v>0</v>
      </c>
      <c r="K26" s="111">
        <v>0</v>
      </c>
      <c r="L26" s="111">
        <v>0</v>
      </c>
      <c r="M26" s="111">
        <v>18334</v>
      </c>
      <c r="N26" s="111">
        <v>0</v>
      </c>
      <c r="O26" s="111">
        <v>0</v>
      </c>
      <c r="P26" s="111">
        <v>0</v>
      </c>
      <c r="Q26" s="111">
        <v>0</v>
      </c>
      <c r="R26" s="111">
        <v>0</v>
      </c>
      <c r="S26" s="111">
        <v>0</v>
      </c>
      <c r="T26" s="111">
        <v>0</v>
      </c>
      <c r="U26" s="111">
        <v>0</v>
      </c>
      <c r="V26" s="111">
        <v>0</v>
      </c>
      <c r="W26" s="111">
        <v>0</v>
      </c>
      <c r="X26" s="111" t="s">
        <v>1316</v>
      </c>
      <c r="Y26" s="111" t="s">
        <v>1315</v>
      </c>
      <c r="Z26" s="144"/>
      <c r="AA26" s="143"/>
      <c r="AB26" s="144"/>
      <c r="AC26" s="144"/>
      <c r="AD26" s="145"/>
      <c r="AE26" s="145"/>
      <c r="AF26" s="145"/>
    </row>
    <row r="27" spans="1:32" s="130" customFormat="1" ht="12.75" customHeight="1" x14ac:dyDescent="0.2">
      <c r="A27" s="37" t="s">
        <v>639</v>
      </c>
      <c r="B27" s="37" t="s">
        <v>8</v>
      </c>
      <c r="C27" s="111">
        <v>0</v>
      </c>
      <c r="D27" s="111">
        <v>0</v>
      </c>
      <c r="E27" s="111">
        <v>0</v>
      </c>
      <c r="F27" s="111">
        <v>0</v>
      </c>
      <c r="G27" s="111">
        <v>0</v>
      </c>
      <c r="H27" s="111">
        <v>0</v>
      </c>
      <c r="I27" s="111">
        <v>0</v>
      </c>
      <c r="J27" s="111">
        <v>0</v>
      </c>
      <c r="K27" s="111">
        <v>0</v>
      </c>
      <c r="L27" s="111">
        <v>0</v>
      </c>
      <c r="M27" s="111">
        <v>87047</v>
      </c>
      <c r="N27" s="111">
        <v>0</v>
      </c>
      <c r="O27" s="111">
        <v>0</v>
      </c>
      <c r="P27" s="111">
        <v>0</v>
      </c>
      <c r="Q27" s="111">
        <v>0</v>
      </c>
      <c r="R27" s="111">
        <v>0</v>
      </c>
      <c r="S27" s="111">
        <v>0</v>
      </c>
      <c r="T27" s="111">
        <v>0</v>
      </c>
      <c r="U27" s="111">
        <v>0</v>
      </c>
      <c r="V27" s="111">
        <v>0</v>
      </c>
      <c r="W27" s="111">
        <v>0</v>
      </c>
      <c r="X27" s="111" t="s">
        <v>1316</v>
      </c>
      <c r="Y27" s="111" t="s">
        <v>1315</v>
      </c>
      <c r="Z27" s="144"/>
      <c r="AA27" s="143"/>
      <c r="AB27" s="144"/>
      <c r="AC27" s="144"/>
      <c r="AD27" s="145"/>
      <c r="AE27" s="145"/>
      <c r="AF27" s="145"/>
    </row>
    <row r="28" spans="1:32" s="130" customFormat="1" ht="12.75" customHeight="1" x14ac:dyDescent="0.2">
      <c r="A28" s="37" t="s">
        <v>724</v>
      </c>
      <c r="B28" s="37" t="s">
        <v>848</v>
      </c>
      <c r="C28" s="111">
        <v>0</v>
      </c>
      <c r="D28" s="111">
        <v>0</v>
      </c>
      <c r="E28" s="111">
        <v>0</v>
      </c>
      <c r="F28" s="111">
        <v>0</v>
      </c>
      <c r="G28" s="111">
        <v>0</v>
      </c>
      <c r="H28" s="111">
        <v>0</v>
      </c>
      <c r="I28" s="111">
        <v>0</v>
      </c>
      <c r="J28" s="111">
        <v>0</v>
      </c>
      <c r="K28" s="111">
        <v>0</v>
      </c>
      <c r="L28" s="111">
        <v>0</v>
      </c>
      <c r="M28" s="111">
        <v>325912</v>
      </c>
      <c r="N28" s="111">
        <v>129000</v>
      </c>
      <c r="O28" s="111">
        <v>0</v>
      </c>
      <c r="P28" s="111">
        <v>0</v>
      </c>
      <c r="Q28" s="111">
        <v>0</v>
      </c>
      <c r="R28" s="111">
        <v>0</v>
      </c>
      <c r="S28" s="111">
        <v>0</v>
      </c>
      <c r="T28" s="111">
        <v>0</v>
      </c>
      <c r="U28" s="111">
        <v>0</v>
      </c>
      <c r="V28" s="111">
        <v>0</v>
      </c>
      <c r="W28" s="111">
        <v>116500</v>
      </c>
      <c r="X28" s="111" t="s">
        <v>1316</v>
      </c>
      <c r="Y28" s="111" t="s">
        <v>1320</v>
      </c>
      <c r="Z28" s="144"/>
      <c r="AA28" s="143"/>
      <c r="AB28" s="144"/>
      <c r="AC28" s="144"/>
      <c r="AD28" s="145"/>
      <c r="AE28" s="145"/>
      <c r="AF28" s="145"/>
    </row>
    <row r="29" spans="1:32" s="130" customFormat="1" ht="12.75" customHeight="1" x14ac:dyDescent="0.2">
      <c r="A29" s="37" t="s">
        <v>725</v>
      </c>
      <c r="B29" s="37" t="s">
        <v>9</v>
      </c>
      <c r="C29" s="111">
        <v>0</v>
      </c>
      <c r="D29" s="111">
        <v>0</v>
      </c>
      <c r="E29" s="111">
        <v>0</v>
      </c>
      <c r="F29" s="111">
        <v>0</v>
      </c>
      <c r="G29" s="111">
        <v>0</v>
      </c>
      <c r="H29" s="111">
        <v>0</v>
      </c>
      <c r="I29" s="111">
        <v>0</v>
      </c>
      <c r="J29" s="111">
        <v>0</v>
      </c>
      <c r="K29" s="111">
        <v>0</v>
      </c>
      <c r="L29" s="111">
        <v>0</v>
      </c>
      <c r="M29" s="111">
        <v>241580</v>
      </c>
      <c r="N29" s="111">
        <v>62500</v>
      </c>
      <c r="O29" s="111">
        <v>0</v>
      </c>
      <c r="P29" s="111">
        <v>0</v>
      </c>
      <c r="Q29" s="111">
        <v>0</v>
      </c>
      <c r="R29" s="111">
        <v>0</v>
      </c>
      <c r="S29" s="111">
        <v>0</v>
      </c>
      <c r="T29" s="111">
        <v>0</v>
      </c>
      <c r="U29" s="111">
        <v>0</v>
      </c>
      <c r="V29" s="111">
        <v>0</v>
      </c>
      <c r="W29" s="111">
        <v>0</v>
      </c>
      <c r="X29" s="111" t="s">
        <v>1316</v>
      </c>
      <c r="Y29" s="111" t="s">
        <v>1320</v>
      </c>
      <c r="Z29" s="144"/>
      <c r="AA29" s="143"/>
      <c r="AB29" s="144"/>
      <c r="AC29" s="144"/>
      <c r="AD29" s="145"/>
      <c r="AE29" s="145"/>
      <c r="AF29" s="145"/>
    </row>
    <row r="30" spans="1:32" s="130" customFormat="1" ht="12.75" customHeight="1" x14ac:dyDescent="0.2">
      <c r="A30" s="37" t="s">
        <v>690</v>
      </c>
      <c r="B30" s="37" t="s">
        <v>10</v>
      </c>
      <c r="C30" s="111">
        <v>0</v>
      </c>
      <c r="D30" s="111">
        <v>0</v>
      </c>
      <c r="E30" s="111">
        <v>0</v>
      </c>
      <c r="F30" s="111">
        <v>0</v>
      </c>
      <c r="G30" s="111">
        <v>0</v>
      </c>
      <c r="H30" s="111">
        <v>0</v>
      </c>
      <c r="I30" s="111">
        <v>0</v>
      </c>
      <c r="J30" s="111">
        <v>0</v>
      </c>
      <c r="K30" s="111">
        <v>0</v>
      </c>
      <c r="L30" s="111">
        <v>0</v>
      </c>
      <c r="M30" s="111">
        <v>420580</v>
      </c>
      <c r="N30" s="111">
        <v>0</v>
      </c>
      <c r="O30" s="111">
        <v>0</v>
      </c>
      <c r="P30" s="111">
        <v>0</v>
      </c>
      <c r="Q30" s="111">
        <v>0</v>
      </c>
      <c r="R30" s="111">
        <v>0</v>
      </c>
      <c r="S30" s="111">
        <v>0</v>
      </c>
      <c r="T30" s="111">
        <v>0</v>
      </c>
      <c r="U30" s="111">
        <v>63000</v>
      </c>
      <c r="V30" s="111">
        <v>0</v>
      </c>
      <c r="W30" s="111">
        <v>56910</v>
      </c>
      <c r="X30" s="111" t="s">
        <v>1316</v>
      </c>
      <c r="Y30" s="111" t="s">
        <v>1321</v>
      </c>
      <c r="Z30" s="144"/>
      <c r="AA30" s="143"/>
      <c r="AB30" s="144"/>
      <c r="AC30" s="144"/>
      <c r="AD30" s="145"/>
      <c r="AE30" s="145"/>
      <c r="AF30" s="145"/>
    </row>
    <row r="31" spans="1:32" s="130" customFormat="1" ht="12.75" customHeight="1" x14ac:dyDescent="0.2">
      <c r="A31" s="37" t="s">
        <v>428</v>
      </c>
      <c r="B31" s="37" t="s">
        <v>11</v>
      </c>
      <c r="C31" s="111">
        <v>0</v>
      </c>
      <c r="D31" s="111">
        <v>0</v>
      </c>
      <c r="E31" s="111">
        <v>0</v>
      </c>
      <c r="F31" s="111">
        <v>0</v>
      </c>
      <c r="G31" s="111">
        <v>0</v>
      </c>
      <c r="H31" s="111">
        <v>0</v>
      </c>
      <c r="I31" s="111">
        <v>0</v>
      </c>
      <c r="J31" s="111">
        <v>0</v>
      </c>
      <c r="K31" s="111">
        <v>0</v>
      </c>
      <c r="L31" s="111">
        <v>0</v>
      </c>
      <c r="M31" s="111">
        <v>39479</v>
      </c>
      <c r="N31" s="111">
        <v>0</v>
      </c>
      <c r="O31" s="111">
        <v>0</v>
      </c>
      <c r="P31" s="111">
        <v>0</v>
      </c>
      <c r="Q31" s="111">
        <v>0</v>
      </c>
      <c r="R31" s="111">
        <v>0</v>
      </c>
      <c r="S31" s="111">
        <v>0</v>
      </c>
      <c r="T31" s="111">
        <v>0</v>
      </c>
      <c r="U31" s="111">
        <v>0</v>
      </c>
      <c r="V31" s="111">
        <v>0</v>
      </c>
      <c r="W31" s="111">
        <v>0</v>
      </c>
      <c r="X31" s="111" t="s">
        <v>1316</v>
      </c>
      <c r="Y31" s="111" t="s">
        <v>1315</v>
      </c>
      <c r="Z31" s="144"/>
      <c r="AA31" s="143"/>
      <c r="AB31" s="144"/>
      <c r="AC31" s="144"/>
      <c r="AD31" s="145"/>
      <c r="AE31" s="145"/>
      <c r="AF31" s="145"/>
    </row>
    <row r="32" spans="1:32" s="130" customFormat="1" ht="12.75" customHeight="1" x14ac:dyDescent="0.2">
      <c r="A32" s="37" t="s">
        <v>475</v>
      </c>
      <c r="B32" s="37" t="s">
        <v>12</v>
      </c>
      <c r="C32" s="111">
        <v>0</v>
      </c>
      <c r="D32" s="111">
        <v>0</v>
      </c>
      <c r="E32" s="111">
        <v>0</v>
      </c>
      <c r="F32" s="111">
        <v>0</v>
      </c>
      <c r="G32" s="111">
        <v>0</v>
      </c>
      <c r="H32" s="111">
        <v>0</v>
      </c>
      <c r="I32" s="111">
        <v>0</v>
      </c>
      <c r="J32" s="111">
        <v>0</v>
      </c>
      <c r="K32" s="111">
        <v>0</v>
      </c>
      <c r="L32" s="111">
        <v>0</v>
      </c>
      <c r="M32" s="111">
        <v>217301</v>
      </c>
      <c r="N32" s="111">
        <v>0</v>
      </c>
      <c r="O32" s="111">
        <v>0</v>
      </c>
      <c r="P32" s="111">
        <v>0</v>
      </c>
      <c r="Q32" s="111">
        <v>0</v>
      </c>
      <c r="R32" s="111">
        <v>0</v>
      </c>
      <c r="S32" s="111">
        <v>0</v>
      </c>
      <c r="T32" s="111">
        <v>0</v>
      </c>
      <c r="U32" s="111">
        <v>0</v>
      </c>
      <c r="V32" s="111">
        <v>0</v>
      </c>
      <c r="W32" s="111">
        <v>0</v>
      </c>
      <c r="X32" s="111" t="s">
        <v>1316</v>
      </c>
      <c r="Y32" s="111" t="s">
        <v>1315</v>
      </c>
      <c r="Z32" s="144"/>
      <c r="AA32" s="143"/>
      <c r="AB32" s="144"/>
      <c r="AC32" s="144"/>
      <c r="AD32" s="145"/>
      <c r="AE32" s="145"/>
      <c r="AF32" s="145"/>
    </row>
    <row r="33" spans="1:32" s="130" customFormat="1" ht="12.75" customHeight="1" x14ac:dyDescent="0.2">
      <c r="A33" s="37" t="s">
        <v>497</v>
      </c>
      <c r="B33" s="37" t="s">
        <v>832</v>
      </c>
      <c r="C33" s="111">
        <v>0</v>
      </c>
      <c r="D33" s="111">
        <v>0</v>
      </c>
      <c r="E33" s="111">
        <v>0</v>
      </c>
      <c r="F33" s="111">
        <v>0</v>
      </c>
      <c r="G33" s="111">
        <v>0</v>
      </c>
      <c r="H33" s="111">
        <v>0</v>
      </c>
      <c r="I33" s="111">
        <v>0</v>
      </c>
      <c r="J33" s="111">
        <v>0</v>
      </c>
      <c r="K33" s="111">
        <v>0</v>
      </c>
      <c r="L33" s="111">
        <v>0</v>
      </c>
      <c r="M33" s="111">
        <v>0</v>
      </c>
      <c r="N33" s="111">
        <v>0</v>
      </c>
      <c r="O33" s="111">
        <v>0</v>
      </c>
      <c r="P33" s="111">
        <v>0</v>
      </c>
      <c r="Q33" s="111">
        <v>0</v>
      </c>
      <c r="R33" s="111">
        <v>0</v>
      </c>
      <c r="S33" s="111">
        <v>0</v>
      </c>
      <c r="T33" s="111">
        <v>0</v>
      </c>
      <c r="U33" s="111">
        <v>0</v>
      </c>
      <c r="V33" s="111">
        <v>0</v>
      </c>
      <c r="W33" s="111">
        <v>66</v>
      </c>
      <c r="X33" s="111" t="s">
        <v>1316</v>
      </c>
      <c r="Y33" s="111" t="s">
        <v>1315</v>
      </c>
      <c r="Z33" s="144"/>
      <c r="AA33" s="143"/>
      <c r="AB33" s="144"/>
      <c r="AC33" s="144"/>
      <c r="AD33" s="145"/>
      <c r="AE33" s="145"/>
      <c r="AF33" s="145"/>
    </row>
    <row r="34" spans="1:32" s="130" customFormat="1" ht="12.75" customHeight="1" x14ac:dyDescent="0.2">
      <c r="A34" s="37" t="s">
        <v>608</v>
      </c>
      <c r="B34" s="37" t="s">
        <v>13</v>
      </c>
      <c r="C34" s="111">
        <v>0</v>
      </c>
      <c r="D34" s="111">
        <v>0</v>
      </c>
      <c r="E34" s="111">
        <v>0</v>
      </c>
      <c r="F34" s="111">
        <v>0</v>
      </c>
      <c r="G34" s="111">
        <v>0</v>
      </c>
      <c r="H34" s="111">
        <v>0</v>
      </c>
      <c r="I34" s="111">
        <v>0</v>
      </c>
      <c r="J34" s="111">
        <v>0</v>
      </c>
      <c r="K34" s="111">
        <v>0</v>
      </c>
      <c r="L34" s="111">
        <v>0</v>
      </c>
      <c r="M34" s="111">
        <v>77863</v>
      </c>
      <c r="N34" s="111">
        <v>14300</v>
      </c>
      <c r="O34" s="111">
        <v>0</v>
      </c>
      <c r="P34" s="111">
        <v>0</v>
      </c>
      <c r="Q34" s="111">
        <v>0</v>
      </c>
      <c r="R34" s="111">
        <v>0</v>
      </c>
      <c r="S34" s="111">
        <v>0</v>
      </c>
      <c r="T34" s="111">
        <v>0</v>
      </c>
      <c r="U34" s="111">
        <v>17200</v>
      </c>
      <c r="V34" s="111">
        <v>0</v>
      </c>
      <c r="W34" s="111">
        <v>0</v>
      </c>
      <c r="X34" s="111" t="s">
        <v>1316</v>
      </c>
      <c r="Y34" s="111" t="s">
        <v>1315</v>
      </c>
      <c r="Z34" s="144"/>
      <c r="AA34" s="143"/>
      <c r="AB34" s="144"/>
      <c r="AC34" s="144"/>
      <c r="AD34" s="145"/>
      <c r="AE34" s="145"/>
      <c r="AF34" s="145"/>
    </row>
    <row r="35" spans="1:32" s="130" customFormat="1" ht="12.75" customHeight="1" x14ac:dyDescent="0.2">
      <c r="A35" s="37" t="s">
        <v>391</v>
      </c>
      <c r="B35" s="37" t="s">
        <v>825</v>
      </c>
      <c r="C35" s="111">
        <v>0</v>
      </c>
      <c r="D35" s="111">
        <v>0</v>
      </c>
      <c r="E35" s="111">
        <v>0</v>
      </c>
      <c r="F35" s="111">
        <v>0</v>
      </c>
      <c r="G35" s="111">
        <v>0</v>
      </c>
      <c r="H35" s="111">
        <v>0</v>
      </c>
      <c r="I35" s="111">
        <v>353</v>
      </c>
      <c r="J35" s="111">
        <v>0</v>
      </c>
      <c r="K35" s="111">
        <v>0</v>
      </c>
      <c r="L35" s="111">
        <v>0</v>
      </c>
      <c r="M35" s="111">
        <v>100300</v>
      </c>
      <c r="N35" s="111">
        <v>0</v>
      </c>
      <c r="O35" s="111">
        <v>0</v>
      </c>
      <c r="P35" s="111">
        <v>0</v>
      </c>
      <c r="Q35" s="111">
        <v>0</v>
      </c>
      <c r="R35" s="111">
        <v>0</v>
      </c>
      <c r="S35" s="111">
        <v>0</v>
      </c>
      <c r="T35" s="111">
        <v>0</v>
      </c>
      <c r="U35" s="111">
        <v>0</v>
      </c>
      <c r="V35" s="111">
        <v>0</v>
      </c>
      <c r="W35" s="111">
        <v>0</v>
      </c>
      <c r="X35" s="111" t="s">
        <v>1316</v>
      </c>
      <c r="Y35" s="111" t="s">
        <v>1312</v>
      </c>
      <c r="Z35" s="144"/>
      <c r="AA35" s="143"/>
      <c r="AB35" s="144"/>
      <c r="AC35" s="144"/>
      <c r="AD35" s="145"/>
      <c r="AE35" s="145"/>
      <c r="AF35" s="145"/>
    </row>
    <row r="36" spans="1:32" s="130" customFormat="1" ht="12.75" customHeight="1" x14ac:dyDescent="0.2">
      <c r="A36" s="37" t="s">
        <v>396</v>
      </c>
      <c r="B36" s="37" t="s">
        <v>367</v>
      </c>
      <c r="C36" s="111">
        <v>0</v>
      </c>
      <c r="D36" s="111">
        <v>0</v>
      </c>
      <c r="E36" s="111">
        <v>0</v>
      </c>
      <c r="F36" s="111">
        <v>0</v>
      </c>
      <c r="G36" s="111">
        <v>0</v>
      </c>
      <c r="H36" s="111">
        <v>0</v>
      </c>
      <c r="I36" s="111">
        <v>0</v>
      </c>
      <c r="J36" s="111">
        <v>0</v>
      </c>
      <c r="K36" s="111">
        <v>0</v>
      </c>
      <c r="L36" s="111">
        <v>0</v>
      </c>
      <c r="M36" s="111">
        <v>69562</v>
      </c>
      <c r="N36" s="111">
        <v>0</v>
      </c>
      <c r="O36" s="111">
        <v>0</v>
      </c>
      <c r="P36" s="111">
        <v>0</v>
      </c>
      <c r="Q36" s="111">
        <v>0</v>
      </c>
      <c r="R36" s="111">
        <v>0</v>
      </c>
      <c r="S36" s="111">
        <v>0</v>
      </c>
      <c r="T36" s="111">
        <v>0</v>
      </c>
      <c r="U36" s="111">
        <v>7960</v>
      </c>
      <c r="V36" s="111">
        <v>0</v>
      </c>
      <c r="W36" s="111">
        <v>0</v>
      </c>
      <c r="X36" s="111" t="s">
        <v>1316</v>
      </c>
      <c r="Y36" s="111" t="s">
        <v>1312</v>
      </c>
      <c r="Z36" s="144"/>
      <c r="AA36" s="143"/>
      <c r="AB36" s="144"/>
      <c r="AC36" s="144"/>
      <c r="AD36" s="145"/>
      <c r="AE36" s="145"/>
      <c r="AF36" s="145"/>
    </row>
    <row r="37" spans="1:32" s="130" customFormat="1" ht="12.75" customHeight="1" x14ac:dyDescent="0.2">
      <c r="A37" s="37" t="s">
        <v>783</v>
      </c>
      <c r="B37" s="37" t="s">
        <v>1322</v>
      </c>
      <c r="C37" s="111">
        <v>0</v>
      </c>
      <c r="D37" s="111">
        <v>0</v>
      </c>
      <c r="E37" s="111">
        <v>0</v>
      </c>
      <c r="F37" s="111">
        <v>0</v>
      </c>
      <c r="G37" s="111">
        <v>0</v>
      </c>
      <c r="H37" s="111">
        <v>0</v>
      </c>
      <c r="I37" s="111">
        <v>0</v>
      </c>
      <c r="J37" s="111">
        <v>0</v>
      </c>
      <c r="K37" s="111">
        <v>0</v>
      </c>
      <c r="L37" s="111">
        <v>0</v>
      </c>
      <c r="M37" s="111">
        <v>10087</v>
      </c>
      <c r="N37" s="111">
        <v>0</v>
      </c>
      <c r="O37" s="111">
        <v>0</v>
      </c>
      <c r="P37" s="111">
        <v>0</v>
      </c>
      <c r="Q37" s="111">
        <v>0</v>
      </c>
      <c r="R37" s="111">
        <v>0</v>
      </c>
      <c r="S37" s="111">
        <v>0</v>
      </c>
      <c r="T37" s="111">
        <v>0</v>
      </c>
      <c r="U37" s="111">
        <v>0</v>
      </c>
      <c r="V37" s="111">
        <v>0</v>
      </c>
      <c r="W37" s="111">
        <v>0</v>
      </c>
      <c r="X37" s="111" t="s">
        <v>1316</v>
      </c>
      <c r="Y37" s="111" t="s">
        <v>1377</v>
      </c>
      <c r="Z37" s="144"/>
      <c r="AA37" s="143"/>
      <c r="AB37" s="144"/>
      <c r="AC37" s="144"/>
      <c r="AD37" s="145"/>
      <c r="AE37" s="145"/>
      <c r="AF37" s="145"/>
    </row>
    <row r="38" spans="1:32" s="130" customFormat="1" ht="12.75" customHeight="1" x14ac:dyDescent="0.2">
      <c r="A38" s="37" t="s">
        <v>1205</v>
      </c>
      <c r="B38" s="37" t="s">
        <v>1206</v>
      </c>
      <c r="C38" s="111">
        <v>0</v>
      </c>
      <c r="D38" s="111">
        <v>0</v>
      </c>
      <c r="E38" s="111">
        <v>0</v>
      </c>
      <c r="F38" s="111">
        <v>0</v>
      </c>
      <c r="G38" s="111">
        <v>0</v>
      </c>
      <c r="H38" s="111">
        <v>0</v>
      </c>
      <c r="I38" s="111">
        <v>0</v>
      </c>
      <c r="J38" s="111">
        <v>0</v>
      </c>
      <c r="K38" s="111">
        <v>0</v>
      </c>
      <c r="L38" s="111">
        <v>0</v>
      </c>
      <c r="M38" s="111">
        <v>7720</v>
      </c>
      <c r="N38" s="111">
        <v>0</v>
      </c>
      <c r="O38" s="111">
        <v>0</v>
      </c>
      <c r="P38" s="111">
        <v>0</v>
      </c>
      <c r="Q38" s="111">
        <v>0</v>
      </c>
      <c r="R38" s="111">
        <v>0</v>
      </c>
      <c r="S38" s="111">
        <v>0</v>
      </c>
      <c r="T38" s="111">
        <v>0</v>
      </c>
      <c r="U38" s="111">
        <v>0</v>
      </c>
      <c r="V38" s="111">
        <v>0</v>
      </c>
      <c r="W38" s="111">
        <v>0</v>
      </c>
      <c r="X38" s="111" t="s">
        <v>1316</v>
      </c>
      <c r="Y38" s="111" t="s">
        <v>1377</v>
      </c>
      <c r="Z38" s="144"/>
      <c r="AA38" s="143"/>
      <c r="AB38" s="144"/>
      <c r="AC38" s="144"/>
      <c r="AD38" s="145"/>
      <c r="AE38" s="145"/>
      <c r="AF38" s="145"/>
    </row>
    <row r="39" spans="1:32" s="130" customFormat="1" ht="12.75" customHeight="1" x14ac:dyDescent="0.2">
      <c r="A39" s="37" t="s">
        <v>1925</v>
      </c>
      <c r="B39" s="37" t="s">
        <v>926</v>
      </c>
      <c r="C39" s="111">
        <v>0</v>
      </c>
      <c r="D39" s="111">
        <v>0</v>
      </c>
      <c r="E39" s="111">
        <v>0</v>
      </c>
      <c r="F39" s="111">
        <v>0</v>
      </c>
      <c r="G39" s="111">
        <v>0</v>
      </c>
      <c r="H39" s="111">
        <v>0</v>
      </c>
      <c r="I39" s="111">
        <v>0</v>
      </c>
      <c r="J39" s="111">
        <v>0</v>
      </c>
      <c r="K39" s="111">
        <v>0</v>
      </c>
      <c r="L39" s="111">
        <v>0</v>
      </c>
      <c r="M39" s="111">
        <v>33189</v>
      </c>
      <c r="N39" s="111">
        <v>0</v>
      </c>
      <c r="O39" s="111">
        <v>0</v>
      </c>
      <c r="P39" s="111">
        <v>0</v>
      </c>
      <c r="Q39" s="111">
        <v>0</v>
      </c>
      <c r="R39" s="111">
        <v>0</v>
      </c>
      <c r="S39" s="111">
        <v>0</v>
      </c>
      <c r="T39" s="111">
        <v>0</v>
      </c>
      <c r="U39" s="111">
        <v>0</v>
      </c>
      <c r="V39" s="111">
        <v>0</v>
      </c>
      <c r="W39" s="111">
        <v>0</v>
      </c>
      <c r="X39" s="111" t="s">
        <v>1317</v>
      </c>
      <c r="Y39" s="111" t="s">
        <v>1317</v>
      </c>
      <c r="Z39" s="144"/>
      <c r="AA39" s="143"/>
      <c r="AB39" s="144"/>
      <c r="AC39" s="144"/>
      <c r="AD39" s="145"/>
      <c r="AE39" s="145"/>
      <c r="AF39" s="145"/>
    </row>
    <row r="40" spans="1:32" s="130" customFormat="1" ht="12.75" customHeight="1" x14ac:dyDescent="0.2">
      <c r="A40" s="37" t="s">
        <v>726</v>
      </c>
      <c r="B40" s="37" t="s">
        <v>14</v>
      </c>
      <c r="C40" s="111">
        <v>0</v>
      </c>
      <c r="D40" s="111">
        <v>0</v>
      </c>
      <c r="E40" s="111">
        <v>0</v>
      </c>
      <c r="F40" s="111">
        <v>0</v>
      </c>
      <c r="G40" s="111">
        <v>0</v>
      </c>
      <c r="H40" s="111">
        <v>0</v>
      </c>
      <c r="I40" s="111">
        <v>0</v>
      </c>
      <c r="J40" s="111">
        <v>0</v>
      </c>
      <c r="K40" s="111">
        <v>0</v>
      </c>
      <c r="L40" s="111">
        <v>0</v>
      </c>
      <c r="M40" s="111">
        <v>103081</v>
      </c>
      <c r="N40" s="111">
        <v>0</v>
      </c>
      <c r="O40" s="111">
        <v>0</v>
      </c>
      <c r="P40" s="111">
        <v>0</v>
      </c>
      <c r="Q40" s="111">
        <v>0</v>
      </c>
      <c r="R40" s="111">
        <v>0</v>
      </c>
      <c r="S40" s="111">
        <v>0</v>
      </c>
      <c r="T40" s="111">
        <v>0</v>
      </c>
      <c r="U40" s="111">
        <v>0</v>
      </c>
      <c r="V40" s="111">
        <v>0</v>
      </c>
      <c r="W40" s="111">
        <v>0</v>
      </c>
      <c r="X40" s="111" t="s">
        <v>1316</v>
      </c>
      <c r="Y40" s="111" t="s">
        <v>1320</v>
      </c>
      <c r="Z40" s="144"/>
      <c r="AA40" s="143"/>
      <c r="AB40" s="144"/>
      <c r="AC40" s="144"/>
      <c r="AD40" s="145"/>
      <c r="AE40" s="145"/>
      <c r="AF40" s="145"/>
    </row>
    <row r="41" spans="1:32" s="130" customFormat="1" ht="12.75" customHeight="1" x14ac:dyDescent="0.2">
      <c r="A41" s="37" t="s">
        <v>699</v>
      </c>
      <c r="B41" s="37" t="s">
        <v>15</v>
      </c>
      <c r="C41" s="111">
        <v>0</v>
      </c>
      <c r="D41" s="111">
        <v>0</v>
      </c>
      <c r="E41" s="111">
        <v>0</v>
      </c>
      <c r="F41" s="111">
        <v>0</v>
      </c>
      <c r="G41" s="111">
        <v>0</v>
      </c>
      <c r="H41" s="111">
        <v>0</v>
      </c>
      <c r="I41" s="111">
        <v>1661</v>
      </c>
      <c r="J41" s="111">
        <v>0</v>
      </c>
      <c r="K41" s="111">
        <v>0</v>
      </c>
      <c r="L41" s="111">
        <v>287971</v>
      </c>
      <c r="M41" s="111">
        <v>2255922</v>
      </c>
      <c r="N41" s="111">
        <v>130000</v>
      </c>
      <c r="O41" s="111">
        <v>0</v>
      </c>
      <c r="P41" s="111">
        <v>7000</v>
      </c>
      <c r="Q41" s="111">
        <v>0</v>
      </c>
      <c r="R41" s="111">
        <v>0</v>
      </c>
      <c r="S41" s="111">
        <v>0</v>
      </c>
      <c r="T41" s="111">
        <v>0</v>
      </c>
      <c r="U41" s="111">
        <v>69350</v>
      </c>
      <c r="V41" s="111">
        <v>0</v>
      </c>
      <c r="W41" s="111">
        <v>275975</v>
      </c>
      <c r="X41" s="111" t="s">
        <v>1316</v>
      </c>
      <c r="Y41" s="111" t="s">
        <v>1321</v>
      </c>
      <c r="Z41" s="144"/>
      <c r="AA41" s="143"/>
      <c r="AB41" s="144"/>
      <c r="AC41" s="144"/>
      <c r="AD41" s="145"/>
      <c r="AE41" s="145"/>
      <c r="AF41" s="145"/>
    </row>
    <row r="42" spans="1:32" s="130" customFormat="1" ht="12.75" customHeight="1" x14ac:dyDescent="0.2">
      <c r="A42" s="37" t="s">
        <v>564</v>
      </c>
      <c r="B42" s="37" t="s">
        <v>16</v>
      </c>
      <c r="C42" s="111">
        <v>0</v>
      </c>
      <c r="D42" s="111">
        <v>0</v>
      </c>
      <c r="E42" s="111">
        <v>0</v>
      </c>
      <c r="F42" s="111">
        <v>0</v>
      </c>
      <c r="G42" s="111">
        <v>0</v>
      </c>
      <c r="H42" s="111">
        <v>0</v>
      </c>
      <c r="I42" s="111">
        <v>0</v>
      </c>
      <c r="J42" s="111">
        <v>0</v>
      </c>
      <c r="K42" s="111">
        <v>0</v>
      </c>
      <c r="L42" s="111">
        <v>0</v>
      </c>
      <c r="M42" s="111">
        <v>3289</v>
      </c>
      <c r="N42" s="111">
        <v>0</v>
      </c>
      <c r="O42" s="111">
        <v>0</v>
      </c>
      <c r="P42" s="111">
        <v>0</v>
      </c>
      <c r="Q42" s="111">
        <v>0</v>
      </c>
      <c r="R42" s="111">
        <v>0</v>
      </c>
      <c r="S42" s="111">
        <v>0</v>
      </c>
      <c r="T42" s="111">
        <v>0</v>
      </c>
      <c r="U42" s="111">
        <v>0</v>
      </c>
      <c r="V42" s="111">
        <v>0</v>
      </c>
      <c r="W42" s="111">
        <v>0</v>
      </c>
      <c r="X42" s="111" t="s">
        <v>1316</v>
      </c>
      <c r="Y42" s="111" t="s">
        <v>1315</v>
      </c>
      <c r="Z42" s="144"/>
      <c r="AA42" s="143"/>
      <c r="AB42" s="144"/>
      <c r="AC42" s="144"/>
      <c r="AD42" s="145"/>
      <c r="AE42" s="145"/>
      <c r="AF42" s="145"/>
    </row>
    <row r="43" spans="1:32" s="130" customFormat="1" ht="12.75" customHeight="1" x14ac:dyDescent="0.2">
      <c r="A43" s="37" t="s">
        <v>546</v>
      </c>
      <c r="B43" s="37" t="s">
        <v>17</v>
      </c>
      <c r="C43" s="111">
        <v>0</v>
      </c>
      <c r="D43" s="111">
        <v>0</v>
      </c>
      <c r="E43" s="111">
        <v>0</v>
      </c>
      <c r="F43" s="111">
        <v>0</v>
      </c>
      <c r="G43" s="111">
        <v>0</v>
      </c>
      <c r="H43" s="111">
        <v>0</v>
      </c>
      <c r="I43" s="111">
        <v>0</v>
      </c>
      <c r="J43" s="111">
        <v>0</v>
      </c>
      <c r="K43" s="111">
        <v>0</v>
      </c>
      <c r="L43" s="111">
        <v>261</v>
      </c>
      <c r="M43" s="111">
        <v>106125</v>
      </c>
      <c r="N43" s="111">
        <v>15000</v>
      </c>
      <c r="O43" s="111">
        <v>0</v>
      </c>
      <c r="P43" s="111">
        <v>0</v>
      </c>
      <c r="Q43" s="111">
        <v>0</v>
      </c>
      <c r="R43" s="111">
        <v>0</v>
      </c>
      <c r="S43" s="111">
        <v>0</v>
      </c>
      <c r="T43" s="111">
        <v>17</v>
      </c>
      <c r="U43" s="111">
        <v>5500</v>
      </c>
      <c r="V43" s="111">
        <v>0</v>
      </c>
      <c r="W43" s="111">
        <v>39000</v>
      </c>
      <c r="X43" s="111" t="s">
        <v>1316</v>
      </c>
      <c r="Y43" s="111" t="s">
        <v>1312</v>
      </c>
      <c r="Z43" s="144"/>
      <c r="AA43" s="143"/>
      <c r="AB43" s="144"/>
      <c r="AC43" s="144"/>
      <c r="AD43" s="145"/>
      <c r="AE43" s="145"/>
      <c r="AF43" s="145"/>
    </row>
    <row r="44" spans="1:32" s="130" customFormat="1" ht="12.75" customHeight="1" x14ac:dyDescent="0.2">
      <c r="A44" s="37" t="s">
        <v>547</v>
      </c>
      <c r="B44" s="37" t="s">
        <v>18</v>
      </c>
      <c r="C44" s="111">
        <v>0</v>
      </c>
      <c r="D44" s="111">
        <v>0</v>
      </c>
      <c r="E44" s="111">
        <v>0</v>
      </c>
      <c r="F44" s="111">
        <v>0</v>
      </c>
      <c r="G44" s="111">
        <v>0</v>
      </c>
      <c r="H44" s="111">
        <v>0</v>
      </c>
      <c r="I44" s="111">
        <v>0</v>
      </c>
      <c r="J44" s="111">
        <v>0</v>
      </c>
      <c r="K44" s="111">
        <v>0</v>
      </c>
      <c r="L44" s="111">
        <v>0</v>
      </c>
      <c r="M44" s="111">
        <v>47350</v>
      </c>
      <c r="N44" s="111">
        <v>14000</v>
      </c>
      <c r="O44" s="111">
        <v>0</v>
      </c>
      <c r="P44" s="111">
        <v>1000</v>
      </c>
      <c r="Q44" s="111">
        <v>0</v>
      </c>
      <c r="R44" s="111">
        <v>0</v>
      </c>
      <c r="S44" s="111">
        <v>0</v>
      </c>
      <c r="T44" s="111">
        <v>0</v>
      </c>
      <c r="U44" s="111">
        <v>19000</v>
      </c>
      <c r="V44" s="111">
        <v>0</v>
      </c>
      <c r="W44" s="111">
        <v>70500</v>
      </c>
      <c r="X44" s="111" t="s">
        <v>1316</v>
      </c>
      <c r="Y44" s="111" t="s">
        <v>1312</v>
      </c>
      <c r="Z44" s="144"/>
      <c r="AA44" s="143"/>
      <c r="AB44" s="144"/>
      <c r="AC44" s="144"/>
      <c r="AD44" s="145"/>
      <c r="AE44" s="145"/>
      <c r="AF44" s="145"/>
    </row>
    <row r="45" spans="1:32" s="130" customFormat="1" ht="12.75" customHeight="1" x14ac:dyDescent="0.2">
      <c r="A45" s="37" t="s">
        <v>927</v>
      </c>
      <c r="B45" s="37" t="s">
        <v>928</v>
      </c>
      <c r="C45" s="111">
        <v>0</v>
      </c>
      <c r="D45" s="111">
        <v>0</v>
      </c>
      <c r="E45" s="111">
        <v>0</v>
      </c>
      <c r="F45" s="111">
        <v>0</v>
      </c>
      <c r="G45" s="111">
        <v>70</v>
      </c>
      <c r="H45" s="111">
        <v>0</v>
      </c>
      <c r="I45" s="111">
        <v>0</v>
      </c>
      <c r="J45" s="111">
        <v>0</v>
      </c>
      <c r="K45" s="111">
        <v>0</v>
      </c>
      <c r="L45" s="111">
        <v>0</v>
      </c>
      <c r="M45" s="111">
        <v>74210</v>
      </c>
      <c r="N45" s="111">
        <v>4000</v>
      </c>
      <c r="O45" s="111">
        <v>0</v>
      </c>
      <c r="P45" s="111">
        <v>0</v>
      </c>
      <c r="Q45" s="111">
        <v>0</v>
      </c>
      <c r="R45" s="111">
        <v>0</v>
      </c>
      <c r="S45" s="111">
        <v>0</v>
      </c>
      <c r="T45" s="111">
        <v>0</v>
      </c>
      <c r="U45" s="111">
        <v>0</v>
      </c>
      <c r="V45" s="111">
        <v>0</v>
      </c>
      <c r="W45" s="111">
        <v>30500</v>
      </c>
      <c r="X45" s="111" t="s">
        <v>1313</v>
      </c>
      <c r="Y45" s="111" t="s">
        <v>1312</v>
      </c>
      <c r="Z45" s="144"/>
      <c r="AA45" s="143"/>
      <c r="AB45" s="144"/>
      <c r="AC45" s="144"/>
      <c r="AD45" s="145"/>
      <c r="AE45" s="145"/>
      <c r="AF45" s="145"/>
    </row>
    <row r="46" spans="1:32" s="130" customFormat="1" ht="12.75" customHeight="1" x14ac:dyDescent="0.2">
      <c r="A46" s="37" t="s">
        <v>436</v>
      </c>
      <c r="B46" s="37" t="s">
        <v>19</v>
      </c>
      <c r="C46" s="111">
        <v>0</v>
      </c>
      <c r="D46" s="111">
        <v>0</v>
      </c>
      <c r="E46" s="111">
        <v>0</v>
      </c>
      <c r="F46" s="111">
        <v>0</v>
      </c>
      <c r="G46" s="111">
        <v>0</v>
      </c>
      <c r="H46" s="111">
        <v>0</v>
      </c>
      <c r="I46" s="111">
        <v>0</v>
      </c>
      <c r="J46" s="111">
        <v>0</v>
      </c>
      <c r="K46" s="111">
        <v>0</v>
      </c>
      <c r="L46" s="111">
        <v>0</v>
      </c>
      <c r="M46" s="111">
        <v>103100</v>
      </c>
      <c r="N46" s="111">
        <v>0</v>
      </c>
      <c r="O46" s="111">
        <v>0</v>
      </c>
      <c r="P46" s="111">
        <v>0</v>
      </c>
      <c r="Q46" s="111">
        <v>0</v>
      </c>
      <c r="R46" s="111">
        <v>0</v>
      </c>
      <c r="S46" s="111">
        <v>0</v>
      </c>
      <c r="T46" s="111">
        <v>0</v>
      </c>
      <c r="U46" s="111">
        <v>0</v>
      </c>
      <c r="V46" s="111">
        <v>0</v>
      </c>
      <c r="W46" s="111">
        <v>492</v>
      </c>
      <c r="X46" s="111" t="s">
        <v>1316</v>
      </c>
      <c r="Y46" s="111" t="s">
        <v>1315</v>
      </c>
      <c r="Z46" s="144"/>
      <c r="AA46" s="143"/>
      <c r="AB46" s="144"/>
      <c r="AC46" s="144"/>
      <c r="AD46" s="145"/>
      <c r="AE46" s="145"/>
      <c r="AF46" s="145"/>
    </row>
    <row r="47" spans="1:32" s="130" customFormat="1" ht="12.75" customHeight="1" x14ac:dyDescent="0.2">
      <c r="A47" s="37" t="s">
        <v>675</v>
      </c>
      <c r="B47" s="37" t="s">
        <v>20</v>
      </c>
      <c r="C47" s="111">
        <v>0</v>
      </c>
      <c r="D47" s="111">
        <v>0</v>
      </c>
      <c r="E47" s="111">
        <v>0</v>
      </c>
      <c r="F47" s="111">
        <v>0</v>
      </c>
      <c r="G47" s="111">
        <v>0</v>
      </c>
      <c r="H47" s="111">
        <v>0</v>
      </c>
      <c r="I47" s="111">
        <v>0</v>
      </c>
      <c r="J47" s="111">
        <v>0</v>
      </c>
      <c r="K47" s="111">
        <v>0</v>
      </c>
      <c r="L47" s="111">
        <v>0</v>
      </c>
      <c r="M47" s="111">
        <v>0</v>
      </c>
      <c r="N47" s="111">
        <v>68000</v>
      </c>
      <c r="O47" s="111">
        <v>0</v>
      </c>
      <c r="P47" s="111">
        <v>250</v>
      </c>
      <c r="Q47" s="111">
        <v>0</v>
      </c>
      <c r="R47" s="111">
        <v>0</v>
      </c>
      <c r="S47" s="111">
        <v>0</v>
      </c>
      <c r="T47" s="111">
        <v>0</v>
      </c>
      <c r="U47" s="111">
        <v>11000</v>
      </c>
      <c r="V47" s="111">
        <v>0</v>
      </c>
      <c r="W47" s="111">
        <v>0</v>
      </c>
      <c r="X47" s="111" t="s">
        <v>1316</v>
      </c>
      <c r="Y47" s="111" t="s">
        <v>1321</v>
      </c>
      <c r="Z47" s="144"/>
      <c r="AA47" s="143"/>
      <c r="AB47" s="144"/>
      <c r="AC47" s="144"/>
      <c r="AD47" s="145"/>
      <c r="AE47" s="145"/>
      <c r="AF47" s="145"/>
    </row>
    <row r="48" spans="1:32" s="130" customFormat="1" ht="12.75" customHeight="1" x14ac:dyDescent="0.2">
      <c r="A48" s="37" t="s">
        <v>572</v>
      </c>
      <c r="B48" s="37" t="s">
        <v>21</v>
      </c>
      <c r="C48" s="111">
        <v>0</v>
      </c>
      <c r="D48" s="111">
        <v>0</v>
      </c>
      <c r="E48" s="111">
        <v>0</v>
      </c>
      <c r="F48" s="111">
        <v>0</v>
      </c>
      <c r="G48" s="111">
        <v>0</v>
      </c>
      <c r="H48" s="111">
        <v>0</v>
      </c>
      <c r="I48" s="111">
        <v>0</v>
      </c>
      <c r="J48" s="111">
        <v>0</v>
      </c>
      <c r="K48" s="111">
        <v>0</v>
      </c>
      <c r="L48" s="111">
        <v>0</v>
      </c>
      <c r="M48" s="111">
        <v>1000</v>
      </c>
      <c r="N48" s="111">
        <v>0</v>
      </c>
      <c r="O48" s="111">
        <v>0</v>
      </c>
      <c r="P48" s="111">
        <v>0</v>
      </c>
      <c r="Q48" s="111">
        <v>0</v>
      </c>
      <c r="R48" s="111">
        <v>0</v>
      </c>
      <c r="S48" s="111">
        <v>0</v>
      </c>
      <c r="T48" s="111">
        <v>0</v>
      </c>
      <c r="U48" s="111">
        <v>0</v>
      </c>
      <c r="V48" s="111">
        <v>0</v>
      </c>
      <c r="W48" s="111">
        <v>0</v>
      </c>
      <c r="X48" s="111" t="s">
        <v>1316</v>
      </c>
      <c r="Y48" s="111" t="s">
        <v>1315</v>
      </c>
      <c r="Z48" s="144"/>
      <c r="AA48" s="143"/>
      <c r="AB48" s="144"/>
      <c r="AC48" s="144"/>
      <c r="AD48" s="145"/>
      <c r="AE48" s="145"/>
      <c r="AF48" s="145"/>
    </row>
    <row r="49" spans="1:32" s="130" customFormat="1" ht="12.75" customHeight="1" x14ac:dyDescent="0.2">
      <c r="A49" s="37" t="s">
        <v>455</v>
      </c>
      <c r="B49" s="37" t="s">
        <v>22</v>
      </c>
      <c r="C49" s="111">
        <v>0</v>
      </c>
      <c r="D49" s="111">
        <v>0</v>
      </c>
      <c r="E49" s="111">
        <v>0</v>
      </c>
      <c r="F49" s="111">
        <v>0</v>
      </c>
      <c r="G49" s="111">
        <v>0</v>
      </c>
      <c r="H49" s="111">
        <v>0</v>
      </c>
      <c r="I49" s="111">
        <v>0</v>
      </c>
      <c r="J49" s="111">
        <v>0</v>
      </c>
      <c r="K49" s="111">
        <v>0</v>
      </c>
      <c r="L49" s="111">
        <v>0</v>
      </c>
      <c r="M49" s="111">
        <v>71988</v>
      </c>
      <c r="N49" s="111">
        <v>0</v>
      </c>
      <c r="O49" s="111">
        <v>0</v>
      </c>
      <c r="P49" s="111">
        <v>0</v>
      </c>
      <c r="Q49" s="111">
        <v>0</v>
      </c>
      <c r="R49" s="111">
        <v>0</v>
      </c>
      <c r="S49" s="111">
        <v>0</v>
      </c>
      <c r="T49" s="111">
        <v>0</v>
      </c>
      <c r="U49" s="111">
        <v>0</v>
      </c>
      <c r="V49" s="111">
        <v>0</v>
      </c>
      <c r="W49" s="111">
        <v>6000</v>
      </c>
      <c r="X49" s="111" t="s">
        <v>1316</v>
      </c>
      <c r="Y49" s="111" t="s">
        <v>1312</v>
      </c>
      <c r="Z49" s="144"/>
      <c r="AA49" s="143"/>
      <c r="AB49" s="144"/>
      <c r="AC49" s="144"/>
      <c r="AD49" s="145"/>
      <c r="AE49" s="145"/>
      <c r="AF49" s="145"/>
    </row>
    <row r="50" spans="1:32" s="130" customFormat="1" ht="12.75" customHeight="1" x14ac:dyDescent="0.2">
      <c r="A50" s="37" t="s">
        <v>398</v>
      </c>
      <c r="B50" s="37" t="s">
        <v>23</v>
      </c>
      <c r="C50" s="111">
        <v>0</v>
      </c>
      <c r="D50" s="111">
        <v>0</v>
      </c>
      <c r="E50" s="111">
        <v>0</v>
      </c>
      <c r="F50" s="111">
        <v>0</v>
      </c>
      <c r="G50" s="111">
        <v>0</v>
      </c>
      <c r="H50" s="111">
        <v>0</v>
      </c>
      <c r="I50" s="111">
        <v>0</v>
      </c>
      <c r="J50" s="111">
        <v>0</v>
      </c>
      <c r="K50" s="111">
        <v>0</v>
      </c>
      <c r="L50" s="111">
        <v>0</v>
      </c>
      <c r="M50" s="111">
        <v>0</v>
      </c>
      <c r="N50" s="111">
        <v>0</v>
      </c>
      <c r="O50" s="111">
        <v>0</v>
      </c>
      <c r="P50" s="111">
        <v>0</v>
      </c>
      <c r="Q50" s="111">
        <v>0</v>
      </c>
      <c r="R50" s="111">
        <v>0</v>
      </c>
      <c r="S50" s="111">
        <v>0</v>
      </c>
      <c r="T50" s="111">
        <v>0</v>
      </c>
      <c r="U50" s="111">
        <v>0</v>
      </c>
      <c r="V50" s="111">
        <v>0</v>
      </c>
      <c r="W50" s="111">
        <v>0</v>
      </c>
      <c r="X50" s="111" t="s">
        <v>1316</v>
      </c>
      <c r="Y50" s="111" t="s">
        <v>1312</v>
      </c>
      <c r="Z50" s="144"/>
      <c r="AA50" s="143"/>
      <c r="AB50" s="144"/>
      <c r="AC50" s="144"/>
      <c r="AD50" s="145"/>
      <c r="AE50" s="145"/>
      <c r="AF50" s="145"/>
    </row>
    <row r="51" spans="1:32" s="130" customFormat="1" ht="12.75" customHeight="1" x14ac:dyDescent="0.2">
      <c r="A51" s="37" t="s">
        <v>706</v>
      </c>
      <c r="B51" s="37" t="s">
        <v>24</v>
      </c>
      <c r="C51" s="111">
        <v>0</v>
      </c>
      <c r="D51" s="111">
        <v>0</v>
      </c>
      <c r="E51" s="111">
        <v>0</v>
      </c>
      <c r="F51" s="111">
        <v>0</v>
      </c>
      <c r="G51" s="111">
        <v>0</v>
      </c>
      <c r="H51" s="111">
        <v>0</v>
      </c>
      <c r="I51" s="111">
        <v>0</v>
      </c>
      <c r="J51" s="111">
        <v>0</v>
      </c>
      <c r="K51" s="111">
        <v>0</v>
      </c>
      <c r="L51" s="111">
        <v>0</v>
      </c>
      <c r="M51" s="111">
        <v>314895</v>
      </c>
      <c r="N51" s="111">
        <v>41400</v>
      </c>
      <c r="O51" s="111">
        <v>0</v>
      </c>
      <c r="P51" s="111">
        <v>0</v>
      </c>
      <c r="Q51" s="111">
        <v>0</v>
      </c>
      <c r="R51" s="111">
        <v>0</v>
      </c>
      <c r="S51" s="111">
        <v>0</v>
      </c>
      <c r="T51" s="111">
        <v>0</v>
      </c>
      <c r="U51" s="111">
        <v>0</v>
      </c>
      <c r="V51" s="111">
        <v>0</v>
      </c>
      <c r="W51" s="111">
        <v>9000</v>
      </c>
      <c r="X51" s="111" t="s">
        <v>1316</v>
      </c>
      <c r="Y51" s="111" t="s">
        <v>1321</v>
      </c>
      <c r="Z51" s="144"/>
      <c r="AA51" s="143"/>
      <c r="AB51" s="144"/>
      <c r="AC51" s="144"/>
      <c r="AD51" s="145"/>
      <c r="AE51" s="145"/>
      <c r="AF51" s="145"/>
    </row>
    <row r="52" spans="1:32" s="130" customFormat="1" ht="12.75" customHeight="1" x14ac:dyDescent="0.2">
      <c r="A52" s="37" t="s">
        <v>476</v>
      </c>
      <c r="B52" s="37" t="s">
        <v>25</v>
      </c>
      <c r="C52" s="111">
        <v>0</v>
      </c>
      <c r="D52" s="111">
        <v>0</v>
      </c>
      <c r="E52" s="111">
        <v>0</v>
      </c>
      <c r="F52" s="111">
        <v>0</v>
      </c>
      <c r="G52" s="111">
        <v>0</v>
      </c>
      <c r="H52" s="111">
        <v>0</v>
      </c>
      <c r="I52" s="111">
        <v>0</v>
      </c>
      <c r="J52" s="111">
        <v>0</v>
      </c>
      <c r="K52" s="111">
        <v>0</v>
      </c>
      <c r="L52" s="111">
        <v>0</v>
      </c>
      <c r="M52" s="111">
        <v>0</v>
      </c>
      <c r="N52" s="111">
        <v>6000</v>
      </c>
      <c r="O52" s="111">
        <v>0</v>
      </c>
      <c r="P52" s="111">
        <v>0</v>
      </c>
      <c r="Q52" s="111">
        <v>0</v>
      </c>
      <c r="R52" s="111">
        <v>0</v>
      </c>
      <c r="S52" s="111">
        <v>0</v>
      </c>
      <c r="T52" s="111">
        <v>0</v>
      </c>
      <c r="U52" s="111">
        <v>0</v>
      </c>
      <c r="V52" s="111">
        <v>0</v>
      </c>
      <c r="W52" s="111">
        <v>0</v>
      </c>
      <c r="X52" s="111" t="s">
        <v>1316</v>
      </c>
      <c r="Y52" s="111" t="s">
        <v>1315</v>
      </c>
      <c r="Z52" s="144"/>
      <c r="AA52" s="143"/>
      <c r="AB52" s="144"/>
      <c r="AC52" s="144"/>
      <c r="AD52" s="145"/>
      <c r="AE52" s="145"/>
      <c r="AF52" s="145"/>
    </row>
    <row r="53" spans="1:32" s="130" customFormat="1" ht="12.75" customHeight="1" x14ac:dyDescent="0.2">
      <c r="A53" s="37" t="s">
        <v>580</v>
      </c>
      <c r="B53" s="37" t="s">
        <v>26</v>
      </c>
      <c r="C53" s="111">
        <v>0</v>
      </c>
      <c r="D53" s="111">
        <v>0</v>
      </c>
      <c r="E53" s="111">
        <v>0</v>
      </c>
      <c r="F53" s="111">
        <v>0</v>
      </c>
      <c r="G53" s="111">
        <v>0</v>
      </c>
      <c r="H53" s="111">
        <v>0</v>
      </c>
      <c r="I53" s="111">
        <v>0</v>
      </c>
      <c r="J53" s="111">
        <v>0</v>
      </c>
      <c r="K53" s="111">
        <v>0</v>
      </c>
      <c r="L53" s="111">
        <v>0</v>
      </c>
      <c r="M53" s="111">
        <v>0</v>
      </c>
      <c r="N53" s="111">
        <v>0</v>
      </c>
      <c r="O53" s="111">
        <v>0</v>
      </c>
      <c r="P53" s="111">
        <v>0</v>
      </c>
      <c r="Q53" s="111">
        <v>0</v>
      </c>
      <c r="R53" s="111">
        <v>0</v>
      </c>
      <c r="S53" s="111">
        <v>0</v>
      </c>
      <c r="T53" s="111">
        <v>0</v>
      </c>
      <c r="U53" s="111">
        <v>0</v>
      </c>
      <c r="V53" s="111">
        <v>0</v>
      </c>
      <c r="W53" s="111">
        <v>0</v>
      </c>
      <c r="X53" s="111" t="s">
        <v>1316</v>
      </c>
      <c r="Y53" s="111" t="s">
        <v>1315</v>
      </c>
      <c r="Z53" s="144"/>
      <c r="AA53" s="143"/>
      <c r="AB53" s="144"/>
      <c r="AC53" s="144"/>
      <c r="AD53" s="145"/>
      <c r="AE53" s="145"/>
      <c r="AF53" s="145"/>
    </row>
    <row r="54" spans="1:32" s="130" customFormat="1" ht="12.75" customHeight="1" x14ac:dyDescent="0.2">
      <c r="A54" s="37" t="s">
        <v>727</v>
      </c>
      <c r="B54" s="37" t="s">
        <v>27</v>
      </c>
      <c r="C54" s="111">
        <v>0</v>
      </c>
      <c r="D54" s="111">
        <v>0</v>
      </c>
      <c r="E54" s="111">
        <v>0</v>
      </c>
      <c r="F54" s="111">
        <v>0</v>
      </c>
      <c r="G54" s="111">
        <v>0</v>
      </c>
      <c r="H54" s="111">
        <v>0</v>
      </c>
      <c r="I54" s="111">
        <v>0</v>
      </c>
      <c r="J54" s="111">
        <v>0</v>
      </c>
      <c r="K54" s="111">
        <v>0</v>
      </c>
      <c r="L54" s="111">
        <v>0</v>
      </c>
      <c r="M54" s="111">
        <v>320085</v>
      </c>
      <c r="N54" s="111">
        <v>95500</v>
      </c>
      <c r="O54" s="111">
        <v>0</v>
      </c>
      <c r="P54" s="111">
        <v>0</v>
      </c>
      <c r="Q54" s="111">
        <v>0</v>
      </c>
      <c r="R54" s="111">
        <v>0</v>
      </c>
      <c r="S54" s="111">
        <v>0</v>
      </c>
      <c r="T54" s="111">
        <v>0</v>
      </c>
      <c r="U54" s="111">
        <v>0</v>
      </c>
      <c r="V54" s="111">
        <v>0</v>
      </c>
      <c r="W54" s="111">
        <v>0</v>
      </c>
      <c r="X54" s="111" t="s">
        <v>1316</v>
      </c>
      <c r="Y54" s="111" t="s">
        <v>1320</v>
      </c>
      <c r="Z54" s="144"/>
      <c r="AA54" s="143"/>
      <c r="AB54" s="144"/>
      <c r="AC54" s="144"/>
      <c r="AD54" s="145"/>
      <c r="AE54" s="145"/>
      <c r="AF54" s="145"/>
    </row>
    <row r="55" spans="1:32" s="130" customFormat="1" ht="12.75" customHeight="1" x14ac:dyDescent="0.2">
      <c r="A55" s="37" t="s">
        <v>477</v>
      </c>
      <c r="B55" s="37" t="s">
        <v>28</v>
      </c>
      <c r="C55" s="111">
        <v>0</v>
      </c>
      <c r="D55" s="111">
        <v>0</v>
      </c>
      <c r="E55" s="111">
        <v>0</v>
      </c>
      <c r="F55" s="111">
        <v>0</v>
      </c>
      <c r="G55" s="111">
        <v>0</v>
      </c>
      <c r="H55" s="111">
        <v>0</v>
      </c>
      <c r="I55" s="111">
        <v>0</v>
      </c>
      <c r="J55" s="111">
        <v>0</v>
      </c>
      <c r="K55" s="111">
        <v>0</v>
      </c>
      <c r="L55" s="111">
        <v>0</v>
      </c>
      <c r="M55" s="111">
        <v>66166</v>
      </c>
      <c r="N55" s="111">
        <v>0</v>
      </c>
      <c r="O55" s="111">
        <v>0</v>
      </c>
      <c r="P55" s="111">
        <v>0</v>
      </c>
      <c r="Q55" s="111">
        <v>0</v>
      </c>
      <c r="R55" s="111">
        <v>0</v>
      </c>
      <c r="S55" s="111">
        <v>0</v>
      </c>
      <c r="T55" s="111">
        <v>0</v>
      </c>
      <c r="U55" s="111">
        <v>0</v>
      </c>
      <c r="V55" s="111">
        <v>0</v>
      </c>
      <c r="W55" s="111">
        <v>0</v>
      </c>
      <c r="X55" s="111" t="s">
        <v>1316</v>
      </c>
      <c r="Y55" s="111" t="s">
        <v>1315</v>
      </c>
      <c r="Z55" s="144"/>
      <c r="AA55" s="143"/>
      <c r="AB55" s="144"/>
      <c r="AC55" s="144"/>
      <c r="AD55" s="145"/>
      <c r="AE55" s="145"/>
      <c r="AF55" s="145"/>
    </row>
    <row r="56" spans="1:32" s="130" customFormat="1" ht="12.75" customHeight="1" x14ac:dyDescent="0.2">
      <c r="A56" s="37" t="s">
        <v>929</v>
      </c>
      <c r="B56" s="37" t="s">
        <v>930</v>
      </c>
      <c r="C56" s="111">
        <v>0</v>
      </c>
      <c r="D56" s="111">
        <v>0</v>
      </c>
      <c r="E56" s="111">
        <v>0</v>
      </c>
      <c r="F56" s="111">
        <v>0</v>
      </c>
      <c r="G56" s="111">
        <v>0</v>
      </c>
      <c r="H56" s="111">
        <v>0</v>
      </c>
      <c r="I56" s="111">
        <v>0</v>
      </c>
      <c r="J56" s="111">
        <v>0</v>
      </c>
      <c r="K56" s="111">
        <v>0</v>
      </c>
      <c r="L56" s="111">
        <v>0</v>
      </c>
      <c r="M56" s="111">
        <v>77617</v>
      </c>
      <c r="N56" s="111">
        <v>0</v>
      </c>
      <c r="O56" s="111">
        <v>0</v>
      </c>
      <c r="P56" s="111">
        <v>0</v>
      </c>
      <c r="Q56" s="111">
        <v>0</v>
      </c>
      <c r="R56" s="111">
        <v>0</v>
      </c>
      <c r="S56" s="111">
        <v>0</v>
      </c>
      <c r="T56" s="111">
        <v>0</v>
      </c>
      <c r="U56" s="111">
        <v>19250</v>
      </c>
      <c r="V56" s="111">
        <v>0</v>
      </c>
      <c r="W56" s="111">
        <v>0</v>
      </c>
      <c r="X56" s="111" t="s">
        <v>1313</v>
      </c>
      <c r="Y56" s="111" t="s">
        <v>1312</v>
      </c>
      <c r="Z56" s="144"/>
      <c r="AA56" s="143"/>
      <c r="AB56" s="144"/>
      <c r="AC56" s="144"/>
      <c r="AD56" s="145"/>
      <c r="AE56" s="145"/>
      <c r="AF56" s="145"/>
    </row>
    <row r="57" spans="1:32" s="130" customFormat="1" ht="12.75" customHeight="1" x14ac:dyDescent="0.2">
      <c r="A57" s="37" t="s">
        <v>465</v>
      </c>
      <c r="B57" s="37" t="s">
        <v>831</v>
      </c>
      <c r="C57" s="111">
        <v>0</v>
      </c>
      <c r="D57" s="111">
        <v>0</v>
      </c>
      <c r="E57" s="111">
        <v>0</v>
      </c>
      <c r="F57" s="111">
        <v>0</v>
      </c>
      <c r="G57" s="111">
        <v>0</v>
      </c>
      <c r="H57" s="111">
        <v>0</v>
      </c>
      <c r="I57" s="111">
        <v>0</v>
      </c>
      <c r="J57" s="111">
        <v>0</v>
      </c>
      <c r="K57" s="111">
        <v>0</v>
      </c>
      <c r="L57" s="111">
        <v>0</v>
      </c>
      <c r="M57" s="111">
        <v>185986</v>
      </c>
      <c r="N57" s="111">
        <v>75000</v>
      </c>
      <c r="O57" s="111">
        <v>0</v>
      </c>
      <c r="P57" s="111">
        <v>0</v>
      </c>
      <c r="Q57" s="111">
        <v>0</v>
      </c>
      <c r="R57" s="111">
        <v>0</v>
      </c>
      <c r="S57" s="111">
        <v>0</v>
      </c>
      <c r="T57" s="111">
        <v>0</v>
      </c>
      <c r="U57" s="111">
        <v>0</v>
      </c>
      <c r="V57" s="111">
        <v>0</v>
      </c>
      <c r="W57" s="111">
        <v>3451</v>
      </c>
      <c r="X57" s="111" t="s">
        <v>1316</v>
      </c>
      <c r="Y57" s="111" t="s">
        <v>1312</v>
      </c>
      <c r="Z57" s="144"/>
      <c r="AA57" s="143"/>
      <c r="AB57" s="144"/>
      <c r="AC57" s="144"/>
      <c r="AD57" s="145"/>
      <c r="AE57" s="145"/>
      <c r="AF57" s="145"/>
    </row>
    <row r="58" spans="1:32" s="130" customFormat="1" ht="12.75" customHeight="1" x14ac:dyDescent="0.2">
      <c r="A58" s="37" t="s">
        <v>392</v>
      </c>
      <c r="B58" s="37" t="s">
        <v>320</v>
      </c>
      <c r="C58" s="111">
        <v>0</v>
      </c>
      <c r="D58" s="111">
        <v>0</v>
      </c>
      <c r="E58" s="111">
        <v>0</v>
      </c>
      <c r="F58" s="111">
        <v>0</v>
      </c>
      <c r="G58" s="111">
        <v>0</v>
      </c>
      <c r="H58" s="111">
        <v>0</v>
      </c>
      <c r="I58" s="111">
        <v>100</v>
      </c>
      <c r="J58" s="111">
        <v>0</v>
      </c>
      <c r="K58" s="111">
        <v>0</v>
      </c>
      <c r="L58" s="111">
        <v>0</v>
      </c>
      <c r="M58" s="111">
        <v>291239</v>
      </c>
      <c r="N58" s="111">
        <v>123000</v>
      </c>
      <c r="O58" s="111">
        <v>0</v>
      </c>
      <c r="P58" s="111">
        <v>0</v>
      </c>
      <c r="Q58" s="111">
        <v>0</v>
      </c>
      <c r="R58" s="111">
        <v>0</v>
      </c>
      <c r="S58" s="111">
        <v>0</v>
      </c>
      <c r="T58" s="111">
        <v>0</v>
      </c>
      <c r="U58" s="111">
        <v>0</v>
      </c>
      <c r="V58" s="111">
        <v>0</v>
      </c>
      <c r="W58" s="111">
        <v>0</v>
      </c>
      <c r="X58" s="111" t="s">
        <v>1316</v>
      </c>
      <c r="Y58" s="111" t="s">
        <v>1312</v>
      </c>
      <c r="Z58" s="144"/>
      <c r="AA58" s="143"/>
      <c r="AB58" s="144"/>
      <c r="AC58" s="144"/>
      <c r="AD58" s="145"/>
      <c r="AE58" s="145"/>
      <c r="AF58" s="145"/>
    </row>
    <row r="59" spans="1:32" s="130" customFormat="1" ht="12.75" customHeight="1" x14ac:dyDescent="0.2">
      <c r="A59" s="37" t="s">
        <v>581</v>
      </c>
      <c r="B59" s="37" t="s">
        <v>29</v>
      </c>
      <c r="C59" s="111">
        <v>0</v>
      </c>
      <c r="D59" s="111">
        <v>0</v>
      </c>
      <c r="E59" s="111">
        <v>0</v>
      </c>
      <c r="F59" s="111">
        <v>0</v>
      </c>
      <c r="G59" s="111">
        <v>0</v>
      </c>
      <c r="H59" s="111">
        <v>0</v>
      </c>
      <c r="I59" s="111">
        <v>0</v>
      </c>
      <c r="J59" s="111">
        <v>0</v>
      </c>
      <c r="K59" s="111">
        <v>0</v>
      </c>
      <c r="L59" s="111">
        <v>0</v>
      </c>
      <c r="M59" s="111">
        <v>0</v>
      </c>
      <c r="N59" s="111">
        <v>0</v>
      </c>
      <c r="O59" s="111">
        <v>0</v>
      </c>
      <c r="P59" s="111">
        <v>0</v>
      </c>
      <c r="Q59" s="111">
        <v>0</v>
      </c>
      <c r="R59" s="111">
        <v>0</v>
      </c>
      <c r="S59" s="111">
        <v>0</v>
      </c>
      <c r="T59" s="111">
        <v>0</v>
      </c>
      <c r="U59" s="111">
        <v>0</v>
      </c>
      <c r="V59" s="111">
        <v>0</v>
      </c>
      <c r="W59" s="111">
        <v>84</v>
      </c>
      <c r="X59" s="111" t="s">
        <v>1316</v>
      </c>
      <c r="Y59" s="111" t="s">
        <v>1315</v>
      </c>
      <c r="Z59" s="144"/>
      <c r="AA59" s="143"/>
      <c r="AB59" s="144"/>
      <c r="AC59" s="144"/>
      <c r="AD59" s="145"/>
      <c r="AE59" s="145"/>
      <c r="AF59" s="145"/>
    </row>
    <row r="60" spans="1:32" s="130" customFormat="1" ht="12.75" customHeight="1" x14ac:dyDescent="0.2">
      <c r="A60" s="37" t="s">
        <v>728</v>
      </c>
      <c r="B60" s="37" t="s">
        <v>30</v>
      </c>
      <c r="C60" s="111">
        <v>0</v>
      </c>
      <c r="D60" s="111">
        <v>0</v>
      </c>
      <c r="E60" s="111">
        <v>0</v>
      </c>
      <c r="F60" s="111">
        <v>0</v>
      </c>
      <c r="G60" s="111">
        <v>0</v>
      </c>
      <c r="H60" s="111">
        <v>0</v>
      </c>
      <c r="I60" s="111">
        <v>0</v>
      </c>
      <c r="J60" s="111">
        <v>0</v>
      </c>
      <c r="K60" s="111">
        <v>0</v>
      </c>
      <c r="L60" s="111">
        <v>0</v>
      </c>
      <c r="M60" s="111">
        <v>0</v>
      </c>
      <c r="N60" s="111">
        <v>0</v>
      </c>
      <c r="O60" s="111">
        <v>0</v>
      </c>
      <c r="P60" s="111">
        <v>0</v>
      </c>
      <c r="Q60" s="111">
        <v>0</v>
      </c>
      <c r="R60" s="111">
        <v>0</v>
      </c>
      <c r="S60" s="111">
        <v>0</v>
      </c>
      <c r="T60" s="111">
        <v>0</v>
      </c>
      <c r="U60" s="111">
        <v>0</v>
      </c>
      <c r="V60" s="111">
        <v>0</v>
      </c>
      <c r="W60" s="111">
        <v>0</v>
      </c>
      <c r="X60" s="111" t="s">
        <v>1316</v>
      </c>
      <c r="Y60" s="111" t="s">
        <v>1320</v>
      </c>
      <c r="Z60" s="144"/>
      <c r="AA60" s="143"/>
      <c r="AB60" s="144"/>
      <c r="AC60" s="144"/>
      <c r="AD60" s="145"/>
      <c r="AE60" s="145"/>
      <c r="AF60" s="145"/>
    </row>
    <row r="61" spans="1:32" s="130" customFormat="1" ht="12.75" customHeight="1" x14ac:dyDescent="0.2">
      <c r="A61" s="37" t="s">
        <v>510</v>
      </c>
      <c r="B61" s="37" t="s">
        <v>31</v>
      </c>
      <c r="C61" s="111">
        <v>0</v>
      </c>
      <c r="D61" s="111">
        <v>0</v>
      </c>
      <c r="E61" s="111">
        <v>0</v>
      </c>
      <c r="F61" s="111">
        <v>0</v>
      </c>
      <c r="G61" s="111">
        <v>0</v>
      </c>
      <c r="H61" s="111">
        <v>0</v>
      </c>
      <c r="I61" s="111">
        <v>0</v>
      </c>
      <c r="J61" s="111">
        <v>0</v>
      </c>
      <c r="K61" s="111">
        <v>0</v>
      </c>
      <c r="L61" s="111">
        <v>0</v>
      </c>
      <c r="M61" s="111">
        <v>0</v>
      </c>
      <c r="N61" s="111">
        <v>0</v>
      </c>
      <c r="O61" s="111">
        <v>0</v>
      </c>
      <c r="P61" s="111">
        <v>0</v>
      </c>
      <c r="Q61" s="111">
        <v>0</v>
      </c>
      <c r="R61" s="111">
        <v>0</v>
      </c>
      <c r="S61" s="111">
        <v>0</v>
      </c>
      <c r="T61" s="111">
        <v>0</v>
      </c>
      <c r="U61" s="111">
        <v>0</v>
      </c>
      <c r="V61" s="111">
        <v>0</v>
      </c>
      <c r="W61" s="111">
        <v>0</v>
      </c>
      <c r="X61" s="111" t="s">
        <v>1316</v>
      </c>
      <c r="Y61" s="111" t="s">
        <v>1315</v>
      </c>
      <c r="Z61" s="144"/>
      <c r="AA61" s="143"/>
      <c r="AB61" s="144"/>
      <c r="AC61" s="144"/>
      <c r="AD61" s="145"/>
      <c r="AE61" s="145"/>
      <c r="AF61" s="145"/>
    </row>
    <row r="62" spans="1:32" s="130" customFormat="1" ht="12.75" customHeight="1" x14ac:dyDescent="0.2">
      <c r="A62" s="37" t="s">
        <v>517</v>
      </c>
      <c r="B62" s="37" t="s">
        <v>32</v>
      </c>
      <c r="C62" s="111">
        <v>0</v>
      </c>
      <c r="D62" s="111">
        <v>0</v>
      </c>
      <c r="E62" s="111">
        <v>0</v>
      </c>
      <c r="F62" s="111">
        <v>0</v>
      </c>
      <c r="G62" s="111">
        <v>0</v>
      </c>
      <c r="H62" s="111">
        <v>0</v>
      </c>
      <c r="I62" s="111">
        <v>0</v>
      </c>
      <c r="J62" s="111">
        <v>0</v>
      </c>
      <c r="K62" s="111">
        <v>0</v>
      </c>
      <c r="L62" s="111">
        <v>0</v>
      </c>
      <c r="M62" s="111">
        <v>0</v>
      </c>
      <c r="N62" s="111">
        <v>0</v>
      </c>
      <c r="O62" s="111">
        <v>0</v>
      </c>
      <c r="P62" s="111">
        <v>0</v>
      </c>
      <c r="Q62" s="111">
        <v>0</v>
      </c>
      <c r="R62" s="111">
        <v>0</v>
      </c>
      <c r="S62" s="111">
        <v>0</v>
      </c>
      <c r="T62" s="111">
        <v>0</v>
      </c>
      <c r="U62" s="111">
        <v>0</v>
      </c>
      <c r="V62" s="111">
        <v>0</v>
      </c>
      <c r="W62" s="111">
        <v>0</v>
      </c>
      <c r="X62" s="111" t="s">
        <v>1316</v>
      </c>
      <c r="Y62" s="111" t="s">
        <v>1315</v>
      </c>
      <c r="Z62" s="144"/>
      <c r="AA62" s="143"/>
      <c r="AB62" s="144"/>
      <c r="AC62" s="144"/>
      <c r="AD62" s="145"/>
      <c r="AE62" s="145"/>
      <c r="AF62" s="145"/>
    </row>
    <row r="63" spans="1:32" s="130" customFormat="1" ht="12.75" customHeight="1" x14ac:dyDescent="0.2">
      <c r="A63" s="37" t="s">
        <v>609</v>
      </c>
      <c r="B63" s="37" t="s">
        <v>33</v>
      </c>
      <c r="C63" s="111">
        <v>0</v>
      </c>
      <c r="D63" s="111">
        <v>0</v>
      </c>
      <c r="E63" s="111">
        <v>0</v>
      </c>
      <c r="F63" s="111">
        <v>0</v>
      </c>
      <c r="G63" s="111">
        <v>0</v>
      </c>
      <c r="H63" s="111">
        <v>0</v>
      </c>
      <c r="I63" s="111">
        <v>0</v>
      </c>
      <c r="J63" s="111">
        <v>0</v>
      </c>
      <c r="K63" s="111">
        <v>0</v>
      </c>
      <c r="L63" s="111">
        <v>0</v>
      </c>
      <c r="M63" s="111">
        <v>79809</v>
      </c>
      <c r="N63" s="111">
        <v>3000</v>
      </c>
      <c r="O63" s="111">
        <v>0</v>
      </c>
      <c r="P63" s="111">
        <v>0</v>
      </c>
      <c r="Q63" s="111">
        <v>0</v>
      </c>
      <c r="R63" s="111">
        <v>0</v>
      </c>
      <c r="S63" s="111">
        <v>0</v>
      </c>
      <c r="T63" s="111">
        <v>0</v>
      </c>
      <c r="U63" s="111">
        <v>0</v>
      </c>
      <c r="V63" s="111">
        <v>0</v>
      </c>
      <c r="W63" s="111">
        <v>8733</v>
      </c>
      <c r="X63" s="111" t="s">
        <v>1316</v>
      </c>
      <c r="Y63" s="111" t="s">
        <v>1315</v>
      </c>
      <c r="Z63" s="144"/>
      <c r="AA63" s="143"/>
      <c r="AB63" s="144"/>
      <c r="AC63" s="144"/>
      <c r="AD63" s="145"/>
      <c r="AE63" s="145"/>
      <c r="AF63" s="145"/>
    </row>
    <row r="64" spans="1:32" s="130" customFormat="1" ht="12.75" customHeight="1" x14ac:dyDescent="0.2">
      <c r="A64" s="37" t="s">
        <v>405</v>
      </c>
      <c r="B64" s="37" t="s">
        <v>321</v>
      </c>
      <c r="C64" s="111">
        <v>0</v>
      </c>
      <c r="D64" s="111">
        <v>0</v>
      </c>
      <c r="E64" s="111">
        <v>0</v>
      </c>
      <c r="F64" s="111">
        <v>0</v>
      </c>
      <c r="G64" s="111">
        <v>0</v>
      </c>
      <c r="H64" s="111">
        <v>0</v>
      </c>
      <c r="I64" s="111">
        <v>0</v>
      </c>
      <c r="J64" s="111">
        <v>0</v>
      </c>
      <c r="K64" s="111">
        <v>0</v>
      </c>
      <c r="L64" s="111">
        <v>0</v>
      </c>
      <c r="M64" s="111">
        <v>78732</v>
      </c>
      <c r="N64" s="111">
        <v>82000</v>
      </c>
      <c r="O64" s="111">
        <v>0</v>
      </c>
      <c r="P64" s="111">
        <v>0</v>
      </c>
      <c r="Q64" s="111">
        <v>0</v>
      </c>
      <c r="R64" s="111">
        <v>0</v>
      </c>
      <c r="S64" s="111">
        <v>0</v>
      </c>
      <c r="T64" s="111">
        <v>0</v>
      </c>
      <c r="U64" s="111">
        <v>0</v>
      </c>
      <c r="V64" s="111">
        <v>0</v>
      </c>
      <c r="W64" s="111">
        <v>38500</v>
      </c>
      <c r="X64" s="111" t="s">
        <v>1316</v>
      </c>
      <c r="Y64" s="111" t="s">
        <v>1324</v>
      </c>
      <c r="Z64" s="144"/>
      <c r="AA64" s="143"/>
      <c r="AB64" s="144"/>
      <c r="AC64" s="144"/>
      <c r="AD64" s="145"/>
      <c r="AE64" s="145"/>
      <c r="AF64" s="145"/>
    </row>
    <row r="65" spans="1:32" s="130" customFormat="1" ht="12.75" customHeight="1" x14ac:dyDescent="0.2">
      <c r="A65" s="37" t="s">
        <v>785</v>
      </c>
      <c r="B65" s="37" t="s">
        <v>1325</v>
      </c>
      <c r="C65" s="111">
        <v>0</v>
      </c>
      <c r="D65" s="111">
        <v>0</v>
      </c>
      <c r="E65" s="111">
        <v>0</v>
      </c>
      <c r="F65" s="111">
        <v>0</v>
      </c>
      <c r="G65" s="111">
        <v>0</v>
      </c>
      <c r="H65" s="111">
        <v>0</v>
      </c>
      <c r="I65" s="111">
        <v>0</v>
      </c>
      <c r="J65" s="111">
        <v>0</v>
      </c>
      <c r="K65" s="111">
        <v>0</v>
      </c>
      <c r="L65" s="111">
        <v>0</v>
      </c>
      <c r="M65" s="111">
        <v>7382</v>
      </c>
      <c r="N65" s="111">
        <v>0</v>
      </c>
      <c r="O65" s="111">
        <v>0</v>
      </c>
      <c r="P65" s="111">
        <v>0</v>
      </c>
      <c r="Q65" s="111">
        <v>0</v>
      </c>
      <c r="R65" s="111">
        <v>0</v>
      </c>
      <c r="S65" s="111">
        <v>0</v>
      </c>
      <c r="T65" s="111">
        <v>0</v>
      </c>
      <c r="U65" s="111">
        <v>0</v>
      </c>
      <c r="V65" s="111">
        <v>0</v>
      </c>
      <c r="W65" s="111">
        <v>0</v>
      </c>
      <c r="X65" s="111" t="s">
        <v>1316</v>
      </c>
      <c r="Y65" s="111" t="s">
        <v>1377</v>
      </c>
      <c r="Z65" s="144"/>
      <c r="AA65" s="143"/>
      <c r="AB65" s="144"/>
      <c r="AC65" s="144"/>
      <c r="AD65" s="145"/>
      <c r="AE65" s="145"/>
      <c r="AF65" s="145"/>
    </row>
    <row r="66" spans="1:32" s="130" customFormat="1" ht="12.75" customHeight="1" x14ac:dyDescent="0.2">
      <c r="A66" s="37" t="s">
        <v>549</v>
      </c>
      <c r="B66" s="37" t="s">
        <v>34</v>
      </c>
      <c r="C66" s="111">
        <v>0</v>
      </c>
      <c r="D66" s="111">
        <v>0</v>
      </c>
      <c r="E66" s="111">
        <v>0</v>
      </c>
      <c r="F66" s="111">
        <v>0</v>
      </c>
      <c r="G66" s="111">
        <v>0</v>
      </c>
      <c r="H66" s="111">
        <v>0</v>
      </c>
      <c r="I66" s="111">
        <v>29</v>
      </c>
      <c r="J66" s="111">
        <v>0</v>
      </c>
      <c r="K66" s="111">
        <v>0</v>
      </c>
      <c r="L66" s="111">
        <v>0</v>
      </c>
      <c r="M66" s="111">
        <v>19587</v>
      </c>
      <c r="N66" s="111">
        <v>0</v>
      </c>
      <c r="O66" s="111">
        <v>0</v>
      </c>
      <c r="P66" s="111">
        <v>0</v>
      </c>
      <c r="Q66" s="111">
        <v>0</v>
      </c>
      <c r="R66" s="111">
        <v>0</v>
      </c>
      <c r="S66" s="111">
        <v>0</v>
      </c>
      <c r="T66" s="111">
        <v>0</v>
      </c>
      <c r="U66" s="111">
        <v>0</v>
      </c>
      <c r="V66" s="111">
        <v>0</v>
      </c>
      <c r="W66" s="111">
        <v>0</v>
      </c>
      <c r="X66" s="111" t="s">
        <v>1316</v>
      </c>
      <c r="Y66" s="111" t="s">
        <v>1315</v>
      </c>
      <c r="Z66" s="144"/>
      <c r="AA66" s="143"/>
      <c r="AB66" s="144"/>
      <c r="AC66" s="144"/>
      <c r="AD66" s="145"/>
      <c r="AE66" s="145"/>
      <c r="AF66" s="145"/>
    </row>
    <row r="67" spans="1:32" s="130" customFormat="1" ht="12.75" customHeight="1" x14ac:dyDescent="0.2">
      <c r="A67" s="37" t="s">
        <v>676</v>
      </c>
      <c r="B67" s="37" t="s">
        <v>35</v>
      </c>
      <c r="C67" s="111">
        <v>0</v>
      </c>
      <c r="D67" s="111">
        <v>0</v>
      </c>
      <c r="E67" s="111">
        <v>0</v>
      </c>
      <c r="F67" s="111">
        <v>0</v>
      </c>
      <c r="G67" s="111">
        <v>0</v>
      </c>
      <c r="H67" s="111">
        <v>0</v>
      </c>
      <c r="I67" s="111">
        <v>0</v>
      </c>
      <c r="J67" s="111">
        <v>0</v>
      </c>
      <c r="K67" s="111">
        <v>0</v>
      </c>
      <c r="L67" s="111">
        <v>0</v>
      </c>
      <c r="M67" s="111">
        <v>133811</v>
      </c>
      <c r="N67" s="111">
        <v>11000</v>
      </c>
      <c r="O67" s="111">
        <v>0</v>
      </c>
      <c r="P67" s="111">
        <v>0</v>
      </c>
      <c r="Q67" s="111">
        <v>0</v>
      </c>
      <c r="R67" s="111">
        <v>0</v>
      </c>
      <c r="S67" s="111">
        <v>0</v>
      </c>
      <c r="T67" s="111">
        <v>3</v>
      </c>
      <c r="U67" s="111">
        <v>28000</v>
      </c>
      <c r="V67" s="111">
        <v>0</v>
      </c>
      <c r="W67" s="111">
        <v>0</v>
      </c>
      <c r="X67" s="111" t="s">
        <v>1316</v>
      </c>
      <c r="Y67" s="111" t="s">
        <v>1321</v>
      </c>
      <c r="Z67" s="144"/>
      <c r="AA67" s="143"/>
      <c r="AB67" s="144"/>
      <c r="AC67" s="144"/>
      <c r="AD67" s="145"/>
      <c r="AE67" s="145"/>
      <c r="AF67" s="145"/>
    </row>
    <row r="68" spans="1:32" s="130" customFormat="1" ht="12.75" customHeight="1" x14ac:dyDescent="0.2">
      <c r="A68" s="37" t="s">
        <v>931</v>
      </c>
      <c r="B68" s="37" t="s">
        <v>932</v>
      </c>
      <c r="C68" s="111">
        <v>0</v>
      </c>
      <c r="D68" s="111">
        <v>0</v>
      </c>
      <c r="E68" s="111">
        <v>21702</v>
      </c>
      <c r="F68" s="111">
        <v>0</v>
      </c>
      <c r="G68" s="111">
        <v>0</v>
      </c>
      <c r="H68" s="111">
        <v>0</v>
      </c>
      <c r="I68" s="111">
        <v>0</v>
      </c>
      <c r="J68" s="111">
        <v>0</v>
      </c>
      <c r="K68" s="111">
        <v>0</v>
      </c>
      <c r="L68" s="111">
        <v>0</v>
      </c>
      <c r="M68" s="111">
        <v>92532</v>
      </c>
      <c r="N68" s="111">
        <v>16200</v>
      </c>
      <c r="O68" s="111">
        <v>0</v>
      </c>
      <c r="P68" s="111">
        <v>0</v>
      </c>
      <c r="Q68" s="111">
        <v>0</v>
      </c>
      <c r="R68" s="111">
        <v>0</v>
      </c>
      <c r="S68" s="111">
        <v>0</v>
      </c>
      <c r="T68" s="111">
        <v>0</v>
      </c>
      <c r="U68" s="111">
        <v>0</v>
      </c>
      <c r="V68" s="111">
        <v>0</v>
      </c>
      <c r="W68" s="111">
        <v>0</v>
      </c>
      <c r="X68" s="111" t="s">
        <v>1313</v>
      </c>
      <c r="Y68" s="111" t="s">
        <v>1312</v>
      </c>
      <c r="Z68" s="144"/>
      <c r="AA68" s="143"/>
      <c r="AB68" s="144"/>
      <c r="AC68" s="144"/>
      <c r="AD68" s="145"/>
      <c r="AE68" s="145"/>
      <c r="AF68" s="145"/>
    </row>
    <row r="69" spans="1:32" s="130" customFormat="1" ht="12.75" customHeight="1" x14ac:dyDescent="0.2">
      <c r="A69" s="37" t="s">
        <v>933</v>
      </c>
      <c r="B69" s="37" t="s">
        <v>934</v>
      </c>
      <c r="C69" s="111">
        <v>0</v>
      </c>
      <c r="D69" s="111">
        <v>0</v>
      </c>
      <c r="E69" s="111">
        <v>0</v>
      </c>
      <c r="F69" s="111">
        <v>0</v>
      </c>
      <c r="G69" s="111">
        <v>0</v>
      </c>
      <c r="H69" s="111">
        <v>0</v>
      </c>
      <c r="I69" s="111">
        <v>0</v>
      </c>
      <c r="J69" s="111">
        <v>0</v>
      </c>
      <c r="K69" s="111">
        <v>0</v>
      </c>
      <c r="L69" s="111">
        <v>0</v>
      </c>
      <c r="M69" s="111">
        <v>244172</v>
      </c>
      <c r="N69" s="111">
        <v>40000</v>
      </c>
      <c r="O69" s="111">
        <v>0</v>
      </c>
      <c r="P69" s="111">
        <v>0</v>
      </c>
      <c r="Q69" s="111">
        <v>0</v>
      </c>
      <c r="R69" s="111">
        <v>210</v>
      </c>
      <c r="S69" s="111">
        <v>0</v>
      </c>
      <c r="T69" s="111">
        <v>0</v>
      </c>
      <c r="U69" s="111">
        <v>0</v>
      </c>
      <c r="V69" s="111">
        <v>0</v>
      </c>
      <c r="W69" s="111">
        <v>0</v>
      </c>
      <c r="X69" s="111" t="s">
        <v>1313</v>
      </c>
      <c r="Y69" s="111" t="s">
        <v>1312</v>
      </c>
      <c r="Z69" s="144"/>
      <c r="AA69" s="143"/>
      <c r="AB69" s="144"/>
      <c r="AC69" s="144"/>
      <c r="AD69" s="145"/>
      <c r="AE69" s="145"/>
      <c r="AF69" s="145"/>
    </row>
    <row r="70" spans="1:32" s="130" customFormat="1" ht="12.75" customHeight="1" x14ac:dyDescent="0.2">
      <c r="A70" s="37" t="s">
        <v>707</v>
      </c>
      <c r="B70" s="37" t="s">
        <v>36</v>
      </c>
      <c r="C70" s="111">
        <v>0</v>
      </c>
      <c r="D70" s="111">
        <v>0</v>
      </c>
      <c r="E70" s="111">
        <v>0</v>
      </c>
      <c r="F70" s="111">
        <v>0</v>
      </c>
      <c r="G70" s="111">
        <v>0</v>
      </c>
      <c r="H70" s="111">
        <v>0</v>
      </c>
      <c r="I70" s="111">
        <v>0</v>
      </c>
      <c r="J70" s="111">
        <v>0</v>
      </c>
      <c r="K70" s="111">
        <v>0</v>
      </c>
      <c r="L70" s="111">
        <v>0</v>
      </c>
      <c r="M70" s="111">
        <v>78616</v>
      </c>
      <c r="N70" s="111">
        <v>0</v>
      </c>
      <c r="O70" s="111">
        <v>0</v>
      </c>
      <c r="P70" s="111">
        <v>0</v>
      </c>
      <c r="Q70" s="111">
        <v>0</v>
      </c>
      <c r="R70" s="111">
        <v>0</v>
      </c>
      <c r="S70" s="111">
        <v>0</v>
      </c>
      <c r="T70" s="111">
        <v>0</v>
      </c>
      <c r="U70" s="111">
        <v>0</v>
      </c>
      <c r="V70" s="111">
        <v>0</v>
      </c>
      <c r="W70" s="111">
        <v>5000</v>
      </c>
      <c r="X70" s="111" t="s">
        <v>1316</v>
      </c>
      <c r="Y70" s="111" t="s">
        <v>1321</v>
      </c>
      <c r="Z70" s="144"/>
      <c r="AA70" s="143"/>
      <c r="AB70" s="144"/>
      <c r="AC70" s="144"/>
      <c r="AD70" s="145"/>
      <c r="AE70" s="145"/>
      <c r="AF70" s="145"/>
    </row>
    <row r="71" spans="1:32" s="130" customFormat="1" ht="12.75" customHeight="1" x14ac:dyDescent="0.2">
      <c r="A71" s="37" t="s">
        <v>412</v>
      </c>
      <c r="B71" s="37" t="s">
        <v>37</v>
      </c>
      <c r="C71" s="111">
        <v>0</v>
      </c>
      <c r="D71" s="111">
        <v>0</v>
      </c>
      <c r="E71" s="111">
        <v>0</v>
      </c>
      <c r="F71" s="111">
        <v>0</v>
      </c>
      <c r="G71" s="111">
        <v>0</v>
      </c>
      <c r="H71" s="111">
        <v>0</v>
      </c>
      <c r="I71" s="111">
        <v>0</v>
      </c>
      <c r="J71" s="111">
        <v>0</v>
      </c>
      <c r="K71" s="111">
        <v>0</v>
      </c>
      <c r="L71" s="111">
        <v>0</v>
      </c>
      <c r="M71" s="111">
        <v>213572</v>
      </c>
      <c r="N71" s="111">
        <v>0</v>
      </c>
      <c r="O71" s="111">
        <v>0</v>
      </c>
      <c r="P71" s="111">
        <v>0</v>
      </c>
      <c r="Q71" s="111">
        <v>0</v>
      </c>
      <c r="R71" s="111">
        <v>0</v>
      </c>
      <c r="S71" s="111">
        <v>0</v>
      </c>
      <c r="T71" s="111">
        <v>0</v>
      </c>
      <c r="U71" s="111">
        <v>0</v>
      </c>
      <c r="V71" s="111">
        <v>0</v>
      </c>
      <c r="W71" s="111">
        <v>0</v>
      </c>
      <c r="X71" s="111" t="s">
        <v>1316</v>
      </c>
      <c r="Y71" s="111" t="s">
        <v>1315</v>
      </c>
      <c r="Z71" s="144"/>
      <c r="AA71" s="143"/>
      <c r="AB71" s="144"/>
      <c r="AC71" s="144"/>
      <c r="AD71" s="145"/>
      <c r="AE71" s="145"/>
      <c r="AF71" s="145"/>
    </row>
    <row r="72" spans="1:32" s="130" customFormat="1" ht="12.75" customHeight="1" x14ac:dyDescent="0.2">
      <c r="A72" s="37" t="s">
        <v>411</v>
      </c>
      <c r="B72" s="37" t="s">
        <v>1286</v>
      </c>
      <c r="C72" s="111">
        <v>0</v>
      </c>
      <c r="D72" s="111">
        <v>0</v>
      </c>
      <c r="E72" s="111">
        <v>0</v>
      </c>
      <c r="F72" s="111">
        <v>0</v>
      </c>
      <c r="G72" s="111">
        <v>0</v>
      </c>
      <c r="H72" s="111">
        <v>0</v>
      </c>
      <c r="I72" s="111">
        <v>0</v>
      </c>
      <c r="J72" s="111">
        <v>0</v>
      </c>
      <c r="K72" s="111">
        <v>0</v>
      </c>
      <c r="L72" s="111">
        <v>0</v>
      </c>
      <c r="M72" s="111">
        <v>282520</v>
      </c>
      <c r="N72" s="111">
        <v>45000</v>
      </c>
      <c r="O72" s="111">
        <v>0</v>
      </c>
      <c r="P72" s="111">
        <v>19000</v>
      </c>
      <c r="Q72" s="111">
        <v>0</v>
      </c>
      <c r="R72" s="111">
        <v>0</v>
      </c>
      <c r="S72" s="111">
        <v>0</v>
      </c>
      <c r="T72" s="111">
        <v>0</v>
      </c>
      <c r="U72" s="111">
        <v>15500</v>
      </c>
      <c r="V72" s="111">
        <v>0</v>
      </c>
      <c r="W72" s="111">
        <v>34000</v>
      </c>
      <c r="X72" s="111" t="s">
        <v>1316</v>
      </c>
      <c r="Y72" s="111" t="s">
        <v>1324</v>
      </c>
      <c r="Z72" s="144"/>
      <c r="AA72" s="143"/>
      <c r="AB72" s="144"/>
      <c r="AC72" s="144"/>
      <c r="AD72" s="145"/>
      <c r="AE72" s="145"/>
      <c r="AF72" s="145"/>
    </row>
    <row r="73" spans="1:32" s="130" customFormat="1" ht="12.75" customHeight="1" x14ac:dyDescent="0.2">
      <c r="A73" s="37" t="s">
        <v>786</v>
      </c>
      <c r="B73" s="37" t="s">
        <v>1326</v>
      </c>
      <c r="C73" s="111">
        <v>0</v>
      </c>
      <c r="D73" s="111">
        <v>0</v>
      </c>
      <c r="E73" s="111">
        <v>0</v>
      </c>
      <c r="F73" s="111">
        <v>0</v>
      </c>
      <c r="G73" s="111">
        <v>0</v>
      </c>
      <c r="H73" s="111">
        <v>0</v>
      </c>
      <c r="I73" s="111">
        <v>0</v>
      </c>
      <c r="J73" s="111">
        <v>0</v>
      </c>
      <c r="K73" s="111">
        <v>0</v>
      </c>
      <c r="L73" s="111">
        <v>0</v>
      </c>
      <c r="M73" s="111">
        <v>3200</v>
      </c>
      <c r="N73" s="111">
        <v>0</v>
      </c>
      <c r="O73" s="111">
        <v>0</v>
      </c>
      <c r="P73" s="111">
        <v>0</v>
      </c>
      <c r="Q73" s="111">
        <v>0</v>
      </c>
      <c r="R73" s="111">
        <v>0</v>
      </c>
      <c r="S73" s="111">
        <v>0</v>
      </c>
      <c r="T73" s="111">
        <v>0</v>
      </c>
      <c r="U73" s="111">
        <v>0</v>
      </c>
      <c r="V73" s="111">
        <v>0</v>
      </c>
      <c r="W73" s="111">
        <v>0</v>
      </c>
      <c r="X73" s="111" t="s">
        <v>1316</v>
      </c>
      <c r="Y73" s="111" t="s">
        <v>1377</v>
      </c>
      <c r="Z73" s="144"/>
      <c r="AA73" s="143"/>
      <c r="AB73" s="144"/>
      <c r="AC73" s="144"/>
      <c r="AD73" s="145"/>
      <c r="AE73" s="145"/>
      <c r="AF73" s="145"/>
    </row>
    <row r="74" spans="1:32" s="130" customFormat="1" ht="12.75" customHeight="1" x14ac:dyDescent="0.2">
      <c r="A74" s="37" t="s">
        <v>1207</v>
      </c>
      <c r="B74" s="37" t="s">
        <v>1208</v>
      </c>
      <c r="C74" s="111">
        <v>0</v>
      </c>
      <c r="D74" s="111">
        <v>0</v>
      </c>
      <c r="E74" s="111">
        <v>0</v>
      </c>
      <c r="F74" s="111">
        <v>0</v>
      </c>
      <c r="G74" s="111">
        <v>0</v>
      </c>
      <c r="H74" s="111">
        <v>0</v>
      </c>
      <c r="I74" s="111">
        <v>0</v>
      </c>
      <c r="J74" s="111">
        <v>0</v>
      </c>
      <c r="K74" s="111">
        <v>0</v>
      </c>
      <c r="L74" s="111">
        <v>0</v>
      </c>
      <c r="M74" s="111">
        <v>9508</v>
      </c>
      <c r="N74" s="111">
        <v>0</v>
      </c>
      <c r="O74" s="111">
        <v>0</v>
      </c>
      <c r="P74" s="111">
        <v>0</v>
      </c>
      <c r="Q74" s="111">
        <v>0</v>
      </c>
      <c r="R74" s="111">
        <v>0</v>
      </c>
      <c r="S74" s="111">
        <v>0</v>
      </c>
      <c r="T74" s="111">
        <v>0</v>
      </c>
      <c r="U74" s="111">
        <v>0</v>
      </c>
      <c r="V74" s="111">
        <v>0</v>
      </c>
      <c r="W74" s="111">
        <v>0</v>
      </c>
      <c r="X74" s="111" t="s">
        <v>1316</v>
      </c>
      <c r="Y74" s="111" t="s">
        <v>1377</v>
      </c>
      <c r="Z74" s="144"/>
      <c r="AA74" s="143"/>
      <c r="AB74" s="144"/>
      <c r="AC74" s="144"/>
      <c r="AD74" s="145"/>
      <c r="AE74" s="145"/>
      <c r="AF74" s="145"/>
    </row>
    <row r="75" spans="1:32" s="130" customFormat="1" ht="12.75" customHeight="1" x14ac:dyDescent="0.2">
      <c r="A75" s="37" t="s">
        <v>712</v>
      </c>
      <c r="B75" s="37" t="s">
        <v>38</v>
      </c>
      <c r="C75" s="111">
        <v>0</v>
      </c>
      <c r="D75" s="111">
        <v>0</v>
      </c>
      <c r="E75" s="111">
        <v>0</v>
      </c>
      <c r="F75" s="111">
        <v>0</v>
      </c>
      <c r="G75" s="111">
        <v>0</v>
      </c>
      <c r="H75" s="111">
        <v>0</v>
      </c>
      <c r="I75" s="111">
        <v>0</v>
      </c>
      <c r="J75" s="111">
        <v>0</v>
      </c>
      <c r="K75" s="111">
        <v>0</v>
      </c>
      <c r="L75" s="111">
        <v>0</v>
      </c>
      <c r="M75" s="111">
        <v>219005</v>
      </c>
      <c r="N75" s="111">
        <v>0</v>
      </c>
      <c r="O75" s="111">
        <v>0</v>
      </c>
      <c r="P75" s="111">
        <v>0</v>
      </c>
      <c r="Q75" s="111">
        <v>0</v>
      </c>
      <c r="R75" s="111">
        <v>0</v>
      </c>
      <c r="S75" s="111">
        <v>0</v>
      </c>
      <c r="T75" s="111">
        <v>0</v>
      </c>
      <c r="U75" s="111">
        <v>124000</v>
      </c>
      <c r="V75" s="111">
        <v>0</v>
      </c>
      <c r="W75" s="111">
        <v>0</v>
      </c>
      <c r="X75" s="111" t="s">
        <v>1316</v>
      </c>
      <c r="Y75" s="111" t="s">
        <v>1327</v>
      </c>
      <c r="Z75" s="144"/>
      <c r="AA75" s="143"/>
      <c r="AB75" s="144"/>
      <c r="AC75" s="144"/>
      <c r="AD75" s="145"/>
      <c r="AE75" s="145"/>
      <c r="AF75" s="145"/>
    </row>
    <row r="76" spans="1:32" s="130" customFormat="1" ht="12.75" customHeight="1" x14ac:dyDescent="0.2">
      <c r="A76" s="37" t="s">
        <v>630</v>
      </c>
      <c r="B76" s="37" t="s">
        <v>39</v>
      </c>
      <c r="C76" s="111">
        <v>0</v>
      </c>
      <c r="D76" s="111">
        <v>0</v>
      </c>
      <c r="E76" s="111">
        <v>0</v>
      </c>
      <c r="F76" s="111">
        <v>0</v>
      </c>
      <c r="G76" s="111">
        <v>0</v>
      </c>
      <c r="H76" s="111">
        <v>0</v>
      </c>
      <c r="I76" s="111">
        <v>0</v>
      </c>
      <c r="J76" s="111">
        <v>0</v>
      </c>
      <c r="K76" s="111">
        <v>0</v>
      </c>
      <c r="L76" s="111">
        <v>0</v>
      </c>
      <c r="M76" s="111">
        <v>85005</v>
      </c>
      <c r="N76" s="111">
        <v>0</v>
      </c>
      <c r="O76" s="111">
        <v>0</v>
      </c>
      <c r="P76" s="111">
        <v>0</v>
      </c>
      <c r="Q76" s="111">
        <v>0</v>
      </c>
      <c r="R76" s="111">
        <v>0</v>
      </c>
      <c r="S76" s="111">
        <v>0</v>
      </c>
      <c r="T76" s="111">
        <v>0</v>
      </c>
      <c r="U76" s="111">
        <v>0</v>
      </c>
      <c r="V76" s="111">
        <v>0</v>
      </c>
      <c r="W76" s="111">
        <v>0</v>
      </c>
      <c r="X76" s="111" t="s">
        <v>1316</v>
      </c>
      <c r="Y76" s="111" t="s">
        <v>1315</v>
      </c>
      <c r="Z76" s="144"/>
      <c r="AA76" s="143"/>
      <c r="AB76" s="144"/>
      <c r="AC76" s="144"/>
      <c r="AD76" s="145"/>
      <c r="AE76" s="145"/>
      <c r="AF76" s="145"/>
    </row>
    <row r="77" spans="1:32" s="130" customFormat="1" ht="12.75" customHeight="1" x14ac:dyDescent="0.2">
      <c r="A77" s="37" t="s">
        <v>535</v>
      </c>
      <c r="B77" s="37" t="s">
        <v>40</v>
      </c>
      <c r="C77" s="111">
        <v>0</v>
      </c>
      <c r="D77" s="111">
        <v>0</v>
      </c>
      <c r="E77" s="111">
        <v>0</v>
      </c>
      <c r="F77" s="111">
        <v>0</v>
      </c>
      <c r="G77" s="111">
        <v>0</v>
      </c>
      <c r="H77" s="111">
        <v>0</v>
      </c>
      <c r="I77" s="111">
        <v>1</v>
      </c>
      <c r="J77" s="111">
        <v>0</v>
      </c>
      <c r="K77" s="111">
        <v>0</v>
      </c>
      <c r="L77" s="111">
        <v>0</v>
      </c>
      <c r="M77" s="111">
        <v>185256</v>
      </c>
      <c r="N77" s="111">
        <v>0</v>
      </c>
      <c r="O77" s="111">
        <v>0</v>
      </c>
      <c r="P77" s="111">
        <v>0</v>
      </c>
      <c r="Q77" s="111">
        <v>0</v>
      </c>
      <c r="R77" s="111">
        <v>0</v>
      </c>
      <c r="S77" s="111">
        <v>0</v>
      </c>
      <c r="T77" s="111">
        <v>2</v>
      </c>
      <c r="U77" s="111">
        <v>0</v>
      </c>
      <c r="V77" s="111">
        <v>0</v>
      </c>
      <c r="W77" s="111">
        <v>0</v>
      </c>
      <c r="X77" s="111" t="s">
        <v>1316</v>
      </c>
      <c r="Y77" s="111" t="s">
        <v>1315</v>
      </c>
      <c r="Z77" s="144"/>
      <c r="AA77" s="143"/>
      <c r="AB77" s="144"/>
      <c r="AC77" s="144"/>
      <c r="AD77" s="145"/>
      <c r="AE77" s="145"/>
      <c r="AF77" s="145"/>
    </row>
    <row r="78" spans="1:32" s="130" customFormat="1" ht="12.75" customHeight="1" x14ac:dyDescent="0.2">
      <c r="A78" s="37" t="s">
        <v>935</v>
      </c>
      <c r="B78" s="37" t="s">
        <v>936</v>
      </c>
      <c r="C78" s="111">
        <v>0</v>
      </c>
      <c r="D78" s="111">
        <v>0</v>
      </c>
      <c r="E78" s="111">
        <v>1098</v>
      </c>
      <c r="F78" s="111">
        <v>0</v>
      </c>
      <c r="G78" s="111">
        <v>1260</v>
      </c>
      <c r="H78" s="111">
        <v>0</v>
      </c>
      <c r="I78" s="111">
        <v>882</v>
      </c>
      <c r="J78" s="111">
        <v>0</v>
      </c>
      <c r="K78" s="111">
        <v>0</v>
      </c>
      <c r="L78" s="111">
        <v>0</v>
      </c>
      <c r="M78" s="111">
        <v>620826</v>
      </c>
      <c r="N78" s="111">
        <v>0</v>
      </c>
      <c r="O78" s="111">
        <v>0</v>
      </c>
      <c r="P78" s="111">
        <v>0</v>
      </c>
      <c r="Q78" s="111">
        <v>0</v>
      </c>
      <c r="R78" s="111">
        <v>828</v>
      </c>
      <c r="S78" s="111">
        <v>2626</v>
      </c>
      <c r="T78" s="111">
        <v>0</v>
      </c>
      <c r="U78" s="111">
        <v>51000</v>
      </c>
      <c r="V78" s="111">
        <v>0</v>
      </c>
      <c r="W78" s="111">
        <v>450</v>
      </c>
      <c r="X78" s="111" t="s">
        <v>1313</v>
      </c>
      <c r="Y78" s="111" t="s">
        <v>1312</v>
      </c>
      <c r="Z78" s="144"/>
      <c r="AA78" s="143"/>
      <c r="AB78" s="144"/>
      <c r="AC78" s="144"/>
      <c r="AD78" s="145"/>
      <c r="AE78" s="145"/>
      <c r="AF78" s="145"/>
    </row>
    <row r="79" spans="1:32" s="130" customFormat="1" ht="12.75" customHeight="1" x14ac:dyDescent="0.2">
      <c r="A79" s="37" t="s">
        <v>937</v>
      </c>
      <c r="B79" s="37" t="s">
        <v>938</v>
      </c>
      <c r="C79" s="111">
        <v>0</v>
      </c>
      <c r="D79" s="111">
        <v>0</v>
      </c>
      <c r="E79" s="111">
        <v>0</v>
      </c>
      <c r="F79" s="111">
        <v>0</v>
      </c>
      <c r="G79" s="111">
        <v>0</v>
      </c>
      <c r="H79" s="111">
        <v>0</v>
      </c>
      <c r="I79" s="111">
        <v>0</v>
      </c>
      <c r="J79" s="111">
        <v>0</v>
      </c>
      <c r="K79" s="111">
        <v>0</v>
      </c>
      <c r="L79" s="111">
        <v>0</v>
      </c>
      <c r="M79" s="111">
        <v>108076</v>
      </c>
      <c r="N79" s="111">
        <v>5750</v>
      </c>
      <c r="O79" s="111">
        <v>0</v>
      </c>
      <c r="P79" s="111">
        <v>0</v>
      </c>
      <c r="Q79" s="111">
        <v>0</v>
      </c>
      <c r="R79" s="111">
        <v>0</v>
      </c>
      <c r="S79" s="111">
        <v>0</v>
      </c>
      <c r="T79" s="111">
        <v>0</v>
      </c>
      <c r="U79" s="111">
        <v>0</v>
      </c>
      <c r="V79" s="111">
        <v>0</v>
      </c>
      <c r="W79" s="111">
        <v>0</v>
      </c>
      <c r="X79" s="111" t="s">
        <v>1313</v>
      </c>
      <c r="Y79" s="111" t="s">
        <v>1312</v>
      </c>
      <c r="Z79" s="144"/>
      <c r="AA79" s="143"/>
      <c r="AB79" s="144"/>
      <c r="AC79" s="144"/>
      <c r="AD79" s="145"/>
      <c r="AE79" s="145"/>
      <c r="AF79" s="145"/>
    </row>
    <row r="80" spans="1:32" s="130" customFormat="1" ht="12.75" customHeight="1" x14ac:dyDescent="0.2">
      <c r="A80" s="37" t="s">
        <v>429</v>
      </c>
      <c r="B80" s="37" t="s">
        <v>41</v>
      </c>
      <c r="C80" s="111">
        <v>0</v>
      </c>
      <c r="D80" s="111">
        <v>0</v>
      </c>
      <c r="E80" s="111">
        <v>0</v>
      </c>
      <c r="F80" s="111">
        <v>0</v>
      </c>
      <c r="G80" s="111">
        <v>0</v>
      </c>
      <c r="H80" s="111">
        <v>0</v>
      </c>
      <c r="I80" s="111">
        <v>13</v>
      </c>
      <c r="J80" s="111">
        <v>0</v>
      </c>
      <c r="K80" s="111">
        <v>0</v>
      </c>
      <c r="L80" s="111">
        <v>15000</v>
      </c>
      <c r="M80" s="111">
        <v>0</v>
      </c>
      <c r="N80" s="111">
        <v>0</v>
      </c>
      <c r="O80" s="111">
        <v>0</v>
      </c>
      <c r="P80" s="111">
        <v>0</v>
      </c>
      <c r="Q80" s="111">
        <v>0</v>
      </c>
      <c r="R80" s="111">
        <v>0</v>
      </c>
      <c r="S80" s="111">
        <v>0</v>
      </c>
      <c r="T80" s="111">
        <v>0</v>
      </c>
      <c r="U80" s="111">
        <v>0</v>
      </c>
      <c r="V80" s="111">
        <v>0</v>
      </c>
      <c r="W80" s="111">
        <v>0</v>
      </c>
      <c r="X80" s="111" t="s">
        <v>1316</v>
      </c>
      <c r="Y80" s="111" t="s">
        <v>1315</v>
      </c>
      <c r="Z80" s="144"/>
      <c r="AA80" s="143"/>
      <c r="AB80" s="144"/>
      <c r="AC80" s="144"/>
      <c r="AD80" s="145"/>
      <c r="AE80" s="145"/>
      <c r="AF80" s="145"/>
    </row>
    <row r="81" spans="1:32" s="130" customFormat="1" ht="12.75" customHeight="1" x14ac:dyDescent="0.2">
      <c r="A81" s="37" t="s">
        <v>939</v>
      </c>
      <c r="B81" s="37" t="s">
        <v>940</v>
      </c>
      <c r="C81" s="111">
        <v>0</v>
      </c>
      <c r="D81" s="111">
        <v>0</v>
      </c>
      <c r="E81" s="111">
        <v>0</v>
      </c>
      <c r="F81" s="111">
        <v>0</v>
      </c>
      <c r="G81" s="111">
        <v>0</v>
      </c>
      <c r="H81" s="111">
        <v>0</v>
      </c>
      <c r="I81" s="111">
        <v>0</v>
      </c>
      <c r="J81" s="111">
        <v>0</v>
      </c>
      <c r="K81" s="111">
        <v>0</v>
      </c>
      <c r="L81" s="111">
        <v>0</v>
      </c>
      <c r="M81" s="111">
        <v>374115</v>
      </c>
      <c r="N81" s="111">
        <v>0</v>
      </c>
      <c r="O81" s="111">
        <v>0</v>
      </c>
      <c r="P81" s="111">
        <v>284</v>
      </c>
      <c r="Q81" s="111">
        <v>0</v>
      </c>
      <c r="R81" s="111">
        <v>0</v>
      </c>
      <c r="S81" s="111">
        <v>2960</v>
      </c>
      <c r="T81" s="111">
        <v>0</v>
      </c>
      <c r="U81" s="111">
        <v>3000</v>
      </c>
      <c r="V81" s="111">
        <v>0</v>
      </c>
      <c r="W81" s="111">
        <v>0</v>
      </c>
      <c r="X81" s="111" t="s">
        <v>1313</v>
      </c>
      <c r="Y81" s="111" t="s">
        <v>1312</v>
      </c>
      <c r="Z81" s="144"/>
      <c r="AA81" s="143"/>
      <c r="AB81" s="144"/>
      <c r="AC81" s="144"/>
      <c r="AD81" s="145"/>
      <c r="AE81" s="145"/>
      <c r="AF81" s="145"/>
    </row>
    <row r="82" spans="1:32" s="130" customFormat="1" ht="12.75" customHeight="1" x14ac:dyDescent="0.2">
      <c r="A82" s="37" t="s">
        <v>478</v>
      </c>
      <c r="B82" s="37" t="s">
        <v>42</v>
      </c>
      <c r="C82" s="111">
        <v>0</v>
      </c>
      <c r="D82" s="111">
        <v>0</v>
      </c>
      <c r="E82" s="111">
        <v>0</v>
      </c>
      <c r="F82" s="111">
        <v>0</v>
      </c>
      <c r="G82" s="111">
        <v>0</v>
      </c>
      <c r="H82" s="111">
        <v>0</v>
      </c>
      <c r="I82" s="111">
        <v>0</v>
      </c>
      <c r="J82" s="111">
        <v>0</v>
      </c>
      <c r="K82" s="111">
        <v>0</v>
      </c>
      <c r="L82" s="111">
        <v>0</v>
      </c>
      <c r="M82" s="111">
        <v>41701</v>
      </c>
      <c r="N82" s="111">
        <v>0</v>
      </c>
      <c r="O82" s="111">
        <v>0</v>
      </c>
      <c r="P82" s="111">
        <v>0</v>
      </c>
      <c r="Q82" s="111">
        <v>0</v>
      </c>
      <c r="R82" s="111">
        <v>0</v>
      </c>
      <c r="S82" s="111">
        <v>0</v>
      </c>
      <c r="T82" s="111">
        <v>0</v>
      </c>
      <c r="U82" s="111">
        <v>0</v>
      </c>
      <c r="V82" s="111">
        <v>0</v>
      </c>
      <c r="W82" s="111">
        <v>0</v>
      </c>
      <c r="X82" s="111" t="s">
        <v>1316</v>
      </c>
      <c r="Y82" s="111" t="s">
        <v>1315</v>
      </c>
      <c r="Z82" s="144"/>
      <c r="AA82" s="143"/>
      <c r="AB82" s="144"/>
      <c r="AC82" s="144"/>
      <c r="AD82" s="145"/>
      <c r="AE82" s="145"/>
      <c r="AF82" s="145"/>
    </row>
    <row r="83" spans="1:32" s="130" customFormat="1" ht="12.75" customHeight="1" x14ac:dyDescent="0.2">
      <c r="A83" s="37" t="s">
        <v>1926</v>
      </c>
      <c r="B83" s="37" t="s">
        <v>1927</v>
      </c>
      <c r="C83" s="111">
        <v>0</v>
      </c>
      <c r="D83" s="111">
        <v>0</v>
      </c>
      <c r="E83" s="111">
        <v>0</v>
      </c>
      <c r="F83" s="111">
        <v>0</v>
      </c>
      <c r="G83" s="111">
        <v>0</v>
      </c>
      <c r="H83" s="111">
        <v>0</v>
      </c>
      <c r="I83" s="111">
        <v>0</v>
      </c>
      <c r="J83" s="111">
        <v>0</v>
      </c>
      <c r="K83" s="111">
        <v>0</v>
      </c>
      <c r="L83" s="111">
        <v>0</v>
      </c>
      <c r="M83" s="111">
        <v>63310</v>
      </c>
      <c r="N83" s="111">
        <v>10774</v>
      </c>
      <c r="O83" s="111">
        <v>0</v>
      </c>
      <c r="P83" s="111">
        <v>0</v>
      </c>
      <c r="Q83" s="111">
        <v>0</v>
      </c>
      <c r="R83" s="111">
        <v>0</v>
      </c>
      <c r="S83" s="111">
        <v>0</v>
      </c>
      <c r="T83" s="111">
        <v>0</v>
      </c>
      <c r="U83" s="111">
        <v>2000</v>
      </c>
      <c r="V83" s="111">
        <v>0</v>
      </c>
      <c r="W83" s="111">
        <v>0</v>
      </c>
      <c r="X83" s="111" t="s">
        <v>1317</v>
      </c>
      <c r="Y83" s="111" t="s">
        <v>1317</v>
      </c>
      <c r="Z83" s="144"/>
      <c r="AA83" s="143"/>
      <c r="AB83" s="144"/>
      <c r="AC83" s="144"/>
      <c r="AD83" s="145"/>
      <c r="AE83" s="145"/>
      <c r="AF83" s="145"/>
    </row>
    <row r="84" spans="1:32" s="130" customFormat="1" ht="12.75" customHeight="1" x14ac:dyDescent="0.2">
      <c r="A84" s="37" t="s">
        <v>397</v>
      </c>
      <c r="B84" s="37" t="s">
        <v>368</v>
      </c>
      <c r="C84" s="111">
        <v>0</v>
      </c>
      <c r="D84" s="111">
        <v>0</v>
      </c>
      <c r="E84" s="111">
        <v>0</v>
      </c>
      <c r="F84" s="111">
        <v>0</v>
      </c>
      <c r="G84" s="111">
        <v>0</v>
      </c>
      <c r="H84" s="111">
        <v>0</v>
      </c>
      <c r="I84" s="111">
        <v>0</v>
      </c>
      <c r="J84" s="111">
        <v>0</v>
      </c>
      <c r="K84" s="111">
        <v>0</v>
      </c>
      <c r="L84" s="111">
        <v>0</v>
      </c>
      <c r="M84" s="111">
        <v>268633</v>
      </c>
      <c r="N84" s="111">
        <v>0</v>
      </c>
      <c r="O84" s="111">
        <v>0</v>
      </c>
      <c r="P84" s="111">
        <v>0</v>
      </c>
      <c r="Q84" s="111">
        <v>0</v>
      </c>
      <c r="R84" s="111">
        <v>0</v>
      </c>
      <c r="S84" s="111">
        <v>0</v>
      </c>
      <c r="T84" s="111">
        <v>0</v>
      </c>
      <c r="U84" s="111">
        <v>13539</v>
      </c>
      <c r="V84" s="111">
        <v>0</v>
      </c>
      <c r="W84" s="111">
        <v>59000</v>
      </c>
      <c r="X84" s="111" t="s">
        <v>1316</v>
      </c>
      <c r="Y84" s="111" t="s">
        <v>1312</v>
      </c>
      <c r="Z84" s="144"/>
      <c r="AA84" s="143"/>
      <c r="AB84" s="144"/>
      <c r="AC84" s="144"/>
      <c r="AD84" s="145"/>
      <c r="AE84" s="145"/>
      <c r="AF84" s="145"/>
    </row>
    <row r="85" spans="1:32" s="130" customFormat="1" ht="12.75" customHeight="1" x14ac:dyDescent="0.2">
      <c r="A85" s="37" t="s">
        <v>565</v>
      </c>
      <c r="B85" s="37" t="s">
        <v>43</v>
      </c>
      <c r="C85" s="111">
        <v>0</v>
      </c>
      <c r="D85" s="111">
        <v>0</v>
      </c>
      <c r="E85" s="111">
        <v>0</v>
      </c>
      <c r="F85" s="111">
        <v>0</v>
      </c>
      <c r="G85" s="111">
        <v>0</v>
      </c>
      <c r="H85" s="111">
        <v>0</v>
      </c>
      <c r="I85" s="111">
        <v>0</v>
      </c>
      <c r="J85" s="111">
        <v>0</v>
      </c>
      <c r="K85" s="111">
        <v>0</v>
      </c>
      <c r="L85" s="111">
        <v>0</v>
      </c>
      <c r="M85" s="111">
        <v>79190</v>
      </c>
      <c r="N85" s="111">
        <v>2000</v>
      </c>
      <c r="O85" s="111">
        <v>0</v>
      </c>
      <c r="P85" s="111">
        <v>0</v>
      </c>
      <c r="Q85" s="111">
        <v>0</v>
      </c>
      <c r="R85" s="111">
        <v>0</v>
      </c>
      <c r="S85" s="111">
        <v>0</v>
      </c>
      <c r="T85" s="111">
        <v>0</v>
      </c>
      <c r="U85" s="111">
        <v>0</v>
      </c>
      <c r="V85" s="111">
        <v>0</v>
      </c>
      <c r="W85" s="111">
        <v>0</v>
      </c>
      <c r="X85" s="111" t="s">
        <v>1316</v>
      </c>
      <c r="Y85" s="111" t="s">
        <v>1315</v>
      </c>
      <c r="Z85" s="144"/>
      <c r="AA85" s="143"/>
      <c r="AB85" s="144"/>
      <c r="AC85" s="144"/>
      <c r="AD85" s="145"/>
      <c r="AE85" s="145"/>
      <c r="AF85" s="145"/>
    </row>
    <row r="86" spans="1:32" s="130" customFormat="1" ht="12.75" customHeight="1" x14ac:dyDescent="0.2">
      <c r="A86" s="37" t="s">
        <v>479</v>
      </c>
      <c r="B86" s="37" t="s">
        <v>44</v>
      </c>
      <c r="C86" s="111">
        <v>0</v>
      </c>
      <c r="D86" s="111">
        <v>0</v>
      </c>
      <c r="E86" s="111">
        <v>0</v>
      </c>
      <c r="F86" s="111">
        <v>0</v>
      </c>
      <c r="G86" s="111">
        <v>0</v>
      </c>
      <c r="H86" s="111">
        <v>0</v>
      </c>
      <c r="I86" s="111">
        <v>0</v>
      </c>
      <c r="J86" s="111">
        <v>0</v>
      </c>
      <c r="K86" s="111">
        <v>0</v>
      </c>
      <c r="L86" s="111">
        <v>0</v>
      </c>
      <c r="M86" s="111">
        <v>0</v>
      </c>
      <c r="N86" s="111">
        <v>0</v>
      </c>
      <c r="O86" s="111">
        <v>0</v>
      </c>
      <c r="P86" s="111">
        <v>0</v>
      </c>
      <c r="Q86" s="111">
        <v>0</v>
      </c>
      <c r="R86" s="111">
        <v>0</v>
      </c>
      <c r="S86" s="111">
        <v>0</v>
      </c>
      <c r="T86" s="111">
        <v>0</v>
      </c>
      <c r="U86" s="111">
        <v>0</v>
      </c>
      <c r="V86" s="111">
        <v>0</v>
      </c>
      <c r="W86" s="111">
        <v>0</v>
      </c>
      <c r="X86" s="111" t="s">
        <v>1316</v>
      </c>
      <c r="Y86" s="111" t="s">
        <v>1315</v>
      </c>
      <c r="Z86" s="144"/>
      <c r="AA86" s="143"/>
      <c r="AB86" s="144"/>
      <c r="AC86" s="144"/>
      <c r="AD86" s="145"/>
      <c r="AE86" s="145"/>
      <c r="AF86" s="145"/>
    </row>
    <row r="87" spans="1:32" s="130" customFormat="1" ht="12.75" customHeight="1" x14ac:dyDescent="0.2">
      <c r="A87" s="37" t="s">
        <v>488</v>
      </c>
      <c r="B87" s="37" t="s">
        <v>45</v>
      </c>
      <c r="C87" s="111">
        <v>0</v>
      </c>
      <c r="D87" s="111">
        <v>0</v>
      </c>
      <c r="E87" s="111">
        <v>0</v>
      </c>
      <c r="F87" s="111">
        <v>0</v>
      </c>
      <c r="G87" s="111">
        <v>0</v>
      </c>
      <c r="H87" s="111">
        <v>0</v>
      </c>
      <c r="I87" s="111">
        <v>0</v>
      </c>
      <c r="J87" s="111">
        <v>0</v>
      </c>
      <c r="K87" s="111">
        <v>0</v>
      </c>
      <c r="L87" s="111">
        <v>0</v>
      </c>
      <c r="M87" s="111">
        <v>49196</v>
      </c>
      <c r="N87" s="111">
        <v>15900</v>
      </c>
      <c r="O87" s="111">
        <v>0</v>
      </c>
      <c r="P87" s="111">
        <v>0</v>
      </c>
      <c r="Q87" s="111">
        <v>0</v>
      </c>
      <c r="R87" s="111">
        <v>0</v>
      </c>
      <c r="S87" s="111">
        <v>0</v>
      </c>
      <c r="T87" s="111">
        <v>0</v>
      </c>
      <c r="U87" s="111">
        <v>0</v>
      </c>
      <c r="V87" s="111">
        <v>0</v>
      </c>
      <c r="W87" s="111">
        <v>0</v>
      </c>
      <c r="X87" s="111" t="s">
        <v>1316</v>
      </c>
      <c r="Y87" s="111" t="s">
        <v>1315</v>
      </c>
      <c r="Z87" s="144"/>
      <c r="AA87" s="143"/>
      <c r="AB87" s="144"/>
      <c r="AC87" s="144"/>
      <c r="AD87" s="145"/>
      <c r="AE87" s="145"/>
      <c r="AF87" s="145"/>
    </row>
    <row r="88" spans="1:32" s="130" customFormat="1" ht="12.75" customHeight="1" x14ac:dyDescent="0.2">
      <c r="A88" s="37" t="s">
        <v>615</v>
      </c>
      <c r="B88" s="37" t="s">
        <v>46</v>
      </c>
      <c r="C88" s="111">
        <v>0</v>
      </c>
      <c r="D88" s="111">
        <v>0</v>
      </c>
      <c r="E88" s="111">
        <v>0</v>
      </c>
      <c r="F88" s="111">
        <v>0</v>
      </c>
      <c r="G88" s="111">
        <v>0</v>
      </c>
      <c r="H88" s="111">
        <v>0</v>
      </c>
      <c r="I88" s="111">
        <v>0</v>
      </c>
      <c r="J88" s="111">
        <v>0</v>
      </c>
      <c r="K88" s="111">
        <v>0</v>
      </c>
      <c r="L88" s="111">
        <v>0</v>
      </c>
      <c r="M88" s="111">
        <v>0</v>
      </c>
      <c r="N88" s="111">
        <v>0</v>
      </c>
      <c r="O88" s="111">
        <v>0</v>
      </c>
      <c r="P88" s="111">
        <v>0</v>
      </c>
      <c r="Q88" s="111">
        <v>0</v>
      </c>
      <c r="R88" s="111">
        <v>0</v>
      </c>
      <c r="S88" s="111">
        <v>0</v>
      </c>
      <c r="T88" s="111">
        <v>0</v>
      </c>
      <c r="U88" s="111">
        <v>0</v>
      </c>
      <c r="V88" s="111">
        <v>0</v>
      </c>
      <c r="W88" s="111">
        <v>0</v>
      </c>
      <c r="X88" s="111" t="s">
        <v>1316</v>
      </c>
      <c r="Y88" s="111" t="s">
        <v>1315</v>
      </c>
      <c r="Z88" s="144"/>
      <c r="AA88" s="143"/>
      <c r="AB88" s="144"/>
      <c r="AC88" s="144"/>
      <c r="AD88" s="145"/>
      <c r="AE88" s="145"/>
      <c r="AF88" s="145"/>
    </row>
    <row r="89" spans="1:32" s="130" customFormat="1" ht="12.75" customHeight="1" x14ac:dyDescent="0.2">
      <c r="A89" s="37" t="s">
        <v>787</v>
      </c>
      <c r="B89" s="37" t="s">
        <v>1328</v>
      </c>
      <c r="C89" s="111">
        <v>0</v>
      </c>
      <c r="D89" s="111">
        <v>0</v>
      </c>
      <c r="E89" s="111">
        <v>11</v>
      </c>
      <c r="F89" s="111">
        <v>0</v>
      </c>
      <c r="G89" s="111">
        <v>0</v>
      </c>
      <c r="H89" s="111">
        <v>0</v>
      </c>
      <c r="I89" s="111">
        <v>0</v>
      </c>
      <c r="J89" s="111">
        <v>0</v>
      </c>
      <c r="K89" s="111">
        <v>0</v>
      </c>
      <c r="L89" s="111">
        <v>0</v>
      </c>
      <c r="M89" s="111">
        <v>1892</v>
      </c>
      <c r="N89" s="111">
        <v>0</v>
      </c>
      <c r="O89" s="111">
        <v>0</v>
      </c>
      <c r="P89" s="111">
        <v>16</v>
      </c>
      <c r="Q89" s="111">
        <v>0</v>
      </c>
      <c r="R89" s="111">
        <v>0</v>
      </c>
      <c r="S89" s="111">
        <v>0</v>
      </c>
      <c r="T89" s="111">
        <v>0</v>
      </c>
      <c r="U89" s="111">
        <v>0</v>
      </c>
      <c r="V89" s="111">
        <v>0</v>
      </c>
      <c r="W89" s="111">
        <v>0</v>
      </c>
      <c r="X89" s="111" t="s">
        <v>1316</v>
      </c>
      <c r="Y89" s="111" t="s">
        <v>1377</v>
      </c>
      <c r="Z89" s="144"/>
      <c r="AA89" s="143"/>
      <c r="AB89" s="144"/>
      <c r="AC89" s="144"/>
      <c r="AD89" s="145"/>
      <c r="AE89" s="145"/>
      <c r="AF89" s="145"/>
    </row>
    <row r="90" spans="1:32" s="130" customFormat="1" ht="12.75" customHeight="1" x14ac:dyDescent="0.2">
      <c r="A90" s="37" t="s">
        <v>419</v>
      </c>
      <c r="B90" s="37" t="s">
        <v>369</v>
      </c>
      <c r="C90" s="111">
        <v>0</v>
      </c>
      <c r="D90" s="111">
        <v>0</v>
      </c>
      <c r="E90" s="111">
        <v>0</v>
      </c>
      <c r="F90" s="111">
        <v>0</v>
      </c>
      <c r="G90" s="111">
        <v>0</v>
      </c>
      <c r="H90" s="111">
        <v>0</v>
      </c>
      <c r="I90" s="111">
        <v>0</v>
      </c>
      <c r="J90" s="111">
        <v>0</v>
      </c>
      <c r="K90" s="111">
        <v>0</v>
      </c>
      <c r="L90" s="111">
        <v>0</v>
      </c>
      <c r="M90" s="111">
        <v>85633.44</v>
      </c>
      <c r="N90" s="111">
        <v>17000</v>
      </c>
      <c r="O90" s="111">
        <v>0</v>
      </c>
      <c r="P90" s="111">
        <v>0</v>
      </c>
      <c r="Q90" s="111">
        <v>0</v>
      </c>
      <c r="R90" s="111">
        <v>0</v>
      </c>
      <c r="S90" s="111">
        <v>0</v>
      </c>
      <c r="T90" s="111">
        <v>0</v>
      </c>
      <c r="U90" s="111">
        <v>0</v>
      </c>
      <c r="V90" s="111">
        <v>0</v>
      </c>
      <c r="W90" s="111">
        <v>0</v>
      </c>
      <c r="X90" s="111" t="s">
        <v>1316</v>
      </c>
      <c r="Y90" s="111" t="s">
        <v>1312</v>
      </c>
      <c r="Z90" s="144"/>
      <c r="AA90" s="143"/>
      <c r="AB90" s="144"/>
      <c r="AC90" s="144"/>
      <c r="AD90" s="145"/>
      <c r="AE90" s="145"/>
      <c r="AF90" s="145"/>
    </row>
    <row r="91" spans="1:32" s="130" customFormat="1" ht="12.75" customHeight="1" x14ac:dyDescent="0.2">
      <c r="A91" s="37" t="s">
        <v>1209</v>
      </c>
      <c r="B91" s="37" t="s">
        <v>1210</v>
      </c>
      <c r="C91" s="111">
        <v>0</v>
      </c>
      <c r="D91" s="111">
        <v>0</v>
      </c>
      <c r="E91" s="111">
        <v>0</v>
      </c>
      <c r="F91" s="111">
        <v>0</v>
      </c>
      <c r="G91" s="111">
        <v>0</v>
      </c>
      <c r="H91" s="111">
        <v>0</v>
      </c>
      <c r="I91" s="111">
        <v>0</v>
      </c>
      <c r="J91" s="111">
        <v>0</v>
      </c>
      <c r="K91" s="111">
        <v>0</v>
      </c>
      <c r="L91" s="111">
        <v>0</v>
      </c>
      <c r="M91" s="111">
        <v>10778</v>
      </c>
      <c r="N91" s="111">
        <v>0</v>
      </c>
      <c r="O91" s="111">
        <v>0</v>
      </c>
      <c r="P91" s="111">
        <v>0</v>
      </c>
      <c r="Q91" s="111">
        <v>0</v>
      </c>
      <c r="R91" s="111">
        <v>0</v>
      </c>
      <c r="S91" s="111">
        <v>0</v>
      </c>
      <c r="T91" s="111">
        <v>0</v>
      </c>
      <c r="U91" s="111">
        <v>6000</v>
      </c>
      <c r="V91" s="111">
        <v>0</v>
      </c>
      <c r="W91" s="111">
        <v>0</v>
      </c>
      <c r="X91" s="111" t="s">
        <v>1316</v>
      </c>
      <c r="Y91" s="111" t="s">
        <v>1377</v>
      </c>
      <c r="Z91" s="144"/>
      <c r="AA91" s="143"/>
      <c r="AB91" s="144"/>
      <c r="AC91" s="144"/>
      <c r="AD91" s="145"/>
      <c r="AE91" s="145"/>
      <c r="AF91" s="145"/>
    </row>
    <row r="92" spans="1:32" s="130" customFormat="1" ht="12.75" customHeight="1" x14ac:dyDescent="0.2">
      <c r="A92" s="37" t="s">
        <v>420</v>
      </c>
      <c r="B92" s="37" t="s">
        <v>370</v>
      </c>
      <c r="C92" s="111">
        <v>0</v>
      </c>
      <c r="D92" s="111">
        <v>0</v>
      </c>
      <c r="E92" s="111">
        <v>27</v>
      </c>
      <c r="F92" s="111">
        <v>0</v>
      </c>
      <c r="G92" s="111">
        <v>0</v>
      </c>
      <c r="H92" s="111">
        <v>0</v>
      </c>
      <c r="I92" s="111">
        <v>0</v>
      </c>
      <c r="J92" s="111">
        <v>0</v>
      </c>
      <c r="K92" s="111">
        <v>0</v>
      </c>
      <c r="L92" s="111">
        <v>0</v>
      </c>
      <c r="M92" s="111">
        <v>264856</v>
      </c>
      <c r="N92" s="111">
        <v>15000</v>
      </c>
      <c r="O92" s="111">
        <v>0</v>
      </c>
      <c r="P92" s="111">
        <v>0</v>
      </c>
      <c r="Q92" s="111">
        <v>0</v>
      </c>
      <c r="R92" s="111">
        <v>0</v>
      </c>
      <c r="S92" s="111">
        <v>0</v>
      </c>
      <c r="T92" s="111">
        <v>0</v>
      </c>
      <c r="U92" s="111">
        <v>7000</v>
      </c>
      <c r="V92" s="111">
        <v>0</v>
      </c>
      <c r="W92" s="111">
        <v>0</v>
      </c>
      <c r="X92" s="111" t="s">
        <v>1316</v>
      </c>
      <c r="Y92" s="111" t="s">
        <v>1312</v>
      </c>
      <c r="Z92" s="144"/>
      <c r="AA92" s="143"/>
      <c r="AB92" s="144"/>
      <c r="AC92" s="144"/>
      <c r="AD92" s="145"/>
      <c r="AE92" s="145"/>
      <c r="AF92" s="145"/>
    </row>
    <row r="93" spans="1:32" s="130" customFormat="1" ht="12.75" customHeight="1" x14ac:dyDescent="0.2">
      <c r="A93" s="37" t="s">
        <v>437</v>
      </c>
      <c r="B93" s="37" t="s">
        <v>47</v>
      </c>
      <c r="C93" s="111">
        <v>0</v>
      </c>
      <c r="D93" s="111">
        <v>0</v>
      </c>
      <c r="E93" s="111">
        <v>0</v>
      </c>
      <c r="F93" s="111">
        <v>0</v>
      </c>
      <c r="G93" s="111">
        <v>0</v>
      </c>
      <c r="H93" s="111">
        <v>0</v>
      </c>
      <c r="I93" s="111">
        <v>0</v>
      </c>
      <c r="J93" s="111">
        <v>0</v>
      </c>
      <c r="K93" s="111">
        <v>0</v>
      </c>
      <c r="L93" s="111">
        <v>0</v>
      </c>
      <c r="M93" s="111">
        <v>134695</v>
      </c>
      <c r="N93" s="111">
        <v>0</v>
      </c>
      <c r="O93" s="111">
        <v>0</v>
      </c>
      <c r="P93" s="111">
        <v>5</v>
      </c>
      <c r="Q93" s="111">
        <v>0</v>
      </c>
      <c r="R93" s="111">
        <v>0</v>
      </c>
      <c r="S93" s="111">
        <v>0</v>
      </c>
      <c r="T93" s="111">
        <v>0</v>
      </c>
      <c r="U93" s="111">
        <v>0</v>
      </c>
      <c r="V93" s="111">
        <v>0</v>
      </c>
      <c r="W93" s="111">
        <v>0</v>
      </c>
      <c r="X93" s="111" t="s">
        <v>1316</v>
      </c>
      <c r="Y93" s="111" t="s">
        <v>1315</v>
      </c>
      <c r="Z93" s="144"/>
      <c r="AA93" s="143"/>
      <c r="AB93" s="144"/>
      <c r="AC93" s="144"/>
      <c r="AD93" s="145"/>
      <c r="AE93" s="145"/>
      <c r="AF93" s="145"/>
    </row>
    <row r="94" spans="1:32" s="130" customFormat="1" ht="12.75" customHeight="1" x14ac:dyDescent="0.2">
      <c r="A94" s="37" t="s">
        <v>667</v>
      </c>
      <c r="B94" s="37" t="s">
        <v>48</v>
      </c>
      <c r="C94" s="111">
        <v>0</v>
      </c>
      <c r="D94" s="111">
        <v>0</v>
      </c>
      <c r="E94" s="111">
        <v>0</v>
      </c>
      <c r="F94" s="111">
        <v>0</v>
      </c>
      <c r="G94" s="111">
        <v>0</v>
      </c>
      <c r="H94" s="111">
        <v>0</v>
      </c>
      <c r="I94" s="111">
        <v>0</v>
      </c>
      <c r="J94" s="111">
        <v>0</v>
      </c>
      <c r="K94" s="111">
        <v>0</v>
      </c>
      <c r="L94" s="111">
        <v>0</v>
      </c>
      <c r="M94" s="111">
        <v>0</v>
      </c>
      <c r="N94" s="111">
        <v>0</v>
      </c>
      <c r="O94" s="111">
        <v>0</v>
      </c>
      <c r="P94" s="111">
        <v>0</v>
      </c>
      <c r="Q94" s="111">
        <v>0</v>
      </c>
      <c r="R94" s="111">
        <v>0</v>
      </c>
      <c r="S94" s="111">
        <v>0</v>
      </c>
      <c r="T94" s="111">
        <v>0</v>
      </c>
      <c r="U94" s="111">
        <v>0</v>
      </c>
      <c r="V94" s="111">
        <v>0</v>
      </c>
      <c r="W94" s="111">
        <v>0</v>
      </c>
      <c r="X94" s="111" t="s">
        <v>1316</v>
      </c>
      <c r="Y94" s="111" t="s">
        <v>1315</v>
      </c>
      <c r="Z94" s="144"/>
      <c r="AA94" s="143"/>
      <c r="AB94" s="144"/>
      <c r="AC94" s="144"/>
      <c r="AD94" s="145"/>
      <c r="AE94" s="145"/>
      <c r="AF94" s="145"/>
    </row>
    <row r="95" spans="1:32" s="130" customFormat="1" ht="12.75" customHeight="1" x14ac:dyDescent="0.2">
      <c r="A95" s="37" t="s">
        <v>407</v>
      </c>
      <c r="B95" s="37" t="s">
        <v>49</v>
      </c>
      <c r="C95" s="111">
        <v>0</v>
      </c>
      <c r="D95" s="111">
        <v>0</v>
      </c>
      <c r="E95" s="111">
        <v>0</v>
      </c>
      <c r="F95" s="111">
        <v>0</v>
      </c>
      <c r="G95" s="111">
        <v>0</v>
      </c>
      <c r="H95" s="111">
        <v>0</v>
      </c>
      <c r="I95" s="111">
        <v>0</v>
      </c>
      <c r="J95" s="111">
        <v>0</v>
      </c>
      <c r="K95" s="111">
        <v>0</v>
      </c>
      <c r="L95" s="111">
        <v>0</v>
      </c>
      <c r="M95" s="111">
        <v>0</v>
      </c>
      <c r="N95" s="111">
        <v>0</v>
      </c>
      <c r="O95" s="111">
        <v>0</v>
      </c>
      <c r="P95" s="111">
        <v>0</v>
      </c>
      <c r="Q95" s="111">
        <v>0</v>
      </c>
      <c r="R95" s="111">
        <v>0</v>
      </c>
      <c r="S95" s="111">
        <v>0</v>
      </c>
      <c r="T95" s="111">
        <v>0</v>
      </c>
      <c r="U95" s="111">
        <v>0</v>
      </c>
      <c r="V95" s="111">
        <v>0</v>
      </c>
      <c r="W95" s="111">
        <v>0</v>
      </c>
      <c r="X95" s="111" t="s">
        <v>1316</v>
      </c>
      <c r="Y95" s="111" t="s">
        <v>1315</v>
      </c>
      <c r="Z95" s="144"/>
      <c r="AA95" s="143"/>
      <c r="AB95" s="144"/>
      <c r="AC95" s="144"/>
      <c r="AD95" s="145"/>
      <c r="AE95" s="145"/>
      <c r="AF95" s="145"/>
    </row>
    <row r="96" spans="1:32" s="130" customFormat="1" ht="12.75" customHeight="1" x14ac:dyDescent="0.2">
      <c r="A96" s="37" t="s">
        <v>550</v>
      </c>
      <c r="B96" s="37" t="s">
        <v>50</v>
      </c>
      <c r="C96" s="111">
        <v>0</v>
      </c>
      <c r="D96" s="111">
        <v>0</v>
      </c>
      <c r="E96" s="111">
        <v>0</v>
      </c>
      <c r="F96" s="111">
        <v>0</v>
      </c>
      <c r="G96" s="111">
        <v>0</v>
      </c>
      <c r="H96" s="111">
        <v>0</v>
      </c>
      <c r="I96" s="111">
        <v>0</v>
      </c>
      <c r="J96" s="111">
        <v>0</v>
      </c>
      <c r="K96" s="111">
        <v>0</v>
      </c>
      <c r="L96" s="111">
        <v>0</v>
      </c>
      <c r="M96" s="111">
        <v>12098</v>
      </c>
      <c r="N96" s="111">
        <v>0</v>
      </c>
      <c r="O96" s="111">
        <v>0</v>
      </c>
      <c r="P96" s="111">
        <v>0</v>
      </c>
      <c r="Q96" s="111">
        <v>0</v>
      </c>
      <c r="R96" s="111">
        <v>0</v>
      </c>
      <c r="S96" s="111">
        <v>0</v>
      </c>
      <c r="T96" s="111">
        <v>0</v>
      </c>
      <c r="U96" s="111">
        <v>0</v>
      </c>
      <c r="V96" s="111">
        <v>0</v>
      </c>
      <c r="W96" s="111">
        <v>0</v>
      </c>
      <c r="X96" s="111" t="s">
        <v>1316</v>
      </c>
      <c r="Y96" s="111" t="s">
        <v>1315</v>
      </c>
      <c r="Z96" s="144"/>
      <c r="AA96" s="143"/>
      <c r="AB96" s="144"/>
      <c r="AC96" s="144"/>
      <c r="AD96" s="145"/>
      <c r="AE96" s="145"/>
      <c r="AF96" s="145"/>
    </row>
    <row r="97" spans="1:32" s="130" customFormat="1" ht="12.75" customHeight="1" x14ac:dyDescent="0.2">
      <c r="A97" s="37" t="s">
        <v>457</v>
      </c>
      <c r="B97" s="37" t="s">
        <v>51</v>
      </c>
      <c r="C97" s="111">
        <v>0</v>
      </c>
      <c r="D97" s="111">
        <v>0</v>
      </c>
      <c r="E97" s="111">
        <v>0</v>
      </c>
      <c r="F97" s="111">
        <v>0</v>
      </c>
      <c r="G97" s="111">
        <v>0</v>
      </c>
      <c r="H97" s="111">
        <v>0</v>
      </c>
      <c r="I97" s="111">
        <v>0</v>
      </c>
      <c r="J97" s="111">
        <v>0</v>
      </c>
      <c r="K97" s="111">
        <v>0</v>
      </c>
      <c r="L97" s="111">
        <v>0</v>
      </c>
      <c r="M97" s="111">
        <v>0</v>
      </c>
      <c r="N97" s="111">
        <v>0</v>
      </c>
      <c r="O97" s="111">
        <v>0</v>
      </c>
      <c r="P97" s="111">
        <v>0</v>
      </c>
      <c r="Q97" s="111">
        <v>0</v>
      </c>
      <c r="R97" s="111">
        <v>0</v>
      </c>
      <c r="S97" s="111">
        <v>0</v>
      </c>
      <c r="T97" s="111">
        <v>0</v>
      </c>
      <c r="U97" s="111">
        <v>0</v>
      </c>
      <c r="V97" s="111">
        <v>0</v>
      </c>
      <c r="W97" s="111">
        <v>0</v>
      </c>
      <c r="X97" s="111" t="s">
        <v>1316</v>
      </c>
      <c r="Y97" s="111" t="s">
        <v>1315</v>
      </c>
      <c r="Z97" s="144"/>
      <c r="AA97" s="143"/>
      <c r="AB97" s="144"/>
      <c r="AC97" s="144"/>
      <c r="AD97" s="145"/>
      <c r="AE97" s="145"/>
      <c r="AF97" s="145"/>
    </row>
    <row r="98" spans="1:32" s="130" customFormat="1" ht="12.75" customHeight="1" x14ac:dyDescent="0.2">
      <c r="A98" s="37" t="s">
        <v>945</v>
      </c>
      <c r="B98" s="37" t="s">
        <v>946</v>
      </c>
      <c r="C98" s="111">
        <v>0</v>
      </c>
      <c r="D98" s="111">
        <v>0</v>
      </c>
      <c r="E98" s="111">
        <v>35752</v>
      </c>
      <c r="F98" s="111">
        <v>0</v>
      </c>
      <c r="G98" s="111">
        <v>2933</v>
      </c>
      <c r="H98" s="111">
        <v>0</v>
      </c>
      <c r="I98" s="111">
        <v>3674</v>
      </c>
      <c r="J98" s="111">
        <v>0</v>
      </c>
      <c r="K98" s="111">
        <v>370000</v>
      </c>
      <c r="L98" s="111">
        <v>2</v>
      </c>
      <c r="M98" s="111">
        <v>398880</v>
      </c>
      <c r="N98" s="111">
        <v>55000</v>
      </c>
      <c r="O98" s="111">
        <v>0</v>
      </c>
      <c r="P98" s="111">
        <v>0</v>
      </c>
      <c r="Q98" s="111">
        <v>0</v>
      </c>
      <c r="R98" s="111">
        <v>0</v>
      </c>
      <c r="S98" s="111">
        <v>0</v>
      </c>
      <c r="T98" s="111">
        <v>0</v>
      </c>
      <c r="U98" s="111">
        <v>38893</v>
      </c>
      <c r="V98" s="111">
        <v>0</v>
      </c>
      <c r="W98" s="111">
        <v>3000</v>
      </c>
      <c r="X98" s="111" t="s">
        <v>1314</v>
      </c>
      <c r="Y98" s="111" t="s">
        <v>1312</v>
      </c>
      <c r="Z98" s="144"/>
      <c r="AA98" s="143"/>
      <c r="AB98" s="144"/>
      <c r="AC98" s="144"/>
      <c r="AD98" s="145"/>
      <c r="AE98" s="145"/>
      <c r="AF98" s="145"/>
    </row>
    <row r="99" spans="1:32" s="130" customFormat="1" ht="12.75" customHeight="1" x14ac:dyDescent="0.2">
      <c r="A99" s="37" t="s">
        <v>947</v>
      </c>
      <c r="B99" s="37" t="s">
        <v>948</v>
      </c>
      <c r="C99" s="111">
        <v>0</v>
      </c>
      <c r="D99" s="111">
        <v>0</v>
      </c>
      <c r="E99" s="111">
        <v>3287</v>
      </c>
      <c r="F99" s="111">
        <v>0</v>
      </c>
      <c r="G99" s="111">
        <v>0</v>
      </c>
      <c r="H99" s="111">
        <v>0</v>
      </c>
      <c r="I99" s="111">
        <v>751</v>
      </c>
      <c r="J99" s="111">
        <v>0</v>
      </c>
      <c r="K99" s="111">
        <v>0</v>
      </c>
      <c r="L99" s="111">
        <v>0</v>
      </c>
      <c r="M99" s="111">
        <v>374142</v>
      </c>
      <c r="N99" s="111">
        <v>35000</v>
      </c>
      <c r="O99" s="111">
        <v>0</v>
      </c>
      <c r="P99" s="111">
        <v>0</v>
      </c>
      <c r="Q99" s="111">
        <v>0</v>
      </c>
      <c r="R99" s="111">
        <v>0</v>
      </c>
      <c r="S99" s="111">
        <v>0</v>
      </c>
      <c r="T99" s="111">
        <v>0</v>
      </c>
      <c r="U99" s="111">
        <v>5000</v>
      </c>
      <c r="V99" s="111">
        <v>0</v>
      </c>
      <c r="W99" s="111">
        <v>62000</v>
      </c>
      <c r="X99" s="111" t="s">
        <v>1314</v>
      </c>
      <c r="Y99" s="111" t="s">
        <v>1312</v>
      </c>
      <c r="Z99" s="144"/>
      <c r="AA99" s="143"/>
      <c r="AB99" s="144"/>
      <c r="AC99" s="144"/>
      <c r="AD99" s="145"/>
      <c r="AE99" s="145"/>
      <c r="AF99" s="145"/>
    </row>
    <row r="100" spans="1:32" s="130" customFormat="1" ht="12.75" customHeight="1" x14ac:dyDescent="0.2">
      <c r="A100" s="37" t="s">
        <v>949</v>
      </c>
      <c r="B100" s="37" t="s">
        <v>950</v>
      </c>
      <c r="C100" s="111">
        <v>0</v>
      </c>
      <c r="D100" s="111">
        <v>0</v>
      </c>
      <c r="E100" s="111">
        <v>116176</v>
      </c>
      <c r="F100" s="111">
        <v>0</v>
      </c>
      <c r="G100" s="111">
        <v>1498</v>
      </c>
      <c r="H100" s="111">
        <v>0</v>
      </c>
      <c r="I100" s="111">
        <v>0</v>
      </c>
      <c r="J100" s="111">
        <v>0</v>
      </c>
      <c r="K100" s="111">
        <v>0</v>
      </c>
      <c r="L100" s="111">
        <v>0</v>
      </c>
      <c r="M100" s="111">
        <v>1022166</v>
      </c>
      <c r="N100" s="111">
        <v>239000</v>
      </c>
      <c r="O100" s="111">
        <v>0</v>
      </c>
      <c r="P100" s="111">
        <v>0</v>
      </c>
      <c r="Q100" s="111">
        <v>0</v>
      </c>
      <c r="R100" s="111">
        <v>0</v>
      </c>
      <c r="S100" s="111">
        <v>1874</v>
      </c>
      <c r="T100" s="111">
        <v>0</v>
      </c>
      <c r="U100" s="111">
        <v>37900</v>
      </c>
      <c r="V100" s="111">
        <v>0</v>
      </c>
      <c r="W100" s="111">
        <v>19789</v>
      </c>
      <c r="X100" s="111" t="s">
        <v>1314</v>
      </c>
      <c r="Y100" s="111" t="s">
        <v>1312</v>
      </c>
      <c r="Z100" s="144"/>
      <c r="AA100" s="143"/>
      <c r="AB100" s="144"/>
      <c r="AC100" s="144"/>
      <c r="AD100" s="145"/>
      <c r="AE100" s="145"/>
      <c r="AF100" s="145"/>
    </row>
    <row r="101" spans="1:32" s="130" customFormat="1" ht="12.75" customHeight="1" x14ac:dyDescent="0.2">
      <c r="A101" s="37" t="s">
        <v>951</v>
      </c>
      <c r="B101" s="37" t="s">
        <v>952</v>
      </c>
      <c r="C101" s="111">
        <v>19</v>
      </c>
      <c r="D101" s="111">
        <v>0</v>
      </c>
      <c r="E101" s="111">
        <v>146</v>
      </c>
      <c r="F101" s="111">
        <v>58316</v>
      </c>
      <c r="G101" s="111">
        <v>28</v>
      </c>
      <c r="H101" s="111">
        <v>0</v>
      </c>
      <c r="I101" s="111">
        <v>72</v>
      </c>
      <c r="J101" s="111">
        <v>0</v>
      </c>
      <c r="K101" s="111">
        <v>0</v>
      </c>
      <c r="L101" s="111">
        <v>0</v>
      </c>
      <c r="M101" s="111">
        <v>908519</v>
      </c>
      <c r="N101" s="111">
        <v>219000</v>
      </c>
      <c r="O101" s="111">
        <v>0</v>
      </c>
      <c r="P101" s="111">
        <v>0</v>
      </c>
      <c r="Q101" s="111">
        <v>0</v>
      </c>
      <c r="R101" s="111">
        <v>0</v>
      </c>
      <c r="S101" s="111">
        <v>0</v>
      </c>
      <c r="T101" s="111">
        <v>0</v>
      </c>
      <c r="U101" s="111">
        <v>230000</v>
      </c>
      <c r="V101" s="111">
        <v>0</v>
      </c>
      <c r="W101" s="111">
        <v>201095</v>
      </c>
      <c r="X101" s="111" t="s">
        <v>1314</v>
      </c>
      <c r="Y101" s="111" t="s">
        <v>1312</v>
      </c>
      <c r="Z101" s="144"/>
      <c r="AA101" s="143"/>
      <c r="AB101" s="144"/>
      <c r="AC101" s="144"/>
      <c r="AD101" s="145"/>
      <c r="AE101" s="145"/>
      <c r="AF101" s="145"/>
    </row>
    <row r="102" spans="1:32" s="130" customFormat="1" ht="12.75" customHeight="1" x14ac:dyDescent="0.2">
      <c r="A102" s="37" t="s">
        <v>711</v>
      </c>
      <c r="B102" s="37" t="s">
        <v>52</v>
      </c>
      <c r="C102" s="111">
        <v>0</v>
      </c>
      <c r="D102" s="111">
        <v>0</v>
      </c>
      <c r="E102" s="111">
        <v>0</v>
      </c>
      <c r="F102" s="111">
        <v>0</v>
      </c>
      <c r="G102" s="111">
        <v>0</v>
      </c>
      <c r="H102" s="111">
        <v>0</v>
      </c>
      <c r="I102" s="111">
        <v>0</v>
      </c>
      <c r="J102" s="111">
        <v>0</v>
      </c>
      <c r="K102" s="111">
        <v>0</v>
      </c>
      <c r="L102" s="111">
        <v>0</v>
      </c>
      <c r="M102" s="111">
        <v>0</v>
      </c>
      <c r="N102" s="111">
        <v>0</v>
      </c>
      <c r="O102" s="111">
        <v>0</v>
      </c>
      <c r="P102" s="111">
        <v>0</v>
      </c>
      <c r="Q102" s="111">
        <v>0</v>
      </c>
      <c r="R102" s="111">
        <v>0</v>
      </c>
      <c r="S102" s="111">
        <v>0</v>
      </c>
      <c r="T102" s="111">
        <v>0</v>
      </c>
      <c r="U102" s="111">
        <v>0</v>
      </c>
      <c r="V102" s="111">
        <v>0</v>
      </c>
      <c r="W102" s="111">
        <v>0</v>
      </c>
      <c r="X102" s="111" t="s">
        <v>1316</v>
      </c>
      <c r="Y102" s="111" t="s">
        <v>1377</v>
      </c>
      <c r="Z102" s="144"/>
      <c r="AA102" s="143"/>
      <c r="AB102" s="144"/>
      <c r="AC102" s="144"/>
      <c r="AD102" s="145"/>
      <c r="AE102" s="145"/>
      <c r="AF102" s="145"/>
    </row>
    <row r="103" spans="1:32" s="130" customFormat="1" ht="12.75" customHeight="1" x14ac:dyDescent="0.2">
      <c r="A103" s="37" t="s">
        <v>605</v>
      </c>
      <c r="B103" s="37" t="s">
        <v>322</v>
      </c>
      <c r="C103" s="111">
        <v>0</v>
      </c>
      <c r="D103" s="111">
        <v>0</v>
      </c>
      <c r="E103" s="111">
        <v>0</v>
      </c>
      <c r="F103" s="111">
        <v>0</v>
      </c>
      <c r="G103" s="111">
        <v>0</v>
      </c>
      <c r="H103" s="111">
        <v>0</v>
      </c>
      <c r="I103" s="111">
        <v>895</v>
      </c>
      <c r="J103" s="111">
        <v>0</v>
      </c>
      <c r="K103" s="111">
        <v>0</v>
      </c>
      <c r="L103" s="111">
        <v>619</v>
      </c>
      <c r="M103" s="111">
        <v>624871</v>
      </c>
      <c r="N103" s="111">
        <v>49000</v>
      </c>
      <c r="O103" s="111">
        <v>0</v>
      </c>
      <c r="P103" s="111">
        <v>0</v>
      </c>
      <c r="Q103" s="111">
        <v>0</v>
      </c>
      <c r="R103" s="111">
        <v>0</v>
      </c>
      <c r="S103" s="111">
        <v>0</v>
      </c>
      <c r="T103" s="111">
        <v>0</v>
      </c>
      <c r="U103" s="111">
        <v>0</v>
      </c>
      <c r="V103" s="111">
        <v>0</v>
      </c>
      <c r="W103" s="111">
        <v>70000</v>
      </c>
      <c r="X103" s="111" t="s">
        <v>1316</v>
      </c>
      <c r="Y103" s="111" t="s">
        <v>1312</v>
      </c>
      <c r="Z103" s="144"/>
      <c r="AA103" s="143"/>
      <c r="AB103" s="144"/>
      <c r="AC103" s="144"/>
      <c r="AD103" s="145"/>
      <c r="AE103" s="145"/>
      <c r="AF103" s="145"/>
    </row>
    <row r="104" spans="1:32" s="130" customFormat="1" ht="12.75" customHeight="1" x14ac:dyDescent="0.2">
      <c r="A104" s="37" t="s">
        <v>953</v>
      </c>
      <c r="B104" s="37" t="s">
        <v>954</v>
      </c>
      <c r="C104" s="111">
        <v>3000</v>
      </c>
      <c r="D104" s="111">
        <v>0</v>
      </c>
      <c r="E104" s="111">
        <v>0</v>
      </c>
      <c r="F104" s="111">
        <v>0</v>
      </c>
      <c r="G104" s="111">
        <v>0</v>
      </c>
      <c r="H104" s="111">
        <v>0</v>
      </c>
      <c r="I104" s="111">
        <v>0</v>
      </c>
      <c r="J104" s="111">
        <v>0</v>
      </c>
      <c r="K104" s="111">
        <v>0</v>
      </c>
      <c r="L104" s="111">
        <v>0</v>
      </c>
      <c r="M104" s="111">
        <v>76444</v>
      </c>
      <c r="N104" s="111">
        <v>23500</v>
      </c>
      <c r="O104" s="111">
        <v>0</v>
      </c>
      <c r="P104" s="111">
        <v>0</v>
      </c>
      <c r="Q104" s="111">
        <v>0</v>
      </c>
      <c r="R104" s="111">
        <v>0</v>
      </c>
      <c r="S104" s="111">
        <v>0</v>
      </c>
      <c r="T104" s="111">
        <v>0</v>
      </c>
      <c r="U104" s="111">
        <v>0</v>
      </c>
      <c r="V104" s="111">
        <v>0</v>
      </c>
      <c r="W104" s="111">
        <v>0</v>
      </c>
      <c r="X104" s="111" t="s">
        <v>1314</v>
      </c>
      <c r="Y104" s="111" t="s">
        <v>1312</v>
      </c>
      <c r="Z104" s="144"/>
      <c r="AA104" s="143"/>
      <c r="AB104" s="144"/>
      <c r="AC104" s="144"/>
      <c r="AD104" s="145"/>
      <c r="AE104" s="145"/>
      <c r="AF104" s="145"/>
    </row>
    <row r="105" spans="1:32" s="130" customFormat="1" ht="12.75" customHeight="1" x14ac:dyDescent="0.2">
      <c r="A105" s="37" t="s">
        <v>788</v>
      </c>
      <c r="B105" s="37" t="s">
        <v>1330</v>
      </c>
      <c r="C105" s="111">
        <v>0</v>
      </c>
      <c r="D105" s="111">
        <v>0</v>
      </c>
      <c r="E105" s="111">
        <v>0</v>
      </c>
      <c r="F105" s="111">
        <v>0</v>
      </c>
      <c r="G105" s="111">
        <v>0</v>
      </c>
      <c r="H105" s="111">
        <v>0</v>
      </c>
      <c r="I105" s="111">
        <v>0</v>
      </c>
      <c r="J105" s="111">
        <v>0</v>
      </c>
      <c r="K105" s="111">
        <v>0</v>
      </c>
      <c r="L105" s="111">
        <v>0</v>
      </c>
      <c r="M105" s="111">
        <v>5183</v>
      </c>
      <c r="N105" s="111">
        <v>0</v>
      </c>
      <c r="O105" s="111">
        <v>0</v>
      </c>
      <c r="P105" s="111">
        <v>0</v>
      </c>
      <c r="Q105" s="111">
        <v>0</v>
      </c>
      <c r="R105" s="111">
        <v>0</v>
      </c>
      <c r="S105" s="111">
        <v>0</v>
      </c>
      <c r="T105" s="111">
        <v>0</v>
      </c>
      <c r="U105" s="111">
        <v>2000</v>
      </c>
      <c r="V105" s="111">
        <v>0</v>
      </c>
      <c r="W105" s="111">
        <v>0</v>
      </c>
      <c r="X105" s="111" t="s">
        <v>1316</v>
      </c>
      <c r="Y105" s="111" t="s">
        <v>1377</v>
      </c>
      <c r="Z105" s="144"/>
      <c r="AA105" s="143"/>
      <c r="AB105" s="144"/>
      <c r="AC105" s="144"/>
      <c r="AD105" s="145"/>
      <c r="AE105" s="145"/>
      <c r="AF105" s="145"/>
    </row>
    <row r="106" spans="1:32" s="130" customFormat="1" ht="12.75" customHeight="1" x14ac:dyDescent="0.2">
      <c r="A106" s="37" t="s">
        <v>1211</v>
      </c>
      <c r="B106" s="37" t="s">
        <v>1212</v>
      </c>
      <c r="C106" s="111">
        <v>0</v>
      </c>
      <c r="D106" s="111">
        <v>0</v>
      </c>
      <c r="E106" s="111">
        <v>0</v>
      </c>
      <c r="F106" s="111">
        <v>0</v>
      </c>
      <c r="G106" s="111">
        <v>0</v>
      </c>
      <c r="H106" s="111">
        <v>0</v>
      </c>
      <c r="I106" s="111">
        <v>0</v>
      </c>
      <c r="J106" s="111">
        <v>0</v>
      </c>
      <c r="K106" s="111">
        <v>0</v>
      </c>
      <c r="L106" s="111">
        <v>0</v>
      </c>
      <c r="M106" s="111">
        <v>17288</v>
      </c>
      <c r="N106" s="111">
        <v>0</v>
      </c>
      <c r="O106" s="111">
        <v>0</v>
      </c>
      <c r="P106" s="111">
        <v>0</v>
      </c>
      <c r="Q106" s="111">
        <v>0</v>
      </c>
      <c r="R106" s="111">
        <v>0</v>
      </c>
      <c r="S106" s="111">
        <v>0</v>
      </c>
      <c r="T106" s="111">
        <v>0</v>
      </c>
      <c r="U106" s="111">
        <v>0</v>
      </c>
      <c r="V106" s="111">
        <v>0</v>
      </c>
      <c r="W106" s="111">
        <v>0</v>
      </c>
      <c r="X106" s="111" t="s">
        <v>1316</v>
      </c>
      <c r="Y106" s="111" t="s">
        <v>1377</v>
      </c>
      <c r="Z106" s="144"/>
      <c r="AA106" s="143"/>
      <c r="AB106" s="144"/>
      <c r="AC106" s="144"/>
      <c r="AD106" s="145"/>
      <c r="AE106" s="145"/>
      <c r="AF106" s="145"/>
    </row>
    <row r="107" spans="1:32" s="130" customFormat="1" ht="12.75" customHeight="1" x14ac:dyDescent="0.2">
      <c r="A107" s="37" t="s">
        <v>480</v>
      </c>
      <c r="B107" s="37" t="s">
        <v>53</v>
      </c>
      <c r="C107" s="111">
        <v>0</v>
      </c>
      <c r="D107" s="111">
        <v>0</v>
      </c>
      <c r="E107" s="111">
        <v>0</v>
      </c>
      <c r="F107" s="111">
        <v>0</v>
      </c>
      <c r="G107" s="111">
        <v>0</v>
      </c>
      <c r="H107" s="111">
        <v>0</v>
      </c>
      <c r="I107" s="111">
        <v>0</v>
      </c>
      <c r="J107" s="111">
        <v>0</v>
      </c>
      <c r="K107" s="111">
        <v>0</v>
      </c>
      <c r="L107" s="111">
        <v>20000</v>
      </c>
      <c r="M107" s="111">
        <v>101594</v>
      </c>
      <c r="N107" s="111">
        <v>15400</v>
      </c>
      <c r="O107" s="111">
        <v>0</v>
      </c>
      <c r="P107" s="111">
        <v>0</v>
      </c>
      <c r="Q107" s="111">
        <v>0</v>
      </c>
      <c r="R107" s="111">
        <v>0</v>
      </c>
      <c r="S107" s="111">
        <v>0</v>
      </c>
      <c r="T107" s="111">
        <v>0</v>
      </c>
      <c r="U107" s="111">
        <v>0</v>
      </c>
      <c r="V107" s="111">
        <v>0</v>
      </c>
      <c r="W107" s="111">
        <v>0</v>
      </c>
      <c r="X107" s="111" t="s">
        <v>1316</v>
      </c>
      <c r="Y107" s="111" t="s">
        <v>1315</v>
      </c>
      <c r="Z107" s="144"/>
      <c r="AA107" s="143"/>
      <c r="AB107" s="144"/>
      <c r="AC107" s="144"/>
      <c r="AD107" s="145"/>
      <c r="AE107" s="145"/>
      <c r="AF107" s="145"/>
    </row>
    <row r="108" spans="1:32" s="130" customFormat="1" ht="12.75" customHeight="1" x14ac:dyDescent="0.2">
      <c r="A108" s="37" t="s">
        <v>957</v>
      </c>
      <c r="B108" s="37" t="s">
        <v>958</v>
      </c>
      <c r="C108" s="111">
        <v>0</v>
      </c>
      <c r="D108" s="111">
        <v>0</v>
      </c>
      <c r="E108" s="111">
        <v>0</v>
      </c>
      <c r="F108" s="111">
        <v>0</v>
      </c>
      <c r="G108" s="111">
        <v>0</v>
      </c>
      <c r="H108" s="111">
        <v>0</v>
      </c>
      <c r="I108" s="111">
        <v>0</v>
      </c>
      <c r="J108" s="111">
        <v>0</v>
      </c>
      <c r="K108" s="111">
        <v>0</v>
      </c>
      <c r="L108" s="111">
        <v>0</v>
      </c>
      <c r="M108" s="111">
        <v>143759</v>
      </c>
      <c r="N108" s="111">
        <v>0</v>
      </c>
      <c r="O108" s="111">
        <v>0</v>
      </c>
      <c r="P108" s="111">
        <v>0</v>
      </c>
      <c r="Q108" s="111">
        <v>0</v>
      </c>
      <c r="R108" s="111">
        <v>0</v>
      </c>
      <c r="S108" s="111">
        <v>0</v>
      </c>
      <c r="T108" s="111">
        <v>0</v>
      </c>
      <c r="U108" s="111">
        <v>0</v>
      </c>
      <c r="V108" s="111">
        <v>0</v>
      </c>
      <c r="W108" s="111">
        <v>0</v>
      </c>
      <c r="X108" s="111" t="s">
        <v>1314</v>
      </c>
      <c r="Y108" s="111" t="s">
        <v>1312</v>
      </c>
      <c r="Z108" s="144"/>
      <c r="AA108" s="143"/>
      <c r="AB108" s="144"/>
      <c r="AC108" s="144"/>
      <c r="AD108" s="145"/>
      <c r="AE108" s="145"/>
      <c r="AF108" s="145"/>
    </row>
    <row r="109" spans="1:32" s="130" customFormat="1" ht="12.75" customHeight="1" x14ac:dyDescent="0.2">
      <c r="A109" s="37" t="s">
        <v>430</v>
      </c>
      <c r="B109" s="37" t="s">
        <v>54</v>
      </c>
      <c r="C109" s="111">
        <v>0</v>
      </c>
      <c r="D109" s="111">
        <v>0</v>
      </c>
      <c r="E109" s="111">
        <v>0</v>
      </c>
      <c r="F109" s="111">
        <v>0</v>
      </c>
      <c r="G109" s="111">
        <v>0</v>
      </c>
      <c r="H109" s="111">
        <v>0</v>
      </c>
      <c r="I109" s="111">
        <v>0</v>
      </c>
      <c r="J109" s="111">
        <v>0</v>
      </c>
      <c r="K109" s="111">
        <v>0</v>
      </c>
      <c r="L109" s="111">
        <v>0</v>
      </c>
      <c r="M109" s="111">
        <v>0</v>
      </c>
      <c r="N109" s="111">
        <v>0</v>
      </c>
      <c r="O109" s="111">
        <v>0</v>
      </c>
      <c r="P109" s="111">
        <v>0</v>
      </c>
      <c r="Q109" s="111">
        <v>0</v>
      </c>
      <c r="R109" s="111">
        <v>0</v>
      </c>
      <c r="S109" s="111">
        <v>0</v>
      </c>
      <c r="T109" s="111">
        <v>0</v>
      </c>
      <c r="U109" s="111">
        <v>5000</v>
      </c>
      <c r="V109" s="111">
        <v>0</v>
      </c>
      <c r="W109" s="111">
        <v>0</v>
      </c>
      <c r="X109" s="111" t="s">
        <v>1316</v>
      </c>
      <c r="Y109" s="111" t="s">
        <v>1315</v>
      </c>
      <c r="Z109" s="144"/>
      <c r="AA109" s="143"/>
      <c r="AB109" s="144"/>
      <c r="AC109" s="144"/>
      <c r="AD109" s="145"/>
      <c r="AE109" s="145"/>
      <c r="AF109" s="145"/>
    </row>
    <row r="110" spans="1:32" s="130" customFormat="1" ht="12.75" customHeight="1" x14ac:dyDescent="0.2">
      <c r="A110" s="37" t="s">
        <v>597</v>
      </c>
      <c r="B110" s="37" t="s">
        <v>55</v>
      </c>
      <c r="C110" s="111">
        <v>0</v>
      </c>
      <c r="D110" s="111">
        <v>0</v>
      </c>
      <c r="E110" s="111">
        <v>0</v>
      </c>
      <c r="F110" s="111">
        <v>0</v>
      </c>
      <c r="G110" s="111">
        <v>0</v>
      </c>
      <c r="H110" s="111">
        <v>0</v>
      </c>
      <c r="I110" s="111">
        <v>0</v>
      </c>
      <c r="J110" s="111">
        <v>0</v>
      </c>
      <c r="K110" s="111">
        <v>0</v>
      </c>
      <c r="L110" s="111">
        <v>0</v>
      </c>
      <c r="M110" s="111">
        <v>70646</v>
      </c>
      <c r="N110" s="111">
        <v>0</v>
      </c>
      <c r="O110" s="111">
        <v>0</v>
      </c>
      <c r="P110" s="111">
        <v>0</v>
      </c>
      <c r="Q110" s="111">
        <v>0</v>
      </c>
      <c r="R110" s="111">
        <v>0</v>
      </c>
      <c r="S110" s="111">
        <v>0</v>
      </c>
      <c r="T110" s="111">
        <v>0</v>
      </c>
      <c r="U110" s="111">
        <v>0</v>
      </c>
      <c r="V110" s="111">
        <v>0</v>
      </c>
      <c r="W110" s="111">
        <v>12000</v>
      </c>
      <c r="X110" s="111" t="s">
        <v>1316</v>
      </c>
      <c r="Y110" s="111" t="s">
        <v>1315</v>
      </c>
      <c r="Z110" s="144"/>
      <c r="AA110" s="143"/>
      <c r="AB110" s="144"/>
      <c r="AC110" s="144"/>
      <c r="AD110" s="145"/>
      <c r="AE110" s="145"/>
      <c r="AF110" s="145"/>
    </row>
    <row r="111" spans="1:32" s="130" customFormat="1" ht="12.75" customHeight="1" x14ac:dyDescent="0.2">
      <c r="A111" s="37" t="s">
        <v>425</v>
      </c>
      <c r="B111" s="37" t="s">
        <v>371</v>
      </c>
      <c r="C111" s="111">
        <v>0</v>
      </c>
      <c r="D111" s="111">
        <v>0</v>
      </c>
      <c r="E111" s="111">
        <v>0</v>
      </c>
      <c r="F111" s="111">
        <v>0</v>
      </c>
      <c r="G111" s="111">
        <v>0</v>
      </c>
      <c r="H111" s="111">
        <v>0</v>
      </c>
      <c r="I111" s="111">
        <v>0</v>
      </c>
      <c r="J111" s="111">
        <v>0</v>
      </c>
      <c r="K111" s="111">
        <v>0</v>
      </c>
      <c r="L111" s="111">
        <v>0</v>
      </c>
      <c r="M111" s="111">
        <v>239185</v>
      </c>
      <c r="N111" s="111">
        <v>351100</v>
      </c>
      <c r="O111" s="111">
        <v>0</v>
      </c>
      <c r="P111" s="111">
        <v>0</v>
      </c>
      <c r="Q111" s="111">
        <v>0</v>
      </c>
      <c r="R111" s="111">
        <v>0</v>
      </c>
      <c r="S111" s="111">
        <v>0</v>
      </c>
      <c r="T111" s="111">
        <v>0</v>
      </c>
      <c r="U111" s="111">
        <v>45066</v>
      </c>
      <c r="V111" s="111">
        <v>0</v>
      </c>
      <c r="W111" s="111">
        <v>54285</v>
      </c>
      <c r="X111" s="111" t="s">
        <v>1316</v>
      </c>
      <c r="Y111" s="111" t="s">
        <v>1312</v>
      </c>
      <c r="Z111" s="144"/>
      <c r="AA111" s="143"/>
      <c r="AB111" s="144"/>
      <c r="AC111" s="144"/>
      <c r="AD111" s="145"/>
      <c r="AE111" s="145"/>
      <c r="AF111" s="145"/>
    </row>
    <row r="112" spans="1:32" s="130" customFormat="1" ht="12.75" customHeight="1" x14ac:dyDescent="0.2">
      <c r="A112" s="37" t="s">
        <v>489</v>
      </c>
      <c r="B112" s="37" t="s">
        <v>56</v>
      </c>
      <c r="C112" s="111">
        <v>0</v>
      </c>
      <c r="D112" s="111">
        <v>0</v>
      </c>
      <c r="E112" s="111">
        <v>0</v>
      </c>
      <c r="F112" s="111">
        <v>0</v>
      </c>
      <c r="G112" s="111">
        <v>0</v>
      </c>
      <c r="H112" s="111">
        <v>0</v>
      </c>
      <c r="I112" s="111">
        <v>0</v>
      </c>
      <c r="J112" s="111">
        <v>0</v>
      </c>
      <c r="K112" s="111">
        <v>0</v>
      </c>
      <c r="L112" s="111">
        <v>0</v>
      </c>
      <c r="M112" s="111">
        <v>0</v>
      </c>
      <c r="N112" s="111">
        <v>0</v>
      </c>
      <c r="O112" s="111">
        <v>0</v>
      </c>
      <c r="P112" s="111">
        <v>0</v>
      </c>
      <c r="Q112" s="111">
        <v>0</v>
      </c>
      <c r="R112" s="111">
        <v>0</v>
      </c>
      <c r="S112" s="111">
        <v>0</v>
      </c>
      <c r="T112" s="111">
        <v>0</v>
      </c>
      <c r="U112" s="111">
        <v>0</v>
      </c>
      <c r="V112" s="111">
        <v>0</v>
      </c>
      <c r="W112" s="111">
        <v>0</v>
      </c>
      <c r="X112" s="111" t="s">
        <v>1316</v>
      </c>
      <c r="Y112" s="111" t="s">
        <v>1315</v>
      </c>
      <c r="Z112" s="144"/>
      <c r="AA112" s="143"/>
      <c r="AB112" s="144"/>
      <c r="AC112" s="144"/>
      <c r="AD112" s="145"/>
      <c r="AE112" s="145"/>
      <c r="AF112" s="145"/>
    </row>
    <row r="113" spans="1:32" s="130" customFormat="1" ht="12.75" customHeight="1" x14ac:dyDescent="0.2">
      <c r="A113" s="37" t="s">
        <v>464</v>
      </c>
      <c r="B113" s="37" t="s">
        <v>1332</v>
      </c>
      <c r="C113" s="111">
        <v>0</v>
      </c>
      <c r="D113" s="111">
        <v>0</v>
      </c>
      <c r="E113" s="111">
        <v>0</v>
      </c>
      <c r="F113" s="111">
        <v>0</v>
      </c>
      <c r="G113" s="111">
        <v>0</v>
      </c>
      <c r="H113" s="111">
        <v>0</v>
      </c>
      <c r="I113" s="111">
        <v>0</v>
      </c>
      <c r="J113" s="111">
        <v>0</v>
      </c>
      <c r="K113" s="111">
        <v>0</v>
      </c>
      <c r="L113" s="111">
        <v>0</v>
      </c>
      <c r="M113" s="111">
        <v>193982</v>
      </c>
      <c r="N113" s="111">
        <v>9900</v>
      </c>
      <c r="O113" s="111">
        <v>0</v>
      </c>
      <c r="P113" s="111">
        <v>0</v>
      </c>
      <c r="Q113" s="111">
        <v>0</v>
      </c>
      <c r="R113" s="111">
        <v>25000</v>
      </c>
      <c r="S113" s="111">
        <v>0</v>
      </c>
      <c r="T113" s="111">
        <v>0</v>
      </c>
      <c r="U113" s="111">
        <v>16500</v>
      </c>
      <c r="V113" s="111">
        <v>0</v>
      </c>
      <c r="W113" s="111">
        <v>0</v>
      </c>
      <c r="X113" s="111" t="s">
        <v>1316</v>
      </c>
      <c r="Y113" s="111" t="s">
        <v>1312</v>
      </c>
      <c r="Z113" s="144"/>
      <c r="AA113" s="143"/>
      <c r="AB113" s="144"/>
      <c r="AC113" s="144"/>
      <c r="AD113" s="145"/>
      <c r="AE113" s="145"/>
      <c r="AF113" s="145"/>
    </row>
    <row r="114" spans="1:32" s="130" customFormat="1" ht="12.75" customHeight="1" x14ac:dyDescent="0.2">
      <c r="A114" s="37" t="s">
        <v>700</v>
      </c>
      <c r="B114" s="37" t="s">
        <v>57</v>
      </c>
      <c r="C114" s="111">
        <v>0</v>
      </c>
      <c r="D114" s="111">
        <v>0</v>
      </c>
      <c r="E114" s="111">
        <v>0</v>
      </c>
      <c r="F114" s="111">
        <v>0</v>
      </c>
      <c r="G114" s="111">
        <v>0</v>
      </c>
      <c r="H114" s="111">
        <v>0</v>
      </c>
      <c r="I114" s="111">
        <v>446</v>
      </c>
      <c r="J114" s="111">
        <v>0</v>
      </c>
      <c r="K114" s="111">
        <v>0</v>
      </c>
      <c r="L114" s="111">
        <v>12004</v>
      </c>
      <c r="M114" s="111">
        <v>209459</v>
      </c>
      <c r="N114" s="111">
        <v>53000</v>
      </c>
      <c r="O114" s="111">
        <v>0</v>
      </c>
      <c r="P114" s="111">
        <v>1000</v>
      </c>
      <c r="Q114" s="111">
        <v>0</v>
      </c>
      <c r="R114" s="111">
        <v>0</v>
      </c>
      <c r="S114" s="111">
        <v>0</v>
      </c>
      <c r="T114" s="111">
        <v>0</v>
      </c>
      <c r="U114" s="111">
        <v>5000</v>
      </c>
      <c r="V114" s="111">
        <v>0</v>
      </c>
      <c r="W114" s="111">
        <v>0</v>
      </c>
      <c r="X114" s="111" t="s">
        <v>1316</v>
      </c>
      <c r="Y114" s="111" t="s">
        <v>1321</v>
      </c>
      <c r="Z114" s="144"/>
      <c r="AA114" s="143"/>
      <c r="AB114" s="144"/>
      <c r="AC114" s="144"/>
      <c r="AD114" s="145"/>
      <c r="AE114" s="145"/>
      <c r="AF114" s="145"/>
    </row>
    <row r="115" spans="1:32" s="130" customFormat="1" ht="12.75" customHeight="1" x14ac:dyDescent="0.2">
      <c r="A115" s="37" t="s">
        <v>589</v>
      </c>
      <c r="B115" s="37" t="s">
        <v>58</v>
      </c>
      <c r="C115" s="111">
        <v>0</v>
      </c>
      <c r="D115" s="111">
        <v>0</v>
      </c>
      <c r="E115" s="111">
        <v>0</v>
      </c>
      <c r="F115" s="111">
        <v>0</v>
      </c>
      <c r="G115" s="111">
        <v>0</v>
      </c>
      <c r="H115" s="111">
        <v>0</v>
      </c>
      <c r="I115" s="111">
        <v>0</v>
      </c>
      <c r="J115" s="111">
        <v>0</v>
      </c>
      <c r="K115" s="111">
        <v>0</v>
      </c>
      <c r="L115" s="111">
        <v>0</v>
      </c>
      <c r="M115" s="111">
        <v>5988</v>
      </c>
      <c r="N115" s="111">
        <v>0</v>
      </c>
      <c r="O115" s="111">
        <v>0</v>
      </c>
      <c r="P115" s="111">
        <v>0</v>
      </c>
      <c r="Q115" s="111">
        <v>0</v>
      </c>
      <c r="R115" s="111">
        <v>0</v>
      </c>
      <c r="S115" s="111">
        <v>0</v>
      </c>
      <c r="T115" s="111">
        <v>0</v>
      </c>
      <c r="U115" s="111">
        <v>0</v>
      </c>
      <c r="V115" s="111">
        <v>0</v>
      </c>
      <c r="W115" s="111">
        <v>0</v>
      </c>
      <c r="X115" s="111" t="s">
        <v>1316</v>
      </c>
      <c r="Y115" s="111" t="s">
        <v>1315</v>
      </c>
      <c r="Z115" s="144"/>
      <c r="AA115" s="143"/>
      <c r="AB115" s="144"/>
      <c r="AC115" s="144"/>
      <c r="AD115" s="145"/>
      <c r="AE115" s="145"/>
      <c r="AF115" s="145"/>
    </row>
    <row r="116" spans="1:32" s="130" customFormat="1" ht="12.75" customHeight="1" x14ac:dyDescent="0.2">
      <c r="A116" s="37" t="s">
        <v>668</v>
      </c>
      <c r="B116" s="37" t="s">
        <v>59</v>
      </c>
      <c r="C116" s="111">
        <v>0</v>
      </c>
      <c r="D116" s="111">
        <v>0</v>
      </c>
      <c r="E116" s="111">
        <v>0</v>
      </c>
      <c r="F116" s="111">
        <v>0</v>
      </c>
      <c r="G116" s="111">
        <v>0</v>
      </c>
      <c r="H116" s="111">
        <v>0</v>
      </c>
      <c r="I116" s="111">
        <v>0</v>
      </c>
      <c r="J116" s="111">
        <v>0</v>
      </c>
      <c r="K116" s="111">
        <v>0</v>
      </c>
      <c r="L116" s="111">
        <v>0</v>
      </c>
      <c r="M116" s="111">
        <v>260325</v>
      </c>
      <c r="N116" s="111">
        <v>0</v>
      </c>
      <c r="O116" s="111">
        <v>0</v>
      </c>
      <c r="P116" s="111">
        <v>0</v>
      </c>
      <c r="Q116" s="111">
        <v>0</v>
      </c>
      <c r="R116" s="111">
        <v>0</v>
      </c>
      <c r="S116" s="111">
        <v>0</v>
      </c>
      <c r="T116" s="111">
        <v>0</v>
      </c>
      <c r="U116" s="111">
        <v>0</v>
      </c>
      <c r="V116" s="111">
        <v>0</v>
      </c>
      <c r="W116" s="111">
        <v>0</v>
      </c>
      <c r="X116" s="111" t="s">
        <v>1316</v>
      </c>
      <c r="Y116" s="111" t="s">
        <v>1315</v>
      </c>
      <c r="Z116" s="144"/>
      <c r="AA116" s="143"/>
      <c r="AB116" s="144"/>
      <c r="AC116" s="144"/>
      <c r="AD116" s="145"/>
      <c r="AE116" s="145"/>
      <c r="AF116" s="145"/>
    </row>
    <row r="117" spans="1:32" s="130" customFormat="1" ht="12.75" customHeight="1" x14ac:dyDescent="0.2">
      <c r="A117" s="37" t="s">
        <v>729</v>
      </c>
      <c r="B117" s="37" t="s">
        <v>60</v>
      </c>
      <c r="C117" s="111">
        <v>0</v>
      </c>
      <c r="D117" s="111">
        <v>0</v>
      </c>
      <c r="E117" s="111">
        <v>0</v>
      </c>
      <c r="F117" s="111">
        <v>0</v>
      </c>
      <c r="G117" s="111">
        <v>0</v>
      </c>
      <c r="H117" s="111">
        <v>0</v>
      </c>
      <c r="I117" s="111">
        <v>0</v>
      </c>
      <c r="J117" s="111">
        <v>0</v>
      </c>
      <c r="K117" s="111">
        <v>0</v>
      </c>
      <c r="L117" s="111">
        <v>315</v>
      </c>
      <c r="M117" s="111">
        <v>614926</v>
      </c>
      <c r="N117" s="111">
        <v>120000</v>
      </c>
      <c r="O117" s="111">
        <v>0</v>
      </c>
      <c r="P117" s="111">
        <v>23075</v>
      </c>
      <c r="Q117" s="111">
        <v>0</v>
      </c>
      <c r="R117" s="111">
        <v>0</v>
      </c>
      <c r="S117" s="111">
        <v>0</v>
      </c>
      <c r="T117" s="111">
        <v>0</v>
      </c>
      <c r="U117" s="111">
        <v>44745</v>
      </c>
      <c r="V117" s="111">
        <v>0</v>
      </c>
      <c r="W117" s="111">
        <v>0</v>
      </c>
      <c r="X117" s="111" t="s">
        <v>1316</v>
      </c>
      <c r="Y117" s="111" t="s">
        <v>1320</v>
      </c>
      <c r="Z117" s="144"/>
      <c r="AA117" s="143"/>
      <c r="AB117" s="144"/>
      <c r="AC117" s="144"/>
      <c r="AD117" s="145"/>
      <c r="AE117" s="145"/>
      <c r="AF117" s="145"/>
    </row>
    <row r="118" spans="1:32" s="130" customFormat="1" ht="12.75" customHeight="1" x14ac:dyDescent="0.2">
      <c r="A118" s="37" t="s">
        <v>426</v>
      </c>
      <c r="B118" s="37" t="s">
        <v>323</v>
      </c>
      <c r="C118" s="111">
        <v>0</v>
      </c>
      <c r="D118" s="111">
        <v>0</v>
      </c>
      <c r="E118" s="111">
        <v>0</v>
      </c>
      <c r="F118" s="111">
        <v>0</v>
      </c>
      <c r="G118" s="111">
        <v>0</v>
      </c>
      <c r="H118" s="111">
        <v>0</v>
      </c>
      <c r="I118" s="111">
        <v>0</v>
      </c>
      <c r="J118" s="111">
        <v>25000</v>
      </c>
      <c r="K118" s="111">
        <v>0</v>
      </c>
      <c r="L118" s="111">
        <v>0</v>
      </c>
      <c r="M118" s="111">
        <v>269700</v>
      </c>
      <c r="N118" s="111">
        <v>0</v>
      </c>
      <c r="O118" s="111">
        <v>0</v>
      </c>
      <c r="P118" s="111">
        <v>0</v>
      </c>
      <c r="Q118" s="111">
        <v>0</v>
      </c>
      <c r="R118" s="111">
        <v>0</v>
      </c>
      <c r="S118" s="111">
        <v>0</v>
      </c>
      <c r="T118" s="111">
        <v>0</v>
      </c>
      <c r="U118" s="111">
        <v>0</v>
      </c>
      <c r="V118" s="111">
        <v>0</v>
      </c>
      <c r="W118" s="111">
        <v>0</v>
      </c>
      <c r="X118" s="111" t="s">
        <v>1316</v>
      </c>
      <c r="Y118" s="111" t="s">
        <v>1324</v>
      </c>
      <c r="Z118" s="144"/>
      <c r="AA118" s="143"/>
      <c r="AB118" s="144"/>
      <c r="AC118" s="144"/>
      <c r="AD118" s="145"/>
      <c r="AE118" s="145"/>
      <c r="AF118" s="145"/>
    </row>
    <row r="119" spans="1:32" s="130" customFormat="1" ht="12.75" customHeight="1" x14ac:dyDescent="0.2">
      <c r="A119" s="37" t="s">
        <v>1213</v>
      </c>
      <c r="B119" s="37" t="s">
        <v>1214</v>
      </c>
      <c r="C119" s="111">
        <v>0</v>
      </c>
      <c r="D119" s="111">
        <v>0</v>
      </c>
      <c r="E119" s="111">
        <v>0</v>
      </c>
      <c r="F119" s="111">
        <v>0</v>
      </c>
      <c r="G119" s="111">
        <v>0</v>
      </c>
      <c r="H119" s="111">
        <v>0</v>
      </c>
      <c r="I119" s="111">
        <v>0</v>
      </c>
      <c r="J119" s="111">
        <v>0</v>
      </c>
      <c r="K119" s="111">
        <v>0</v>
      </c>
      <c r="L119" s="111">
        <v>0</v>
      </c>
      <c r="M119" s="111">
        <v>0</v>
      </c>
      <c r="N119" s="111">
        <v>0</v>
      </c>
      <c r="O119" s="111">
        <v>0</v>
      </c>
      <c r="P119" s="111">
        <v>0</v>
      </c>
      <c r="Q119" s="111">
        <v>0</v>
      </c>
      <c r="R119" s="111">
        <v>0</v>
      </c>
      <c r="S119" s="111">
        <v>0</v>
      </c>
      <c r="T119" s="111">
        <v>0</v>
      </c>
      <c r="U119" s="111">
        <v>0</v>
      </c>
      <c r="V119" s="111">
        <v>0</v>
      </c>
      <c r="W119" s="111">
        <v>0</v>
      </c>
      <c r="X119" s="111" t="s">
        <v>1316</v>
      </c>
      <c r="Y119" s="111" t="s">
        <v>1377</v>
      </c>
      <c r="Z119" s="144"/>
      <c r="AA119" s="143"/>
      <c r="AB119" s="144"/>
      <c r="AC119" s="144"/>
      <c r="AD119" s="145"/>
      <c r="AE119" s="145"/>
      <c r="AF119" s="145"/>
    </row>
    <row r="120" spans="1:32" s="130" customFormat="1" ht="12.75" customHeight="1" x14ac:dyDescent="0.2">
      <c r="A120" s="37" t="s">
        <v>518</v>
      </c>
      <c r="B120" s="37" t="s">
        <v>61</v>
      </c>
      <c r="C120" s="111">
        <v>0</v>
      </c>
      <c r="D120" s="111">
        <v>0</v>
      </c>
      <c r="E120" s="111">
        <v>0</v>
      </c>
      <c r="F120" s="111">
        <v>0</v>
      </c>
      <c r="G120" s="111">
        <v>0</v>
      </c>
      <c r="H120" s="111">
        <v>0</v>
      </c>
      <c r="I120" s="111">
        <v>0</v>
      </c>
      <c r="J120" s="111">
        <v>0</v>
      </c>
      <c r="K120" s="111">
        <v>0</v>
      </c>
      <c r="L120" s="111">
        <v>0</v>
      </c>
      <c r="M120" s="111">
        <v>366132</v>
      </c>
      <c r="N120" s="111">
        <v>0</v>
      </c>
      <c r="O120" s="111">
        <v>0</v>
      </c>
      <c r="P120" s="111">
        <v>0</v>
      </c>
      <c r="Q120" s="111">
        <v>0</v>
      </c>
      <c r="R120" s="111">
        <v>0</v>
      </c>
      <c r="S120" s="111">
        <v>0</v>
      </c>
      <c r="T120" s="111">
        <v>0</v>
      </c>
      <c r="U120" s="111">
        <v>0</v>
      </c>
      <c r="V120" s="111">
        <v>0</v>
      </c>
      <c r="W120" s="111">
        <v>0</v>
      </c>
      <c r="X120" s="111" t="s">
        <v>1316</v>
      </c>
      <c r="Y120" s="111" t="s">
        <v>1315</v>
      </c>
      <c r="Z120" s="144"/>
      <c r="AA120" s="143"/>
      <c r="AB120" s="144"/>
      <c r="AC120" s="144"/>
      <c r="AD120" s="145"/>
      <c r="AE120" s="145"/>
      <c r="AF120" s="145"/>
    </row>
    <row r="121" spans="1:32" s="130" customFormat="1" ht="12.75" customHeight="1" x14ac:dyDescent="0.2">
      <c r="A121" s="37" t="s">
        <v>463</v>
      </c>
      <c r="B121" s="37" t="s">
        <v>62</v>
      </c>
      <c r="C121" s="111">
        <v>0</v>
      </c>
      <c r="D121" s="111">
        <v>0</v>
      </c>
      <c r="E121" s="111">
        <v>0</v>
      </c>
      <c r="F121" s="111">
        <v>0</v>
      </c>
      <c r="G121" s="111">
        <v>0</v>
      </c>
      <c r="H121" s="111">
        <v>0</v>
      </c>
      <c r="I121" s="111">
        <v>0</v>
      </c>
      <c r="J121" s="111">
        <v>0</v>
      </c>
      <c r="K121" s="111">
        <v>0</v>
      </c>
      <c r="L121" s="111">
        <v>0</v>
      </c>
      <c r="M121" s="111">
        <v>65311</v>
      </c>
      <c r="N121" s="111">
        <v>36850</v>
      </c>
      <c r="O121" s="111">
        <v>0</v>
      </c>
      <c r="P121" s="111">
        <v>0</v>
      </c>
      <c r="Q121" s="111">
        <v>0</v>
      </c>
      <c r="R121" s="111">
        <v>5000</v>
      </c>
      <c r="S121" s="111">
        <v>0</v>
      </c>
      <c r="T121" s="111">
        <v>0</v>
      </c>
      <c r="U121" s="111">
        <v>3000</v>
      </c>
      <c r="V121" s="111">
        <v>0</v>
      </c>
      <c r="W121" s="111">
        <v>5000</v>
      </c>
      <c r="X121" s="111" t="s">
        <v>1316</v>
      </c>
      <c r="Y121" s="111" t="s">
        <v>1312</v>
      </c>
      <c r="Z121" s="144"/>
      <c r="AA121" s="143"/>
      <c r="AB121" s="144"/>
      <c r="AC121" s="144"/>
      <c r="AD121" s="145"/>
      <c r="AE121" s="145"/>
      <c r="AF121" s="145"/>
    </row>
    <row r="122" spans="1:32" s="130" customFormat="1" ht="12.75" customHeight="1" x14ac:dyDescent="0.2">
      <c r="A122" s="37" t="s">
        <v>536</v>
      </c>
      <c r="B122" s="37" t="s">
        <v>63</v>
      </c>
      <c r="C122" s="111">
        <v>0</v>
      </c>
      <c r="D122" s="111">
        <v>0</v>
      </c>
      <c r="E122" s="111">
        <v>0</v>
      </c>
      <c r="F122" s="111">
        <v>0</v>
      </c>
      <c r="G122" s="111">
        <v>0</v>
      </c>
      <c r="H122" s="111">
        <v>0</v>
      </c>
      <c r="I122" s="111">
        <v>0</v>
      </c>
      <c r="J122" s="111">
        <v>0</v>
      </c>
      <c r="K122" s="111">
        <v>0</v>
      </c>
      <c r="L122" s="111">
        <v>0</v>
      </c>
      <c r="M122" s="111">
        <v>66957</v>
      </c>
      <c r="N122" s="111">
        <v>0</v>
      </c>
      <c r="O122" s="111">
        <v>0</v>
      </c>
      <c r="P122" s="111">
        <v>0</v>
      </c>
      <c r="Q122" s="111">
        <v>0</v>
      </c>
      <c r="R122" s="111">
        <v>0</v>
      </c>
      <c r="S122" s="111">
        <v>0</v>
      </c>
      <c r="T122" s="111">
        <v>0</v>
      </c>
      <c r="U122" s="111">
        <v>0</v>
      </c>
      <c r="V122" s="111">
        <v>0</v>
      </c>
      <c r="W122" s="111">
        <v>0</v>
      </c>
      <c r="X122" s="111" t="s">
        <v>1316</v>
      </c>
      <c r="Y122" s="111" t="s">
        <v>1315</v>
      </c>
      <c r="Z122" s="144"/>
      <c r="AA122" s="143"/>
      <c r="AB122" s="144"/>
      <c r="AC122" s="144"/>
      <c r="AD122" s="145"/>
      <c r="AE122" s="145"/>
      <c r="AF122" s="145"/>
    </row>
    <row r="123" spans="1:32" s="130" customFormat="1" ht="12.75" customHeight="1" x14ac:dyDescent="0.2">
      <c r="A123" s="37" t="s">
        <v>819</v>
      </c>
      <c r="B123" s="37" t="s">
        <v>372</v>
      </c>
      <c r="C123" s="111">
        <v>0</v>
      </c>
      <c r="D123" s="111">
        <v>0</v>
      </c>
      <c r="E123" s="111">
        <v>0</v>
      </c>
      <c r="F123" s="111">
        <v>0</v>
      </c>
      <c r="G123" s="111">
        <v>0</v>
      </c>
      <c r="H123" s="111">
        <v>0</v>
      </c>
      <c r="I123" s="111">
        <v>0</v>
      </c>
      <c r="J123" s="111">
        <v>0</v>
      </c>
      <c r="K123" s="111">
        <v>0</v>
      </c>
      <c r="L123" s="111">
        <v>0</v>
      </c>
      <c r="M123" s="111">
        <v>0</v>
      </c>
      <c r="N123" s="111">
        <v>0</v>
      </c>
      <c r="O123" s="111">
        <v>0</v>
      </c>
      <c r="P123" s="111">
        <v>0</v>
      </c>
      <c r="Q123" s="111">
        <v>0</v>
      </c>
      <c r="R123" s="111">
        <v>0</v>
      </c>
      <c r="S123" s="111">
        <v>0</v>
      </c>
      <c r="T123" s="111">
        <v>0</v>
      </c>
      <c r="U123" s="111">
        <v>0</v>
      </c>
      <c r="V123" s="111">
        <v>0</v>
      </c>
      <c r="W123" s="111">
        <v>0</v>
      </c>
      <c r="X123" s="111" t="s">
        <v>1316</v>
      </c>
      <c r="Y123" s="111" t="s">
        <v>1377</v>
      </c>
      <c r="Z123" s="144"/>
      <c r="AA123" s="143"/>
      <c r="AB123" s="144"/>
      <c r="AC123" s="144"/>
      <c r="AD123" s="145"/>
      <c r="AE123" s="145"/>
      <c r="AF123" s="145"/>
    </row>
    <row r="124" spans="1:32" s="130" customFormat="1" ht="12.75" customHeight="1" x14ac:dyDescent="0.2">
      <c r="A124" s="37" t="s">
        <v>598</v>
      </c>
      <c r="B124" s="37" t="s">
        <v>64</v>
      </c>
      <c r="C124" s="111">
        <v>0</v>
      </c>
      <c r="D124" s="111">
        <v>0</v>
      </c>
      <c r="E124" s="111">
        <v>0</v>
      </c>
      <c r="F124" s="111">
        <v>0</v>
      </c>
      <c r="G124" s="111">
        <v>0</v>
      </c>
      <c r="H124" s="111">
        <v>0</v>
      </c>
      <c r="I124" s="111">
        <v>0</v>
      </c>
      <c r="J124" s="111">
        <v>0</v>
      </c>
      <c r="K124" s="111">
        <v>0</v>
      </c>
      <c r="L124" s="111">
        <v>0</v>
      </c>
      <c r="M124" s="111">
        <v>0</v>
      </c>
      <c r="N124" s="111">
        <v>0</v>
      </c>
      <c r="O124" s="111">
        <v>0</v>
      </c>
      <c r="P124" s="111">
        <v>0</v>
      </c>
      <c r="Q124" s="111">
        <v>0</v>
      </c>
      <c r="R124" s="111">
        <v>0</v>
      </c>
      <c r="S124" s="111">
        <v>0</v>
      </c>
      <c r="T124" s="111">
        <v>0</v>
      </c>
      <c r="U124" s="111">
        <v>0</v>
      </c>
      <c r="V124" s="111">
        <v>0</v>
      </c>
      <c r="W124" s="111">
        <v>0</v>
      </c>
      <c r="X124" s="111" t="s">
        <v>1316</v>
      </c>
      <c r="Y124" s="111" t="s">
        <v>1315</v>
      </c>
      <c r="Z124" s="144"/>
      <c r="AA124" s="143"/>
      <c r="AB124" s="144"/>
      <c r="AC124" s="144"/>
      <c r="AD124" s="145"/>
      <c r="AE124" s="145"/>
      <c r="AF124" s="145"/>
    </row>
    <row r="125" spans="1:32" s="130" customFormat="1" ht="12.75" customHeight="1" x14ac:dyDescent="0.2">
      <c r="A125" s="37" t="s">
        <v>963</v>
      </c>
      <c r="B125" s="37" t="s">
        <v>964</v>
      </c>
      <c r="C125" s="111">
        <v>0</v>
      </c>
      <c r="D125" s="111">
        <v>0</v>
      </c>
      <c r="E125" s="111">
        <v>0</v>
      </c>
      <c r="F125" s="111">
        <v>0</v>
      </c>
      <c r="G125" s="111">
        <v>0</v>
      </c>
      <c r="H125" s="111">
        <v>0</v>
      </c>
      <c r="I125" s="111">
        <v>0</v>
      </c>
      <c r="J125" s="111">
        <v>0</v>
      </c>
      <c r="K125" s="111">
        <v>0</v>
      </c>
      <c r="L125" s="111">
        <v>0</v>
      </c>
      <c r="M125" s="111">
        <v>188399</v>
      </c>
      <c r="N125" s="111">
        <v>0</v>
      </c>
      <c r="O125" s="111">
        <v>0</v>
      </c>
      <c r="P125" s="111">
        <v>0</v>
      </c>
      <c r="Q125" s="111">
        <v>0</v>
      </c>
      <c r="R125" s="111">
        <v>0</v>
      </c>
      <c r="S125" s="111">
        <v>230</v>
      </c>
      <c r="T125" s="111">
        <v>0</v>
      </c>
      <c r="U125" s="111">
        <v>0</v>
      </c>
      <c r="V125" s="111">
        <v>0</v>
      </c>
      <c r="W125" s="111">
        <v>5000</v>
      </c>
      <c r="X125" s="111" t="s">
        <v>1313</v>
      </c>
      <c r="Y125" s="111" t="s">
        <v>1312</v>
      </c>
      <c r="Z125" s="144"/>
      <c r="AA125" s="143"/>
      <c r="AB125" s="144"/>
      <c r="AC125" s="144"/>
      <c r="AD125" s="145"/>
      <c r="AE125" s="145"/>
      <c r="AF125" s="145"/>
    </row>
    <row r="126" spans="1:32" s="130" customFormat="1" ht="12.75" customHeight="1" x14ac:dyDescent="0.2">
      <c r="A126" s="37" t="s">
        <v>433</v>
      </c>
      <c r="B126" s="37" t="s">
        <v>829</v>
      </c>
      <c r="C126" s="111">
        <v>0</v>
      </c>
      <c r="D126" s="111">
        <v>0</v>
      </c>
      <c r="E126" s="111">
        <v>0</v>
      </c>
      <c r="F126" s="111">
        <v>0</v>
      </c>
      <c r="G126" s="111">
        <v>0</v>
      </c>
      <c r="H126" s="111">
        <v>0</v>
      </c>
      <c r="I126" s="111">
        <v>0</v>
      </c>
      <c r="J126" s="111">
        <v>0</v>
      </c>
      <c r="K126" s="111">
        <v>0</v>
      </c>
      <c r="L126" s="111">
        <v>0</v>
      </c>
      <c r="M126" s="111">
        <v>280085</v>
      </c>
      <c r="N126" s="111">
        <v>20000</v>
      </c>
      <c r="O126" s="111">
        <v>0</v>
      </c>
      <c r="P126" s="111">
        <v>0</v>
      </c>
      <c r="Q126" s="111">
        <v>0</v>
      </c>
      <c r="R126" s="111">
        <v>98191</v>
      </c>
      <c r="S126" s="111">
        <v>0</v>
      </c>
      <c r="T126" s="111">
        <v>0</v>
      </c>
      <c r="U126" s="111">
        <v>0</v>
      </c>
      <c r="V126" s="111">
        <v>0</v>
      </c>
      <c r="W126" s="111">
        <v>0</v>
      </c>
      <c r="X126" s="111" t="s">
        <v>1316</v>
      </c>
      <c r="Y126" s="111" t="s">
        <v>1312</v>
      </c>
      <c r="Z126" s="144"/>
      <c r="AA126" s="143"/>
      <c r="AB126" s="144"/>
      <c r="AC126" s="144"/>
      <c r="AD126" s="145"/>
      <c r="AE126" s="145"/>
      <c r="AF126" s="145"/>
    </row>
    <row r="127" spans="1:32" s="130" customFormat="1" ht="12.75" customHeight="1" x14ac:dyDescent="0.2">
      <c r="A127" s="37" t="s">
        <v>434</v>
      </c>
      <c r="B127" s="37" t="s">
        <v>324</v>
      </c>
      <c r="C127" s="111">
        <v>0</v>
      </c>
      <c r="D127" s="111">
        <v>0</v>
      </c>
      <c r="E127" s="111">
        <v>0</v>
      </c>
      <c r="F127" s="111">
        <v>0</v>
      </c>
      <c r="G127" s="111">
        <v>0</v>
      </c>
      <c r="H127" s="111">
        <v>0</v>
      </c>
      <c r="I127" s="111">
        <v>0</v>
      </c>
      <c r="J127" s="111">
        <v>0</v>
      </c>
      <c r="K127" s="111">
        <v>0</v>
      </c>
      <c r="L127" s="111">
        <v>0</v>
      </c>
      <c r="M127" s="111">
        <v>309857</v>
      </c>
      <c r="N127" s="111">
        <v>10000</v>
      </c>
      <c r="O127" s="111">
        <v>0</v>
      </c>
      <c r="P127" s="111">
        <v>0</v>
      </c>
      <c r="Q127" s="111">
        <v>0</v>
      </c>
      <c r="R127" s="111">
        <v>0</v>
      </c>
      <c r="S127" s="111">
        <v>0</v>
      </c>
      <c r="T127" s="111">
        <v>0</v>
      </c>
      <c r="U127" s="111">
        <v>18000</v>
      </c>
      <c r="V127" s="111">
        <v>0</v>
      </c>
      <c r="W127" s="111">
        <v>42500</v>
      </c>
      <c r="X127" s="111" t="s">
        <v>1316</v>
      </c>
      <c r="Y127" s="111" t="s">
        <v>1324</v>
      </c>
      <c r="Z127" s="144"/>
      <c r="AA127" s="143"/>
      <c r="AB127" s="144"/>
      <c r="AC127" s="144"/>
      <c r="AD127" s="145"/>
      <c r="AE127" s="145"/>
      <c r="AF127" s="145"/>
    </row>
    <row r="128" spans="1:32" s="130" customFormat="1" ht="12.75" customHeight="1" x14ac:dyDescent="0.2">
      <c r="A128" s="37" t="s">
        <v>789</v>
      </c>
      <c r="B128" s="37" t="s">
        <v>1334</v>
      </c>
      <c r="C128" s="111">
        <v>0</v>
      </c>
      <c r="D128" s="111">
        <v>0</v>
      </c>
      <c r="E128" s="111">
        <v>0</v>
      </c>
      <c r="F128" s="111">
        <v>0</v>
      </c>
      <c r="G128" s="111">
        <v>0</v>
      </c>
      <c r="H128" s="111">
        <v>0</v>
      </c>
      <c r="I128" s="111">
        <v>0</v>
      </c>
      <c r="J128" s="111">
        <v>0</v>
      </c>
      <c r="K128" s="111">
        <v>0</v>
      </c>
      <c r="L128" s="111">
        <v>0</v>
      </c>
      <c r="M128" s="111">
        <v>10937</v>
      </c>
      <c r="N128" s="111">
        <v>0</v>
      </c>
      <c r="O128" s="111">
        <v>0</v>
      </c>
      <c r="P128" s="111">
        <v>610</v>
      </c>
      <c r="Q128" s="111">
        <v>0</v>
      </c>
      <c r="R128" s="111">
        <v>0</v>
      </c>
      <c r="S128" s="111">
        <v>0</v>
      </c>
      <c r="T128" s="111">
        <v>0</v>
      </c>
      <c r="U128" s="111">
        <v>0</v>
      </c>
      <c r="V128" s="111">
        <v>0</v>
      </c>
      <c r="W128" s="111">
        <v>0</v>
      </c>
      <c r="X128" s="111" t="s">
        <v>1316</v>
      </c>
      <c r="Y128" s="111" t="s">
        <v>1377</v>
      </c>
      <c r="Z128" s="144"/>
      <c r="AA128" s="143"/>
      <c r="AB128" s="144"/>
      <c r="AC128" s="144"/>
      <c r="AD128" s="145"/>
      <c r="AE128" s="145"/>
      <c r="AF128" s="145"/>
    </row>
    <row r="129" spans="1:32" s="130" customFormat="1" ht="12.75" customHeight="1" x14ac:dyDescent="0.2">
      <c r="A129" s="37" t="s">
        <v>438</v>
      </c>
      <c r="B129" s="37" t="s">
        <v>65</v>
      </c>
      <c r="C129" s="111">
        <v>0</v>
      </c>
      <c r="D129" s="111">
        <v>0</v>
      </c>
      <c r="E129" s="111">
        <v>0</v>
      </c>
      <c r="F129" s="111">
        <v>0</v>
      </c>
      <c r="G129" s="111">
        <v>0</v>
      </c>
      <c r="H129" s="111">
        <v>0</v>
      </c>
      <c r="I129" s="111">
        <v>0</v>
      </c>
      <c r="J129" s="111">
        <v>0</v>
      </c>
      <c r="K129" s="111">
        <v>0</v>
      </c>
      <c r="L129" s="111">
        <v>0</v>
      </c>
      <c r="M129" s="111">
        <v>5450</v>
      </c>
      <c r="N129" s="111">
        <v>0</v>
      </c>
      <c r="O129" s="111">
        <v>0</v>
      </c>
      <c r="P129" s="111">
        <v>0</v>
      </c>
      <c r="Q129" s="111">
        <v>0</v>
      </c>
      <c r="R129" s="111">
        <v>0</v>
      </c>
      <c r="S129" s="111">
        <v>0</v>
      </c>
      <c r="T129" s="111">
        <v>0</v>
      </c>
      <c r="U129" s="111">
        <v>0</v>
      </c>
      <c r="V129" s="111">
        <v>0</v>
      </c>
      <c r="W129" s="111">
        <v>150</v>
      </c>
      <c r="X129" s="111" t="s">
        <v>1316</v>
      </c>
      <c r="Y129" s="111" t="s">
        <v>1315</v>
      </c>
      <c r="Z129" s="144"/>
      <c r="AA129" s="143"/>
      <c r="AB129" s="144"/>
      <c r="AC129" s="144"/>
      <c r="AD129" s="145"/>
      <c r="AE129" s="145"/>
      <c r="AF129" s="145"/>
    </row>
    <row r="130" spans="1:32" s="130" customFormat="1" ht="12.75" customHeight="1" x14ac:dyDescent="0.2">
      <c r="A130" s="37" t="s">
        <v>1215</v>
      </c>
      <c r="B130" s="37" t="s">
        <v>1216</v>
      </c>
      <c r="C130" s="111">
        <v>0</v>
      </c>
      <c r="D130" s="111">
        <v>0</v>
      </c>
      <c r="E130" s="111">
        <v>0</v>
      </c>
      <c r="F130" s="111">
        <v>0</v>
      </c>
      <c r="G130" s="111">
        <v>0</v>
      </c>
      <c r="H130" s="111">
        <v>0</v>
      </c>
      <c r="I130" s="111">
        <v>0</v>
      </c>
      <c r="J130" s="111">
        <v>0</v>
      </c>
      <c r="K130" s="111">
        <v>0</v>
      </c>
      <c r="L130" s="111">
        <v>0</v>
      </c>
      <c r="M130" s="111">
        <v>5316</v>
      </c>
      <c r="N130" s="111">
        <v>0</v>
      </c>
      <c r="O130" s="111">
        <v>0</v>
      </c>
      <c r="P130" s="111">
        <v>0</v>
      </c>
      <c r="Q130" s="111">
        <v>0</v>
      </c>
      <c r="R130" s="111">
        <v>0</v>
      </c>
      <c r="S130" s="111">
        <v>0</v>
      </c>
      <c r="T130" s="111">
        <v>0</v>
      </c>
      <c r="U130" s="111">
        <v>0</v>
      </c>
      <c r="V130" s="111">
        <v>0</v>
      </c>
      <c r="W130" s="111">
        <v>0</v>
      </c>
      <c r="X130" s="111" t="s">
        <v>1316</v>
      </c>
      <c r="Y130" s="111" t="s">
        <v>1377</v>
      </c>
      <c r="Z130" s="144"/>
      <c r="AA130" s="143"/>
      <c r="AB130" s="144"/>
      <c r="AC130" s="144"/>
      <c r="AD130" s="145"/>
      <c r="AE130" s="145"/>
      <c r="AF130" s="145"/>
    </row>
    <row r="131" spans="1:32" s="130" customFormat="1" ht="12.75" customHeight="1" x14ac:dyDescent="0.2">
      <c r="A131" s="37" t="s">
        <v>1928</v>
      </c>
      <c r="B131" s="37" t="s">
        <v>1984</v>
      </c>
      <c r="C131" s="111">
        <v>0</v>
      </c>
      <c r="D131" s="111">
        <v>0</v>
      </c>
      <c r="E131" s="111">
        <v>0</v>
      </c>
      <c r="F131" s="111">
        <v>0</v>
      </c>
      <c r="G131" s="111">
        <v>0</v>
      </c>
      <c r="H131" s="111">
        <v>0</v>
      </c>
      <c r="I131" s="111">
        <v>0</v>
      </c>
      <c r="J131" s="111">
        <v>0</v>
      </c>
      <c r="K131" s="111">
        <v>0</v>
      </c>
      <c r="L131" s="111">
        <v>0</v>
      </c>
      <c r="M131" s="111">
        <v>52279</v>
      </c>
      <c r="N131" s="111">
        <v>0</v>
      </c>
      <c r="O131" s="111">
        <v>0</v>
      </c>
      <c r="P131" s="111">
        <v>0</v>
      </c>
      <c r="Q131" s="111">
        <v>0</v>
      </c>
      <c r="R131" s="111">
        <v>0</v>
      </c>
      <c r="S131" s="111">
        <v>0</v>
      </c>
      <c r="T131" s="111">
        <v>0</v>
      </c>
      <c r="U131" s="111">
        <v>0</v>
      </c>
      <c r="V131" s="111">
        <v>0</v>
      </c>
      <c r="W131" s="111">
        <v>0</v>
      </c>
      <c r="X131" s="111" t="s">
        <v>1317</v>
      </c>
      <c r="Y131" s="111" t="s">
        <v>1317</v>
      </c>
      <c r="Z131" s="144"/>
      <c r="AA131" s="143"/>
      <c r="AB131" s="144"/>
      <c r="AC131" s="144"/>
      <c r="AD131" s="145"/>
      <c r="AE131" s="145"/>
      <c r="AF131" s="145"/>
    </row>
    <row r="132" spans="1:32" s="130" customFormat="1" ht="12.75" customHeight="1" x14ac:dyDescent="0.2">
      <c r="A132" s="37" t="s">
        <v>445</v>
      </c>
      <c r="B132" s="37" t="s">
        <v>1288</v>
      </c>
      <c r="C132" s="111">
        <v>0</v>
      </c>
      <c r="D132" s="111">
        <v>0</v>
      </c>
      <c r="E132" s="111">
        <v>0</v>
      </c>
      <c r="F132" s="111">
        <v>0</v>
      </c>
      <c r="G132" s="111">
        <v>0</v>
      </c>
      <c r="H132" s="111">
        <v>0</v>
      </c>
      <c r="I132" s="111">
        <v>0</v>
      </c>
      <c r="J132" s="111">
        <v>0</v>
      </c>
      <c r="K132" s="111">
        <v>0</v>
      </c>
      <c r="L132" s="111">
        <v>0</v>
      </c>
      <c r="M132" s="111">
        <v>436349</v>
      </c>
      <c r="N132" s="111">
        <v>71500</v>
      </c>
      <c r="O132" s="111">
        <v>0</v>
      </c>
      <c r="P132" s="111">
        <v>0</v>
      </c>
      <c r="Q132" s="111">
        <v>0</v>
      </c>
      <c r="R132" s="111">
        <v>0</v>
      </c>
      <c r="S132" s="111">
        <v>0</v>
      </c>
      <c r="T132" s="111">
        <v>0</v>
      </c>
      <c r="U132" s="111">
        <v>0</v>
      </c>
      <c r="V132" s="111">
        <v>0</v>
      </c>
      <c r="W132" s="111">
        <v>0</v>
      </c>
      <c r="X132" s="111" t="s">
        <v>1316</v>
      </c>
      <c r="Y132" s="111" t="s">
        <v>1324</v>
      </c>
      <c r="Z132" s="144"/>
      <c r="AA132" s="143"/>
      <c r="AB132" s="144"/>
      <c r="AC132" s="144"/>
      <c r="AD132" s="145"/>
      <c r="AE132" s="145"/>
      <c r="AF132" s="145"/>
    </row>
    <row r="133" spans="1:32" s="130" customFormat="1" ht="12.75" customHeight="1" x14ac:dyDescent="0.2">
      <c r="A133" s="37" t="s">
        <v>1252</v>
      </c>
      <c r="B133" s="37" t="s">
        <v>1253</v>
      </c>
      <c r="C133" s="111">
        <v>0</v>
      </c>
      <c r="D133" s="111">
        <v>0</v>
      </c>
      <c r="E133" s="111">
        <v>0</v>
      </c>
      <c r="F133" s="111">
        <v>0</v>
      </c>
      <c r="G133" s="111">
        <v>0</v>
      </c>
      <c r="H133" s="111">
        <v>0</v>
      </c>
      <c r="I133" s="111">
        <v>0</v>
      </c>
      <c r="J133" s="111">
        <v>0</v>
      </c>
      <c r="K133" s="111">
        <v>0</v>
      </c>
      <c r="L133" s="111">
        <v>0</v>
      </c>
      <c r="M133" s="111">
        <v>30278</v>
      </c>
      <c r="N133" s="111">
        <v>0</v>
      </c>
      <c r="O133" s="111">
        <v>0</v>
      </c>
      <c r="P133" s="111">
        <v>0</v>
      </c>
      <c r="Q133" s="111">
        <v>0</v>
      </c>
      <c r="R133" s="111">
        <v>0</v>
      </c>
      <c r="S133" s="111">
        <v>0</v>
      </c>
      <c r="T133" s="111">
        <v>0</v>
      </c>
      <c r="U133" s="111">
        <v>0</v>
      </c>
      <c r="V133" s="111">
        <v>0</v>
      </c>
      <c r="W133" s="111">
        <v>0</v>
      </c>
      <c r="X133" s="111" t="s">
        <v>1316</v>
      </c>
      <c r="Y133" s="111" t="s">
        <v>1377</v>
      </c>
      <c r="Z133" s="144"/>
      <c r="AA133" s="143"/>
      <c r="AB133" s="144"/>
      <c r="AC133" s="144"/>
      <c r="AD133" s="145"/>
      <c r="AE133" s="145"/>
      <c r="AF133" s="145"/>
    </row>
    <row r="134" spans="1:32" s="130" customFormat="1" ht="12.75" customHeight="1" x14ac:dyDescent="0.2">
      <c r="A134" s="37" t="s">
        <v>809</v>
      </c>
      <c r="B134" s="37" t="s">
        <v>1335</v>
      </c>
      <c r="C134" s="111">
        <v>0</v>
      </c>
      <c r="D134" s="111">
        <v>0</v>
      </c>
      <c r="E134" s="111">
        <v>0</v>
      </c>
      <c r="F134" s="111">
        <v>0</v>
      </c>
      <c r="G134" s="111">
        <v>0</v>
      </c>
      <c r="H134" s="111">
        <v>0</v>
      </c>
      <c r="I134" s="111">
        <v>0</v>
      </c>
      <c r="J134" s="111">
        <v>0</v>
      </c>
      <c r="K134" s="111">
        <v>0</v>
      </c>
      <c r="L134" s="111">
        <v>0</v>
      </c>
      <c r="M134" s="111">
        <v>25771</v>
      </c>
      <c r="N134" s="111">
        <v>0</v>
      </c>
      <c r="O134" s="111">
        <v>0</v>
      </c>
      <c r="P134" s="111">
        <v>0</v>
      </c>
      <c r="Q134" s="111">
        <v>0</v>
      </c>
      <c r="R134" s="111">
        <v>0</v>
      </c>
      <c r="S134" s="111">
        <v>0</v>
      </c>
      <c r="T134" s="111">
        <v>0</v>
      </c>
      <c r="U134" s="111">
        <v>0</v>
      </c>
      <c r="V134" s="111">
        <v>0</v>
      </c>
      <c r="W134" s="111">
        <v>0</v>
      </c>
      <c r="X134" s="111" t="s">
        <v>1316</v>
      </c>
      <c r="Y134" s="111" t="s">
        <v>1377</v>
      </c>
      <c r="Z134" s="144"/>
      <c r="AA134" s="143"/>
      <c r="AB134" s="144"/>
      <c r="AC134" s="144"/>
      <c r="AD134" s="145"/>
      <c r="AE134" s="145"/>
      <c r="AF134" s="145"/>
    </row>
    <row r="135" spans="1:32" s="130" customFormat="1" ht="12.75" customHeight="1" x14ac:dyDescent="0.2">
      <c r="A135" s="37" t="s">
        <v>691</v>
      </c>
      <c r="B135" s="37" t="s">
        <v>66</v>
      </c>
      <c r="C135" s="111">
        <v>0</v>
      </c>
      <c r="D135" s="111">
        <v>0</v>
      </c>
      <c r="E135" s="111">
        <v>0</v>
      </c>
      <c r="F135" s="111">
        <v>0</v>
      </c>
      <c r="G135" s="111">
        <v>0</v>
      </c>
      <c r="H135" s="111">
        <v>0</v>
      </c>
      <c r="I135" s="111">
        <v>4</v>
      </c>
      <c r="J135" s="111">
        <v>0</v>
      </c>
      <c r="K135" s="111">
        <v>0</v>
      </c>
      <c r="L135" s="111">
        <v>0</v>
      </c>
      <c r="M135" s="111">
        <v>318393</v>
      </c>
      <c r="N135" s="111">
        <v>39000</v>
      </c>
      <c r="O135" s="111">
        <v>0</v>
      </c>
      <c r="P135" s="111">
        <v>500</v>
      </c>
      <c r="Q135" s="111">
        <v>0</v>
      </c>
      <c r="R135" s="111">
        <v>0</v>
      </c>
      <c r="S135" s="111">
        <v>0</v>
      </c>
      <c r="T135" s="111">
        <v>0</v>
      </c>
      <c r="U135" s="111">
        <v>0</v>
      </c>
      <c r="V135" s="111">
        <v>0</v>
      </c>
      <c r="W135" s="111">
        <v>0</v>
      </c>
      <c r="X135" s="111" t="s">
        <v>1316</v>
      </c>
      <c r="Y135" s="111" t="s">
        <v>1321</v>
      </c>
      <c r="Z135" s="144"/>
      <c r="AA135" s="143"/>
      <c r="AB135" s="144"/>
      <c r="AC135" s="144"/>
      <c r="AD135" s="145"/>
      <c r="AE135" s="145"/>
      <c r="AF135" s="145"/>
    </row>
    <row r="136" spans="1:32" s="130" customFormat="1" ht="12.75" customHeight="1" x14ac:dyDescent="0.2">
      <c r="A136" s="37" t="s">
        <v>456</v>
      </c>
      <c r="B136" s="37" t="s">
        <v>325</v>
      </c>
      <c r="C136" s="111">
        <v>0</v>
      </c>
      <c r="D136" s="111">
        <v>0</v>
      </c>
      <c r="E136" s="111">
        <v>0</v>
      </c>
      <c r="F136" s="111">
        <v>0</v>
      </c>
      <c r="G136" s="111">
        <v>0</v>
      </c>
      <c r="H136" s="111">
        <v>0</v>
      </c>
      <c r="I136" s="111">
        <v>0</v>
      </c>
      <c r="J136" s="111">
        <v>0</v>
      </c>
      <c r="K136" s="111">
        <v>0</v>
      </c>
      <c r="L136" s="111">
        <v>0</v>
      </c>
      <c r="M136" s="111">
        <v>88036</v>
      </c>
      <c r="N136" s="111">
        <v>50600</v>
      </c>
      <c r="O136" s="111">
        <v>0</v>
      </c>
      <c r="P136" s="111">
        <v>45300</v>
      </c>
      <c r="Q136" s="111">
        <v>0</v>
      </c>
      <c r="R136" s="111">
        <v>0</v>
      </c>
      <c r="S136" s="111">
        <v>0</v>
      </c>
      <c r="T136" s="111">
        <v>0</v>
      </c>
      <c r="U136" s="111">
        <v>0</v>
      </c>
      <c r="V136" s="111">
        <v>0</v>
      </c>
      <c r="W136" s="111">
        <v>0</v>
      </c>
      <c r="X136" s="111" t="s">
        <v>1316</v>
      </c>
      <c r="Y136" s="111" t="s">
        <v>1324</v>
      </c>
      <c r="Z136" s="144"/>
      <c r="AA136" s="143"/>
      <c r="AB136" s="144"/>
      <c r="AC136" s="144"/>
      <c r="AD136" s="145"/>
      <c r="AE136" s="145"/>
      <c r="AF136" s="145"/>
    </row>
    <row r="137" spans="1:32" s="185" customFormat="1" ht="12.75" customHeight="1" x14ac:dyDescent="0.2">
      <c r="A137" s="180" t="s">
        <v>1973</v>
      </c>
      <c r="B137" s="180" t="s">
        <v>1974</v>
      </c>
      <c r="C137" s="181">
        <v>0</v>
      </c>
      <c r="D137" s="181">
        <v>0</v>
      </c>
      <c r="E137" s="181">
        <v>0</v>
      </c>
      <c r="F137" s="181">
        <v>0</v>
      </c>
      <c r="G137" s="181">
        <v>0</v>
      </c>
      <c r="H137" s="181">
        <v>0</v>
      </c>
      <c r="I137" s="181">
        <v>0</v>
      </c>
      <c r="J137" s="181">
        <v>0</v>
      </c>
      <c r="K137" s="181">
        <v>0</v>
      </c>
      <c r="L137" s="181">
        <v>0</v>
      </c>
      <c r="M137" s="181">
        <v>12055</v>
      </c>
      <c r="N137" s="181">
        <v>0</v>
      </c>
      <c r="O137" s="181">
        <v>0</v>
      </c>
      <c r="P137" s="181">
        <v>0</v>
      </c>
      <c r="Q137" s="181">
        <v>0</v>
      </c>
      <c r="R137" s="181">
        <v>0</v>
      </c>
      <c r="S137" s="181">
        <v>0</v>
      </c>
      <c r="T137" s="181">
        <v>0</v>
      </c>
      <c r="U137" s="181">
        <v>0</v>
      </c>
      <c r="V137" s="181">
        <v>0</v>
      </c>
      <c r="W137" s="181">
        <v>0</v>
      </c>
      <c r="X137" s="181" t="s">
        <v>1316</v>
      </c>
      <c r="Y137" s="181" t="s">
        <v>1377</v>
      </c>
      <c r="Z137" s="182"/>
      <c r="AA137" s="183"/>
      <c r="AB137" s="182"/>
      <c r="AC137" s="182"/>
      <c r="AD137" s="184"/>
      <c r="AE137" s="184"/>
      <c r="AF137" s="184"/>
    </row>
    <row r="138" spans="1:32" s="130" customFormat="1" ht="12.75" customHeight="1" x14ac:dyDescent="0.2">
      <c r="A138" s="37" t="s">
        <v>1217</v>
      </c>
      <c r="B138" s="37" t="s">
        <v>1218</v>
      </c>
      <c r="C138" s="111">
        <v>0</v>
      </c>
      <c r="D138" s="111">
        <v>0</v>
      </c>
      <c r="E138" s="111">
        <v>0</v>
      </c>
      <c r="F138" s="111">
        <v>0</v>
      </c>
      <c r="G138" s="111">
        <v>0</v>
      </c>
      <c r="H138" s="111">
        <v>0</v>
      </c>
      <c r="I138" s="111">
        <v>0</v>
      </c>
      <c r="J138" s="111">
        <v>0</v>
      </c>
      <c r="K138" s="111">
        <v>0</v>
      </c>
      <c r="L138" s="111">
        <v>0</v>
      </c>
      <c r="M138" s="111">
        <v>0</v>
      </c>
      <c r="N138" s="111">
        <v>0</v>
      </c>
      <c r="O138" s="111">
        <v>0</v>
      </c>
      <c r="P138" s="111">
        <v>0</v>
      </c>
      <c r="Q138" s="111">
        <v>0</v>
      </c>
      <c r="R138" s="111">
        <v>0</v>
      </c>
      <c r="S138" s="111">
        <v>0</v>
      </c>
      <c r="T138" s="111">
        <v>0</v>
      </c>
      <c r="U138" s="111">
        <v>0</v>
      </c>
      <c r="V138" s="111">
        <v>0</v>
      </c>
      <c r="W138" s="111">
        <v>0</v>
      </c>
      <c r="X138" s="111" t="s">
        <v>1316</v>
      </c>
      <c r="Y138" s="111" t="s">
        <v>1377</v>
      </c>
      <c r="Z138" s="144"/>
      <c r="AA138" s="143"/>
      <c r="AB138" s="144"/>
      <c r="AC138" s="144"/>
      <c r="AD138" s="145"/>
      <c r="AE138" s="145"/>
      <c r="AF138" s="145"/>
    </row>
    <row r="139" spans="1:32" s="130" customFormat="1" ht="12.75" customHeight="1" x14ac:dyDescent="0.2">
      <c r="A139" s="37" t="s">
        <v>537</v>
      </c>
      <c r="B139" s="37" t="s">
        <v>67</v>
      </c>
      <c r="C139" s="111">
        <v>0</v>
      </c>
      <c r="D139" s="111">
        <v>0</v>
      </c>
      <c r="E139" s="111">
        <v>0</v>
      </c>
      <c r="F139" s="111">
        <v>0</v>
      </c>
      <c r="G139" s="111">
        <v>0</v>
      </c>
      <c r="H139" s="111">
        <v>0</v>
      </c>
      <c r="I139" s="111">
        <v>0</v>
      </c>
      <c r="J139" s="111">
        <v>0</v>
      </c>
      <c r="K139" s="111">
        <v>0</v>
      </c>
      <c r="L139" s="111">
        <v>0</v>
      </c>
      <c r="M139" s="111">
        <v>85719</v>
      </c>
      <c r="N139" s="111">
        <v>3000</v>
      </c>
      <c r="O139" s="111">
        <v>0</v>
      </c>
      <c r="P139" s="111">
        <v>0</v>
      </c>
      <c r="Q139" s="111">
        <v>0</v>
      </c>
      <c r="R139" s="111">
        <v>0</v>
      </c>
      <c r="S139" s="111">
        <v>0</v>
      </c>
      <c r="T139" s="111">
        <v>87</v>
      </c>
      <c r="U139" s="111">
        <v>0</v>
      </c>
      <c r="V139" s="111">
        <v>0</v>
      </c>
      <c r="W139" s="111">
        <v>0</v>
      </c>
      <c r="X139" s="111" t="s">
        <v>1316</v>
      </c>
      <c r="Y139" s="111" t="s">
        <v>1315</v>
      </c>
      <c r="Z139" s="144"/>
      <c r="AA139" s="143"/>
      <c r="AB139" s="144"/>
      <c r="AC139" s="144"/>
      <c r="AD139" s="145"/>
      <c r="AE139" s="145"/>
      <c r="AF139" s="145"/>
    </row>
    <row r="140" spans="1:32" s="130" customFormat="1" ht="12.75" customHeight="1" x14ac:dyDescent="0.2">
      <c r="A140" s="37" t="s">
        <v>701</v>
      </c>
      <c r="B140" s="37" t="s">
        <v>68</v>
      </c>
      <c r="C140" s="111">
        <v>0</v>
      </c>
      <c r="D140" s="111">
        <v>0</v>
      </c>
      <c r="E140" s="111">
        <v>0</v>
      </c>
      <c r="F140" s="111">
        <v>0</v>
      </c>
      <c r="G140" s="111">
        <v>0</v>
      </c>
      <c r="H140" s="111">
        <v>0</v>
      </c>
      <c r="I140" s="111">
        <v>35</v>
      </c>
      <c r="J140" s="111">
        <v>0</v>
      </c>
      <c r="K140" s="111">
        <v>0</v>
      </c>
      <c r="L140" s="111">
        <v>13567</v>
      </c>
      <c r="M140" s="111">
        <v>694989</v>
      </c>
      <c r="N140" s="111">
        <v>20000</v>
      </c>
      <c r="O140" s="111">
        <v>0</v>
      </c>
      <c r="P140" s="111">
        <v>50</v>
      </c>
      <c r="Q140" s="111">
        <v>0</v>
      </c>
      <c r="R140" s="111">
        <v>0</v>
      </c>
      <c r="S140" s="111">
        <v>0</v>
      </c>
      <c r="T140" s="111">
        <v>0</v>
      </c>
      <c r="U140" s="111">
        <v>0</v>
      </c>
      <c r="V140" s="111">
        <v>0</v>
      </c>
      <c r="W140" s="111">
        <v>3000</v>
      </c>
      <c r="X140" s="111" t="s">
        <v>1316</v>
      </c>
      <c r="Y140" s="111" t="s">
        <v>1321</v>
      </c>
      <c r="Z140" s="144"/>
      <c r="AA140" s="143"/>
      <c r="AB140" s="144"/>
      <c r="AC140" s="144"/>
      <c r="AD140" s="145"/>
      <c r="AE140" s="145"/>
      <c r="AF140" s="145"/>
    </row>
    <row r="141" spans="1:32" s="130" customFormat="1" ht="12.75" customHeight="1" x14ac:dyDescent="0.2">
      <c r="A141" s="37" t="s">
        <v>969</v>
      </c>
      <c r="B141" s="37" t="s">
        <v>970</v>
      </c>
      <c r="C141" s="111">
        <v>0</v>
      </c>
      <c r="D141" s="111">
        <v>0</v>
      </c>
      <c r="E141" s="111">
        <v>0</v>
      </c>
      <c r="F141" s="111">
        <v>0</v>
      </c>
      <c r="G141" s="111">
        <v>309</v>
      </c>
      <c r="H141" s="111">
        <v>0</v>
      </c>
      <c r="I141" s="111">
        <v>45</v>
      </c>
      <c r="J141" s="111">
        <v>645</v>
      </c>
      <c r="K141" s="111">
        <v>0</v>
      </c>
      <c r="L141" s="111">
        <v>0</v>
      </c>
      <c r="M141" s="111">
        <v>148699</v>
      </c>
      <c r="N141" s="111">
        <v>9000</v>
      </c>
      <c r="O141" s="111">
        <v>0</v>
      </c>
      <c r="P141" s="111">
        <v>500</v>
      </c>
      <c r="Q141" s="111">
        <v>0</v>
      </c>
      <c r="R141" s="111">
        <v>0</v>
      </c>
      <c r="S141" s="111">
        <v>0</v>
      </c>
      <c r="T141" s="111">
        <v>46</v>
      </c>
      <c r="U141" s="111">
        <v>0</v>
      </c>
      <c r="V141" s="111">
        <v>0</v>
      </c>
      <c r="W141" s="111">
        <v>31500</v>
      </c>
      <c r="X141" s="111" t="s">
        <v>1314</v>
      </c>
      <c r="Y141" s="111" t="s">
        <v>1312</v>
      </c>
      <c r="Z141" s="144"/>
      <c r="AA141" s="143"/>
      <c r="AB141" s="144"/>
      <c r="AC141" s="144"/>
      <c r="AD141" s="145"/>
      <c r="AE141" s="145"/>
      <c r="AF141" s="145"/>
    </row>
    <row r="142" spans="1:32" s="130" customFormat="1" ht="12.75" customHeight="1" x14ac:dyDescent="0.2">
      <c r="A142" s="37" t="s">
        <v>791</v>
      </c>
      <c r="B142" s="37" t="s">
        <v>1338</v>
      </c>
      <c r="C142" s="111">
        <v>0</v>
      </c>
      <c r="D142" s="111">
        <v>0</v>
      </c>
      <c r="E142" s="111">
        <v>0</v>
      </c>
      <c r="F142" s="111">
        <v>0</v>
      </c>
      <c r="G142" s="111">
        <v>0</v>
      </c>
      <c r="H142" s="111">
        <v>0</v>
      </c>
      <c r="I142" s="111">
        <v>0</v>
      </c>
      <c r="J142" s="111">
        <v>0</v>
      </c>
      <c r="K142" s="111">
        <v>0</v>
      </c>
      <c r="L142" s="111">
        <v>0</v>
      </c>
      <c r="M142" s="111">
        <v>792</v>
      </c>
      <c r="N142" s="111">
        <v>0</v>
      </c>
      <c r="O142" s="111">
        <v>0</v>
      </c>
      <c r="P142" s="111">
        <v>0</v>
      </c>
      <c r="Q142" s="111">
        <v>0</v>
      </c>
      <c r="R142" s="111">
        <v>0</v>
      </c>
      <c r="S142" s="111">
        <v>0</v>
      </c>
      <c r="T142" s="111">
        <v>0</v>
      </c>
      <c r="U142" s="111">
        <v>0</v>
      </c>
      <c r="V142" s="111">
        <v>0</v>
      </c>
      <c r="W142" s="111">
        <v>0</v>
      </c>
      <c r="X142" s="111" t="s">
        <v>1316</v>
      </c>
      <c r="Y142" s="111" t="s">
        <v>1377</v>
      </c>
      <c r="Z142" s="144"/>
      <c r="AA142" s="143"/>
      <c r="AB142" s="144"/>
      <c r="AC142" s="144"/>
      <c r="AD142" s="145"/>
      <c r="AE142" s="145"/>
      <c r="AF142" s="145"/>
    </row>
    <row r="143" spans="1:32" s="130" customFormat="1" ht="12.75" customHeight="1" x14ac:dyDescent="0.2">
      <c r="A143" s="37" t="s">
        <v>1219</v>
      </c>
      <c r="B143" s="37" t="s">
        <v>1220</v>
      </c>
      <c r="C143" s="111">
        <v>0</v>
      </c>
      <c r="D143" s="111">
        <v>0</v>
      </c>
      <c r="E143" s="111">
        <v>0</v>
      </c>
      <c r="F143" s="111">
        <v>0</v>
      </c>
      <c r="G143" s="111">
        <v>0</v>
      </c>
      <c r="H143" s="111">
        <v>0</v>
      </c>
      <c r="I143" s="111">
        <v>0</v>
      </c>
      <c r="J143" s="111">
        <v>0</v>
      </c>
      <c r="K143" s="111">
        <v>0</v>
      </c>
      <c r="L143" s="111">
        <v>0</v>
      </c>
      <c r="M143" s="111">
        <v>0</v>
      </c>
      <c r="N143" s="111">
        <v>0</v>
      </c>
      <c r="O143" s="111">
        <v>0</v>
      </c>
      <c r="P143" s="111">
        <v>0</v>
      </c>
      <c r="Q143" s="111">
        <v>0</v>
      </c>
      <c r="R143" s="111">
        <v>0</v>
      </c>
      <c r="S143" s="111">
        <v>0</v>
      </c>
      <c r="T143" s="111">
        <v>0</v>
      </c>
      <c r="U143" s="111">
        <v>0</v>
      </c>
      <c r="V143" s="111">
        <v>0</v>
      </c>
      <c r="W143" s="111">
        <v>0</v>
      </c>
      <c r="X143" s="111" t="s">
        <v>1316</v>
      </c>
      <c r="Y143" s="111" t="s">
        <v>1377</v>
      </c>
      <c r="Z143" s="144"/>
      <c r="AA143" s="143"/>
      <c r="AB143" s="144"/>
      <c r="AC143" s="144"/>
      <c r="AD143" s="145"/>
      <c r="AE143" s="145"/>
      <c r="AF143" s="145"/>
    </row>
    <row r="144" spans="1:32" s="130" customFormat="1" ht="12.75" customHeight="1" x14ac:dyDescent="0.2">
      <c r="A144" s="37" t="s">
        <v>1197</v>
      </c>
      <c r="B144" s="37" t="s">
        <v>1198</v>
      </c>
      <c r="C144" s="111">
        <v>0</v>
      </c>
      <c r="D144" s="111">
        <v>0</v>
      </c>
      <c r="E144" s="111">
        <v>0</v>
      </c>
      <c r="F144" s="111">
        <v>0</v>
      </c>
      <c r="G144" s="111">
        <v>0</v>
      </c>
      <c r="H144" s="111">
        <v>0</v>
      </c>
      <c r="I144" s="111">
        <v>0</v>
      </c>
      <c r="J144" s="111">
        <v>0</v>
      </c>
      <c r="K144" s="111">
        <v>0</v>
      </c>
      <c r="L144" s="111">
        <v>0</v>
      </c>
      <c r="M144" s="111">
        <v>0</v>
      </c>
      <c r="N144" s="111">
        <v>0</v>
      </c>
      <c r="O144" s="111">
        <v>0</v>
      </c>
      <c r="P144" s="111">
        <v>0</v>
      </c>
      <c r="Q144" s="111">
        <v>0</v>
      </c>
      <c r="R144" s="111">
        <v>0</v>
      </c>
      <c r="S144" s="111">
        <v>0</v>
      </c>
      <c r="T144" s="111">
        <v>0</v>
      </c>
      <c r="U144" s="111">
        <v>0</v>
      </c>
      <c r="V144" s="111">
        <v>0</v>
      </c>
      <c r="W144" s="111">
        <v>0</v>
      </c>
      <c r="X144" s="111" t="s">
        <v>1313</v>
      </c>
      <c r="Y144" s="111" t="s">
        <v>1377</v>
      </c>
      <c r="Z144" s="144"/>
      <c r="AA144" s="143"/>
      <c r="AB144" s="144"/>
      <c r="AC144" s="144"/>
      <c r="AD144" s="145"/>
      <c r="AE144" s="145"/>
      <c r="AF144" s="145"/>
    </row>
    <row r="145" spans="1:32" s="130" customFormat="1" ht="12.75" customHeight="1" x14ac:dyDescent="0.2">
      <c r="A145" s="37" t="s">
        <v>730</v>
      </c>
      <c r="B145" s="37" t="s">
        <v>69</v>
      </c>
      <c r="C145" s="111">
        <v>0</v>
      </c>
      <c r="D145" s="111">
        <v>0</v>
      </c>
      <c r="E145" s="111">
        <v>0</v>
      </c>
      <c r="F145" s="111">
        <v>0</v>
      </c>
      <c r="G145" s="111">
        <v>0</v>
      </c>
      <c r="H145" s="111">
        <v>0</v>
      </c>
      <c r="I145" s="111">
        <v>0</v>
      </c>
      <c r="J145" s="111">
        <v>0</v>
      </c>
      <c r="K145" s="111">
        <v>0</v>
      </c>
      <c r="L145" s="111">
        <v>0</v>
      </c>
      <c r="M145" s="111">
        <v>410789</v>
      </c>
      <c r="N145" s="111">
        <v>10000</v>
      </c>
      <c r="O145" s="111">
        <v>0</v>
      </c>
      <c r="P145" s="111">
        <v>0</v>
      </c>
      <c r="Q145" s="111">
        <v>0</v>
      </c>
      <c r="R145" s="111">
        <v>13668</v>
      </c>
      <c r="S145" s="111">
        <v>0</v>
      </c>
      <c r="T145" s="111">
        <v>0</v>
      </c>
      <c r="U145" s="111">
        <v>78000</v>
      </c>
      <c r="V145" s="111">
        <v>0</v>
      </c>
      <c r="W145" s="111">
        <v>15000</v>
      </c>
      <c r="X145" s="111" t="s">
        <v>1316</v>
      </c>
      <c r="Y145" s="111" t="s">
        <v>1320</v>
      </c>
      <c r="Z145" s="144"/>
      <c r="AA145" s="143"/>
      <c r="AB145" s="144"/>
      <c r="AC145" s="144"/>
      <c r="AD145" s="145"/>
      <c r="AE145" s="145"/>
      <c r="AF145" s="145"/>
    </row>
    <row r="146" spans="1:32" s="130" customFormat="1" ht="12.75" customHeight="1" x14ac:dyDescent="0.2">
      <c r="A146" s="37" t="s">
        <v>975</v>
      </c>
      <c r="B146" s="37" t="s">
        <v>976</v>
      </c>
      <c r="C146" s="111">
        <v>0</v>
      </c>
      <c r="D146" s="111">
        <v>0</v>
      </c>
      <c r="E146" s="111">
        <v>0</v>
      </c>
      <c r="F146" s="111">
        <v>0</v>
      </c>
      <c r="G146" s="111">
        <v>0</v>
      </c>
      <c r="H146" s="111">
        <v>0</v>
      </c>
      <c r="I146" s="111">
        <v>0</v>
      </c>
      <c r="J146" s="111">
        <v>0</v>
      </c>
      <c r="K146" s="111">
        <v>0</v>
      </c>
      <c r="L146" s="111">
        <v>0</v>
      </c>
      <c r="M146" s="111">
        <v>256256</v>
      </c>
      <c r="N146" s="111">
        <v>41700</v>
      </c>
      <c r="O146" s="111">
        <v>0</v>
      </c>
      <c r="P146" s="111">
        <v>0</v>
      </c>
      <c r="Q146" s="111">
        <v>0</v>
      </c>
      <c r="R146" s="111">
        <v>0</v>
      </c>
      <c r="S146" s="111">
        <v>0</v>
      </c>
      <c r="T146" s="111">
        <v>0</v>
      </c>
      <c r="U146" s="111">
        <v>24900</v>
      </c>
      <c r="V146" s="111">
        <v>0</v>
      </c>
      <c r="W146" s="111">
        <v>0</v>
      </c>
      <c r="X146" s="111" t="s">
        <v>1314</v>
      </c>
      <c r="Y146" s="111" t="s">
        <v>1312</v>
      </c>
      <c r="Z146" s="144"/>
      <c r="AA146" s="143"/>
      <c r="AB146" s="144"/>
      <c r="AC146" s="144"/>
      <c r="AD146" s="145"/>
      <c r="AE146" s="145"/>
      <c r="AF146" s="145"/>
    </row>
    <row r="147" spans="1:32" s="130" customFormat="1" ht="12.75" customHeight="1" x14ac:dyDescent="0.2">
      <c r="A147" s="37" t="s">
        <v>413</v>
      </c>
      <c r="B147" s="37" t="s">
        <v>70</v>
      </c>
      <c r="C147" s="111">
        <v>0</v>
      </c>
      <c r="D147" s="111">
        <v>0</v>
      </c>
      <c r="E147" s="111">
        <v>0</v>
      </c>
      <c r="F147" s="111">
        <v>0</v>
      </c>
      <c r="G147" s="111">
        <v>0</v>
      </c>
      <c r="H147" s="111">
        <v>0</v>
      </c>
      <c r="I147" s="111">
        <v>0</v>
      </c>
      <c r="J147" s="111">
        <v>0</v>
      </c>
      <c r="K147" s="111">
        <v>0</v>
      </c>
      <c r="L147" s="111">
        <v>0</v>
      </c>
      <c r="M147" s="111">
        <v>0</v>
      </c>
      <c r="N147" s="111">
        <v>0</v>
      </c>
      <c r="O147" s="111">
        <v>0</v>
      </c>
      <c r="P147" s="111">
        <v>0</v>
      </c>
      <c r="Q147" s="111">
        <v>0</v>
      </c>
      <c r="R147" s="111">
        <v>0</v>
      </c>
      <c r="S147" s="111">
        <v>0</v>
      </c>
      <c r="T147" s="111">
        <v>0</v>
      </c>
      <c r="U147" s="111">
        <v>0</v>
      </c>
      <c r="V147" s="111">
        <v>0</v>
      </c>
      <c r="W147" s="111">
        <v>0</v>
      </c>
      <c r="X147" s="111" t="s">
        <v>1316</v>
      </c>
      <c r="Y147" s="111" t="s">
        <v>1315</v>
      </c>
      <c r="Z147" s="144"/>
      <c r="AA147" s="143"/>
      <c r="AB147" s="144"/>
      <c r="AC147" s="144"/>
      <c r="AD147" s="145"/>
      <c r="AE147" s="145"/>
      <c r="AF147" s="145"/>
    </row>
    <row r="148" spans="1:32" s="130" customFormat="1" ht="12.75" customHeight="1" x14ac:dyDescent="0.2">
      <c r="A148" s="37" t="s">
        <v>446</v>
      </c>
      <c r="B148" s="37" t="s">
        <v>71</v>
      </c>
      <c r="C148" s="111">
        <v>0</v>
      </c>
      <c r="D148" s="111">
        <v>0</v>
      </c>
      <c r="E148" s="111">
        <v>0</v>
      </c>
      <c r="F148" s="111">
        <v>0</v>
      </c>
      <c r="G148" s="111">
        <v>0</v>
      </c>
      <c r="H148" s="111">
        <v>0</v>
      </c>
      <c r="I148" s="111">
        <v>0</v>
      </c>
      <c r="J148" s="111">
        <v>0</v>
      </c>
      <c r="K148" s="111">
        <v>0</v>
      </c>
      <c r="L148" s="111">
        <v>0</v>
      </c>
      <c r="M148" s="111">
        <v>85037</v>
      </c>
      <c r="N148" s="111">
        <v>0</v>
      </c>
      <c r="O148" s="111">
        <v>0</v>
      </c>
      <c r="P148" s="111">
        <v>0</v>
      </c>
      <c r="Q148" s="111">
        <v>0</v>
      </c>
      <c r="R148" s="111">
        <v>0</v>
      </c>
      <c r="S148" s="111">
        <v>0</v>
      </c>
      <c r="T148" s="111">
        <v>0</v>
      </c>
      <c r="U148" s="111">
        <v>0</v>
      </c>
      <c r="V148" s="111">
        <v>0</v>
      </c>
      <c r="W148" s="111">
        <v>0</v>
      </c>
      <c r="X148" s="111" t="s">
        <v>1316</v>
      </c>
      <c r="Y148" s="111" t="s">
        <v>1315</v>
      </c>
      <c r="Z148" s="144"/>
      <c r="AA148" s="143"/>
      <c r="AB148" s="144"/>
      <c r="AC148" s="144"/>
      <c r="AD148" s="145"/>
      <c r="AE148" s="145"/>
      <c r="AF148" s="145"/>
    </row>
    <row r="149" spans="1:32" s="130" customFormat="1" ht="12.75" customHeight="1" x14ac:dyDescent="0.2">
      <c r="A149" s="37" t="s">
        <v>458</v>
      </c>
      <c r="B149" s="37" t="s">
        <v>72</v>
      </c>
      <c r="C149" s="111">
        <v>0</v>
      </c>
      <c r="D149" s="111">
        <v>0</v>
      </c>
      <c r="E149" s="111">
        <v>0</v>
      </c>
      <c r="F149" s="111">
        <v>0</v>
      </c>
      <c r="G149" s="111">
        <v>0</v>
      </c>
      <c r="H149" s="111">
        <v>0</v>
      </c>
      <c r="I149" s="111">
        <v>0</v>
      </c>
      <c r="J149" s="111">
        <v>0</v>
      </c>
      <c r="K149" s="111">
        <v>0</v>
      </c>
      <c r="L149" s="111">
        <v>0</v>
      </c>
      <c r="M149" s="111">
        <v>0</v>
      </c>
      <c r="N149" s="111">
        <v>0</v>
      </c>
      <c r="O149" s="111">
        <v>0</v>
      </c>
      <c r="P149" s="111">
        <v>0</v>
      </c>
      <c r="Q149" s="111">
        <v>0</v>
      </c>
      <c r="R149" s="111">
        <v>0</v>
      </c>
      <c r="S149" s="111">
        <v>0</v>
      </c>
      <c r="T149" s="111">
        <v>0</v>
      </c>
      <c r="U149" s="111">
        <v>0</v>
      </c>
      <c r="V149" s="111">
        <v>0</v>
      </c>
      <c r="W149" s="111">
        <v>0</v>
      </c>
      <c r="X149" s="111" t="s">
        <v>1316</v>
      </c>
      <c r="Y149" s="111" t="s">
        <v>1315</v>
      </c>
      <c r="Z149" s="144"/>
      <c r="AA149" s="143"/>
      <c r="AB149" s="144"/>
      <c r="AC149" s="144"/>
      <c r="AD149" s="145"/>
      <c r="AE149" s="145"/>
      <c r="AF149" s="145"/>
    </row>
    <row r="150" spans="1:32" s="130" customFormat="1" ht="12.75" customHeight="1" x14ac:dyDescent="0.2">
      <c r="A150" s="37" t="s">
        <v>977</v>
      </c>
      <c r="B150" s="37" t="s">
        <v>978</v>
      </c>
      <c r="C150" s="111">
        <v>0</v>
      </c>
      <c r="D150" s="111">
        <v>0</v>
      </c>
      <c r="E150" s="111">
        <v>0</v>
      </c>
      <c r="F150" s="111">
        <v>0</v>
      </c>
      <c r="G150" s="111">
        <v>0</v>
      </c>
      <c r="H150" s="111">
        <v>0</v>
      </c>
      <c r="I150" s="111">
        <v>0</v>
      </c>
      <c r="J150" s="111">
        <v>0</v>
      </c>
      <c r="K150" s="111">
        <v>0</v>
      </c>
      <c r="L150" s="111">
        <v>0</v>
      </c>
      <c r="M150" s="111">
        <v>120420</v>
      </c>
      <c r="N150" s="111">
        <v>16400</v>
      </c>
      <c r="O150" s="111">
        <v>0</v>
      </c>
      <c r="P150" s="111">
        <v>5188</v>
      </c>
      <c r="Q150" s="111">
        <v>0</v>
      </c>
      <c r="R150" s="111">
        <v>0</v>
      </c>
      <c r="S150" s="111">
        <v>0</v>
      </c>
      <c r="T150" s="111">
        <v>0</v>
      </c>
      <c r="U150" s="111">
        <v>1000</v>
      </c>
      <c r="V150" s="111">
        <v>0</v>
      </c>
      <c r="W150" s="111">
        <v>15000</v>
      </c>
      <c r="X150" s="111" t="s">
        <v>1314</v>
      </c>
      <c r="Y150" s="111" t="s">
        <v>1312</v>
      </c>
      <c r="Z150" s="144"/>
      <c r="AA150" s="143"/>
      <c r="AB150" s="144"/>
      <c r="AC150" s="144"/>
      <c r="AD150" s="145"/>
      <c r="AE150" s="145"/>
      <c r="AF150" s="145"/>
    </row>
    <row r="151" spans="1:32" s="130" customFormat="1" ht="12.75" customHeight="1" x14ac:dyDescent="0.2">
      <c r="A151" s="37" t="s">
        <v>498</v>
      </c>
      <c r="B151" s="37" t="s">
        <v>73</v>
      </c>
      <c r="C151" s="111">
        <v>0</v>
      </c>
      <c r="D151" s="111">
        <v>0</v>
      </c>
      <c r="E151" s="111">
        <v>0</v>
      </c>
      <c r="F151" s="111">
        <v>0</v>
      </c>
      <c r="G151" s="111">
        <v>0</v>
      </c>
      <c r="H151" s="111">
        <v>0</v>
      </c>
      <c r="I151" s="111">
        <v>0</v>
      </c>
      <c r="J151" s="111">
        <v>0</v>
      </c>
      <c r="K151" s="111">
        <v>0</v>
      </c>
      <c r="L151" s="111">
        <v>0</v>
      </c>
      <c r="M151" s="111">
        <v>0</v>
      </c>
      <c r="N151" s="111">
        <v>0</v>
      </c>
      <c r="O151" s="111">
        <v>0</v>
      </c>
      <c r="P151" s="111">
        <v>0</v>
      </c>
      <c r="Q151" s="111">
        <v>0</v>
      </c>
      <c r="R151" s="111">
        <v>0</v>
      </c>
      <c r="S151" s="111">
        <v>0</v>
      </c>
      <c r="T151" s="111">
        <v>0</v>
      </c>
      <c r="U151" s="111">
        <v>0</v>
      </c>
      <c r="V151" s="111">
        <v>0</v>
      </c>
      <c r="W151" s="111">
        <v>0</v>
      </c>
      <c r="X151" s="111" t="s">
        <v>1316</v>
      </c>
      <c r="Y151" s="111" t="s">
        <v>1315</v>
      </c>
      <c r="Z151" s="144"/>
      <c r="AA151" s="143"/>
      <c r="AB151" s="144"/>
      <c r="AC151" s="144"/>
      <c r="AD151" s="145"/>
      <c r="AE151" s="145"/>
      <c r="AF151" s="145"/>
    </row>
    <row r="152" spans="1:32" s="130" customFormat="1" ht="12.75" customHeight="1" x14ac:dyDescent="0.2">
      <c r="A152" s="37" t="s">
        <v>519</v>
      </c>
      <c r="B152" s="37" t="s">
        <v>74</v>
      </c>
      <c r="C152" s="111">
        <v>0</v>
      </c>
      <c r="D152" s="111">
        <v>0</v>
      </c>
      <c r="E152" s="111">
        <v>0</v>
      </c>
      <c r="F152" s="111">
        <v>0</v>
      </c>
      <c r="G152" s="111">
        <v>0</v>
      </c>
      <c r="H152" s="111">
        <v>0</v>
      </c>
      <c r="I152" s="111">
        <v>0</v>
      </c>
      <c r="J152" s="111">
        <v>0</v>
      </c>
      <c r="K152" s="111">
        <v>0</v>
      </c>
      <c r="L152" s="111">
        <v>0</v>
      </c>
      <c r="M152" s="111">
        <v>1500</v>
      </c>
      <c r="N152" s="111">
        <v>6000</v>
      </c>
      <c r="O152" s="111">
        <v>0</v>
      </c>
      <c r="P152" s="111">
        <v>0</v>
      </c>
      <c r="Q152" s="111">
        <v>0</v>
      </c>
      <c r="R152" s="111">
        <v>0</v>
      </c>
      <c r="S152" s="111">
        <v>0</v>
      </c>
      <c r="T152" s="111">
        <v>0</v>
      </c>
      <c r="U152" s="111">
        <v>0</v>
      </c>
      <c r="V152" s="111">
        <v>0</v>
      </c>
      <c r="W152" s="111">
        <v>0</v>
      </c>
      <c r="X152" s="111" t="s">
        <v>1316</v>
      </c>
      <c r="Y152" s="111" t="s">
        <v>1315</v>
      </c>
      <c r="Z152" s="144"/>
      <c r="AA152" s="143"/>
      <c r="AB152" s="144"/>
      <c r="AC152" s="144"/>
      <c r="AD152" s="145"/>
      <c r="AE152" s="145"/>
      <c r="AF152" s="145"/>
    </row>
    <row r="153" spans="1:32" s="130" customFormat="1" ht="12.75" customHeight="1" x14ac:dyDescent="0.2">
      <c r="A153" s="37" t="s">
        <v>573</v>
      </c>
      <c r="B153" s="37" t="s">
        <v>75</v>
      </c>
      <c r="C153" s="111">
        <v>0</v>
      </c>
      <c r="D153" s="111">
        <v>0</v>
      </c>
      <c r="E153" s="111">
        <v>0</v>
      </c>
      <c r="F153" s="111">
        <v>0</v>
      </c>
      <c r="G153" s="111">
        <v>0</v>
      </c>
      <c r="H153" s="111">
        <v>0</v>
      </c>
      <c r="I153" s="111">
        <v>0</v>
      </c>
      <c r="J153" s="111">
        <v>0</v>
      </c>
      <c r="K153" s="111">
        <v>0</v>
      </c>
      <c r="L153" s="111">
        <v>0</v>
      </c>
      <c r="M153" s="111">
        <v>0</v>
      </c>
      <c r="N153" s="111">
        <v>0</v>
      </c>
      <c r="O153" s="111">
        <v>0</v>
      </c>
      <c r="P153" s="111">
        <v>0</v>
      </c>
      <c r="Q153" s="111">
        <v>0</v>
      </c>
      <c r="R153" s="111">
        <v>0</v>
      </c>
      <c r="S153" s="111">
        <v>0</v>
      </c>
      <c r="T153" s="111">
        <v>0</v>
      </c>
      <c r="U153" s="111">
        <v>0</v>
      </c>
      <c r="V153" s="111">
        <v>0</v>
      </c>
      <c r="W153" s="111">
        <v>0</v>
      </c>
      <c r="X153" s="111" t="s">
        <v>1316</v>
      </c>
      <c r="Y153" s="111" t="s">
        <v>1315</v>
      </c>
      <c r="Z153" s="144"/>
      <c r="AA153" s="143"/>
      <c r="AB153" s="144"/>
      <c r="AC153" s="144"/>
      <c r="AD153" s="145"/>
      <c r="AE153" s="145"/>
      <c r="AF153" s="145"/>
    </row>
    <row r="154" spans="1:32" s="130" customFormat="1" ht="12.75" customHeight="1" x14ac:dyDescent="0.2">
      <c r="A154" s="37" t="s">
        <v>810</v>
      </c>
      <c r="B154" s="37" t="s">
        <v>898</v>
      </c>
      <c r="C154" s="111">
        <v>0</v>
      </c>
      <c r="D154" s="111">
        <v>0</v>
      </c>
      <c r="E154" s="111">
        <v>0</v>
      </c>
      <c r="F154" s="111">
        <v>0</v>
      </c>
      <c r="G154" s="111">
        <v>0</v>
      </c>
      <c r="H154" s="111">
        <v>0</v>
      </c>
      <c r="I154" s="111">
        <v>0</v>
      </c>
      <c r="J154" s="111">
        <v>0</v>
      </c>
      <c r="K154" s="111">
        <v>0</v>
      </c>
      <c r="L154" s="111">
        <v>0</v>
      </c>
      <c r="M154" s="111">
        <v>1250</v>
      </c>
      <c r="N154" s="111">
        <v>0</v>
      </c>
      <c r="O154" s="111">
        <v>0</v>
      </c>
      <c r="P154" s="111">
        <v>0</v>
      </c>
      <c r="Q154" s="111">
        <v>0</v>
      </c>
      <c r="R154" s="111">
        <v>0</v>
      </c>
      <c r="S154" s="111">
        <v>0</v>
      </c>
      <c r="T154" s="111">
        <v>0</v>
      </c>
      <c r="U154" s="111">
        <v>0</v>
      </c>
      <c r="V154" s="111">
        <v>0</v>
      </c>
      <c r="W154" s="111">
        <v>0</v>
      </c>
      <c r="X154" s="111" t="s">
        <v>1316</v>
      </c>
      <c r="Y154" s="111" t="s">
        <v>1377</v>
      </c>
      <c r="Z154" s="144"/>
      <c r="AA154" s="143"/>
      <c r="AB154" s="144"/>
      <c r="AC154" s="144"/>
      <c r="AD154" s="145"/>
      <c r="AE154" s="145"/>
      <c r="AF154" s="145"/>
    </row>
    <row r="155" spans="1:32" s="130" customFormat="1" ht="12.75" customHeight="1" x14ac:dyDescent="0.2">
      <c r="A155" s="37" t="s">
        <v>979</v>
      </c>
      <c r="B155" s="37" t="s">
        <v>980</v>
      </c>
      <c r="C155" s="111">
        <v>0</v>
      </c>
      <c r="D155" s="111">
        <v>0</v>
      </c>
      <c r="E155" s="111">
        <v>0</v>
      </c>
      <c r="F155" s="111">
        <v>0</v>
      </c>
      <c r="G155" s="111">
        <v>0</v>
      </c>
      <c r="H155" s="111">
        <v>0</v>
      </c>
      <c r="I155" s="111">
        <v>0</v>
      </c>
      <c r="J155" s="111">
        <v>0</v>
      </c>
      <c r="K155" s="111">
        <v>0</v>
      </c>
      <c r="L155" s="111">
        <v>0</v>
      </c>
      <c r="M155" s="111">
        <v>305753</v>
      </c>
      <c r="N155" s="111">
        <v>10000</v>
      </c>
      <c r="O155" s="111">
        <v>0</v>
      </c>
      <c r="P155" s="111">
        <v>0</v>
      </c>
      <c r="Q155" s="111">
        <v>410</v>
      </c>
      <c r="R155" s="111">
        <v>0</v>
      </c>
      <c r="S155" s="111">
        <v>0</v>
      </c>
      <c r="T155" s="111">
        <v>0</v>
      </c>
      <c r="U155" s="111">
        <v>29000</v>
      </c>
      <c r="V155" s="111">
        <v>0</v>
      </c>
      <c r="W155" s="111">
        <v>0</v>
      </c>
      <c r="X155" s="111" t="s">
        <v>1314</v>
      </c>
      <c r="Y155" s="111" t="s">
        <v>1312</v>
      </c>
      <c r="Z155" s="144"/>
      <c r="AA155" s="143"/>
      <c r="AB155" s="144"/>
      <c r="AC155" s="144"/>
      <c r="AD155" s="145"/>
      <c r="AE155" s="145"/>
      <c r="AF155" s="145"/>
    </row>
    <row r="156" spans="1:32" s="130" customFormat="1" ht="12.75" customHeight="1" x14ac:dyDescent="0.2">
      <c r="A156" s="37" t="s">
        <v>599</v>
      </c>
      <c r="B156" s="37" t="s">
        <v>76</v>
      </c>
      <c r="C156" s="111">
        <v>0</v>
      </c>
      <c r="D156" s="111">
        <v>0</v>
      </c>
      <c r="E156" s="111">
        <v>0</v>
      </c>
      <c r="F156" s="111">
        <v>0</v>
      </c>
      <c r="G156" s="111">
        <v>0</v>
      </c>
      <c r="H156" s="111">
        <v>0</v>
      </c>
      <c r="I156" s="111">
        <v>0</v>
      </c>
      <c r="J156" s="111">
        <v>0</v>
      </c>
      <c r="K156" s="111">
        <v>0</v>
      </c>
      <c r="L156" s="111">
        <v>0</v>
      </c>
      <c r="M156" s="111">
        <v>0</v>
      </c>
      <c r="N156" s="111">
        <v>0</v>
      </c>
      <c r="O156" s="111">
        <v>0</v>
      </c>
      <c r="P156" s="111">
        <v>0</v>
      </c>
      <c r="Q156" s="111">
        <v>0</v>
      </c>
      <c r="R156" s="111">
        <v>0</v>
      </c>
      <c r="S156" s="111">
        <v>0</v>
      </c>
      <c r="T156" s="111">
        <v>0</v>
      </c>
      <c r="U156" s="111">
        <v>0</v>
      </c>
      <c r="V156" s="111">
        <v>0</v>
      </c>
      <c r="W156" s="111">
        <v>0</v>
      </c>
      <c r="X156" s="111" t="s">
        <v>1316</v>
      </c>
      <c r="Y156" s="111" t="s">
        <v>1315</v>
      </c>
      <c r="Z156" s="144"/>
      <c r="AA156" s="143"/>
      <c r="AB156" s="144"/>
      <c r="AC156" s="144"/>
      <c r="AD156" s="145"/>
      <c r="AE156" s="145"/>
      <c r="AF156" s="145"/>
    </row>
    <row r="157" spans="1:32" s="130" customFormat="1" ht="12.75" customHeight="1" x14ac:dyDescent="0.2">
      <c r="A157" s="37" t="s">
        <v>981</v>
      </c>
      <c r="B157" s="37" t="s">
        <v>982</v>
      </c>
      <c r="C157" s="111">
        <v>0</v>
      </c>
      <c r="D157" s="111">
        <v>0</v>
      </c>
      <c r="E157" s="111">
        <v>0</v>
      </c>
      <c r="F157" s="111">
        <v>0</v>
      </c>
      <c r="G157" s="111">
        <v>0</v>
      </c>
      <c r="H157" s="111">
        <v>0</v>
      </c>
      <c r="I157" s="111">
        <v>0</v>
      </c>
      <c r="J157" s="111">
        <v>0</v>
      </c>
      <c r="K157" s="111">
        <v>0</v>
      </c>
      <c r="L157" s="111">
        <v>0</v>
      </c>
      <c r="M157" s="111">
        <v>49469</v>
      </c>
      <c r="N157" s="111">
        <v>0</v>
      </c>
      <c r="O157" s="111">
        <v>0</v>
      </c>
      <c r="P157" s="111">
        <v>104</v>
      </c>
      <c r="Q157" s="111">
        <v>0</v>
      </c>
      <c r="R157" s="111">
        <v>0</v>
      </c>
      <c r="S157" s="111">
        <v>0</v>
      </c>
      <c r="T157" s="111">
        <v>0</v>
      </c>
      <c r="U157" s="111">
        <v>14400</v>
      </c>
      <c r="V157" s="111">
        <v>0</v>
      </c>
      <c r="W157" s="111">
        <v>15800</v>
      </c>
      <c r="X157" s="111" t="s">
        <v>1314</v>
      </c>
      <c r="Y157" s="111" t="s">
        <v>1312</v>
      </c>
      <c r="Z157" s="144"/>
      <c r="AA157" s="143"/>
      <c r="AB157" s="144"/>
      <c r="AC157" s="144"/>
      <c r="AD157" s="145"/>
      <c r="AE157" s="145"/>
      <c r="AF157" s="145"/>
    </row>
    <row r="158" spans="1:32" s="130" customFormat="1" ht="12.75" customHeight="1" x14ac:dyDescent="0.2">
      <c r="A158" s="37" t="s">
        <v>527</v>
      </c>
      <c r="B158" s="37" t="s">
        <v>77</v>
      </c>
      <c r="C158" s="111">
        <v>0</v>
      </c>
      <c r="D158" s="111">
        <v>0</v>
      </c>
      <c r="E158" s="111">
        <v>0</v>
      </c>
      <c r="F158" s="111">
        <v>0</v>
      </c>
      <c r="G158" s="111">
        <v>0</v>
      </c>
      <c r="H158" s="111">
        <v>0</v>
      </c>
      <c r="I158" s="111">
        <v>0</v>
      </c>
      <c r="J158" s="111">
        <v>0</v>
      </c>
      <c r="K158" s="111">
        <v>0</v>
      </c>
      <c r="L158" s="111">
        <v>0</v>
      </c>
      <c r="M158" s="111">
        <v>357172</v>
      </c>
      <c r="N158" s="111">
        <v>0</v>
      </c>
      <c r="O158" s="111">
        <v>0</v>
      </c>
      <c r="P158" s="111">
        <v>0</v>
      </c>
      <c r="Q158" s="111">
        <v>0</v>
      </c>
      <c r="R158" s="111">
        <v>0</v>
      </c>
      <c r="S158" s="111">
        <v>0</v>
      </c>
      <c r="T158" s="111">
        <v>0</v>
      </c>
      <c r="U158" s="111">
        <v>0</v>
      </c>
      <c r="V158" s="111">
        <v>0</v>
      </c>
      <c r="W158" s="111">
        <v>0</v>
      </c>
      <c r="X158" s="111" t="s">
        <v>1316</v>
      </c>
      <c r="Y158" s="111" t="s">
        <v>1312</v>
      </c>
      <c r="Z158" s="144"/>
      <c r="AA158" s="143"/>
      <c r="AB158" s="144"/>
      <c r="AC158" s="144"/>
      <c r="AD158" s="145"/>
      <c r="AE158" s="145"/>
      <c r="AF158" s="145"/>
    </row>
    <row r="159" spans="1:32" s="130" customFormat="1" ht="12.75" customHeight="1" x14ac:dyDescent="0.2">
      <c r="A159" s="37" t="s">
        <v>631</v>
      </c>
      <c r="B159" s="37" t="s">
        <v>78</v>
      </c>
      <c r="C159" s="111">
        <v>0</v>
      </c>
      <c r="D159" s="111">
        <v>0</v>
      </c>
      <c r="E159" s="111">
        <v>0</v>
      </c>
      <c r="F159" s="111">
        <v>0</v>
      </c>
      <c r="G159" s="111">
        <v>0</v>
      </c>
      <c r="H159" s="111">
        <v>0</v>
      </c>
      <c r="I159" s="111">
        <v>0</v>
      </c>
      <c r="J159" s="111">
        <v>0</v>
      </c>
      <c r="K159" s="111">
        <v>0</v>
      </c>
      <c r="L159" s="111">
        <v>0</v>
      </c>
      <c r="M159" s="111">
        <v>6396</v>
      </c>
      <c r="N159" s="111">
        <v>4500</v>
      </c>
      <c r="O159" s="111">
        <v>0</v>
      </c>
      <c r="P159" s="111">
        <v>0</v>
      </c>
      <c r="Q159" s="111">
        <v>0</v>
      </c>
      <c r="R159" s="111">
        <v>0</v>
      </c>
      <c r="S159" s="111">
        <v>0</v>
      </c>
      <c r="T159" s="111">
        <v>0</v>
      </c>
      <c r="U159" s="111">
        <v>0</v>
      </c>
      <c r="V159" s="111">
        <v>0</v>
      </c>
      <c r="W159" s="111">
        <v>0</v>
      </c>
      <c r="X159" s="111" t="s">
        <v>1316</v>
      </c>
      <c r="Y159" s="111" t="s">
        <v>1315</v>
      </c>
      <c r="Z159" s="144"/>
      <c r="AA159" s="143"/>
      <c r="AB159" s="144"/>
      <c r="AC159" s="144"/>
      <c r="AD159" s="145"/>
      <c r="AE159" s="145"/>
      <c r="AF159" s="145"/>
    </row>
    <row r="160" spans="1:32" s="130" customFormat="1" ht="12.75" customHeight="1" x14ac:dyDescent="0.2">
      <c r="A160" s="37" t="s">
        <v>466</v>
      </c>
      <c r="B160" s="37" t="s">
        <v>326</v>
      </c>
      <c r="C160" s="111">
        <v>0</v>
      </c>
      <c r="D160" s="111">
        <v>0</v>
      </c>
      <c r="E160" s="111">
        <v>0</v>
      </c>
      <c r="F160" s="111">
        <v>0</v>
      </c>
      <c r="G160" s="111">
        <v>0</v>
      </c>
      <c r="H160" s="111">
        <v>0</v>
      </c>
      <c r="I160" s="111">
        <v>0</v>
      </c>
      <c r="J160" s="111">
        <v>0</v>
      </c>
      <c r="K160" s="111">
        <v>0</v>
      </c>
      <c r="L160" s="111">
        <v>0</v>
      </c>
      <c r="M160" s="111">
        <v>239501</v>
      </c>
      <c r="N160" s="111">
        <v>29450</v>
      </c>
      <c r="O160" s="111">
        <v>0</v>
      </c>
      <c r="P160" s="111">
        <v>0</v>
      </c>
      <c r="Q160" s="111">
        <v>0</v>
      </c>
      <c r="R160" s="111">
        <v>0</v>
      </c>
      <c r="S160" s="111">
        <v>0</v>
      </c>
      <c r="T160" s="111">
        <v>0</v>
      </c>
      <c r="U160" s="111">
        <v>6450</v>
      </c>
      <c r="V160" s="111">
        <v>0</v>
      </c>
      <c r="W160" s="111">
        <v>0</v>
      </c>
      <c r="X160" s="111" t="s">
        <v>1316</v>
      </c>
      <c r="Y160" s="111" t="s">
        <v>1324</v>
      </c>
      <c r="Z160" s="144"/>
      <c r="AA160" s="143"/>
      <c r="AB160" s="144"/>
      <c r="AC160" s="144"/>
      <c r="AD160" s="145"/>
      <c r="AE160" s="145"/>
      <c r="AF160" s="145"/>
    </row>
    <row r="161" spans="1:32" s="130" customFormat="1" ht="12.75" customHeight="1" x14ac:dyDescent="0.2">
      <c r="A161" s="37" t="s">
        <v>792</v>
      </c>
      <c r="B161" s="37" t="s">
        <v>1340</v>
      </c>
      <c r="C161" s="111">
        <v>0</v>
      </c>
      <c r="D161" s="111">
        <v>0</v>
      </c>
      <c r="E161" s="111">
        <v>0</v>
      </c>
      <c r="F161" s="111">
        <v>0</v>
      </c>
      <c r="G161" s="111">
        <v>0</v>
      </c>
      <c r="H161" s="111">
        <v>0</v>
      </c>
      <c r="I161" s="111">
        <v>0</v>
      </c>
      <c r="J161" s="111">
        <v>0</v>
      </c>
      <c r="K161" s="111">
        <v>0</v>
      </c>
      <c r="L161" s="111">
        <v>0</v>
      </c>
      <c r="M161" s="111">
        <v>10973</v>
      </c>
      <c r="N161" s="111">
        <v>0</v>
      </c>
      <c r="O161" s="111">
        <v>0</v>
      </c>
      <c r="P161" s="111">
        <v>0</v>
      </c>
      <c r="Q161" s="111">
        <v>0</v>
      </c>
      <c r="R161" s="111">
        <v>0</v>
      </c>
      <c r="S161" s="111">
        <v>0</v>
      </c>
      <c r="T161" s="111">
        <v>0</v>
      </c>
      <c r="U161" s="111">
        <v>0</v>
      </c>
      <c r="V161" s="111">
        <v>0</v>
      </c>
      <c r="W161" s="111">
        <v>0</v>
      </c>
      <c r="X161" s="111" t="s">
        <v>1316</v>
      </c>
      <c r="Y161" s="111" t="s">
        <v>1377</v>
      </c>
      <c r="Z161" s="144"/>
      <c r="AA161" s="143"/>
      <c r="AB161" s="144"/>
      <c r="AC161" s="144"/>
      <c r="AD161" s="145"/>
      <c r="AE161" s="145"/>
      <c r="AF161" s="145"/>
    </row>
    <row r="162" spans="1:32" s="130" customFormat="1" ht="12.75" customHeight="1" x14ac:dyDescent="0.2">
      <c r="A162" s="37" t="s">
        <v>467</v>
      </c>
      <c r="B162" s="37" t="s">
        <v>79</v>
      </c>
      <c r="C162" s="111">
        <v>0</v>
      </c>
      <c r="D162" s="111">
        <v>0</v>
      </c>
      <c r="E162" s="111">
        <v>0</v>
      </c>
      <c r="F162" s="111">
        <v>0</v>
      </c>
      <c r="G162" s="111">
        <v>0</v>
      </c>
      <c r="H162" s="111">
        <v>0</v>
      </c>
      <c r="I162" s="111">
        <v>0</v>
      </c>
      <c r="J162" s="111">
        <v>0</v>
      </c>
      <c r="K162" s="111">
        <v>0</v>
      </c>
      <c r="L162" s="111">
        <v>7500</v>
      </c>
      <c r="M162" s="111">
        <v>50550</v>
      </c>
      <c r="N162" s="111">
        <v>0</v>
      </c>
      <c r="O162" s="111">
        <v>0</v>
      </c>
      <c r="P162" s="111">
        <v>0</v>
      </c>
      <c r="Q162" s="111">
        <v>0</v>
      </c>
      <c r="R162" s="111">
        <v>0</v>
      </c>
      <c r="S162" s="111">
        <v>0</v>
      </c>
      <c r="T162" s="111">
        <v>0</v>
      </c>
      <c r="U162" s="111">
        <v>0</v>
      </c>
      <c r="V162" s="111">
        <v>0</v>
      </c>
      <c r="W162" s="111">
        <v>0</v>
      </c>
      <c r="X162" s="111" t="s">
        <v>1316</v>
      </c>
      <c r="Y162" s="111" t="s">
        <v>1315</v>
      </c>
      <c r="Z162" s="144"/>
      <c r="AA162" s="143"/>
      <c r="AB162" s="144"/>
      <c r="AC162" s="144"/>
      <c r="AD162" s="145"/>
      <c r="AE162" s="145"/>
      <c r="AF162" s="145"/>
    </row>
    <row r="163" spans="1:32" s="130" customFormat="1" ht="12.75" customHeight="1" x14ac:dyDescent="0.2">
      <c r="A163" s="37" t="s">
        <v>499</v>
      </c>
      <c r="B163" s="37" t="s">
        <v>80</v>
      </c>
      <c r="C163" s="111">
        <v>0</v>
      </c>
      <c r="D163" s="111">
        <v>0</v>
      </c>
      <c r="E163" s="111">
        <v>9950</v>
      </c>
      <c r="F163" s="111">
        <v>0</v>
      </c>
      <c r="G163" s="111">
        <v>0</v>
      </c>
      <c r="H163" s="111">
        <v>0</v>
      </c>
      <c r="I163" s="111">
        <v>167</v>
      </c>
      <c r="J163" s="111">
        <v>0</v>
      </c>
      <c r="K163" s="111">
        <v>0</v>
      </c>
      <c r="L163" s="111">
        <v>0</v>
      </c>
      <c r="M163" s="111">
        <v>4500</v>
      </c>
      <c r="N163" s="111">
        <v>0</v>
      </c>
      <c r="O163" s="111">
        <v>0</v>
      </c>
      <c r="P163" s="111">
        <v>0</v>
      </c>
      <c r="Q163" s="111">
        <v>0</v>
      </c>
      <c r="R163" s="111">
        <v>0</v>
      </c>
      <c r="S163" s="111">
        <v>0</v>
      </c>
      <c r="T163" s="111">
        <v>0</v>
      </c>
      <c r="U163" s="111">
        <v>0</v>
      </c>
      <c r="V163" s="111">
        <v>0</v>
      </c>
      <c r="W163" s="111">
        <v>103900</v>
      </c>
      <c r="X163" s="111" t="s">
        <v>1316</v>
      </c>
      <c r="Y163" s="111" t="s">
        <v>1315</v>
      </c>
      <c r="Z163" s="144"/>
      <c r="AA163" s="143"/>
      <c r="AB163" s="144"/>
      <c r="AC163" s="144"/>
      <c r="AD163" s="145"/>
      <c r="AE163" s="145"/>
      <c r="AF163" s="145"/>
    </row>
    <row r="164" spans="1:32" s="130" customFormat="1" ht="12.75" customHeight="1" x14ac:dyDescent="0.2">
      <c r="A164" s="37" t="s">
        <v>431</v>
      </c>
      <c r="B164" s="37" t="s">
        <v>81</v>
      </c>
      <c r="C164" s="111">
        <v>0</v>
      </c>
      <c r="D164" s="111">
        <v>0</v>
      </c>
      <c r="E164" s="111">
        <v>0</v>
      </c>
      <c r="F164" s="111">
        <v>0</v>
      </c>
      <c r="G164" s="111">
        <v>0</v>
      </c>
      <c r="H164" s="111">
        <v>0</v>
      </c>
      <c r="I164" s="111">
        <v>0</v>
      </c>
      <c r="J164" s="111">
        <v>0</v>
      </c>
      <c r="K164" s="111">
        <v>0</v>
      </c>
      <c r="L164" s="111">
        <v>0</v>
      </c>
      <c r="M164" s="111">
        <v>138</v>
      </c>
      <c r="N164" s="111">
        <v>0</v>
      </c>
      <c r="O164" s="111">
        <v>0</v>
      </c>
      <c r="P164" s="111">
        <v>0</v>
      </c>
      <c r="Q164" s="111">
        <v>0</v>
      </c>
      <c r="R164" s="111">
        <v>0</v>
      </c>
      <c r="S164" s="111">
        <v>0</v>
      </c>
      <c r="T164" s="111">
        <v>0</v>
      </c>
      <c r="U164" s="111">
        <v>0</v>
      </c>
      <c r="V164" s="111">
        <v>0</v>
      </c>
      <c r="W164" s="111">
        <v>0</v>
      </c>
      <c r="X164" s="111" t="s">
        <v>1316</v>
      </c>
      <c r="Y164" s="111" t="s">
        <v>1315</v>
      </c>
      <c r="Z164" s="144"/>
      <c r="AA164" s="143"/>
      <c r="AB164" s="144"/>
      <c r="AC164" s="144"/>
      <c r="AD164" s="145"/>
      <c r="AE164" s="145"/>
      <c r="AF164" s="145"/>
    </row>
    <row r="165" spans="1:32" s="130" customFormat="1" ht="12.75" customHeight="1" x14ac:dyDescent="0.2">
      <c r="A165" s="37" t="s">
        <v>647</v>
      </c>
      <c r="B165" s="37" t="s">
        <v>82</v>
      </c>
      <c r="C165" s="111">
        <v>0</v>
      </c>
      <c r="D165" s="111">
        <v>0</v>
      </c>
      <c r="E165" s="111">
        <v>0</v>
      </c>
      <c r="F165" s="111">
        <v>0</v>
      </c>
      <c r="G165" s="111">
        <v>0</v>
      </c>
      <c r="H165" s="111">
        <v>0</v>
      </c>
      <c r="I165" s="111">
        <v>0</v>
      </c>
      <c r="J165" s="111">
        <v>0</v>
      </c>
      <c r="K165" s="111">
        <v>0</v>
      </c>
      <c r="L165" s="111">
        <v>0</v>
      </c>
      <c r="M165" s="111">
        <v>17470</v>
      </c>
      <c r="N165" s="111">
        <v>0</v>
      </c>
      <c r="O165" s="111">
        <v>0</v>
      </c>
      <c r="P165" s="111">
        <v>0</v>
      </c>
      <c r="Q165" s="111">
        <v>0</v>
      </c>
      <c r="R165" s="111">
        <v>0</v>
      </c>
      <c r="S165" s="111">
        <v>0</v>
      </c>
      <c r="T165" s="111">
        <v>0</v>
      </c>
      <c r="U165" s="111">
        <v>0</v>
      </c>
      <c r="V165" s="111">
        <v>0</v>
      </c>
      <c r="W165" s="111">
        <v>0</v>
      </c>
      <c r="X165" s="111" t="s">
        <v>1316</v>
      </c>
      <c r="Y165" s="111" t="s">
        <v>1315</v>
      </c>
      <c r="Z165" s="144"/>
      <c r="AA165" s="143"/>
      <c r="AB165" s="144"/>
      <c r="AC165" s="144"/>
      <c r="AD165" s="145"/>
      <c r="AE165" s="145"/>
      <c r="AF165" s="145"/>
    </row>
    <row r="166" spans="1:32" s="130" customFormat="1" ht="12.75" customHeight="1" x14ac:dyDescent="0.2">
      <c r="A166" s="37" t="s">
        <v>731</v>
      </c>
      <c r="B166" s="37" t="s">
        <v>83</v>
      </c>
      <c r="C166" s="111">
        <v>0</v>
      </c>
      <c r="D166" s="111">
        <v>0</v>
      </c>
      <c r="E166" s="111">
        <v>0</v>
      </c>
      <c r="F166" s="111">
        <v>10000</v>
      </c>
      <c r="G166" s="111">
        <v>0</v>
      </c>
      <c r="H166" s="111">
        <v>0</v>
      </c>
      <c r="I166" s="111">
        <v>0</v>
      </c>
      <c r="J166" s="111">
        <v>0</v>
      </c>
      <c r="K166" s="111">
        <v>0</v>
      </c>
      <c r="L166" s="111">
        <v>0</v>
      </c>
      <c r="M166" s="111">
        <v>374973</v>
      </c>
      <c r="N166" s="111">
        <v>0</v>
      </c>
      <c r="O166" s="111">
        <v>0</v>
      </c>
      <c r="P166" s="111">
        <v>45399</v>
      </c>
      <c r="Q166" s="111">
        <v>0</v>
      </c>
      <c r="R166" s="111">
        <v>0</v>
      </c>
      <c r="S166" s="111">
        <v>0</v>
      </c>
      <c r="T166" s="111">
        <v>0</v>
      </c>
      <c r="U166" s="111">
        <v>0</v>
      </c>
      <c r="V166" s="111">
        <v>0</v>
      </c>
      <c r="W166" s="111">
        <v>86000</v>
      </c>
      <c r="X166" s="111" t="s">
        <v>1316</v>
      </c>
      <c r="Y166" s="111" t="s">
        <v>1320</v>
      </c>
      <c r="Z166" s="144"/>
      <c r="AA166" s="143"/>
      <c r="AB166" s="144"/>
      <c r="AC166" s="144"/>
      <c r="AD166" s="145"/>
      <c r="AE166" s="145"/>
      <c r="AF166" s="145"/>
    </row>
    <row r="167" spans="1:32" s="130" customFormat="1" ht="12.75" customHeight="1" x14ac:dyDescent="0.2">
      <c r="A167" s="37" t="s">
        <v>481</v>
      </c>
      <c r="B167" s="37" t="s">
        <v>84</v>
      </c>
      <c r="C167" s="111">
        <v>0</v>
      </c>
      <c r="D167" s="111">
        <v>0</v>
      </c>
      <c r="E167" s="111">
        <v>0</v>
      </c>
      <c r="F167" s="111">
        <v>0</v>
      </c>
      <c r="G167" s="111">
        <v>0</v>
      </c>
      <c r="H167" s="111">
        <v>0</v>
      </c>
      <c r="I167" s="111">
        <v>0</v>
      </c>
      <c r="J167" s="111">
        <v>0</v>
      </c>
      <c r="K167" s="111">
        <v>0</v>
      </c>
      <c r="L167" s="111">
        <v>0</v>
      </c>
      <c r="M167" s="111">
        <v>185456</v>
      </c>
      <c r="N167" s="111">
        <v>0</v>
      </c>
      <c r="O167" s="111">
        <v>0</v>
      </c>
      <c r="P167" s="111">
        <v>0</v>
      </c>
      <c r="Q167" s="111">
        <v>0</v>
      </c>
      <c r="R167" s="111">
        <v>0</v>
      </c>
      <c r="S167" s="111">
        <v>0</v>
      </c>
      <c r="T167" s="111">
        <v>0</v>
      </c>
      <c r="U167" s="111">
        <v>0</v>
      </c>
      <c r="V167" s="111">
        <v>0</v>
      </c>
      <c r="W167" s="111">
        <v>0</v>
      </c>
      <c r="X167" s="111" t="s">
        <v>1316</v>
      </c>
      <c r="Y167" s="111" t="s">
        <v>1315</v>
      </c>
      <c r="Z167" s="144"/>
      <c r="AA167" s="143"/>
      <c r="AB167" s="144"/>
      <c r="AC167" s="144"/>
      <c r="AD167" s="145"/>
      <c r="AE167" s="145"/>
      <c r="AF167" s="145"/>
    </row>
    <row r="168" spans="1:32" s="130" customFormat="1" ht="12.75" customHeight="1" x14ac:dyDescent="0.2">
      <c r="A168" s="37" t="s">
        <v>648</v>
      </c>
      <c r="B168" s="37" t="s">
        <v>327</v>
      </c>
      <c r="C168" s="111">
        <v>0</v>
      </c>
      <c r="D168" s="111">
        <v>0</v>
      </c>
      <c r="E168" s="111">
        <v>0</v>
      </c>
      <c r="F168" s="111">
        <v>0</v>
      </c>
      <c r="G168" s="111">
        <v>0</v>
      </c>
      <c r="H168" s="111">
        <v>0</v>
      </c>
      <c r="I168" s="111">
        <v>0</v>
      </c>
      <c r="J168" s="111">
        <v>0</v>
      </c>
      <c r="K168" s="111">
        <v>0</v>
      </c>
      <c r="L168" s="111">
        <v>0</v>
      </c>
      <c r="M168" s="111">
        <v>5577</v>
      </c>
      <c r="N168" s="111">
        <v>0</v>
      </c>
      <c r="O168" s="111">
        <v>0</v>
      </c>
      <c r="P168" s="111">
        <v>0</v>
      </c>
      <c r="Q168" s="111">
        <v>0</v>
      </c>
      <c r="R168" s="111">
        <v>0</v>
      </c>
      <c r="S168" s="111">
        <v>0</v>
      </c>
      <c r="T168" s="111">
        <v>0</v>
      </c>
      <c r="U168" s="111">
        <v>0</v>
      </c>
      <c r="V168" s="111">
        <v>0</v>
      </c>
      <c r="W168" s="111">
        <v>0</v>
      </c>
      <c r="X168" s="111" t="s">
        <v>1316</v>
      </c>
      <c r="Y168" s="111" t="s">
        <v>1315</v>
      </c>
      <c r="Z168" s="144"/>
      <c r="AA168" s="143"/>
      <c r="AB168" s="144"/>
      <c r="AC168" s="144"/>
      <c r="AD168" s="145"/>
      <c r="AE168" s="145"/>
      <c r="AF168" s="145"/>
    </row>
    <row r="169" spans="1:32" s="130" customFormat="1" ht="12.75" customHeight="1" x14ac:dyDescent="0.2">
      <c r="A169" s="37" t="s">
        <v>439</v>
      </c>
      <c r="B169" s="37" t="s">
        <v>85</v>
      </c>
      <c r="C169" s="111">
        <v>0</v>
      </c>
      <c r="D169" s="111">
        <v>0</v>
      </c>
      <c r="E169" s="111">
        <v>0</v>
      </c>
      <c r="F169" s="111">
        <v>0</v>
      </c>
      <c r="G169" s="111">
        <v>0</v>
      </c>
      <c r="H169" s="111">
        <v>0</v>
      </c>
      <c r="I169" s="111">
        <v>0</v>
      </c>
      <c r="J169" s="111">
        <v>0</v>
      </c>
      <c r="K169" s="111">
        <v>0</v>
      </c>
      <c r="L169" s="111">
        <v>0</v>
      </c>
      <c r="M169" s="111">
        <v>0</v>
      </c>
      <c r="N169" s="111">
        <v>0</v>
      </c>
      <c r="O169" s="111">
        <v>0</v>
      </c>
      <c r="P169" s="111">
        <v>0</v>
      </c>
      <c r="Q169" s="111">
        <v>0</v>
      </c>
      <c r="R169" s="111">
        <v>0</v>
      </c>
      <c r="S169" s="111">
        <v>0</v>
      </c>
      <c r="T169" s="111">
        <v>0</v>
      </c>
      <c r="U169" s="111">
        <v>0</v>
      </c>
      <c r="V169" s="111">
        <v>0</v>
      </c>
      <c r="W169" s="111">
        <v>0</v>
      </c>
      <c r="X169" s="111" t="s">
        <v>1316</v>
      </c>
      <c r="Y169" s="111" t="s">
        <v>1315</v>
      </c>
      <c r="Z169" s="144"/>
      <c r="AA169" s="143"/>
      <c r="AB169" s="144"/>
      <c r="AC169" s="144"/>
      <c r="AD169" s="145"/>
      <c r="AE169" s="145"/>
      <c r="AF169" s="145"/>
    </row>
    <row r="170" spans="1:32" s="130" customFormat="1" ht="12.75" customHeight="1" x14ac:dyDescent="0.2">
      <c r="A170" s="37" t="s">
        <v>474</v>
      </c>
      <c r="B170" s="37" t="s">
        <v>1289</v>
      </c>
      <c r="C170" s="111">
        <v>0</v>
      </c>
      <c r="D170" s="111">
        <v>0</v>
      </c>
      <c r="E170" s="111">
        <v>0</v>
      </c>
      <c r="F170" s="111">
        <v>0</v>
      </c>
      <c r="G170" s="111">
        <v>0</v>
      </c>
      <c r="H170" s="111">
        <v>0</v>
      </c>
      <c r="I170" s="111">
        <v>0</v>
      </c>
      <c r="J170" s="111">
        <v>0</v>
      </c>
      <c r="K170" s="111">
        <v>0</v>
      </c>
      <c r="L170" s="111">
        <v>0</v>
      </c>
      <c r="M170" s="111">
        <v>381850</v>
      </c>
      <c r="N170" s="111">
        <v>77000</v>
      </c>
      <c r="O170" s="111">
        <v>0</v>
      </c>
      <c r="P170" s="111">
        <v>0</v>
      </c>
      <c r="Q170" s="111">
        <v>0</v>
      </c>
      <c r="R170" s="111">
        <v>0</v>
      </c>
      <c r="S170" s="111">
        <v>0</v>
      </c>
      <c r="T170" s="111">
        <v>0</v>
      </c>
      <c r="U170" s="111">
        <v>0</v>
      </c>
      <c r="V170" s="111">
        <v>0</v>
      </c>
      <c r="W170" s="111">
        <v>1000</v>
      </c>
      <c r="X170" s="111" t="s">
        <v>1316</v>
      </c>
      <c r="Y170" s="111" t="s">
        <v>1324</v>
      </c>
      <c r="Z170" s="144"/>
      <c r="AA170" s="143"/>
      <c r="AB170" s="144"/>
      <c r="AC170" s="144"/>
      <c r="AD170" s="145"/>
      <c r="AE170" s="145"/>
      <c r="AF170" s="145"/>
    </row>
    <row r="171" spans="1:32" s="130" customFormat="1" ht="12.75" customHeight="1" x14ac:dyDescent="0.2">
      <c r="A171" s="37" t="s">
        <v>793</v>
      </c>
      <c r="B171" s="37" t="s">
        <v>1341</v>
      </c>
      <c r="C171" s="111">
        <v>0</v>
      </c>
      <c r="D171" s="111">
        <v>0</v>
      </c>
      <c r="E171" s="111">
        <v>0</v>
      </c>
      <c r="F171" s="111">
        <v>0</v>
      </c>
      <c r="G171" s="111">
        <v>0</v>
      </c>
      <c r="H171" s="111">
        <v>0</v>
      </c>
      <c r="I171" s="111">
        <v>0</v>
      </c>
      <c r="J171" s="111">
        <v>0</v>
      </c>
      <c r="K171" s="111">
        <v>0</v>
      </c>
      <c r="L171" s="111">
        <v>0</v>
      </c>
      <c r="M171" s="111">
        <v>28000</v>
      </c>
      <c r="N171" s="111">
        <v>0</v>
      </c>
      <c r="O171" s="111">
        <v>0</v>
      </c>
      <c r="P171" s="111">
        <v>0</v>
      </c>
      <c r="Q171" s="111">
        <v>0</v>
      </c>
      <c r="R171" s="111">
        <v>0</v>
      </c>
      <c r="S171" s="111">
        <v>0</v>
      </c>
      <c r="T171" s="111">
        <v>0</v>
      </c>
      <c r="U171" s="111">
        <v>0</v>
      </c>
      <c r="V171" s="111">
        <v>0</v>
      </c>
      <c r="W171" s="111">
        <v>0</v>
      </c>
      <c r="X171" s="111" t="s">
        <v>1316</v>
      </c>
      <c r="Y171" s="111" t="s">
        <v>1377</v>
      </c>
      <c r="Z171" s="144"/>
      <c r="AA171" s="143"/>
      <c r="AB171" s="144"/>
      <c r="AC171" s="144"/>
      <c r="AD171" s="145"/>
      <c r="AE171" s="145"/>
      <c r="AF171" s="145"/>
    </row>
    <row r="172" spans="1:32" s="130" customFormat="1" ht="12.75" customHeight="1" x14ac:dyDescent="0.2">
      <c r="A172" s="37" t="s">
        <v>1262</v>
      </c>
      <c r="B172" s="37" t="s">
        <v>1263</v>
      </c>
      <c r="C172" s="111">
        <v>0</v>
      </c>
      <c r="D172" s="111">
        <v>0</v>
      </c>
      <c r="E172" s="111">
        <v>0</v>
      </c>
      <c r="F172" s="111">
        <v>0</v>
      </c>
      <c r="G172" s="111">
        <v>0</v>
      </c>
      <c r="H172" s="111">
        <v>0</v>
      </c>
      <c r="I172" s="111">
        <v>0</v>
      </c>
      <c r="J172" s="111">
        <v>0</v>
      </c>
      <c r="K172" s="111">
        <v>0</v>
      </c>
      <c r="L172" s="111">
        <v>0</v>
      </c>
      <c r="M172" s="111">
        <v>0</v>
      </c>
      <c r="N172" s="111">
        <v>0</v>
      </c>
      <c r="O172" s="111">
        <v>0</v>
      </c>
      <c r="P172" s="111">
        <v>0</v>
      </c>
      <c r="Q172" s="111">
        <v>0</v>
      </c>
      <c r="R172" s="111">
        <v>0</v>
      </c>
      <c r="S172" s="111">
        <v>0</v>
      </c>
      <c r="T172" s="111">
        <v>0</v>
      </c>
      <c r="U172" s="111">
        <v>0</v>
      </c>
      <c r="V172" s="111">
        <v>0</v>
      </c>
      <c r="W172" s="111">
        <v>0</v>
      </c>
      <c r="X172" s="111" t="s">
        <v>1316</v>
      </c>
      <c r="Y172" s="111" t="s">
        <v>1377</v>
      </c>
      <c r="Z172" s="144"/>
      <c r="AA172" s="143"/>
      <c r="AB172" s="144"/>
      <c r="AC172" s="144"/>
      <c r="AD172" s="145"/>
      <c r="AE172" s="145"/>
      <c r="AF172" s="145"/>
    </row>
    <row r="173" spans="1:32" s="130" customFormat="1" ht="12.75" customHeight="1" x14ac:dyDescent="0.2">
      <c r="A173" s="37" t="s">
        <v>447</v>
      </c>
      <c r="B173" s="37" t="s">
        <v>86</v>
      </c>
      <c r="C173" s="111">
        <v>0</v>
      </c>
      <c r="D173" s="111">
        <v>0</v>
      </c>
      <c r="E173" s="111">
        <v>0</v>
      </c>
      <c r="F173" s="111">
        <v>0</v>
      </c>
      <c r="G173" s="111">
        <v>0</v>
      </c>
      <c r="H173" s="111">
        <v>0</v>
      </c>
      <c r="I173" s="111">
        <v>0</v>
      </c>
      <c r="J173" s="111">
        <v>0</v>
      </c>
      <c r="K173" s="111">
        <v>0</v>
      </c>
      <c r="L173" s="111">
        <v>0</v>
      </c>
      <c r="M173" s="111">
        <v>56884</v>
      </c>
      <c r="N173" s="111">
        <v>0</v>
      </c>
      <c r="O173" s="111">
        <v>0</v>
      </c>
      <c r="P173" s="111">
        <v>0</v>
      </c>
      <c r="Q173" s="111">
        <v>0</v>
      </c>
      <c r="R173" s="111">
        <v>0</v>
      </c>
      <c r="S173" s="111">
        <v>0</v>
      </c>
      <c r="T173" s="111">
        <v>0</v>
      </c>
      <c r="U173" s="111">
        <v>0</v>
      </c>
      <c r="V173" s="111">
        <v>0</v>
      </c>
      <c r="W173" s="111">
        <v>10000</v>
      </c>
      <c r="X173" s="111" t="s">
        <v>1316</v>
      </c>
      <c r="Y173" s="111" t="s">
        <v>1315</v>
      </c>
      <c r="Z173" s="144"/>
      <c r="AA173" s="143"/>
      <c r="AB173" s="144"/>
      <c r="AC173" s="144"/>
      <c r="AD173" s="145"/>
      <c r="AE173" s="145"/>
      <c r="AF173" s="145"/>
    </row>
    <row r="174" spans="1:32" s="130" customFormat="1" ht="12.75" customHeight="1" x14ac:dyDescent="0.2">
      <c r="A174" s="37" t="s">
        <v>820</v>
      </c>
      <c r="B174" s="37" t="s">
        <v>376</v>
      </c>
      <c r="C174" s="111">
        <v>0</v>
      </c>
      <c r="D174" s="111">
        <v>0</v>
      </c>
      <c r="E174" s="111">
        <v>0</v>
      </c>
      <c r="F174" s="111">
        <v>0</v>
      </c>
      <c r="G174" s="111">
        <v>0</v>
      </c>
      <c r="H174" s="111">
        <v>0</v>
      </c>
      <c r="I174" s="111">
        <v>0</v>
      </c>
      <c r="J174" s="111">
        <v>0</v>
      </c>
      <c r="K174" s="111">
        <v>0</v>
      </c>
      <c r="L174" s="111">
        <v>0</v>
      </c>
      <c r="M174" s="111">
        <v>0</v>
      </c>
      <c r="N174" s="111">
        <v>0</v>
      </c>
      <c r="O174" s="111">
        <v>0</v>
      </c>
      <c r="P174" s="111">
        <v>0</v>
      </c>
      <c r="Q174" s="111">
        <v>0</v>
      </c>
      <c r="R174" s="111">
        <v>0</v>
      </c>
      <c r="S174" s="111">
        <v>0</v>
      </c>
      <c r="T174" s="111">
        <v>0</v>
      </c>
      <c r="U174" s="111">
        <v>0</v>
      </c>
      <c r="V174" s="111">
        <v>0</v>
      </c>
      <c r="W174" s="111">
        <v>0</v>
      </c>
      <c r="X174" s="111" t="s">
        <v>1316</v>
      </c>
      <c r="Y174" s="111" t="s">
        <v>1377</v>
      </c>
      <c r="Z174" s="144"/>
      <c r="AA174" s="143"/>
      <c r="AB174" s="144"/>
      <c r="AC174" s="144"/>
      <c r="AD174" s="145"/>
      <c r="AE174" s="145"/>
      <c r="AF174" s="145"/>
    </row>
    <row r="175" spans="1:32" s="130" customFormat="1" ht="12.75" customHeight="1" x14ac:dyDescent="0.2">
      <c r="A175" s="37" t="s">
        <v>983</v>
      </c>
      <c r="B175" s="37" t="s">
        <v>984</v>
      </c>
      <c r="C175" s="111">
        <v>0</v>
      </c>
      <c r="D175" s="111">
        <v>0</v>
      </c>
      <c r="E175" s="111">
        <v>0</v>
      </c>
      <c r="F175" s="111">
        <v>0</v>
      </c>
      <c r="G175" s="111">
        <v>0</v>
      </c>
      <c r="H175" s="111">
        <v>0</v>
      </c>
      <c r="I175" s="111">
        <v>2080</v>
      </c>
      <c r="J175" s="111">
        <v>0</v>
      </c>
      <c r="K175" s="111">
        <v>0</v>
      </c>
      <c r="L175" s="111">
        <v>0</v>
      </c>
      <c r="M175" s="111">
        <v>186630</v>
      </c>
      <c r="N175" s="111">
        <v>26000</v>
      </c>
      <c r="O175" s="111">
        <v>0</v>
      </c>
      <c r="P175" s="111">
        <v>0</v>
      </c>
      <c r="Q175" s="111">
        <v>0</v>
      </c>
      <c r="R175" s="111">
        <v>0</v>
      </c>
      <c r="S175" s="111">
        <v>0</v>
      </c>
      <c r="T175" s="111">
        <v>0</v>
      </c>
      <c r="U175" s="111">
        <v>0</v>
      </c>
      <c r="V175" s="111">
        <v>0</v>
      </c>
      <c r="W175" s="111">
        <v>19000</v>
      </c>
      <c r="X175" s="111" t="s">
        <v>1314</v>
      </c>
      <c r="Y175" s="111" t="s">
        <v>1312</v>
      </c>
      <c r="Z175" s="144"/>
      <c r="AA175" s="143"/>
      <c r="AB175" s="144"/>
      <c r="AC175" s="144"/>
      <c r="AD175" s="145"/>
      <c r="AE175" s="145"/>
      <c r="AF175" s="145"/>
    </row>
    <row r="176" spans="1:32" s="130" customFormat="1" ht="12.75" customHeight="1" x14ac:dyDescent="0.2">
      <c r="A176" s="37" t="s">
        <v>500</v>
      </c>
      <c r="B176" s="37" t="s">
        <v>87</v>
      </c>
      <c r="C176" s="111">
        <v>0</v>
      </c>
      <c r="D176" s="111">
        <v>0</v>
      </c>
      <c r="E176" s="111">
        <v>0</v>
      </c>
      <c r="F176" s="111">
        <v>0</v>
      </c>
      <c r="G176" s="111">
        <v>0</v>
      </c>
      <c r="H176" s="111">
        <v>0</v>
      </c>
      <c r="I176" s="111">
        <v>0</v>
      </c>
      <c r="J176" s="111">
        <v>0</v>
      </c>
      <c r="K176" s="111">
        <v>0</v>
      </c>
      <c r="L176" s="111">
        <v>0</v>
      </c>
      <c r="M176" s="111">
        <v>40000</v>
      </c>
      <c r="N176" s="111">
        <v>0</v>
      </c>
      <c r="O176" s="111">
        <v>0</v>
      </c>
      <c r="P176" s="111">
        <v>0</v>
      </c>
      <c r="Q176" s="111">
        <v>0</v>
      </c>
      <c r="R176" s="111">
        <v>0</v>
      </c>
      <c r="S176" s="111">
        <v>0</v>
      </c>
      <c r="T176" s="111">
        <v>292</v>
      </c>
      <c r="U176" s="111">
        <v>0</v>
      </c>
      <c r="V176" s="111">
        <v>0</v>
      </c>
      <c r="W176" s="111">
        <v>1741</v>
      </c>
      <c r="X176" s="111" t="s">
        <v>1316</v>
      </c>
      <c r="Y176" s="111" t="s">
        <v>1315</v>
      </c>
      <c r="Z176" s="144"/>
      <c r="AA176" s="143"/>
      <c r="AB176" s="144"/>
      <c r="AC176" s="144"/>
      <c r="AD176" s="145"/>
      <c r="AE176" s="145"/>
      <c r="AF176" s="145"/>
    </row>
    <row r="177" spans="1:32" s="130" customFormat="1" ht="12.75" customHeight="1" x14ac:dyDescent="0.2">
      <c r="A177" s="37" t="s">
        <v>414</v>
      </c>
      <c r="B177" s="37" t="s">
        <v>88</v>
      </c>
      <c r="C177" s="111">
        <v>0</v>
      </c>
      <c r="D177" s="111">
        <v>0</v>
      </c>
      <c r="E177" s="111">
        <v>0</v>
      </c>
      <c r="F177" s="111">
        <v>0</v>
      </c>
      <c r="G177" s="111">
        <v>0</v>
      </c>
      <c r="H177" s="111">
        <v>0</v>
      </c>
      <c r="I177" s="111">
        <v>0</v>
      </c>
      <c r="J177" s="111">
        <v>0</v>
      </c>
      <c r="K177" s="111">
        <v>0</v>
      </c>
      <c r="L177" s="111">
        <v>0</v>
      </c>
      <c r="M177" s="111">
        <v>4500</v>
      </c>
      <c r="N177" s="111">
        <v>3300</v>
      </c>
      <c r="O177" s="111">
        <v>0</v>
      </c>
      <c r="P177" s="111">
        <v>0</v>
      </c>
      <c r="Q177" s="111">
        <v>0</v>
      </c>
      <c r="R177" s="111">
        <v>0</v>
      </c>
      <c r="S177" s="111">
        <v>0</v>
      </c>
      <c r="T177" s="111">
        <v>0</v>
      </c>
      <c r="U177" s="111">
        <v>0</v>
      </c>
      <c r="V177" s="111">
        <v>0</v>
      </c>
      <c r="W177" s="111">
        <v>0</v>
      </c>
      <c r="X177" s="111" t="s">
        <v>1316</v>
      </c>
      <c r="Y177" s="111" t="s">
        <v>1315</v>
      </c>
      <c r="Z177" s="144"/>
      <c r="AA177" s="143"/>
      <c r="AB177" s="144"/>
      <c r="AC177" s="144"/>
      <c r="AD177" s="145"/>
      <c r="AE177" s="145"/>
      <c r="AF177" s="145"/>
    </row>
    <row r="178" spans="1:32" s="130" customFormat="1" ht="12.75" customHeight="1" x14ac:dyDescent="0.2">
      <c r="A178" s="37" t="s">
        <v>1930</v>
      </c>
      <c r="B178" s="37" t="s">
        <v>1931</v>
      </c>
      <c r="C178" s="111">
        <v>0</v>
      </c>
      <c r="D178" s="111">
        <v>0</v>
      </c>
      <c r="E178" s="111">
        <v>0</v>
      </c>
      <c r="F178" s="111">
        <v>0</v>
      </c>
      <c r="G178" s="111">
        <v>0</v>
      </c>
      <c r="H178" s="111">
        <v>0</v>
      </c>
      <c r="I178" s="111">
        <v>0</v>
      </c>
      <c r="J178" s="111">
        <v>0</v>
      </c>
      <c r="K178" s="111">
        <v>0</v>
      </c>
      <c r="L178" s="111">
        <v>0</v>
      </c>
      <c r="M178" s="111">
        <v>0</v>
      </c>
      <c r="N178" s="111">
        <v>0</v>
      </c>
      <c r="O178" s="111">
        <v>0</v>
      </c>
      <c r="P178" s="111">
        <v>414</v>
      </c>
      <c r="Q178" s="111">
        <v>0</v>
      </c>
      <c r="R178" s="111">
        <v>0</v>
      </c>
      <c r="S178" s="111">
        <v>10873</v>
      </c>
      <c r="T178" s="111">
        <v>0</v>
      </c>
      <c r="U178" s="111">
        <v>0</v>
      </c>
      <c r="V178" s="111">
        <v>0</v>
      </c>
      <c r="W178" s="111">
        <v>0</v>
      </c>
      <c r="X178" s="111" t="s">
        <v>1317</v>
      </c>
      <c r="Y178" s="111" t="s">
        <v>1317</v>
      </c>
      <c r="Z178" s="144"/>
      <c r="AA178" s="143"/>
      <c r="AB178" s="144"/>
      <c r="AC178" s="144"/>
      <c r="AD178" s="145"/>
      <c r="AE178" s="145"/>
      <c r="AF178" s="145"/>
    </row>
    <row r="179" spans="1:32" s="130" customFormat="1" ht="12.75" customHeight="1" x14ac:dyDescent="0.2">
      <c r="A179" s="37" t="s">
        <v>987</v>
      </c>
      <c r="B179" s="37" t="s">
        <v>988</v>
      </c>
      <c r="C179" s="111">
        <v>0</v>
      </c>
      <c r="D179" s="111">
        <v>0</v>
      </c>
      <c r="E179" s="111">
        <v>0</v>
      </c>
      <c r="F179" s="111">
        <v>0</v>
      </c>
      <c r="G179" s="111">
        <v>0</v>
      </c>
      <c r="H179" s="111">
        <v>0</v>
      </c>
      <c r="I179" s="111">
        <v>0</v>
      </c>
      <c r="J179" s="111">
        <v>0</v>
      </c>
      <c r="K179" s="111">
        <v>0</v>
      </c>
      <c r="L179" s="111">
        <v>0</v>
      </c>
      <c r="M179" s="111">
        <v>382841</v>
      </c>
      <c r="N179" s="111">
        <v>266800</v>
      </c>
      <c r="O179" s="111">
        <v>0</v>
      </c>
      <c r="P179" s="111">
        <v>0</v>
      </c>
      <c r="Q179" s="111">
        <v>0</v>
      </c>
      <c r="R179" s="111">
        <v>0</v>
      </c>
      <c r="S179" s="111">
        <v>0</v>
      </c>
      <c r="T179" s="111">
        <v>0</v>
      </c>
      <c r="U179" s="111">
        <v>90550</v>
      </c>
      <c r="V179" s="111">
        <v>0</v>
      </c>
      <c r="W179" s="111">
        <v>83000</v>
      </c>
      <c r="X179" s="111" t="s">
        <v>1314</v>
      </c>
      <c r="Y179" s="111" t="s">
        <v>1312</v>
      </c>
      <c r="Z179" s="144"/>
      <c r="AA179" s="143"/>
      <c r="AB179" s="144"/>
      <c r="AC179" s="144"/>
      <c r="AD179" s="145"/>
      <c r="AE179" s="145"/>
      <c r="AF179" s="145"/>
    </row>
    <row r="180" spans="1:32" s="130" customFormat="1" ht="12.75" customHeight="1" x14ac:dyDescent="0.2">
      <c r="A180" s="37" t="s">
        <v>989</v>
      </c>
      <c r="B180" s="37" t="s">
        <v>990</v>
      </c>
      <c r="C180" s="111">
        <v>0</v>
      </c>
      <c r="D180" s="111">
        <v>0</v>
      </c>
      <c r="E180" s="111">
        <v>0</v>
      </c>
      <c r="F180" s="111">
        <v>0</v>
      </c>
      <c r="G180" s="111">
        <v>0</v>
      </c>
      <c r="H180" s="111">
        <v>860</v>
      </c>
      <c r="I180" s="111">
        <v>0</v>
      </c>
      <c r="J180" s="111">
        <v>0</v>
      </c>
      <c r="K180" s="111">
        <v>0</v>
      </c>
      <c r="L180" s="111">
        <v>0</v>
      </c>
      <c r="M180" s="111">
        <v>232411</v>
      </c>
      <c r="N180" s="111">
        <v>0</v>
      </c>
      <c r="O180" s="111">
        <v>0</v>
      </c>
      <c r="P180" s="111">
        <v>0</v>
      </c>
      <c r="Q180" s="111">
        <v>0</v>
      </c>
      <c r="R180" s="111">
        <v>0</v>
      </c>
      <c r="S180" s="111">
        <v>135</v>
      </c>
      <c r="T180" s="111">
        <v>0</v>
      </c>
      <c r="U180" s="111">
        <v>18950</v>
      </c>
      <c r="V180" s="111">
        <v>0</v>
      </c>
      <c r="W180" s="111">
        <v>0</v>
      </c>
      <c r="X180" s="111" t="s">
        <v>1313</v>
      </c>
      <c r="Y180" s="111" t="s">
        <v>1312</v>
      </c>
      <c r="Z180" s="144"/>
      <c r="AA180" s="143"/>
      <c r="AB180" s="144"/>
      <c r="AC180" s="144"/>
      <c r="AD180" s="145"/>
      <c r="AE180" s="145"/>
      <c r="AF180" s="145"/>
    </row>
    <row r="181" spans="1:32" s="130" customFormat="1" ht="12.75" customHeight="1" x14ac:dyDescent="0.2">
      <c r="A181" s="37" t="s">
        <v>640</v>
      </c>
      <c r="B181" s="37" t="s">
        <v>89</v>
      </c>
      <c r="C181" s="111">
        <v>0</v>
      </c>
      <c r="D181" s="111">
        <v>0</v>
      </c>
      <c r="E181" s="111">
        <v>0</v>
      </c>
      <c r="F181" s="111">
        <v>0</v>
      </c>
      <c r="G181" s="111">
        <v>0</v>
      </c>
      <c r="H181" s="111">
        <v>0</v>
      </c>
      <c r="I181" s="111">
        <v>2</v>
      </c>
      <c r="J181" s="111">
        <v>0</v>
      </c>
      <c r="K181" s="111">
        <v>0</v>
      </c>
      <c r="L181" s="111">
        <v>0</v>
      </c>
      <c r="M181" s="111">
        <v>0</v>
      </c>
      <c r="N181" s="111">
        <v>4000</v>
      </c>
      <c r="O181" s="111">
        <v>0</v>
      </c>
      <c r="P181" s="111">
        <v>0</v>
      </c>
      <c r="Q181" s="111">
        <v>0</v>
      </c>
      <c r="R181" s="111">
        <v>0</v>
      </c>
      <c r="S181" s="111">
        <v>0</v>
      </c>
      <c r="T181" s="111">
        <v>0</v>
      </c>
      <c r="U181" s="111">
        <v>0</v>
      </c>
      <c r="V181" s="111">
        <v>0</v>
      </c>
      <c r="W181" s="111">
        <v>0</v>
      </c>
      <c r="X181" s="111" t="s">
        <v>1316</v>
      </c>
      <c r="Y181" s="111" t="s">
        <v>1315</v>
      </c>
      <c r="Z181" s="144"/>
      <c r="AA181" s="143"/>
      <c r="AB181" s="144"/>
      <c r="AC181" s="144"/>
      <c r="AD181" s="145"/>
      <c r="AE181" s="145"/>
      <c r="AF181" s="145"/>
    </row>
    <row r="182" spans="1:32" s="130" customFormat="1" ht="12.75" customHeight="1" x14ac:dyDescent="0.2">
      <c r="A182" s="37" t="s">
        <v>490</v>
      </c>
      <c r="B182" s="37" t="s">
        <v>90</v>
      </c>
      <c r="C182" s="111">
        <v>0</v>
      </c>
      <c r="D182" s="111">
        <v>0</v>
      </c>
      <c r="E182" s="111">
        <v>0</v>
      </c>
      <c r="F182" s="111">
        <v>0</v>
      </c>
      <c r="G182" s="111">
        <v>0</v>
      </c>
      <c r="H182" s="111">
        <v>0</v>
      </c>
      <c r="I182" s="111">
        <v>0</v>
      </c>
      <c r="J182" s="111">
        <v>0</v>
      </c>
      <c r="K182" s="111">
        <v>0</v>
      </c>
      <c r="L182" s="111">
        <v>0</v>
      </c>
      <c r="M182" s="111">
        <v>0</v>
      </c>
      <c r="N182" s="111">
        <v>0</v>
      </c>
      <c r="O182" s="111">
        <v>0</v>
      </c>
      <c r="P182" s="111">
        <v>0</v>
      </c>
      <c r="Q182" s="111">
        <v>0</v>
      </c>
      <c r="R182" s="111">
        <v>0</v>
      </c>
      <c r="S182" s="111">
        <v>0</v>
      </c>
      <c r="T182" s="111">
        <v>0</v>
      </c>
      <c r="U182" s="111">
        <v>0</v>
      </c>
      <c r="V182" s="111">
        <v>0</v>
      </c>
      <c r="W182" s="111">
        <v>0</v>
      </c>
      <c r="X182" s="111" t="s">
        <v>1316</v>
      </c>
      <c r="Y182" s="111" t="s">
        <v>1315</v>
      </c>
      <c r="Z182" s="144"/>
      <c r="AA182" s="143"/>
      <c r="AB182" s="144"/>
      <c r="AC182" s="144"/>
      <c r="AD182" s="145"/>
      <c r="AE182" s="145"/>
      <c r="AF182" s="145"/>
    </row>
    <row r="183" spans="1:32" s="130" customFormat="1" ht="12.75" customHeight="1" x14ac:dyDescent="0.2">
      <c r="A183" s="37" t="s">
        <v>551</v>
      </c>
      <c r="B183" s="37" t="s">
        <v>91</v>
      </c>
      <c r="C183" s="111">
        <v>0</v>
      </c>
      <c r="D183" s="111">
        <v>0</v>
      </c>
      <c r="E183" s="111">
        <v>0</v>
      </c>
      <c r="F183" s="111">
        <v>0</v>
      </c>
      <c r="G183" s="111">
        <v>0</v>
      </c>
      <c r="H183" s="111">
        <v>0</v>
      </c>
      <c r="I183" s="111">
        <v>0</v>
      </c>
      <c r="J183" s="111">
        <v>0</v>
      </c>
      <c r="K183" s="111">
        <v>0</v>
      </c>
      <c r="L183" s="111">
        <v>0</v>
      </c>
      <c r="M183" s="111">
        <v>1000</v>
      </c>
      <c r="N183" s="111">
        <v>0</v>
      </c>
      <c r="O183" s="111">
        <v>0</v>
      </c>
      <c r="P183" s="111">
        <v>0</v>
      </c>
      <c r="Q183" s="111">
        <v>0</v>
      </c>
      <c r="R183" s="111">
        <v>0</v>
      </c>
      <c r="S183" s="111">
        <v>0</v>
      </c>
      <c r="T183" s="111">
        <v>0</v>
      </c>
      <c r="U183" s="111">
        <v>0</v>
      </c>
      <c r="V183" s="111">
        <v>0</v>
      </c>
      <c r="W183" s="111">
        <v>0</v>
      </c>
      <c r="X183" s="111" t="s">
        <v>1316</v>
      </c>
      <c r="Y183" s="111" t="s">
        <v>1315</v>
      </c>
      <c r="Z183" s="144"/>
      <c r="AA183" s="143"/>
      <c r="AB183" s="144"/>
      <c r="AC183" s="144"/>
      <c r="AD183" s="145"/>
      <c r="AE183" s="145"/>
      <c r="AF183" s="145"/>
    </row>
    <row r="184" spans="1:32" s="130" customFormat="1" ht="12.75" customHeight="1" x14ac:dyDescent="0.2">
      <c r="A184" s="37" t="s">
        <v>694</v>
      </c>
      <c r="B184" s="37" t="s">
        <v>92</v>
      </c>
      <c r="C184" s="111">
        <v>0</v>
      </c>
      <c r="D184" s="111">
        <v>0</v>
      </c>
      <c r="E184" s="111">
        <v>0</v>
      </c>
      <c r="F184" s="111">
        <v>0</v>
      </c>
      <c r="G184" s="111">
        <v>0</v>
      </c>
      <c r="H184" s="111">
        <v>0</v>
      </c>
      <c r="I184" s="111">
        <v>0</v>
      </c>
      <c r="J184" s="111">
        <v>0</v>
      </c>
      <c r="K184" s="111">
        <v>0</v>
      </c>
      <c r="L184" s="111">
        <v>0</v>
      </c>
      <c r="M184" s="111">
        <v>473721</v>
      </c>
      <c r="N184" s="111">
        <v>120000</v>
      </c>
      <c r="O184" s="111">
        <v>0</v>
      </c>
      <c r="P184" s="111">
        <v>0</v>
      </c>
      <c r="Q184" s="111">
        <v>0</v>
      </c>
      <c r="R184" s="111">
        <v>0</v>
      </c>
      <c r="S184" s="111">
        <v>0</v>
      </c>
      <c r="T184" s="111">
        <v>0</v>
      </c>
      <c r="U184" s="111">
        <v>0</v>
      </c>
      <c r="V184" s="111">
        <v>0</v>
      </c>
      <c r="W184" s="111">
        <v>0</v>
      </c>
      <c r="X184" s="111" t="s">
        <v>1316</v>
      </c>
      <c r="Y184" s="111" t="s">
        <v>1321</v>
      </c>
      <c r="Z184" s="144"/>
      <c r="AA184" s="143"/>
      <c r="AB184" s="144"/>
      <c r="AC184" s="144"/>
      <c r="AD184" s="145"/>
      <c r="AE184" s="145"/>
      <c r="AF184" s="145"/>
    </row>
    <row r="185" spans="1:32" s="130" customFormat="1" ht="12.75" customHeight="1" x14ac:dyDescent="0.2">
      <c r="A185" s="37" t="s">
        <v>610</v>
      </c>
      <c r="B185" s="37" t="s">
        <v>93</v>
      </c>
      <c r="C185" s="111">
        <v>0</v>
      </c>
      <c r="D185" s="111">
        <v>0</v>
      </c>
      <c r="E185" s="111">
        <v>0</v>
      </c>
      <c r="F185" s="111">
        <v>0</v>
      </c>
      <c r="G185" s="111">
        <v>0</v>
      </c>
      <c r="H185" s="111">
        <v>0</v>
      </c>
      <c r="I185" s="111">
        <v>0</v>
      </c>
      <c r="J185" s="111">
        <v>0</v>
      </c>
      <c r="K185" s="111">
        <v>0</v>
      </c>
      <c r="L185" s="111">
        <v>0</v>
      </c>
      <c r="M185" s="111">
        <v>6812</v>
      </c>
      <c r="N185" s="111">
        <v>0</v>
      </c>
      <c r="O185" s="111">
        <v>0</v>
      </c>
      <c r="P185" s="111">
        <v>0</v>
      </c>
      <c r="Q185" s="111">
        <v>0</v>
      </c>
      <c r="R185" s="111">
        <v>0</v>
      </c>
      <c r="S185" s="111">
        <v>0</v>
      </c>
      <c r="T185" s="111">
        <v>0</v>
      </c>
      <c r="U185" s="111">
        <v>0</v>
      </c>
      <c r="V185" s="111">
        <v>0</v>
      </c>
      <c r="W185" s="111">
        <v>0</v>
      </c>
      <c r="X185" s="111" t="s">
        <v>1316</v>
      </c>
      <c r="Y185" s="111" t="s">
        <v>1315</v>
      </c>
      <c r="Z185" s="144"/>
      <c r="AA185" s="143"/>
      <c r="AB185" s="144"/>
      <c r="AC185" s="144"/>
      <c r="AD185" s="145"/>
      <c r="AE185" s="145"/>
      <c r="AF185" s="145"/>
    </row>
    <row r="186" spans="1:32" s="130" customFormat="1" ht="12.75" customHeight="1" x14ac:dyDescent="0.2">
      <c r="A186" s="37" t="s">
        <v>491</v>
      </c>
      <c r="B186" s="37" t="s">
        <v>94</v>
      </c>
      <c r="C186" s="111">
        <v>0</v>
      </c>
      <c r="D186" s="111">
        <v>0</v>
      </c>
      <c r="E186" s="111">
        <v>0</v>
      </c>
      <c r="F186" s="111">
        <v>0</v>
      </c>
      <c r="G186" s="111">
        <v>0</v>
      </c>
      <c r="H186" s="111">
        <v>0</v>
      </c>
      <c r="I186" s="111">
        <v>0</v>
      </c>
      <c r="J186" s="111">
        <v>0</v>
      </c>
      <c r="K186" s="111">
        <v>0</v>
      </c>
      <c r="L186" s="111">
        <v>0</v>
      </c>
      <c r="M186" s="111">
        <v>0</v>
      </c>
      <c r="N186" s="111">
        <v>0</v>
      </c>
      <c r="O186" s="111">
        <v>0</v>
      </c>
      <c r="P186" s="111">
        <v>0</v>
      </c>
      <c r="Q186" s="111">
        <v>0</v>
      </c>
      <c r="R186" s="111">
        <v>5000</v>
      </c>
      <c r="S186" s="111">
        <v>0</v>
      </c>
      <c r="T186" s="111">
        <v>150</v>
      </c>
      <c r="U186" s="111">
        <v>0</v>
      </c>
      <c r="V186" s="111">
        <v>0</v>
      </c>
      <c r="W186" s="111">
        <v>10000</v>
      </c>
      <c r="X186" s="111" t="s">
        <v>1316</v>
      </c>
      <c r="Y186" s="111" t="s">
        <v>1315</v>
      </c>
      <c r="Z186" s="144"/>
      <c r="AA186" s="143"/>
      <c r="AB186" s="144"/>
      <c r="AC186" s="144"/>
      <c r="AD186" s="145"/>
      <c r="AE186" s="145"/>
      <c r="AF186" s="145"/>
    </row>
    <row r="187" spans="1:32" s="130" customFormat="1" ht="12.75" customHeight="1" x14ac:dyDescent="0.2">
      <c r="A187" s="37" t="s">
        <v>1221</v>
      </c>
      <c r="B187" s="37" t="s">
        <v>1343</v>
      </c>
      <c r="C187" s="111">
        <v>0</v>
      </c>
      <c r="D187" s="111">
        <v>0</v>
      </c>
      <c r="E187" s="111">
        <v>0</v>
      </c>
      <c r="F187" s="111">
        <v>0</v>
      </c>
      <c r="G187" s="111">
        <v>0</v>
      </c>
      <c r="H187" s="111">
        <v>0</v>
      </c>
      <c r="I187" s="111">
        <v>0</v>
      </c>
      <c r="J187" s="111">
        <v>0</v>
      </c>
      <c r="K187" s="111">
        <v>0</v>
      </c>
      <c r="L187" s="111">
        <v>0</v>
      </c>
      <c r="M187" s="111">
        <v>3849</v>
      </c>
      <c r="N187" s="111">
        <v>5000</v>
      </c>
      <c r="O187" s="111">
        <v>0</v>
      </c>
      <c r="P187" s="111">
        <v>0</v>
      </c>
      <c r="Q187" s="111">
        <v>0</v>
      </c>
      <c r="R187" s="111">
        <v>0</v>
      </c>
      <c r="S187" s="111">
        <v>0</v>
      </c>
      <c r="T187" s="111">
        <v>0</v>
      </c>
      <c r="U187" s="111">
        <v>0</v>
      </c>
      <c r="V187" s="111">
        <v>0</v>
      </c>
      <c r="W187" s="111">
        <v>0</v>
      </c>
      <c r="X187" s="111" t="s">
        <v>1316</v>
      </c>
      <c r="Y187" s="111" t="s">
        <v>1377</v>
      </c>
      <c r="Z187" s="144"/>
      <c r="AA187" s="143"/>
      <c r="AB187" s="144"/>
      <c r="AC187" s="144"/>
      <c r="AD187" s="145"/>
      <c r="AE187" s="145"/>
      <c r="AF187" s="145"/>
    </row>
    <row r="188" spans="1:32" s="130" customFormat="1" ht="12.75" customHeight="1" x14ac:dyDescent="0.2">
      <c r="A188" s="37" t="s">
        <v>487</v>
      </c>
      <c r="B188" s="37" t="s">
        <v>330</v>
      </c>
      <c r="C188" s="111">
        <v>0</v>
      </c>
      <c r="D188" s="111">
        <v>0</v>
      </c>
      <c r="E188" s="111">
        <v>0</v>
      </c>
      <c r="F188" s="111">
        <v>10000</v>
      </c>
      <c r="G188" s="111">
        <v>0</v>
      </c>
      <c r="H188" s="111">
        <v>0</v>
      </c>
      <c r="I188" s="111">
        <v>0</v>
      </c>
      <c r="J188" s="111">
        <v>0</v>
      </c>
      <c r="K188" s="111">
        <v>0</v>
      </c>
      <c r="L188" s="111">
        <v>0</v>
      </c>
      <c r="M188" s="111">
        <v>252799</v>
      </c>
      <c r="N188" s="111">
        <v>41050</v>
      </c>
      <c r="O188" s="111">
        <v>0</v>
      </c>
      <c r="P188" s="111">
        <v>0</v>
      </c>
      <c r="Q188" s="111">
        <v>0</v>
      </c>
      <c r="R188" s="111">
        <v>0</v>
      </c>
      <c r="S188" s="111">
        <v>0</v>
      </c>
      <c r="T188" s="111">
        <v>0</v>
      </c>
      <c r="U188" s="111">
        <v>0</v>
      </c>
      <c r="V188" s="111">
        <v>0</v>
      </c>
      <c r="W188" s="111">
        <v>0</v>
      </c>
      <c r="X188" s="111" t="s">
        <v>1316</v>
      </c>
      <c r="Y188" s="111" t="s">
        <v>1324</v>
      </c>
      <c r="Z188" s="144"/>
      <c r="AA188" s="143"/>
      <c r="AB188" s="144"/>
      <c r="AC188" s="144"/>
      <c r="AD188" s="145"/>
      <c r="AE188" s="145"/>
      <c r="AF188" s="145"/>
    </row>
    <row r="189" spans="1:32" s="130" customFormat="1" ht="12.75" customHeight="1" x14ac:dyDescent="0.2">
      <c r="A189" s="37" t="s">
        <v>501</v>
      </c>
      <c r="B189" s="37" t="s">
        <v>95</v>
      </c>
      <c r="C189" s="111">
        <v>0</v>
      </c>
      <c r="D189" s="111">
        <v>0</v>
      </c>
      <c r="E189" s="111">
        <v>0</v>
      </c>
      <c r="F189" s="111">
        <v>0</v>
      </c>
      <c r="G189" s="111">
        <v>0</v>
      </c>
      <c r="H189" s="111">
        <v>0</v>
      </c>
      <c r="I189" s="111">
        <v>0</v>
      </c>
      <c r="J189" s="111">
        <v>0</v>
      </c>
      <c r="K189" s="111">
        <v>0</v>
      </c>
      <c r="L189" s="111">
        <v>0</v>
      </c>
      <c r="M189" s="111">
        <v>72608</v>
      </c>
      <c r="N189" s="111">
        <v>0</v>
      </c>
      <c r="O189" s="111">
        <v>0</v>
      </c>
      <c r="P189" s="111">
        <v>0</v>
      </c>
      <c r="Q189" s="111">
        <v>0</v>
      </c>
      <c r="R189" s="111">
        <v>0</v>
      </c>
      <c r="S189" s="111">
        <v>0</v>
      </c>
      <c r="T189" s="111">
        <v>0</v>
      </c>
      <c r="U189" s="111">
        <v>0</v>
      </c>
      <c r="V189" s="111">
        <v>0</v>
      </c>
      <c r="W189" s="111">
        <v>0</v>
      </c>
      <c r="X189" s="111" t="s">
        <v>1316</v>
      </c>
      <c r="Y189" s="111" t="s">
        <v>1315</v>
      </c>
      <c r="Z189" s="144"/>
      <c r="AA189" s="143"/>
      <c r="AB189" s="144"/>
      <c r="AC189" s="144"/>
      <c r="AD189" s="145"/>
      <c r="AE189" s="145"/>
      <c r="AF189" s="145"/>
    </row>
    <row r="190" spans="1:32" s="130" customFormat="1" ht="12.75" customHeight="1" x14ac:dyDescent="0.2">
      <c r="A190" s="37" t="s">
        <v>538</v>
      </c>
      <c r="B190" s="37" t="s">
        <v>96</v>
      </c>
      <c r="C190" s="111">
        <v>0</v>
      </c>
      <c r="D190" s="111">
        <v>0</v>
      </c>
      <c r="E190" s="111">
        <v>0</v>
      </c>
      <c r="F190" s="111">
        <v>0</v>
      </c>
      <c r="G190" s="111">
        <v>0</v>
      </c>
      <c r="H190" s="111">
        <v>0</v>
      </c>
      <c r="I190" s="111">
        <v>0</v>
      </c>
      <c r="J190" s="111">
        <v>0</v>
      </c>
      <c r="K190" s="111">
        <v>0</v>
      </c>
      <c r="L190" s="111">
        <v>8000</v>
      </c>
      <c r="M190" s="111">
        <v>96691</v>
      </c>
      <c r="N190" s="111">
        <v>0</v>
      </c>
      <c r="O190" s="111">
        <v>0</v>
      </c>
      <c r="P190" s="111">
        <v>0</v>
      </c>
      <c r="Q190" s="111">
        <v>0</v>
      </c>
      <c r="R190" s="111">
        <v>0</v>
      </c>
      <c r="S190" s="111">
        <v>0</v>
      </c>
      <c r="T190" s="111">
        <v>0</v>
      </c>
      <c r="U190" s="111">
        <v>0</v>
      </c>
      <c r="V190" s="111">
        <v>0</v>
      </c>
      <c r="W190" s="111">
        <v>0</v>
      </c>
      <c r="X190" s="111" t="s">
        <v>1316</v>
      </c>
      <c r="Y190" s="111" t="s">
        <v>1315</v>
      </c>
      <c r="Z190" s="144"/>
      <c r="AA190" s="143"/>
      <c r="AB190" s="144"/>
      <c r="AC190" s="144"/>
      <c r="AD190" s="145"/>
      <c r="AE190" s="145"/>
      <c r="AF190" s="145"/>
    </row>
    <row r="191" spans="1:32" s="130" customFormat="1" ht="12.75" customHeight="1" x14ac:dyDescent="0.2">
      <c r="A191" s="37" t="s">
        <v>582</v>
      </c>
      <c r="B191" s="37" t="s">
        <v>97</v>
      </c>
      <c r="C191" s="111">
        <v>0</v>
      </c>
      <c r="D191" s="111">
        <v>0</v>
      </c>
      <c r="E191" s="111">
        <v>0</v>
      </c>
      <c r="F191" s="111">
        <v>0</v>
      </c>
      <c r="G191" s="111">
        <v>0</v>
      </c>
      <c r="H191" s="111">
        <v>0</v>
      </c>
      <c r="I191" s="111">
        <v>0</v>
      </c>
      <c r="J191" s="111">
        <v>0</v>
      </c>
      <c r="K191" s="111">
        <v>0</v>
      </c>
      <c r="L191" s="111">
        <v>0</v>
      </c>
      <c r="M191" s="111">
        <v>73389</v>
      </c>
      <c r="N191" s="111">
        <v>10500</v>
      </c>
      <c r="O191" s="111">
        <v>0</v>
      </c>
      <c r="P191" s="111">
        <v>0</v>
      </c>
      <c r="Q191" s="111">
        <v>0</v>
      </c>
      <c r="R191" s="111">
        <v>0</v>
      </c>
      <c r="S191" s="111">
        <v>0</v>
      </c>
      <c r="T191" s="111">
        <v>0</v>
      </c>
      <c r="U191" s="111">
        <v>0</v>
      </c>
      <c r="V191" s="111">
        <v>0</v>
      </c>
      <c r="W191" s="111">
        <v>10042</v>
      </c>
      <c r="X191" s="111" t="s">
        <v>1316</v>
      </c>
      <c r="Y191" s="111" t="s">
        <v>1315</v>
      </c>
      <c r="Z191" s="144"/>
      <c r="AA191" s="143"/>
      <c r="AB191" s="144"/>
      <c r="AC191" s="144"/>
      <c r="AD191" s="145"/>
      <c r="AE191" s="145"/>
      <c r="AF191" s="145"/>
    </row>
    <row r="192" spans="1:32" s="130" customFormat="1" ht="12.75" customHeight="1" x14ac:dyDescent="0.2">
      <c r="A192" s="37" t="s">
        <v>744</v>
      </c>
      <c r="B192" s="37" t="s">
        <v>331</v>
      </c>
      <c r="C192" s="111">
        <v>0</v>
      </c>
      <c r="D192" s="111">
        <v>0</v>
      </c>
      <c r="E192" s="111">
        <v>0</v>
      </c>
      <c r="F192" s="111">
        <v>0</v>
      </c>
      <c r="G192" s="111">
        <v>0</v>
      </c>
      <c r="H192" s="111">
        <v>0</v>
      </c>
      <c r="I192" s="111">
        <v>0</v>
      </c>
      <c r="J192" s="111">
        <v>0</v>
      </c>
      <c r="K192" s="111">
        <v>0</v>
      </c>
      <c r="L192" s="111">
        <v>803119</v>
      </c>
      <c r="M192" s="111">
        <v>2607500</v>
      </c>
      <c r="N192" s="111">
        <v>0</v>
      </c>
      <c r="O192" s="111">
        <v>0</v>
      </c>
      <c r="P192" s="111">
        <v>50000</v>
      </c>
      <c r="Q192" s="111">
        <v>0</v>
      </c>
      <c r="R192" s="111">
        <v>0</v>
      </c>
      <c r="S192" s="111">
        <v>0</v>
      </c>
      <c r="T192" s="111">
        <v>0</v>
      </c>
      <c r="U192" s="111">
        <v>120000</v>
      </c>
      <c r="V192" s="111">
        <v>0</v>
      </c>
      <c r="W192" s="111">
        <v>97500</v>
      </c>
      <c r="X192" s="111" t="s">
        <v>1316</v>
      </c>
      <c r="Y192" s="111" t="s">
        <v>1344</v>
      </c>
      <c r="Z192" s="144"/>
      <c r="AA192" s="143"/>
      <c r="AB192" s="144"/>
      <c r="AC192" s="144"/>
      <c r="AD192" s="145"/>
      <c r="AE192" s="145"/>
      <c r="AF192" s="145"/>
    </row>
    <row r="193" spans="1:32" s="130" customFormat="1" ht="12.75" customHeight="1" x14ac:dyDescent="0.2">
      <c r="A193" s="37" t="s">
        <v>1203</v>
      </c>
      <c r="B193" s="37" t="s">
        <v>1204</v>
      </c>
      <c r="C193" s="111">
        <v>0</v>
      </c>
      <c r="D193" s="111">
        <v>0</v>
      </c>
      <c r="E193" s="111">
        <v>0</v>
      </c>
      <c r="F193" s="111">
        <v>0</v>
      </c>
      <c r="G193" s="111">
        <v>0</v>
      </c>
      <c r="H193" s="111">
        <v>0</v>
      </c>
      <c r="I193" s="111">
        <v>0</v>
      </c>
      <c r="J193" s="111">
        <v>0</v>
      </c>
      <c r="K193" s="111">
        <v>0</v>
      </c>
      <c r="L193" s="111">
        <v>0</v>
      </c>
      <c r="M193" s="111">
        <v>389906</v>
      </c>
      <c r="N193" s="111">
        <v>55000</v>
      </c>
      <c r="O193" s="111">
        <v>0</v>
      </c>
      <c r="P193" s="111">
        <v>0</v>
      </c>
      <c r="Q193" s="111">
        <v>0</v>
      </c>
      <c r="R193" s="111">
        <v>0</v>
      </c>
      <c r="S193" s="111">
        <v>0</v>
      </c>
      <c r="T193" s="111">
        <v>0</v>
      </c>
      <c r="U193" s="111">
        <v>500000</v>
      </c>
      <c r="V193" s="111">
        <v>0</v>
      </c>
      <c r="W193" s="111">
        <v>0</v>
      </c>
      <c r="X193" s="111" t="s">
        <v>1316</v>
      </c>
      <c r="Y193" s="111" t="s">
        <v>1377</v>
      </c>
      <c r="Z193" s="144"/>
      <c r="AA193" s="143"/>
      <c r="AB193" s="144"/>
      <c r="AC193" s="144"/>
      <c r="AD193" s="145"/>
      <c r="AE193" s="145"/>
      <c r="AF193" s="145"/>
    </row>
    <row r="194" spans="1:32" s="130" customFormat="1" ht="12.75" customHeight="1" x14ac:dyDescent="0.2">
      <c r="A194" s="37" t="s">
        <v>804</v>
      </c>
      <c r="B194" s="37" t="s">
        <v>1345</v>
      </c>
      <c r="C194" s="111">
        <v>0</v>
      </c>
      <c r="D194" s="111">
        <v>0</v>
      </c>
      <c r="E194" s="111">
        <v>0</v>
      </c>
      <c r="F194" s="111">
        <v>0</v>
      </c>
      <c r="G194" s="111">
        <v>0</v>
      </c>
      <c r="H194" s="111">
        <v>0</v>
      </c>
      <c r="I194" s="111">
        <v>0</v>
      </c>
      <c r="J194" s="111">
        <v>0</v>
      </c>
      <c r="K194" s="111">
        <v>0</v>
      </c>
      <c r="L194" s="111">
        <v>0</v>
      </c>
      <c r="M194" s="111">
        <v>700</v>
      </c>
      <c r="N194" s="111">
        <v>0</v>
      </c>
      <c r="O194" s="111">
        <v>0</v>
      </c>
      <c r="P194" s="111">
        <v>0</v>
      </c>
      <c r="Q194" s="111">
        <v>0</v>
      </c>
      <c r="R194" s="111">
        <v>0</v>
      </c>
      <c r="S194" s="111">
        <v>0</v>
      </c>
      <c r="T194" s="111">
        <v>0</v>
      </c>
      <c r="U194" s="111">
        <v>0</v>
      </c>
      <c r="V194" s="111">
        <v>0</v>
      </c>
      <c r="W194" s="111">
        <v>0</v>
      </c>
      <c r="X194" s="111" t="s">
        <v>1316</v>
      </c>
      <c r="Y194" s="111" t="s">
        <v>1377</v>
      </c>
      <c r="Z194" s="144"/>
      <c r="AA194" s="143"/>
      <c r="AB194" s="144"/>
      <c r="AC194" s="144"/>
      <c r="AD194" s="145"/>
      <c r="AE194" s="145"/>
      <c r="AF194" s="145"/>
    </row>
    <row r="195" spans="1:32" s="130" customFormat="1" ht="12.75" customHeight="1" x14ac:dyDescent="0.2">
      <c r="A195" s="37" t="s">
        <v>1268</v>
      </c>
      <c r="B195" s="37" t="s">
        <v>1269</v>
      </c>
      <c r="C195" s="111">
        <v>0</v>
      </c>
      <c r="D195" s="111">
        <v>0</v>
      </c>
      <c r="E195" s="111">
        <v>0</v>
      </c>
      <c r="F195" s="111">
        <v>0</v>
      </c>
      <c r="G195" s="111">
        <v>0</v>
      </c>
      <c r="H195" s="111">
        <v>0</v>
      </c>
      <c r="I195" s="111">
        <v>0</v>
      </c>
      <c r="J195" s="111">
        <v>0</v>
      </c>
      <c r="K195" s="111">
        <v>0</v>
      </c>
      <c r="L195" s="111">
        <v>0</v>
      </c>
      <c r="M195" s="111">
        <v>73693</v>
      </c>
      <c r="N195" s="111">
        <v>0</v>
      </c>
      <c r="O195" s="111">
        <v>0</v>
      </c>
      <c r="P195" s="111">
        <v>0</v>
      </c>
      <c r="Q195" s="111">
        <v>0</v>
      </c>
      <c r="R195" s="111">
        <v>0</v>
      </c>
      <c r="S195" s="111">
        <v>0</v>
      </c>
      <c r="T195" s="111">
        <v>0</v>
      </c>
      <c r="U195" s="111">
        <v>0</v>
      </c>
      <c r="V195" s="111">
        <v>0</v>
      </c>
      <c r="W195" s="111">
        <v>25500</v>
      </c>
      <c r="X195" s="111" t="s">
        <v>1316</v>
      </c>
      <c r="Y195" s="111" t="s">
        <v>1377</v>
      </c>
      <c r="Z195" s="144"/>
      <c r="AA195" s="143"/>
      <c r="AB195" s="144"/>
      <c r="AC195" s="144"/>
      <c r="AD195" s="145"/>
      <c r="AE195" s="145"/>
      <c r="AF195" s="145"/>
    </row>
    <row r="196" spans="1:32" s="130" customFormat="1" ht="12.75" customHeight="1" x14ac:dyDescent="0.2">
      <c r="A196" s="37" t="s">
        <v>811</v>
      </c>
      <c r="B196" s="37" t="s">
        <v>334</v>
      </c>
      <c r="C196" s="111">
        <v>0</v>
      </c>
      <c r="D196" s="111">
        <v>0</v>
      </c>
      <c r="E196" s="111">
        <v>0</v>
      </c>
      <c r="F196" s="111">
        <v>0</v>
      </c>
      <c r="G196" s="111">
        <v>0</v>
      </c>
      <c r="H196" s="111">
        <v>0</v>
      </c>
      <c r="I196" s="111">
        <v>0</v>
      </c>
      <c r="J196" s="111">
        <v>0</v>
      </c>
      <c r="K196" s="111">
        <v>0</v>
      </c>
      <c r="L196" s="111">
        <v>0</v>
      </c>
      <c r="M196" s="111">
        <v>73253</v>
      </c>
      <c r="N196" s="111">
        <v>0</v>
      </c>
      <c r="O196" s="111">
        <v>0</v>
      </c>
      <c r="P196" s="111">
        <v>0</v>
      </c>
      <c r="Q196" s="111">
        <v>0</v>
      </c>
      <c r="R196" s="111">
        <v>0</v>
      </c>
      <c r="S196" s="111">
        <v>0</v>
      </c>
      <c r="T196" s="111">
        <v>0</v>
      </c>
      <c r="U196" s="111">
        <v>0</v>
      </c>
      <c r="V196" s="111">
        <v>0</v>
      </c>
      <c r="W196" s="111">
        <v>0</v>
      </c>
      <c r="X196" s="111" t="s">
        <v>1316</v>
      </c>
      <c r="Y196" s="111" t="s">
        <v>1377</v>
      </c>
      <c r="Z196" s="144"/>
      <c r="AA196" s="143"/>
      <c r="AB196" s="144"/>
      <c r="AC196" s="144"/>
      <c r="AD196" s="145"/>
      <c r="AE196" s="145"/>
      <c r="AF196" s="145"/>
    </row>
    <row r="197" spans="1:32" s="130" customFormat="1" ht="12.75" customHeight="1" x14ac:dyDescent="0.2">
      <c r="A197" s="37" t="s">
        <v>713</v>
      </c>
      <c r="B197" s="37" t="s">
        <v>98</v>
      </c>
      <c r="C197" s="111">
        <v>0</v>
      </c>
      <c r="D197" s="111">
        <v>0</v>
      </c>
      <c r="E197" s="111">
        <v>0</v>
      </c>
      <c r="F197" s="111">
        <v>0</v>
      </c>
      <c r="G197" s="111">
        <v>0</v>
      </c>
      <c r="H197" s="111">
        <v>0</v>
      </c>
      <c r="I197" s="111">
        <v>0</v>
      </c>
      <c r="J197" s="111">
        <v>0</v>
      </c>
      <c r="K197" s="111">
        <v>0</v>
      </c>
      <c r="L197" s="111">
        <v>0</v>
      </c>
      <c r="M197" s="111">
        <v>267765</v>
      </c>
      <c r="N197" s="111">
        <v>129000</v>
      </c>
      <c r="O197" s="111">
        <v>0</v>
      </c>
      <c r="P197" s="111">
        <v>0</v>
      </c>
      <c r="Q197" s="111">
        <v>0</v>
      </c>
      <c r="R197" s="111">
        <v>0</v>
      </c>
      <c r="S197" s="111">
        <v>0</v>
      </c>
      <c r="T197" s="111">
        <v>0</v>
      </c>
      <c r="U197" s="111">
        <v>0</v>
      </c>
      <c r="V197" s="111">
        <v>0</v>
      </c>
      <c r="W197" s="111">
        <v>0</v>
      </c>
      <c r="X197" s="111" t="s">
        <v>1316</v>
      </c>
      <c r="Y197" s="111" t="s">
        <v>1327</v>
      </c>
      <c r="Z197" s="144"/>
      <c r="AA197" s="143"/>
      <c r="AB197" s="144"/>
      <c r="AC197" s="144"/>
      <c r="AD197" s="145"/>
      <c r="AE197" s="145"/>
      <c r="AF197" s="145"/>
    </row>
    <row r="198" spans="1:32" s="130" customFormat="1" ht="12.75" customHeight="1" x14ac:dyDescent="0.2">
      <c r="A198" s="37" t="s">
        <v>649</v>
      </c>
      <c r="B198" s="37" t="s">
        <v>99</v>
      </c>
      <c r="C198" s="111">
        <v>0</v>
      </c>
      <c r="D198" s="111">
        <v>0</v>
      </c>
      <c r="E198" s="111">
        <v>0</v>
      </c>
      <c r="F198" s="111">
        <v>0</v>
      </c>
      <c r="G198" s="111">
        <v>0</v>
      </c>
      <c r="H198" s="111">
        <v>0</v>
      </c>
      <c r="I198" s="111">
        <v>0</v>
      </c>
      <c r="J198" s="111">
        <v>0</v>
      </c>
      <c r="K198" s="111">
        <v>0</v>
      </c>
      <c r="L198" s="111">
        <v>0</v>
      </c>
      <c r="M198" s="111">
        <v>193470</v>
      </c>
      <c r="N198" s="111">
        <v>0</v>
      </c>
      <c r="O198" s="111">
        <v>0</v>
      </c>
      <c r="P198" s="111">
        <v>0</v>
      </c>
      <c r="Q198" s="111">
        <v>0</v>
      </c>
      <c r="R198" s="111">
        <v>0</v>
      </c>
      <c r="S198" s="111">
        <v>0</v>
      </c>
      <c r="T198" s="111">
        <v>0</v>
      </c>
      <c r="U198" s="111">
        <v>0</v>
      </c>
      <c r="V198" s="111">
        <v>0</v>
      </c>
      <c r="W198" s="111">
        <v>20000</v>
      </c>
      <c r="X198" s="111" t="s">
        <v>1316</v>
      </c>
      <c r="Y198" s="111" t="s">
        <v>1315</v>
      </c>
      <c r="Z198" s="144"/>
      <c r="AA198" s="143"/>
      <c r="AB198" s="144"/>
      <c r="AC198" s="144"/>
      <c r="AD198" s="145"/>
      <c r="AE198" s="145"/>
      <c r="AF198" s="145"/>
    </row>
    <row r="199" spans="1:32" s="130" customFormat="1" ht="12.75" customHeight="1" x14ac:dyDescent="0.2">
      <c r="A199" s="37" t="s">
        <v>714</v>
      </c>
      <c r="B199" s="37" t="s">
        <v>100</v>
      </c>
      <c r="C199" s="111">
        <v>0</v>
      </c>
      <c r="D199" s="111">
        <v>0</v>
      </c>
      <c r="E199" s="111">
        <v>0</v>
      </c>
      <c r="F199" s="111">
        <v>0</v>
      </c>
      <c r="G199" s="111">
        <v>0</v>
      </c>
      <c r="H199" s="111">
        <v>0</v>
      </c>
      <c r="I199" s="111">
        <v>0</v>
      </c>
      <c r="J199" s="111">
        <v>3600</v>
      </c>
      <c r="K199" s="111">
        <v>0</v>
      </c>
      <c r="L199" s="111">
        <v>0</v>
      </c>
      <c r="M199" s="111">
        <v>0</v>
      </c>
      <c r="N199" s="111">
        <v>0</v>
      </c>
      <c r="O199" s="111">
        <v>0</v>
      </c>
      <c r="P199" s="111">
        <v>0</v>
      </c>
      <c r="Q199" s="111">
        <v>0</v>
      </c>
      <c r="R199" s="111">
        <v>0</v>
      </c>
      <c r="S199" s="111">
        <v>0</v>
      </c>
      <c r="T199" s="111">
        <v>0</v>
      </c>
      <c r="U199" s="111">
        <v>0</v>
      </c>
      <c r="V199" s="111">
        <v>0</v>
      </c>
      <c r="W199" s="111">
        <v>0</v>
      </c>
      <c r="X199" s="111" t="s">
        <v>1316</v>
      </c>
      <c r="Y199" s="111" t="s">
        <v>1327</v>
      </c>
      <c r="Z199" s="144"/>
      <c r="AA199" s="143"/>
      <c r="AB199" s="144"/>
      <c r="AC199" s="144"/>
      <c r="AD199" s="145"/>
      <c r="AE199" s="145"/>
      <c r="AF199" s="145"/>
    </row>
    <row r="200" spans="1:32" s="130" customFormat="1" ht="12.75" customHeight="1" x14ac:dyDescent="0.2">
      <c r="A200" s="37" t="s">
        <v>417</v>
      </c>
      <c r="B200" s="37" t="s">
        <v>101</v>
      </c>
      <c r="C200" s="111">
        <v>0</v>
      </c>
      <c r="D200" s="111">
        <v>0</v>
      </c>
      <c r="E200" s="111">
        <v>0</v>
      </c>
      <c r="F200" s="111">
        <v>0</v>
      </c>
      <c r="G200" s="111">
        <v>0</v>
      </c>
      <c r="H200" s="111">
        <v>0</v>
      </c>
      <c r="I200" s="111">
        <v>0</v>
      </c>
      <c r="J200" s="111">
        <v>0</v>
      </c>
      <c r="K200" s="111">
        <v>0</v>
      </c>
      <c r="L200" s="111">
        <v>0</v>
      </c>
      <c r="M200" s="111">
        <v>143000</v>
      </c>
      <c r="N200" s="111">
        <v>0</v>
      </c>
      <c r="O200" s="111">
        <v>0</v>
      </c>
      <c r="P200" s="111">
        <v>0</v>
      </c>
      <c r="Q200" s="111">
        <v>0</v>
      </c>
      <c r="R200" s="111">
        <v>0</v>
      </c>
      <c r="S200" s="111">
        <v>0</v>
      </c>
      <c r="T200" s="111">
        <v>0</v>
      </c>
      <c r="U200" s="111">
        <v>10000</v>
      </c>
      <c r="V200" s="111">
        <v>0</v>
      </c>
      <c r="W200" s="111">
        <v>0</v>
      </c>
      <c r="X200" s="111" t="s">
        <v>1316</v>
      </c>
      <c r="Y200" s="111" t="s">
        <v>1312</v>
      </c>
      <c r="Z200" s="144"/>
      <c r="AA200" s="143"/>
      <c r="AB200" s="144"/>
      <c r="AC200" s="144"/>
      <c r="AD200" s="145"/>
      <c r="AE200" s="145"/>
      <c r="AF200" s="145"/>
    </row>
    <row r="201" spans="1:32" s="130" customFormat="1" ht="12.75" customHeight="1" x14ac:dyDescent="0.2">
      <c r="A201" s="37" t="s">
        <v>590</v>
      </c>
      <c r="B201" s="37" t="s">
        <v>102</v>
      </c>
      <c r="C201" s="111">
        <v>0</v>
      </c>
      <c r="D201" s="111">
        <v>0</v>
      </c>
      <c r="E201" s="111">
        <v>0</v>
      </c>
      <c r="F201" s="111">
        <v>0</v>
      </c>
      <c r="G201" s="111">
        <v>0</v>
      </c>
      <c r="H201" s="111">
        <v>0</v>
      </c>
      <c r="I201" s="111">
        <v>0</v>
      </c>
      <c r="J201" s="111">
        <v>0</v>
      </c>
      <c r="K201" s="111">
        <v>0</v>
      </c>
      <c r="L201" s="111">
        <v>0</v>
      </c>
      <c r="M201" s="111">
        <v>1200</v>
      </c>
      <c r="N201" s="111">
        <v>0</v>
      </c>
      <c r="O201" s="111">
        <v>0</v>
      </c>
      <c r="P201" s="111">
        <v>0</v>
      </c>
      <c r="Q201" s="111">
        <v>0</v>
      </c>
      <c r="R201" s="111">
        <v>0</v>
      </c>
      <c r="S201" s="111">
        <v>0</v>
      </c>
      <c r="T201" s="111">
        <v>0</v>
      </c>
      <c r="U201" s="111">
        <v>0</v>
      </c>
      <c r="V201" s="111">
        <v>0</v>
      </c>
      <c r="W201" s="111">
        <v>0</v>
      </c>
      <c r="X201" s="111" t="s">
        <v>1316</v>
      </c>
      <c r="Y201" s="111" t="s">
        <v>1315</v>
      </c>
      <c r="Z201" s="144"/>
      <c r="AA201" s="143"/>
      <c r="AB201" s="144"/>
      <c r="AC201" s="144"/>
      <c r="AD201" s="145"/>
      <c r="AE201" s="145"/>
      <c r="AF201" s="145"/>
    </row>
    <row r="202" spans="1:32" s="130" customFormat="1" ht="12.75" customHeight="1" x14ac:dyDescent="0.2">
      <c r="A202" s="37" t="s">
        <v>715</v>
      </c>
      <c r="B202" s="37" t="s">
        <v>846</v>
      </c>
      <c r="C202" s="111">
        <v>0</v>
      </c>
      <c r="D202" s="111">
        <v>0</v>
      </c>
      <c r="E202" s="111">
        <v>0</v>
      </c>
      <c r="F202" s="111">
        <v>0</v>
      </c>
      <c r="G202" s="111">
        <v>0</v>
      </c>
      <c r="H202" s="111">
        <v>0</v>
      </c>
      <c r="I202" s="111">
        <v>0</v>
      </c>
      <c r="J202" s="111">
        <v>0</v>
      </c>
      <c r="K202" s="111">
        <v>0</v>
      </c>
      <c r="L202" s="111">
        <v>0</v>
      </c>
      <c r="M202" s="111">
        <v>224822</v>
      </c>
      <c r="N202" s="111">
        <v>0</v>
      </c>
      <c r="O202" s="111">
        <v>0</v>
      </c>
      <c r="P202" s="111">
        <v>0</v>
      </c>
      <c r="Q202" s="111">
        <v>0</v>
      </c>
      <c r="R202" s="111">
        <v>0</v>
      </c>
      <c r="S202" s="111">
        <v>0</v>
      </c>
      <c r="T202" s="111">
        <v>0</v>
      </c>
      <c r="U202" s="111">
        <v>0</v>
      </c>
      <c r="V202" s="111">
        <v>0</v>
      </c>
      <c r="W202" s="111">
        <v>0</v>
      </c>
      <c r="X202" s="111" t="s">
        <v>1316</v>
      </c>
      <c r="Y202" s="111" t="s">
        <v>1327</v>
      </c>
      <c r="Z202" s="144"/>
      <c r="AA202" s="143"/>
      <c r="AB202" s="144"/>
      <c r="AC202" s="144"/>
      <c r="AD202" s="145"/>
      <c r="AE202" s="145"/>
      <c r="AF202" s="145"/>
    </row>
    <row r="203" spans="1:32" s="130" customFormat="1" ht="12.75" customHeight="1" x14ac:dyDescent="0.2">
      <c r="A203" s="37" t="s">
        <v>496</v>
      </c>
      <c r="B203" s="37" t="s">
        <v>335</v>
      </c>
      <c r="C203" s="111">
        <v>0</v>
      </c>
      <c r="D203" s="111">
        <v>0</v>
      </c>
      <c r="E203" s="111">
        <v>0</v>
      </c>
      <c r="F203" s="111">
        <v>340</v>
      </c>
      <c r="G203" s="111">
        <v>7072</v>
      </c>
      <c r="H203" s="111">
        <v>0</v>
      </c>
      <c r="I203" s="111">
        <v>6783</v>
      </c>
      <c r="J203" s="111">
        <v>0</v>
      </c>
      <c r="K203" s="111">
        <v>0</v>
      </c>
      <c r="L203" s="111">
        <v>0</v>
      </c>
      <c r="M203" s="111">
        <v>305225</v>
      </c>
      <c r="N203" s="111">
        <v>53000</v>
      </c>
      <c r="O203" s="111">
        <v>0</v>
      </c>
      <c r="P203" s="111">
        <v>0</v>
      </c>
      <c r="Q203" s="111">
        <v>0</v>
      </c>
      <c r="R203" s="111">
        <v>0</v>
      </c>
      <c r="S203" s="111">
        <v>0</v>
      </c>
      <c r="T203" s="111">
        <v>0</v>
      </c>
      <c r="U203" s="111">
        <v>20000</v>
      </c>
      <c r="V203" s="111">
        <v>0</v>
      </c>
      <c r="W203" s="111">
        <v>114</v>
      </c>
      <c r="X203" s="111" t="s">
        <v>1316</v>
      </c>
      <c r="Y203" s="111" t="s">
        <v>1324</v>
      </c>
      <c r="Z203" s="144"/>
      <c r="AA203" s="143"/>
      <c r="AB203" s="144"/>
      <c r="AC203" s="144"/>
      <c r="AD203" s="145"/>
      <c r="AE203" s="145"/>
      <c r="AF203" s="145"/>
    </row>
    <row r="204" spans="1:32" s="130" customFormat="1" ht="12.75" customHeight="1" x14ac:dyDescent="0.2">
      <c r="A204" s="37" t="s">
        <v>566</v>
      </c>
      <c r="B204" s="37" t="s">
        <v>103</v>
      </c>
      <c r="C204" s="111">
        <v>0</v>
      </c>
      <c r="D204" s="111">
        <v>0</v>
      </c>
      <c r="E204" s="111">
        <v>0</v>
      </c>
      <c r="F204" s="111">
        <v>0</v>
      </c>
      <c r="G204" s="111">
        <v>0</v>
      </c>
      <c r="H204" s="111">
        <v>0</v>
      </c>
      <c r="I204" s="111">
        <v>0</v>
      </c>
      <c r="J204" s="111">
        <v>0</v>
      </c>
      <c r="K204" s="111">
        <v>0</v>
      </c>
      <c r="L204" s="111">
        <v>0</v>
      </c>
      <c r="M204" s="111">
        <v>1490</v>
      </c>
      <c r="N204" s="111">
        <v>0</v>
      </c>
      <c r="O204" s="111">
        <v>0</v>
      </c>
      <c r="P204" s="111">
        <v>0</v>
      </c>
      <c r="Q204" s="111">
        <v>37</v>
      </c>
      <c r="R204" s="111">
        <v>0</v>
      </c>
      <c r="S204" s="111">
        <v>0</v>
      </c>
      <c r="T204" s="111">
        <v>0</v>
      </c>
      <c r="U204" s="111">
        <v>0</v>
      </c>
      <c r="V204" s="111">
        <v>0</v>
      </c>
      <c r="W204" s="111">
        <v>0</v>
      </c>
      <c r="X204" s="111" t="s">
        <v>1316</v>
      </c>
      <c r="Y204" s="111" t="s">
        <v>1315</v>
      </c>
      <c r="Z204" s="144"/>
      <c r="AA204" s="143"/>
      <c r="AB204" s="144"/>
      <c r="AC204" s="144"/>
      <c r="AD204" s="145"/>
      <c r="AE204" s="145"/>
      <c r="AF204" s="145"/>
    </row>
    <row r="205" spans="1:32" s="130" customFormat="1" ht="12.75" customHeight="1" x14ac:dyDescent="0.2">
      <c r="A205" s="37" t="s">
        <v>732</v>
      </c>
      <c r="B205" s="37" t="s">
        <v>104</v>
      </c>
      <c r="C205" s="111">
        <v>0</v>
      </c>
      <c r="D205" s="111">
        <v>0</v>
      </c>
      <c r="E205" s="111">
        <v>0</v>
      </c>
      <c r="F205" s="111">
        <v>0</v>
      </c>
      <c r="G205" s="111">
        <v>0</v>
      </c>
      <c r="H205" s="111">
        <v>0</v>
      </c>
      <c r="I205" s="111">
        <v>0</v>
      </c>
      <c r="J205" s="111">
        <v>0</v>
      </c>
      <c r="K205" s="111">
        <v>0</v>
      </c>
      <c r="L205" s="111">
        <v>0</v>
      </c>
      <c r="M205" s="111">
        <v>147098</v>
      </c>
      <c r="N205" s="111">
        <v>85000</v>
      </c>
      <c r="O205" s="111">
        <v>0</v>
      </c>
      <c r="P205" s="111">
        <v>0</v>
      </c>
      <c r="Q205" s="111">
        <v>0</v>
      </c>
      <c r="R205" s="111">
        <v>0</v>
      </c>
      <c r="S205" s="111">
        <v>0</v>
      </c>
      <c r="T205" s="111">
        <v>0</v>
      </c>
      <c r="U205" s="111">
        <v>40000</v>
      </c>
      <c r="V205" s="111">
        <v>0</v>
      </c>
      <c r="W205" s="111">
        <v>42000</v>
      </c>
      <c r="X205" s="111" t="s">
        <v>1316</v>
      </c>
      <c r="Y205" s="111" t="s">
        <v>1320</v>
      </c>
      <c r="Z205" s="144"/>
      <c r="AA205" s="143"/>
      <c r="AB205" s="144"/>
      <c r="AC205" s="144"/>
      <c r="AD205" s="145"/>
      <c r="AE205" s="145"/>
      <c r="AF205" s="145"/>
    </row>
    <row r="206" spans="1:32" s="130" customFormat="1" ht="12.75" customHeight="1" x14ac:dyDescent="0.2">
      <c r="A206" s="37" t="s">
        <v>482</v>
      </c>
      <c r="B206" s="37" t="s">
        <v>105</v>
      </c>
      <c r="C206" s="111">
        <v>0</v>
      </c>
      <c r="D206" s="111">
        <v>0</v>
      </c>
      <c r="E206" s="111">
        <v>0</v>
      </c>
      <c r="F206" s="111">
        <v>0</v>
      </c>
      <c r="G206" s="111">
        <v>0</v>
      </c>
      <c r="H206" s="111">
        <v>0</v>
      </c>
      <c r="I206" s="111">
        <v>0</v>
      </c>
      <c r="J206" s="111">
        <v>0</v>
      </c>
      <c r="K206" s="111">
        <v>0</v>
      </c>
      <c r="L206" s="111">
        <v>0</v>
      </c>
      <c r="M206" s="111">
        <v>211837</v>
      </c>
      <c r="N206" s="111">
        <v>0</v>
      </c>
      <c r="O206" s="111">
        <v>0</v>
      </c>
      <c r="P206" s="111">
        <v>0</v>
      </c>
      <c r="Q206" s="111">
        <v>0</v>
      </c>
      <c r="R206" s="111">
        <v>0</v>
      </c>
      <c r="S206" s="111">
        <v>0</v>
      </c>
      <c r="T206" s="111">
        <v>0</v>
      </c>
      <c r="U206" s="111">
        <v>0</v>
      </c>
      <c r="V206" s="111">
        <v>0</v>
      </c>
      <c r="W206" s="111">
        <v>0</v>
      </c>
      <c r="X206" s="111" t="s">
        <v>1316</v>
      </c>
      <c r="Y206" s="111" t="s">
        <v>1315</v>
      </c>
      <c r="Z206" s="144"/>
      <c r="AA206" s="143"/>
      <c r="AB206" s="144"/>
      <c r="AC206" s="144"/>
      <c r="AD206" s="145"/>
      <c r="AE206" s="145"/>
      <c r="AF206" s="145"/>
    </row>
    <row r="207" spans="1:32" s="130" customFormat="1" ht="12.75" customHeight="1" x14ac:dyDescent="0.2">
      <c r="A207" s="37" t="s">
        <v>593</v>
      </c>
      <c r="B207" s="37" t="s">
        <v>1293</v>
      </c>
      <c r="C207" s="111">
        <v>0</v>
      </c>
      <c r="D207" s="111">
        <v>0</v>
      </c>
      <c r="E207" s="111">
        <v>0</v>
      </c>
      <c r="F207" s="111">
        <v>0</v>
      </c>
      <c r="G207" s="111">
        <v>0</v>
      </c>
      <c r="H207" s="111">
        <v>0</v>
      </c>
      <c r="I207" s="111">
        <v>0</v>
      </c>
      <c r="J207" s="111">
        <v>0</v>
      </c>
      <c r="K207" s="111">
        <v>0</v>
      </c>
      <c r="L207" s="111">
        <v>0</v>
      </c>
      <c r="M207" s="111">
        <v>60086</v>
      </c>
      <c r="N207" s="111">
        <v>0</v>
      </c>
      <c r="O207" s="111">
        <v>0</v>
      </c>
      <c r="P207" s="111">
        <v>0</v>
      </c>
      <c r="Q207" s="111">
        <v>0</v>
      </c>
      <c r="R207" s="111">
        <v>0</v>
      </c>
      <c r="S207" s="111">
        <v>0</v>
      </c>
      <c r="T207" s="111">
        <v>0</v>
      </c>
      <c r="U207" s="111">
        <v>0</v>
      </c>
      <c r="V207" s="111">
        <v>0</v>
      </c>
      <c r="W207" s="111">
        <v>0</v>
      </c>
      <c r="X207" s="111" t="s">
        <v>1316</v>
      </c>
      <c r="Y207" s="111" t="s">
        <v>1315</v>
      </c>
      <c r="Z207" s="144"/>
      <c r="AA207" s="143"/>
      <c r="AB207" s="144"/>
      <c r="AC207" s="144"/>
      <c r="AD207" s="145"/>
      <c r="AE207" s="145"/>
      <c r="AF207" s="145"/>
    </row>
    <row r="208" spans="1:32" s="130" customFormat="1" ht="12.75" customHeight="1" x14ac:dyDescent="0.2">
      <c r="A208" s="37" t="s">
        <v>733</v>
      </c>
      <c r="B208" s="37" t="s">
        <v>106</v>
      </c>
      <c r="C208" s="111">
        <v>0</v>
      </c>
      <c r="D208" s="111">
        <v>0</v>
      </c>
      <c r="E208" s="111">
        <v>0</v>
      </c>
      <c r="F208" s="111">
        <v>0</v>
      </c>
      <c r="G208" s="111">
        <v>0</v>
      </c>
      <c r="H208" s="111">
        <v>0</v>
      </c>
      <c r="I208" s="111">
        <v>0</v>
      </c>
      <c r="J208" s="111">
        <v>0</v>
      </c>
      <c r="K208" s="111">
        <v>0</v>
      </c>
      <c r="L208" s="111">
        <v>0</v>
      </c>
      <c r="M208" s="111">
        <v>218461</v>
      </c>
      <c r="N208" s="111">
        <v>63000</v>
      </c>
      <c r="O208" s="111">
        <v>0</v>
      </c>
      <c r="P208" s="111">
        <v>0</v>
      </c>
      <c r="Q208" s="111">
        <v>0</v>
      </c>
      <c r="R208" s="111">
        <v>0</v>
      </c>
      <c r="S208" s="111">
        <v>0</v>
      </c>
      <c r="T208" s="111">
        <v>0</v>
      </c>
      <c r="U208" s="111">
        <v>52800</v>
      </c>
      <c r="V208" s="111">
        <v>0</v>
      </c>
      <c r="W208" s="111">
        <v>0</v>
      </c>
      <c r="X208" s="111" t="s">
        <v>1316</v>
      </c>
      <c r="Y208" s="111" t="s">
        <v>1320</v>
      </c>
      <c r="Z208" s="144"/>
      <c r="AA208" s="143"/>
      <c r="AB208" s="144"/>
      <c r="AC208" s="144"/>
      <c r="AD208" s="145"/>
      <c r="AE208" s="145"/>
      <c r="AF208" s="145"/>
    </row>
    <row r="209" spans="1:32" s="130" customFormat="1" ht="12.75" customHeight="1" x14ac:dyDescent="0.2">
      <c r="A209" s="37" t="s">
        <v>502</v>
      </c>
      <c r="B209" s="37" t="s">
        <v>107</v>
      </c>
      <c r="C209" s="111">
        <v>0</v>
      </c>
      <c r="D209" s="111">
        <v>0</v>
      </c>
      <c r="E209" s="111">
        <v>0</v>
      </c>
      <c r="F209" s="111">
        <v>0</v>
      </c>
      <c r="G209" s="111">
        <v>0</v>
      </c>
      <c r="H209" s="111">
        <v>0</v>
      </c>
      <c r="I209" s="111">
        <v>0</v>
      </c>
      <c r="J209" s="111">
        <v>0</v>
      </c>
      <c r="K209" s="111">
        <v>0</v>
      </c>
      <c r="L209" s="111">
        <v>0</v>
      </c>
      <c r="M209" s="111">
        <v>10000</v>
      </c>
      <c r="N209" s="111">
        <v>0</v>
      </c>
      <c r="O209" s="111">
        <v>0</v>
      </c>
      <c r="P209" s="111">
        <v>0</v>
      </c>
      <c r="Q209" s="111">
        <v>0</v>
      </c>
      <c r="R209" s="111">
        <v>0</v>
      </c>
      <c r="S209" s="111">
        <v>0</v>
      </c>
      <c r="T209" s="111">
        <v>0</v>
      </c>
      <c r="U209" s="111">
        <v>0</v>
      </c>
      <c r="V209" s="111">
        <v>0</v>
      </c>
      <c r="W209" s="111">
        <v>0</v>
      </c>
      <c r="X209" s="111" t="s">
        <v>1316</v>
      </c>
      <c r="Y209" s="111" t="s">
        <v>1315</v>
      </c>
      <c r="Z209" s="144"/>
      <c r="AA209" s="143"/>
      <c r="AB209" s="144"/>
      <c r="AC209" s="144"/>
      <c r="AD209" s="145"/>
      <c r="AE209" s="145"/>
      <c r="AF209" s="145"/>
    </row>
    <row r="210" spans="1:32" s="130" customFormat="1" ht="12.75" customHeight="1" x14ac:dyDescent="0.2">
      <c r="A210" s="37" t="s">
        <v>421</v>
      </c>
      <c r="B210" s="37" t="s">
        <v>108</v>
      </c>
      <c r="C210" s="111">
        <v>0</v>
      </c>
      <c r="D210" s="111">
        <v>0</v>
      </c>
      <c r="E210" s="111">
        <v>0</v>
      </c>
      <c r="F210" s="111">
        <v>0</v>
      </c>
      <c r="G210" s="111">
        <v>0</v>
      </c>
      <c r="H210" s="111">
        <v>0</v>
      </c>
      <c r="I210" s="111">
        <v>0</v>
      </c>
      <c r="J210" s="111">
        <v>0</v>
      </c>
      <c r="K210" s="111">
        <v>0</v>
      </c>
      <c r="L210" s="111">
        <v>0</v>
      </c>
      <c r="M210" s="111">
        <v>39756</v>
      </c>
      <c r="N210" s="111">
        <v>25000</v>
      </c>
      <c r="O210" s="111">
        <v>0</v>
      </c>
      <c r="P210" s="111">
        <v>0</v>
      </c>
      <c r="Q210" s="111">
        <v>1563</v>
      </c>
      <c r="R210" s="111">
        <v>0</v>
      </c>
      <c r="S210" s="111">
        <v>0</v>
      </c>
      <c r="T210" s="111">
        <v>0</v>
      </c>
      <c r="U210" s="111">
        <v>20000</v>
      </c>
      <c r="V210" s="111">
        <v>0</v>
      </c>
      <c r="W210" s="111">
        <v>0</v>
      </c>
      <c r="X210" s="111" t="s">
        <v>1316</v>
      </c>
      <c r="Y210" s="111" t="s">
        <v>1312</v>
      </c>
      <c r="Z210" s="144"/>
      <c r="AA210" s="143"/>
      <c r="AB210" s="144"/>
      <c r="AC210" s="144"/>
      <c r="AD210" s="145"/>
      <c r="AE210" s="145"/>
      <c r="AF210" s="145"/>
    </row>
    <row r="211" spans="1:32" s="130" customFormat="1" ht="12.75" customHeight="1" x14ac:dyDescent="0.2">
      <c r="A211" s="37" t="s">
        <v>468</v>
      </c>
      <c r="B211" s="37" t="s">
        <v>109</v>
      </c>
      <c r="C211" s="111">
        <v>0</v>
      </c>
      <c r="D211" s="111">
        <v>0</v>
      </c>
      <c r="E211" s="111">
        <v>0</v>
      </c>
      <c r="F211" s="111">
        <v>0</v>
      </c>
      <c r="G211" s="111">
        <v>0</v>
      </c>
      <c r="H211" s="111">
        <v>1000</v>
      </c>
      <c r="I211" s="111">
        <v>0</v>
      </c>
      <c r="J211" s="111">
        <v>0</v>
      </c>
      <c r="K211" s="111">
        <v>0</v>
      </c>
      <c r="L211" s="111">
        <v>0</v>
      </c>
      <c r="M211" s="111">
        <v>20197</v>
      </c>
      <c r="N211" s="111">
        <v>0</v>
      </c>
      <c r="O211" s="111">
        <v>0</v>
      </c>
      <c r="P211" s="111">
        <v>0</v>
      </c>
      <c r="Q211" s="111">
        <v>0</v>
      </c>
      <c r="R211" s="111">
        <v>0</v>
      </c>
      <c r="S211" s="111">
        <v>0</v>
      </c>
      <c r="T211" s="111">
        <v>0</v>
      </c>
      <c r="U211" s="111">
        <v>0</v>
      </c>
      <c r="V211" s="111">
        <v>0</v>
      </c>
      <c r="W211" s="111">
        <v>0</v>
      </c>
      <c r="X211" s="111" t="s">
        <v>1316</v>
      </c>
      <c r="Y211" s="111" t="s">
        <v>1315</v>
      </c>
      <c r="Z211" s="144"/>
      <c r="AA211" s="143"/>
      <c r="AB211" s="144"/>
      <c r="AC211" s="144"/>
      <c r="AD211" s="145"/>
      <c r="AE211" s="145"/>
      <c r="AF211" s="145"/>
    </row>
    <row r="212" spans="1:32" s="130" customFormat="1" ht="12.75" customHeight="1" x14ac:dyDescent="0.2">
      <c r="A212" s="37" t="s">
        <v>503</v>
      </c>
      <c r="B212" s="37" t="s">
        <v>110</v>
      </c>
      <c r="C212" s="111">
        <v>0</v>
      </c>
      <c r="D212" s="111">
        <v>0</v>
      </c>
      <c r="E212" s="111">
        <v>0</v>
      </c>
      <c r="F212" s="111">
        <v>0</v>
      </c>
      <c r="G212" s="111">
        <v>0</v>
      </c>
      <c r="H212" s="111">
        <v>0</v>
      </c>
      <c r="I212" s="111">
        <v>0</v>
      </c>
      <c r="J212" s="111">
        <v>0</v>
      </c>
      <c r="K212" s="111">
        <v>0</v>
      </c>
      <c r="L212" s="111">
        <v>0</v>
      </c>
      <c r="M212" s="111">
        <v>3660</v>
      </c>
      <c r="N212" s="111">
        <v>0</v>
      </c>
      <c r="O212" s="111">
        <v>0</v>
      </c>
      <c r="P212" s="111">
        <v>0</v>
      </c>
      <c r="Q212" s="111">
        <v>0</v>
      </c>
      <c r="R212" s="111">
        <v>0</v>
      </c>
      <c r="S212" s="111">
        <v>0</v>
      </c>
      <c r="T212" s="111">
        <v>0</v>
      </c>
      <c r="U212" s="111">
        <v>0</v>
      </c>
      <c r="V212" s="111">
        <v>0</v>
      </c>
      <c r="W212" s="111">
        <v>0</v>
      </c>
      <c r="X212" s="111" t="s">
        <v>1316</v>
      </c>
      <c r="Y212" s="111" t="s">
        <v>1315</v>
      </c>
      <c r="Z212" s="144"/>
      <c r="AA212" s="143"/>
      <c r="AB212" s="144"/>
      <c r="AC212" s="144"/>
      <c r="AD212" s="145"/>
      <c r="AE212" s="145"/>
      <c r="AF212" s="145"/>
    </row>
    <row r="213" spans="1:32" s="130" customFormat="1" ht="12.75" customHeight="1" x14ac:dyDescent="0.2">
      <c r="A213" s="37" t="s">
        <v>734</v>
      </c>
      <c r="B213" s="37" t="s">
        <v>111</v>
      </c>
      <c r="C213" s="111">
        <v>0</v>
      </c>
      <c r="D213" s="111">
        <v>0</v>
      </c>
      <c r="E213" s="111">
        <v>0</v>
      </c>
      <c r="F213" s="111">
        <v>0</v>
      </c>
      <c r="G213" s="111">
        <v>0</v>
      </c>
      <c r="H213" s="111">
        <v>0</v>
      </c>
      <c r="I213" s="111">
        <v>461</v>
      </c>
      <c r="J213" s="111">
        <v>0</v>
      </c>
      <c r="K213" s="111">
        <v>0</v>
      </c>
      <c r="L213" s="111">
        <v>0</v>
      </c>
      <c r="M213" s="111">
        <v>203234</v>
      </c>
      <c r="N213" s="111">
        <v>0</v>
      </c>
      <c r="O213" s="111">
        <v>0</v>
      </c>
      <c r="P213" s="111">
        <v>0</v>
      </c>
      <c r="Q213" s="111">
        <v>0</v>
      </c>
      <c r="R213" s="111">
        <v>0</v>
      </c>
      <c r="S213" s="111">
        <v>0</v>
      </c>
      <c r="T213" s="111">
        <v>0</v>
      </c>
      <c r="U213" s="111">
        <v>7000</v>
      </c>
      <c r="V213" s="111">
        <v>0</v>
      </c>
      <c r="W213" s="111">
        <v>15000</v>
      </c>
      <c r="X213" s="111" t="s">
        <v>1316</v>
      </c>
      <c r="Y213" s="111" t="s">
        <v>1320</v>
      </c>
      <c r="Z213" s="144"/>
      <c r="AA213" s="143"/>
      <c r="AB213" s="144"/>
      <c r="AC213" s="144"/>
      <c r="AD213" s="145"/>
      <c r="AE213" s="145"/>
      <c r="AF213" s="145"/>
    </row>
    <row r="214" spans="1:32" s="130" customFormat="1" ht="12.75" customHeight="1" x14ac:dyDescent="0.2">
      <c r="A214" s="37" t="s">
        <v>794</v>
      </c>
      <c r="B214" s="37" t="s">
        <v>1347</v>
      </c>
      <c r="C214" s="111">
        <v>0</v>
      </c>
      <c r="D214" s="111">
        <v>0</v>
      </c>
      <c r="E214" s="111">
        <v>0</v>
      </c>
      <c r="F214" s="111">
        <v>0</v>
      </c>
      <c r="G214" s="111">
        <v>0</v>
      </c>
      <c r="H214" s="111">
        <v>0</v>
      </c>
      <c r="I214" s="111">
        <v>0</v>
      </c>
      <c r="J214" s="111">
        <v>0</v>
      </c>
      <c r="K214" s="111">
        <v>0</v>
      </c>
      <c r="L214" s="111">
        <v>0</v>
      </c>
      <c r="M214" s="111">
        <v>13137</v>
      </c>
      <c r="N214" s="111">
        <v>0</v>
      </c>
      <c r="O214" s="111">
        <v>0</v>
      </c>
      <c r="P214" s="111">
        <v>0</v>
      </c>
      <c r="Q214" s="111">
        <v>0</v>
      </c>
      <c r="R214" s="111">
        <v>0</v>
      </c>
      <c r="S214" s="111">
        <v>0</v>
      </c>
      <c r="T214" s="111">
        <v>0</v>
      </c>
      <c r="U214" s="111">
        <v>0</v>
      </c>
      <c r="V214" s="111">
        <v>0</v>
      </c>
      <c r="W214" s="111">
        <v>0</v>
      </c>
      <c r="X214" s="111" t="s">
        <v>1316</v>
      </c>
      <c r="Y214" s="111" t="s">
        <v>1377</v>
      </c>
      <c r="Z214" s="144"/>
      <c r="AA214" s="143"/>
      <c r="AB214" s="144"/>
      <c r="AC214" s="144"/>
      <c r="AD214" s="145"/>
      <c r="AE214" s="145"/>
      <c r="AF214" s="145"/>
    </row>
    <row r="215" spans="1:32" s="130" customFormat="1" ht="12.75" customHeight="1" x14ac:dyDescent="0.2">
      <c r="A215" s="37" t="s">
        <v>508</v>
      </c>
      <c r="B215" s="37" t="s">
        <v>833</v>
      </c>
      <c r="C215" s="111">
        <v>0</v>
      </c>
      <c r="D215" s="111">
        <v>0</v>
      </c>
      <c r="E215" s="111">
        <v>0</v>
      </c>
      <c r="F215" s="111">
        <v>0</v>
      </c>
      <c r="G215" s="111">
        <v>0</v>
      </c>
      <c r="H215" s="111">
        <v>0</v>
      </c>
      <c r="I215" s="111">
        <v>0</v>
      </c>
      <c r="J215" s="111">
        <v>0</v>
      </c>
      <c r="K215" s="111">
        <v>0</v>
      </c>
      <c r="L215" s="111">
        <v>0</v>
      </c>
      <c r="M215" s="111">
        <v>141435</v>
      </c>
      <c r="N215" s="111">
        <v>12000</v>
      </c>
      <c r="O215" s="111">
        <v>0</v>
      </c>
      <c r="P215" s="111">
        <v>0</v>
      </c>
      <c r="Q215" s="111">
        <v>0</v>
      </c>
      <c r="R215" s="111">
        <v>0</v>
      </c>
      <c r="S215" s="111">
        <v>0</v>
      </c>
      <c r="T215" s="111">
        <v>0</v>
      </c>
      <c r="U215" s="111">
        <v>0</v>
      </c>
      <c r="V215" s="111">
        <v>0</v>
      </c>
      <c r="W215" s="111">
        <v>20000</v>
      </c>
      <c r="X215" s="111" t="s">
        <v>1316</v>
      </c>
      <c r="Y215" s="111" t="s">
        <v>1312</v>
      </c>
      <c r="Z215" s="144"/>
      <c r="AA215" s="143"/>
      <c r="AB215" s="144"/>
      <c r="AC215" s="144"/>
      <c r="AD215" s="145"/>
      <c r="AE215" s="145"/>
      <c r="AF215" s="145"/>
    </row>
    <row r="216" spans="1:32" s="130" customFormat="1" ht="12.75" customHeight="1" x14ac:dyDescent="0.2">
      <c r="A216" s="37" t="s">
        <v>516</v>
      </c>
      <c r="B216" s="37" t="s">
        <v>336</v>
      </c>
      <c r="C216" s="111">
        <v>0</v>
      </c>
      <c r="D216" s="111">
        <v>0</v>
      </c>
      <c r="E216" s="111">
        <v>0</v>
      </c>
      <c r="F216" s="111">
        <v>0</v>
      </c>
      <c r="G216" s="111">
        <v>0</v>
      </c>
      <c r="H216" s="111">
        <v>0</v>
      </c>
      <c r="I216" s="111">
        <v>0</v>
      </c>
      <c r="J216" s="111">
        <v>0</v>
      </c>
      <c r="K216" s="111">
        <v>0</v>
      </c>
      <c r="L216" s="111">
        <v>0</v>
      </c>
      <c r="M216" s="111">
        <v>103278</v>
      </c>
      <c r="N216" s="111">
        <v>146100</v>
      </c>
      <c r="O216" s="111">
        <v>0</v>
      </c>
      <c r="P216" s="111">
        <v>0</v>
      </c>
      <c r="Q216" s="111">
        <v>0</v>
      </c>
      <c r="R216" s="111">
        <v>0</v>
      </c>
      <c r="S216" s="111">
        <v>0</v>
      </c>
      <c r="T216" s="111">
        <v>0</v>
      </c>
      <c r="U216" s="111">
        <v>9400</v>
      </c>
      <c r="V216" s="111">
        <v>0</v>
      </c>
      <c r="W216" s="111">
        <v>60000</v>
      </c>
      <c r="X216" s="111" t="s">
        <v>1316</v>
      </c>
      <c r="Y216" s="111" t="s">
        <v>1324</v>
      </c>
      <c r="Z216" s="144"/>
      <c r="AA216" s="143"/>
      <c r="AB216" s="144"/>
      <c r="AC216" s="144"/>
      <c r="AD216" s="145"/>
      <c r="AE216" s="145"/>
      <c r="AF216" s="145"/>
    </row>
    <row r="217" spans="1:32" s="130" customFormat="1" ht="12.75" customHeight="1" x14ac:dyDescent="0.2">
      <c r="A217" s="37" t="s">
        <v>1222</v>
      </c>
      <c r="B217" s="37" t="s">
        <v>1223</v>
      </c>
      <c r="C217" s="111">
        <v>0</v>
      </c>
      <c r="D217" s="111">
        <v>0</v>
      </c>
      <c r="E217" s="111">
        <v>0</v>
      </c>
      <c r="F217" s="111">
        <v>0</v>
      </c>
      <c r="G217" s="111">
        <v>0</v>
      </c>
      <c r="H217" s="111">
        <v>0</v>
      </c>
      <c r="I217" s="111">
        <v>0</v>
      </c>
      <c r="J217" s="111">
        <v>0</v>
      </c>
      <c r="K217" s="111">
        <v>0</v>
      </c>
      <c r="L217" s="111">
        <v>0</v>
      </c>
      <c r="M217" s="111">
        <v>8000</v>
      </c>
      <c r="N217" s="111">
        <v>10000</v>
      </c>
      <c r="O217" s="111">
        <v>0</v>
      </c>
      <c r="P217" s="111">
        <v>0</v>
      </c>
      <c r="Q217" s="111">
        <v>0</v>
      </c>
      <c r="R217" s="111">
        <v>0</v>
      </c>
      <c r="S217" s="111">
        <v>0</v>
      </c>
      <c r="T217" s="111">
        <v>0</v>
      </c>
      <c r="U217" s="111">
        <v>0</v>
      </c>
      <c r="V217" s="111">
        <v>0</v>
      </c>
      <c r="W217" s="111">
        <v>0</v>
      </c>
      <c r="X217" s="111" t="s">
        <v>1316</v>
      </c>
      <c r="Y217" s="111" t="s">
        <v>1377</v>
      </c>
      <c r="Z217" s="144"/>
      <c r="AA217" s="143"/>
      <c r="AB217" s="144"/>
      <c r="AC217" s="144"/>
      <c r="AD217" s="145"/>
      <c r="AE217" s="145"/>
      <c r="AF217" s="145"/>
    </row>
    <row r="218" spans="1:32" s="130" customFormat="1" ht="12.75" customHeight="1" x14ac:dyDescent="0.2">
      <c r="A218" s="37" t="s">
        <v>520</v>
      </c>
      <c r="B218" s="37" t="s">
        <v>112</v>
      </c>
      <c r="C218" s="111">
        <v>0</v>
      </c>
      <c r="D218" s="111">
        <v>0</v>
      </c>
      <c r="E218" s="111">
        <v>0</v>
      </c>
      <c r="F218" s="111">
        <v>0</v>
      </c>
      <c r="G218" s="111">
        <v>0</v>
      </c>
      <c r="H218" s="111">
        <v>0</v>
      </c>
      <c r="I218" s="111">
        <v>0</v>
      </c>
      <c r="J218" s="111">
        <v>0</v>
      </c>
      <c r="K218" s="111">
        <v>0</v>
      </c>
      <c r="L218" s="111">
        <v>0</v>
      </c>
      <c r="M218" s="111">
        <v>0</v>
      </c>
      <c r="N218" s="111">
        <v>0</v>
      </c>
      <c r="O218" s="111">
        <v>0</v>
      </c>
      <c r="P218" s="111">
        <v>0</v>
      </c>
      <c r="Q218" s="111">
        <v>0</v>
      </c>
      <c r="R218" s="111">
        <v>0</v>
      </c>
      <c r="S218" s="111">
        <v>0</v>
      </c>
      <c r="T218" s="111">
        <v>0</v>
      </c>
      <c r="U218" s="111">
        <v>0</v>
      </c>
      <c r="V218" s="111">
        <v>0</v>
      </c>
      <c r="W218" s="111">
        <v>0</v>
      </c>
      <c r="X218" s="111" t="s">
        <v>1316</v>
      </c>
      <c r="Y218" s="111" t="s">
        <v>1315</v>
      </c>
      <c r="Z218" s="144"/>
      <c r="AA218" s="143"/>
      <c r="AB218" s="144"/>
      <c r="AC218" s="144"/>
      <c r="AD218" s="145"/>
      <c r="AE218" s="145"/>
      <c r="AF218" s="145"/>
    </row>
    <row r="219" spans="1:32" s="130" customFormat="1" ht="12.75" customHeight="1" x14ac:dyDescent="0.2">
      <c r="A219" s="37" t="s">
        <v>440</v>
      </c>
      <c r="B219" s="37" t="s">
        <v>113</v>
      </c>
      <c r="C219" s="111">
        <v>0</v>
      </c>
      <c r="D219" s="111">
        <v>0</v>
      </c>
      <c r="E219" s="111">
        <v>0</v>
      </c>
      <c r="F219" s="111">
        <v>0</v>
      </c>
      <c r="G219" s="111">
        <v>0</v>
      </c>
      <c r="H219" s="111">
        <v>0</v>
      </c>
      <c r="I219" s="111">
        <v>0</v>
      </c>
      <c r="J219" s="111">
        <v>0</v>
      </c>
      <c r="K219" s="111">
        <v>0</v>
      </c>
      <c r="L219" s="111">
        <v>0</v>
      </c>
      <c r="M219" s="111">
        <v>59774</v>
      </c>
      <c r="N219" s="111">
        <v>8500</v>
      </c>
      <c r="O219" s="111">
        <v>0</v>
      </c>
      <c r="P219" s="111">
        <v>0</v>
      </c>
      <c r="Q219" s="111">
        <v>0</v>
      </c>
      <c r="R219" s="111">
        <v>0</v>
      </c>
      <c r="S219" s="111">
        <v>0</v>
      </c>
      <c r="T219" s="111">
        <v>0</v>
      </c>
      <c r="U219" s="111">
        <v>4300</v>
      </c>
      <c r="V219" s="111">
        <v>0</v>
      </c>
      <c r="W219" s="111">
        <v>0</v>
      </c>
      <c r="X219" s="111" t="s">
        <v>1316</v>
      </c>
      <c r="Y219" s="111" t="s">
        <v>1315</v>
      </c>
      <c r="Z219" s="144"/>
      <c r="AA219" s="143"/>
      <c r="AB219" s="144"/>
      <c r="AC219" s="144"/>
      <c r="AD219" s="145"/>
      <c r="AE219" s="145"/>
      <c r="AF219" s="145"/>
    </row>
    <row r="220" spans="1:32" s="130" customFormat="1" ht="12.75" customHeight="1" x14ac:dyDescent="0.2">
      <c r="A220" s="37" t="s">
        <v>991</v>
      </c>
      <c r="B220" s="37" t="s">
        <v>992</v>
      </c>
      <c r="C220" s="111">
        <v>0</v>
      </c>
      <c r="D220" s="111">
        <v>0</v>
      </c>
      <c r="E220" s="111">
        <v>0</v>
      </c>
      <c r="F220" s="111">
        <v>0</v>
      </c>
      <c r="G220" s="111">
        <v>0</v>
      </c>
      <c r="H220" s="111">
        <v>0</v>
      </c>
      <c r="I220" s="111">
        <v>0</v>
      </c>
      <c r="J220" s="111">
        <v>0</v>
      </c>
      <c r="K220" s="111">
        <v>0</v>
      </c>
      <c r="L220" s="111">
        <v>0</v>
      </c>
      <c r="M220" s="111">
        <v>638659</v>
      </c>
      <c r="N220" s="111">
        <v>113806</v>
      </c>
      <c r="O220" s="111">
        <v>1000</v>
      </c>
      <c r="P220" s="111">
        <v>1500</v>
      </c>
      <c r="Q220" s="111">
        <v>0</v>
      </c>
      <c r="R220" s="111">
        <v>0</v>
      </c>
      <c r="S220" s="111">
        <v>0</v>
      </c>
      <c r="T220" s="111">
        <v>0</v>
      </c>
      <c r="U220" s="111">
        <v>0</v>
      </c>
      <c r="V220" s="111">
        <v>0</v>
      </c>
      <c r="W220" s="111">
        <v>100000</v>
      </c>
      <c r="X220" s="111" t="s">
        <v>1314</v>
      </c>
      <c r="Y220" s="111" t="s">
        <v>1312</v>
      </c>
      <c r="Z220" s="144"/>
      <c r="AA220" s="143"/>
      <c r="AB220" s="144"/>
      <c r="AC220" s="144"/>
      <c r="AD220" s="145"/>
      <c r="AE220" s="145"/>
      <c r="AF220" s="145"/>
    </row>
    <row r="221" spans="1:32" s="130" customFormat="1" ht="12.75" customHeight="1" x14ac:dyDescent="0.2">
      <c r="A221" s="37" t="s">
        <v>735</v>
      </c>
      <c r="B221" s="37" t="s">
        <v>114</v>
      </c>
      <c r="C221" s="111">
        <v>0</v>
      </c>
      <c r="D221" s="111">
        <v>0</v>
      </c>
      <c r="E221" s="111">
        <v>0</v>
      </c>
      <c r="F221" s="111">
        <v>0</v>
      </c>
      <c r="G221" s="111">
        <v>0</v>
      </c>
      <c r="H221" s="111">
        <v>0</v>
      </c>
      <c r="I221" s="111">
        <v>0</v>
      </c>
      <c r="J221" s="111">
        <v>0</v>
      </c>
      <c r="K221" s="111">
        <v>0</v>
      </c>
      <c r="L221" s="111">
        <v>0</v>
      </c>
      <c r="M221" s="111">
        <v>221893</v>
      </c>
      <c r="N221" s="111">
        <v>22000</v>
      </c>
      <c r="O221" s="111">
        <v>0</v>
      </c>
      <c r="P221" s="111">
        <v>0</v>
      </c>
      <c r="Q221" s="111">
        <v>0</v>
      </c>
      <c r="R221" s="111">
        <v>0</v>
      </c>
      <c r="S221" s="111">
        <v>0</v>
      </c>
      <c r="T221" s="111">
        <v>0</v>
      </c>
      <c r="U221" s="111">
        <v>26000</v>
      </c>
      <c r="V221" s="111">
        <v>0</v>
      </c>
      <c r="W221" s="111">
        <v>0</v>
      </c>
      <c r="X221" s="111" t="s">
        <v>1316</v>
      </c>
      <c r="Y221" s="111" t="s">
        <v>1320</v>
      </c>
      <c r="Z221" s="144"/>
      <c r="AA221" s="143"/>
      <c r="AB221" s="144"/>
      <c r="AC221" s="144"/>
      <c r="AD221" s="145"/>
      <c r="AE221" s="145"/>
      <c r="AF221" s="145"/>
    </row>
    <row r="222" spans="1:32" s="130" customFormat="1" ht="12.75" customHeight="1" x14ac:dyDescent="0.2">
      <c r="A222" s="37" t="s">
        <v>567</v>
      </c>
      <c r="B222" s="37" t="s">
        <v>837</v>
      </c>
      <c r="C222" s="111">
        <v>0</v>
      </c>
      <c r="D222" s="111">
        <v>0</v>
      </c>
      <c r="E222" s="111">
        <v>0</v>
      </c>
      <c r="F222" s="111">
        <v>0</v>
      </c>
      <c r="G222" s="111">
        <v>0</v>
      </c>
      <c r="H222" s="111">
        <v>0</v>
      </c>
      <c r="I222" s="111">
        <v>0</v>
      </c>
      <c r="J222" s="111">
        <v>0</v>
      </c>
      <c r="K222" s="111">
        <v>0</v>
      </c>
      <c r="L222" s="111">
        <v>0</v>
      </c>
      <c r="M222" s="111">
        <v>75952</v>
      </c>
      <c r="N222" s="111">
        <v>0</v>
      </c>
      <c r="O222" s="111">
        <v>0</v>
      </c>
      <c r="P222" s="111">
        <v>0</v>
      </c>
      <c r="Q222" s="111">
        <v>0</v>
      </c>
      <c r="R222" s="111">
        <v>0</v>
      </c>
      <c r="S222" s="111">
        <v>0</v>
      </c>
      <c r="T222" s="111">
        <v>0</v>
      </c>
      <c r="U222" s="111">
        <v>0</v>
      </c>
      <c r="V222" s="111">
        <v>0</v>
      </c>
      <c r="W222" s="111">
        <v>0</v>
      </c>
      <c r="X222" s="111" t="s">
        <v>1316</v>
      </c>
      <c r="Y222" s="111" t="s">
        <v>1315</v>
      </c>
      <c r="Z222" s="144"/>
      <c r="AA222" s="143"/>
      <c r="AB222" s="144"/>
      <c r="AC222" s="144"/>
      <c r="AD222" s="145"/>
      <c r="AE222" s="145"/>
      <c r="AF222" s="145"/>
    </row>
    <row r="223" spans="1:32" s="130" customFormat="1" ht="12.75" customHeight="1" x14ac:dyDescent="0.2">
      <c r="A223" s="37" t="s">
        <v>669</v>
      </c>
      <c r="B223" s="37" t="s">
        <v>115</v>
      </c>
      <c r="C223" s="111">
        <v>0</v>
      </c>
      <c r="D223" s="111">
        <v>0</v>
      </c>
      <c r="E223" s="111">
        <v>0</v>
      </c>
      <c r="F223" s="111">
        <v>0</v>
      </c>
      <c r="G223" s="111">
        <v>0</v>
      </c>
      <c r="H223" s="111">
        <v>0</v>
      </c>
      <c r="I223" s="111">
        <v>0</v>
      </c>
      <c r="J223" s="111">
        <v>0</v>
      </c>
      <c r="K223" s="111">
        <v>0</v>
      </c>
      <c r="L223" s="111">
        <v>0</v>
      </c>
      <c r="M223" s="111">
        <v>4000</v>
      </c>
      <c r="N223" s="111">
        <v>0</v>
      </c>
      <c r="O223" s="111">
        <v>0</v>
      </c>
      <c r="P223" s="111">
        <v>0</v>
      </c>
      <c r="Q223" s="111">
        <v>0</v>
      </c>
      <c r="R223" s="111">
        <v>0</v>
      </c>
      <c r="S223" s="111">
        <v>0</v>
      </c>
      <c r="T223" s="111">
        <v>0</v>
      </c>
      <c r="U223" s="111">
        <v>0</v>
      </c>
      <c r="V223" s="111">
        <v>0</v>
      </c>
      <c r="W223" s="111">
        <v>0</v>
      </c>
      <c r="X223" s="111" t="s">
        <v>1316</v>
      </c>
      <c r="Y223" s="111" t="s">
        <v>1315</v>
      </c>
      <c r="Z223" s="144"/>
      <c r="AA223" s="143"/>
      <c r="AB223" s="144"/>
      <c r="AC223" s="144"/>
      <c r="AD223" s="145"/>
      <c r="AE223" s="145"/>
      <c r="AF223" s="145"/>
    </row>
    <row r="224" spans="1:32" s="130" customFormat="1" ht="12.75" customHeight="1" x14ac:dyDescent="0.2">
      <c r="A224" s="37" t="s">
        <v>736</v>
      </c>
      <c r="B224" s="37" t="s">
        <v>116</v>
      </c>
      <c r="C224" s="111">
        <v>0</v>
      </c>
      <c r="D224" s="111">
        <v>0</v>
      </c>
      <c r="E224" s="111">
        <v>0</v>
      </c>
      <c r="F224" s="111">
        <v>0</v>
      </c>
      <c r="G224" s="111">
        <v>0</v>
      </c>
      <c r="H224" s="111">
        <v>0</v>
      </c>
      <c r="I224" s="111">
        <v>0</v>
      </c>
      <c r="J224" s="111">
        <v>0</v>
      </c>
      <c r="K224" s="111">
        <v>0</v>
      </c>
      <c r="L224" s="111">
        <v>0</v>
      </c>
      <c r="M224" s="111">
        <v>121945</v>
      </c>
      <c r="N224" s="111">
        <v>72000</v>
      </c>
      <c r="O224" s="111">
        <v>0</v>
      </c>
      <c r="P224" s="111">
        <v>0</v>
      </c>
      <c r="Q224" s="111">
        <v>0</v>
      </c>
      <c r="R224" s="111">
        <v>0</v>
      </c>
      <c r="S224" s="111">
        <v>0</v>
      </c>
      <c r="T224" s="111">
        <v>0</v>
      </c>
      <c r="U224" s="111">
        <v>0</v>
      </c>
      <c r="V224" s="111">
        <v>0</v>
      </c>
      <c r="W224" s="111">
        <v>0</v>
      </c>
      <c r="X224" s="111" t="s">
        <v>1316</v>
      </c>
      <c r="Y224" s="111" t="s">
        <v>1320</v>
      </c>
      <c r="Z224" s="144"/>
      <c r="AA224" s="143"/>
      <c r="AB224" s="144"/>
      <c r="AC224" s="144"/>
      <c r="AD224" s="145"/>
      <c r="AE224" s="145"/>
      <c r="AF224" s="145"/>
    </row>
    <row r="225" spans="1:32" s="130" customFormat="1" ht="12.75" customHeight="1" x14ac:dyDescent="0.2">
      <c r="A225" s="37" t="s">
        <v>795</v>
      </c>
      <c r="B225" s="37" t="s">
        <v>1348</v>
      </c>
      <c r="C225" s="111">
        <v>0</v>
      </c>
      <c r="D225" s="111">
        <v>0</v>
      </c>
      <c r="E225" s="111">
        <v>0</v>
      </c>
      <c r="F225" s="111">
        <v>0</v>
      </c>
      <c r="G225" s="111">
        <v>0</v>
      </c>
      <c r="H225" s="111">
        <v>0</v>
      </c>
      <c r="I225" s="111">
        <v>0</v>
      </c>
      <c r="J225" s="111">
        <v>0</v>
      </c>
      <c r="K225" s="111">
        <v>0</v>
      </c>
      <c r="L225" s="111">
        <v>0</v>
      </c>
      <c r="M225" s="111">
        <v>15002</v>
      </c>
      <c r="N225" s="111">
        <v>0</v>
      </c>
      <c r="O225" s="111">
        <v>0</v>
      </c>
      <c r="P225" s="111">
        <v>0</v>
      </c>
      <c r="Q225" s="111">
        <v>0</v>
      </c>
      <c r="R225" s="111">
        <v>0</v>
      </c>
      <c r="S225" s="111">
        <v>0</v>
      </c>
      <c r="T225" s="111">
        <v>0</v>
      </c>
      <c r="U225" s="111">
        <v>0</v>
      </c>
      <c r="V225" s="111">
        <v>0</v>
      </c>
      <c r="W225" s="111">
        <v>0</v>
      </c>
      <c r="X225" s="111" t="s">
        <v>1316</v>
      </c>
      <c r="Y225" s="111" t="s">
        <v>1377</v>
      </c>
      <c r="Z225" s="144"/>
      <c r="AA225" s="143"/>
      <c r="AB225" s="144"/>
      <c r="AC225" s="144"/>
      <c r="AD225" s="145"/>
      <c r="AE225" s="145"/>
      <c r="AF225" s="145"/>
    </row>
    <row r="226" spans="1:32" s="130" customFormat="1" ht="12.75" customHeight="1" x14ac:dyDescent="0.2">
      <c r="A226" s="37" t="s">
        <v>1224</v>
      </c>
      <c r="B226" s="37" t="s">
        <v>1225</v>
      </c>
      <c r="C226" s="111">
        <v>0</v>
      </c>
      <c r="D226" s="111">
        <v>0</v>
      </c>
      <c r="E226" s="111">
        <v>0</v>
      </c>
      <c r="F226" s="111">
        <v>0</v>
      </c>
      <c r="G226" s="111">
        <v>0</v>
      </c>
      <c r="H226" s="111">
        <v>0</v>
      </c>
      <c r="I226" s="111">
        <v>0</v>
      </c>
      <c r="J226" s="111">
        <v>0</v>
      </c>
      <c r="K226" s="111">
        <v>0</v>
      </c>
      <c r="L226" s="111">
        <v>0</v>
      </c>
      <c r="M226" s="111">
        <v>30800</v>
      </c>
      <c r="N226" s="111">
        <v>0</v>
      </c>
      <c r="O226" s="111">
        <v>0</v>
      </c>
      <c r="P226" s="111">
        <v>0</v>
      </c>
      <c r="Q226" s="111">
        <v>0</v>
      </c>
      <c r="R226" s="111">
        <v>0</v>
      </c>
      <c r="S226" s="111">
        <v>0</v>
      </c>
      <c r="T226" s="111">
        <v>0</v>
      </c>
      <c r="U226" s="111">
        <v>0</v>
      </c>
      <c r="V226" s="111">
        <v>0</v>
      </c>
      <c r="W226" s="111">
        <v>0</v>
      </c>
      <c r="X226" s="111" t="s">
        <v>1316</v>
      </c>
      <c r="Y226" s="111" t="s">
        <v>1377</v>
      </c>
      <c r="Z226" s="144"/>
      <c r="AA226" s="143"/>
      <c r="AB226" s="144"/>
      <c r="AC226" s="144"/>
      <c r="AD226" s="145"/>
      <c r="AE226" s="145"/>
      <c r="AF226" s="145"/>
    </row>
    <row r="227" spans="1:32" s="130" customFormat="1" ht="12.75" customHeight="1" x14ac:dyDescent="0.2">
      <c r="A227" s="37" t="s">
        <v>416</v>
      </c>
      <c r="B227" s="37" t="s">
        <v>1287</v>
      </c>
      <c r="C227" s="111">
        <v>0</v>
      </c>
      <c r="D227" s="111">
        <v>0</v>
      </c>
      <c r="E227" s="111">
        <v>0</v>
      </c>
      <c r="F227" s="111">
        <v>0</v>
      </c>
      <c r="G227" s="111">
        <v>0</v>
      </c>
      <c r="H227" s="111">
        <v>0</v>
      </c>
      <c r="I227" s="111">
        <v>0</v>
      </c>
      <c r="J227" s="111">
        <v>0</v>
      </c>
      <c r="K227" s="111">
        <v>0</v>
      </c>
      <c r="L227" s="111">
        <v>0</v>
      </c>
      <c r="M227" s="111">
        <v>15188</v>
      </c>
      <c r="N227" s="111">
        <v>0</v>
      </c>
      <c r="O227" s="111">
        <v>0</v>
      </c>
      <c r="P227" s="111">
        <v>0</v>
      </c>
      <c r="Q227" s="111">
        <v>0</v>
      </c>
      <c r="R227" s="111">
        <v>0</v>
      </c>
      <c r="S227" s="111">
        <v>0</v>
      </c>
      <c r="T227" s="111">
        <v>0</v>
      </c>
      <c r="U227" s="111">
        <v>0</v>
      </c>
      <c r="V227" s="111">
        <v>0</v>
      </c>
      <c r="W227" s="111">
        <v>0</v>
      </c>
      <c r="X227" s="111" t="s">
        <v>1316</v>
      </c>
      <c r="Y227" s="111" t="s">
        <v>1315</v>
      </c>
      <c r="Z227" s="144"/>
      <c r="AA227" s="143"/>
      <c r="AB227" s="144"/>
      <c r="AC227" s="144"/>
      <c r="AD227" s="145"/>
      <c r="AE227" s="145"/>
      <c r="AF227" s="145"/>
    </row>
    <row r="228" spans="1:32" s="130" customFormat="1" ht="12.75" customHeight="1" x14ac:dyDescent="0.2">
      <c r="A228" s="37" t="s">
        <v>552</v>
      </c>
      <c r="B228" s="37" t="s">
        <v>117</v>
      </c>
      <c r="C228" s="111">
        <v>0</v>
      </c>
      <c r="D228" s="111">
        <v>0</v>
      </c>
      <c r="E228" s="111">
        <v>0</v>
      </c>
      <c r="F228" s="111">
        <v>0</v>
      </c>
      <c r="G228" s="111">
        <v>0</v>
      </c>
      <c r="H228" s="111">
        <v>0</v>
      </c>
      <c r="I228" s="111">
        <v>0</v>
      </c>
      <c r="J228" s="111">
        <v>0</v>
      </c>
      <c r="K228" s="111">
        <v>0</v>
      </c>
      <c r="L228" s="111">
        <v>0</v>
      </c>
      <c r="M228" s="111">
        <v>0</v>
      </c>
      <c r="N228" s="111">
        <v>9520</v>
      </c>
      <c r="O228" s="111">
        <v>0</v>
      </c>
      <c r="P228" s="111">
        <v>0</v>
      </c>
      <c r="Q228" s="111">
        <v>0</v>
      </c>
      <c r="R228" s="111">
        <v>0</v>
      </c>
      <c r="S228" s="111">
        <v>0</v>
      </c>
      <c r="T228" s="111">
        <v>0</v>
      </c>
      <c r="U228" s="111">
        <v>0</v>
      </c>
      <c r="V228" s="111">
        <v>0</v>
      </c>
      <c r="W228" s="111">
        <v>0</v>
      </c>
      <c r="X228" s="111" t="s">
        <v>1316</v>
      </c>
      <c r="Y228" s="111" t="s">
        <v>1315</v>
      </c>
      <c r="Z228" s="144"/>
      <c r="AA228" s="143"/>
      <c r="AB228" s="144"/>
      <c r="AC228" s="144"/>
      <c r="AD228" s="145"/>
      <c r="AE228" s="145"/>
      <c r="AF228" s="145"/>
    </row>
    <row r="229" spans="1:32" s="130" customFormat="1" ht="12.75" customHeight="1" x14ac:dyDescent="0.2">
      <c r="A229" s="37" t="s">
        <v>993</v>
      </c>
      <c r="B229" s="37" t="s">
        <v>994</v>
      </c>
      <c r="C229" s="111">
        <v>0</v>
      </c>
      <c r="D229" s="111">
        <v>0</v>
      </c>
      <c r="E229" s="111">
        <v>0</v>
      </c>
      <c r="F229" s="111">
        <v>0</v>
      </c>
      <c r="G229" s="111">
        <v>0</v>
      </c>
      <c r="H229" s="111">
        <v>0</v>
      </c>
      <c r="I229" s="111">
        <v>532</v>
      </c>
      <c r="J229" s="111">
        <v>0</v>
      </c>
      <c r="K229" s="111">
        <v>0</v>
      </c>
      <c r="L229" s="111">
        <v>0</v>
      </c>
      <c r="M229" s="111">
        <v>105199</v>
      </c>
      <c r="N229" s="111">
        <v>69900</v>
      </c>
      <c r="O229" s="111">
        <v>0</v>
      </c>
      <c r="P229" s="111">
        <v>0</v>
      </c>
      <c r="Q229" s="111">
        <v>0</v>
      </c>
      <c r="R229" s="111">
        <v>0</v>
      </c>
      <c r="S229" s="111">
        <v>0</v>
      </c>
      <c r="T229" s="111">
        <v>0</v>
      </c>
      <c r="U229" s="111">
        <v>32500</v>
      </c>
      <c r="V229" s="111">
        <v>0</v>
      </c>
      <c r="W229" s="111">
        <v>0</v>
      </c>
      <c r="X229" s="111" t="s">
        <v>1314</v>
      </c>
      <c r="Y229" s="111" t="s">
        <v>1312</v>
      </c>
      <c r="Z229" s="144"/>
      <c r="AA229" s="143"/>
      <c r="AB229" s="144"/>
      <c r="AC229" s="144"/>
      <c r="AD229" s="145"/>
      <c r="AE229" s="145"/>
      <c r="AF229" s="145"/>
    </row>
    <row r="230" spans="1:32" s="130" customFormat="1" ht="12.75" customHeight="1" x14ac:dyDescent="0.2">
      <c r="A230" s="37" t="s">
        <v>641</v>
      </c>
      <c r="B230" s="37" t="s">
        <v>118</v>
      </c>
      <c r="C230" s="111">
        <v>0</v>
      </c>
      <c r="D230" s="111">
        <v>0</v>
      </c>
      <c r="E230" s="111">
        <v>0</v>
      </c>
      <c r="F230" s="111">
        <v>0</v>
      </c>
      <c r="G230" s="111">
        <v>0</v>
      </c>
      <c r="H230" s="111">
        <v>0</v>
      </c>
      <c r="I230" s="111">
        <v>0</v>
      </c>
      <c r="J230" s="111">
        <v>0</v>
      </c>
      <c r="K230" s="111">
        <v>0</v>
      </c>
      <c r="L230" s="111">
        <v>0</v>
      </c>
      <c r="M230" s="111">
        <v>119859</v>
      </c>
      <c r="N230" s="111">
        <v>9000</v>
      </c>
      <c r="O230" s="111">
        <v>0</v>
      </c>
      <c r="P230" s="111">
        <v>0</v>
      </c>
      <c r="Q230" s="111">
        <v>0</v>
      </c>
      <c r="R230" s="111">
        <v>0</v>
      </c>
      <c r="S230" s="111">
        <v>0</v>
      </c>
      <c r="T230" s="111">
        <v>0</v>
      </c>
      <c r="U230" s="111">
        <v>0</v>
      </c>
      <c r="V230" s="111">
        <v>0</v>
      </c>
      <c r="W230" s="111">
        <v>0</v>
      </c>
      <c r="X230" s="111" t="s">
        <v>1316</v>
      </c>
      <c r="Y230" s="111" t="s">
        <v>1315</v>
      </c>
      <c r="Z230" s="144"/>
      <c r="AA230" s="143"/>
      <c r="AB230" s="144"/>
      <c r="AC230" s="144"/>
      <c r="AD230" s="145"/>
      <c r="AE230" s="145"/>
      <c r="AF230" s="145"/>
    </row>
    <row r="231" spans="1:32" s="130" customFormat="1" ht="12.75" customHeight="1" x14ac:dyDescent="0.2">
      <c r="A231" s="37" t="s">
        <v>531</v>
      </c>
      <c r="B231" s="37" t="s">
        <v>119</v>
      </c>
      <c r="C231" s="111">
        <v>0</v>
      </c>
      <c r="D231" s="111">
        <v>0</v>
      </c>
      <c r="E231" s="111">
        <v>0</v>
      </c>
      <c r="F231" s="111">
        <v>0</v>
      </c>
      <c r="G231" s="111">
        <v>0</v>
      </c>
      <c r="H231" s="111">
        <v>0</v>
      </c>
      <c r="I231" s="111">
        <v>0</v>
      </c>
      <c r="J231" s="111">
        <v>0</v>
      </c>
      <c r="K231" s="111">
        <v>0</v>
      </c>
      <c r="L231" s="111">
        <v>0</v>
      </c>
      <c r="M231" s="111">
        <v>133988</v>
      </c>
      <c r="N231" s="111">
        <v>5000</v>
      </c>
      <c r="O231" s="111">
        <v>0</v>
      </c>
      <c r="P231" s="111">
        <v>0</v>
      </c>
      <c r="Q231" s="111">
        <v>0</v>
      </c>
      <c r="R231" s="111">
        <v>0</v>
      </c>
      <c r="S231" s="111">
        <v>0</v>
      </c>
      <c r="T231" s="111">
        <v>0</v>
      </c>
      <c r="U231" s="111">
        <v>0</v>
      </c>
      <c r="V231" s="111">
        <v>0</v>
      </c>
      <c r="W231" s="111">
        <v>22000</v>
      </c>
      <c r="X231" s="111" t="s">
        <v>1316</v>
      </c>
      <c r="Y231" s="111" t="s">
        <v>1312</v>
      </c>
      <c r="Z231" s="144"/>
      <c r="AA231" s="143"/>
      <c r="AB231" s="144"/>
      <c r="AC231" s="144"/>
      <c r="AD231" s="145"/>
      <c r="AE231" s="145"/>
      <c r="AF231" s="145"/>
    </row>
    <row r="232" spans="1:32" s="130" customFormat="1" ht="12.75" customHeight="1" x14ac:dyDescent="0.2">
      <c r="A232" s="37" t="s">
        <v>674</v>
      </c>
      <c r="B232" s="37" t="s">
        <v>120</v>
      </c>
      <c r="C232" s="111">
        <v>0</v>
      </c>
      <c r="D232" s="111">
        <v>0</v>
      </c>
      <c r="E232" s="111">
        <v>0</v>
      </c>
      <c r="F232" s="111">
        <v>0</v>
      </c>
      <c r="G232" s="111">
        <v>0</v>
      </c>
      <c r="H232" s="111">
        <v>0</v>
      </c>
      <c r="I232" s="111">
        <v>0</v>
      </c>
      <c r="J232" s="111">
        <v>0</v>
      </c>
      <c r="K232" s="111">
        <v>0</v>
      </c>
      <c r="L232" s="111">
        <v>0</v>
      </c>
      <c r="M232" s="111">
        <v>98</v>
      </c>
      <c r="N232" s="111">
        <v>0</v>
      </c>
      <c r="O232" s="111">
        <v>0</v>
      </c>
      <c r="P232" s="111">
        <v>0</v>
      </c>
      <c r="Q232" s="111">
        <v>0</v>
      </c>
      <c r="R232" s="111">
        <v>0</v>
      </c>
      <c r="S232" s="111">
        <v>0</v>
      </c>
      <c r="T232" s="111">
        <v>0</v>
      </c>
      <c r="U232" s="111">
        <v>0</v>
      </c>
      <c r="V232" s="111">
        <v>0</v>
      </c>
      <c r="W232" s="111">
        <v>0</v>
      </c>
      <c r="X232" s="111" t="s">
        <v>1316</v>
      </c>
      <c r="Y232" s="111" t="s">
        <v>1312</v>
      </c>
      <c r="Z232" s="144"/>
      <c r="AA232" s="143"/>
      <c r="AB232" s="144"/>
      <c r="AC232" s="144"/>
      <c r="AD232" s="145"/>
      <c r="AE232" s="145"/>
      <c r="AF232" s="145"/>
    </row>
    <row r="233" spans="1:32" s="130" customFormat="1" ht="12.75" customHeight="1" x14ac:dyDescent="0.2">
      <c r="A233" s="37" t="s">
        <v>716</v>
      </c>
      <c r="B233" s="37" t="s">
        <v>121</v>
      </c>
      <c r="C233" s="111">
        <v>0</v>
      </c>
      <c r="D233" s="111">
        <v>0</v>
      </c>
      <c r="E233" s="111">
        <v>0</v>
      </c>
      <c r="F233" s="111">
        <v>0</v>
      </c>
      <c r="G233" s="111">
        <v>0</v>
      </c>
      <c r="H233" s="111">
        <v>0</v>
      </c>
      <c r="I233" s="111">
        <v>0</v>
      </c>
      <c r="J233" s="111">
        <v>0</v>
      </c>
      <c r="K233" s="111">
        <v>0</v>
      </c>
      <c r="L233" s="111">
        <v>3596</v>
      </c>
      <c r="M233" s="111">
        <v>218235</v>
      </c>
      <c r="N233" s="111">
        <v>0</v>
      </c>
      <c r="O233" s="111">
        <v>0</v>
      </c>
      <c r="P233" s="111">
        <v>0</v>
      </c>
      <c r="Q233" s="111">
        <v>0</v>
      </c>
      <c r="R233" s="111">
        <v>0</v>
      </c>
      <c r="S233" s="111">
        <v>0</v>
      </c>
      <c r="T233" s="111">
        <v>0</v>
      </c>
      <c r="U233" s="111">
        <v>0</v>
      </c>
      <c r="V233" s="111">
        <v>0</v>
      </c>
      <c r="W233" s="111">
        <v>45500</v>
      </c>
      <c r="X233" s="111" t="s">
        <v>1316</v>
      </c>
      <c r="Y233" s="111" t="s">
        <v>1327</v>
      </c>
      <c r="Z233" s="144"/>
      <c r="AA233" s="143"/>
      <c r="AB233" s="144"/>
      <c r="AC233" s="144"/>
      <c r="AD233" s="145"/>
      <c r="AE233" s="145"/>
      <c r="AF233" s="145"/>
    </row>
    <row r="234" spans="1:32" s="130" customFormat="1" ht="12.75" customHeight="1" x14ac:dyDescent="0.2">
      <c r="A234" s="37" t="s">
        <v>717</v>
      </c>
      <c r="B234" s="37" t="s">
        <v>847</v>
      </c>
      <c r="C234" s="111">
        <v>0</v>
      </c>
      <c r="D234" s="111">
        <v>0</v>
      </c>
      <c r="E234" s="111">
        <v>0</v>
      </c>
      <c r="F234" s="111">
        <v>0</v>
      </c>
      <c r="G234" s="111">
        <v>0</v>
      </c>
      <c r="H234" s="111">
        <v>0</v>
      </c>
      <c r="I234" s="111">
        <v>2</v>
      </c>
      <c r="J234" s="111">
        <v>0</v>
      </c>
      <c r="K234" s="111">
        <v>0</v>
      </c>
      <c r="L234" s="111">
        <v>0</v>
      </c>
      <c r="M234" s="111">
        <v>133866</v>
      </c>
      <c r="N234" s="111">
        <v>0</v>
      </c>
      <c r="O234" s="111">
        <v>0</v>
      </c>
      <c r="P234" s="111">
        <v>0</v>
      </c>
      <c r="Q234" s="111">
        <v>0</v>
      </c>
      <c r="R234" s="111">
        <v>0</v>
      </c>
      <c r="S234" s="111">
        <v>0</v>
      </c>
      <c r="T234" s="111">
        <v>0</v>
      </c>
      <c r="U234" s="111">
        <v>0</v>
      </c>
      <c r="V234" s="111">
        <v>0</v>
      </c>
      <c r="W234" s="111">
        <v>0</v>
      </c>
      <c r="X234" s="111" t="s">
        <v>1316</v>
      </c>
      <c r="Y234" s="111" t="s">
        <v>1327</v>
      </c>
      <c r="Z234" s="144"/>
      <c r="AA234" s="143"/>
      <c r="AB234" s="144"/>
      <c r="AC234" s="144"/>
      <c r="AD234" s="145"/>
      <c r="AE234" s="145"/>
      <c r="AF234" s="145"/>
    </row>
    <row r="235" spans="1:32" s="130" customFormat="1" ht="12.75" customHeight="1" x14ac:dyDescent="0.2">
      <c r="A235" s="37" t="s">
        <v>533</v>
      </c>
      <c r="B235" s="37" t="s">
        <v>1291</v>
      </c>
      <c r="C235" s="111">
        <v>0</v>
      </c>
      <c r="D235" s="111">
        <v>0</v>
      </c>
      <c r="E235" s="111">
        <v>0</v>
      </c>
      <c r="F235" s="111">
        <v>0</v>
      </c>
      <c r="G235" s="111">
        <v>0</v>
      </c>
      <c r="H235" s="111">
        <v>0</v>
      </c>
      <c r="I235" s="111">
        <v>0</v>
      </c>
      <c r="J235" s="111">
        <v>0</v>
      </c>
      <c r="K235" s="111">
        <v>0</v>
      </c>
      <c r="L235" s="111">
        <v>0</v>
      </c>
      <c r="M235" s="111">
        <v>535279.21956360003</v>
      </c>
      <c r="N235" s="111">
        <v>366800</v>
      </c>
      <c r="O235" s="111">
        <v>0</v>
      </c>
      <c r="P235" s="111">
        <v>7683.5098799999996</v>
      </c>
      <c r="Q235" s="111">
        <v>0</v>
      </c>
      <c r="R235" s="111">
        <v>0</v>
      </c>
      <c r="S235" s="111">
        <v>0</v>
      </c>
      <c r="T235" s="111">
        <v>0</v>
      </c>
      <c r="U235" s="111">
        <v>20000</v>
      </c>
      <c r="V235" s="111">
        <v>0</v>
      </c>
      <c r="W235" s="111">
        <v>0</v>
      </c>
      <c r="X235" s="111" t="s">
        <v>1316</v>
      </c>
      <c r="Y235" s="111" t="s">
        <v>1324</v>
      </c>
      <c r="Z235" s="144"/>
      <c r="AA235" s="143"/>
      <c r="AB235" s="144"/>
      <c r="AC235" s="144"/>
      <c r="AD235" s="145"/>
      <c r="AE235" s="145"/>
      <c r="AF235" s="145"/>
    </row>
    <row r="236" spans="1:32" s="130" customFormat="1" ht="12.75" customHeight="1" x14ac:dyDescent="0.2">
      <c r="A236" s="37" t="s">
        <v>796</v>
      </c>
      <c r="B236" s="37" t="s">
        <v>1350</v>
      </c>
      <c r="C236" s="111">
        <v>0</v>
      </c>
      <c r="D236" s="111">
        <v>0</v>
      </c>
      <c r="E236" s="111">
        <v>0</v>
      </c>
      <c r="F236" s="111">
        <v>0</v>
      </c>
      <c r="G236" s="111">
        <v>0</v>
      </c>
      <c r="H236" s="111">
        <v>0</v>
      </c>
      <c r="I236" s="111">
        <v>0</v>
      </c>
      <c r="J236" s="111">
        <v>0</v>
      </c>
      <c r="K236" s="111">
        <v>0</v>
      </c>
      <c r="L236" s="111">
        <v>0</v>
      </c>
      <c r="M236" s="111">
        <v>3035.4</v>
      </c>
      <c r="N236" s="111">
        <v>0</v>
      </c>
      <c r="O236" s="111">
        <v>0</v>
      </c>
      <c r="P236" s="111">
        <v>0</v>
      </c>
      <c r="Q236" s="111">
        <v>0</v>
      </c>
      <c r="R236" s="111">
        <v>0</v>
      </c>
      <c r="S236" s="111">
        <v>0</v>
      </c>
      <c r="T236" s="111">
        <v>0</v>
      </c>
      <c r="U236" s="111">
        <v>0</v>
      </c>
      <c r="V236" s="111">
        <v>0</v>
      </c>
      <c r="W236" s="111">
        <v>0</v>
      </c>
      <c r="X236" s="111" t="s">
        <v>1316</v>
      </c>
      <c r="Y236" s="111" t="s">
        <v>1377</v>
      </c>
      <c r="Z236" s="144"/>
      <c r="AA236" s="143"/>
      <c r="AB236" s="144"/>
      <c r="AC236" s="144"/>
      <c r="AD236" s="145"/>
      <c r="AE236" s="145"/>
      <c r="AF236" s="145"/>
    </row>
    <row r="237" spans="1:32" s="130" customFormat="1" ht="12.75" customHeight="1" x14ac:dyDescent="0.2">
      <c r="A237" s="37" t="s">
        <v>1264</v>
      </c>
      <c r="B237" s="37" t="s">
        <v>1265</v>
      </c>
      <c r="C237" s="111">
        <v>6.1772799999999997</v>
      </c>
      <c r="D237" s="111">
        <v>0</v>
      </c>
      <c r="E237" s="111">
        <v>0</v>
      </c>
      <c r="F237" s="111">
        <v>0</v>
      </c>
      <c r="G237" s="111">
        <v>0</v>
      </c>
      <c r="H237" s="111">
        <v>0</v>
      </c>
      <c r="I237" s="111">
        <v>0</v>
      </c>
      <c r="J237" s="111">
        <v>0</v>
      </c>
      <c r="K237" s="111">
        <v>0</v>
      </c>
      <c r="L237" s="111">
        <v>0</v>
      </c>
      <c r="M237" s="111">
        <v>0</v>
      </c>
      <c r="N237" s="111">
        <v>0</v>
      </c>
      <c r="O237" s="111">
        <v>0</v>
      </c>
      <c r="P237" s="111">
        <v>0</v>
      </c>
      <c r="Q237" s="111">
        <v>0</v>
      </c>
      <c r="R237" s="111">
        <v>0</v>
      </c>
      <c r="S237" s="111">
        <v>0</v>
      </c>
      <c r="T237" s="111">
        <v>0</v>
      </c>
      <c r="U237" s="111">
        <v>0</v>
      </c>
      <c r="V237" s="111">
        <v>0</v>
      </c>
      <c r="W237" s="111">
        <v>0</v>
      </c>
      <c r="X237" s="111" t="s">
        <v>1316</v>
      </c>
      <c r="Y237" s="111" t="s">
        <v>1377</v>
      </c>
      <c r="Z237" s="144"/>
      <c r="AA237" s="143"/>
      <c r="AB237" s="144"/>
      <c r="AC237" s="144"/>
      <c r="AD237" s="145"/>
      <c r="AE237" s="145"/>
      <c r="AF237" s="145"/>
    </row>
    <row r="238" spans="1:32" s="130" customFormat="1" ht="12.75" customHeight="1" x14ac:dyDescent="0.2">
      <c r="A238" s="37" t="s">
        <v>600</v>
      </c>
      <c r="B238" s="37" t="s">
        <v>122</v>
      </c>
      <c r="C238" s="111">
        <v>0</v>
      </c>
      <c r="D238" s="111">
        <v>0</v>
      </c>
      <c r="E238" s="111">
        <v>0</v>
      </c>
      <c r="F238" s="111">
        <v>0</v>
      </c>
      <c r="G238" s="111">
        <v>0</v>
      </c>
      <c r="H238" s="111">
        <v>0</v>
      </c>
      <c r="I238" s="111">
        <v>0</v>
      </c>
      <c r="J238" s="111">
        <v>0</v>
      </c>
      <c r="K238" s="111">
        <v>0</v>
      </c>
      <c r="L238" s="111">
        <v>0</v>
      </c>
      <c r="M238" s="111">
        <v>62403</v>
      </c>
      <c r="N238" s="111">
        <v>0</v>
      </c>
      <c r="O238" s="111">
        <v>0</v>
      </c>
      <c r="P238" s="111">
        <v>0</v>
      </c>
      <c r="Q238" s="111">
        <v>0</v>
      </c>
      <c r="R238" s="111">
        <v>0</v>
      </c>
      <c r="S238" s="111">
        <v>0</v>
      </c>
      <c r="T238" s="111">
        <v>0</v>
      </c>
      <c r="U238" s="111">
        <v>0</v>
      </c>
      <c r="V238" s="111">
        <v>0</v>
      </c>
      <c r="W238" s="111">
        <v>0</v>
      </c>
      <c r="X238" s="111" t="s">
        <v>1316</v>
      </c>
      <c r="Y238" s="111" t="s">
        <v>1315</v>
      </c>
      <c r="Z238" s="144"/>
      <c r="AA238" s="143"/>
      <c r="AB238" s="144"/>
      <c r="AC238" s="144"/>
      <c r="AD238" s="145"/>
      <c r="AE238" s="145"/>
      <c r="AF238" s="145"/>
    </row>
    <row r="239" spans="1:32" s="130" customFormat="1" ht="12.75" customHeight="1" x14ac:dyDescent="0.2">
      <c r="A239" s="37" t="s">
        <v>583</v>
      </c>
      <c r="B239" s="37" t="s">
        <v>839</v>
      </c>
      <c r="C239" s="111">
        <v>0</v>
      </c>
      <c r="D239" s="111">
        <v>0</v>
      </c>
      <c r="E239" s="111">
        <v>0</v>
      </c>
      <c r="F239" s="111">
        <v>0</v>
      </c>
      <c r="G239" s="111">
        <v>0</v>
      </c>
      <c r="H239" s="111">
        <v>0</v>
      </c>
      <c r="I239" s="111">
        <v>0</v>
      </c>
      <c r="J239" s="111">
        <v>0</v>
      </c>
      <c r="K239" s="111">
        <v>0</v>
      </c>
      <c r="L239" s="111">
        <v>0</v>
      </c>
      <c r="M239" s="111">
        <v>600</v>
      </c>
      <c r="N239" s="111">
        <v>10000</v>
      </c>
      <c r="O239" s="111">
        <v>0</v>
      </c>
      <c r="P239" s="111">
        <v>0</v>
      </c>
      <c r="Q239" s="111">
        <v>0</v>
      </c>
      <c r="R239" s="111">
        <v>0</v>
      </c>
      <c r="S239" s="111">
        <v>0</v>
      </c>
      <c r="T239" s="111">
        <v>0</v>
      </c>
      <c r="U239" s="111">
        <v>0</v>
      </c>
      <c r="V239" s="111">
        <v>0</v>
      </c>
      <c r="W239" s="111">
        <v>0</v>
      </c>
      <c r="X239" s="111" t="s">
        <v>1316</v>
      </c>
      <c r="Y239" s="111" t="s">
        <v>1315</v>
      </c>
      <c r="Z239" s="144"/>
      <c r="AA239" s="143"/>
      <c r="AB239" s="144"/>
      <c r="AC239" s="144"/>
      <c r="AD239" s="145"/>
      <c r="AE239" s="145"/>
      <c r="AF239" s="145"/>
    </row>
    <row r="240" spans="1:32" s="130" customFormat="1" ht="12.75" customHeight="1" x14ac:dyDescent="0.2">
      <c r="A240" s="37" t="s">
        <v>528</v>
      </c>
      <c r="B240" s="37" t="s">
        <v>123</v>
      </c>
      <c r="C240" s="111">
        <v>0</v>
      </c>
      <c r="D240" s="111">
        <v>0</v>
      </c>
      <c r="E240" s="111">
        <v>36</v>
      </c>
      <c r="F240" s="111">
        <v>12</v>
      </c>
      <c r="G240" s="111">
        <v>0</v>
      </c>
      <c r="H240" s="111">
        <v>0</v>
      </c>
      <c r="I240" s="111">
        <v>14</v>
      </c>
      <c r="J240" s="111">
        <v>0</v>
      </c>
      <c r="K240" s="111">
        <v>0</v>
      </c>
      <c r="L240" s="111">
        <v>878</v>
      </c>
      <c r="M240" s="111">
        <v>431572</v>
      </c>
      <c r="N240" s="111">
        <v>64000</v>
      </c>
      <c r="O240" s="111">
        <v>0</v>
      </c>
      <c r="P240" s="111">
        <v>0</v>
      </c>
      <c r="Q240" s="111">
        <v>0</v>
      </c>
      <c r="R240" s="111">
        <v>0</v>
      </c>
      <c r="S240" s="111">
        <v>0</v>
      </c>
      <c r="T240" s="111">
        <v>0</v>
      </c>
      <c r="U240" s="111">
        <v>0</v>
      </c>
      <c r="V240" s="111">
        <v>0</v>
      </c>
      <c r="W240" s="111">
        <v>0</v>
      </c>
      <c r="X240" s="111" t="s">
        <v>1316</v>
      </c>
      <c r="Y240" s="111" t="s">
        <v>1312</v>
      </c>
      <c r="Z240" s="144"/>
      <c r="AA240" s="143"/>
      <c r="AB240" s="144"/>
      <c r="AC240" s="144"/>
      <c r="AD240" s="145"/>
      <c r="AE240" s="145"/>
      <c r="AF240" s="145"/>
    </row>
    <row r="241" spans="1:32" s="130" customFormat="1" ht="12.75" customHeight="1" x14ac:dyDescent="0.2">
      <c r="A241" s="37" t="s">
        <v>737</v>
      </c>
      <c r="B241" s="37" t="s">
        <v>124</v>
      </c>
      <c r="C241" s="111">
        <v>0</v>
      </c>
      <c r="D241" s="111">
        <v>0</v>
      </c>
      <c r="E241" s="111">
        <v>0</v>
      </c>
      <c r="F241" s="111">
        <v>0</v>
      </c>
      <c r="G241" s="111">
        <v>0</v>
      </c>
      <c r="H241" s="111">
        <v>0</v>
      </c>
      <c r="I241" s="111">
        <v>0</v>
      </c>
      <c r="J241" s="111">
        <v>0</v>
      </c>
      <c r="K241" s="111">
        <v>0</v>
      </c>
      <c r="L241" s="111">
        <v>0</v>
      </c>
      <c r="M241" s="111">
        <v>172079</v>
      </c>
      <c r="N241" s="111">
        <v>52000</v>
      </c>
      <c r="O241" s="111">
        <v>0</v>
      </c>
      <c r="P241" s="111">
        <v>0</v>
      </c>
      <c r="Q241" s="111">
        <v>0</v>
      </c>
      <c r="R241" s="111">
        <v>0</v>
      </c>
      <c r="S241" s="111">
        <v>0</v>
      </c>
      <c r="T241" s="111">
        <v>0</v>
      </c>
      <c r="U241" s="111">
        <v>9000</v>
      </c>
      <c r="V241" s="111">
        <v>0</v>
      </c>
      <c r="W241" s="111">
        <v>0</v>
      </c>
      <c r="X241" s="111" t="s">
        <v>1316</v>
      </c>
      <c r="Y241" s="111" t="s">
        <v>1320</v>
      </c>
      <c r="Z241" s="144"/>
      <c r="AA241" s="143"/>
      <c r="AB241" s="144"/>
      <c r="AC241" s="144"/>
      <c r="AD241" s="145"/>
      <c r="AE241" s="145"/>
      <c r="AF241" s="145"/>
    </row>
    <row r="242" spans="1:32" s="130" customFormat="1" ht="12.75" customHeight="1" x14ac:dyDescent="0.2">
      <c r="A242" s="37" t="s">
        <v>708</v>
      </c>
      <c r="B242" s="37" t="s">
        <v>125</v>
      </c>
      <c r="C242" s="111">
        <v>0</v>
      </c>
      <c r="D242" s="111">
        <v>0</v>
      </c>
      <c r="E242" s="111">
        <v>55</v>
      </c>
      <c r="F242" s="111">
        <v>0</v>
      </c>
      <c r="G242" s="111">
        <v>0</v>
      </c>
      <c r="H242" s="111">
        <v>0</v>
      </c>
      <c r="I242" s="111">
        <v>273</v>
      </c>
      <c r="J242" s="111">
        <v>0</v>
      </c>
      <c r="K242" s="111">
        <v>0</v>
      </c>
      <c r="L242" s="111">
        <v>6983</v>
      </c>
      <c r="M242" s="111">
        <v>299534</v>
      </c>
      <c r="N242" s="111">
        <v>50517</v>
      </c>
      <c r="O242" s="111">
        <v>0</v>
      </c>
      <c r="P242" s="111">
        <v>0</v>
      </c>
      <c r="Q242" s="111">
        <v>0</v>
      </c>
      <c r="R242" s="111">
        <v>0</v>
      </c>
      <c r="S242" s="111">
        <v>0</v>
      </c>
      <c r="T242" s="111">
        <v>0</v>
      </c>
      <c r="U242" s="111">
        <v>56079</v>
      </c>
      <c r="V242" s="111">
        <v>0</v>
      </c>
      <c r="W242" s="111">
        <v>446</v>
      </c>
      <c r="X242" s="111" t="s">
        <v>1316</v>
      </c>
      <c r="Y242" s="111" t="s">
        <v>1321</v>
      </c>
      <c r="Z242" s="144"/>
      <c r="AA242" s="143"/>
      <c r="AB242" s="144"/>
      <c r="AC242" s="144"/>
      <c r="AD242" s="145"/>
      <c r="AE242" s="145"/>
      <c r="AF242" s="145"/>
    </row>
    <row r="243" spans="1:32" s="130" customFormat="1" ht="12.75" customHeight="1" x14ac:dyDescent="0.2">
      <c r="A243" s="37" t="s">
        <v>685</v>
      </c>
      <c r="B243" s="37" t="s">
        <v>126</v>
      </c>
      <c r="C243" s="111">
        <v>0</v>
      </c>
      <c r="D243" s="111">
        <v>0</v>
      </c>
      <c r="E243" s="111">
        <v>0</v>
      </c>
      <c r="F243" s="111">
        <v>0</v>
      </c>
      <c r="G243" s="111">
        <v>0</v>
      </c>
      <c r="H243" s="111">
        <v>0</v>
      </c>
      <c r="I243" s="111">
        <v>0</v>
      </c>
      <c r="J243" s="111">
        <v>0</v>
      </c>
      <c r="K243" s="111">
        <v>0</v>
      </c>
      <c r="L243" s="111">
        <v>0</v>
      </c>
      <c r="M243" s="111">
        <v>101277</v>
      </c>
      <c r="N243" s="111">
        <v>6300</v>
      </c>
      <c r="O243" s="111">
        <v>0</v>
      </c>
      <c r="P243" s="111">
        <v>0</v>
      </c>
      <c r="Q243" s="111">
        <v>0</v>
      </c>
      <c r="R243" s="111">
        <v>0</v>
      </c>
      <c r="S243" s="111">
        <v>0</v>
      </c>
      <c r="T243" s="111">
        <v>0</v>
      </c>
      <c r="U243" s="111">
        <v>11000</v>
      </c>
      <c r="V243" s="111">
        <v>0</v>
      </c>
      <c r="W243" s="111">
        <v>0</v>
      </c>
      <c r="X243" s="111" t="s">
        <v>1316</v>
      </c>
      <c r="Y243" s="111" t="s">
        <v>1321</v>
      </c>
      <c r="Z243" s="144"/>
      <c r="AA243" s="143"/>
      <c r="AB243" s="144"/>
      <c r="AC243" s="144"/>
      <c r="AD243" s="145"/>
      <c r="AE243" s="145"/>
      <c r="AF243" s="145"/>
    </row>
    <row r="244" spans="1:32" s="130" customFormat="1" ht="12.75" customHeight="1" x14ac:dyDescent="0.2">
      <c r="A244" s="37" t="s">
        <v>821</v>
      </c>
      <c r="B244" s="37" t="s">
        <v>377</v>
      </c>
      <c r="C244" s="111">
        <v>0</v>
      </c>
      <c r="D244" s="111">
        <v>0</v>
      </c>
      <c r="E244" s="111">
        <v>0</v>
      </c>
      <c r="F244" s="111">
        <v>0</v>
      </c>
      <c r="G244" s="111">
        <v>0</v>
      </c>
      <c r="H244" s="111">
        <v>0</v>
      </c>
      <c r="I244" s="111">
        <v>0</v>
      </c>
      <c r="J244" s="111">
        <v>0</v>
      </c>
      <c r="K244" s="111">
        <v>0</v>
      </c>
      <c r="L244" s="111">
        <v>0</v>
      </c>
      <c r="M244" s="111">
        <v>0</v>
      </c>
      <c r="N244" s="111">
        <v>0</v>
      </c>
      <c r="O244" s="111">
        <v>0</v>
      </c>
      <c r="P244" s="111">
        <v>0</v>
      </c>
      <c r="Q244" s="111">
        <v>0</v>
      </c>
      <c r="R244" s="111">
        <v>0</v>
      </c>
      <c r="S244" s="111">
        <v>0</v>
      </c>
      <c r="T244" s="111">
        <v>0</v>
      </c>
      <c r="U244" s="111">
        <v>0</v>
      </c>
      <c r="V244" s="111">
        <v>0</v>
      </c>
      <c r="W244" s="111">
        <v>0</v>
      </c>
      <c r="X244" s="111" t="s">
        <v>1316</v>
      </c>
      <c r="Y244" s="111" t="s">
        <v>1377</v>
      </c>
      <c r="Z244" s="144"/>
      <c r="AA244" s="143"/>
      <c r="AB244" s="144"/>
      <c r="AC244" s="144"/>
      <c r="AD244" s="145"/>
      <c r="AE244" s="145"/>
      <c r="AF244" s="145"/>
    </row>
    <row r="245" spans="1:32" s="130" customFormat="1" ht="12.75" customHeight="1" x14ac:dyDescent="0.2">
      <c r="A245" s="37" t="s">
        <v>718</v>
      </c>
      <c r="B245" s="37" t="s">
        <v>127</v>
      </c>
      <c r="C245" s="111">
        <v>0</v>
      </c>
      <c r="D245" s="111">
        <v>0</v>
      </c>
      <c r="E245" s="111">
        <v>0</v>
      </c>
      <c r="F245" s="111">
        <v>0</v>
      </c>
      <c r="G245" s="111">
        <v>0</v>
      </c>
      <c r="H245" s="111">
        <v>0</v>
      </c>
      <c r="I245" s="111">
        <v>0</v>
      </c>
      <c r="J245" s="111">
        <v>0</v>
      </c>
      <c r="K245" s="111">
        <v>0</v>
      </c>
      <c r="L245" s="111">
        <v>0</v>
      </c>
      <c r="M245" s="111">
        <v>412717</v>
      </c>
      <c r="N245" s="111">
        <v>0</v>
      </c>
      <c r="O245" s="111">
        <v>0</v>
      </c>
      <c r="P245" s="111">
        <v>0</v>
      </c>
      <c r="Q245" s="111">
        <v>0</v>
      </c>
      <c r="R245" s="111">
        <v>0</v>
      </c>
      <c r="S245" s="111">
        <v>0</v>
      </c>
      <c r="T245" s="111">
        <v>0</v>
      </c>
      <c r="U245" s="111">
        <v>0</v>
      </c>
      <c r="V245" s="111">
        <v>0</v>
      </c>
      <c r="W245" s="111">
        <v>0</v>
      </c>
      <c r="X245" s="111" t="s">
        <v>1316</v>
      </c>
      <c r="Y245" s="111" t="s">
        <v>1327</v>
      </c>
      <c r="Z245" s="144"/>
      <c r="AA245" s="143"/>
      <c r="AB245" s="144"/>
      <c r="AC245" s="144"/>
      <c r="AD245" s="145"/>
      <c r="AE245" s="145"/>
      <c r="AF245" s="145"/>
    </row>
    <row r="246" spans="1:32" s="130" customFormat="1" ht="12.75" customHeight="1" x14ac:dyDescent="0.2">
      <c r="A246" s="37" t="s">
        <v>548</v>
      </c>
      <c r="B246" s="37" t="s">
        <v>1292</v>
      </c>
      <c r="C246" s="111">
        <v>0</v>
      </c>
      <c r="D246" s="111">
        <v>0</v>
      </c>
      <c r="E246" s="111">
        <v>0</v>
      </c>
      <c r="F246" s="111">
        <v>0</v>
      </c>
      <c r="G246" s="111">
        <v>0</v>
      </c>
      <c r="H246" s="111">
        <v>0</v>
      </c>
      <c r="I246" s="111">
        <v>1849</v>
      </c>
      <c r="J246" s="111">
        <v>0</v>
      </c>
      <c r="K246" s="111">
        <v>0</v>
      </c>
      <c r="L246" s="111">
        <v>0</v>
      </c>
      <c r="M246" s="111">
        <v>338850</v>
      </c>
      <c r="N246" s="111">
        <v>51782.701334225501</v>
      </c>
      <c r="O246" s="111">
        <v>0</v>
      </c>
      <c r="P246" s="111">
        <v>0</v>
      </c>
      <c r="Q246" s="111">
        <v>0</v>
      </c>
      <c r="R246" s="111">
        <v>0</v>
      </c>
      <c r="S246" s="111">
        <v>0</v>
      </c>
      <c r="T246" s="111">
        <v>0</v>
      </c>
      <c r="U246" s="111">
        <v>0</v>
      </c>
      <c r="V246" s="111">
        <v>0</v>
      </c>
      <c r="W246" s="111">
        <v>404882</v>
      </c>
      <c r="X246" s="111" t="s">
        <v>1316</v>
      </c>
      <c r="Y246" s="111" t="s">
        <v>1324</v>
      </c>
      <c r="Z246" s="144"/>
      <c r="AA246" s="143"/>
      <c r="AB246" s="144"/>
      <c r="AC246" s="144"/>
      <c r="AD246" s="145"/>
      <c r="AE246" s="145"/>
      <c r="AF246" s="145"/>
    </row>
    <row r="247" spans="1:32" s="130" customFormat="1" ht="12.75" customHeight="1" x14ac:dyDescent="0.2">
      <c r="A247" s="37" t="s">
        <v>797</v>
      </c>
      <c r="B247" s="37" t="s">
        <v>1351</v>
      </c>
      <c r="C247" s="111">
        <v>0</v>
      </c>
      <c r="D247" s="111">
        <v>0</v>
      </c>
      <c r="E247" s="111">
        <v>0</v>
      </c>
      <c r="F247" s="111">
        <v>0</v>
      </c>
      <c r="G247" s="111">
        <v>0</v>
      </c>
      <c r="H247" s="111">
        <v>0</v>
      </c>
      <c r="I247" s="111">
        <v>0</v>
      </c>
      <c r="J247" s="111">
        <v>0</v>
      </c>
      <c r="K247" s="111">
        <v>0</v>
      </c>
      <c r="L247" s="111">
        <v>0</v>
      </c>
      <c r="M247" s="111">
        <v>5514</v>
      </c>
      <c r="N247" s="111">
        <v>0</v>
      </c>
      <c r="O247" s="111">
        <v>0</v>
      </c>
      <c r="P247" s="111">
        <v>0</v>
      </c>
      <c r="Q247" s="111">
        <v>0</v>
      </c>
      <c r="R247" s="111">
        <v>0</v>
      </c>
      <c r="S247" s="111">
        <v>0</v>
      </c>
      <c r="T247" s="111">
        <v>0</v>
      </c>
      <c r="U247" s="111">
        <v>0</v>
      </c>
      <c r="V247" s="111">
        <v>0</v>
      </c>
      <c r="W247" s="111">
        <v>0</v>
      </c>
      <c r="X247" s="111" t="s">
        <v>1316</v>
      </c>
      <c r="Y247" s="111" t="s">
        <v>1377</v>
      </c>
      <c r="Z247" s="144"/>
      <c r="AA247" s="143"/>
      <c r="AB247" s="144"/>
      <c r="AC247" s="144"/>
      <c r="AD247" s="145"/>
      <c r="AE247" s="145"/>
      <c r="AF247" s="145"/>
    </row>
    <row r="248" spans="1:32" s="130" customFormat="1" ht="12.75" customHeight="1" x14ac:dyDescent="0.2">
      <c r="A248" s="37" t="s">
        <v>1226</v>
      </c>
      <c r="B248" s="37" t="s">
        <v>1227</v>
      </c>
      <c r="C248" s="111">
        <v>0</v>
      </c>
      <c r="D248" s="111">
        <v>0</v>
      </c>
      <c r="E248" s="111">
        <v>0</v>
      </c>
      <c r="F248" s="111">
        <v>0</v>
      </c>
      <c r="G248" s="111">
        <v>0</v>
      </c>
      <c r="H248" s="111">
        <v>0</v>
      </c>
      <c r="I248" s="111">
        <v>0</v>
      </c>
      <c r="J248" s="111">
        <v>0</v>
      </c>
      <c r="K248" s="111">
        <v>0</v>
      </c>
      <c r="L248" s="111">
        <v>0</v>
      </c>
      <c r="M248" s="111">
        <v>18154</v>
      </c>
      <c r="N248" s="111">
        <v>0</v>
      </c>
      <c r="O248" s="111">
        <v>0</v>
      </c>
      <c r="P248" s="111">
        <v>0</v>
      </c>
      <c r="Q248" s="111">
        <v>0</v>
      </c>
      <c r="R248" s="111">
        <v>0</v>
      </c>
      <c r="S248" s="111">
        <v>0</v>
      </c>
      <c r="T248" s="111">
        <v>0</v>
      </c>
      <c r="U248" s="111">
        <v>0</v>
      </c>
      <c r="V248" s="111">
        <v>0</v>
      </c>
      <c r="W248" s="111">
        <v>0</v>
      </c>
      <c r="X248" s="111" t="s">
        <v>1316</v>
      </c>
      <c r="Y248" s="111" t="s">
        <v>1377</v>
      </c>
      <c r="Z248" s="144"/>
      <c r="AA248" s="143"/>
      <c r="AB248" s="144"/>
      <c r="AC248" s="144"/>
      <c r="AD248" s="145"/>
      <c r="AE248" s="145"/>
      <c r="AF248" s="145"/>
    </row>
    <row r="249" spans="1:32" s="130" customFormat="1" ht="12.75" customHeight="1" x14ac:dyDescent="0.2">
      <c r="A249" s="37" t="s">
        <v>553</v>
      </c>
      <c r="B249" s="37" t="s">
        <v>128</v>
      </c>
      <c r="C249" s="111">
        <v>0</v>
      </c>
      <c r="D249" s="111">
        <v>0</v>
      </c>
      <c r="E249" s="111">
        <v>0</v>
      </c>
      <c r="F249" s="111">
        <v>0</v>
      </c>
      <c r="G249" s="111">
        <v>0</v>
      </c>
      <c r="H249" s="111">
        <v>0</v>
      </c>
      <c r="I249" s="111">
        <v>0</v>
      </c>
      <c r="J249" s="111">
        <v>0</v>
      </c>
      <c r="K249" s="111">
        <v>0</v>
      </c>
      <c r="L249" s="111">
        <v>0</v>
      </c>
      <c r="M249" s="111">
        <v>65770</v>
      </c>
      <c r="N249" s="111">
        <v>0</v>
      </c>
      <c r="O249" s="111">
        <v>0</v>
      </c>
      <c r="P249" s="111">
        <v>0</v>
      </c>
      <c r="Q249" s="111">
        <v>0</v>
      </c>
      <c r="R249" s="111">
        <v>0</v>
      </c>
      <c r="S249" s="111">
        <v>0</v>
      </c>
      <c r="T249" s="111">
        <v>0</v>
      </c>
      <c r="U249" s="111">
        <v>0</v>
      </c>
      <c r="V249" s="111">
        <v>0</v>
      </c>
      <c r="W249" s="111">
        <v>0</v>
      </c>
      <c r="X249" s="111" t="s">
        <v>1316</v>
      </c>
      <c r="Y249" s="111" t="s">
        <v>1315</v>
      </c>
      <c r="Z249" s="144"/>
      <c r="AA249" s="143"/>
      <c r="AB249" s="144"/>
      <c r="AC249" s="144"/>
      <c r="AD249" s="145"/>
      <c r="AE249" s="145"/>
      <c r="AF249" s="145"/>
    </row>
    <row r="250" spans="1:32" s="130" customFormat="1" ht="12.75" customHeight="1" x14ac:dyDescent="0.2">
      <c r="A250" s="37" t="s">
        <v>823</v>
      </c>
      <c r="B250" s="37" t="s">
        <v>902</v>
      </c>
      <c r="C250" s="111">
        <v>0</v>
      </c>
      <c r="D250" s="111">
        <v>0</v>
      </c>
      <c r="E250" s="111">
        <v>0</v>
      </c>
      <c r="F250" s="111">
        <v>0</v>
      </c>
      <c r="G250" s="111">
        <v>0</v>
      </c>
      <c r="H250" s="111">
        <v>0</v>
      </c>
      <c r="I250" s="111">
        <v>0</v>
      </c>
      <c r="J250" s="111">
        <v>0</v>
      </c>
      <c r="K250" s="111">
        <v>0</v>
      </c>
      <c r="L250" s="111">
        <v>0</v>
      </c>
      <c r="M250" s="111">
        <v>0</v>
      </c>
      <c r="N250" s="111">
        <v>0</v>
      </c>
      <c r="O250" s="111">
        <v>0</v>
      </c>
      <c r="P250" s="111">
        <v>0</v>
      </c>
      <c r="Q250" s="111">
        <v>0</v>
      </c>
      <c r="R250" s="111">
        <v>0</v>
      </c>
      <c r="S250" s="111">
        <v>0</v>
      </c>
      <c r="T250" s="111">
        <v>0</v>
      </c>
      <c r="U250" s="111">
        <v>0</v>
      </c>
      <c r="V250" s="111">
        <v>0</v>
      </c>
      <c r="W250" s="111">
        <v>0</v>
      </c>
      <c r="X250" s="111" t="s">
        <v>1316</v>
      </c>
      <c r="Y250" s="111" t="s">
        <v>1377</v>
      </c>
      <c r="Z250" s="144"/>
      <c r="AA250" s="143"/>
      <c r="AB250" s="144"/>
      <c r="AC250" s="144"/>
      <c r="AD250" s="145"/>
      <c r="AE250" s="145"/>
      <c r="AF250" s="145"/>
    </row>
    <row r="251" spans="1:32" s="130" customFormat="1" ht="12.75" customHeight="1" x14ac:dyDescent="0.2">
      <c r="A251" s="37" t="s">
        <v>709</v>
      </c>
      <c r="B251" s="37" t="s">
        <v>129</v>
      </c>
      <c r="C251" s="111">
        <v>0</v>
      </c>
      <c r="D251" s="111">
        <v>0</v>
      </c>
      <c r="E251" s="111">
        <v>25000</v>
      </c>
      <c r="F251" s="111">
        <v>0</v>
      </c>
      <c r="G251" s="111">
        <v>0</v>
      </c>
      <c r="H251" s="111">
        <v>0</v>
      </c>
      <c r="I251" s="111">
        <v>0</v>
      </c>
      <c r="J251" s="111">
        <v>0</v>
      </c>
      <c r="K251" s="111">
        <v>0</v>
      </c>
      <c r="L251" s="111">
        <v>0</v>
      </c>
      <c r="M251" s="111">
        <v>999415</v>
      </c>
      <c r="N251" s="111">
        <v>225000</v>
      </c>
      <c r="O251" s="111">
        <v>0</v>
      </c>
      <c r="P251" s="111">
        <v>10000</v>
      </c>
      <c r="Q251" s="111">
        <v>0</v>
      </c>
      <c r="R251" s="111">
        <v>0</v>
      </c>
      <c r="S251" s="111">
        <v>0</v>
      </c>
      <c r="T251" s="111">
        <v>0</v>
      </c>
      <c r="U251" s="111">
        <v>210000</v>
      </c>
      <c r="V251" s="111">
        <v>0</v>
      </c>
      <c r="W251" s="111">
        <v>322500</v>
      </c>
      <c r="X251" s="111" t="s">
        <v>1316</v>
      </c>
      <c r="Y251" s="111" t="s">
        <v>1321</v>
      </c>
      <c r="Z251" s="144"/>
      <c r="AA251" s="143"/>
      <c r="AB251" s="144"/>
      <c r="AC251" s="144"/>
      <c r="AD251" s="145"/>
      <c r="AE251" s="145"/>
      <c r="AF251" s="145"/>
    </row>
    <row r="252" spans="1:32" s="130" customFormat="1" ht="12.75" customHeight="1" x14ac:dyDescent="0.2">
      <c r="A252" s="37" t="s">
        <v>561</v>
      </c>
      <c r="B252" s="37" t="s">
        <v>338</v>
      </c>
      <c r="C252" s="111">
        <v>0</v>
      </c>
      <c r="D252" s="111">
        <v>0</v>
      </c>
      <c r="E252" s="111">
        <v>0</v>
      </c>
      <c r="F252" s="111">
        <v>0</v>
      </c>
      <c r="G252" s="111">
        <v>0</v>
      </c>
      <c r="H252" s="111">
        <v>0</v>
      </c>
      <c r="I252" s="111">
        <v>45</v>
      </c>
      <c r="J252" s="111">
        <v>0</v>
      </c>
      <c r="K252" s="111">
        <v>0</v>
      </c>
      <c r="L252" s="111">
        <v>8568</v>
      </c>
      <c r="M252" s="111">
        <v>134490</v>
      </c>
      <c r="N252" s="111">
        <v>96300</v>
      </c>
      <c r="O252" s="111">
        <v>0</v>
      </c>
      <c r="P252" s="111">
        <v>0</v>
      </c>
      <c r="Q252" s="111">
        <v>0</v>
      </c>
      <c r="R252" s="111">
        <v>0</v>
      </c>
      <c r="S252" s="111">
        <v>0</v>
      </c>
      <c r="T252" s="111">
        <v>0</v>
      </c>
      <c r="U252" s="111">
        <v>0</v>
      </c>
      <c r="V252" s="111">
        <v>0</v>
      </c>
      <c r="W252" s="111">
        <v>6140</v>
      </c>
      <c r="X252" s="111" t="s">
        <v>1316</v>
      </c>
      <c r="Y252" s="111" t="s">
        <v>1312</v>
      </c>
      <c r="Z252" s="144"/>
      <c r="AA252" s="143"/>
      <c r="AB252" s="144"/>
      <c r="AC252" s="144"/>
      <c r="AD252" s="145"/>
      <c r="AE252" s="145"/>
      <c r="AF252" s="145"/>
    </row>
    <row r="253" spans="1:32" s="130" customFormat="1" ht="12.75" customHeight="1" x14ac:dyDescent="0.2">
      <c r="A253" s="37" t="s">
        <v>563</v>
      </c>
      <c r="B253" s="37" t="s">
        <v>339</v>
      </c>
      <c r="C253" s="111">
        <v>0</v>
      </c>
      <c r="D253" s="111">
        <v>0</v>
      </c>
      <c r="E253" s="111">
        <v>0</v>
      </c>
      <c r="F253" s="111">
        <v>0</v>
      </c>
      <c r="G253" s="111">
        <v>0</v>
      </c>
      <c r="H253" s="111">
        <v>0</v>
      </c>
      <c r="I253" s="111">
        <v>0</v>
      </c>
      <c r="J253" s="111">
        <v>0</v>
      </c>
      <c r="K253" s="111">
        <v>0</v>
      </c>
      <c r="L253" s="111">
        <v>0</v>
      </c>
      <c r="M253" s="111">
        <v>169350</v>
      </c>
      <c r="N253" s="111">
        <v>105500</v>
      </c>
      <c r="O253" s="111">
        <v>0</v>
      </c>
      <c r="P253" s="111">
        <v>0</v>
      </c>
      <c r="Q253" s="111">
        <v>0</v>
      </c>
      <c r="R253" s="111">
        <v>0</v>
      </c>
      <c r="S253" s="111">
        <v>0</v>
      </c>
      <c r="T253" s="111">
        <v>0</v>
      </c>
      <c r="U253" s="111">
        <v>0</v>
      </c>
      <c r="V253" s="111">
        <v>0</v>
      </c>
      <c r="W253" s="111">
        <v>0</v>
      </c>
      <c r="X253" s="111" t="s">
        <v>1316</v>
      </c>
      <c r="Y253" s="111" t="s">
        <v>1324</v>
      </c>
      <c r="Z253" s="144"/>
      <c r="AA253" s="143"/>
      <c r="AB253" s="144"/>
      <c r="AC253" s="144"/>
      <c r="AD253" s="145"/>
      <c r="AE253" s="145"/>
      <c r="AF253" s="145"/>
    </row>
    <row r="254" spans="1:32" s="130" customFormat="1" ht="12.75" customHeight="1" x14ac:dyDescent="0.2">
      <c r="A254" s="37" t="s">
        <v>798</v>
      </c>
      <c r="B254" s="37" t="s">
        <v>1352</v>
      </c>
      <c r="C254" s="111">
        <v>0</v>
      </c>
      <c r="D254" s="111">
        <v>0</v>
      </c>
      <c r="E254" s="111">
        <v>0</v>
      </c>
      <c r="F254" s="111">
        <v>0</v>
      </c>
      <c r="G254" s="111">
        <v>0</v>
      </c>
      <c r="H254" s="111">
        <v>0</v>
      </c>
      <c r="I254" s="111">
        <v>0</v>
      </c>
      <c r="J254" s="111">
        <v>0</v>
      </c>
      <c r="K254" s="111">
        <v>0</v>
      </c>
      <c r="L254" s="111">
        <v>0</v>
      </c>
      <c r="M254" s="111">
        <v>14478</v>
      </c>
      <c r="N254" s="111">
        <v>3675</v>
      </c>
      <c r="O254" s="111">
        <v>0</v>
      </c>
      <c r="P254" s="111">
        <v>0</v>
      </c>
      <c r="Q254" s="111">
        <v>0</v>
      </c>
      <c r="R254" s="111">
        <v>0</v>
      </c>
      <c r="S254" s="111">
        <v>0</v>
      </c>
      <c r="T254" s="111">
        <v>0</v>
      </c>
      <c r="U254" s="111">
        <v>0</v>
      </c>
      <c r="V254" s="111">
        <v>0</v>
      </c>
      <c r="W254" s="111">
        <v>0</v>
      </c>
      <c r="X254" s="111" t="s">
        <v>1316</v>
      </c>
      <c r="Y254" s="111" t="s">
        <v>1377</v>
      </c>
      <c r="Z254" s="144"/>
      <c r="AA254" s="143"/>
      <c r="AB254" s="144"/>
      <c r="AC254" s="144"/>
      <c r="AD254" s="145"/>
      <c r="AE254" s="145"/>
      <c r="AF254" s="145"/>
    </row>
    <row r="255" spans="1:32" s="130" customFormat="1" ht="12.75" customHeight="1" x14ac:dyDescent="0.2">
      <c r="A255" s="37" t="s">
        <v>1266</v>
      </c>
      <c r="B255" s="37" t="s">
        <v>1267</v>
      </c>
      <c r="C255" s="111">
        <v>0</v>
      </c>
      <c r="D255" s="111">
        <v>0</v>
      </c>
      <c r="E255" s="111">
        <v>0</v>
      </c>
      <c r="F255" s="111">
        <v>0</v>
      </c>
      <c r="G255" s="111">
        <v>0</v>
      </c>
      <c r="H255" s="111">
        <v>0</v>
      </c>
      <c r="I255" s="111">
        <v>0</v>
      </c>
      <c r="J255" s="111">
        <v>0</v>
      </c>
      <c r="K255" s="111">
        <v>0</v>
      </c>
      <c r="L255" s="111">
        <v>0</v>
      </c>
      <c r="M255" s="111">
        <v>12399</v>
      </c>
      <c r="N255" s="111">
        <v>0</v>
      </c>
      <c r="O255" s="111">
        <v>0</v>
      </c>
      <c r="P255" s="111">
        <v>0</v>
      </c>
      <c r="Q255" s="111">
        <v>0</v>
      </c>
      <c r="R255" s="111">
        <v>0</v>
      </c>
      <c r="S255" s="111">
        <v>0</v>
      </c>
      <c r="T255" s="111">
        <v>0</v>
      </c>
      <c r="U255" s="111">
        <v>0</v>
      </c>
      <c r="V255" s="111">
        <v>0</v>
      </c>
      <c r="W255" s="111">
        <v>0</v>
      </c>
      <c r="X255" s="111" t="s">
        <v>1316</v>
      </c>
      <c r="Y255" s="111" t="s">
        <v>1377</v>
      </c>
      <c r="Z255" s="144"/>
      <c r="AA255" s="143"/>
      <c r="AB255" s="144"/>
      <c r="AC255" s="144"/>
      <c r="AD255" s="145"/>
      <c r="AE255" s="145"/>
      <c r="AF255" s="145"/>
    </row>
    <row r="256" spans="1:32" s="130" customFormat="1" ht="12.75" customHeight="1" x14ac:dyDescent="0.2">
      <c r="A256" s="37" t="s">
        <v>469</v>
      </c>
      <c r="B256" s="37" t="s">
        <v>130</v>
      </c>
      <c r="C256" s="111">
        <v>0</v>
      </c>
      <c r="D256" s="111">
        <v>0</v>
      </c>
      <c r="E256" s="111">
        <v>0</v>
      </c>
      <c r="F256" s="111">
        <v>0</v>
      </c>
      <c r="G256" s="111">
        <v>0</v>
      </c>
      <c r="H256" s="111">
        <v>0</v>
      </c>
      <c r="I256" s="111">
        <v>0</v>
      </c>
      <c r="J256" s="111">
        <v>0</v>
      </c>
      <c r="K256" s="111">
        <v>0</v>
      </c>
      <c r="L256" s="111">
        <v>0</v>
      </c>
      <c r="M256" s="111">
        <v>51673</v>
      </c>
      <c r="N256" s="111">
        <v>5000</v>
      </c>
      <c r="O256" s="111">
        <v>0</v>
      </c>
      <c r="P256" s="111">
        <v>0</v>
      </c>
      <c r="Q256" s="111">
        <v>0</v>
      </c>
      <c r="R256" s="111">
        <v>0</v>
      </c>
      <c r="S256" s="111">
        <v>0</v>
      </c>
      <c r="T256" s="111">
        <v>0</v>
      </c>
      <c r="U256" s="111">
        <v>0</v>
      </c>
      <c r="V256" s="111">
        <v>0</v>
      </c>
      <c r="W256" s="111">
        <v>0</v>
      </c>
      <c r="X256" s="111" t="s">
        <v>1316</v>
      </c>
      <c r="Y256" s="111" t="s">
        <v>1315</v>
      </c>
      <c r="Z256" s="144"/>
      <c r="AA256" s="143"/>
      <c r="AB256" s="144"/>
      <c r="AC256" s="144"/>
      <c r="AD256" s="145"/>
      <c r="AE256" s="145"/>
      <c r="AF256" s="145"/>
    </row>
    <row r="257" spans="1:32" s="130" customFormat="1" ht="12.75" customHeight="1" x14ac:dyDescent="0.2">
      <c r="A257" s="37" t="s">
        <v>719</v>
      </c>
      <c r="B257" s="37" t="s">
        <v>131</v>
      </c>
      <c r="C257" s="111">
        <v>0</v>
      </c>
      <c r="D257" s="111">
        <v>0</v>
      </c>
      <c r="E257" s="111">
        <v>0</v>
      </c>
      <c r="F257" s="111">
        <v>0</v>
      </c>
      <c r="G257" s="111">
        <v>0</v>
      </c>
      <c r="H257" s="111">
        <v>0</v>
      </c>
      <c r="I257" s="111">
        <v>0</v>
      </c>
      <c r="J257" s="111">
        <v>0</v>
      </c>
      <c r="K257" s="111">
        <v>0</v>
      </c>
      <c r="L257" s="111">
        <v>0</v>
      </c>
      <c r="M257" s="111">
        <v>76740</v>
      </c>
      <c r="N257" s="111">
        <v>35000</v>
      </c>
      <c r="O257" s="111">
        <v>0</v>
      </c>
      <c r="P257" s="111">
        <v>0</v>
      </c>
      <c r="Q257" s="111">
        <v>0</v>
      </c>
      <c r="R257" s="111">
        <v>0</v>
      </c>
      <c r="S257" s="111">
        <v>0</v>
      </c>
      <c r="T257" s="111">
        <v>0</v>
      </c>
      <c r="U257" s="111">
        <v>78706</v>
      </c>
      <c r="V257" s="111">
        <v>0</v>
      </c>
      <c r="W257" s="111">
        <v>0</v>
      </c>
      <c r="X257" s="111" t="s">
        <v>1316</v>
      </c>
      <c r="Y257" s="111" t="s">
        <v>1327</v>
      </c>
      <c r="Z257" s="144"/>
      <c r="AA257" s="143"/>
      <c r="AB257" s="144"/>
      <c r="AC257" s="144"/>
      <c r="AD257" s="145"/>
      <c r="AE257" s="145"/>
      <c r="AF257" s="145"/>
    </row>
    <row r="258" spans="1:32" s="130" customFormat="1" ht="12.75" customHeight="1" x14ac:dyDescent="0.2">
      <c r="A258" s="37" t="s">
        <v>632</v>
      </c>
      <c r="B258" s="37" t="s">
        <v>132</v>
      </c>
      <c r="C258" s="111">
        <v>0</v>
      </c>
      <c r="D258" s="111">
        <v>0</v>
      </c>
      <c r="E258" s="111">
        <v>0</v>
      </c>
      <c r="F258" s="111">
        <v>0</v>
      </c>
      <c r="G258" s="111">
        <v>16</v>
      </c>
      <c r="H258" s="111">
        <v>0</v>
      </c>
      <c r="I258" s="111">
        <v>0</v>
      </c>
      <c r="J258" s="111">
        <v>0</v>
      </c>
      <c r="K258" s="111">
        <v>0</v>
      </c>
      <c r="L258" s="111">
        <v>0</v>
      </c>
      <c r="M258" s="111">
        <v>1431</v>
      </c>
      <c r="N258" s="111">
        <v>0</v>
      </c>
      <c r="O258" s="111">
        <v>0</v>
      </c>
      <c r="P258" s="111">
        <v>0</v>
      </c>
      <c r="Q258" s="111">
        <v>0</v>
      </c>
      <c r="R258" s="111">
        <v>0</v>
      </c>
      <c r="S258" s="111">
        <v>0</v>
      </c>
      <c r="T258" s="111">
        <v>0</v>
      </c>
      <c r="U258" s="111">
        <v>0</v>
      </c>
      <c r="V258" s="111">
        <v>0</v>
      </c>
      <c r="W258" s="111">
        <v>0</v>
      </c>
      <c r="X258" s="111" t="s">
        <v>1316</v>
      </c>
      <c r="Y258" s="111" t="s">
        <v>1315</v>
      </c>
      <c r="Z258" s="144"/>
      <c r="AA258" s="143"/>
      <c r="AB258" s="144"/>
      <c r="AC258" s="144"/>
      <c r="AD258" s="145"/>
      <c r="AE258" s="145"/>
      <c r="AF258" s="145"/>
    </row>
    <row r="259" spans="1:32" s="130" customFormat="1" ht="12.75" customHeight="1" x14ac:dyDescent="0.2">
      <c r="A259" s="37" t="s">
        <v>574</v>
      </c>
      <c r="B259" s="37" t="s">
        <v>133</v>
      </c>
      <c r="C259" s="111">
        <v>0</v>
      </c>
      <c r="D259" s="111">
        <v>0</v>
      </c>
      <c r="E259" s="111">
        <v>0</v>
      </c>
      <c r="F259" s="111">
        <v>0</v>
      </c>
      <c r="G259" s="111">
        <v>0</v>
      </c>
      <c r="H259" s="111">
        <v>0</v>
      </c>
      <c r="I259" s="111">
        <v>0</v>
      </c>
      <c r="J259" s="111">
        <v>0</v>
      </c>
      <c r="K259" s="111">
        <v>0</v>
      </c>
      <c r="L259" s="111">
        <v>561</v>
      </c>
      <c r="M259" s="111">
        <v>58793</v>
      </c>
      <c r="N259" s="111">
        <v>14500</v>
      </c>
      <c r="O259" s="111">
        <v>0</v>
      </c>
      <c r="P259" s="111">
        <v>0</v>
      </c>
      <c r="Q259" s="111">
        <v>0</v>
      </c>
      <c r="R259" s="111">
        <v>0</v>
      </c>
      <c r="S259" s="111">
        <v>0</v>
      </c>
      <c r="T259" s="111">
        <v>0</v>
      </c>
      <c r="U259" s="111">
        <v>1500</v>
      </c>
      <c r="V259" s="111">
        <v>0</v>
      </c>
      <c r="W259" s="111">
        <v>0</v>
      </c>
      <c r="X259" s="111" t="s">
        <v>1316</v>
      </c>
      <c r="Y259" s="111" t="s">
        <v>1315</v>
      </c>
      <c r="Z259" s="144"/>
      <c r="AA259" s="143"/>
      <c r="AB259" s="144"/>
      <c r="AC259" s="144"/>
      <c r="AD259" s="145"/>
      <c r="AE259" s="145"/>
      <c r="AF259" s="145"/>
    </row>
    <row r="260" spans="1:32" s="130" customFormat="1" ht="12.75" customHeight="1" x14ac:dyDescent="0.2">
      <c r="A260" s="37" t="s">
        <v>571</v>
      </c>
      <c r="B260" s="37" t="s">
        <v>341</v>
      </c>
      <c r="C260" s="111">
        <v>0</v>
      </c>
      <c r="D260" s="111">
        <v>0</v>
      </c>
      <c r="E260" s="111">
        <v>0</v>
      </c>
      <c r="F260" s="111">
        <v>0</v>
      </c>
      <c r="G260" s="111">
        <v>0</v>
      </c>
      <c r="H260" s="111">
        <v>0</v>
      </c>
      <c r="I260" s="111">
        <v>0</v>
      </c>
      <c r="J260" s="111">
        <v>0</v>
      </c>
      <c r="K260" s="111">
        <v>0</v>
      </c>
      <c r="L260" s="111">
        <v>0</v>
      </c>
      <c r="M260" s="111">
        <v>448182</v>
      </c>
      <c r="N260" s="111">
        <v>10000</v>
      </c>
      <c r="O260" s="111">
        <v>0</v>
      </c>
      <c r="P260" s="111">
        <v>20000</v>
      </c>
      <c r="Q260" s="111">
        <v>0</v>
      </c>
      <c r="R260" s="111">
        <v>0</v>
      </c>
      <c r="S260" s="111">
        <v>0</v>
      </c>
      <c r="T260" s="111">
        <v>0</v>
      </c>
      <c r="U260" s="111">
        <v>0</v>
      </c>
      <c r="V260" s="111">
        <v>0</v>
      </c>
      <c r="W260" s="111">
        <v>12074</v>
      </c>
      <c r="X260" s="111" t="s">
        <v>1316</v>
      </c>
      <c r="Y260" s="111" t="s">
        <v>1324</v>
      </c>
      <c r="Z260" s="144"/>
      <c r="AA260" s="143"/>
      <c r="AB260" s="144"/>
      <c r="AC260" s="144"/>
      <c r="AD260" s="145"/>
      <c r="AE260" s="145"/>
      <c r="AF260" s="145"/>
    </row>
    <row r="261" spans="1:32" s="130" customFormat="1" ht="12.75" customHeight="1" x14ac:dyDescent="0.2">
      <c r="A261" s="37" t="s">
        <v>1228</v>
      </c>
      <c r="B261" s="37" t="s">
        <v>1229</v>
      </c>
      <c r="C261" s="111">
        <v>0</v>
      </c>
      <c r="D261" s="111">
        <v>0</v>
      </c>
      <c r="E261" s="111">
        <v>0</v>
      </c>
      <c r="F261" s="111">
        <v>0</v>
      </c>
      <c r="G261" s="111">
        <v>0</v>
      </c>
      <c r="H261" s="111">
        <v>0</v>
      </c>
      <c r="I261" s="111">
        <v>0</v>
      </c>
      <c r="J261" s="111">
        <v>0</v>
      </c>
      <c r="K261" s="111">
        <v>0</v>
      </c>
      <c r="L261" s="111">
        <v>0</v>
      </c>
      <c r="M261" s="111">
        <v>12350</v>
      </c>
      <c r="N261" s="111">
        <v>0</v>
      </c>
      <c r="O261" s="111">
        <v>0</v>
      </c>
      <c r="P261" s="111">
        <v>0</v>
      </c>
      <c r="Q261" s="111">
        <v>0</v>
      </c>
      <c r="R261" s="111">
        <v>0</v>
      </c>
      <c r="S261" s="111">
        <v>0</v>
      </c>
      <c r="T261" s="111">
        <v>0</v>
      </c>
      <c r="U261" s="111">
        <v>0</v>
      </c>
      <c r="V261" s="111">
        <v>0</v>
      </c>
      <c r="W261" s="111">
        <v>0</v>
      </c>
      <c r="X261" s="111" t="s">
        <v>1316</v>
      </c>
      <c r="Y261" s="111" t="s">
        <v>1377</v>
      </c>
      <c r="Z261" s="144"/>
      <c r="AA261" s="143"/>
      <c r="AB261" s="144"/>
      <c r="AC261" s="144"/>
      <c r="AD261" s="145"/>
      <c r="AE261" s="145"/>
      <c r="AF261" s="145"/>
    </row>
    <row r="262" spans="1:32" s="130" customFormat="1" ht="12.75" customHeight="1" x14ac:dyDescent="0.2">
      <c r="A262" s="37" t="s">
        <v>1932</v>
      </c>
      <c r="B262" s="37" t="s">
        <v>1933</v>
      </c>
      <c r="C262" s="111">
        <v>0</v>
      </c>
      <c r="D262" s="111">
        <v>0</v>
      </c>
      <c r="E262" s="111">
        <v>0</v>
      </c>
      <c r="F262" s="111">
        <v>0</v>
      </c>
      <c r="G262" s="111">
        <v>0</v>
      </c>
      <c r="H262" s="111">
        <v>0</v>
      </c>
      <c r="I262" s="111">
        <v>0</v>
      </c>
      <c r="J262" s="111">
        <v>0</v>
      </c>
      <c r="K262" s="111">
        <v>0</v>
      </c>
      <c r="L262" s="111">
        <v>0</v>
      </c>
      <c r="M262" s="111">
        <v>0</v>
      </c>
      <c r="N262" s="111">
        <v>0</v>
      </c>
      <c r="O262" s="111">
        <v>0</v>
      </c>
      <c r="P262" s="111">
        <v>0</v>
      </c>
      <c r="Q262" s="111">
        <v>0</v>
      </c>
      <c r="R262" s="111">
        <v>0</v>
      </c>
      <c r="S262" s="111">
        <v>30932</v>
      </c>
      <c r="T262" s="111">
        <v>0</v>
      </c>
      <c r="U262" s="111">
        <v>0</v>
      </c>
      <c r="V262" s="111">
        <v>0</v>
      </c>
      <c r="W262" s="111">
        <v>0</v>
      </c>
      <c r="X262" s="111" t="s">
        <v>1317</v>
      </c>
      <c r="Y262" s="111" t="s">
        <v>1317</v>
      </c>
      <c r="Z262" s="144"/>
      <c r="AA262" s="143"/>
      <c r="AB262" s="144"/>
      <c r="AC262" s="144"/>
      <c r="AD262" s="145"/>
      <c r="AE262" s="145"/>
      <c r="AF262" s="145"/>
    </row>
    <row r="263" spans="1:32" s="130" customFormat="1" ht="12.75" customHeight="1" x14ac:dyDescent="0.2">
      <c r="A263" s="37" t="s">
        <v>686</v>
      </c>
      <c r="B263" s="37" t="s">
        <v>134</v>
      </c>
      <c r="C263" s="111">
        <v>0</v>
      </c>
      <c r="D263" s="111">
        <v>0</v>
      </c>
      <c r="E263" s="111">
        <v>0</v>
      </c>
      <c r="F263" s="111">
        <v>0</v>
      </c>
      <c r="G263" s="111">
        <v>0</v>
      </c>
      <c r="H263" s="111">
        <v>0</v>
      </c>
      <c r="I263" s="111">
        <v>0</v>
      </c>
      <c r="J263" s="111">
        <v>0</v>
      </c>
      <c r="K263" s="111">
        <v>0</v>
      </c>
      <c r="L263" s="111">
        <v>6523</v>
      </c>
      <c r="M263" s="111">
        <v>230000</v>
      </c>
      <c r="N263" s="111">
        <v>170000</v>
      </c>
      <c r="O263" s="111">
        <v>0</v>
      </c>
      <c r="P263" s="111">
        <v>0</v>
      </c>
      <c r="Q263" s="111">
        <v>0</v>
      </c>
      <c r="R263" s="111">
        <v>0</v>
      </c>
      <c r="S263" s="111">
        <v>0</v>
      </c>
      <c r="T263" s="111">
        <v>0</v>
      </c>
      <c r="U263" s="111">
        <v>0</v>
      </c>
      <c r="V263" s="111">
        <v>0</v>
      </c>
      <c r="W263" s="111">
        <v>20000</v>
      </c>
      <c r="X263" s="111" t="s">
        <v>1316</v>
      </c>
      <c r="Y263" s="111" t="s">
        <v>1321</v>
      </c>
      <c r="Z263" s="144"/>
      <c r="AA263" s="143"/>
      <c r="AB263" s="144"/>
      <c r="AC263" s="144"/>
      <c r="AD263" s="145"/>
      <c r="AE263" s="145"/>
      <c r="AF263" s="145"/>
    </row>
    <row r="264" spans="1:32" s="130" customFormat="1" ht="12.75" customHeight="1" x14ac:dyDescent="0.2">
      <c r="A264" s="37" t="s">
        <v>808</v>
      </c>
      <c r="B264" s="37" t="s">
        <v>1353</v>
      </c>
      <c r="C264" s="111">
        <v>0</v>
      </c>
      <c r="D264" s="111">
        <v>0</v>
      </c>
      <c r="E264" s="111">
        <v>0</v>
      </c>
      <c r="F264" s="111">
        <v>0</v>
      </c>
      <c r="G264" s="111">
        <v>0</v>
      </c>
      <c r="H264" s="111">
        <v>0</v>
      </c>
      <c r="I264" s="111">
        <v>0</v>
      </c>
      <c r="J264" s="111">
        <v>0</v>
      </c>
      <c r="K264" s="111">
        <v>0</v>
      </c>
      <c r="L264" s="111">
        <v>0</v>
      </c>
      <c r="M264" s="111">
        <v>78725</v>
      </c>
      <c r="N264" s="111">
        <v>0</v>
      </c>
      <c r="O264" s="111">
        <v>0</v>
      </c>
      <c r="P264" s="111">
        <v>0</v>
      </c>
      <c r="Q264" s="111">
        <v>0</v>
      </c>
      <c r="R264" s="111">
        <v>0</v>
      </c>
      <c r="S264" s="111">
        <v>0</v>
      </c>
      <c r="T264" s="111">
        <v>0</v>
      </c>
      <c r="U264" s="111">
        <v>0</v>
      </c>
      <c r="V264" s="111">
        <v>0</v>
      </c>
      <c r="W264" s="111">
        <v>0</v>
      </c>
      <c r="X264" s="111" t="s">
        <v>1316</v>
      </c>
      <c r="Y264" s="111" t="s">
        <v>1377</v>
      </c>
      <c r="Z264" s="144"/>
      <c r="AA264" s="143"/>
      <c r="AB264" s="144"/>
      <c r="AC264" s="144"/>
      <c r="AD264" s="145"/>
      <c r="AE264" s="145"/>
      <c r="AF264" s="145"/>
    </row>
    <row r="265" spans="1:32" s="130" customFormat="1" ht="12.75" customHeight="1" x14ac:dyDescent="0.2">
      <c r="A265" s="37" t="s">
        <v>1260</v>
      </c>
      <c r="B265" s="37" t="s">
        <v>1261</v>
      </c>
      <c r="C265" s="111">
        <v>0</v>
      </c>
      <c r="D265" s="111">
        <v>0</v>
      </c>
      <c r="E265" s="111">
        <v>0</v>
      </c>
      <c r="F265" s="111">
        <v>0</v>
      </c>
      <c r="G265" s="111">
        <v>0</v>
      </c>
      <c r="H265" s="111">
        <v>0</v>
      </c>
      <c r="I265" s="111">
        <v>0</v>
      </c>
      <c r="J265" s="111">
        <v>0</v>
      </c>
      <c r="K265" s="111">
        <v>0</v>
      </c>
      <c r="L265" s="111">
        <v>0</v>
      </c>
      <c r="M265" s="111">
        <v>0</v>
      </c>
      <c r="N265" s="111">
        <v>0</v>
      </c>
      <c r="O265" s="111">
        <v>0</v>
      </c>
      <c r="P265" s="111">
        <v>0</v>
      </c>
      <c r="Q265" s="111">
        <v>0</v>
      </c>
      <c r="R265" s="111">
        <v>0</v>
      </c>
      <c r="S265" s="111">
        <v>0</v>
      </c>
      <c r="T265" s="111">
        <v>0</v>
      </c>
      <c r="U265" s="111">
        <v>0</v>
      </c>
      <c r="V265" s="111">
        <v>0</v>
      </c>
      <c r="W265" s="111">
        <v>0</v>
      </c>
      <c r="X265" s="111" t="s">
        <v>1316</v>
      </c>
      <c r="Y265" s="111" t="s">
        <v>1344</v>
      </c>
      <c r="Z265" s="144"/>
      <c r="AA265" s="143"/>
      <c r="AB265" s="144"/>
      <c r="AC265" s="144"/>
      <c r="AD265" s="145"/>
      <c r="AE265" s="145"/>
      <c r="AF265" s="145"/>
    </row>
    <row r="266" spans="1:32" s="130" customFormat="1" ht="12.75" customHeight="1" x14ac:dyDescent="0.2">
      <c r="A266" s="37" t="s">
        <v>395</v>
      </c>
      <c r="B266" s="37" t="s">
        <v>135</v>
      </c>
      <c r="C266" s="111">
        <v>0</v>
      </c>
      <c r="D266" s="111">
        <v>0</v>
      </c>
      <c r="E266" s="111">
        <v>0</v>
      </c>
      <c r="F266" s="111">
        <v>0</v>
      </c>
      <c r="G266" s="111">
        <v>0</v>
      </c>
      <c r="H266" s="111">
        <v>0</v>
      </c>
      <c r="I266" s="111">
        <v>0</v>
      </c>
      <c r="J266" s="111">
        <v>0</v>
      </c>
      <c r="K266" s="111">
        <v>0</v>
      </c>
      <c r="L266" s="111">
        <v>0</v>
      </c>
      <c r="M266" s="111">
        <v>200101</v>
      </c>
      <c r="N266" s="111">
        <v>52000</v>
      </c>
      <c r="O266" s="111">
        <v>0</v>
      </c>
      <c r="P266" s="111">
        <v>0</v>
      </c>
      <c r="Q266" s="111">
        <v>0</v>
      </c>
      <c r="R266" s="111">
        <v>0</v>
      </c>
      <c r="S266" s="111">
        <v>0</v>
      </c>
      <c r="T266" s="111">
        <v>0</v>
      </c>
      <c r="U266" s="111">
        <v>18600</v>
      </c>
      <c r="V266" s="111">
        <v>0</v>
      </c>
      <c r="W266" s="111">
        <v>0</v>
      </c>
      <c r="X266" s="111" t="s">
        <v>1316</v>
      </c>
      <c r="Y266" s="111" t="s">
        <v>1312</v>
      </c>
      <c r="Z266" s="144"/>
      <c r="AA266" s="143"/>
      <c r="AB266" s="144"/>
      <c r="AC266" s="144"/>
      <c r="AD266" s="145"/>
      <c r="AE266" s="145"/>
      <c r="AF266" s="145"/>
    </row>
    <row r="267" spans="1:32" s="130" customFormat="1" ht="12.75" customHeight="1" x14ac:dyDescent="0.2">
      <c r="A267" s="37" t="s">
        <v>539</v>
      </c>
      <c r="B267" s="37" t="s">
        <v>136</v>
      </c>
      <c r="C267" s="111">
        <v>0</v>
      </c>
      <c r="D267" s="111">
        <v>0</v>
      </c>
      <c r="E267" s="111">
        <v>0</v>
      </c>
      <c r="F267" s="111">
        <v>0</v>
      </c>
      <c r="G267" s="111">
        <v>0</v>
      </c>
      <c r="H267" s="111">
        <v>0</v>
      </c>
      <c r="I267" s="111">
        <v>0</v>
      </c>
      <c r="J267" s="111">
        <v>0</v>
      </c>
      <c r="K267" s="111">
        <v>0</v>
      </c>
      <c r="L267" s="111">
        <v>0</v>
      </c>
      <c r="M267" s="111">
        <v>0</v>
      </c>
      <c r="N267" s="111">
        <v>0</v>
      </c>
      <c r="O267" s="111">
        <v>0</v>
      </c>
      <c r="P267" s="111">
        <v>0</v>
      </c>
      <c r="Q267" s="111">
        <v>0</v>
      </c>
      <c r="R267" s="111">
        <v>0</v>
      </c>
      <c r="S267" s="111">
        <v>0</v>
      </c>
      <c r="T267" s="111">
        <v>0</v>
      </c>
      <c r="U267" s="111">
        <v>0</v>
      </c>
      <c r="V267" s="111">
        <v>0</v>
      </c>
      <c r="W267" s="111">
        <v>0</v>
      </c>
      <c r="X267" s="111" t="s">
        <v>1316</v>
      </c>
      <c r="Y267" s="111" t="s">
        <v>1315</v>
      </c>
      <c r="Z267" s="144"/>
      <c r="AA267" s="143"/>
      <c r="AB267" s="144"/>
      <c r="AC267" s="144"/>
      <c r="AD267" s="145"/>
      <c r="AE267" s="145"/>
      <c r="AF267" s="145"/>
    </row>
    <row r="268" spans="1:32" s="130" customFormat="1" ht="12.75" customHeight="1" x14ac:dyDescent="0.2">
      <c r="A268" s="37" t="s">
        <v>483</v>
      </c>
      <c r="B268" s="37" t="s">
        <v>137</v>
      </c>
      <c r="C268" s="111">
        <v>0</v>
      </c>
      <c r="D268" s="111">
        <v>0</v>
      </c>
      <c r="E268" s="111">
        <v>0</v>
      </c>
      <c r="F268" s="111">
        <v>0</v>
      </c>
      <c r="G268" s="111">
        <v>0</v>
      </c>
      <c r="H268" s="111">
        <v>0</v>
      </c>
      <c r="I268" s="111">
        <v>0</v>
      </c>
      <c r="J268" s="111">
        <v>0</v>
      </c>
      <c r="K268" s="111">
        <v>0</v>
      </c>
      <c r="L268" s="111">
        <v>0</v>
      </c>
      <c r="M268" s="111">
        <v>0</v>
      </c>
      <c r="N268" s="111">
        <v>0</v>
      </c>
      <c r="O268" s="111">
        <v>0</v>
      </c>
      <c r="P268" s="111">
        <v>0</v>
      </c>
      <c r="Q268" s="111">
        <v>0</v>
      </c>
      <c r="R268" s="111">
        <v>0</v>
      </c>
      <c r="S268" s="111">
        <v>0</v>
      </c>
      <c r="T268" s="111">
        <v>0</v>
      </c>
      <c r="U268" s="111">
        <v>0</v>
      </c>
      <c r="V268" s="111">
        <v>0</v>
      </c>
      <c r="W268" s="111">
        <v>0</v>
      </c>
      <c r="X268" s="111" t="s">
        <v>1316</v>
      </c>
      <c r="Y268" s="111" t="s">
        <v>1315</v>
      </c>
      <c r="Z268" s="144"/>
      <c r="AA268" s="143"/>
      <c r="AB268" s="144"/>
      <c r="AC268" s="144"/>
      <c r="AD268" s="145"/>
      <c r="AE268" s="145"/>
      <c r="AF268" s="145"/>
    </row>
    <row r="269" spans="1:32" s="130" customFormat="1" ht="12.75" customHeight="1" x14ac:dyDescent="0.2">
      <c r="A269" s="37" t="s">
        <v>515</v>
      </c>
      <c r="B269" s="37" t="s">
        <v>1290</v>
      </c>
      <c r="C269" s="111">
        <v>0</v>
      </c>
      <c r="D269" s="111">
        <v>0</v>
      </c>
      <c r="E269" s="111">
        <v>0</v>
      </c>
      <c r="F269" s="111">
        <v>0</v>
      </c>
      <c r="G269" s="111">
        <v>0</v>
      </c>
      <c r="H269" s="111">
        <v>0</v>
      </c>
      <c r="I269" s="111">
        <v>0</v>
      </c>
      <c r="J269" s="111">
        <v>0</v>
      </c>
      <c r="K269" s="111">
        <v>0</v>
      </c>
      <c r="L269" s="111">
        <v>0</v>
      </c>
      <c r="M269" s="111">
        <v>0</v>
      </c>
      <c r="N269" s="111">
        <v>0</v>
      </c>
      <c r="O269" s="111">
        <v>0</v>
      </c>
      <c r="P269" s="111">
        <v>0</v>
      </c>
      <c r="Q269" s="111">
        <v>0</v>
      </c>
      <c r="R269" s="111">
        <v>0</v>
      </c>
      <c r="S269" s="111">
        <v>0</v>
      </c>
      <c r="T269" s="111">
        <v>0</v>
      </c>
      <c r="U269" s="111">
        <v>0</v>
      </c>
      <c r="V269" s="111">
        <v>0</v>
      </c>
      <c r="W269" s="111">
        <v>0</v>
      </c>
      <c r="X269" s="111" t="s">
        <v>1316</v>
      </c>
      <c r="Y269" s="111" t="s">
        <v>1315</v>
      </c>
      <c r="Z269" s="144"/>
      <c r="AA269" s="143"/>
      <c r="AB269" s="144"/>
      <c r="AC269" s="144"/>
      <c r="AD269" s="145"/>
      <c r="AE269" s="145"/>
      <c r="AF269" s="145"/>
    </row>
    <row r="270" spans="1:32" s="130" customFormat="1" ht="12.75" customHeight="1" x14ac:dyDescent="0.2">
      <c r="A270" s="37" t="s">
        <v>677</v>
      </c>
      <c r="B270" s="37" t="s">
        <v>138</v>
      </c>
      <c r="C270" s="111">
        <v>0</v>
      </c>
      <c r="D270" s="111">
        <v>0</v>
      </c>
      <c r="E270" s="111">
        <v>0</v>
      </c>
      <c r="F270" s="111">
        <v>0</v>
      </c>
      <c r="G270" s="111">
        <v>0</v>
      </c>
      <c r="H270" s="111">
        <v>0</v>
      </c>
      <c r="I270" s="111">
        <v>0</v>
      </c>
      <c r="J270" s="111">
        <v>7922</v>
      </c>
      <c r="K270" s="111">
        <v>0</v>
      </c>
      <c r="L270" s="111">
        <v>8083</v>
      </c>
      <c r="M270" s="111">
        <v>0</v>
      </c>
      <c r="N270" s="111">
        <v>221575</v>
      </c>
      <c r="O270" s="111">
        <v>0</v>
      </c>
      <c r="P270" s="111">
        <v>45000</v>
      </c>
      <c r="Q270" s="111">
        <v>0</v>
      </c>
      <c r="R270" s="111">
        <v>0</v>
      </c>
      <c r="S270" s="111">
        <v>121764</v>
      </c>
      <c r="T270" s="111">
        <v>0</v>
      </c>
      <c r="U270" s="111">
        <v>191640</v>
      </c>
      <c r="V270" s="111">
        <v>0</v>
      </c>
      <c r="W270" s="111">
        <v>145</v>
      </c>
      <c r="X270" s="111" t="s">
        <v>1316</v>
      </c>
      <c r="Y270" s="111" t="s">
        <v>1321</v>
      </c>
      <c r="Z270" s="144"/>
      <c r="AA270" s="143"/>
      <c r="AB270" s="144"/>
      <c r="AC270" s="144"/>
      <c r="AD270" s="145"/>
      <c r="AE270" s="145"/>
      <c r="AF270" s="145"/>
    </row>
    <row r="271" spans="1:32" s="130" customFormat="1" ht="12.75" customHeight="1" x14ac:dyDescent="0.2">
      <c r="A271" s="37" t="s">
        <v>611</v>
      </c>
      <c r="B271" s="37" t="s">
        <v>139</v>
      </c>
      <c r="C271" s="111">
        <v>0</v>
      </c>
      <c r="D271" s="111">
        <v>0</v>
      </c>
      <c r="E271" s="111">
        <v>0</v>
      </c>
      <c r="F271" s="111">
        <v>0</v>
      </c>
      <c r="G271" s="111">
        <v>0</v>
      </c>
      <c r="H271" s="111">
        <v>0</v>
      </c>
      <c r="I271" s="111">
        <v>2</v>
      </c>
      <c r="J271" s="111">
        <v>0</v>
      </c>
      <c r="K271" s="111">
        <v>0</v>
      </c>
      <c r="L271" s="111">
        <v>0</v>
      </c>
      <c r="M271" s="111">
        <v>74244</v>
      </c>
      <c r="N271" s="111">
        <v>0</v>
      </c>
      <c r="O271" s="111">
        <v>0</v>
      </c>
      <c r="P271" s="111">
        <v>0</v>
      </c>
      <c r="Q271" s="111">
        <v>0</v>
      </c>
      <c r="R271" s="111">
        <v>0</v>
      </c>
      <c r="S271" s="111">
        <v>0</v>
      </c>
      <c r="T271" s="111">
        <v>0</v>
      </c>
      <c r="U271" s="111">
        <v>4500</v>
      </c>
      <c r="V271" s="111">
        <v>0</v>
      </c>
      <c r="W271" s="111">
        <v>1410</v>
      </c>
      <c r="X271" s="111" t="s">
        <v>1316</v>
      </c>
      <c r="Y271" s="111" t="s">
        <v>1315</v>
      </c>
      <c r="Z271" s="144"/>
      <c r="AA271" s="143"/>
      <c r="AB271" s="144"/>
      <c r="AC271" s="144"/>
      <c r="AD271" s="145"/>
      <c r="AE271" s="145"/>
      <c r="AF271" s="145"/>
    </row>
    <row r="272" spans="1:32" s="130" customFormat="1" ht="12.75" customHeight="1" x14ac:dyDescent="0.2">
      <c r="A272" s="37" t="s">
        <v>1276</v>
      </c>
      <c r="B272" s="37" t="s">
        <v>1277</v>
      </c>
      <c r="C272" s="111">
        <v>0</v>
      </c>
      <c r="D272" s="111">
        <v>0</v>
      </c>
      <c r="E272" s="111">
        <v>0</v>
      </c>
      <c r="F272" s="111">
        <v>0</v>
      </c>
      <c r="G272" s="111">
        <v>0</v>
      </c>
      <c r="H272" s="111">
        <v>0</v>
      </c>
      <c r="I272" s="111">
        <v>0</v>
      </c>
      <c r="J272" s="111">
        <v>0</v>
      </c>
      <c r="K272" s="111">
        <v>0</v>
      </c>
      <c r="L272" s="111">
        <v>0</v>
      </c>
      <c r="M272" s="111">
        <v>166143</v>
      </c>
      <c r="N272" s="111">
        <v>0</v>
      </c>
      <c r="O272" s="111">
        <v>0</v>
      </c>
      <c r="P272" s="111">
        <v>0</v>
      </c>
      <c r="Q272" s="111">
        <v>0</v>
      </c>
      <c r="R272" s="111">
        <v>0</v>
      </c>
      <c r="S272" s="111">
        <v>0</v>
      </c>
      <c r="T272" s="111">
        <v>0</v>
      </c>
      <c r="U272" s="111">
        <v>0</v>
      </c>
      <c r="V272" s="111">
        <v>0</v>
      </c>
      <c r="W272" s="111">
        <v>0</v>
      </c>
      <c r="X272" s="111" t="s">
        <v>1316</v>
      </c>
      <c r="Y272" s="111" t="s">
        <v>1344</v>
      </c>
      <c r="Z272" s="144"/>
      <c r="AA272" s="143"/>
      <c r="AB272" s="144"/>
      <c r="AC272" s="144"/>
      <c r="AD272" s="145"/>
      <c r="AE272" s="145"/>
      <c r="AF272" s="145"/>
    </row>
    <row r="273" spans="1:32" s="130" customFormat="1" ht="12.75" customHeight="1" x14ac:dyDescent="0.2">
      <c r="A273" s="37" t="s">
        <v>532</v>
      </c>
      <c r="B273" s="37" t="s">
        <v>140</v>
      </c>
      <c r="C273" s="111">
        <v>0</v>
      </c>
      <c r="D273" s="111">
        <v>0</v>
      </c>
      <c r="E273" s="111">
        <v>0</v>
      </c>
      <c r="F273" s="111">
        <v>0</v>
      </c>
      <c r="G273" s="111">
        <v>54</v>
      </c>
      <c r="H273" s="111">
        <v>0</v>
      </c>
      <c r="I273" s="111">
        <v>0</v>
      </c>
      <c r="J273" s="111">
        <v>0</v>
      </c>
      <c r="K273" s="111">
        <v>0</v>
      </c>
      <c r="L273" s="111">
        <v>0</v>
      </c>
      <c r="M273" s="111">
        <v>60524</v>
      </c>
      <c r="N273" s="111">
        <v>101800</v>
      </c>
      <c r="O273" s="111">
        <v>0</v>
      </c>
      <c r="P273" s="111">
        <v>0</v>
      </c>
      <c r="Q273" s="111">
        <v>0</v>
      </c>
      <c r="R273" s="111">
        <v>0</v>
      </c>
      <c r="S273" s="111">
        <v>0</v>
      </c>
      <c r="T273" s="111">
        <v>0</v>
      </c>
      <c r="U273" s="111">
        <v>0</v>
      </c>
      <c r="V273" s="111">
        <v>0</v>
      </c>
      <c r="W273" s="111">
        <v>20000</v>
      </c>
      <c r="X273" s="111" t="s">
        <v>1316</v>
      </c>
      <c r="Y273" s="111" t="s">
        <v>1312</v>
      </c>
      <c r="Z273" s="144"/>
      <c r="AA273" s="143"/>
      <c r="AB273" s="144"/>
      <c r="AC273" s="144"/>
      <c r="AD273" s="145"/>
      <c r="AE273" s="145"/>
      <c r="AF273" s="145"/>
    </row>
    <row r="274" spans="1:32" s="130" customFormat="1" ht="12.75" customHeight="1" x14ac:dyDescent="0.2">
      <c r="A274" s="37" t="s">
        <v>568</v>
      </c>
      <c r="B274" s="37" t="s">
        <v>141</v>
      </c>
      <c r="C274" s="111">
        <v>0</v>
      </c>
      <c r="D274" s="111">
        <v>0</v>
      </c>
      <c r="E274" s="111">
        <v>0</v>
      </c>
      <c r="F274" s="111">
        <v>0</v>
      </c>
      <c r="G274" s="111">
        <v>0</v>
      </c>
      <c r="H274" s="111">
        <v>0</v>
      </c>
      <c r="I274" s="111">
        <v>0</v>
      </c>
      <c r="J274" s="111">
        <v>0</v>
      </c>
      <c r="K274" s="111">
        <v>0</v>
      </c>
      <c r="L274" s="111">
        <v>0</v>
      </c>
      <c r="M274" s="111">
        <v>31413</v>
      </c>
      <c r="N274" s="111">
        <v>0</v>
      </c>
      <c r="O274" s="111">
        <v>0</v>
      </c>
      <c r="P274" s="111">
        <v>0</v>
      </c>
      <c r="Q274" s="111">
        <v>0</v>
      </c>
      <c r="R274" s="111">
        <v>0</v>
      </c>
      <c r="S274" s="111">
        <v>0</v>
      </c>
      <c r="T274" s="111">
        <v>0</v>
      </c>
      <c r="U274" s="111">
        <v>0</v>
      </c>
      <c r="V274" s="111">
        <v>0</v>
      </c>
      <c r="W274" s="111">
        <v>0</v>
      </c>
      <c r="X274" s="111" t="s">
        <v>1316</v>
      </c>
      <c r="Y274" s="111" t="s">
        <v>1315</v>
      </c>
      <c r="Z274" s="144"/>
      <c r="AA274" s="143"/>
      <c r="AB274" s="144"/>
      <c r="AC274" s="144"/>
      <c r="AD274" s="145"/>
      <c r="AE274" s="145"/>
      <c r="AF274" s="145"/>
    </row>
    <row r="275" spans="1:32" s="130" customFormat="1" ht="12.75" customHeight="1" x14ac:dyDescent="0.2">
      <c r="A275" s="37" t="s">
        <v>623</v>
      </c>
      <c r="B275" s="37" t="s">
        <v>142</v>
      </c>
      <c r="C275" s="111">
        <v>0</v>
      </c>
      <c r="D275" s="111">
        <v>0</v>
      </c>
      <c r="E275" s="111">
        <v>0</v>
      </c>
      <c r="F275" s="111">
        <v>0</v>
      </c>
      <c r="G275" s="111">
        <v>0</v>
      </c>
      <c r="H275" s="111">
        <v>0</v>
      </c>
      <c r="I275" s="111">
        <v>0</v>
      </c>
      <c r="J275" s="111">
        <v>0</v>
      </c>
      <c r="K275" s="111">
        <v>0</v>
      </c>
      <c r="L275" s="111">
        <v>0</v>
      </c>
      <c r="M275" s="111">
        <v>0</v>
      </c>
      <c r="N275" s="111">
        <v>0</v>
      </c>
      <c r="O275" s="111">
        <v>0</v>
      </c>
      <c r="P275" s="111">
        <v>0</v>
      </c>
      <c r="Q275" s="111">
        <v>0</v>
      </c>
      <c r="R275" s="111">
        <v>0</v>
      </c>
      <c r="S275" s="111">
        <v>0</v>
      </c>
      <c r="T275" s="111">
        <v>0</v>
      </c>
      <c r="U275" s="111">
        <v>0</v>
      </c>
      <c r="V275" s="111">
        <v>0</v>
      </c>
      <c r="W275" s="111">
        <v>0</v>
      </c>
      <c r="X275" s="111" t="s">
        <v>1316</v>
      </c>
      <c r="Y275" s="111" t="s">
        <v>1315</v>
      </c>
      <c r="Z275" s="144"/>
      <c r="AA275" s="143"/>
      <c r="AB275" s="144"/>
      <c r="AC275" s="144"/>
      <c r="AD275" s="145"/>
      <c r="AE275" s="145"/>
      <c r="AF275" s="145"/>
    </row>
    <row r="276" spans="1:32" s="130" customFormat="1" ht="12.75" customHeight="1" x14ac:dyDescent="0.2">
      <c r="A276" s="37" t="s">
        <v>805</v>
      </c>
      <c r="B276" s="37" t="s">
        <v>1354</v>
      </c>
      <c r="C276" s="111">
        <v>0</v>
      </c>
      <c r="D276" s="111">
        <v>0</v>
      </c>
      <c r="E276" s="111">
        <v>0</v>
      </c>
      <c r="F276" s="111">
        <v>0</v>
      </c>
      <c r="G276" s="111">
        <v>0</v>
      </c>
      <c r="H276" s="111">
        <v>0</v>
      </c>
      <c r="I276" s="111">
        <v>0</v>
      </c>
      <c r="J276" s="111">
        <v>0</v>
      </c>
      <c r="K276" s="111">
        <v>0</v>
      </c>
      <c r="L276" s="111">
        <v>0</v>
      </c>
      <c r="M276" s="111">
        <v>39100</v>
      </c>
      <c r="N276" s="111">
        <v>0</v>
      </c>
      <c r="O276" s="111">
        <v>0</v>
      </c>
      <c r="P276" s="111">
        <v>0</v>
      </c>
      <c r="Q276" s="111">
        <v>0</v>
      </c>
      <c r="R276" s="111">
        <v>0</v>
      </c>
      <c r="S276" s="111">
        <v>0</v>
      </c>
      <c r="T276" s="111">
        <v>0</v>
      </c>
      <c r="U276" s="111">
        <v>0</v>
      </c>
      <c r="V276" s="111">
        <v>0</v>
      </c>
      <c r="W276" s="111">
        <v>0</v>
      </c>
      <c r="X276" s="111" t="s">
        <v>1316</v>
      </c>
      <c r="Y276" s="111" t="s">
        <v>1377</v>
      </c>
      <c r="Z276" s="144"/>
      <c r="AA276" s="143"/>
      <c r="AB276" s="144"/>
      <c r="AC276" s="144"/>
      <c r="AD276" s="145"/>
      <c r="AE276" s="145"/>
      <c r="AF276" s="145"/>
    </row>
    <row r="277" spans="1:32" s="130" customFormat="1" ht="12.75" customHeight="1" x14ac:dyDescent="0.2">
      <c r="A277" s="37" t="s">
        <v>1248</v>
      </c>
      <c r="B277" s="37" t="s">
        <v>1249</v>
      </c>
      <c r="C277" s="111">
        <v>0</v>
      </c>
      <c r="D277" s="111">
        <v>0</v>
      </c>
      <c r="E277" s="111">
        <v>0</v>
      </c>
      <c r="F277" s="111">
        <v>0</v>
      </c>
      <c r="G277" s="111">
        <v>0</v>
      </c>
      <c r="H277" s="111">
        <v>0</v>
      </c>
      <c r="I277" s="111">
        <v>0</v>
      </c>
      <c r="J277" s="111">
        <v>0</v>
      </c>
      <c r="K277" s="111">
        <v>0</v>
      </c>
      <c r="L277" s="111">
        <v>0</v>
      </c>
      <c r="M277" s="111">
        <v>0</v>
      </c>
      <c r="N277" s="111">
        <v>0</v>
      </c>
      <c r="O277" s="111">
        <v>0</v>
      </c>
      <c r="P277" s="111">
        <v>0</v>
      </c>
      <c r="Q277" s="111">
        <v>0</v>
      </c>
      <c r="R277" s="111">
        <v>0</v>
      </c>
      <c r="S277" s="111">
        <v>0</v>
      </c>
      <c r="T277" s="111">
        <v>0</v>
      </c>
      <c r="U277" s="111">
        <v>0</v>
      </c>
      <c r="V277" s="111">
        <v>0</v>
      </c>
      <c r="W277" s="111">
        <v>7000</v>
      </c>
      <c r="X277" s="111" t="s">
        <v>1316</v>
      </c>
      <c r="Y277" s="111" t="s">
        <v>1377</v>
      </c>
      <c r="Z277" s="144"/>
      <c r="AA277" s="143"/>
      <c r="AB277" s="144"/>
      <c r="AC277" s="144"/>
      <c r="AD277" s="145"/>
      <c r="AE277" s="145"/>
      <c r="AF277" s="145"/>
    </row>
    <row r="278" spans="1:32" s="130" customFormat="1" ht="12.75" customHeight="1" x14ac:dyDescent="0.2">
      <c r="A278" s="37" t="s">
        <v>812</v>
      </c>
      <c r="B278" s="37" t="s">
        <v>380</v>
      </c>
      <c r="C278" s="111">
        <v>0</v>
      </c>
      <c r="D278" s="111">
        <v>0</v>
      </c>
      <c r="E278" s="111">
        <v>0</v>
      </c>
      <c r="F278" s="111">
        <v>0</v>
      </c>
      <c r="G278" s="111">
        <v>0</v>
      </c>
      <c r="H278" s="111">
        <v>0</v>
      </c>
      <c r="I278" s="111">
        <v>0</v>
      </c>
      <c r="J278" s="111">
        <v>0</v>
      </c>
      <c r="K278" s="111">
        <v>0</v>
      </c>
      <c r="L278" s="111">
        <v>0</v>
      </c>
      <c r="M278" s="111">
        <v>14660</v>
      </c>
      <c r="N278" s="111">
        <v>2000</v>
      </c>
      <c r="O278" s="111">
        <v>0</v>
      </c>
      <c r="P278" s="111">
        <v>0</v>
      </c>
      <c r="Q278" s="111">
        <v>0</v>
      </c>
      <c r="R278" s="111">
        <v>0</v>
      </c>
      <c r="S278" s="111">
        <v>0</v>
      </c>
      <c r="T278" s="111">
        <v>0</v>
      </c>
      <c r="U278" s="111">
        <v>0</v>
      </c>
      <c r="V278" s="111">
        <v>0</v>
      </c>
      <c r="W278" s="111">
        <v>0</v>
      </c>
      <c r="X278" s="111" t="s">
        <v>1316</v>
      </c>
      <c r="Y278" s="111" t="s">
        <v>1377</v>
      </c>
      <c r="Z278" s="144"/>
      <c r="AA278" s="143"/>
      <c r="AB278" s="144"/>
      <c r="AC278" s="144"/>
      <c r="AD278" s="145"/>
      <c r="AE278" s="145"/>
      <c r="AF278" s="145"/>
    </row>
    <row r="279" spans="1:32" s="130" customFormat="1" ht="12.75" customHeight="1" x14ac:dyDescent="0.2">
      <c r="A279" s="37" t="s">
        <v>1003</v>
      </c>
      <c r="B279" s="37" t="s">
        <v>1004</v>
      </c>
      <c r="C279" s="111">
        <v>0</v>
      </c>
      <c r="D279" s="111">
        <v>0</v>
      </c>
      <c r="E279" s="111">
        <v>0</v>
      </c>
      <c r="F279" s="111">
        <v>0</v>
      </c>
      <c r="G279" s="111">
        <v>0</v>
      </c>
      <c r="H279" s="111">
        <v>0</v>
      </c>
      <c r="I279" s="111">
        <v>0</v>
      </c>
      <c r="J279" s="111">
        <v>0</v>
      </c>
      <c r="K279" s="111">
        <v>0</v>
      </c>
      <c r="L279" s="111">
        <v>0</v>
      </c>
      <c r="M279" s="111">
        <v>55959</v>
      </c>
      <c r="N279" s="111">
        <v>12000</v>
      </c>
      <c r="O279" s="111">
        <v>0</v>
      </c>
      <c r="P279" s="111">
        <v>0</v>
      </c>
      <c r="Q279" s="111">
        <v>0</v>
      </c>
      <c r="R279" s="111">
        <v>0</v>
      </c>
      <c r="S279" s="111">
        <v>0</v>
      </c>
      <c r="T279" s="111">
        <v>0</v>
      </c>
      <c r="U279" s="111">
        <v>0</v>
      </c>
      <c r="V279" s="111">
        <v>0</v>
      </c>
      <c r="W279" s="111">
        <v>14100</v>
      </c>
      <c r="X279" s="111" t="s">
        <v>1313</v>
      </c>
      <c r="Y279" s="111" t="s">
        <v>1312</v>
      </c>
      <c r="Z279" s="144"/>
      <c r="AA279" s="143"/>
      <c r="AB279" s="144"/>
      <c r="AC279" s="144"/>
      <c r="AD279" s="145"/>
      <c r="AE279" s="145"/>
      <c r="AF279" s="145"/>
    </row>
    <row r="280" spans="1:32" s="130" customFormat="1" ht="12.75" customHeight="1" x14ac:dyDescent="0.2">
      <c r="A280" s="37" t="s">
        <v>738</v>
      </c>
      <c r="B280" s="37" t="s">
        <v>143</v>
      </c>
      <c r="C280" s="111">
        <v>0</v>
      </c>
      <c r="D280" s="111">
        <v>0</v>
      </c>
      <c r="E280" s="111">
        <v>0</v>
      </c>
      <c r="F280" s="111">
        <v>0</v>
      </c>
      <c r="G280" s="111">
        <v>0</v>
      </c>
      <c r="H280" s="111">
        <v>0</v>
      </c>
      <c r="I280" s="111">
        <v>0</v>
      </c>
      <c r="J280" s="111">
        <v>0</v>
      </c>
      <c r="K280" s="111">
        <v>0</v>
      </c>
      <c r="L280" s="111">
        <v>0</v>
      </c>
      <c r="M280" s="111">
        <v>52010</v>
      </c>
      <c r="N280" s="111">
        <v>47500</v>
      </c>
      <c r="O280" s="111">
        <v>500</v>
      </c>
      <c r="P280" s="111">
        <v>4000</v>
      </c>
      <c r="Q280" s="111">
        <v>0</v>
      </c>
      <c r="R280" s="111">
        <v>0</v>
      </c>
      <c r="S280" s="111">
        <v>0</v>
      </c>
      <c r="T280" s="111">
        <v>1966</v>
      </c>
      <c r="U280" s="111">
        <v>0</v>
      </c>
      <c r="V280" s="111">
        <v>0</v>
      </c>
      <c r="W280" s="111">
        <v>10000</v>
      </c>
      <c r="X280" s="111" t="s">
        <v>1316</v>
      </c>
      <c r="Y280" s="111" t="s">
        <v>1320</v>
      </c>
      <c r="Z280" s="144"/>
      <c r="AA280" s="143"/>
      <c r="AB280" s="144"/>
      <c r="AC280" s="144"/>
      <c r="AD280" s="145"/>
      <c r="AE280" s="145"/>
      <c r="AF280" s="145"/>
    </row>
    <row r="281" spans="1:32" s="130" customFormat="1" ht="12.75" customHeight="1" x14ac:dyDescent="0.2">
      <c r="A281" s="37" t="s">
        <v>1934</v>
      </c>
      <c r="B281" s="37" t="s">
        <v>1935</v>
      </c>
      <c r="C281" s="111">
        <v>0</v>
      </c>
      <c r="D281" s="111">
        <v>0</v>
      </c>
      <c r="E281" s="111">
        <v>0</v>
      </c>
      <c r="F281" s="111">
        <v>0</v>
      </c>
      <c r="G281" s="111">
        <v>0</v>
      </c>
      <c r="H281" s="111">
        <v>0</v>
      </c>
      <c r="I281" s="111">
        <v>0</v>
      </c>
      <c r="J281" s="111">
        <v>0</v>
      </c>
      <c r="K281" s="111">
        <v>0</v>
      </c>
      <c r="L281" s="111">
        <v>0</v>
      </c>
      <c r="M281" s="111">
        <v>0</v>
      </c>
      <c r="N281" s="111">
        <v>0</v>
      </c>
      <c r="O281" s="111">
        <v>0</v>
      </c>
      <c r="P281" s="111">
        <v>0</v>
      </c>
      <c r="Q281" s="111">
        <v>0</v>
      </c>
      <c r="R281" s="111">
        <v>0</v>
      </c>
      <c r="S281" s="111">
        <v>64895</v>
      </c>
      <c r="T281" s="111">
        <v>0</v>
      </c>
      <c r="U281" s="111">
        <v>0</v>
      </c>
      <c r="V281" s="111">
        <v>0</v>
      </c>
      <c r="W281" s="111">
        <v>0</v>
      </c>
      <c r="X281" s="111" t="s">
        <v>1317</v>
      </c>
      <c r="Y281" s="111" t="s">
        <v>1317</v>
      </c>
      <c r="Z281" s="144"/>
      <c r="AA281" s="143"/>
      <c r="AB281" s="144"/>
      <c r="AC281" s="144"/>
      <c r="AD281" s="145"/>
      <c r="AE281" s="145"/>
      <c r="AF281" s="145"/>
    </row>
    <row r="282" spans="1:32" s="130" customFormat="1" ht="12.75" customHeight="1" x14ac:dyDescent="0.2">
      <c r="A282" s="37" t="s">
        <v>448</v>
      </c>
      <c r="B282" s="37" t="s">
        <v>144</v>
      </c>
      <c r="C282" s="111">
        <v>0</v>
      </c>
      <c r="D282" s="111">
        <v>0</v>
      </c>
      <c r="E282" s="111">
        <v>0</v>
      </c>
      <c r="F282" s="111">
        <v>0</v>
      </c>
      <c r="G282" s="111">
        <v>0</v>
      </c>
      <c r="H282" s="111">
        <v>0</v>
      </c>
      <c r="I282" s="111">
        <v>0</v>
      </c>
      <c r="J282" s="111">
        <v>0</v>
      </c>
      <c r="K282" s="111">
        <v>0</v>
      </c>
      <c r="L282" s="111">
        <v>0</v>
      </c>
      <c r="M282" s="111">
        <v>44820</v>
      </c>
      <c r="N282" s="111">
        <v>0</v>
      </c>
      <c r="O282" s="111">
        <v>0</v>
      </c>
      <c r="P282" s="111">
        <v>525</v>
      </c>
      <c r="Q282" s="111">
        <v>0</v>
      </c>
      <c r="R282" s="111">
        <v>0</v>
      </c>
      <c r="S282" s="111">
        <v>0</v>
      </c>
      <c r="T282" s="111">
        <v>0</v>
      </c>
      <c r="U282" s="111">
        <v>0</v>
      </c>
      <c r="V282" s="111">
        <v>0</v>
      </c>
      <c r="W282" s="111">
        <v>0</v>
      </c>
      <c r="X282" s="111" t="s">
        <v>1316</v>
      </c>
      <c r="Y282" s="111" t="s">
        <v>1315</v>
      </c>
      <c r="Z282" s="144"/>
      <c r="AA282" s="143"/>
      <c r="AB282" s="144"/>
      <c r="AC282" s="144"/>
      <c r="AD282" s="145"/>
      <c r="AE282" s="145"/>
      <c r="AF282" s="145"/>
    </row>
    <row r="283" spans="1:32" s="130" customFormat="1" ht="12.75" customHeight="1" x14ac:dyDescent="0.2">
      <c r="A283" s="37" t="s">
        <v>642</v>
      </c>
      <c r="B283" s="37" t="s">
        <v>145</v>
      </c>
      <c r="C283" s="111">
        <v>0</v>
      </c>
      <c r="D283" s="111">
        <v>0</v>
      </c>
      <c r="E283" s="111">
        <v>0</v>
      </c>
      <c r="F283" s="111">
        <v>0</v>
      </c>
      <c r="G283" s="111">
        <v>0</v>
      </c>
      <c r="H283" s="111">
        <v>0</v>
      </c>
      <c r="I283" s="111">
        <v>0</v>
      </c>
      <c r="J283" s="111">
        <v>0</v>
      </c>
      <c r="K283" s="111">
        <v>0</v>
      </c>
      <c r="L283" s="111">
        <v>0</v>
      </c>
      <c r="M283" s="111">
        <v>71537</v>
      </c>
      <c r="N283" s="111">
        <v>0</v>
      </c>
      <c r="O283" s="111">
        <v>0</v>
      </c>
      <c r="P283" s="111">
        <v>4000</v>
      </c>
      <c r="Q283" s="111">
        <v>0</v>
      </c>
      <c r="R283" s="111">
        <v>0</v>
      </c>
      <c r="S283" s="111">
        <v>0</v>
      </c>
      <c r="T283" s="111">
        <v>0</v>
      </c>
      <c r="U283" s="111">
        <v>0</v>
      </c>
      <c r="V283" s="111">
        <v>0</v>
      </c>
      <c r="W283" s="111">
        <v>6000</v>
      </c>
      <c r="X283" s="111" t="s">
        <v>1316</v>
      </c>
      <c r="Y283" s="111" t="s">
        <v>1315</v>
      </c>
      <c r="Z283" s="144"/>
      <c r="AA283" s="143"/>
      <c r="AB283" s="144"/>
      <c r="AC283" s="144"/>
      <c r="AD283" s="145"/>
      <c r="AE283" s="145"/>
      <c r="AF283" s="145"/>
    </row>
    <row r="284" spans="1:32" s="130" customFormat="1" ht="12.75" customHeight="1" x14ac:dyDescent="0.2">
      <c r="A284" s="37" t="s">
        <v>670</v>
      </c>
      <c r="B284" s="37" t="s">
        <v>146</v>
      </c>
      <c r="C284" s="111">
        <v>0</v>
      </c>
      <c r="D284" s="111">
        <v>0</v>
      </c>
      <c r="E284" s="111">
        <v>0</v>
      </c>
      <c r="F284" s="111">
        <v>0</v>
      </c>
      <c r="G284" s="111">
        <v>0</v>
      </c>
      <c r="H284" s="111">
        <v>0</v>
      </c>
      <c r="I284" s="111">
        <v>0</v>
      </c>
      <c r="J284" s="111">
        <v>0</v>
      </c>
      <c r="K284" s="111">
        <v>0</v>
      </c>
      <c r="L284" s="111">
        <v>0</v>
      </c>
      <c r="M284" s="111">
        <v>878</v>
      </c>
      <c r="N284" s="111">
        <v>0</v>
      </c>
      <c r="O284" s="111">
        <v>0</v>
      </c>
      <c r="P284" s="111">
        <v>0</v>
      </c>
      <c r="Q284" s="111">
        <v>0</v>
      </c>
      <c r="R284" s="111">
        <v>0</v>
      </c>
      <c r="S284" s="111">
        <v>0</v>
      </c>
      <c r="T284" s="111">
        <v>0</v>
      </c>
      <c r="U284" s="111">
        <v>0</v>
      </c>
      <c r="V284" s="111">
        <v>0</v>
      </c>
      <c r="W284" s="111">
        <v>15000</v>
      </c>
      <c r="X284" s="111" t="s">
        <v>1316</v>
      </c>
      <c r="Y284" s="111" t="s">
        <v>1315</v>
      </c>
      <c r="Z284" s="144"/>
      <c r="AA284" s="143"/>
      <c r="AB284" s="144"/>
      <c r="AC284" s="144"/>
      <c r="AD284" s="145"/>
      <c r="AE284" s="145"/>
      <c r="AF284" s="145"/>
    </row>
    <row r="285" spans="1:32" s="130" customFormat="1" ht="12.75" customHeight="1" x14ac:dyDescent="0.2">
      <c r="A285" s="37" t="s">
        <v>422</v>
      </c>
      <c r="B285" s="37" t="s">
        <v>345</v>
      </c>
      <c r="C285" s="111">
        <v>0</v>
      </c>
      <c r="D285" s="111">
        <v>0</v>
      </c>
      <c r="E285" s="111">
        <v>0</v>
      </c>
      <c r="F285" s="111">
        <v>0</v>
      </c>
      <c r="G285" s="111">
        <v>0</v>
      </c>
      <c r="H285" s="111">
        <v>0</v>
      </c>
      <c r="I285" s="111">
        <v>0</v>
      </c>
      <c r="J285" s="111">
        <v>0</v>
      </c>
      <c r="K285" s="111">
        <v>0</v>
      </c>
      <c r="L285" s="111">
        <v>0</v>
      </c>
      <c r="M285" s="111">
        <v>64473</v>
      </c>
      <c r="N285" s="111">
        <v>33000</v>
      </c>
      <c r="O285" s="111">
        <v>0</v>
      </c>
      <c r="P285" s="111">
        <v>0</v>
      </c>
      <c r="Q285" s="111">
        <v>0</v>
      </c>
      <c r="R285" s="111">
        <v>0</v>
      </c>
      <c r="S285" s="111">
        <v>0</v>
      </c>
      <c r="T285" s="111">
        <v>0</v>
      </c>
      <c r="U285" s="111">
        <v>0</v>
      </c>
      <c r="V285" s="111">
        <v>0</v>
      </c>
      <c r="W285" s="111">
        <v>25000</v>
      </c>
      <c r="X285" s="111" t="s">
        <v>1316</v>
      </c>
      <c r="Y285" s="111" t="s">
        <v>1312</v>
      </c>
      <c r="Z285" s="144"/>
      <c r="AA285" s="143"/>
      <c r="AB285" s="144"/>
      <c r="AC285" s="144"/>
      <c r="AD285" s="145"/>
      <c r="AE285" s="145"/>
      <c r="AF285" s="145"/>
    </row>
    <row r="286" spans="1:32" s="130" customFormat="1" ht="12.75" customHeight="1" x14ac:dyDescent="0.2">
      <c r="A286" s="37" t="s">
        <v>1005</v>
      </c>
      <c r="B286" s="37" t="s">
        <v>1006</v>
      </c>
      <c r="C286" s="111">
        <v>0</v>
      </c>
      <c r="D286" s="111">
        <v>0</v>
      </c>
      <c r="E286" s="111">
        <v>0</v>
      </c>
      <c r="F286" s="111">
        <v>0</v>
      </c>
      <c r="G286" s="111">
        <v>0</v>
      </c>
      <c r="H286" s="111">
        <v>0</v>
      </c>
      <c r="I286" s="111">
        <v>0</v>
      </c>
      <c r="J286" s="111">
        <v>0</v>
      </c>
      <c r="K286" s="111">
        <v>0</v>
      </c>
      <c r="L286" s="111">
        <v>0</v>
      </c>
      <c r="M286" s="111">
        <v>197964</v>
      </c>
      <c r="N286" s="111">
        <v>5000</v>
      </c>
      <c r="O286" s="111">
        <v>0</v>
      </c>
      <c r="P286" s="111">
        <v>0</v>
      </c>
      <c r="Q286" s="111">
        <v>357</v>
      </c>
      <c r="R286" s="111">
        <v>0</v>
      </c>
      <c r="S286" s="111">
        <v>0</v>
      </c>
      <c r="T286" s="111">
        <v>0</v>
      </c>
      <c r="U286" s="111">
        <v>15000</v>
      </c>
      <c r="V286" s="111">
        <v>0</v>
      </c>
      <c r="W286" s="111">
        <v>37000</v>
      </c>
      <c r="X286" s="111" t="s">
        <v>1314</v>
      </c>
      <c r="Y286" s="111" t="s">
        <v>1312</v>
      </c>
      <c r="Z286" s="144"/>
      <c r="AA286" s="143"/>
      <c r="AB286" s="144"/>
      <c r="AC286" s="144"/>
      <c r="AD286" s="145"/>
      <c r="AE286" s="145"/>
      <c r="AF286" s="145"/>
    </row>
    <row r="287" spans="1:32" s="130" customFormat="1" ht="12.75" customHeight="1" x14ac:dyDescent="0.2">
      <c r="A287" s="37" t="s">
        <v>1936</v>
      </c>
      <c r="B287" s="37" t="s">
        <v>1937</v>
      </c>
      <c r="C287" s="111">
        <v>0</v>
      </c>
      <c r="D287" s="111">
        <v>0</v>
      </c>
      <c r="E287" s="111">
        <v>0</v>
      </c>
      <c r="F287" s="111">
        <v>0</v>
      </c>
      <c r="G287" s="111">
        <v>0</v>
      </c>
      <c r="H287" s="111">
        <v>0</v>
      </c>
      <c r="I287" s="111">
        <v>0</v>
      </c>
      <c r="J287" s="111">
        <v>0</v>
      </c>
      <c r="K287" s="111">
        <v>0</v>
      </c>
      <c r="L287" s="111">
        <v>0</v>
      </c>
      <c r="M287" s="111">
        <v>9869</v>
      </c>
      <c r="N287" s="111">
        <v>13</v>
      </c>
      <c r="O287" s="111">
        <v>0</v>
      </c>
      <c r="P287" s="111">
        <v>0</v>
      </c>
      <c r="Q287" s="111">
        <v>0</v>
      </c>
      <c r="R287" s="111">
        <v>0</v>
      </c>
      <c r="S287" s="111">
        <v>0</v>
      </c>
      <c r="T287" s="111">
        <v>0</v>
      </c>
      <c r="U287" s="111">
        <v>0</v>
      </c>
      <c r="V287" s="111">
        <v>0</v>
      </c>
      <c r="W287" s="111">
        <v>0</v>
      </c>
      <c r="X287" s="111" t="s">
        <v>1317</v>
      </c>
      <c r="Y287" s="111" t="s">
        <v>1317</v>
      </c>
      <c r="Z287" s="144"/>
      <c r="AA287" s="143"/>
      <c r="AB287" s="144"/>
      <c r="AC287" s="144"/>
      <c r="AD287" s="145"/>
      <c r="AE287" s="145"/>
      <c r="AF287" s="145"/>
    </row>
    <row r="288" spans="1:32" s="130" customFormat="1" ht="12.75" customHeight="1" x14ac:dyDescent="0.2">
      <c r="A288" s="37" t="s">
        <v>404</v>
      </c>
      <c r="B288" s="37" t="s">
        <v>147</v>
      </c>
      <c r="C288" s="111">
        <v>0</v>
      </c>
      <c r="D288" s="111">
        <v>0</v>
      </c>
      <c r="E288" s="111">
        <v>0</v>
      </c>
      <c r="F288" s="111">
        <v>0</v>
      </c>
      <c r="G288" s="111">
        <v>0</v>
      </c>
      <c r="H288" s="111">
        <v>0</v>
      </c>
      <c r="I288" s="111">
        <v>0</v>
      </c>
      <c r="J288" s="111">
        <v>0</v>
      </c>
      <c r="K288" s="111">
        <v>0</v>
      </c>
      <c r="L288" s="111">
        <v>0</v>
      </c>
      <c r="M288" s="111">
        <v>469648</v>
      </c>
      <c r="N288" s="111">
        <v>15000</v>
      </c>
      <c r="O288" s="111">
        <v>0</v>
      </c>
      <c r="P288" s="111">
        <v>0</v>
      </c>
      <c r="Q288" s="111">
        <v>0</v>
      </c>
      <c r="R288" s="111">
        <v>0</v>
      </c>
      <c r="S288" s="111">
        <v>8000</v>
      </c>
      <c r="T288" s="111">
        <v>0</v>
      </c>
      <c r="U288" s="111">
        <v>0</v>
      </c>
      <c r="V288" s="111">
        <v>0</v>
      </c>
      <c r="W288" s="111">
        <v>0</v>
      </c>
      <c r="X288" s="111" t="s">
        <v>1316</v>
      </c>
      <c r="Y288" s="111" t="s">
        <v>1312</v>
      </c>
      <c r="Z288" s="144"/>
      <c r="AA288" s="143"/>
      <c r="AB288" s="144"/>
      <c r="AC288" s="144"/>
      <c r="AD288" s="145"/>
      <c r="AE288" s="145"/>
      <c r="AF288" s="145"/>
    </row>
    <row r="289" spans="1:32" s="130" customFormat="1" ht="12.75" customHeight="1" x14ac:dyDescent="0.2">
      <c r="A289" s="37" t="s">
        <v>650</v>
      </c>
      <c r="B289" s="37" t="s">
        <v>148</v>
      </c>
      <c r="C289" s="111">
        <v>0</v>
      </c>
      <c r="D289" s="111">
        <v>0</v>
      </c>
      <c r="E289" s="111">
        <v>0</v>
      </c>
      <c r="F289" s="111">
        <v>0</v>
      </c>
      <c r="G289" s="111">
        <v>0</v>
      </c>
      <c r="H289" s="111">
        <v>0</v>
      </c>
      <c r="I289" s="111">
        <v>0</v>
      </c>
      <c r="J289" s="111">
        <v>0</v>
      </c>
      <c r="K289" s="111">
        <v>0</v>
      </c>
      <c r="L289" s="111">
        <v>0</v>
      </c>
      <c r="M289" s="111">
        <v>10000</v>
      </c>
      <c r="N289" s="111">
        <v>0</v>
      </c>
      <c r="O289" s="111">
        <v>0</v>
      </c>
      <c r="P289" s="111">
        <v>0</v>
      </c>
      <c r="Q289" s="111">
        <v>0</v>
      </c>
      <c r="R289" s="111">
        <v>0</v>
      </c>
      <c r="S289" s="111">
        <v>0</v>
      </c>
      <c r="T289" s="111">
        <v>0</v>
      </c>
      <c r="U289" s="111">
        <v>0</v>
      </c>
      <c r="V289" s="111">
        <v>0</v>
      </c>
      <c r="W289" s="111">
        <v>0</v>
      </c>
      <c r="X289" s="111" t="s">
        <v>1316</v>
      </c>
      <c r="Y289" s="111" t="s">
        <v>1315</v>
      </c>
      <c r="Z289" s="144"/>
      <c r="AA289" s="143"/>
      <c r="AB289" s="144"/>
      <c r="AC289" s="144"/>
      <c r="AD289" s="145"/>
      <c r="AE289" s="145"/>
      <c r="AF289" s="145"/>
    </row>
    <row r="290" spans="1:32" s="130" customFormat="1" ht="12.75" customHeight="1" x14ac:dyDescent="0.2">
      <c r="A290" s="37" t="s">
        <v>1007</v>
      </c>
      <c r="B290" s="37" t="s">
        <v>1008</v>
      </c>
      <c r="C290" s="111">
        <v>0</v>
      </c>
      <c r="D290" s="111">
        <v>0</v>
      </c>
      <c r="E290" s="111">
        <v>0</v>
      </c>
      <c r="F290" s="111">
        <v>0</v>
      </c>
      <c r="G290" s="111">
        <v>0</v>
      </c>
      <c r="H290" s="111">
        <v>0</v>
      </c>
      <c r="I290" s="111">
        <v>0</v>
      </c>
      <c r="J290" s="111">
        <v>0</v>
      </c>
      <c r="K290" s="111">
        <v>0</v>
      </c>
      <c r="L290" s="111">
        <v>0</v>
      </c>
      <c r="M290" s="111">
        <v>46756</v>
      </c>
      <c r="N290" s="111">
        <v>10600</v>
      </c>
      <c r="O290" s="111">
        <v>0</v>
      </c>
      <c r="P290" s="111">
        <v>0</v>
      </c>
      <c r="Q290" s="111">
        <v>0</v>
      </c>
      <c r="R290" s="111">
        <v>0</v>
      </c>
      <c r="S290" s="111">
        <v>0</v>
      </c>
      <c r="T290" s="111">
        <v>0</v>
      </c>
      <c r="U290" s="111">
        <v>3000</v>
      </c>
      <c r="V290" s="111">
        <v>0</v>
      </c>
      <c r="W290" s="111">
        <v>17000</v>
      </c>
      <c r="X290" s="111" t="s">
        <v>1313</v>
      </c>
      <c r="Y290" s="111" t="s">
        <v>1312</v>
      </c>
      <c r="Z290" s="144"/>
      <c r="AA290" s="143"/>
      <c r="AB290" s="144"/>
      <c r="AC290" s="144"/>
      <c r="AD290" s="145"/>
      <c r="AE290" s="145"/>
      <c r="AF290" s="145"/>
    </row>
    <row r="291" spans="1:32" s="130" customFormat="1" ht="12.75" customHeight="1" x14ac:dyDescent="0.2">
      <c r="A291" s="37" t="s">
        <v>1009</v>
      </c>
      <c r="B291" s="37" t="s">
        <v>1010</v>
      </c>
      <c r="C291" s="111">
        <v>0</v>
      </c>
      <c r="D291" s="111">
        <v>0</v>
      </c>
      <c r="E291" s="111">
        <v>0</v>
      </c>
      <c r="F291" s="111">
        <v>0</v>
      </c>
      <c r="G291" s="111">
        <v>0</v>
      </c>
      <c r="H291" s="111">
        <v>0</v>
      </c>
      <c r="I291" s="111">
        <v>0</v>
      </c>
      <c r="J291" s="111">
        <v>0</v>
      </c>
      <c r="K291" s="111">
        <v>0</v>
      </c>
      <c r="L291" s="111">
        <v>0</v>
      </c>
      <c r="M291" s="111">
        <v>127940</v>
      </c>
      <c r="N291" s="111">
        <v>33400</v>
      </c>
      <c r="O291" s="111">
        <v>0</v>
      </c>
      <c r="P291" s="111">
        <v>0</v>
      </c>
      <c r="Q291" s="111">
        <v>0</v>
      </c>
      <c r="R291" s="111">
        <v>0</v>
      </c>
      <c r="S291" s="111">
        <v>0</v>
      </c>
      <c r="T291" s="111">
        <v>0</v>
      </c>
      <c r="U291" s="111">
        <v>0</v>
      </c>
      <c r="V291" s="111">
        <v>0</v>
      </c>
      <c r="W291" s="111">
        <v>18500</v>
      </c>
      <c r="X291" s="111" t="s">
        <v>1314</v>
      </c>
      <c r="Y291" s="111" t="s">
        <v>1312</v>
      </c>
      <c r="Z291" s="144"/>
      <c r="AA291" s="143"/>
      <c r="AB291" s="144"/>
      <c r="AC291" s="144"/>
      <c r="AD291" s="145"/>
      <c r="AE291" s="145"/>
      <c r="AF291" s="145"/>
    </row>
    <row r="292" spans="1:32" s="130" customFormat="1" ht="12.75" customHeight="1" x14ac:dyDescent="0.2">
      <c r="A292" s="37" t="s">
        <v>1013</v>
      </c>
      <c r="B292" s="37" t="s">
        <v>1014</v>
      </c>
      <c r="C292" s="111">
        <v>0</v>
      </c>
      <c r="D292" s="111">
        <v>0</v>
      </c>
      <c r="E292" s="111">
        <v>0</v>
      </c>
      <c r="F292" s="111">
        <v>0</v>
      </c>
      <c r="G292" s="111">
        <v>0</v>
      </c>
      <c r="H292" s="111">
        <v>0</v>
      </c>
      <c r="I292" s="111">
        <v>1085</v>
      </c>
      <c r="J292" s="111">
        <v>0</v>
      </c>
      <c r="K292" s="111">
        <v>0</v>
      </c>
      <c r="L292" s="111">
        <v>0</v>
      </c>
      <c r="M292" s="111">
        <v>170214</v>
      </c>
      <c r="N292" s="111">
        <v>62500</v>
      </c>
      <c r="O292" s="111">
        <v>0</v>
      </c>
      <c r="P292" s="111">
        <v>12928</v>
      </c>
      <c r="Q292" s="111">
        <v>0</v>
      </c>
      <c r="R292" s="111">
        <v>0</v>
      </c>
      <c r="S292" s="111">
        <v>0</v>
      </c>
      <c r="T292" s="111">
        <v>0</v>
      </c>
      <c r="U292" s="111">
        <v>0</v>
      </c>
      <c r="V292" s="111">
        <v>0</v>
      </c>
      <c r="W292" s="111">
        <v>10000</v>
      </c>
      <c r="X292" s="111" t="s">
        <v>1313</v>
      </c>
      <c r="Y292" s="111" t="s">
        <v>1312</v>
      </c>
      <c r="Z292" s="144"/>
      <c r="AA292" s="143"/>
      <c r="AB292" s="144"/>
      <c r="AC292" s="144"/>
      <c r="AD292" s="145"/>
      <c r="AE292" s="145"/>
      <c r="AF292" s="145"/>
    </row>
    <row r="293" spans="1:32" s="130" customFormat="1" ht="12.75" customHeight="1" x14ac:dyDescent="0.2">
      <c r="A293" s="37" t="s">
        <v>504</v>
      </c>
      <c r="B293" s="37" t="s">
        <v>149</v>
      </c>
      <c r="C293" s="111">
        <v>0</v>
      </c>
      <c r="D293" s="111">
        <v>0</v>
      </c>
      <c r="E293" s="111">
        <v>0</v>
      </c>
      <c r="F293" s="111">
        <v>0</v>
      </c>
      <c r="G293" s="111">
        <v>0</v>
      </c>
      <c r="H293" s="111">
        <v>0</v>
      </c>
      <c r="I293" s="111">
        <v>0</v>
      </c>
      <c r="J293" s="111">
        <v>0</v>
      </c>
      <c r="K293" s="111">
        <v>0</v>
      </c>
      <c r="L293" s="111">
        <v>0</v>
      </c>
      <c r="M293" s="111">
        <v>144209</v>
      </c>
      <c r="N293" s="111">
        <v>0</v>
      </c>
      <c r="O293" s="111">
        <v>0</v>
      </c>
      <c r="P293" s="111">
        <v>0</v>
      </c>
      <c r="Q293" s="111">
        <v>0</v>
      </c>
      <c r="R293" s="111">
        <v>0</v>
      </c>
      <c r="S293" s="111">
        <v>0</v>
      </c>
      <c r="T293" s="111">
        <v>0</v>
      </c>
      <c r="U293" s="111">
        <v>0</v>
      </c>
      <c r="V293" s="111">
        <v>0</v>
      </c>
      <c r="W293" s="111">
        <v>0</v>
      </c>
      <c r="X293" s="111" t="s">
        <v>1316</v>
      </c>
      <c r="Y293" s="111" t="s">
        <v>1315</v>
      </c>
      <c r="Z293" s="144"/>
      <c r="AA293" s="143"/>
      <c r="AB293" s="144"/>
      <c r="AC293" s="144"/>
      <c r="AD293" s="145"/>
      <c r="AE293" s="145"/>
      <c r="AF293" s="145"/>
    </row>
    <row r="294" spans="1:32" s="130" customFormat="1" ht="12.75" customHeight="1" x14ac:dyDescent="0.2">
      <c r="A294" s="37" t="s">
        <v>822</v>
      </c>
      <c r="B294" s="37" t="s">
        <v>381</v>
      </c>
      <c r="C294" s="111">
        <v>0</v>
      </c>
      <c r="D294" s="111">
        <v>0</v>
      </c>
      <c r="E294" s="111">
        <v>0</v>
      </c>
      <c r="F294" s="111">
        <v>0</v>
      </c>
      <c r="G294" s="111">
        <v>0</v>
      </c>
      <c r="H294" s="111">
        <v>0</v>
      </c>
      <c r="I294" s="111">
        <v>0</v>
      </c>
      <c r="J294" s="111">
        <v>0</v>
      </c>
      <c r="K294" s="111">
        <v>0</v>
      </c>
      <c r="L294" s="111">
        <v>0</v>
      </c>
      <c r="M294" s="111">
        <v>0</v>
      </c>
      <c r="N294" s="111">
        <v>0</v>
      </c>
      <c r="O294" s="111">
        <v>0</v>
      </c>
      <c r="P294" s="111">
        <v>0</v>
      </c>
      <c r="Q294" s="111">
        <v>0</v>
      </c>
      <c r="R294" s="111">
        <v>0</v>
      </c>
      <c r="S294" s="111">
        <v>0</v>
      </c>
      <c r="T294" s="111">
        <v>0</v>
      </c>
      <c r="U294" s="111">
        <v>0</v>
      </c>
      <c r="V294" s="111">
        <v>0</v>
      </c>
      <c r="W294" s="111">
        <v>0</v>
      </c>
      <c r="X294" s="111" t="s">
        <v>1316</v>
      </c>
      <c r="Y294" s="111" t="s">
        <v>1377</v>
      </c>
      <c r="Z294" s="144"/>
      <c r="AA294" s="143"/>
      <c r="AB294" s="144"/>
      <c r="AC294" s="144"/>
      <c r="AD294" s="145"/>
      <c r="AE294" s="145"/>
      <c r="AF294" s="145"/>
    </row>
    <row r="295" spans="1:32" s="130" customFormat="1" ht="12.75" customHeight="1" x14ac:dyDescent="0.2">
      <c r="A295" s="37" t="s">
        <v>612</v>
      </c>
      <c r="B295" s="37" t="s">
        <v>841</v>
      </c>
      <c r="C295" s="111">
        <v>0</v>
      </c>
      <c r="D295" s="111">
        <v>0</v>
      </c>
      <c r="E295" s="111">
        <v>0</v>
      </c>
      <c r="F295" s="111">
        <v>2701</v>
      </c>
      <c r="G295" s="111">
        <v>0</v>
      </c>
      <c r="H295" s="111">
        <v>0</v>
      </c>
      <c r="I295" s="111">
        <v>0</v>
      </c>
      <c r="J295" s="111">
        <v>0</v>
      </c>
      <c r="K295" s="111">
        <v>0</v>
      </c>
      <c r="L295" s="111">
        <v>0</v>
      </c>
      <c r="M295" s="111">
        <v>71633</v>
      </c>
      <c r="N295" s="111">
        <v>16500</v>
      </c>
      <c r="O295" s="111">
        <v>0</v>
      </c>
      <c r="P295" s="111">
        <v>0</v>
      </c>
      <c r="Q295" s="111">
        <v>0</v>
      </c>
      <c r="R295" s="111">
        <v>0</v>
      </c>
      <c r="S295" s="111">
        <v>0</v>
      </c>
      <c r="T295" s="111">
        <v>0</v>
      </c>
      <c r="U295" s="111">
        <v>0</v>
      </c>
      <c r="V295" s="111">
        <v>0</v>
      </c>
      <c r="W295" s="111">
        <v>141</v>
      </c>
      <c r="X295" s="111" t="s">
        <v>1316</v>
      </c>
      <c r="Y295" s="111" t="s">
        <v>1315</v>
      </c>
      <c r="Z295" s="144"/>
      <c r="AA295" s="143"/>
      <c r="AB295" s="144"/>
      <c r="AC295" s="144"/>
      <c r="AD295" s="145"/>
      <c r="AE295" s="145"/>
      <c r="AF295" s="145"/>
    </row>
    <row r="296" spans="1:32" s="130" customFormat="1" ht="12.75" customHeight="1" x14ac:dyDescent="0.2">
      <c r="A296" s="37" t="s">
        <v>695</v>
      </c>
      <c r="B296" s="37" t="s">
        <v>150</v>
      </c>
      <c r="C296" s="111">
        <v>0</v>
      </c>
      <c r="D296" s="111">
        <v>0</v>
      </c>
      <c r="E296" s="111">
        <v>0</v>
      </c>
      <c r="F296" s="111">
        <v>0</v>
      </c>
      <c r="G296" s="111">
        <v>0</v>
      </c>
      <c r="H296" s="111">
        <v>0</v>
      </c>
      <c r="I296" s="111">
        <v>0</v>
      </c>
      <c r="J296" s="111">
        <v>0</v>
      </c>
      <c r="K296" s="111">
        <v>0</v>
      </c>
      <c r="L296" s="111">
        <v>3199</v>
      </c>
      <c r="M296" s="111">
        <v>194827</v>
      </c>
      <c r="N296" s="111">
        <v>265000</v>
      </c>
      <c r="O296" s="111">
        <v>0</v>
      </c>
      <c r="P296" s="111">
        <v>24055</v>
      </c>
      <c r="Q296" s="111">
        <v>0</v>
      </c>
      <c r="R296" s="111">
        <v>0</v>
      </c>
      <c r="S296" s="111">
        <v>0</v>
      </c>
      <c r="T296" s="111">
        <v>0</v>
      </c>
      <c r="U296" s="111">
        <v>56000</v>
      </c>
      <c r="V296" s="111">
        <v>0</v>
      </c>
      <c r="W296" s="111">
        <v>13000</v>
      </c>
      <c r="X296" s="111" t="s">
        <v>1316</v>
      </c>
      <c r="Y296" s="111" t="s">
        <v>1321</v>
      </c>
      <c r="Z296" s="144"/>
      <c r="AA296" s="143"/>
      <c r="AB296" s="144"/>
      <c r="AC296" s="144"/>
      <c r="AD296" s="145"/>
      <c r="AE296" s="145"/>
      <c r="AF296" s="145"/>
    </row>
    <row r="297" spans="1:32" s="130" customFormat="1" ht="12.75" customHeight="1" x14ac:dyDescent="0.2">
      <c r="A297" s="37" t="s">
        <v>633</v>
      </c>
      <c r="B297" s="37" t="s">
        <v>288</v>
      </c>
      <c r="C297" s="111">
        <v>0</v>
      </c>
      <c r="D297" s="111">
        <v>0</v>
      </c>
      <c r="E297" s="111">
        <v>0</v>
      </c>
      <c r="F297" s="111">
        <v>0</v>
      </c>
      <c r="G297" s="111">
        <v>0</v>
      </c>
      <c r="H297" s="111">
        <v>0</v>
      </c>
      <c r="I297" s="111">
        <v>0</v>
      </c>
      <c r="J297" s="111">
        <v>0</v>
      </c>
      <c r="K297" s="111">
        <v>0</v>
      </c>
      <c r="L297" s="111">
        <v>0</v>
      </c>
      <c r="M297" s="111">
        <v>0</v>
      </c>
      <c r="N297" s="111">
        <v>0</v>
      </c>
      <c r="O297" s="111">
        <v>0</v>
      </c>
      <c r="P297" s="111">
        <v>0</v>
      </c>
      <c r="Q297" s="111">
        <v>0</v>
      </c>
      <c r="R297" s="111">
        <v>0</v>
      </c>
      <c r="S297" s="111">
        <v>0</v>
      </c>
      <c r="T297" s="111">
        <v>0</v>
      </c>
      <c r="U297" s="111">
        <v>0</v>
      </c>
      <c r="V297" s="111">
        <v>0</v>
      </c>
      <c r="W297" s="111">
        <v>0</v>
      </c>
      <c r="X297" s="111" t="s">
        <v>1316</v>
      </c>
      <c r="Y297" s="111" t="s">
        <v>1315</v>
      </c>
      <c r="Z297" s="144"/>
      <c r="AA297" s="143"/>
      <c r="AB297" s="144"/>
      <c r="AC297" s="144"/>
      <c r="AD297" s="145"/>
      <c r="AE297" s="145"/>
      <c r="AF297" s="145"/>
    </row>
    <row r="298" spans="1:32" s="130" customFormat="1" ht="12.75" customHeight="1" x14ac:dyDescent="0.2">
      <c r="A298" s="37" t="s">
        <v>739</v>
      </c>
      <c r="B298" s="37" t="s">
        <v>151</v>
      </c>
      <c r="C298" s="111">
        <v>0</v>
      </c>
      <c r="D298" s="111">
        <v>0</v>
      </c>
      <c r="E298" s="111">
        <v>0</v>
      </c>
      <c r="F298" s="111">
        <v>0</v>
      </c>
      <c r="G298" s="111">
        <v>0</v>
      </c>
      <c r="H298" s="111">
        <v>0</v>
      </c>
      <c r="I298" s="111">
        <v>0</v>
      </c>
      <c r="J298" s="111">
        <v>0</v>
      </c>
      <c r="K298" s="111">
        <v>0</v>
      </c>
      <c r="L298" s="111">
        <v>0</v>
      </c>
      <c r="M298" s="111">
        <v>138002</v>
      </c>
      <c r="N298" s="111">
        <v>398500</v>
      </c>
      <c r="O298" s="111">
        <v>0</v>
      </c>
      <c r="P298" s="111">
        <v>0</v>
      </c>
      <c r="Q298" s="111">
        <v>0</v>
      </c>
      <c r="R298" s="111">
        <v>0</v>
      </c>
      <c r="S298" s="111">
        <v>0</v>
      </c>
      <c r="T298" s="111">
        <v>0</v>
      </c>
      <c r="U298" s="111">
        <v>184310</v>
      </c>
      <c r="V298" s="111">
        <v>0</v>
      </c>
      <c r="W298" s="111">
        <v>52500</v>
      </c>
      <c r="X298" s="111" t="s">
        <v>1316</v>
      </c>
      <c r="Y298" s="111" t="s">
        <v>1320</v>
      </c>
      <c r="Z298" s="144"/>
      <c r="AA298" s="143"/>
      <c r="AB298" s="144"/>
      <c r="AC298" s="144"/>
      <c r="AD298" s="145"/>
      <c r="AE298" s="145"/>
      <c r="AF298" s="145"/>
    </row>
    <row r="299" spans="1:32" s="130" customFormat="1" ht="12.75" customHeight="1" x14ac:dyDescent="0.2">
      <c r="A299" s="37" t="s">
        <v>1015</v>
      </c>
      <c r="B299" s="37" t="s">
        <v>1016</v>
      </c>
      <c r="C299" s="111">
        <v>0</v>
      </c>
      <c r="D299" s="111">
        <v>0</v>
      </c>
      <c r="E299" s="111">
        <v>0</v>
      </c>
      <c r="F299" s="111">
        <v>0</v>
      </c>
      <c r="G299" s="111">
        <v>0</v>
      </c>
      <c r="H299" s="111">
        <v>0</v>
      </c>
      <c r="I299" s="111">
        <v>0</v>
      </c>
      <c r="J299" s="111">
        <v>0</v>
      </c>
      <c r="K299" s="111">
        <v>0</v>
      </c>
      <c r="L299" s="111">
        <v>40000</v>
      </c>
      <c r="M299" s="111">
        <v>71787</v>
      </c>
      <c r="N299" s="111">
        <v>30000</v>
      </c>
      <c r="O299" s="111">
        <v>0</v>
      </c>
      <c r="P299" s="111">
        <v>0</v>
      </c>
      <c r="Q299" s="111">
        <v>0</v>
      </c>
      <c r="R299" s="111">
        <v>0</v>
      </c>
      <c r="S299" s="111">
        <v>0</v>
      </c>
      <c r="T299" s="111">
        <v>0</v>
      </c>
      <c r="U299" s="111">
        <v>5000</v>
      </c>
      <c r="V299" s="111">
        <v>0</v>
      </c>
      <c r="W299" s="111">
        <v>0</v>
      </c>
      <c r="X299" s="111" t="s">
        <v>1313</v>
      </c>
      <c r="Y299" s="111" t="s">
        <v>1312</v>
      </c>
      <c r="Z299" s="144"/>
      <c r="AA299" s="143"/>
      <c r="AB299" s="144"/>
      <c r="AC299" s="144"/>
      <c r="AD299" s="145"/>
      <c r="AE299" s="145"/>
      <c r="AF299" s="145"/>
    </row>
    <row r="300" spans="1:32" s="130" customFormat="1" ht="12.75" customHeight="1" x14ac:dyDescent="0.2">
      <c r="A300" s="37" t="s">
        <v>1938</v>
      </c>
      <c r="B300" s="37" t="s">
        <v>1939</v>
      </c>
      <c r="C300" s="111">
        <v>0</v>
      </c>
      <c r="D300" s="111">
        <v>0</v>
      </c>
      <c r="E300" s="111">
        <v>0</v>
      </c>
      <c r="F300" s="111">
        <v>0</v>
      </c>
      <c r="G300" s="111">
        <v>0</v>
      </c>
      <c r="H300" s="111">
        <v>0</v>
      </c>
      <c r="I300" s="111">
        <v>0</v>
      </c>
      <c r="J300" s="111">
        <v>0</v>
      </c>
      <c r="K300" s="111">
        <v>0</v>
      </c>
      <c r="L300" s="111">
        <v>0</v>
      </c>
      <c r="M300" s="111">
        <v>55517</v>
      </c>
      <c r="N300" s="111">
        <v>0</v>
      </c>
      <c r="O300" s="111">
        <v>0</v>
      </c>
      <c r="P300" s="111">
        <v>0</v>
      </c>
      <c r="Q300" s="111">
        <v>0</v>
      </c>
      <c r="R300" s="111">
        <v>0</v>
      </c>
      <c r="S300" s="111">
        <v>0</v>
      </c>
      <c r="T300" s="111">
        <v>0</v>
      </c>
      <c r="U300" s="111">
        <v>0</v>
      </c>
      <c r="V300" s="111">
        <v>0</v>
      </c>
      <c r="W300" s="111">
        <v>0</v>
      </c>
      <c r="X300" s="111" t="s">
        <v>1317</v>
      </c>
      <c r="Y300" s="111" t="s">
        <v>1317</v>
      </c>
      <c r="Z300" s="144"/>
      <c r="AA300" s="143"/>
      <c r="AB300" s="144"/>
      <c r="AC300" s="144"/>
      <c r="AD300" s="145"/>
      <c r="AE300" s="145"/>
      <c r="AF300" s="145"/>
    </row>
    <row r="301" spans="1:32" s="130" customFormat="1" ht="12.75" customHeight="1" x14ac:dyDescent="0.2">
      <c r="A301" s="37" t="s">
        <v>579</v>
      </c>
      <c r="B301" s="37" t="s">
        <v>346</v>
      </c>
      <c r="C301" s="111">
        <v>0</v>
      </c>
      <c r="D301" s="111">
        <v>0</v>
      </c>
      <c r="E301" s="111">
        <v>7426</v>
      </c>
      <c r="F301" s="111">
        <v>6802</v>
      </c>
      <c r="G301" s="111">
        <v>1850</v>
      </c>
      <c r="H301" s="111">
        <v>0</v>
      </c>
      <c r="I301" s="111">
        <v>0</v>
      </c>
      <c r="J301" s="111">
        <v>0</v>
      </c>
      <c r="K301" s="111">
        <v>0</v>
      </c>
      <c r="L301" s="111">
        <v>0</v>
      </c>
      <c r="M301" s="111">
        <v>457226</v>
      </c>
      <c r="N301" s="111">
        <v>42532</v>
      </c>
      <c r="O301" s="111">
        <v>0</v>
      </c>
      <c r="P301" s="111">
        <v>0</v>
      </c>
      <c r="Q301" s="111">
        <v>0</v>
      </c>
      <c r="R301" s="111">
        <v>0</v>
      </c>
      <c r="S301" s="111">
        <v>0</v>
      </c>
      <c r="T301" s="111">
        <v>0</v>
      </c>
      <c r="U301" s="111">
        <v>0</v>
      </c>
      <c r="V301" s="111">
        <v>0</v>
      </c>
      <c r="W301" s="111">
        <v>0</v>
      </c>
      <c r="X301" s="111" t="s">
        <v>1316</v>
      </c>
      <c r="Y301" s="111" t="s">
        <v>1324</v>
      </c>
      <c r="Z301" s="144"/>
      <c r="AA301" s="143"/>
      <c r="AB301" s="144"/>
      <c r="AC301" s="144"/>
      <c r="AD301" s="145"/>
      <c r="AE301" s="145"/>
      <c r="AF301" s="145"/>
    </row>
    <row r="302" spans="1:32" s="130" customFormat="1" ht="12.75" customHeight="1" x14ac:dyDescent="0.2">
      <c r="A302" s="37" t="s">
        <v>1230</v>
      </c>
      <c r="B302" s="37" t="s">
        <v>1231</v>
      </c>
      <c r="C302" s="111">
        <v>0</v>
      </c>
      <c r="D302" s="111">
        <v>0</v>
      </c>
      <c r="E302" s="111">
        <v>0</v>
      </c>
      <c r="F302" s="111">
        <v>0</v>
      </c>
      <c r="G302" s="111">
        <v>0</v>
      </c>
      <c r="H302" s="111">
        <v>0</v>
      </c>
      <c r="I302" s="111">
        <v>0</v>
      </c>
      <c r="J302" s="111">
        <v>0</v>
      </c>
      <c r="K302" s="111">
        <v>0</v>
      </c>
      <c r="L302" s="111">
        <v>0</v>
      </c>
      <c r="M302" s="111">
        <v>12761</v>
      </c>
      <c r="N302" s="111">
        <v>0</v>
      </c>
      <c r="O302" s="111">
        <v>0</v>
      </c>
      <c r="P302" s="111">
        <v>0</v>
      </c>
      <c r="Q302" s="111">
        <v>0</v>
      </c>
      <c r="R302" s="111">
        <v>0</v>
      </c>
      <c r="S302" s="111">
        <v>0</v>
      </c>
      <c r="T302" s="111">
        <v>0</v>
      </c>
      <c r="U302" s="111">
        <v>0</v>
      </c>
      <c r="V302" s="111">
        <v>0</v>
      </c>
      <c r="W302" s="111">
        <v>0</v>
      </c>
      <c r="X302" s="111" t="s">
        <v>1316</v>
      </c>
      <c r="Y302" s="111" t="s">
        <v>1377</v>
      </c>
      <c r="Z302" s="144"/>
      <c r="AA302" s="143"/>
      <c r="AB302" s="144"/>
      <c r="AC302" s="144"/>
      <c r="AD302" s="145"/>
      <c r="AE302" s="145"/>
      <c r="AF302" s="145"/>
    </row>
    <row r="303" spans="1:32" s="130" customFormat="1" ht="12.75" customHeight="1" x14ac:dyDescent="0.2">
      <c r="A303" s="37" t="s">
        <v>1021</v>
      </c>
      <c r="B303" s="37" t="s">
        <v>1022</v>
      </c>
      <c r="C303" s="111">
        <v>0</v>
      </c>
      <c r="D303" s="111">
        <v>0</v>
      </c>
      <c r="E303" s="111">
        <v>0</v>
      </c>
      <c r="F303" s="111">
        <v>0</v>
      </c>
      <c r="G303" s="111">
        <v>827</v>
      </c>
      <c r="H303" s="111">
        <v>0</v>
      </c>
      <c r="I303" s="111">
        <v>0</v>
      </c>
      <c r="J303" s="111">
        <v>0</v>
      </c>
      <c r="K303" s="111">
        <v>0</v>
      </c>
      <c r="L303" s="111">
        <v>0</v>
      </c>
      <c r="M303" s="111">
        <v>166879</v>
      </c>
      <c r="N303" s="111">
        <v>47750</v>
      </c>
      <c r="O303" s="111">
        <v>350</v>
      </c>
      <c r="P303" s="111">
        <v>5202</v>
      </c>
      <c r="Q303" s="111">
        <v>0</v>
      </c>
      <c r="R303" s="111">
        <v>0</v>
      </c>
      <c r="S303" s="111">
        <v>200</v>
      </c>
      <c r="T303" s="111">
        <v>0</v>
      </c>
      <c r="U303" s="111">
        <v>0</v>
      </c>
      <c r="V303" s="111">
        <v>0</v>
      </c>
      <c r="W303" s="111">
        <v>23000</v>
      </c>
      <c r="X303" s="111" t="s">
        <v>1314</v>
      </c>
      <c r="Y303" s="111" t="s">
        <v>1312</v>
      </c>
      <c r="Z303" s="144"/>
      <c r="AA303" s="143"/>
      <c r="AB303" s="144"/>
      <c r="AC303" s="144"/>
      <c r="AD303" s="145"/>
      <c r="AE303" s="145"/>
      <c r="AF303" s="145"/>
    </row>
    <row r="304" spans="1:32" s="130" customFormat="1" ht="12.75" customHeight="1" x14ac:dyDescent="0.2">
      <c r="A304" s="37" t="s">
        <v>449</v>
      </c>
      <c r="B304" s="37" t="s">
        <v>152</v>
      </c>
      <c r="C304" s="111">
        <v>0</v>
      </c>
      <c r="D304" s="111">
        <v>0</v>
      </c>
      <c r="E304" s="111">
        <v>0</v>
      </c>
      <c r="F304" s="111">
        <v>0</v>
      </c>
      <c r="G304" s="111">
        <v>0</v>
      </c>
      <c r="H304" s="111">
        <v>0</v>
      </c>
      <c r="I304" s="111">
        <v>0</v>
      </c>
      <c r="J304" s="111">
        <v>0</v>
      </c>
      <c r="K304" s="111">
        <v>0</v>
      </c>
      <c r="L304" s="111">
        <v>0</v>
      </c>
      <c r="M304" s="111">
        <v>2000</v>
      </c>
      <c r="N304" s="111">
        <v>0</v>
      </c>
      <c r="O304" s="111">
        <v>0</v>
      </c>
      <c r="P304" s="111">
        <v>0</v>
      </c>
      <c r="Q304" s="111">
        <v>0</v>
      </c>
      <c r="R304" s="111">
        <v>0</v>
      </c>
      <c r="S304" s="111">
        <v>0</v>
      </c>
      <c r="T304" s="111">
        <v>0</v>
      </c>
      <c r="U304" s="111">
        <v>0</v>
      </c>
      <c r="V304" s="111">
        <v>0</v>
      </c>
      <c r="W304" s="111">
        <v>0</v>
      </c>
      <c r="X304" s="111" t="s">
        <v>1316</v>
      </c>
      <c r="Y304" s="111" t="s">
        <v>1315</v>
      </c>
      <c r="Z304" s="144"/>
      <c r="AA304" s="143"/>
      <c r="AB304" s="144"/>
      <c r="AC304" s="144"/>
      <c r="AD304" s="145"/>
      <c r="AE304" s="145"/>
      <c r="AF304" s="145"/>
    </row>
    <row r="305" spans="1:32" s="130" customFormat="1" ht="12.75" customHeight="1" x14ac:dyDescent="0.2">
      <c r="A305" s="37" t="s">
        <v>459</v>
      </c>
      <c r="B305" s="37" t="s">
        <v>153</v>
      </c>
      <c r="C305" s="111">
        <v>0</v>
      </c>
      <c r="D305" s="111">
        <v>0</v>
      </c>
      <c r="E305" s="111">
        <v>0</v>
      </c>
      <c r="F305" s="111">
        <v>0</v>
      </c>
      <c r="G305" s="111">
        <v>0</v>
      </c>
      <c r="H305" s="111">
        <v>0</v>
      </c>
      <c r="I305" s="111">
        <v>0</v>
      </c>
      <c r="J305" s="111">
        <v>0</v>
      </c>
      <c r="K305" s="111">
        <v>0</v>
      </c>
      <c r="L305" s="111">
        <v>0</v>
      </c>
      <c r="M305" s="111">
        <v>0</v>
      </c>
      <c r="N305" s="111">
        <v>0</v>
      </c>
      <c r="O305" s="111">
        <v>0</v>
      </c>
      <c r="P305" s="111">
        <v>0</v>
      </c>
      <c r="Q305" s="111">
        <v>0</v>
      </c>
      <c r="R305" s="111">
        <v>0</v>
      </c>
      <c r="S305" s="111">
        <v>0</v>
      </c>
      <c r="T305" s="111">
        <v>0</v>
      </c>
      <c r="U305" s="111">
        <v>0</v>
      </c>
      <c r="V305" s="111">
        <v>0</v>
      </c>
      <c r="W305" s="111">
        <v>0</v>
      </c>
      <c r="X305" s="111" t="s">
        <v>1316</v>
      </c>
      <c r="Y305" s="111" t="s">
        <v>1315</v>
      </c>
      <c r="Z305" s="144"/>
      <c r="AA305" s="143"/>
      <c r="AB305" s="144"/>
      <c r="AC305" s="144"/>
      <c r="AD305" s="145"/>
      <c r="AE305" s="145"/>
      <c r="AF305" s="145"/>
    </row>
    <row r="306" spans="1:32" s="130" customFormat="1" ht="12.75" customHeight="1" x14ac:dyDescent="0.2">
      <c r="A306" s="37" t="s">
        <v>441</v>
      </c>
      <c r="B306" s="37" t="s">
        <v>154</v>
      </c>
      <c r="C306" s="111">
        <v>0</v>
      </c>
      <c r="D306" s="111">
        <v>0</v>
      </c>
      <c r="E306" s="111">
        <v>0</v>
      </c>
      <c r="F306" s="111">
        <v>0</v>
      </c>
      <c r="G306" s="111">
        <v>0</v>
      </c>
      <c r="H306" s="111">
        <v>0</v>
      </c>
      <c r="I306" s="111">
        <v>0</v>
      </c>
      <c r="J306" s="111">
        <v>0</v>
      </c>
      <c r="K306" s="111">
        <v>0</v>
      </c>
      <c r="L306" s="111">
        <v>0</v>
      </c>
      <c r="M306" s="111">
        <v>155602</v>
      </c>
      <c r="N306" s="111">
        <v>0</v>
      </c>
      <c r="O306" s="111">
        <v>0</v>
      </c>
      <c r="P306" s="111">
        <v>0</v>
      </c>
      <c r="Q306" s="111">
        <v>0</v>
      </c>
      <c r="R306" s="111">
        <v>0</v>
      </c>
      <c r="S306" s="111">
        <v>0</v>
      </c>
      <c r="T306" s="111">
        <v>0</v>
      </c>
      <c r="U306" s="111">
        <v>0</v>
      </c>
      <c r="V306" s="111">
        <v>0</v>
      </c>
      <c r="W306" s="111">
        <v>0</v>
      </c>
      <c r="X306" s="111" t="s">
        <v>1316</v>
      </c>
      <c r="Y306" s="111" t="s">
        <v>1315</v>
      </c>
      <c r="Z306" s="144"/>
      <c r="AA306" s="143"/>
      <c r="AB306" s="144"/>
      <c r="AC306" s="144"/>
      <c r="AD306" s="145"/>
      <c r="AE306" s="145"/>
      <c r="AF306" s="145"/>
    </row>
    <row r="307" spans="1:32" s="130" customFormat="1" ht="12.75" customHeight="1" x14ac:dyDescent="0.2">
      <c r="A307" s="37" t="s">
        <v>529</v>
      </c>
      <c r="B307" s="37" t="s">
        <v>155</v>
      </c>
      <c r="C307" s="111">
        <v>0</v>
      </c>
      <c r="D307" s="111">
        <v>0</v>
      </c>
      <c r="E307" s="111">
        <v>0</v>
      </c>
      <c r="F307" s="111">
        <v>0</v>
      </c>
      <c r="G307" s="111">
        <v>0</v>
      </c>
      <c r="H307" s="111">
        <v>0</v>
      </c>
      <c r="I307" s="111">
        <v>0</v>
      </c>
      <c r="J307" s="111">
        <v>0</v>
      </c>
      <c r="K307" s="111">
        <v>0</v>
      </c>
      <c r="L307" s="111">
        <v>0</v>
      </c>
      <c r="M307" s="111">
        <v>52747</v>
      </c>
      <c r="N307" s="111">
        <v>30000</v>
      </c>
      <c r="O307" s="111">
        <v>0</v>
      </c>
      <c r="P307" s="111">
        <v>1000</v>
      </c>
      <c r="Q307" s="111">
        <v>0</v>
      </c>
      <c r="R307" s="111">
        <v>0</v>
      </c>
      <c r="S307" s="111">
        <v>0</v>
      </c>
      <c r="T307" s="111">
        <v>0</v>
      </c>
      <c r="U307" s="111">
        <v>10000</v>
      </c>
      <c r="V307" s="111">
        <v>0</v>
      </c>
      <c r="W307" s="111">
        <v>0</v>
      </c>
      <c r="X307" s="111" t="s">
        <v>1316</v>
      </c>
      <c r="Y307" s="111" t="s">
        <v>1312</v>
      </c>
      <c r="Z307" s="144"/>
      <c r="AA307" s="143"/>
      <c r="AB307" s="144"/>
      <c r="AC307" s="144"/>
      <c r="AD307" s="145"/>
      <c r="AE307" s="145"/>
      <c r="AF307" s="145"/>
    </row>
    <row r="308" spans="1:32" s="130" customFormat="1" ht="12.75" customHeight="1" x14ac:dyDescent="0.2">
      <c r="A308" s="37" t="s">
        <v>521</v>
      </c>
      <c r="B308" s="37" t="s">
        <v>156</v>
      </c>
      <c r="C308" s="111">
        <v>0</v>
      </c>
      <c r="D308" s="111">
        <v>0</v>
      </c>
      <c r="E308" s="111">
        <v>0</v>
      </c>
      <c r="F308" s="111">
        <v>0</v>
      </c>
      <c r="G308" s="111">
        <v>0</v>
      </c>
      <c r="H308" s="111">
        <v>0</v>
      </c>
      <c r="I308" s="111">
        <v>0</v>
      </c>
      <c r="J308" s="111">
        <v>0</v>
      </c>
      <c r="K308" s="111">
        <v>0</v>
      </c>
      <c r="L308" s="111">
        <v>0</v>
      </c>
      <c r="M308" s="111">
        <v>497</v>
      </c>
      <c r="N308" s="111">
        <v>0</v>
      </c>
      <c r="O308" s="111">
        <v>0</v>
      </c>
      <c r="P308" s="111">
        <v>0</v>
      </c>
      <c r="Q308" s="111">
        <v>0</v>
      </c>
      <c r="R308" s="111">
        <v>0</v>
      </c>
      <c r="S308" s="111">
        <v>0</v>
      </c>
      <c r="T308" s="111">
        <v>0</v>
      </c>
      <c r="U308" s="111">
        <v>0</v>
      </c>
      <c r="V308" s="111">
        <v>0</v>
      </c>
      <c r="W308" s="111">
        <v>0</v>
      </c>
      <c r="X308" s="111" t="s">
        <v>1316</v>
      </c>
      <c r="Y308" s="111" t="s">
        <v>1315</v>
      </c>
      <c r="Z308" s="144"/>
      <c r="AA308" s="143"/>
      <c r="AB308" s="144"/>
      <c r="AC308" s="144"/>
      <c r="AD308" s="145"/>
      <c r="AE308" s="145"/>
      <c r="AF308" s="145"/>
    </row>
    <row r="309" spans="1:32" s="130" customFormat="1" ht="12.75" customHeight="1" x14ac:dyDescent="0.2">
      <c r="A309" s="37" t="s">
        <v>575</v>
      </c>
      <c r="B309" s="37" t="s">
        <v>157</v>
      </c>
      <c r="C309" s="111">
        <v>0</v>
      </c>
      <c r="D309" s="111">
        <v>0</v>
      </c>
      <c r="E309" s="111">
        <v>0</v>
      </c>
      <c r="F309" s="111">
        <v>0</v>
      </c>
      <c r="G309" s="111">
        <v>0</v>
      </c>
      <c r="H309" s="111">
        <v>0</v>
      </c>
      <c r="I309" s="111">
        <v>0</v>
      </c>
      <c r="J309" s="111">
        <v>0</v>
      </c>
      <c r="K309" s="111">
        <v>0</v>
      </c>
      <c r="L309" s="111">
        <v>0</v>
      </c>
      <c r="M309" s="111">
        <v>65982</v>
      </c>
      <c r="N309" s="111">
        <v>0</v>
      </c>
      <c r="O309" s="111">
        <v>0</v>
      </c>
      <c r="P309" s="111">
        <v>0</v>
      </c>
      <c r="Q309" s="111">
        <v>0</v>
      </c>
      <c r="R309" s="111">
        <v>0</v>
      </c>
      <c r="S309" s="111">
        <v>0</v>
      </c>
      <c r="T309" s="111">
        <v>0</v>
      </c>
      <c r="U309" s="111">
        <v>0</v>
      </c>
      <c r="V309" s="111">
        <v>0</v>
      </c>
      <c r="W309" s="111">
        <v>0</v>
      </c>
      <c r="X309" s="111" t="s">
        <v>1316</v>
      </c>
      <c r="Y309" s="111" t="s">
        <v>1315</v>
      </c>
      <c r="Z309" s="144"/>
      <c r="AA309" s="143"/>
      <c r="AB309" s="144"/>
      <c r="AC309" s="144"/>
      <c r="AD309" s="145"/>
      <c r="AE309" s="145"/>
      <c r="AF309" s="145"/>
    </row>
    <row r="310" spans="1:32" s="130" customFormat="1" ht="12.75" customHeight="1" x14ac:dyDescent="0.2">
      <c r="A310" s="37" t="s">
        <v>1025</v>
      </c>
      <c r="B310" s="37" t="s">
        <v>1026</v>
      </c>
      <c r="C310" s="111">
        <v>0</v>
      </c>
      <c r="D310" s="111">
        <v>0</v>
      </c>
      <c r="E310" s="111">
        <v>0</v>
      </c>
      <c r="F310" s="111">
        <v>0</v>
      </c>
      <c r="G310" s="111">
        <v>0</v>
      </c>
      <c r="H310" s="111">
        <v>0</v>
      </c>
      <c r="I310" s="111">
        <v>0</v>
      </c>
      <c r="J310" s="111">
        <v>0</v>
      </c>
      <c r="K310" s="111">
        <v>0</v>
      </c>
      <c r="L310" s="111">
        <v>0</v>
      </c>
      <c r="M310" s="111">
        <v>383180</v>
      </c>
      <c r="N310" s="111">
        <v>91000</v>
      </c>
      <c r="O310" s="111">
        <v>0</v>
      </c>
      <c r="P310" s="111">
        <v>0</v>
      </c>
      <c r="Q310" s="111">
        <v>0</v>
      </c>
      <c r="R310" s="111">
        <v>0</v>
      </c>
      <c r="S310" s="111">
        <v>0</v>
      </c>
      <c r="T310" s="111">
        <v>0</v>
      </c>
      <c r="U310" s="111">
        <v>1000</v>
      </c>
      <c r="V310" s="111">
        <v>0</v>
      </c>
      <c r="W310" s="111">
        <v>93500</v>
      </c>
      <c r="X310" s="111" t="s">
        <v>1314</v>
      </c>
      <c r="Y310" s="111" t="s">
        <v>1312</v>
      </c>
      <c r="Z310" s="144"/>
      <c r="AA310" s="143"/>
      <c r="AB310" s="144"/>
      <c r="AC310" s="144"/>
      <c r="AD310" s="145"/>
      <c r="AE310" s="145"/>
      <c r="AF310" s="145"/>
    </row>
    <row r="311" spans="1:32" s="130" customFormat="1" ht="12.75" customHeight="1" x14ac:dyDescent="0.2">
      <c r="A311" s="37" t="s">
        <v>530</v>
      </c>
      <c r="B311" s="37" t="s">
        <v>158</v>
      </c>
      <c r="C311" s="111">
        <v>0</v>
      </c>
      <c r="D311" s="111">
        <v>0</v>
      </c>
      <c r="E311" s="111">
        <v>0</v>
      </c>
      <c r="F311" s="111">
        <v>0</v>
      </c>
      <c r="G311" s="111">
        <v>0</v>
      </c>
      <c r="H311" s="111">
        <v>0</v>
      </c>
      <c r="I311" s="111">
        <v>0</v>
      </c>
      <c r="J311" s="111">
        <v>0</v>
      </c>
      <c r="K311" s="111">
        <v>0</v>
      </c>
      <c r="L311" s="111">
        <v>0</v>
      </c>
      <c r="M311" s="111">
        <v>116835</v>
      </c>
      <c r="N311" s="111">
        <v>2500</v>
      </c>
      <c r="O311" s="111">
        <v>0</v>
      </c>
      <c r="P311" s="111">
        <v>0</v>
      </c>
      <c r="Q311" s="111">
        <v>0</v>
      </c>
      <c r="R311" s="111">
        <v>0</v>
      </c>
      <c r="S311" s="111">
        <v>0</v>
      </c>
      <c r="T311" s="111">
        <v>0</v>
      </c>
      <c r="U311" s="111">
        <v>1500</v>
      </c>
      <c r="V311" s="111">
        <v>0</v>
      </c>
      <c r="W311" s="111">
        <v>17000</v>
      </c>
      <c r="X311" s="111" t="s">
        <v>1316</v>
      </c>
      <c r="Y311" s="111" t="s">
        <v>1312</v>
      </c>
      <c r="Z311" s="144"/>
      <c r="AA311" s="143"/>
      <c r="AB311" s="144"/>
      <c r="AC311" s="144"/>
      <c r="AD311" s="145"/>
      <c r="AE311" s="145"/>
      <c r="AF311" s="145"/>
    </row>
    <row r="312" spans="1:32" s="130" customFormat="1" ht="12.75" customHeight="1" x14ac:dyDescent="0.2">
      <c r="A312" s="37" t="s">
        <v>584</v>
      </c>
      <c r="B312" s="37" t="s">
        <v>159</v>
      </c>
      <c r="C312" s="111">
        <v>0</v>
      </c>
      <c r="D312" s="111">
        <v>0</v>
      </c>
      <c r="E312" s="111">
        <v>0</v>
      </c>
      <c r="F312" s="111">
        <v>0</v>
      </c>
      <c r="G312" s="111">
        <v>0</v>
      </c>
      <c r="H312" s="111">
        <v>0</v>
      </c>
      <c r="I312" s="111">
        <v>0</v>
      </c>
      <c r="J312" s="111">
        <v>0</v>
      </c>
      <c r="K312" s="111">
        <v>0</v>
      </c>
      <c r="L312" s="111">
        <v>0</v>
      </c>
      <c r="M312" s="111">
        <v>0</v>
      </c>
      <c r="N312" s="111">
        <v>0</v>
      </c>
      <c r="O312" s="111">
        <v>0</v>
      </c>
      <c r="P312" s="111">
        <v>0</v>
      </c>
      <c r="Q312" s="111">
        <v>0</v>
      </c>
      <c r="R312" s="111">
        <v>0</v>
      </c>
      <c r="S312" s="111">
        <v>0</v>
      </c>
      <c r="T312" s="111">
        <v>0</v>
      </c>
      <c r="U312" s="111">
        <v>0</v>
      </c>
      <c r="V312" s="111">
        <v>0</v>
      </c>
      <c r="W312" s="111">
        <v>0</v>
      </c>
      <c r="X312" s="111" t="s">
        <v>1316</v>
      </c>
      <c r="Y312" s="111" t="s">
        <v>1315</v>
      </c>
      <c r="Z312" s="144"/>
      <c r="AA312" s="143"/>
      <c r="AB312" s="144"/>
      <c r="AC312" s="144"/>
      <c r="AD312" s="145"/>
      <c r="AE312" s="145"/>
      <c r="AF312" s="145"/>
    </row>
    <row r="313" spans="1:32" s="130" customFormat="1" ht="12.75" customHeight="1" x14ac:dyDescent="0.2">
      <c r="A313" s="37" t="s">
        <v>394</v>
      </c>
      <c r="B313" s="37" t="s">
        <v>160</v>
      </c>
      <c r="C313" s="111">
        <v>0</v>
      </c>
      <c r="D313" s="111">
        <v>0</v>
      </c>
      <c r="E313" s="111">
        <v>0</v>
      </c>
      <c r="F313" s="111">
        <v>0</v>
      </c>
      <c r="G313" s="111">
        <v>0</v>
      </c>
      <c r="H313" s="111">
        <v>0</v>
      </c>
      <c r="I313" s="111">
        <v>540</v>
      </c>
      <c r="J313" s="111">
        <v>0</v>
      </c>
      <c r="K313" s="111">
        <v>0</v>
      </c>
      <c r="L313" s="111">
        <v>0</v>
      </c>
      <c r="M313" s="111">
        <v>118962</v>
      </c>
      <c r="N313" s="111">
        <v>0</v>
      </c>
      <c r="O313" s="111">
        <v>0</v>
      </c>
      <c r="P313" s="111">
        <v>0</v>
      </c>
      <c r="Q313" s="111">
        <v>0</v>
      </c>
      <c r="R313" s="111">
        <v>0</v>
      </c>
      <c r="S313" s="111">
        <v>0</v>
      </c>
      <c r="T313" s="111">
        <v>0</v>
      </c>
      <c r="U313" s="111">
        <v>0</v>
      </c>
      <c r="V313" s="111">
        <v>0</v>
      </c>
      <c r="W313" s="111">
        <v>2000</v>
      </c>
      <c r="X313" s="111" t="s">
        <v>1316</v>
      </c>
      <c r="Y313" s="111" t="s">
        <v>1312</v>
      </c>
      <c r="Z313" s="144"/>
      <c r="AA313" s="143"/>
      <c r="AB313" s="144"/>
      <c r="AC313" s="144"/>
      <c r="AD313" s="145"/>
      <c r="AE313" s="145"/>
      <c r="AF313" s="145"/>
    </row>
    <row r="314" spans="1:32" s="130" customFormat="1" ht="12.75" customHeight="1" x14ac:dyDescent="0.2">
      <c r="A314" s="37" t="s">
        <v>696</v>
      </c>
      <c r="B314" s="37" t="s">
        <v>161</v>
      </c>
      <c r="C314" s="111">
        <v>0</v>
      </c>
      <c r="D314" s="111">
        <v>0</v>
      </c>
      <c r="E314" s="111">
        <v>0</v>
      </c>
      <c r="F314" s="111">
        <v>0</v>
      </c>
      <c r="G314" s="111">
        <v>0</v>
      </c>
      <c r="H314" s="111">
        <v>0</v>
      </c>
      <c r="I314" s="111">
        <v>0</v>
      </c>
      <c r="J314" s="111">
        <v>0</v>
      </c>
      <c r="K314" s="111">
        <v>0</v>
      </c>
      <c r="L314" s="111">
        <v>0</v>
      </c>
      <c r="M314" s="111">
        <v>312043</v>
      </c>
      <c r="N314" s="111">
        <v>0</v>
      </c>
      <c r="O314" s="111">
        <v>0</v>
      </c>
      <c r="P314" s="111">
        <v>0</v>
      </c>
      <c r="Q314" s="111">
        <v>0</v>
      </c>
      <c r="R314" s="111">
        <v>0</v>
      </c>
      <c r="S314" s="111">
        <v>0</v>
      </c>
      <c r="T314" s="111">
        <v>0</v>
      </c>
      <c r="U314" s="111">
        <v>20000</v>
      </c>
      <c r="V314" s="111">
        <v>0</v>
      </c>
      <c r="W314" s="111">
        <v>94875</v>
      </c>
      <c r="X314" s="111" t="s">
        <v>1316</v>
      </c>
      <c r="Y314" s="111" t="s">
        <v>1321</v>
      </c>
      <c r="Z314" s="144"/>
      <c r="AA314" s="143"/>
      <c r="AB314" s="144"/>
      <c r="AC314" s="144"/>
      <c r="AD314" s="145"/>
      <c r="AE314" s="145"/>
      <c r="AF314" s="145"/>
    </row>
    <row r="315" spans="1:32" s="130" customFormat="1" ht="12.75" customHeight="1" x14ac:dyDescent="0.2">
      <c r="A315" s="37" t="s">
        <v>1199</v>
      </c>
      <c r="B315" s="37" t="s">
        <v>1200</v>
      </c>
      <c r="C315" s="111">
        <v>0</v>
      </c>
      <c r="D315" s="111">
        <v>0</v>
      </c>
      <c r="E315" s="111">
        <v>0</v>
      </c>
      <c r="F315" s="111">
        <v>0</v>
      </c>
      <c r="G315" s="111">
        <v>0</v>
      </c>
      <c r="H315" s="111">
        <v>0</v>
      </c>
      <c r="I315" s="111">
        <v>0</v>
      </c>
      <c r="J315" s="111">
        <v>0</v>
      </c>
      <c r="K315" s="111">
        <v>0</v>
      </c>
      <c r="L315" s="111">
        <v>0</v>
      </c>
      <c r="M315" s="111">
        <v>2223</v>
      </c>
      <c r="N315" s="111">
        <v>0</v>
      </c>
      <c r="O315" s="111">
        <v>0</v>
      </c>
      <c r="P315" s="111">
        <v>0</v>
      </c>
      <c r="Q315" s="111">
        <v>0</v>
      </c>
      <c r="R315" s="111">
        <v>0</v>
      </c>
      <c r="S315" s="111">
        <v>0</v>
      </c>
      <c r="T315" s="111">
        <v>0</v>
      </c>
      <c r="U315" s="111">
        <v>0</v>
      </c>
      <c r="V315" s="111">
        <v>0</v>
      </c>
      <c r="W315" s="111">
        <v>0</v>
      </c>
      <c r="X315" s="111" t="s">
        <v>1313</v>
      </c>
      <c r="Y315" s="111" t="s">
        <v>1377</v>
      </c>
      <c r="Z315" s="144"/>
      <c r="AA315" s="143"/>
      <c r="AB315" s="144"/>
      <c r="AC315" s="144"/>
      <c r="AD315" s="145"/>
      <c r="AE315" s="145"/>
      <c r="AF315" s="145"/>
    </row>
    <row r="316" spans="1:32" s="130" customFormat="1" ht="12.75" customHeight="1" x14ac:dyDescent="0.2">
      <c r="A316" s="37" t="s">
        <v>659</v>
      </c>
      <c r="B316" s="37" t="s">
        <v>162</v>
      </c>
      <c r="C316" s="111">
        <v>0</v>
      </c>
      <c r="D316" s="111">
        <v>0</v>
      </c>
      <c r="E316" s="111">
        <v>0</v>
      </c>
      <c r="F316" s="111">
        <v>0</v>
      </c>
      <c r="G316" s="111">
        <v>0</v>
      </c>
      <c r="H316" s="111">
        <v>0</v>
      </c>
      <c r="I316" s="111">
        <v>0</v>
      </c>
      <c r="J316" s="111">
        <v>0</v>
      </c>
      <c r="K316" s="111">
        <v>0</v>
      </c>
      <c r="L316" s="111">
        <v>0</v>
      </c>
      <c r="M316" s="111">
        <v>54989</v>
      </c>
      <c r="N316" s="111">
        <v>0</v>
      </c>
      <c r="O316" s="111">
        <v>0</v>
      </c>
      <c r="P316" s="111">
        <v>0</v>
      </c>
      <c r="Q316" s="111">
        <v>0</v>
      </c>
      <c r="R316" s="111">
        <v>0</v>
      </c>
      <c r="S316" s="111">
        <v>0</v>
      </c>
      <c r="T316" s="111">
        <v>0</v>
      </c>
      <c r="U316" s="111">
        <v>0</v>
      </c>
      <c r="V316" s="111">
        <v>0</v>
      </c>
      <c r="W316" s="111">
        <v>0</v>
      </c>
      <c r="X316" s="111" t="s">
        <v>1316</v>
      </c>
      <c r="Y316" s="111" t="s">
        <v>1315</v>
      </c>
      <c r="Z316" s="144"/>
      <c r="AA316" s="143"/>
      <c r="AB316" s="144"/>
      <c r="AC316" s="144"/>
      <c r="AD316" s="145"/>
      <c r="AE316" s="145"/>
      <c r="AF316" s="145"/>
    </row>
    <row r="317" spans="1:32" s="130" customFormat="1" ht="12.75" customHeight="1" x14ac:dyDescent="0.2">
      <c r="A317" s="37" t="s">
        <v>569</v>
      </c>
      <c r="B317" s="37" t="s">
        <v>163</v>
      </c>
      <c r="C317" s="111">
        <v>0</v>
      </c>
      <c r="D317" s="111">
        <v>0</v>
      </c>
      <c r="E317" s="111">
        <v>0</v>
      </c>
      <c r="F317" s="111">
        <v>0</v>
      </c>
      <c r="G317" s="111">
        <v>0</v>
      </c>
      <c r="H317" s="111">
        <v>0</v>
      </c>
      <c r="I317" s="111">
        <v>0</v>
      </c>
      <c r="J317" s="111">
        <v>0</v>
      </c>
      <c r="K317" s="111">
        <v>0</v>
      </c>
      <c r="L317" s="111">
        <v>0</v>
      </c>
      <c r="M317" s="111">
        <v>75518</v>
      </c>
      <c r="N317" s="111">
        <v>7440</v>
      </c>
      <c r="O317" s="111">
        <v>0</v>
      </c>
      <c r="P317" s="111">
        <v>0</v>
      </c>
      <c r="Q317" s="111">
        <v>0</v>
      </c>
      <c r="R317" s="111">
        <v>0</v>
      </c>
      <c r="S317" s="111">
        <v>0</v>
      </c>
      <c r="T317" s="111">
        <v>0</v>
      </c>
      <c r="U317" s="111">
        <v>0</v>
      </c>
      <c r="V317" s="111">
        <v>0</v>
      </c>
      <c r="W317" s="111">
        <v>0</v>
      </c>
      <c r="X317" s="111" t="s">
        <v>1316</v>
      </c>
      <c r="Y317" s="111" t="s">
        <v>1315</v>
      </c>
      <c r="Z317" s="144"/>
      <c r="AA317" s="143"/>
      <c r="AB317" s="144"/>
      <c r="AC317" s="144"/>
      <c r="AD317" s="145"/>
      <c r="AE317" s="145"/>
      <c r="AF317" s="145"/>
    </row>
    <row r="318" spans="1:32" s="130" customFormat="1" ht="12.75" customHeight="1" x14ac:dyDescent="0.2">
      <c r="A318" s="37" t="s">
        <v>588</v>
      </c>
      <c r="B318" s="37" t="s">
        <v>1532</v>
      </c>
      <c r="C318" s="111">
        <v>1135</v>
      </c>
      <c r="D318" s="111">
        <v>0</v>
      </c>
      <c r="E318" s="111">
        <v>14284</v>
      </c>
      <c r="F318" s="111">
        <v>0</v>
      </c>
      <c r="G318" s="111">
        <v>0</v>
      </c>
      <c r="H318" s="111">
        <v>0</v>
      </c>
      <c r="I318" s="111">
        <v>0</v>
      </c>
      <c r="J318" s="111">
        <v>0</v>
      </c>
      <c r="K318" s="111">
        <v>0</v>
      </c>
      <c r="L318" s="111">
        <v>0</v>
      </c>
      <c r="M318" s="111">
        <v>295304</v>
      </c>
      <c r="N318" s="111">
        <v>20000</v>
      </c>
      <c r="O318" s="111">
        <v>0</v>
      </c>
      <c r="P318" s="111">
        <v>0</v>
      </c>
      <c r="Q318" s="111">
        <v>0</v>
      </c>
      <c r="R318" s="111">
        <v>0</v>
      </c>
      <c r="S318" s="111">
        <v>0</v>
      </c>
      <c r="T318" s="111">
        <v>0</v>
      </c>
      <c r="U318" s="111">
        <v>0</v>
      </c>
      <c r="V318" s="111">
        <v>0</v>
      </c>
      <c r="W318" s="111">
        <v>74109</v>
      </c>
      <c r="X318" s="111" t="s">
        <v>1316</v>
      </c>
      <c r="Y318" s="111" t="s">
        <v>1324</v>
      </c>
      <c r="Z318" s="144"/>
      <c r="AA318" s="143"/>
      <c r="AB318" s="144"/>
      <c r="AC318" s="144"/>
      <c r="AD318" s="145"/>
      <c r="AE318" s="145"/>
      <c r="AF318" s="145"/>
    </row>
    <row r="319" spans="1:32" s="130" customFormat="1" ht="12.75" customHeight="1" x14ac:dyDescent="0.2">
      <c r="A319" s="37" t="s">
        <v>799</v>
      </c>
      <c r="B319" s="37" t="s">
        <v>1355</v>
      </c>
      <c r="C319" s="111">
        <v>0</v>
      </c>
      <c r="D319" s="111">
        <v>0</v>
      </c>
      <c r="E319" s="111">
        <v>0</v>
      </c>
      <c r="F319" s="111">
        <v>0</v>
      </c>
      <c r="G319" s="111">
        <v>0</v>
      </c>
      <c r="H319" s="111">
        <v>0</v>
      </c>
      <c r="I319" s="111">
        <v>0</v>
      </c>
      <c r="J319" s="111">
        <v>0</v>
      </c>
      <c r="K319" s="111">
        <v>0</v>
      </c>
      <c r="L319" s="111">
        <v>0</v>
      </c>
      <c r="M319" s="111">
        <v>15036</v>
      </c>
      <c r="N319" s="111">
        <v>0</v>
      </c>
      <c r="O319" s="111">
        <v>0</v>
      </c>
      <c r="P319" s="111">
        <v>0</v>
      </c>
      <c r="Q319" s="111">
        <v>0</v>
      </c>
      <c r="R319" s="111">
        <v>0</v>
      </c>
      <c r="S319" s="111">
        <v>0</v>
      </c>
      <c r="T319" s="111">
        <v>0</v>
      </c>
      <c r="U319" s="111">
        <v>0</v>
      </c>
      <c r="V319" s="111">
        <v>0</v>
      </c>
      <c r="W319" s="111">
        <v>0</v>
      </c>
      <c r="X319" s="111" t="s">
        <v>1316</v>
      </c>
      <c r="Y319" s="111" t="s">
        <v>1377</v>
      </c>
      <c r="Z319" s="144"/>
      <c r="AA319" s="143"/>
      <c r="AB319" s="144"/>
      <c r="AC319" s="144"/>
      <c r="AD319" s="145"/>
      <c r="AE319" s="145"/>
      <c r="AF319" s="145"/>
    </row>
    <row r="320" spans="1:32" s="130" customFormat="1" ht="12.75" customHeight="1" x14ac:dyDescent="0.2">
      <c r="A320" s="37" t="s">
        <v>1232</v>
      </c>
      <c r="B320" s="37" t="s">
        <v>1233</v>
      </c>
      <c r="C320" s="111">
        <v>0</v>
      </c>
      <c r="D320" s="111">
        <v>0</v>
      </c>
      <c r="E320" s="111">
        <v>40</v>
      </c>
      <c r="F320" s="111">
        <v>0</v>
      </c>
      <c r="G320" s="111">
        <v>0</v>
      </c>
      <c r="H320" s="111">
        <v>0</v>
      </c>
      <c r="I320" s="111">
        <v>0</v>
      </c>
      <c r="J320" s="111">
        <v>0</v>
      </c>
      <c r="K320" s="111">
        <v>0</v>
      </c>
      <c r="L320" s="111">
        <v>0</v>
      </c>
      <c r="M320" s="111">
        <v>0</v>
      </c>
      <c r="N320" s="111">
        <v>0</v>
      </c>
      <c r="O320" s="111">
        <v>0</v>
      </c>
      <c r="P320" s="111">
        <v>0</v>
      </c>
      <c r="Q320" s="111">
        <v>0</v>
      </c>
      <c r="R320" s="111">
        <v>0</v>
      </c>
      <c r="S320" s="111">
        <v>0</v>
      </c>
      <c r="T320" s="111">
        <v>0</v>
      </c>
      <c r="U320" s="111">
        <v>0</v>
      </c>
      <c r="V320" s="111">
        <v>0</v>
      </c>
      <c r="W320" s="111">
        <v>0</v>
      </c>
      <c r="X320" s="111" t="s">
        <v>1316</v>
      </c>
      <c r="Y320" s="111" t="s">
        <v>1377</v>
      </c>
      <c r="Z320" s="144"/>
      <c r="AA320" s="143"/>
      <c r="AB320" s="144"/>
      <c r="AC320" s="144"/>
      <c r="AD320" s="145"/>
      <c r="AE320" s="145"/>
      <c r="AF320" s="145"/>
    </row>
    <row r="321" spans="1:32" s="130" customFormat="1" ht="12.75" customHeight="1" x14ac:dyDescent="0.2">
      <c r="A321" s="37" t="s">
        <v>601</v>
      </c>
      <c r="B321" s="37" t="s">
        <v>164</v>
      </c>
      <c r="C321" s="111">
        <v>9000</v>
      </c>
      <c r="D321" s="111">
        <v>0</v>
      </c>
      <c r="E321" s="111">
        <v>0</v>
      </c>
      <c r="F321" s="111">
        <v>0</v>
      </c>
      <c r="G321" s="111">
        <v>0</v>
      </c>
      <c r="H321" s="111">
        <v>0</v>
      </c>
      <c r="I321" s="111">
        <v>125</v>
      </c>
      <c r="J321" s="111">
        <v>0</v>
      </c>
      <c r="K321" s="111">
        <v>0</v>
      </c>
      <c r="L321" s="111">
        <v>0</v>
      </c>
      <c r="M321" s="111">
        <v>249021</v>
      </c>
      <c r="N321" s="111">
        <v>0</v>
      </c>
      <c r="O321" s="111">
        <v>0</v>
      </c>
      <c r="P321" s="111">
        <v>0</v>
      </c>
      <c r="Q321" s="111">
        <v>1097</v>
      </c>
      <c r="R321" s="111">
        <v>0</v>
      </c>
      <c r="S321" s="111">
        <v>7196</v>
      </c>
      <c r="T321" s="111">
        <v>0</v>
      </c>
      <c r="U321" s="111">
        <v>0</v>
      </c>
      <c r="V321" s="111">
        <v>0</v>
      </c>
      <c r="W321" s="111">
        <v>150</v>
      </c>
      <c r="X321" s="111" t="s">
        <v>1316</v>
      </c>
      <c r="Y321" s="111" t="s">
        <v>1315</v>
      </c>
      <c r="Z321" s="144"/>
      <c r="AA321" s="143"/>
      <c r="AB321" s="144"/>
      <c r="AC321" s="144"/>
      <c r="AD321" s="145"/>
      <c r="AE321" s="145"/>
      <c r="AF321" s="145"/>
    </row>
    <row r="322" spans="1:32" s="130" customFormat="1" ht="12.75" customHeight="1" x14ac:dyDescent="0.2">
      <c r="A322" s="37" t="s">
        <v>596</v>
      </c>
      <c r="B322" s="37" t="s">
        <v>348</v>
      </c>
      <c r="C322" s="111">
        <v>0</v>
      </c>
      <c r="D322" s="111">
        <v>0</v>
      </c>
      <c r="E322" s="111">
        <v>0</v>
      </c>
      <c r="F322" s="111">
        <v>0</v>
      </c>
      <c r="G322" s="111">
        <v>0</v>
      </c>
      <c r="H322" s="111">
        <v>0</v>
      </c>
      <c r="I322" s="111">
        <v>0</v>
      </c>
      <c r="J322" s="111">
        <v>0</v>
      </c>
      <c r="K322" s="111">
        <v>0</v>
      </c>
      <c r="L322" s="111">
        <v>0</v>
      </c>
      <c r="M322" s="111">
        <v>289337</v>
      </c>
      <c r="N322" s="111">
        <v>107000</v>
      </c>
      <c r="O322" s="111">
        <v>0</v>
      </c>
      <c r="P322" s="111">
        <v>0</v>
      </c>
      <c r="Q322" s="111">
        <v>0</v>
      </c>
      <c r="R322" s="111">
        <v>0</v>
      </c>
      <c r="S322" s="111">
        <v>0</v>
      </c>
      <c r="T322" s="111">
        <v>0</v>
      </c>
      <c r="U322" s="111">
        <v>43000</v>
      </c>
      <c r="V322" s="111">
        <v>0</v>
      </c>
      <c r="W322" s="111">
        <v>71000</v>
      </c>
      <c r="X322" s="111" t="s">
        <v>1316</v>
      </c>
      <c r="Y322" s="111" t="s">
        <v>1324</v>
      </c>
      <c r="Z322" s="144"/>
      <c r="AA322" s="143"/>
      <c r="AB322" s="144"/>
      <c r="AC322" s="144"/>
      <c r="AD322" s="145"/>
      <c r="AE322" s="145"/>
      <c r="AF322" s="145"/>
    </row>
    <row r="323" spans="1:32" s="130" customFormat="1" ht="12.75" customHeight="1" x14ac:dyDescent="0.2">
      <c r="A323" s="37" t="s">
        <v>1234</v>
      </c>
      <c r="B323" s="37" t="s">
        <v>1235</v>
      </c>
      <c r="C323" s="111">
        <v>0</v>
      </c>
      <c r="D323" s="111">
        <v>0</v>
      </c>
      <c r="E323" s="111">
        <v>0</v>
      </c>
      <c r="F323" s="111">
        <v>0</v>
      </c>
      <c r="G323" s="111">
        <v>0</v>
      </c>
      <c r="H323" s="111">
        <v>0</v>
      </c>
      <c r="I323" s="111">
        <v>0</v>
      </c>
      <c r="J323" s="111">
        <v>0</v>
      </c>
      <c r="K323" s="111">
        <v>0</v>
      </c>
      <c r="L323" s="111">
        <v>0</v>
      </c>
      <c r="M323" s="111">
        <v>1300</v>
      </c>
      <c r="N323" s="111">
        <v>0</v>
      </c>
      <c r="O323" s="111">
        <v>0</v>
      </c>
      <c r="P323" s="111">
        <v>0</v>
      </c>
      <c r="Q323" s="111">
        <v>0</v>
      </c>
      <c r="R323" s="111">
        <v>0</v>
      </c>
      <c r="S323" s="111">
        <v>0</v>
      </c>
      <c r="T323" s="111">
        <v>0</v>
      </c>
      <c r="U323" s="111">
        <v>0</v>
      </c>
      <c r="V323" s="111">
        <v>0</v>
      </c>
      <c r="W323" s="111">
        <v>0</v>
      </c>
      <c r="X323" s="111" t="s">
        <v>1316</v>
      </c>
      <c r="Y323" s="111" t="s">
        <v>1377</v>
      </c>
      <c r="Z323" s="144"/>
      <c r="AA323" s="143"/>
      <c r="AB323" s="144"/>
      <c r="AC323" s="144"/>
      <c r="AD323" s="145"/>
      <c r="AE323" s="145"/>
      <c r="AF323" s="145"/>
    </row>
    <row r="324" spans="1:32" s="130" customFormat="1" ht="12.75" customHeight="1" x14ac:dyDescent="0.2">
      <c r="A324" s="37" t="s">
        <v>604</v>
      </c>
      <c r="B324" s="37" t="s">
        <v>382</v>
      </c>
      <c r="C324" s="111">
        <v>0</v>
      </c>
      <c r="D324" s="111">
        <v>0</v>
      </c>
      <c r="E324" s="111">
        <v>10037</v>
      </c>
      <c r="F324" s="111">
        <v>0</v>
      </c>
      <c r="G324" s="111">
        <v>0</v>
      </c>
      <c r="H324" s="111">
        <v>0</v>
      </c>
      <c r="I324" s="111">
        <v>0</v>
      </c>
      <c r="J324" s="111">
        <v>0</v>
      </c>
      <c r="K324" s="111">
        <v>0</v>
      </c>
      <c r="L324" s="111">
        <v>0</v>
      </c>
      <c r="M324" s="111">
        <v>268930</v>
      </c>
      <c r="N324" s="111">
        <v>215600</v>
      </c>
      <c r="O324" s="111">
        <v>0</v>
      </c>
      <c r="P324" s="111">
        <v>43136</v>
      </c>
      <c r="Q324" s="111">
        <v>0</v>
      </c>
      <c r="R324" s="111">
        <v>0</v>
      </c>
      <c r="S324" s="111">
        <v>0</v>
      </c>
      <c r="T324" s="111">
        <v>0</v>
      </c>
      <c r="U324" s="111">
        <v>0</v>
      </c>
      <c r="V324" s="111">
        <v>0</v>
      </c>
      <c r="W324" s="111">
        <v>125000</v>
      </c>
      <c r="X324" s="111" t="s">
        <v>1316</v>
      </c>
      <c r="Y324" s="111" t="s">
        <v>1312</v>
      </c>
      <c r="Z324" s="144"/>
      <c r="AA324" s="143"/>
      <c r="AB324" s="144"/>
      <c r="AC324" s="144"/>
      <c r="AD324" s="145"/>
      <c r="AE324" s="145"/>
      <c r="AF324" s="145"/>
    </row>
    <row r="325" spans="1:32" s="130" customFormat="1" ht="12.75" customHeight="1" x14ac:dyDescent="0.2">
      <c r="A325" s="37" t="s">
        <v>1270</v>
      </c>
      <c r="B325" s="37" t="s">
        <v>1271</v>
      </c>
      <c r="C325" s="111">
        <v>0</v>
      </c>
      <c r="D325" s="111">
        <v>0</v>
      </c>
      <c r="E325" s="111">
        <v>0</v>
      </c>
      <c r="F325" s="111">
        <v>0</v>
      </c>
      <c r="G325" s="111">
        <v>0</v>
      </c>
      <c r="H325" s="111">
        <v>0</v>
      </c>
      <c r="I325" s="111">
        <v>0</v>
      </c>
      <c r="J325" s="111">
        <v>0</v>
      </c>
      <c r="K325" s="111">
        <v>0</v>
      </c>
      <c r="L325" s="111">
        <v>0</v>
      </c>
      <c r="M325" s="111">
        <v>66465</v>
      </c>
      <c r="N325" s="111">
        <v>5000</v>
      </c>
      <c r="O325" s="111">
        <v>0</v>
      </c>
      <c r="P325" s="111">
        <v>0</v>
      </c>
      <c r="Q325" s="111">
        <v>0</v>
      </c>
      <c r="R325" s="111">
        <v>0</v>
      </c>
      <c r="S325" s="111">
        <v>0</v>
      </c>
      <c r="T325" s="111">
        <v>0</v>
      </c>
      <c r="U325" s="111">
        <v>0</v>
      </c>
      <c r="V325" s="111">
        <v>0</v>
      </c>
      <c r="W325" s="111">
        <v>15000</v>
      </c>
      <c r="X325" s="111" t="s">
        <v>1316</v>
      </c>
      <c r="Y325" s="111" t="s">
        <v>1377</v>
      </c>
      <c r="Z325" s="144"/>
      <c r="AA325" s="143"/>
      <c r="AB325" s="144"/>
      <c r="AC325" s="144"/>
      <c r="AD325" s="145"/>
      <c r="AE325" s="145"/>
      <c r="AF325" s="145"/>
    </row>
    <row r="326" spans="1:32" s="130" customFormat="1" ht="12.75" customHeight="1" x14ac:dyDescent="0.2">
      <c r="A326" s="37" t="s">
        <v>585</v>
      </c>
      <c r="B326" s="37" t="s">
        <v>165</v>
      </c>
      <c r="C326" s="111">
        <v>0</v>
      </c>
      <c r="D326" s="111">
        <v>0</v>
      </c>
      <c r="E326" s="111">
        <v>0</v>
      </c>
      <c r="F326" s="111">
        <v>0</v>
      </c>
      <c r="G326" s="111">
        <v>0</v>
      </c>
      <c r="H326" s="111">
        <v>0</v>
      </c>
      <c r="I326" s="111">
        <v>0</v>
      </c>
      <c r="J326" s="111">
        <v>0</v>
      </c>
      <c r="K326" s="111">
        <v>0</v>
      </c>
      <c r="L326" s="111">
        <v>0</v>
      </c>
      <c r="M326" s="111">
        <v>210107</v>
      </c>
      <c r="N326" s="111">
        <v>5000</v>
      </c>
      <c r="O326" s="111">
        <v>0</v>
      </c>
      <c r="P326" s="111">
        <v>486</v>
      </c>
      <c r="Q326" s="111">
        <v>0</v>
      </c>
      <c r="R326" s="111">
        <v>0</v>
      </c>
      <c r="S326" s="111">
        <v>0</v>
      </c>
      <c r="T326" s="111">
        <v>23</v>
      </c>
      <c r="U326" s="111">
        <v>0</v>
      </c>
      <c r="V326" s="111">
        <v>0</v>
      </c>
      <c r="W326" s="111">
        <v>3000</v>
      </c>
      <c r="X326" s="111" t="s">
        <v>1316</v>
      </c>
      <c r="Y326" s="111" t="s">
        <v>1315</v>
      </c>
      <c r="Z326" s="144"/>
      <c r="AA326" s="143"/>
      <c r="AB326" s="144"/>
      <c r="AC326" s="144"/>
      <c r="AD326" s="145"/>
      <c r="AE326" s="145"/>
      <c r="AF326" s="145"/>
    </row>
    <row r="327" spans="1:32" s="130" customFormat="1" ht="12.75" customHeight="1" x14ac:dyDescent="0.2">
      <c r="A327" s="37" t="s">
        <v>606</v>
      </c>
      <c r="B327" s="37" t="s">
        <v>1294</v>
      </c>
      <c r="C327" s="111">
        <v>0</v>
      </c>
      <c r="D327" s="111">
        <v>0</v>
      </c>
      <c r="E327" s="111">
        <v>0</v>
      </c>
      <c r="F327" s="111">
        <v>0</v>
      </c>
      <c r="G327" s="111">
        <v>0</v>
      </c>
      <c r="H327" s="111">
        <v>0</v>
      </c>
      <c r="I327" s="111">
        <v>0</v>
      </c>
      <c r="J327" s="111">
        <v>0</v>
      </c>
      <c r="K327" s="111">
        <v>0</v>
      </c>
      <c r="L327" s="111">
        <v>0</v>
      </c>
      <c r="M327" s="111">
        <v>331235</v>
      </c>
      <c r="N327" s="111">
        <v>90000</v>
      </c>
      <c r="O327" s="111">
        <v>0</v>
      </c>
      <c r="P327" s="111">
        <v>0</v>
      </c>
      <c r="Q327" s="111">
        <v>0</v>
      </c>
      <c r="R327" s="111">
        <v>0</v>
      </c>
      <c r="S327" s="111">
        <v>0</v>
      </c>
      <c r="T327" s="111">
        <v>0</v>
      </c>
      <c r="U327" s="111">
        <v>10000</v>
      </c>
      <c r="V327" s="111">
        <v>0</v>
      </c>
      <c r="W327" s="111">
        <v>0</v>
      </c>
      <c r="X327" s="111" t="s">
        <v>1316</v>
      </c>
      <c r="Y327" s="111" t="s">
        <v>1324</v>
      </c>
      <c r="Z327" s="144"/>
      <c r="AA327" s="143"/>
      <c r="AB327" s="144"/>
      <c r="AC327" s="144"/>
      <c r="AD327" s="145"/>
      <c r="AE327" s="145"/>
      <c r="AF327" s="145"/>
    </row>
    <row r="328" spans="1:32" s="130" customFormat="1" ht="12.75" customHeight="1" x14ac:dyDescent="0.2">
      <c r="A328" s="37" t="s">
        <v>800</v>
      </c>
      <c r="B328" s="37" t="s">
        <v>1356</v>
      </c>
      <c r="C328" s="111">
        <v>0</v>
      </c>
      <c r="D328" s="111">
        <v>0</v>
      </c>
      <c r="E328" s="111">
        <v>0</v>
      </c>
      <c r="F328" s="111">
        <v>0</v>
      </c>
      <c r="G328" s="111">
        <v>0</v>
      </c>
      <c r="H328" s="111">
        <v>0</v>
      </c>
      <c r="I328" s="111">
        <v>0</v>
      </c>
      <c r="J328" s="111">
        <v>0</v>
      </c>
      <c r="K328" s="111">
        <v>0</v>
      </c>
      <c r="L328" s="111">
        <v>0</v>
      </c>
      <c r="M328" s="111">
        <v>17300</v>
      </c>
      <c r="N328" s="111">
        <v>0</v>
      </c>
      <c r="O328" s="111">
        <v>0</v>
      </c>
      <c r="P328" s="111">
        <v>0</v>
      </c>
      <c r="Q328" s="111">
        <v>0</v>
      </c>
      <c r="R328" s="111">
        <v>0</v>
      </c>
      <c r="S328" s="111">
        <v>0</v>
      </c>
      <c r="T328" s="111">
        <v>0</v>
      </c>
      <c r="U328" s="111">
        <v>4000</v>
      </c>
      <c r="V328" s="111">
        <v>0</v>
      </c>
      <c r="W328" s="111">
        <v>0</v>
      </c>
      <c r="X328" s="111" t="s">
        <v>1316</v>
      </c>
      <c r="Y328" s="111" t="s">
        <v>1377</v>
      </c>
      <c r="Z328" s="144"/>
      <c r="AA328" s="143"/>
      <c r="AB328" s="144"/>
      <c r="AC328" s="144"/>
      <c r="AD328" s="145"/>
      <c r="AE328" s="145"/>
      <c r="AF328" s="145"/>
    </row>
    <row r="329" spans="1:32" s="130" customFormat="1" ht="12.75" customHeight="1" x14ac:dyDescent="0.2">
      <c r="A329" s="37" t="s">
        <v>1236</v>
      </c>
      <c r="B329" s="37" t="s">
        <v>1237</v>
      </c>
      <c r="C329" s="111">
        <v>0</v>
      </c>
      <c r="D329" s="111">
        <v>0</v>
      </c>
      <c r="E329" s="111">
        <v>0</v>
      </c>
      <c r="F329" s="111">
        <v>0</v>
      </c>
      <c r="G329" s="111">
        <v>0</v>
      </c>
      <c r="H329" s="111">
        <v>0</v>
      </c>
      <c r="I329" s="111">
        <v>0</v>
      </c>
      <c r="J329" s="111">
        <v>0</v>
      </c>
      <c r="K329" s="111">
        <v>0</v>
      </c>
      <c r="L329" s="111">
        <v>0</v>
      </c>
      <c r="M329" s="111">
        <v>29754</v>
      </c>
      <c r="N329" s="111">
        <v>3500</v>
      </c>
      <c r="O329" s="111">
        <v>0</v>
      </c>
      <c r="P329" s="111">
        <v>0</v>
      </c>
      <c r="Q329" s="111">
        <v>0</v>
      </c>
      <c r="R329" s="111">
        <v>0</v>
      </c>
      <c r="S329" s="111">
        <v>0</v>
      </c>
      <c r="T329" s="111">
        <v>0</v>
      </c>
      <c r="U329" s="111">
        <v>0</v>
      </c>
      <c r="V329" s="111">
        <v>0</v>
      </c>
      <c r="W329" s="111">
        <v>6000</v>
      </c>
      <c r="X329" s="111" t="s">
        <v>1316</v>
      </c>
      <c r="Y329" s="111" t="s">
        <v>1377</v>
      </c>
      <c r="Z329" s="144"/>
      <c r="AA329" s="143"/>
      <c r="AB329" s="144"/>
      <c r="AC329" s="144"/>
      <c r="AD329" s="145"/>
      <c r="AE329" s="145"/>
      <c r="AF329" s="145"/>
    </row>
    <row r="330" spans="1:32" s="130" customFormat="1" ht="12.75" customHeight="1" x14ac:dyDescent="0.2">
      <c r="A330" s="37" t="s">
        <v>660</v>
      </c>
      <c r="B330" s="37" t="s">
        <v>844</v>
      </c>
      <c r="C330" s="111">
        <v>0</v>
      </c>
      <c r="D330" s="111">
        <v>0</v>
      </c>
      <c r="E330" s="111">
        <v>0</v>
      </c>
      <c r="F330" s="111">
        <v>0</v>
      </c>
      <c r="G330" s="111">
        <v>0</v>
      </c>
      <c r="H330" s="111">
        <v>0</v>
      </c>
      <c r="I330" s="111">
        <v>0</v>
      </c>
      <c r="J330" s="111">
        <v>0</v>
      </c>
      <c r="K330" s="111">
        <v>0</v>
      </c>
      <c r="L330" s="111">
        <v>0</v>
      </c>
      <c r="M330" s="111">
        <v>81205</v>
      </c>
      <c r="N330" s="111">
        <v>0</v>
      </c>
      <c r="O330" s="111">
        <v>0</v>
      </c>
      <c r="P330" s="111">
        <v>29</v>
      </c>
      <c r="Q330" s="111">
        <v>0</v>
      </c>
      <c r="R330" s="111">
        <v>0</v>
      </c>
      <c r="S330" s="111">
        <v>0</v>
      </c>
      <c r="T330" s="111">
        <v>0</v>
      </c>
      <c r="U330" s="111">
        <v>2000</v>
      </c>
      <c r="V330" s="111">
        <v>0</v>
      </c>
      <c r="W330" s="111">
        <v>0</v>
      </c>
      <c r="X330" s="111" t="s">
        <v>1316</v>
      </c>
      <c r="Y330" s="111" t="s">
        <v>1315</v>
      </c>
      <c r="Z330" s="144"/>
      <c r="AA330" s="143"/>
      <c r="AB330" s="144"/>
      <c r="AC330" s="144"/>
      <c r="AD330" s="145"/>
      <c r="AE330" s="145"/>
      <c r="AF330" s="145"/>
    </row>
    <row r="331" spans="1:32" s="130" customFormat="1" ht="12.75" customHeight="1" x14ac:dyDescent="0.2">
      <c r="A331" s="37" t="s">
        <v>570</v>
      </c>
      <c r="B331" s="37" t="s">
        <v>838</v>
      </c>
      <c r="C331" s="111">
        <v>0</v>
      </c>
      <c r="D331" s="111">
        <v>0</v>
      </c>
      <c r="E331" s="111">
        <v>0</v>
      </c>
      <c r="F331" s="111">
        <v>0</v>
      </c>
      <c r="G331" s="111">
        <v>0</v>
      </c>
      <c r="H331" s="111">
        <v>0</v>
      </c>
      <c r="I331" s="111">
        <v>0</v>
      </c>
      <c r="J331" s="111">
        <v>0</v>
      </c>
      <c r="K331" s="111">
        <v>0</v>
      </c>
      <c r="L331" s="111">
        <v>0</v>
      </c>
      <c r="M331" s="111">
        <v>24114</v>
      </c>
      <c r="N331" s="111">
        <v>0</v>
      </c>
      <c r="O331" s="111">
        <v>0</v>
      </c>
      <c r="P331" s="111">
        <v>0</v>
      </c>
      <c r="Q331" s="111">
        <v>0</v>
      </c>
      <c r="R331" s="111">
        <v>0</v>
      </c>
      <c r="S331" s="111">
        <v>0</v>
      </c>
      <c r="T331" s="111">
        <v>0</v>
      </c>
      <c r="U331" s="111">
        <v>0</v>
      </c>
      <c r="V331" s="111">
        <v>0</v>
      </c>
      <c r="W331" s="111">
        <v>1000</v>
      </c>
      <c r="X331" s="111" t="s">
        <v>1316</v>
      </c>
      <c r="Y331" s="111" t="s">
        <v>1315</v>
      </c>
      <c r="Z331" s="144"/>
      <c r="AA331" s="143"/>
      <c r="AB331" s="144"/>
      <c r="AC331" s="144"/>
      <c r="AD331" s="145"/>
      <c r="AE331" s="145"/>
      <c r="AF331" s="145"/>
    </row>
    <row r="332" spans="1:32" s="130" customFormat="1" ht="12.75" customHeight="1" x14ac:dyDescent="0.2">
      <c r="A332" s="37" t="s">
        <v>678</v>
      </c>
      <c r="B332" s="37" t="s">
        <v>166</v>
      </c>
      <c r="C332" s="111">
        <v>0</v>
      </c>
      <c r="D332" s="111">
        <v>0</v>
      </c>
      <c r="E332" s="111">
        <v>0</v>
      </c>
      <c r="F332" s="111">
        <v>0</v>
      </c>
      <c r="G332" s="111">
        <v>0</v>
      </c>
      <c r="H332" s="111">
        <v>0</v>
      </c>
      <c r="I332" s="111">
        <v>266</v>
      </c>
      <c r="J332" s="111">
        <v>0</v>
      </c>
      <c r="K332" s="111">
        <v>0</v>
      </c>
      <c r="L332" s="111">
        <v>6600</v>
      </c>
      <c r="M332" s="111">
        <v>15482</v>
      </c>
      <c r="N332" s="111">
        <v>125500</v>
      </c>
      <c r="O332" s="111">
        <v>0</v>
      </c>
      <c r="P332" s="111">
        <v>0</v>
      </c>
      <c r="Q332" s="111">
        <v>0</v>
      </c>
      <c r="R332" s="111">
        <v>0</v>
      </c>
      <c r="S332" s="111">
        <v>0</v>
      </c>
      <c r="T332" s="111">
        <v>24</v>
      </c>
      <c r="U332" s="111">
        <v>0</v>
      </c>
      <c r="V332" s="111">
        <v>0</v>
      </c>
      <c r="W332" s="111">
        <v>0</v>
      </c>
      <c r="X332" s="111" t="s">
        <v>1316</v>
      </c>
      <c r="Y332" s="111" t="s">
        <v>1321</v>
      </c>
      <c r="Z332" s="144"/>
      <c r="AA332" s="143"/>
      <c r="AB332" s="144"/>
      <c r="AC332" s="144"/>
      <c r="AD332" s="145"/>
      <c r="AE332" s="145"/>
      <c r="AF332" s="145"/>
    </row>
    <row r="333" spans="1:32" s="130" customFormat="1" ht="12.75" customHeight="1" x14ac:dyDescent="0.2">
      <c r="A333" s="37" t="s">
        <v>1031</v>
      </c>
      <c r="B333" s="37" t="s">
        <v>1032</v>
      </c>
      <c r="C333" s="111">
        <v>0</v>
      </c>
      <c r="D333" s="111">
        <v>0</v>
      </c>
      <c r="E333" s="111">
        <v>0</v>
      </c>
      <c r="F333" s="111">
        <v>0</v>
      </c>
      <c r="G333" s="111">
        <v>0</v>
      </c>
      <c r="H333" s="111">
        <v>0</v>
      </c>
      <c r="I333" s="111">
        <v>0</v>
      </c>
      <c r="J333" s="111">
        <v>0</v>
      </c>
      <c r="K333" s="111">
        <v>0</v>
      </c>
      <c r="L333" s="111">
        <v>0</v>
      </c>
      <c r="M333" s="111">
        <v>35000</v>
      </c>
      <c r="N333" s="111">
        <v>0</v>
      </c>
      <c r="O333" s="111">
        <v>0</v>
      </c>
      <c r="P333" s="111">
        <v>0</v>
      </c>
      <c r="Q333" s="111">
        <v>0</v>
      </c>
      <c r="R333" s="111">
        <v>0</v>
      </c>
      <c r="S333" s="111">
        <v>0</v>
      </c>
      <c r="T333" s="111">
        <v>0</v>
      </c>
      <c r="U333" s="111">
        <v>0</v>
      </c>
      <c r="V333" s="111">
        <v>0</v>
      </c>
      <c r="W333" s="111">
        <v>0</v>
      </c>
      <c r="X333" s="111" t="s">
        <v>1314</v>
      </c>
      <c r="Y333" s="111" t="s">
        <v>1312</v>
      </c>
      <c r="Z333" s="144"/>
      <c r="AA333" s="143"/>
      <c r="AB333" s="144"/>
      <c r="AC333" s="144"/>
      <c r="AD333" s="145"/>
      <c r="AE333" s="145"/>
      <c r="AF333" s="145"/>
    </row>
    <row r="334" spans="1:32" s="130" customFormat="1" ht="12.75" customHeight="1" x14ac:dyDescent="0.2">
      <c r="A334" s="37" t="s">
        <v>616</v>
      </c>
      <c r="B334" s="37" t="s">
        <v>167</v>
      </c>
      <c r="C334" s="111">
        <v>0</v>
      </c>
      <c r="D334" s="111">
        <v>0</v>
      </c>
      <c r="E334" s="111">
        <v>0</v>
      </c>
      <c r="F334" s="111">
        <v>0</v>
      </c>
      <c r="G334" s="111">
        <v>0</v>
      </c>
      <c r="H334" s="111">
        <v>0</v>
      </c>
      <c r="I334" s="111">
        <v>0</v>
      </c>
      <c r="J334" s="111">
        <v>0</v>
      </c>
      <c r="K334" s="111">
        <v>0</v>
      </c>
      <c r="L334" s="111">
        <v>0</v>
      </c>
      <c r="M334" s="111">
        <v>198528</v>
      </c>
      <c r="N334" s="111">
        <v>0</v>
      </c>
      <c r="O334" s="111">
        <v>0</v>
      </c>
      <c r="P334" s="111">
        <v>0</v>
      </c>
      <c r="Q334" s="111">
        <v>0</v>
      </c>
      <c r="R334" s="111">
        <v>0</v>
      </c>
      <c r="S334" s="111">
        <v>0</v>
      </c>
      <c r="T334" s="111">
        <v>0</v>
      </c>
      <c r="U334" s="111">
        <v>0</v>
      </c>
      <c r="V334" s="111">
        <v>0</v>
      </c>
      <c r="W334" s="111">
        <v>0</v>
      </c>
      <c r="X334" s="111" t="s">
        <v>1316</v>
      </c>
      <c r="Y334" s="111" t="s">
        <v>1315</v>
      </c>
      <c r="Z334" s="144"/>
      <c r="AA334" s="143"/>
      <c r="AB334" s="144"/>
      <c r="AC334" s="144"/>
      <c r="AD334" s="145"/>
      <c r="AE334" s="145"/>
      <c r="AF334" s="145"/>
    </row>
    <row r="335" spans="1:32" s="130" customFormat="1" ht="12.75" customHeight="1" x14ac:dyDescent="0.2">
      <c r="A335" s="37" t="s">
        <v>614</v>
      </c>
      <c r="B335" s="37" t="s">
        <v>350</v>
      </c>
      <c r="C335" s="111">
        <v>0</v>
      </c>
      <c r="D335" s="111">
        <v>0</v>
      </c>
      <c r="E335" s="111">
        <v>0</v>
      </c>
      <c r="F335" s="111">
        <v>0</v>
      </c>
      <c r="G335" s="111">
        <v>0</v>
      </c>
      <c r="H335" s="111">
        <v>0</v>
      </c>
      <c r="I335" s="111">
        <v>0</v>
      </c>
      <c r="J335" s="111">
        <v>0</v>
      </c>
      <c r="K335" s="111">
        <v>0</v>
      </c>
      <c r="L335" s="111">
        <v>0</v>
      </c>
      <c r="M335" s="111">
        <v>336383</v>
      </c>
      <c r="N335" s="111">
        <v>30000</v>
      </c>
      <c r="O335" s="111">
        <v>0</v>
      </c>
      <c r="P335" s="111">
        <v>0</v>
      </c>
      <c r="Q335" s="111">
        <v>0</v>
      </c>
      <c r="R335" s="111">
        <v>0</v>
      </c>
      <c r="S335" s="111">
        <v>0</v>
      </c>
      <c r="T335" s="111">
        <v>0</v>
      </c>
      <c r="U335" s="111">
        <v>20000</v>
      </c>
      <c r="V335" s="111">
        <v>0</v>
      </c>
      <c r="W335" s="111">
        <v>0</v>
      </c>
      <c r="X335" s="111" t="s">
        <v>1316</v>
      </c>
      <c r="Y335" s="111" t="s">
        <v>1324</v>
      </c>
      <c r="Z335" s="144"/>
      <c r="AA335" s="143"/>
      <c r="AB335" s="144"/>
      <c r="AC335" s="144"/>
      <c r="AD335" s="145"/>
      <c r="AE335" s="145"/>
      <c r="AF335" s="145"/>
    </row>
    <row r="336" spans="1:32" s="130" customFormat="1" ht="12.75" customHeight="1" x14ac:dyDescent="0.2">
      <c r="A336" s="37" t="s">
        <v>1033</v>
      </c>
      <c r="B336" s="37" t="s">
        <v>1034</v>
      </c>
      <c r="C336" s="111">
        <v>0</v>
      </c>
      <c r="D336" s="111">
        <v>0</v>
      </c>
      <c r="E336" s="111">
        <v>0</v>
      </c>
      <c r="F336" s="111">
        <v>0</v>
      </c>
      <c r="G336" s="111">
        <v>0</v>
      </c>
      <c r="H336" s="111">
        <v>0</v>
      </c>
      <c r="I336" s="111">
        <v>0</v>
      </c>
      <c r="J336" s="111">
        <v>0</v>
      </c>
      <c r="K336" s="111">
        <v>0</v>
      </c>
      <c r="L336" s="111">
        <v>0</v>
      </c>
      <c r="M336" s="111">
        <v>157457</v>
      </c>
      <c r="N336" s="111">
        <v>40000</v>
      </c>
      <c r="O336" s="111">
        <v>0</v>
      </c>
      <c r="P336" s="111">
        <v>0</v>
      </c>
      <c r="Q336" s="111">
        <v>0</v>
      </c>
      <c r="R336" s="111">
        <v>0</v>
      </c>
      <c r="S336" s="111">
        <v>400</v>
      </c>
      <c r="T336" s="111">
        <v>0</v>
      </c>
      <c r="U336" s="111">
        <v>0</v>
      </c>
      <c r="V336" s="111">
        <v>0</v>
      </c>
      <c r="W336" s="111">
        <v>0</v>
      </c>
      <c r="X336" s="111" t="s">
        <v>1313</v>
      </c>
      <c r="Y336" s="111" t="s">
        <v>1312</v>
      </c>
      <c r="Z336" s="144"/>
      <c r="AA336" s="143"/>
      <c r="AB336" s="144"/>
      <c r="AC336" s="144"/>
      <c r="AD336" s="145"/>
      <c r="AE336" s="145"/>
      <c r="AF336" s="145"/>
    </row>
    <row r="337" spans="1:32" s="130" customFormat="1" ht="12.75" customHeight="1" x14ac:dyDescent="0.2">
      <c r="A337" s="37" t="s">
        <v>554</v>
      </c>
      <c r="B337" s="37" t="s">
        <v>168</v>
      </c>
      <c r="C337" s="111">
        <v>0</v>
      </c>
      <c r="D337" s="111">
        <v>0</v>
      </c>
      <c r="E337" s="111">
        <v>0</v>
      </c>
      <c r="F337" s="111">
        <v>0</v>
      </c>
      <c r="G337" s="111">
        <v>0</v>
      </c>
      <c r="H337" s="111">
        <v>0</v>
      </c>
      <c r="I337" s="111">
        <v>0</v>
      </c>
      <c r="J337" s="111">
        <v>0</v>
      </c>
      <c r="K337" s="111">
        <v>0</v>
      </c>
      <c r="L337" s="111">
        <v>0</v>
      </c>
      <c r="M337" s="111">
        <v>16359</v>
      </c>
      <c r="N337" s="111">
        <v>0</v>
      </c>
      <c r="O337" s="111">
        <v>0</v>
      </c>
      <c r="P337" s="111">
        <v>0</v>
      </c>
      <c r="Q337" s="111">
        <v>0</v>
      </c>
      <c r="R337" s="111">
        <v>0</v>
      </c>
      <c r="S337" s="111">
        <v>0</v>
      </c>
      <c r="T337" s="111">
        <v>0</v>
      </c>
      <c r="U337" s="111">
        <v>0</v>
      </c>
      <c r="V337" s="111">
        <v>0</v>
      </c>
      <c r="W337" s="111">
        <v>0</v>
      </c>
      <c r="X337" s="111" t="s">
        <v>1316</v>
      </c>
      <c r="Y337" s="111" t="s">
        <v>1315</v>
      </c>
      <c r="Z337" s="144"/>
      <c r="AA337" s="143"/>
      <c r="AB337" s="144"/>
      <c r="AC337" s="144"/>
      <c r="AD337" s="145"/>
      <c r="AE337" s="145"/>
      <c r="AF337" s="145"/>
    </row>
    <row r="338" spans="1:32" s="130" customFormat="1" ht="12.75" customHeight="1" x14ac:dyDescent="0.2">
      <c r="A338" s="37" t="s">
        <v>1035</v>
      </c>
      <c r="B338" s="37" t="s">
        <v>1036</v>
      </c>
      <c r="C338" s="111">
        <v>0</v>
      </c>
      <c r="D338" s="111">
        <v>0</v>
      </c>
      <c r="E338" s="111">
        <v>0</v>
      </c>
      <c r="F338" s="111">
        <v>0</v>
      </c>
      <c r="G338" s="111">
        <v>18</v>
      </c>
      <c r="H338" s="111">
        <v>0</v>
      </c>
      <c r="I338" s="111">
        <v>14</v>
      </c>
      <c r="J338" s="111">
        <v>0</v>
      </c>
      <c r="K338" s="111">
        <v>0</v>
      </c>
      <c r="L338" s="111">
        <v>0</v>
      </c>
      <c r="M338" s="111">
        <v>214790</v>
      </c>
      <c r="N338" s="111">
        <v>30200</v>
      </c>
      <c r="O338" s="111">
        <v>0</v>
      </c>
      <c r="P338" s="111">
        <v>228</v>
      </c>
      <c r="Q338" s="111">
        <v>0</v>
      </c>
      <c r="R338" s="111">
        <v>0</v>
      </c>
      <c r="S338" s="111">
        <v>350</v>
      </c>
      <c r="T338" s="111">
        <v>0</v>
      </c>
      <c r="U338" s="111">
        <v>13000</v>
      </c>
      <c r="V338" s="111">
        <v>0</v>
      </c>
      <c r="W338" s="111">
        <v>8099</v>
      </c>
      <c r="X338" s="111" t="s">
        <v>1314</v>
      </c>
      <c r="Y338" s="111" t="s">
        <v>1312</v>
      </c>
      <c r="Z338" s="144"/>
      <c r="AA338" s="143"/>
      <c r="AB338" s="144"/>
      <c r="AC338" s="144"/>
      <c r="AD338" s="145"/>
      <c r="AE338" s="145"/>
      <c r="AF338" s="145"/>
    </row>
    <row r="339" spans="1:32" s="130" customFormat="1" ht="12.75" customHeight="1" x14ac:dyDescent="0.2">
      <c r="A339" s="37" t="s">
        <v>410</v>
      </c>
      <c r="B339" s="37" t="s">
        <v>169</v>
      </c>
      <c r="C339" s="111">
        <v>0</v>
      </c>
      <c r="D339" s="111">
        <v>0</v>
      </c>
      <c r="E339" s="111">
        <v>0</v>
      </c>
      <c r="F339" s="111">
        <v>0</v>
      </c>
      <c r="G339" s="111">
        <v>0</v>
      </c>
      <c r="H339" s="111">
        <v>0</v>
      </c>
      <c r="I339" s="111">
        <v>0</v>
      </c>
      <c r="J339" s="111">
        <v>0</v>
      </c>
      <c r="K339" s="111">
        <v>0</v>
      </c>
      <c r="L339" s="111">
        <v>0</v>
      </c>
      <c r="M339" s="111">
        <v>319587</v>
      </c>
      <c r="N339" s="111">
        <v>17500</v>
      </c>
      <c r="O339" s="111">
        <v>0</v>
      </c>
      <c r="P339" s="111">
        <v>0</v>
      </c>
      <c r="Q339" s="111">
        <v>3874</v>
      </c>
      <c r="R339" s="111">
        <v>0</v>
      </c>
      <c r="S339" s="111">
        <v>0</v>
      </c>
      <c r="T339" s="111">
        <v>0</v>
      </c>
      <c r="U339" s="111">
        <v>0</v>
      </c>
      <c r="V339" s="111">
        <v>0</v>
      </c>
      <c r="W339" s="111">
        <v>0</v>
      </c>
      <c r="X339" s="111" t="s">
        <v>1316</v>
      </c>
      <c r="Y339" s="111" t="s">
        <v>1312</v>
      </c>
      <c r="Z339" s="144"/>
      <c r="AA339" s="143"/>
      <c r="AB339" s="144"/>
      <c r="AC339" s="144"/>
      <c r="AD339" s="145"/>
      <c r="AE339" s="145"/>
      <c r="AF339" s="145"/>
    </row>
    <row r="340" spans="1:32" s="130" customFormat="1" ht="12.75" customHeight="1" x14ac:dyDescent="0.2">
      <c r="A340" s="37" t="s">
        <v>443</v>
      </c>
      <c r="B340" s="37" t="s">
        <v>170</v>
      </c>
      <c r="C340" s="111">
        <v>0</v>
      </c>
      <c r="D340" s="111">
        <v>0</v>
      </c>
      <c r="E340" s="111">
        <v>0</v>
      </c>
      <c r="F340" s="111">
        <v>0</v>
      </c>
      <c r="G340" s="111">
        <v>0</v>
      </c>
      <c r="H340" s="111">
        <v>0</v>
      </c>
      <c r="I340" s="111">
        <v>176</v>
      </c>
      <c r="J340" s="111">
        <v>0</v>
      </c>
      <c r="K340" s="111">
        <v>0</v>
      </c>
      <c r="L340" s="111">
        <v>0</v>
      </c>
      <c r="M340" s="111">
        <v>44252</v>
      </c>
      <c r="N340" s="111">
        <v>82000</v>
      </c>
      <c r="O340" s="111">
        <v>0</v>
      </c>
      <c r="P340" s="111">
        <v>0</v>
      </c>
      <c r="Q340" s="111">
        <v>0</v>
      </c>
      <c r="R340" s="111">
        <v>0</v>
      </c>
      <c r="S340" s="111">
        <v>0</v>
      </c>
      <c r="T340" s="111">
        <v>0</v>
      </c>
      <c r="U340" s="111">
        <v>18000</v>
      </c>
      <c r="V340" s="111">
        <v>0</v>
      </c>
      <c r="W340" s="111">
        <v>127000</v>
      </c>
      <c r="X340" s="111" t="s">
        <v>1316</v>
      </c>
      <c r="Y340" s="111" t="s">
        <v>1312</v>
      </c>
      <c r="Z340" s="144"/>
      <c r="AA340" s="143"/>
      <c r="AB340" s="144"/>
      <c r="AC340" s="144"/>
      <c r="AD340" s="145"/>
      <c r="AE340" s="145"/>
      <c r="AF340" s="145"/>
    </row>
    <row r="341" spans="1:32" s="130" customFormat="1" ht="12.75" customHeight="1" x14ac:dyDescent="0.2">
      <c r="A341" s="37" t="s">
        <v>454</v>
      </c>
      <c r="B341" s="37" t="s">
        <v>171</v>
      </c>
      <c r="C341" s="111">
        <v>0</v>
      </c>
      <c r="D341" s="111">
        <v>0</v>
      </c>
      <c r="E341" s="111">
        <v>0</v>
      </c>
      <c r="F341" s="111">
        <v>0</v>
      </c>
      <c r="G341" s="111">
        <v>0</v>
      </c>
      <c r="H341" s="111">
        <v>0</v>
      </c>
      <c r="I341" s="111">
        <v>0</v>
      </c>
      <c r="J341" s="111">
        <v>0</v>
      </c>
      <c r="K341" s="111">
        <v>0</v>
      </c>
      <c r="L341" s="111">
        <v>0</v>
      </c>
      <c r="M341" s="111">
        <v>81825</v>
      </c>
      <c r="N341" s="111">
        <v>0</v>
      </c>
      <c r="O341" s="111">
        <v>0</v>
      </c>
      <c r="P341" s="111">
        <v>1960</v>
      </c>
      <c r="Q341" s="111">
        <v>0</v>
      </c>
      <c r="R341" s="111">
        <v>0</v>
      </c>
      <c r="S341" s="111">
        <v>1037</v>
      </c>
      <c r="T341" s="111">
        <v>0</v>
      </c>
      <c r="U341" s="111">
        <v>0</v>
      </c>
      <c r="V341" s="111">
        <v>0</v>
      </c>
      <c r="W341" s="111">
        <v>0</v>
      </c>
      <c r="X341" s="111" t="s">
        <v>1316</v>
      </c>
      <c r="Y341" s="111" t="s">
        <v>1312</v>
      </c>
      <c r="Z341" s="144"/>
      <c r="AA341" s="143"/>
      <c r="AB341" s="144"/>
      <c r="AC341" s="144"/>
      <c r="AD341" s="145"/>
      <c r="AE341" s="145"/>
      <c r="AF341" s="145"/>
    </row>
    <row r="342" spans="1:32" s="130" customFormat="1" ht="12.75" customHeight="1" x14ac:dyDescent="0.2">
      <c r="A342" s="37" t="s">
        <v>494</v>
      </c>
      <c r="B342" s="37" t="s">
        <v>172</v>
      </c>
      <c r="C342" s="111">
        <v>0</v>
      </c>
      <c r="D342" s="111">
        <v>0</v>
      </c>
      <c r="E342" s="111">
        <v>0</v>
      </c>
      <c r="F342" s="111">
        <v>0</v>
      </c>
      <c r="G342" s="111">
        <v>0</v>
      </c>
      <c r="H342" s="111">
        <v>0</v>
      </c>
      <c r="I342" s="111">
        <v>0</v>
      </c>
      <c r="J342" s="111">
        <v>0</v>
      </c>
      <c r="K342" s="111">
        <v>0</v>
      </c>
      <c r="L342" s="111">
        <v>0</v>
      </c>
      <c r="M342" s="111">
        <v>485206</v>
      </c>
      <c r="N342" s="111">
        <v>0</v>
      </c>
      <c r="O342" s="111">
        <v>0</v>
      </c>
      <c r="P342" s="111">
        <v>0</v>
      </c>
      <c r="Q342" s="111">
        <v>0</v>
      </c>
      <c r="R342" s="111">
        <v>0</v>
      </c>
      <c r="S342" s="111">
        <v>0</v>
      </c>
      <c r="T342" s="111">
        <v>0</v>
      </c>
      <c r="U342" s="111">
        <v>11000</v>
      </c>
      <c r="V342" s="111">
        <v>0</v>
      </c>
      <c r="W342" s="111">
        <v>0</v>
      </c>
      <c r="X342" s="111" t="s">
        <v>1316</v>
      </c>
      <c r="Y342" s="111" t="s">
        <v>1312</v>
      </c>
      <c r="Z342" s="144"/>
      <c r="AA342" s="143"/>
      <c r="AB342" s="144"/>
      <c r="AC342" s="144"/>
      <c r="AD342" s="145"/>
      <c r="AE342" s="145"/>
      <c r="AF342" s="145"/>
    </row>
    <row r="343" spans="1:32" s="130" customFormat="1" ht="12.75" customHeight="1" x14ac:dyDescent="0.2">
      <c r="A343" s="37" t="s">
        <v>1037</v>
      </c>
      <c r="B343" s="37" t="s">
        <v>1038</v>
      </c>
      <c r="C343" s="111">
        <v>0</v>
      </c>
      <c r="D343" s="111">
        <v>0</v>
      </c>
      <c r="E343" s="111">
        <v>0</v>
      </c>
      <c r="F343" s="111">
        <v>0</v>
      </c>
      <c r="G343" s="111">
        <v>0</v>
      </c>
      <c r="H343" s="111">
        <v>0</v>
      </c>
      <c r="I343" s="111">
        <v>0</v>
      </c>
      <c r="J343" s="111">
        <v>0</v>
      </c>
      <c r="K343" s="111">
        <v>0</v>
      </c>
      <c r="L343" s="111">
        <v>0</v>
      </c>
      <c r="M343" s="111">
        <v>181379</v>
      </c>
      <c r="N343" s="111">
        <v>10000</v>
      </c>
      <c r="O343" s="111">
        <v>0</v>
      </c>
      <c r="P343" s="111">
        <v>0</v>
      </c>
      <c r="Q343" s="111">
        <v>0</v>
      </c>
      <c r="R343" s="111">
        <v>0</v>
      </c>
      <c r="S343" s="111">
        <v>0</v>
      </c>
      <c r="T343" s="111">
        <v>0</v>
      </c>
      <c r="U343" s="111">
        <v>30000</v>
      </c>
      <c r="V343" s="111">
        <v>0</v>
      </c>
      <c r="W343" s="111">
        <v>0</v>
      </c>
      <c r="X343" s="111" t="s">
        <v>1313</v>
      </c>
      <c r="Y343" s="111" t="s">
        <v>1312</v>
      </c>
      <c r="Z343" s="144"/>
      <c r="AA343" s="143"/>
      <c r="AB343" s="144"/>
      <c r="AC343" s="144"/>
      <c r="AD343" s="145"/>
      <c r="AE343" s="145"/>
      <c r="AF343" s="145"/>
    </row>
    <row r="344" spans="1:32" s="130" customFormat="1" ht="12.75" customHeight="1" x14ac:dyDescent="0.2">
      <c r="A344" s="37" t="s">
        <v>555</v>
      </c>
      <c r="B344" s="37" t="s">
        <v>173</v>
      </c>
      <c r="C344" s="111">
        <v>0</v>
      </c>
      <c r="D344" s="111">
        <v>0</v>
      </c>
      <c r="E344" s="111">
        <v>0</v>
      </c>
      <c r="F344" s="111">
        <v>0</v>
      </c>
      <c r="G344" s="111">
        <v>0</v>
      </c>
      <c r="H344" s="111">
        <v>0</v>
      </c>
      <c r="I344" s="111">
        <v>0</v>
      </c>
      <c r="J344" s="111">
        <v>0</v>
      </c>
      <c r="K344" s="111">
        <v>0</v>
      </c>
      <c r="L344" s="111">
        <v>0</v>
      </c>
      <c r="M344" s="111">
        <v>6888</v>
      </c>
      <c r="N344" s="111">
        <v>10400</v>
      </c>
      <c r="O344" s="111">
        <v>0</v>
      </c>
      <c r="P344" s="111">
        <v>0</v>
      </c>
      <c r="Q344" s="111">
        <v>0</v>
      </c>
      <c r="R344" s="111">
        <v>0</v>
      </c>
      <c r="S344" s="111">
        <v>0</v>
      </c>
      <c r="T344" s="111">
        <v>1</v>
      </c>
      <c r="U344" s="111">
        <v>0</v>
      </c>
      <c r="V344" s="111">
        <v>0</v>
      </c>
      <c r="W344" s="111">
        <v>0</v>
      </c>
      <c r="X344" s="111" t="s">
        <v>1316</v>
      </c>
      <c r="Y344" s="111" t="s">
        <v>1315</v>
      </c>
      <c r="Z344" s="144"/>
      <c r="AA344" s="143"/>
      <c r="AB344" s="144"/>
      <c r="AC344" s="144"/>
      <c r="AD344" s="145"/>
      <c r="AE344" s="145"/>
      <c r="AF344" s="145"/>
    </row>
    <row r="345" spans="1:32" s="130" customFormat="1" ht="12.75" customHeight="1" x14ac:dyDescent="0.2">
      <c r="A345" s="37" t="s">
        <v>460</v>
      </c>
      <c r="B345" s="37" t="s">
        <v>174</v>
      </c>
      <c r="C345" s="111">
        <v>0</v>
      </c>
      <c r="D345" s="111">
        <v>0</v>
      </c>
      <c r="E345" s="111">
        <v>0</v>
      </c>
      <c r="F345" s="111">
        <v>0</v>
      </c>
      <c r="G345" s="111">
        <v>0</v>
      </c>
      <c r="H345" s="111">
        <v>0</v>
      </c>
      <c r="I345" s="111">
        <v>0</v>
      </c>
      <c r="J345" s="111">
        <v>0</v>
      </c>
      <c r="K345" s="111">
        <v>0</v>
      </c>
      <c r="L345" s="111">
        <v>0</v>
      </c>
      <c r="M345" s="111">
        <v>0</v>
      </c>
      <c r="N345" s="111">
        <v>0</v>
      </c>
      <c r="O345" s="111">
        <v>0</v>
      </c>
      <c r="P345" s="111">
        <v>0</v>
      </c>
      <c r="Q345" s="111">
        <v>0</v>
      </c>
      <c r="R345" s="111">
        <v>0</v>
      </c>
      <c r="S345" s="111">
        <v>0</v>
      </c>
      <c r="T345" s="111">
        <v>0</v>
      </c>
      <c r="U345" s="111">
        <v>0</v>
      </c>
      <c r="V345" s="111">
        <v>0</v>
      </c>
      <c r="W345" s="111">
        <v>0</v>
      </c>
      <c r="X345" s="111" t="s">
        <v>1316</v>
      </c>
      <c r="Y345" s="111" t="s">
        <v>1315</v>
      </c>
      <c r="Z345" s="144"/>
      <c r="AA345" s="143"/>
      <c r="AB345" s="144"/>
      <c r="AC345" s="144"/>
      <c r="AD345" s="145"/>
      <c r="AE345" s="145"/>
      <c r="AF345" s="145"/>
    </row>
    <row r="346" spans="1:32" s="130" customFormat="1" ht="12.75" customHeight="1" x14ac:dyDescent="0.2">
      <c r="A346" s="37" t="s">
        <v>400</v>
      </c>
      <c r="B346" s="37" t="s">
        <v>175</v>
      </c>
      <c r="C346" s="111">
        <v>0</v>
      </c>
      <c r="D346" s="111">
        <v>0</v>
      </c>
      <c r="E346" s="111">
        <v>0</v>
      </c>
      <c r="F346" s="111">
        <v>0</v>
      </c>
      <c r="G346" s="111">
        <v>0</v>
      </c>
      <c r="H346" s="111">
        <v>0</v>
      </c>
      <c r="I346" s="111">
        <v>0</v>
      </c>
      <c r="J346" s="111">
        <v>0</v>
      </c>
      <c r="K346" s="111">
        <v>0</v>
      </c>
      <c r="L346" s="111">
        <v>0</v>
      </c>
      <c r="M346" s="111">
        <v>275663</v>
      </c>
      <c r="N346" s="111">
        <v>25000</v>
      </c>
      <c r="O346" s="111">
        <v>0</v>
      </c>
      <c r="P346" s="111">
        <v>0</v>
      </c>
      <c r="Q346" s="111">
        <v>0</v>
      </c>
      <c r="R346" s="111">
        <v>0</v>
      </c>
      <c r="S346" s="111">
        <v>0</v>
      </c>
      <c r="T346" s="111">
        <v>0</v>
      </c>
      <c r="U346" s="111">
        <v>0</v>
      </c>
      <c r="V346" s="111">
        <v>0</v>
      </c>
      <c r="W346" s="111">
        <v>58000</v>
      </c>
      <c r="X346" s="111" t="s">
        <v>1316</v>
      </c>
      <c r="Y346" s="111" t="s">
        <v>1312</v>
      </c>
      <c r="Z346" s="144"/>
      <c r="AA346" s="143"/>
      <c r="AB346" s="144"/>
      <c r="AC346" s="144"/>
      <c r="AD346" s="145"/>
      <c r="AE346" s="145"/>
      <c r="AF346" s="145"/>
    </row>
    <row r="347" spans="1:32" s="130" customFormat="1" ht="12.75" customHeight="1" x14ac:dyDescent="0.2">
      <c r="A347" s="37" t="s">
        <v>740</v>
      </c>
      <c r="B347" s="37" t="s">
        <v>176</v>
      </c>
      <c r="C347" s="111">
        <v>0</v>
      </c>
      <c r="D347" s="111">
        <v>0</v>
      </c>
      <c r="E347" s="111">
        <v>0</v>
      </c>
      <c r="F347" s="111">
        <v>0</v>
      </c>
      <c r="G347" s="111">
        <v>0</v>
      </c>
      <c r="H347" s="111">
        <v>0</v>
      </c>
      <c r="I347" s="111">
        <v>0</v>
      </c>
      <c r="J347" s="111">
        <v>0</v>
      </c>
      <c r="K347" s="111">
        <v>0</v>
      </c>
      <c r="L347" s="111">
        <v>0</v>
      </c>
      <c r="M347" s="111">
        <v>153789</v>
      </c>
      <c r="N347" s="111">
        <v>35000</v>
      </c>
      <c r="O347" s="111">
        <v>0</v>
      </c>
      <c r="P347" s="111">
        <v>0</v>
      </c>
      <c r="Q347" s="111">
        <v>0</v>
      </c>
      <c r="R347" s="111">
        <v>0</v>
      </c>
      <c r="S347" s="111">
        <v>0</v>
      </c>
      <c r="T347" s="111">
        <v>0</v>
      </c>
      <c r="U347" s="111">
        <v>0</v>
      </c>
      <c r="V347" s="111">
        <v>0</v>
      </c>
      <c r="W347" s="111">
        <v>0</v>
      </c>
      <c r="X347" s="111" t="s">
        <v>1316</v>
      </c>
      <c r="Y347" s="111" t="s">
        <v>1320</v>
      </c>
      <c r="Z347" s="144"/>
      <c r="AA347" s="143"/>
      <c r="AB347" s="144"/>
      <c r="AC347" s="144"/>
      <c r="AD347" s="145"/>
      <c r="AE347" s="145"/>
      <c r="AF347" s="145"/>
    </row>
    <row r="348" spans="1:32" s="130" customFormat="1" ht="12.75" customHeight="1" x14ac:dyDescent="0.2">
      <c r="A348" s="37" t="s">
        <v>423</v>
      </c>
      <c r="B348" s="37" t="s">
        <v>828</v>
      </c>
      <c r="C348" s="111">
        <v>0</v>
      </c>
      <c r="D348" s="111">
        <v>0</v>
      </c>
      <c r="E348" s="111">
        <v>0</v>
      </c>
      <c r="F348" s="111">
        <v>0</v>
      </c>
      <c r="G348" s="111">
        <v>0</v>
      </c>
      <c r="H348" s="111">
        <v>0</v>
      </c>
      <c r="I348" s="111">
        <v>0</v>
      </c>
      <c r="J348" s="111">
        <v>0</v>
      </c>
      <c r="K348" s="111">
        <v>0</v>
      </c>
      <c r="L348" s="111">
        <v>0</v>
      </c>
      <c r="M348" s="111">
        <v>38540</v>
      </c>
      <c r="N348" s="111">
        <v>105350</v>
      </c>
      <c r="O348" s="111">
        <v>0</v>
      </c>
      <c r="P348" s="111">
        <v>0</v>
      </c>
      <c r="Q348" s="111">
        <v>0</v>
      </c>
      <c r="R348" s="111">
        <v>0</v>
      </c>
      <c r="S348" s="111">
        <v>0</v>
      </c>
      <c r="T348" s="111">
        <v>0</v>
      </c>
      <c r="U348" s="111">
        <v>0</v>
      </c>
      <c r="V348" s="111">
        <v>0</v>
      </c>
      <c r="W348" s="111">
        <v>0</v>
      </c>
      <c r="X348" s="111" t="s">
        <v>1316</v>
      </c>
      <c r="Y348" s="111" t="s">
        <v>1312</v>
      </c>
      <c r="Z348" s="144"/>
      <c r="AA348" s="143"/>
      <c r="AB348" s="144"/>
      <c r="AC348" s="144"/>
      <c r="AD348" s="145"/>
      <c r="AE348" s="145"/>
      <c r="AF348" s="145"/>
    </row>
    <row r="349" spans="1:32" s="130" customFormat="1" ht="12.75" customHeight="1" x14ac:dyDescent="0.2">
      <c r="A349" s="37" t="s">
        <v>511</v>
      </c>
      <c r="B349" s="37" t="s">
        <v>177</v>
      </c>
      <c r="C349" s="111">
        <v>0</v>
      </c>
      <c r="D349" s="111">
        <v>0</v>
      </c>
      <c r="E349" s="111">
        <v>0</v>
      </c>
      <c r="F349" s="111">
        <v>0</v>
      </c>
      <c r="G349" s="111">
        <v>0</v>
      </c>
      <c r="H349" s="111">
        <v>0</v>
      </c>
      <c r="I349" s="111">
        <v>0</v>
      </c>
      <c r="J349" s="111">
        <v>0</v>
      </c>
      <c r="K349" s="111">
        <v>0</v>
      </c>
      <c r="L349" s="111">
        <v>0</v>
      </c>
      <c r="M349" s="111">
        <v>98929</v>
      </c>
      <c r="N349" s="111">
        <v>5000</v>
      </c>
      <c r="O349" s="111">
        <v>0</v>
      </c>
      <c r="P349" s="111">
        <v>0</v>
      </c>
      <c r="Q349" s="111">
        <v>0</v>
      </c>
      <c r="R349" s="111">
        <v>0</v>
      </c>
      <c r="S349" s="111">
        <v>0</v>
      </c>
      <c r="T349" s="111">
        <v>0</v>
      </c>
      <c r="U349" s="111">
        <v>0</v>
      </c>
      <c r="V349" s="111">
        <v>0</v>
      </c>
      <c r="W349" s="111">
        <v>0</v>
      </c>
      <c r="X349" s="111" t="s">
        <v>1316</v>
      </c>
      <c r="Y349" s="111" t="s">
        <v>1315</v>
      </c>
      <c r="Z349" s="144"/>
      <c r="AA349" s="143"/>
      <c r="AB349" s="144"/>
      <c r="AC349" s="144"/>
      <c r="AD349" s="145"/>
      <c r="AE349" s="145"/>
      <c r="AF349" s="145"/>
    </row>
    <row r="350" spans="1:32" s="130" customFormat="1" ht="12.75" customHeight="1" x14ac:dyDescent="0.2">
      <c r="A350" s="37" t="s">
        <v>651</v>
      </c>
      <c r="B350" s="37" t="s">
        <v>843</v>
      </c>
      <c r="C350" s="111">
        <v>0</v>
      </c>
      <c r="D350" s="111">
        <v>0</v>
      </c>
      <c r="E350" s="111">
        <v>0</v>
      </c>
      <c r="F350" s="111">
        <v>0</v>
      </c>
      <c r="G350" s="111">
        <v>0</v>
      </c>
      <c r="H350" s="111">
        <v>0</v>
      </c>
      <c r="I350" s="111">
        <v>0</v>
      </c>
      <c r="J350" s="111">
        <v>0</v>
      </c>
      <c r="K350" s="111">
        <v>0</v>
      </c>
      <c r="L350" s="111">
        <v>0</v>
      </c>
      <c r="M350" s="111">
        <v>0</v>
      </c>
      <c r="N350" s="111">
        <v>0</v>
      </c>
      <c r="O350" s="111">
        <v>0</v>
      </c>
      <c r="P350" s="111">
        <v>0</v>
      </c>
      <c r="Q350" s="111">
        <v>0</v>
      </c>
      <c r="R350" s="111">
        <v>0</v>
      </c>
      <c r="S350" s="111">
        <v>0</v>
      </c>
      <c r="T350" s="111">
        <v>0</v>
      </c>
      <c r="U350" s="111">
        <v>0</v>
      </c>
      <c r="V350" s="111">
        <v>0</v>
      </c>
      <c r="W350" s="111">
        <v>0</v>
      </c>
      <c r="X350" s="111" t="s">
        <v>1316</v>
      </c>
      <c r="Y350" s="111" t="s">
        <v>1315</v>
      </c>
      <c r="Z350" s="144"/>
      <c r="AA350" s="143"/>
      <c r="AB350" s="144"/>
      <c r="AC350" s="144"/>
      <c r="AD350" s="145"/>
      <c r="AE350" s="145"/>
      <c r="AF350" s="145"/>
    </row>
    <row r="351" spans="1:32" s="130" customFormat="1" ht="12.75" customHeight="1" x14ac:dyDescent="0.2">
      <c r="A351" s="37" t="s">
        <v>1039</v>
      </c>
      <c r="B351" s="37" t="s">
        <v>1040</v>
      </c>
      <c r="C351" s="111">
        <v>0</v>
      </c>
      <c r="D351" s="111">
        <v>0</v>
      </c>
      <c r="E351" s="111">
        <v>0</v>
      </c>
      <c r="F351" s="111">
        <v>0</v>
      </c>
      <c r="G351" s="111">
        <v>0</v>
      </c>
      <c r="H351" s="111">
        <v>0</v>
      </c>
      <c r="I351" s="111">
        <v>0</v>
      </c>
      <c r="J351" s="111">
        <v>0</v>
      </c>
      <c r="K351" s="111">
        <v>0</v>
      </c>
      <c r="L351" s="111">
        <v>0</v>
      </c>
      <c r="M351" s="111">
        <v>187444</v>
      </c>
      <c r="N351" s="111">
        <v>0</v>
      </c>
      <c r="O351" s="111">
        <v>0</v>
      </c>
      <c r="P351" s="111">
        <v>0</v>
      </c>
      <c r="Q351" s="111">
        <v>0</v>
      </c>
      <c r="R351" s="111">
        <v>0</v>
      </c>
      <c r="S351" s="111">
        <v>0</v>
      </c>
      <c r="T351" s="111">
        <v>0</v>
      </c>
      <c r="U351" s="111">
        <v>52916</v>
      </c>
      <c r="V351" s="111">
        <v>0</v>
      </c>
      <c r="W351" s="111">
        <v>0</v>
      </c>
      <c r="X351" s="111" t="s">
        <v>1314</v>
      </c>
      <c r="Y351" s="111" t="s">
        <v>1312</v>
      </c>
      <c r="Z351" s="144"/>
      <c r="AA351" s="143"/>
      <c r="AB351" s="144"/>
      <c r="AC351" s="144"/>
      <c r="AD351" s="145"/>
      <c r="AE351" s="145"/>
      <c r="AF351" s="145"/>
    </row>
    <row r="352" spans="1:32" s="130" customFormat="1" ht="12.75" customHeight="1" x14ac:dyDescent="0.2">
      <c r="A352" s="37" t="s">
        <v>1041</v>
      </c>
      <c r="B352" s="37" t="s">
        <v>1042</v>
      </c>
      <c r="C352" s="111">
        <v>0</v>
      </c>
      <c r="D352" s="111">
        <v>0</v>
      </c>
      <c r="E352" s="111">
        <v>0</v>
      </c>
      <c r="F352" s="111">
        <v>0</v>
      </c>
      <c r="G352" s="111">
        <v>0</v>
      </c>
      <c r="H352" s="111">
        <v>0</v>
      </c>
      <c r="I352" s="111">
        <v>0</v>
      </c>
      <c r="J352" s="111">
        <v>0</v>
      </c>
      <c r="K352" s="111">
        <v>0</v>
      </c>
      <c r="L352" s="111">
        <v>0</v>
      </c>
      <c r="M352" s="111">
        <v>109297</v>
      </c>
      <c r="N352" s="111">
        <v>87500</v>
      </c>
      <c r="O352" s="111">
        <v>0</v>
      </c>
      <c r="P352" s="111">
        <v>0</v>
      </c>
      <c r="Q352" s="111">
        <v>0</v>
      </c>
      <c r="R352" s="111">
        <v>0</v>
      </c>
      <c r="S352" s="111">
        <v>73</v>
      </c>
      <c r="T352" s="111">
        <v>14</v>
      </c>
      <c r="U352" s="111">
        <v>0</v>
      </c>
      <c r="V352" s="111">
        <v>0</v>
      </c>
      <c r="W352" s="111">
        <v>0</v>
      </c>
      <c r="X352" s="111" t="s">
        <v>1313</v>
      </c>
      <c r="Y352" s="111" t="s">
        <v>1312</v>
      </c>
      <c r="Z352" s="144"/>
      <c r="AA352" s="143"/>
      <c r="AB352" s="144"/>
      <c r="AC352" s="144"/>
      <c r="AD352" s="145"/>
      <c r="AE352" s="145"/>
      <c r="AF352" s="145"/>
    </row>
    <row r="353" spans="1:32" s="130" customFormat="1" ht="12.75" customHeight="1" x14ac:dyDescent="0.2">
      <c r="A353" s="37" t="s">
        <v>556</v>
      </c>
      <c r="B353" s="37" t="s">
        <v>178</v>
      </c>
      <c r="C353" s="111">
        <v>0</v>
      </c>
      <c r="D353" s="111">
        <v>0</v>
      </c>
      <c r="E353" s="111">
        <v>0</v>
      </c>
      <c r="F353" s="111">
        <v>0</v>
      </c>
      <c r="G353" s="111">
        <v>0</v>
      </c>
      <c r="H353" s="111">
        <v>0</v>
      </c>
      <c r="I353" s="111">
        <v>0</v>
      </c>
      <c r="J353" s="111">
        <v>0</v>
      </c>
      <c r="K353" s="111">
        <v>0</v>
      </c>
      <c r="L353" s="111">
        <v>8</v>
      </c>
      <c r="M353" s="111">
        <v>187</v>
      </c>
      <c r="N353" s="111">
        <v>0</v>
      </c>
      <c r="O353" s="111">
        <v>0</v>
      </c>
      <c r="P353" s="111">
        <v>0</v>
      </c>
      <c r="Q353" s="111">
        <v>0</v>
      </c>
      <c r="R353" s="111">
        <v>0</v>
      </c>
      <c r="S353" s="111">
        <v>0</v>
      </c>
      <c r="T353" s="111">
        <v>0</v>
      </c>
      <c r="U353" s="111">
        <v>0</v>
      </c>
      <c r="V353" s="111">
        <v>0</v>
      </c>
      <c r="W353" s="111">
        <v>0</v>
      </c>
      <c r="X353" s="111" t="s">
        <v>1316</v>
      </c>
      <c r="Y353" s="111" t="s">
        <v>1315</v>
      </c>
      <c r="Z353" s="144"/>
      <c r="AA353" s="143"/>
      <c r="AB353" s="144"/>
      <c r="AC353" s="144"/>
      <c r="AD353" s="145"/>
      <c r="AE353" s="145"/>
      <c r="AF353" s="145"/>
    </row>
    <row r="354" spans="1:32" s="130" customFormat="1" ht="12.75" customHeight="1" x14ac:dyDescent="0.2">
      <c r="A354" s="37" t="s">
        <v>741</v>
      </c>
      <c r="B354" s="37" t="s">
        <v>179</v>
      </c>
      <c r="C354" s="111">
        <v>0</v>
      </c>
      <c r="D354" s="111">
        <v>0</v>
      </c>
      <c r="E354" s="111">
        <v>0</v>
      </c>
      <c r="F354" s="111">
        <v>0</v>
      </c>
      <c r="G354" s="111">
        <v>0</v>
      </c>
      <c r="H354" s="111">
        <v>0</v>
      </c>
      <c r="I354" s="111">
        <v>0</v>
      </c>
      <c r="J354" s="111">
        <v>0</v>
      </c>
      <c r="K354" s="111">
        <v>0</v>
      </c>
      <c r="L354" s="111">
        <v>0</v>
      </c>
      <c r="M354" s="111">
        <v>101504</v>
      </c>
      <c r="N354" s="111">
        <v>5000</v>
      </c>
      <c r="O354" s="111">
        <v>0</v>
      </c>
      <c r="P354" s="111">
        <v>0</v>
      </c>
      <c r="Q354" s="111">
        <v>0</v>
      </c>
      <c r="R354" s="111">
        <v>0</v>
      </c>
      <c r="S354" s="111">
        <v>0</v>
      </c>
      <c r="T354" s="111">
        <v>0</v>
      </c>
      <c r="U354" s="111">
        <v>0</v>
      </c>
      <c r="V354" s="111">
        <v>0</v>
      </c>
      <c r="W354" s="111">
        <v>1608</v>
      </c>
      <c r="X354" s="111" t="s">
        <v>1316</v>
      </c>
      <c r="Y354" s="111" t="s">
        <v>1320</v>
      </c>
      <c r="Z354" s="144"/>
      <c r="AA354" s="143"/>
      <c r="AB354" s="144"/>
      <c r="AC354" s="144"/>
      <c r="AD354" s="145"/>
      <c r="AE354" s="145"/>
      <c r="AF354" s="145"/>
    </row>
    <row r="355" spans="1:32" s="130" customFormat="1" ht="12.75" customHeight="1" x14ac:dyDescent="0.2">
      <c r="A355" s="37" t="s">
        <v>591</v>
      </c>
      <c r="B355" s="37" t="s">
        <v>180</v>
      </c>
      <c r="C355" s="111">
        <v>0</v>
      </c>
      <c r="D355" s="111">
        <v>0</v>
      </c>
      <c r="E355" s="111">
        <v>0</v>
      </c>
      <c r="F355" s="111">
        <v>0</v>
      </c>
      <c r="G355" s="111">
        <v>0</v>
      </c>
      <c r="H355" s="111">
        <v>0</v>
      </c>
      <c r="I355" s="111">
        <v>0</v>
      </c>
      <c r="J355" s="111">
        <v>0</v>
      </c>
      <c r="K355" s="111">
        <v>0</v>
      </c>
      <c r="L355" s="111">
        <v>0</v>
      </c>
      <c r="M355" s="111">
        <v>20608</v>
      </c>
      <c r="N355" s="111">
        <v>0</v>
      </c>
      <c r="O355" s="111">
        <v>0</v>
      </c>
      <c r="P355" s="111">
        <v>0</v>
      </c>
      <c r="Q355" s="111">
        <v>0</v>
      </c>
      <c r="R355" s="111">
        <v>0</v>
      </c>
      <c r="S355" s="111">
        <v>0</v>
      </c>
      <c r="T355" s="111">
        <v>0</v>
      </c>
      <c r="U355" s="111">
        <v>0</v>
      </c>
      <c r="V355" s="111">
        <v>0</v>
      </c>
      <c r="W355" s="111">
        <v>0</v>
      </c>
      <c r="X355" s="111" t="s">
        <v>1316</v>
      </c>
      <c r="Y355" s="111" t="s">
        <v>1315</v>
      </c>
      <c r="Z355" s="144"/>
      <c r="AA355" s="143"/>
      <c r="AB355" s="144"/>
      <c r="AC355" s="144"/>
      <c r="AD355" s="145"/>
      <c r="AE355" s="145"/>
      <c r="AF355" s="145"/>
    </row>
    <row r="356" spans="1:32" s="130" customFormat="1" ht="12.75" customHeight="1" x14ac:dyDescent="0.2">
      <c r="A356" s="37" t="s">
        <v>679</v>
      </c>
      <c r="B356" s="37" t="s">
        <v>181</v>
      </c>
      <c r="C356" s="111">
        <v>0</v>
      </c>
      <c r="D356" s="111">
        <v>0</v>
      </c>
      <c r="E356" s="111">
        <v>0</v>
      </c>
      <c r="F356" s="111">
        <v>0</v>
      </c>
      <c r="G356" s="111">
        <v>0</v>
      </c>
      <c r="H356" s="111">
        <v>0</v>
      </c>
      <c r="I356" s="111">
        <v>0</v>
      </c>
      <c r="J356" s="111">
        <v>0</v>
      </c>
      <c r="K356" s="111">
        <v>0</v>
      </c>
      <c r="L356" s="111">
        <v>0</v>
      </c>
      <c r="M356" s="111">
        <v>10682</v>
      </c>
      <c r="N356" s="111">
        <v>75000</v>
      </c>
      <c r="O356" s="111">
        <v>0</v>
      </c>
      <c r="P356" s="111">
        <v>0</v>
      </c>
      <c r="Q356" s="111">
        <v>0</v>
      </c>
      <c r="R356" s="111">
        <v>0</v>
      </c>
      <c r="S356" s="111">
        <v>0</v>
      </c>
      <c r="T356" s="111">
        <v>0</v>
      </c>
      <c r="U356" s="111">
        <v>55000</v>
      </c>
      <c r="V356" s="111">
        <v>0</v>
      </c>
      <c r="W356" s="111">
        <v>0</v>
      </c>
      <c r="X356" s="111" t="s">
        <v>1316</v>
      </c>
      <c r="Y356" s="111" t="s">
        <v>1321</v>
      </c>
      <c r="Z356" s="144"/>
      <c r="AA356" s="143"/>
      <c r="AB356" s="144"/>
      <c r="AC356" s="144"/>
      <c r="AD356" s="145"/>
      <c r="AE356" s="145"/>
      <c r="AF356" s="145"/>
    </row>
    <row r="357" spans="1:32" s="130" customFormat="1" ht="12.75" customHeight="1" x14ac:dyDescent="0.2">
      <c r="A357" s="37" t="s">
        <v>484</v>
      </c>
      <c r="B357" s="37" t="s">
        <v>182</v>
      </c>
      <c r="C357" s="111">
        <v>0</v>
      </c>
      <c r="D357" s="111">
        <v>0</v>
      </c>
      <c r="E357" s="111">
        <v>0</v>
      </c>
      <c r="F357" s="111">
        <v>0</v>
      </c>
      <c r="G357" s="111">
        <v>0</v>
      </c>
      <c r="H357" s="111">
        <v>0</v>
      </c>
      <c r="I357" s="111">
        <v>0</v>
      </c>
      <c r="J357" s="111">
        <v>0</v>
      </c>
      <c r="K357" s="111">
        <v>0</v>
      </c>
      <c r="L357" s="111">
        <v>0</v>
      </c>
      <c r="M357" s="111">
        <v>0</v>
      </c>
      <c r="N357" s="111">
        <v>0</v>
      </c>
      <c r="O357" s="111">
        <v>0</v>
      </c>
      <c r="P357" s="111">
        <v>0</v>
      </c>
      <c r="Q357" s="111">
        <v>0</v>
      </c>
      <c r="R357" s="111">
        <v>0</v>
      </c>
      <c r="S357" s="111">
        <v>0</v>
      </c>
      <c r="T357" s="111">
        <v>0</v>
      </c>
      <c r="U357" s="111">
        <v>0</v>
      </c>
      <c r="V357" s="111">
        <v>0</v>
      </c>
      <c r="W357" s="111">
        <v>0</v>
      </c>
      <c r="X357" s="111" t="s">
        <v>1316</v>
      </c>
      <c r="Y357" s="111" t="s">
        <v>1315</v>
      </c>
      <c r="Z357" s="144"/>
      <c r="AA357" s="143"/>
      <c r="AB357" s="144"/>
      <c r="AC357" s="144"/>
      <c r="AD357" s="145"/>
      <c r="AE357" s="145"/>
      <c r="AF357" s="145"/>
    </row>
    <row r="358" spans="1:32" s="130" customFormat="1" ht="12.75" customHeight="1" x14ac:dyDescent="0.2">
      <c r="A358" s="37" t="s">
        <v>557</v>
      </c>
      <c r="B358" s="37" t="s">
        <v>183</v>
      </c>
      <c r="C358" s="111">
        <v>0</v>
      </c>
      <c r="D358" s="111">
        <v>0</v>
      </c>
      <c r="E358" s="111">
        <v>0</v>
      </c>
      <c r="F358" s="111">
        <v>0</v>
      </c>
      <c r="G358" s="111">
        <v>0</v>
      </c>
      <c r="H358" s="111">
        <v>0</v>
      </c>
      <c r="I358" s="111">
        <v>0</v>
      </c>
      <c r="J358" s="111">
        <v>0</v>
      </c>
      <c r="K358" s="111">
        <v>0</v>
      </c>
      <c r="L358" s="111">
        <v>0</v>
      </c>
      <c r="M358" s="111">
        <v>3404</v>
      </c>
      <c r="N358" s="111">
        <v>0</v>
      </c>
      <c r="O358" s="111">
        <v>0</v>
      </c>
      <c r="P358" s="111">
        <v>0</v>
      </c>
      <c r="Q358" s="111">
        <v>0</v>
      </c>
      <c r="R358" s="111">
        <v>0</v>
      </c>
      <c r="S358" s="111">
        <v>0</v>
      </c>
      <c r="T358" s="111">
        <v>0</v>
      </c>
      <c r="U358" s="111">
        <v>0</v>
      </c>
      <c r="V358" s="111">
        <v>0</v>
      </c>
      <c r="W358" s="111">
        <v>0</v>
      </c>
      <c r="X358" s="111" t="s">
        <v>1316</v>
      </c>
      <c r="Y358" s="111" t="s">
        <v>1315</v>
      </c>
      <c r="Z358" s="144"/>
      <c r="AA358" s="143"/>
      <c r="AB358" s="144"/>
      <c r="AC358" s="144"/>
      <c r="AD358" s="145"/>
      <c r="AE358" s="145"/>
      <c r="AF358" s="145"/>
    </row>
    <row r="359" spans="1:32" s="130" customFormat="1" ht="12.75" customHeight="1" x14ac:dyDescent="0.2">
      <c r="A359" s="37" t="s">
        <v>470</v>
      </c>
      <c r="B359" s="37" t="s">
        <v>184</v>
      </c>
      <c r="C359" s="111">
        <v>0</v>
      </c>
      <c r="D359" s="111">
        <v>0</v>
      </c>
      <c r="E359" s="111">
        <v>0</v>
      </c>
      <c r="F359" s="111">
        <v>0</v>
      </c>
      <c r="G359" s="111">
        <v>0</v>
      </c>
      <c r="H359" s="111">
        <v>0</v>
      </c>
      <c r="I359" s="111">
        <v>0</v>
      </c>
      <c r="J359" s="111">
        <v>0</v>
      </c>
      <c r="K359" s="111">
        <v>0</v>
      </c>
      <c r="L359" s="111">
        <v>0</v>
      </c>
      <c r="M359" s="111">
        <v>0</v>
      </c>
      <c r="N359" s="111">
        <v>0</v>
      </c>
      <c r="O359" s="111">
        <v>0</v>
      </c>
      <c r="P359" s="111">
        <v>0</v>
      </c>
      <c r="Q359" s="111">
        <v>0</v>
      </c>
      <c r="R359" s="111">
        <v>0</v>
      </c>
      <c r="S359" s="111">
        <v>0</v>
      </c>
      <c r="T359" s="111">
        <v>0</v>
      </c>
      <c r="U359" s="111">
        <v>0</v>
      </c>
      <c r="V359" s="111">
        <v>0</v>
      </c>
      <c r="W359" s="111">
        <v>0</v>
      </c>
      <c r="X359" s="111" t="s">
        <v>1316</v>
      </c>
      <c r="Y359" s="111" t="s">
        <v>1315</v>
      </c>
      <c r="Z359" s="144"/>
      <c r="AA359" s="143"/>
      <c r="AB359" s="144"/>
      <c r="AC359" s="144"/>
      <c r="AD359" s="145"/>
      <c r="AE359" s="145"/>
      <c r="AF359" s="145"/>
    </row>
    <row r="360" spans="1:32" s="130" customFormat="1" ht="12.75" customHeight="1" x14ac:dyDescent="0.2">
      <c r="A360" s="37" t="s">
        <v>692</v>
      </c>
      <c r="B360" s="37" t="s">
        <v>185</v>
      </c>
      <c r="C360" s="111">
        <v>0</v>
      </c>
      <c r="D360" s="111">
        <v>0</v>
      </c>
      <c r="E360" s="111">
        <v>0</v>
      </c>
      <c r="F360" s="111">
        <v>0</v>
      </c>
      <c r="G360" s="111">
        <v>0</v>
      </c>
      <c r="H360" s="111">
        <v>0</v>
      </c>
      <c r="I360" s="111">
        <v>0</v>
      </c>
      <c r="J360" s="111">
        <v>0</v>
      </c>
      <c r="K360" s="111">
        <v>0</v>
      </c>
      <c r="L360" s="111">
        <v>0</v>
      </c>
      <c r="M360" s="111">
        <v>304122</v>
      </c>
      <c r="N360" s="111">
        <v>173000</v>
      </c>
      <c r="O360" s="111">
        <v>0</v>
      </c>
      <c r="P360" s="111">
        <v>30000</v>
      </c>
      <c r="Q360" s="111">
        <v>0</v>
      </c>
      <c r="R360" s="111">
        <v>0</v>
      </c>
      <c r="S360" s="111">
        <v>0</v>
      </c>
      <c r="T360" s="111">
        <v>0</v>
      </c>
      <c r="U360" s="111">
        <v>0</v>
      </c>
      <c r="V360" s="111">
        <v>0</v>
      </c>
      <c r="W360" s="111">
        <v>20900</v>
      </c>
      <c r="X360" s="111" t="s">
        <v>1316</v>
      </c>
      <c r="Y360" s="111" t="s">
        <v>1321</v>
      </c>
      <c r="Z360" s="144"/>
      <c r="AA360" s="143"/>
      <c r="AB360" s="144"/>
      <c r="AC360" s="144"/>
      <c r="AD360" s="145"/>
      <c r="AE360" s="145"/>
      <c r="AF360" s="145"/>
    </row>
    <row r="361" spans="1:32" s="130" customFormat="1" ht="12.75" customHeight="1" x14ac:dyDescent="0.2">
      <c r="A361" s="37" t="s">
        <v>784</v>
      </c>
      <c r="B361" s="37" t="s">
        <v>1357</v>
      </c>
      <c r="C361" s="111">
        <v>0</v>
      </c>
      <c r="D361" s="111">
        <v>0</v>
      </c>
      <c r="E361" s="111">
        <v>0</v>
      </c>
      <c r="F361" s="111">
        <v>0</v>
      </c>
      <c r="G361" s="111">
        <v>0</v>
      </c>
      <c r="H361" s="111">
        <v>0</v>
      </c>
      <c r="I361" s="111">
        <v>0</v>
      </c>
      <c r="J361" s="111">
        <v>0</v>
      </c>
      <c r="K361" s="111">
        <v>0</v>
      </c>
      <c r="L361" s="111">
        <v>0</v>
      </c>
      <c r="M361" s="111">
        <v>8842</v>
      </c>
      <c r="N361" s="111">
        <v>0</v>
      </c>
      <c r="O361" s="111">
        <v>0</v>
      </c>
      <c r="P361" s="111">
        <v>0</v>
      </c>
      <c r="Q361" s="111">
        <v>0</v>
      </c>
      <c r="R361" s="111">
        <v>0</v>
      </c>
      <c r="S361" s="111">
        <v>0</v>
      </c>
      <c r="T361" s="111">
        <v>0</v>
      </c>
      <c r="U361" s="111">
        <v>0</v>
      </c>
      <c r="V361" s="111">
        <v>0</v>
      </c>
      <c r="W361" s="111">
        <v>0</v>
      </c>
      <c r="X361" s="111" t="s">
        <v>1316</v>
      </c>
      <c r="Y361" s="111" t="s">
        <v>1377</v>
      </c>
      <c r="Z361" s="144"/>
      <c r="AA361" s="143"/>
      <c r="AB361" s="144"/>
      <c r="AC361" s="144"/>
      <c r="AD361" s="145"/>
      <c r="AE361" s="145"/>
      <c r="AF361" s="145"/>
    </row>
    <row r="362" spans="1:32" s="130" customFormat="1" ht="12.75" customHeight="1" x14ac:dyDescent="0.2">
      <c r="A362" s="37" t="s">
        <v>661</v>
      </c>
      <c r="B362" s="37" t="s">
        <v>186</v>
      </c>
      <c r="C362" s="111">
        <v>0</v>
      </c>
      <c r="D362" s="111">
        <v>0</v>
      </c>
      <c r="E362" s="111">
        <v>0</v>
      </c>
      <c r="F362" s="111">
        <v>0</v>
      </c>
      <c r="G362" s="111">
        <v>0</v>
      </c>
      <c r="H362" s="111">
        <v>0</v>
      </c>
      <c r="I362" s="111">
        <v>0</v>
      </c>
      <c r="J362" s="111">
        <v>0</v>
      </c>
      <c r="K362" s="111">
        <v>0</v>
      </c>
      <c r="L362" s="111">
        <v>16504</v>
      </c>
      <c r="M362" s="111">
        <v>57521</v>
      </c>
      <c r="N362" s="111">
        <v>3700</v>
      </c>
      <c r="O362" s="111">
        <v>0</v>
      </c>
      <c r="P362" s="111">
        <v>10000</v>
      </c>
      <c r="Q362" s="111">
        <v>0</v>
      </c>
      <c r="R362" s="111">
        <v>0</v>
      </c>
      <c r="S362" s="111">
        <v>0</v>
      </c>
      <c r="T362" s="111">
        <v>0</v>
      </c>
      <c r="U362" s="111">
        <v>0</v>
      </c>
      <c r="V362" s="111">
        <v>0</v>
      </c>
      <c r="W362" s="111">
        <v>0</v>
      </c>
      <c r="X362" s="111" t="s">
        <v>1316</v>
      </c>
      <c r="Y362" s="111" t="s">
        <v>1315</v>
      </c>
      <c r="Z362" s="144"/>
      <c r="AA362" s="143"/>
      <c r="AB362" s="144"/>
      <c r="AC362" s="144"/>
      <c r="AD362" s="145"/>
      <c r="AE362" s="145"/>
      <c r="AF362" s="145"/>
    </row>
    <row r="363" spans="1:32" s="130" customFormat="1" ht="12.75" customHeight="1" x14ac:dyDescent="0.2">
      <c r="A363" s="37" t="s">
        <v>652</v>
      </c>
      <c r="B363" s="37" t="s">
        <v>187</v>
      </c>
      <c r="C363" s="111">
        <v>0</v>
      </c>
      <c r="D363" s="111">
        <v>0</v>
      </c>
      <c r="E363" s="111">
        <v>0</v>
      </c>
      <c r="F363" s="111">
        <v>0</v>
      </c>
      <c r="G363" s="111">
        <v>0</v>
      </c>
      <c r="H363" s="111">
        <v>0</v>
      </c>
      <c r="I363" s="111">
        <v>0</v>
      </c>
      <c r="J363" s="111">
        <v>0</v>
      </c>
      <c r="K363" s="111">
        <v>0</v>
      </c>
      <c r="L363" s="111">
        <v>0</v>
      </c>
      <c r="M363" s="111">
        <v>211292</v>
      </c>
      <c r="N363" s="111">
        <v>0</v>
      </c>
      <c r="O363" s="111">
        <v>0</v>
      </c>
      <c r="P363" s="111">
        <v>0</v>
      </c>
      <c r="Q363" s="111">
        <v>0</v>
      </c>
      <c r="R363" s="111">
        <v>0</v>
      </c>
      <c r="S363" s="111">
        <v>0</v>
      </c>
      <c r="T363" s="111">
        <v>0</v>
      </c>
      <c r="U363" s="111">
        <v>0</v>
      </c>
      <c r="V363" s="111">
        <v>0</v>
      </c>
      <c r="W363" s="111">
        <v>0</v>
      </c>
      <c r="X363" s="111" t="s">
        <v>1316</v>
      </c>
      <c r="Y363" s="111" t="s">
        <v>1315</v>
      </c>
      <c r="Z363" s="144"/>
      <c r="AA363" s="143"/>
      <c r="AB363" s="144"/>
      <c r="AC363" s="144"/>
      <c r="AD363" s="145"/>
      <c r="AE363" s="145"/>
      <c r="AF363" s="145"/>
    </row>
    <row r="364" spans="1:32" s="130" customFormat="1" ht="12.75" customHeight="1" x14ac:dyDescent="0.2">
      <c r="A364" s="37" t="s">
        <v>613</v>
      </c>
      <c r="B364" s="37" t="s">
        <v>188</v>
      </c>
      <c r="C364" s="111">
        <v>0</v>
      </c>
      <c r="D364" s="111">
        <v>0</v>
      </c>
      <c r="E364" s="111">
        <v>0</v>
      </c>
      <c r="F364" s="111">
        <v>0</v>
      </c>
      <c r="G364" s="111">
        <v>0</v>
      </c>
      <c r="H364" s="111">
        <v>0</v>
      </c>
      <c r="I364" s="111">
        <v>0</v>
      </c>
      <c r="J364" s="111">
        <v>0</v>
      </c>
      <c r="K364" s="111">
        <v>0</v>
      </c>
      <c r="L364" s="111">
        <v>0</v>
      </c>
      <c r="M364" s="111">
        <v>0</v>
      </c>
      <c r="N364" s="111">
        <v>0</v>
      </c>
      <c r="O364" s="111">
        <v>0</v>
      </c>
      <c r="P364" s="111">
        <v>0</v>
      </c>
      <c r="Q364" s="111">
        <v>0</v>
      </c>
      <c r="R364" s="111">
        <v>0</v>
      </c>
      <c r="S364" s="111">
        <v>0</v>
      </c>
      <c r="T364" s="111">
        <v>0</v>
      </c>
      <c r="U364" s="111">
        <v>0</v>
      </c>
      <c r="V364" s="111">
        <v>0</v>
      </c>
      <c r="W364" s="111">
        <v>0</v>
      </c>
      <c r="X364" s="111" t="s">
        <v>1316</v>
      </c>
      <c r="Y364" s="111" t="s">
        <v>1315</v>
      </c>
      <c r="Z364" s="144"/>
      <c r="AA364" s="143"/>
      <c r="AB364" s="144"/>
      <c r="AC364" s="144"/>
      <c r="AD364" s="145"/>
      <c r="AE364" s="145"/>
      <c r="AF364" s="145"/>
    </row>
    <row r="365" spans="1:32" s="130" customFormat="1" ht="12.75" customHeight="1" x14ac:dyDescent="0.2">
      <c r="A365" s="37" t="s">
        <v>505</v>
      </c>
      <c r="B365" s="37" t="s">
        <v>189</v>
      </c>
      <c r="C365" s="111">
        <v>0</v>
      </c>
      <c r="D365" s="111">
        <v>0</v>
      </c>
      <c r="E365" s="111">
        <v>0</v>
      </c>
      <c r="F365" s="111">
        <v>0</v>
      </c>
      <c r="G365" s="111">
        <v>0</v>
      </c>
      <c r="H365" s="111">
        <v>0</v>
      </c>
      <c r="I365" s="111">
        <v>0</v>
      </c>
      <c r="J365" s="111">
        <v>0</v>
      </c>
      <c r="K365" s="111">
        <v>0</v>
      </c>
      <c r="L365" s="111">
        <v>0</v>
      </c>
      <c r="M365" s="111">
        <v>0</v>
      </c>
      <c r="N365" s="111">
        <v>0</v>
      </c>
      <c r="O365" s="111">
        <v>0</v>
      </c>
      <c r="P365" s="111">
        <v>0</v>
      </c>
      <c r="Q365" s="111">
        <v>0</v>
      </c>
      <c r="R365" s="111">
        <v>0</v>
      </c>
      <c r="S365" s="111">
        <v>0</v>
      </c>
      <c r="T365" s="111">
        <v>0</v>
      </c>
      <c r="U365" s="111">
        <v>0</v>
      </c>
      <c r="V365" s="111">
        <v>0</v>
      </c>
      <c r="W365" s="111">
        <v>5000</v>
      </c>
      <c r="X365" s="111" t="s">
        <v>1316</v>
      </c>
      <c r="Y365" s="111" t="s">
        <v>1315</v>
      </c>
      <c r="Z365" s="144"/>
      <c r="AA365" s="143"/>
      <c r="AB365" s="144"/>
      <c r="AC365" s="144"/>
      <c r="AD365" s="145"/>
      <c r="AE365" s="145"/>
      <c r="AF365" s="145"/>
    </row>
    <row r="366" spans="1:32" s="130" customFormat="1" ht="12.75" customHeight="1" x14ac:dyDescent="0.2">
      <c r="A366" s="37" t="s">
        <v>562</v>
      </c>
      <c r="B366" s="37" t="s">
        <v>190</v>
      </c>
      <c r="C366" s="111">
        <v>0</v>
      </c>
      <c r="D366" s="111">
        <v>0</v>
      </c>
      <c r="E366" s="111">
        <v>0</v>
      </c>
      <c r="F366" s="111">
        <v>0</v>
      </c>
      <c r="G366" s="111">
        <v>0</v>
      </c>
      <c r="H366" s="111">
        <v>0</v>
      </c>
      <c r="I366" s="111">
        <v>0</v>
      </c>
      <c r="J366" s="111">
        <v>0</v>
      </c>
      <c r="K366" s="111">
        <v>0</v>
      </c>
      <c r="L366" s="111">
        <v>0</v>
      </c>
      <c r="M366" s="111">
        <v>21386</v>
      </c>
      <c r="N366" s="111">
        <v>0</v>
      </c>
      <c r="O366" s="111">
        <v>0</v>
      </c>
      <c r="P366" s="111">
        <v>0</v>
      </c>
      <c r="Q366" s="111">
        <v>0</v>
      </c>
      <c r="R366" s="111">
        <v>0</v>
      </c>
      <c r="S366" s="111">
        <v>0</v>
      </c>
      <c r="T366" s="111">
        <v>0</v>
      </c>
      <c r="U366" s="111">
        <v>0</v>
      </c>
      <c r="V366" s="111">
        <v>0</v>
      </c>
      <c r="W366" s="111">
        <v>0</v>
      </c>
      <c r="X366" s="111" t="s">
        <v>1316</v>
      </c>
      <c r="Y366" s="111" t="s">
        <v>1312</v>
      </c>
      <c r="Z366" s="144"/>
      <c r="AA366" s="143"/>
      <c r="AB366" s="144"/>
      <c r="AC366" s="144"/>
      <c r="AD366" s="145"/>
      <c r="AE366" s="145"/>
      <c r="AF366" s="145"/>
    </row>
    <row r="367" spans="1:32" s="130" customFormat="1" ht="12.75" customHeight="1" x14ac:dyDescent="0.2">
      <c r="A367" s="37" t="s">
        <v>594</v>
      </c>
      <c r="B367" s="37" t="s">
        <v>191</v>
      </c>
      <c r="C367" s="111">
        <v>0</v>
      </c>
      <c r="D367" s="111">
        <v>0</v>
      </c>
      <c r="E367" s="111">
        <v>0</v>
      </c>
      <c r="F367" s="111">
        <v>0</v>
      </c>
      <c r="G367" s="111">
        <v>0</v>
      </c>
      <c r="H367" s="111">
        <v>0</v>
      </c>
      <c r="I367" s="111">
        <v>0</v>
      </c>
      <c r="J367" s="111">
        <v>0</v>
      </c>
      <c r="K367" s="111">
        <v>0</v>
      </c>
      <c r="L367" s="111">
        <v>0</v>
      </c>
      <c r="M367" s="111">
        <v>1671</v>
      </c>
      <c r="N367" s="111">
        <v>0</v>
      </c>
      <c r="O367" s="111">
        <v>0</v>
      </c>
      <c r="P367" s="111">
        <v>0</v>
      </c>
      <c r="Q367" s="111">
        <v>0</v>
      </c>
      <c r="R367" s="111">
        <v>0</v>
      </c>
      <c r="S367" s="111">
        <v>0</v>
      </c>
      <c r="T367" s="111">
        <v>0</v>
      </c>
      <c r="U367" s="111">
        <v>0</v>
      </c>
      <c r="V367" s="111">
        <v>0</v>
      </c>
      <c r="W367" s="111">
        <v>0</v>
      </c>
      <c r="X367" s="111" t="s">
        <v>1316</v>
      </c>
      <c r="Y367" s="111" t="s">
        <v>1315</v>
      </c>
      <c r="Z367" s="144"/>
      <c r="AA367" s="143"/>
      <c r="AB367" s="144"/>
      <c r="AC367" s="144"/>
      <c r="AD367" s="145"/>
      <c r="AE367" s="145"/>
      <c r="AF367" s="145"/>
    </row>
    <row r="368" spans="1:32" s="130" customFormat="1" ht="12.75" customHeight="1" x14ac:dyDescent="0.2">
      <c r="A368" s="37" t="s">
        <v>680</v>
      </c>
      <c r="B368" s="37" t="s">
        <v>192</v>
      </c>
      <c r="C368" s="111">
        <v>0</v>
      </c>
      <c r="D368" s="111">
        <v>0</v>
      </c>
      <c r="E368" s="111">
        <v>0</v>
      </c>
      <c r="F368" s="111">
        <v>0</v>
      </c>
      <c r="G368" s="111">
        <v>0</v>
      </c>
      <c r="H368" s="111">
        <v>0</v>
      </c>
      <c r="I368" s="111">
        <v>0</v>
      </c>
      <c r="J368" s="111">
        <v>0</v>
      </c>
      <c r="K368" s="111">
        <v>0</v>
      </c>
      <c r="L368" s="111">
        <v>0</v>
      </c>
      <c r="M368" s="111">
        <v>0</v>
      </c>
      <c r="N368" s="111">
        <v>56200</v>
      </c>
      <c r="O368" s="111">
        <v>0</v>
      </c>
      <c r="P368" s="111">
        <v>500</v>
      </c>
      <c r="Q368" s="111">
        <v>0</v>
      </c>
      <c r="R368" s="111">
        <v>0</v>
      </c>
      <c r="S368" s="111">
        <v>0</v>
      </c>
      <c r="T368" s="111">
        <v>0</v>
      </c>
      <c r="U368" s="111">
        <v>226000</v>
      </c>
      <c r="V368" s="111">
        <v>0</v>
      </c>
      <c r="W368" s="111">
        <v>144400</v>
      </c>
      <c r="X368" s="111" t="s">
        <v>1316</v>
      </c>
      <c r="Y368" s="111" t="s">
        <v>1321</v>
      </c>
      <c r="Z368" s="144"/>
      <c r="AA368" s="143"/>
      <c r="AB368" s="144"/>
      <c r="AC368" s="144"/>
      <c r="AD368" s="145"/>
      <c r="AE368" s="145"/>
      <c r="AF368" s="145"/>
    </row>
    <row r="369" spans="1:32" s="130" customFormat="1" ht="12.75" customHeight="1" x14ac:dyDescent="0.2">
      <c r="A369" s="37" t="s">
        <v>702</v>
      </c>
      <c r="B369" s="37" t="s">
        <v>193</v>
      </c>
      <c r="C369" s="111">
        <v>0</v>
      </c>
      <c r="D369" s="111">
        <v>0</v>
      </c>
      <c r="E369" s="111">
        <v>0</v>
      </c>
      <c r="F369" s="111">
        <v>0</v>
      </c>
      <c r="G369" s="111">
        <v>0</v>
      </c>
      <c r="H369" s="111">
        <v>0</v>
      </c>
      <c r="I369" s="111">
        <v>0</v>
      </c>
      <c r="J369" s="111">
        <v>0</v>
      </c>
      <c r="K369" s="111">
        <v>0</v>
      </c>
      <c r="L369" s="111">
        <v>0</v>
      </c>
      <c r="M369" s="111">
        <v>372021</v>
      </c>
      <c r="N369" s="111">
        <v>82000</v>
      </c>
      <c r="O369" s="111">
        <v>0</v>
      </c>
      <c r="P369" s="111">
        <v>121</v>
      </c>
      <c r="Q369" s="111">
        <v>0</v>
      </c>
      <c r="R369" s="111">
        <v>0</v>
      </c>
      <c r="S369" s="111">
        <v>0</v>
      </c>
      <c r="T369" s="111">
        <v>0</v>
      </c>
      <c r="U369" s="111">
        <v>10000</v>
      </c>
      <c r="V369" s="111">
        <v>0</v>
      </c>
      <c r="W369" s="111">
        <v>68908</v>
      </c>
      <c r="X369" s="111" t="s">
        <v>1316</v>
      </c>
      <c r="Y369" s="111" t="s">
        <v>1321</v>
      </c>
      <c r="Z369" s="144"/>
      <c r="AA369" s="143"/>
      <c r="AB369" s="144"/>
      <c r="AC369" s="144"/>
      <c r="AD369" s="145"/>
      <c r="AE369" s="145"/>
      <c r="AF369" s="145"/>
    </row>
    <row r="370" spans="1:32" s="130" customFormat="1" ht="12.75" customHeight="1" x14ac:dyDescent="0.2">
      <c r="A370" s="37" t="s">
        <v>592</v>
      </c>
      <c r="B370" s="37" t="s">
        <v>194</v>
      </c>
      <c r="C370" s="111">
        <v>0</v>
      </c>
      <c r="D370" s="111">
        <v>0</v>
      </c>
      <c r="E370" s="111">
        <v>0</v>
      </c>
      <c r="F370" s="111">
        <v>0</v>
      </c>
      <c r="G370" s="111">
        <v>0</v>
      </c>
      <c r="H370" s="111">
        <v>0</v>
      </c>
      <c r="I370" s="111">
        <v>0</v>
      </c>
      <c r="J370" s="111">
        <v>0</v>
      </c>
      <c r="K370" s="111">
        <v>0</v>
      </c>
      <c r="L370" s="111">
        <v>0</v>
      </c>
      <c r="M370" s="111">
        <v>7923</v>
      </c>
      <c r="N370" s="111">
        <v>4000</v>
      </c>
      <c r="O370" s="111">
        <v>0</v>
      </c>
      <c r="P370" s="111">
        <v>0</v>
      </c>
      <c r="Q370" s="111">
        <v>0</v>
      </c>
      <c r="R370" s="111">
        <v>0</v>
      </c>
      <c r="S370" s="111">
        <v>0</v>
      </c>
      <c r="T370" s="111">
        <v>0</v>
      </c>
      <c r="U370" s="111">
        <v>0</v>
      </c>
      <c r="V370" s="111">
        <v>0</v>
      </c>
      <c r="W370" s="111">
        <v>0</v>
      </c>
      <c r="X370" s="111" t="s">
        <v>1316</v>
      </c>
      <c r="Y370" s="111" t="s">
        <v>1315</v>
      </c>
      <c r="Z370" s="144"/>
      <c r="AA370" s="143"/>
      <c r="AB370" s="144"/>
      <c r="AC370" s="144"/>
      <c r="AD370" s="145"/>
      <c r="AE370" s="145"/>
      <c r="AF370" s="145"/>
    </row>
    <row r="371" spans="1:32" s="130" customFormat="1" ht="12.75" customHeight="1" x14ac:dyDescent="0.2">
      <c r="A371" s="37" t="s">
        <v>1043</v>
      </c>
      <c r="B371" s="37" t="s">
        <v>1044</v>
      </c>
      <c r="C371" s="111">
        <v>0</v>
      </c>
      <c r="D371" s="111">
        <v>0</v>
      </c>
      <c r="E371" s="111">
        <v>425</v>
      </c>
      <c r="F371" s="111">
        <v>0</v>
      </c>
      <c r="G371" s="111">
        <v>0</v>
      </c>
      <c r="H371" s="111">
        <v>0</v>
      </c>
      <c r="I371" s="111">
        <v>0</v>
      </c>
      <c r="J371" s="111">
        <v>0</v>
      </c>
      <c r="K371" s="111">
        <v>0</v>
      </c>
      <c r="L371" s="111">
        <v>0</v>
      </c>
      <c r="M371" s="111">
        <v>131631</v>
      </c>
      <c r="N371" s="111">
        <v>43000</v>
      </c>
      <c r="O371" s="111">
        <v>0</v>
      </c>
      <c r="P371" s="111">
        <v>0</v>
      </c>
      <c r="Q371" s="111">
        <v>0</v>
      </c>
      <c r="R371" s="111">
        <v>0</v>
      </c>
      <c r="S371" s="111">
        <v>0</v>
      </c>
      <c r="T371" s="111">
        <v>0</v>
      </c>
      <c r="U371" s="111">
        <v>0</v>
      </c>
      <c r="V371" s="111">
        <v>0</v>
      </c>
      <c r="W371" s="111">
        <v>0</v>
      </c>
      <c r="X371" s="111" t="s">
        <v>1314</v>
      </c>
      <c r="Y371" s="111" t="s">
        <v>1312</v>
      </c>
      <c r="Z371" s="144"/>
      <c r="AA371" s="143"/>
      <c r="AB371" s="144"/>
      <c r="AC371" s="144"/>
      <c r="AD371" s="145"/>
      <c r="AE371" s="145"/>
      <c r="AF371" s="145"/>
    </row>
    <row r="372" spans="1:32" s="130" customFormat="1" ht="12.75" customHeight="1" x14ac:dyDescent="0.2">
      <c r="A372" s="37" t="s">
        <v>1296</v>
      </c>
      <c r="B372" s="37" t="s">
        <v>1297</v>
      </c>
      <c r="C372" s="111">
        <v>0</v>
      </c>
      <c r="D372" s="111">
        <v>0</v>
      </c>
      <c r="E372" s="111">
        <v>0</v>
      </c>
      <c r="F372" s="111">
        <v>0</v>
      </c>
      <c r="G372" s="111">
        <v>0</v>
      </c>
      <c r="H372" s="111">
        <v>0</v>
      </c>
      <c r="I372" s="111">
        <v>0</v>
      </c>
      <c r="J372" s="111">
        <v>0</v>
      </c>
      <c r="K372" s="111">
        <v>0</v>
      </c>
      <c r="L372" s="111">
        <v>0</v>
      </c>
      <c r="M372" s="111">
        <v>38967</v>
      </c>
      <c r="N372" s="111">
        <v>1500</v>
      </c>
      <c r="O372" s="111">
        <v>0</v>
      </c>
      <c r="P372" s="111">
        <v>0</v>
      </c>
      <c r="Q372" s="111">
        <v>0</v>
      </c>
      <c r="R372" s="111">
        <v>0</v>
      </c>
      <c r="S372" s="111">
        <v>0</v>
      </c>
      <c r="T372" s="111">
        <v>0</v>
      </c>
      <c r="U372" s="111">
        <v>0</v>
      </c>
      <c r="V372" s="111">
        <v>0</v>
      </c>
      <c r="W372" s="111">
        <v>0</v>
      </c>
      <c r="X372" s="111" t="s">
        <v>1314</v>
      </c>
      <c r="Y372" s="111" t="s">
        <v>1377</v>
      </c>
      <c r="Z372" s="144"/>
      <c r="AA372" s="143"/>
      <c r="AB372" s="144"/>
      <c r="AC372" s="144"/>
      <c r="AD372" s="145"/>
      <c r="AE372" s="145"/>
      <c r="AF372" s="145"/>
    </row>
    <row r="373" spans="1:32" s="130" customFormat="1" ht="12.75" customHeight="1" x14ac:dyDescent="0.2">
      <c r="A373" s="37" t="s">
        <v>624</v>
      </c>
      <c r="B373" s="37" t="s">
        <v>195</v>
      </c>
      <c r="C373" s="111">
        <v>0</v>
      </c>
      <c r="D373" s="111">
        <v>0</v>
      </c>
      <c r="E373" s="111">
        <v>0</v>
      </c>
      <c r="F373" s="111">
        <v>0</v>
      </c>
      <c r="G373" s="111">
        <v>0</v>
      </c>
      <c r="H373" s="111">
        <v>0</v>
      </c>
      <c r="I373" s="111">
        <v>0</v>
      </c>
      <c r="J373" s="111">
        <v>0</v>
      </c>
      <c r="K373" s="111">
        <v>0</v>
      </c>
      <c r="L373" s="111">
        <v>0</v>
      </c>
      <c r="M373" s="111">
        <v>51821</v>
      </c>
      <c r="N373" s="111">
        <v>0</v>
      </c>
      <c r="O373" s="111">
        <v>0</v>
      </c>
      <c r="P373" s="111">
        <v>0</v>
      </c>
      <c r="Q373" s="111">
        <v>0</v>
      </c>
      <c r="R373" s="111">
        <v>0</v>
      </c>
      <c r="S373" s="111">
        <v>0</v>
      </c>
      <c r="T373" s="111">
        <v>0</v>
      </c>
      <c r="U373" s="111">
        <v>0</v>
      </c>
      <c r="V373" s="111">
        <v>0</v>
      </c>
      <c r="W373" s="111">
        <v>0</v>
      </c>
      <c r="X373" s="111" t="s">
        <v>1316</v>
      </c>
      <c r="Y373" s="111" t="s">
        <v>1315</v>
      </c>
      <c r="Z373" s="144"/>
      <c r="AA373" s="143"/>
      <c r="AB373" s="144"/>
      <c r="AC373" s="144"/>
      <c r="AD373" s="145"/>
      <c r="AE373" s="145"/>
      <c r="AF373" s="145"/>
    </row>
    <row r="374" spans="1:32" s="130" customFormat="1" ht="12.75" customHeight="1" x14ac:dyDescent="0.2">
      <c r="A374" s="37" t="s">
        <v>688</v>
      </c>
      <c r="B374" s="37" t="s">
        <v>196</v>
      </c>
      <c r="C374" s="111">
        <v>0</v>
      </c>
      <c r="D374" s="111">
        <v>0</v>
      </c>
      <c r="E374" s="111">
        <v>0</v>
      </c>
      <c r="F374" s="111">
        <v>0</v>
      </c>
      <c r="G374" s="111">
        <v>0</v>
      </c>
      <c r="H374" s="111">
        <v>0</v>
      </c>
      <c r="I374" s="111">
        <v>0</v>
      </c>
      <c r="J374" s="111">
        <v>0</v>
      </c>
      <c r="K374" s="111">
        <v>0</v>
      </c>
      <c r="L374" s="111">
        <v>0</v>
      </c>
      <c r="M374" s="111">
        <v>100177</v>
      </c>
      <c r="N374" s="111">
        <v>0</v>
      </c>
      <c r="O374" s="111">
        <v>0</v>
      </c>
      <c r="P374" s="111">
        <v>0</v>
      </c>
      <c r="Q374" s="111">
        <v>0</v>
      </c>
      <c r="R374" s="111">
        <v>0</v>
      </c>
      <c r="S374" s="111">
        <v>0</v>
      </c>
      <c r="T374" s="111">
        <v>0</v>
      </c>
      <c r="U374" s="111">
        <v>0</v>
      </c>
      <c r="V374" s="111">
        <v>0</v>
      </c>
      <c r="W374" s="111">
        <v>0</v>
      </c>
      <c r="X374" s="111" t="s">
        <v>1316</v>
      </c>
      <c r="Y374" s="111" t="s">
        <v>1321</v>
      </c>
      <c r="Z374" s="144"/>
      <c r="AA374" s="143"/>
      <c r="AB374" s="144"/>
      <c r="AC374" s="144"/>
      <c r="AD374" s="145"/>
      <c r="AE374" s="145"/>
      <c r="AF374" s="145"/>
    </row>
    <row r="375" spans="1:32" s="130" customFormat="1" ht="12.75" customHeight="1" x14ac:dyDescent="0.2">
      <c r="A375" s="37" t="s">
        <v>595</v>
      </c>
      <c r="B375" s="37" t="s">
        <v>197</v>
      </c>
      <c r="C375" s="111">
        <v>0</v>
      </c>
      <c r="D375" s="111">
        <v>0</v>
      </c>
      <c r="E375" s="111">
        <v>0</v>
      </c>
      <c r="F375" s="111">
        <v>0</v>
      </c>
      <c r="G375" s="111">
        <v>0</v>
      </c>
      <c r="H375" s="111">
        <v>0</v>
      </c>
      <c r="I375" s="111">
        <v>0</v>
      </c>
      <c r="J375" s="111">
        <v>0</v>
      </c>
      <c r="K375" s="111">
        <v>0</v>
      </c>
      <c r="L375" s="111">
        <v>6500</v>
      </c>
      <c r="M375" s="111">
        <v>53833</v>
      </c>
      <c r="N375" s="111">
        <v>0</v>
      </c>
      <c r="O375" s="111">
        <v>0</v>
      </c>
      <c r="P375" s="111">
        <v>0</v>
      </c>
      <c r="Q375" s="111">
        <v>0</v>
      </c>
      <c r="R375" s="111">
        <v>0</v>
      </c>
      <c r="S375" s="111">
        <v>0</v>
      </c>
      <c r="T375" s="111">
        <v>0</v>
      </c>
      <c r="U375" s="111">
        <v>0</v>
      </c>
      <c r="V375" s="111">
        <v>0</v>
      </c>
      <c r="W375" s="111">
        <v>0</v>
      </c>
      <c r="X375" s="111" t="s">
        <v>1316</v>
      </c>
      <c r="Y375" s="111" t="s">
        <v>1315</v>
      </c>
      <c r="Z375" s="144"/>
      <c r="AA375" s="143"/>
      <c r="AB375" s="144"/>
      <c r="AC375" s="144"/>
      <c r="AD375" s="145"/>
      <c r="AE375" s="145"/>
      <c r="AF375" s="145"/>
    </row>
    <row r="376" spans="1:32" s="130" customFormat="1" ht="12.75" customHeight="1" x14ac:dyDescent="0.2">
      <c r="A376" s="37" t="s">
        <v>540</v>
      </c>
      <c r="B376" s="37" t="s">
        <v>198</v>
      </c>
      <c r="C376" s="111">
        <v>0</v>
      </c>
      <c r="D376" s="111">
        <v>0</v>
      </c>
      <c r="E376" s="111">
        <v>0</v>
      </c>
      <c r="F376" s="111">
        <v>0</v>
      </c>
      <c r="G376" s="111">
        <v>0</v>
      </c>
      <c r="H376" s="111">
        <v>0</v>
      </c>
      <c r="I376" s="111">
        <v>0</v>
      </c>
      <c r="J376" s="111">
        <v>0</v>
      </c>
      <c r="K376" s="111">
        <v>0</v>
      </c>
      <c r="L376" s="111">
        <v>0</v>
      </c>
      <c r="M376" s="111">
        <v>0</v>
      </c>
      <c r="N376" s="111">
        <v>0</v>
      </c>
      <c r="O376" s="111">
        <v>0</v>
      </c>
      <c r="P376" s="111">
        <v>0</v>
      </c>
      <c r="Q376" s="111">
        <v>0</v>
      </c>
      <c r="R376" s="111">
        <v>0</v>
      </c>
      <c r="S376" s="111">
        <v>0</v>
      </c>
      <c r="T376" s="111">
        <v>0</v>
      </c>
      <c r="U376" s="111">
        <v>0</v>
      </c>
      <c r="V376" s="111">
        <v>0</v>
      </c>
      <c r="W376" s="111">
        <v>0</v>
      </c>
      <c r="X376" s="111" t="s">
        <v>1316</v>
      </c>
      <c r="Y376" s="111" t="s">
        <v>1315</v>
      </c>
      <c r="Z376" s="144"/>
      <c r="AA376" s="143"/>
      <c r="AB376" s="144"/>
      <c r="AC376" s="144"/>
      <c r="AD376" s="145"/>
      <c r="AE376" s="145"/>
      <c r="AF376" s="145"/>
    </row>
    <row r="377" spans="1:32" s="130" customFormat="1" ht="12.75" customHeight="1" x14ac:dyDescent="0.2">
      <c r="A377" s="37" t="s">
        <v>693</v>
      </c>
      <c r="B377" s="37" t="s">
        <v>199</v>
      </c>
      <c r="C377" s="111">
        <v>0</v>
      </c>
      <c r="D377" s="111">
        <v>0</v>
      </c>
      <c r="E377" s="111">
        <v>0</v>
      </c>
      <c r="F377" s="111">
        <v>0</v>
      </c>
      <c r="G377" s="111">
        <v>0</v>
      </c>
      <c r="H377" s="111">
        <v>0</v>
      </c>
      <c r="I377" s="111">
        <v>0</v>
      </c>
      <c r="J377" s="111">
        <v>0</v>
      </c>
      <c r="K377" s="111">
        <v>0</v>
      </c>
      <c r="L377" s="111">
        <v>0</v>
      </c>
      <c r="M377" s="111">
        <v>373715</v>
      </c>
      <c r="N377" s="111">
        <v>133000</v>
      </c>
      <c r="O377" s="111">
        <v>0</v>
      </c>
      <c r="P377" s="111">
        <v>25000</v>
      </c>
      <c r="Q377" s="111">
        <v>0</v>
      </c>
      <c r="R377" s="111">
        <v>0</v>
      </c>
      <c r="S377" s="111">
        <v>0</v>
      </c>
      <c r="T377" s="111">
        <v>0</v>
      </c>
      <c r="U377" s="111">
        <v>155000</v>
      </c>
      <c r="V377" s="111">
        <v>0</v>
      </c>
      <c r="W377" s="111">
        <v>20000</v>
      </c>
      <c r="X377" s="111" t="s">
        <v>1316</v>
      </c>
      <c r="Y377" s="111" t="s">
        <v>1321</v>
      </c>
      <c r="Z377" s="144"/>
      <c r="AA377" s="143"/>
      <c r="AB377" s="144"/>
      <c r="AC377" s="144"/>
      <c r="AD377" s="145"/>
      <c r="AE377" s="145"/>
      <c r="AF377" s="145"/>
    </row>
    <row r="378" spans="1:32" s="130" customFormat="1" ht="12.75" customHeight="1" x14ac:dyDescent="0.2">
      <c r="A378" s="37" t="s">
        <v>541</v>
      </c>
      <c r="B378" s="37" t="s">
        <v>200</v>
      </c>
      <c r="C378" s="111">
        <v>0</v>
      </c>
      <c r="D378" s="111">
        <v>0</v>
      </c>
      <c r="E378" s="111">
        <v>0</v>
      </c>
      <c r="F378" s="111">
        <v>0</v>
      </c>
      <c r="G378" s="111">
        <v>0</v>
      </c>
      <c r="H378" s="111">
        <v>0</v>
      </c>
      <c r="I378" s="111">
        <v>0</v>
      </c>
      <c r="J378" s="111">
        <v>0</v>
      </c>
      <c r="K378" s="111">
        <v>0</v>
      </c>
      <c r="L378" s="111">
        <v>0</v>
      </c>
      <c r="M378" s="111">
        <v>58947</v>
      </c>
      <c r="N378" s="111">
        <v>0</v>
      </c>
      <c r="O378" s="111">
        <v>0</v>
      </c>
      <c r="P378" s="111">
        <v>0</v>
      </c>
      <c r="Q378" s="111">
        <v>0</v>
      </c>
      <c r="R378" s="111">
        <v>0</v>
      </c>
      <c r="S378" s="111">
        <v>0</v>
      </c>
      <c r="T378" s="111">
        <v>0</v>
      </c>
      <c r="U378" s="111">
        <v>0</v>
      </c>
      <c r="V378" s="111">
        <v>0</v>
      </c>
      <c r="W378" s="111">
        <v>0</v>
      </c>
      <c r="X378" s="111" t="s">
        <v>1316</v>
      </c>
      <c r="Y378" s="111" t="s">
        <v>1315</v>
      </c>
      <c r="Z378" s="144"/>
      <c r="AA378" s="143"/>
      <c r="AB378" s="144"/>
      <c r="AC378" s="144"/>
      <c r="AD378" s="145"/>
      <c r="AE378" s="145"/>
      <c r="AF378" s="145"/>
    </row>
    <row r="379" spans="1:32" s="130" customFormat="1" ht="12.75" customHeight="1" x14ac:dyDescent="0.2">
      <c r="A379" s="37" t="s">
        <v>1045</v>
      </c>
      <c r="B379" s="37" t="s">
        <v>1046</v>
      </c>
      <c r="C379" s="111">
        <v>0</v>
      </c>
      <c r="D379" s="111">
        <v>0</v>
      </c>
      <c r="E379" s="111">
        <v>0</v>
      </c>
      <c r="F379" s="111">
        <v>0</v>
      </c>
      <c r="G379" s="111">
        <v>0</v>
      </c>
      <c r="H379" s="111">
        <v>0</v>
      </c>
      <c r="I379" s="111">
        <v>0</v>
      </c>
      <c r="J379" s="111">
        <v>0</v>
      </c>
      <c r="K379" s="111">
        <v>0</v>
      </c>
      <c r="L379" s="111">
        <v>0</v>
      </c>
      <c r="M379" s="111">
        <v>31000</v>
      </c>
      <c r="N379" s="111">
        <v>0</v>
      </c>
      <c r="O379" s="111">
        <v>0</v>
      </c>
      <c r="P379" s="111">
        <v>0</v>
      </c>
      <c r="Q379" s="111">
        <v>0</v>
      </c>
      <c r="R379" s="111">
        <v>0</v>
      </c>
      <c r="S379" s="111">
        <v>0</v>
      </c>
      <c r="T379" s="111">
        <v>0</v>
      </c>
      <c r="U379" s="111">
        <v>0</v>
      </c>
      <c r="V379" s="111">
        <v>0</v>
      </c>
      <c r="W379" s="111">
        <v>0</v>
      </c>
      <c r="X379" s="111" t="s">
        <v>1314</v>
      </c>
      <c r="Y379" s="111" t="s">
        <v>1312</v>
      </c>
      <c r="Z379" s="144"/>
      <c r="AA379" s="143"/>
      <c r="AB379" s="144"/>
      <c r="AC379" s="144"/>
      <c r="AD379" s="145"/>
      <c r="AE379" s="145"/>
      <c r="AF379" s="145"/>
    </row>
    <row r="380" spans="1:32" s="130" customFormat="1" ht="12.75" customHeight="1" x14ac:dyDescent="0.2">
      <c r="A380" s="37" t="s">
        <v>801</v>
      </c>
      <c r="B380" s="37" t="s">
        <v>1358</v>
      </c>
      <c r="C380" s="111">
        <v>0</v>
      </c>
      <c r="D380" s="111">
        <v>0</v>
      </c>
      <c r="E380" s="111">
        <v>0</v>
      </c>
      <c r="F380" s="111">
        <v>0</v>
      </c>
      <c r="G380" s="111">
        <v>0</v>
      </c>
      <c r="H380" s="111">
        <v>0</v>
      </c>
      <c r="I380" s="111">
        <v>0</v>
      </c>
      <c r="J380" s="111">
        <v>0</v>
      </c>
      <c r="K380" s="111">
        <v>0</v>
      </c>
      <c r="L380" s="111">
        <v>0</v>
      </c>
      <c r="M380" s="111">
        <v>5698</v>
      </c>
      <c r="N380" s="111">
        <v>0</v>
      </c>
      <c r="O380" s="111">
        <v>0</v>
      </c>
      <c r="P380" s="111">
        <v>0</v>
      </c>
      <c r="Q380" s="111">
        <v>0</v>
      </c>
      <c r="R380" s="111">
        <v>0</v>
      </c>
      <c r="S380" s="111">
        <v>0</v>
      </c>
      <c r="T380" s="111">
        <v>0</v>
      </c>
      <c r="U380" s="111">
        <v>0</v>
      </c>
      <c r="V380" s="111">
        <v>0</v>
      </c>
      <c r="W380" s="111">
        <v>0</v>
      </c>
      <c r="X380" s="111" t="s">
        <v>1316</v>
      </c>
      <c r="Y380" s="111" t="s">
        <v>1377</v>
      </c>
      <c r="Z380" s="144"/>
      <c r="AA380" s="143"/>
      <c r="AB380" s="144"/>
      <c r="AC380" s="144"/>
      <c r="AD380" s="145"/>
      <c r="AE380" s="145"/>
      <c r="AF380" s="145"/>
    </row>
    <row r="381" spans="1:32" s="130" customFormat="1" ht="12.75" customHeight="1" x14ac:dyDescent="0.2">
      <c r="A381" s="37" t="s">
        <v>621</v>
      </c>
      <c r="B381" s="37" t="s">
        <v>383</v>
      </c>
      <c r="C381" s="111">
        <v>0</v>
      </c>
      <c r="D381" s="111">
        <v>0</v>
      </c>
      <c r="E381" s="111">
        <v>0</v>
      </c>
      <c r="F381" s="111">
        <v>0</v>
      </c>
      <c r="G381" s="111">
        <v>0</v>
      </c>
      <c r="H381" s="111">
        <v>0</v>
      </c>
      <c r="I381" s="111">
        <v>61</v>
      </c>
      <c r="J381" s="111">
        <v>0</v>
      </c>
      <c r="K381" s="111">
        <v>0</v>
      </c>
      <c r="L381" s="111">
        <v>0</v>
      </c>
      <c r="M381" s="111">
        <v>274768</v>
      </c>
      <c r="N381" s="111">
        <v>49200</v>
      </c>
      <c r="O381" s="111">
        <v>0</v>
      </c>
      <c r="P381" s="111">
        <v>0</v>
      </c>
      <c r="Q381" s="111">
        <v>0</v>
      </c>
      <c r="R381" s="111">
        <v>0</v>
      </c>
      <c r="S381" s="111">
        <v>0</v>
      </c>
      <c r="T381" s="111">
        <v>0</v>
      </c>
      <c r="U381" s="111">
        <v>0</v>
      </c>
      <c r="V381" s="111">
        <v>0</v>
      </c>
      <c r="W381" s="111">
        <v>0</v>
      </c>
      <c r="X381" s="111" t="s">
        <v>1316</v>
      </c>
      <c r="Y381" s="111" t="s">
        <v>1312</v>
      </c>
      <c r="Z381" s="144"/>
      <c r="AA381" s="143"/>
      <c r="AB381" s="144"/>
      <c r="AC381" s="144"/>
      <c r="AD381" s="145"/>
      <c r="AE381" s="145"/>
      <c r="AF381" s="145"/>
    </row>
    <row r="382" spans="1:32" s="130" customFormat="1" ht="12.75" customHeight="1" x14ac:dyDescent="0.2">
      <c r="A382" s="37" t="s">
        <v>401</v>
      </c>
      <c r="B382" s="37" t="s">
        <v>201</v>
      </c>
      <c r="C382" s="111">
        <v>0</v>
      </c>
      <c r="D382" s="111">
        <v>0</v>
      </c>
      <c r="E382" s="111">
        <v>0</v>
      </c>
      <c r="F382" s="111">
        <v>0</v>
      </c>
      <c r="G382" s="111">
        <v>0</v>
      </c>
      <c r="H382" s="111">
        <v>0</v>
      </c>
      <c r="I382" s="111">
        <v>0</v>
      </c>
      <c r="J382" s="111">
        <v>0</v>
      </c>
      <c r="K382" s="111">
        <v>0</v>
      </c>
      <c r="L382" s="111">
        <v>0</v>
      </c>
      <c r="M382" s="111">
        <v>164371</v>
      </c>
      <c r="N382" s="111">
        <v>0</v>
      </c>
      <c r="O382" s="111">
        <v>0</v>
      </c>
      <c r="P382" s="111">
        <v>0</v>
      </c>
      <c r="Q382" s="111">
        <v>0</v>
      </c>
      <c r="R382" s="111">
        <v>0</v>
      </c>
      <c r="S382" s="111">
        <v>0</v>
      </c>
      <c r="T382" s="111">
        <v>0</v>
      </c>
      <c r="U382" s="111">
        <v>5000</v>
      </c>
      <c r="V382" s="111">
        <v>0</v>
      </c>
      <c r="W382" s="111">
        <v>0</v>
      </c>
      <c r="X382" s="111" t="s">
        <v>1316</v>
      </c>
      <c r="Y382" s="111" t="s">
        <v>1312</v>
      </c>
      <c r="Z382" s="144"/>
      <c r="AA382" s="143"/>
      <c r="AB382" s="144"/>
      <c r="AC382" s="144"/>
      <c r="AD382" s="145"/>
      <c r="AE382" s="145"/>
      <c r="AF382" s="145"/>
    </row>
    <row r="383" spans="1:32" s="130" customFormat="1" ht="12.75" customHeight="1" x14ac:dyDescent="0.2">
      <c r="A383" s="37" t="s">
        <v>703</v>
      </c>
      <c r="B383" s="37" t="s">
        <v>202</v>
      </c>
      <c r="C383" s="111">
        <v>0</v>
      </c>
      <c r="D383" s="111">
        <v>0</v>
      </c>
      <c r="E383" s="111">
        <v>0</v>
      </c>
      <c r="F383" s="111">
        <v>5646</v>
      </c>
      <c r="G383" s="111">
        <v>0</v>
      </c>
      <c r="H383" s="111">
        <v>0</v>
      </c>
      <c r="I383" s="111">
        <v>0</v>
      </c>
      <c r="J383" s="111">
        <v>0</v>
      </c>
      <c r="K383" s="111">
        <v>0</v>
      </c>
      <c r="L383" s="111">
        <v>0</v>
      </c>
      <c r="M383" s="111">
        <v>203974</v>
      </c>
      <c r="N383" s="111">
        <v>35000</v>
      </c>
      <c r="O383" s="111">
        <v>0</v>
      </c>
      <c r="P383" s="111">
        <v>0</v>
      </c>
      <c r="Q383" s="111">
        <v>0</v>
      </c>
      <c r="R383" s="111">
        <v>0</v>
      </c>
      <c r="S383" s="111">
        <v>0</v>
      </c>
      <c r="T383" s="111">
        <v>0</v>
      </c>
      <c r="U383" s="111">
        <v>0</v>
      </c>
      <c r="V383" s="111">
        <v>0</v>
      </c>
      <c r="W383" s="111">
        <v>0</v>
      </c>
      <c r="X383" s="111" t="s">
        <v>1316</v>
      </c>
      <c r="Y383" s="111" t="s">
        <v>1321</v>
      </c>
      <c r="Z383" s="144"/>
      <c r="AA383" s="143"/>
      <c r="AB383" s="144"/>
      <c r="AC383" s="144"/>
      <c r="AD383" s="145"/>
      <c r="AE383" s="145"/>
      <c r="AF383" s="145"/>
    </row>
    <row r="384" spans="1:32" s="130" customFormat="1" ht="12.75" customHeight="1" x14ac:dyDescent="0.2">
      <c r="A384" s="37" t="s">
        <v>622</v>
      </c>
      <c r="B384" s="37" t="s">
        <v>351</v>
      </c>
      <c r="C384" s="111">
        <v>0</v>
      </c>
      <c r="D384" s="111">
        <v>0</v>
      </c>
      <c r="E384" s="111">
        <v>0</v>
      </c>
      <c r="F384" s="111">
        <v>0</v>
      </c>
      <c r="G384" s="111">
        <v>0</v>
      </c>
      <c r="H384" s="111">
        <v>0</v>
      </c>
      <c r="I384" s="111">
        <v>3265</v>
      </c>
      <c r="J384" s="111">
        <v>0</v>
      </c>
      <c r="K384" s="111">
        <v>0</v>
      </c>
      <c r="L384" s="111">
        <v>0</v>
      </c>
      <c r="M384" s="111">
        <v>159050</v>
      </c>
      <c r="N384" s="111">
        <v>72500</v>
      </c>
      <c r="O384" s="111">
        <v>0</v>
      </c>
      <c r="P384" s="111">
        <v>0</v>
      </c>
      <c r="Q384" s="111">
        <v>0</v>
      </c>
      <c r="R384" s="111">
        <v>0</v>
      </c>
      <c r="S384" s="111">
        <v>0</v>
      </c>
      <c r="T384" s="111">
        <v>0</v>
      </c>
      <c r="U384" s="111">
        <v>98000</v>
      </c>
      <c r="V384" s="111">
        <v>0</v>
      </c>
      <c r="W384" s="111">
        <v>6618</v>
      </c>
      <c r="X384" s="111" t="s">
        <v>1316</v>
      </c>
      <c r="Y384" s="111" t="s">
        <v>1324</v>
      </c>
      <c r="Z384" s="144"/>
      <c r="AA384" s="143"/>
      <c r="AB384" s="144"/>
      <c r="AC384" s="144"/>
      <c r="AD384" s="145"/>
      <c r="AE384" s="145"/>
      <c r="AF384" s="145"/>
    </row>
    <row r="385" spans="1:32" s="130" customFormat="1" ht="12.75" customHeight="1" x14ac:dyDescent="0.2">
      <c r="A385" s="37" t="s">
        <v>1047</v>
      </c>
      <c r="B385" s="37" t="s">
        <v>1048</v>
      </c>
      <c r="C385" s="111">
        <v>0</v>
      </c>
      <c r="D385" s="111">
        <v>0</v>
      </c>
      <c r="E385" s="111">
        <v>0</v>
      </c>
      <c r="F385" s="111">
        <v>0</v>
      </c>
      <c r="G385" s="111">
        <v>0</v>
      </c>
      <c r="H385" s="111">
        <v>0</v>
      </c>
      <c r="I385" s="111">
        <v>0</v>
      </c>
      <c r="J385" s="111">
        <v>0</v>
      </c>
      <c r="K385" s="111">
        <v>0</v>
      </c>
      <c r="L385" s="111">
        <v>0</v>
      </c>
      <c r="M385" s="111">
        <v>115239</v>
      </c>
      <c r="N385" s="111">
        <v>23700</v>
      </c>
      <c r="O385" s="111">
        <v>0</v>
      </c>
      <c r="P385" s="111">
        <v>0</v>
      </c>
      <c r="Q385" s="111">
        <v>0</v>
      </c>
      <c r="R385" s="111">
        <v>0</v>
      </c>
      <c r="S385" s="111">
        <v>0</v>
      </c>
      <c r="T385" s="111">
        <v>5</v>
      </c>
      <c r="U385" s="111">
        <v>16500</v>
      </c>
      <c r="V385" s="111">
        <v>0</v>
      </c>
      <c r="W385" s="111">
        <v>30000</v>
      </c>
      <c r="X385" s="111" t="s">
        <v>1314</v>
      </c>
      <c r="Y385" s="111" t="s">
        <v>1312</v>
      </c>
      <c r="Z385" s="144"/>
      <c r="AA385" s="143"/>
      <c r="AB385" s="144"/>
      <c r="AC385" s="144"/>
      <c r="AD385" s="145"/>
      <c r="AE385" s="145"/>
      <c r="AF385" s="145"/>
    </row>
    <row r="386" spans="1:32" s="130" customFormat="1" ht="12.75" customHeight="1" x14ac:dyDescent="0.2">
      <c r="A386" s="37" t="s">
        <v>408</v>
      </c>
      <c r="B386" s="37" t="s">
        <v>203</v>
      </c>
      <c r="C386" s="111">
        <v>0</v>
      </c>
      <c r="D386" s="111">
        <v>0</v>
      </c>
      <c r="E386" s="111">
        <v>0</v>
      </c>
      <c r="F386" s="111">
        <v>0</v>
      </c>
      <c r="G386" s="111">
        <v>0</v>
      </c>
      <c r="H386" s="111">
        <v>0</v>
      </c>
      <c r="I386" s="111">
        <v>0</v>
      </c>
      <c r="J386" s="111">
        <v>0</v>
      </c>
      <c r="K386" s="111">
        <v>0</v>
      </c>
      <c r="L386" s="111">
        <v>0</v>
      </c>
      <c r="M386" s="111">
        <v>0</v>
      </c>
      <c r="N386" s="111">
        <v>0</v>
      </c>
      <c r="O386" s="111">
        <v>0</v>
      </c>
      <c r="P386" s="111">
        <v>0</v>
      </c>
      <c r="Q386" s="111">
        <v>0</v>
      </c>
      <c r="R386" s="111">
        <v>0</v>
      </c>
      <c r="S386" s="111">
        <v>0</v>
      </c>
      <c r="T386" s="111">
        <v>0</v>
      </c>
      <c r="U386" s="111">
        <v>0</v>
      </c>
      <c r="V386" s="111">
        <v>0</v>
      </c>
      <c r="W386" s="111">
        <v>0</v>
      </c>
      <c r="X386" s="111" t="s">
        <v>1316</v>
      </c>
      <c r="Y386" s="111" t="s">
        <v>1315</v>
      </c>
      <c r="Z386" s="144"/>
      <c r="AA386" s="143"/>
      <c r="AB386" s="144"/>
      <c r="AC386" s="144"/>
      <c r="AD386" s="145"/>
      <c r="AE386" s="145"/>
      <c r="AF386" s="145"/>
    </row>
    <row r="387" spans="1:32" s="130" customFormat="1" ht="12.75" customHeight="1" x14ac:dyDescent="0.2">
      <c r="A387" s="37" t="s">
        <v>415</v>
      </c>
      <c r="B387" s="37" t="s">
        <v>204</v>
      </c>
      <c r="C387" s="111">
        <v>0</v>
      </c>
      <c r="D387" s="111">
        <v>0</v>
      </c>
      <c r="E387" s="111">
        <v>0</v>
      </c>
      <c r="F387" s="111">
        <v>0</v>
      </c>
      <c r="G387" s="111">
        <v>0</v>
      </c>
      <c r="H387" s="111">
        <v>0</v>
      </c>
      <c r="I387" s="111">
        <v>0</v>
      </c>
      <c r="J387" s="111">
        <v>0</v>
      </c>
      <c r="K387" s="111">
        <v>0</v>
      </c>
      <c r="L387" s="111">
        <v>0</v>
      </c>
      <c r="M387" s="111">
        <v>205123</v>
      </c>
      <c r="N387" s="111">
        <v>0</v>
      </c>
      <c r="O387" s="111">
        <v>0</v>
      </c>
      <c r="P387" s="111">
        <v>0</v>
      </c>
      <c r="Q387" s="111">
        <v>0</v>
      </c>
      <c r="R387" s="111">
        <v>0</v>
      </c>
      <c r="S387" s="111">
        <v>0</v>
      </c>
      <c r="T387" s="111">
        <v>0</v>
      </c>
      <c r="U387" s="111">
        <v>0</v>
      </c>
      <c r="V387" s="111">
        <v>0</v>
      </c>
      <c r="W387" s="111">
        <v>0</v>
      </c>
      <c r="X387" s="111" t="s">
        <v>1316</v>
      </c>
      <c r="Y387" s="111" t="s">
        <v>1315</v>
      </c>
      <c r="Z387" s="144"/>
      <c r="AA387" s="143"/>
      <c r="AB387" s="144"/>
      <c r="AC387" s="144"/>
      <c r="AD387" s="145"/>
      <c r="AE387" s="145"/>
      <c r="AF387" s="145"/>
    </row>
    <row r="388" spans="1:32" s="130" customFormat="1" ht="12.75" customHeight="1" x14ac:dyDescent="0.2">
      <c r="A388" s="37" t="s">
        <v>442</v>
      </c>
      <c r="B388" s="37" t="s">
        <v>205</v>
      </c>
      <c r="C388" s="111">
        <v>0</v>
      </c>
      <c r="D388" s="111">
        <v>0</v>
      </c>
      <c r="E388" s="111">
        <v>0</v>
      </c>
      <c r="F388" s="111">
        <v>0</v>
      </c>
      <c r="G388" s="111">
        <v>0</v>
      </c>
      <c r="H388" s="111">
        <v>0</v>
      </c>
      <c r="I388" s="111">
        <v>0</v>
      </c>
      <c r="J388" s="111">
        <v>0</v>
      </c>
      <c r="K388" s="111">
        <v>0</v>
      </c>
      <c r="L388" s="111">
        <v>0</v>
      </c>
      <c r="M388" s="111">
        <v>57423</v>
      </c>
      <c r="N388" s="111">
        <v>0</v>
      </c>
      <c r="O388" s="111">
        <v>0</v>
      </c>
      <c r="P388" s="111">
        <v>0</v>
      </c>
      <c r="Q388" s="111">
        <v>0</v>
      </c>
      <c r="R388" s="111">
        <v>0</v>
      </c>
      <c r="S388" s="111">
        <v>0</v>
      </c>
      <c r="T388" s="111">
        <v>0</v>
      </c>
      <c r="U388" s="111">
        <v>0</v>
      </c>
      <c r="V388" s="111">
        <v>0</v>
      </c>
      <c r="W388" s="111">
        <v>28</v>
      </c>
      <c r="X388" s="111" t="s">
        <v>1316</v>
      </c>
      <c r="Y388" s="111" t="s">
        <v>1315</v>
      </c>
      <c r="Z388" s="144"/>
      <c r="AA388" s="143"/>
      <c r="AB388" s="144"/>
      <c r="AC388" s="144"/>
      <c r="AD388" s="145"/>
      <c r="AE388" s="145"/>
      <c r="AF388" s="145"/>
    </row>
    <row r="389" spans="1:32" s="130" customFormat="1" ht="12.75" customHeight="1" x14ac:dyDescent="0.2">
      <c r="A389" s="37" t="s">
        <v>1295</v>
      </c>
      <c r="B389" s="37" t="s">
        <v>1359</v>
      </c>
      <c r="C389" s="111">
        <v>0</v>
      </c>
      <c r="D389" s="111">
        <v>0</v>
      </c>
      <c r="E389" s="111">
        <v>0</v>
      </c>
      <c r="F389" s="111">
        <v>0</v>
      </c>
      <c r="G389" s="111">
        <v>0</v>
      </c>
      <c r="H389" s="111">
        <v>0</v>
      </c>
      <c r="I389" s="111">
        <v>0</v>
      </c>
      <c r="J389" s="111">
        <v>0</v>
      </c>
      <c r="K389" s="111">
        <v>0</v>
      </c>
      <c r="L389" s="111">
        <v>0</v>
      </c>
      <c r="M389" s="111">
        <v>0</v>
      </c>
      <c r="N389" s="111">
        <v>0</v>
      </c>
      <c r="O389" s="111">
        <v>0</v>
      </c>
      <c r="P389" s="111">
        <v>0</v>
      </c>
      <c r="Q389" s="111">
        <v>0</v>
      </c>
      <c r="R389" s="111">
        <v>0</v>
      </c>
      <c r="S389" s="111">
        <v>0</v>
      </c>
      <c r="T389" s="111">
        <v>0</v>
      </c>
      <c r="U389" s="111">
        <v>0</v>
      </c>
      <c r="V389" s="111">
        <v>0</v>
      </c>
      <c r="W389" s="111">
        <v>0</v>
      </c>
      <c r="X389" s="111" t="s">
        <v>1316</v>
      </c>
      <c r="Y389" s="111" t="s">
        <v>1377</v>
      </c>
      <c r="Z389" s="144"/>
      <c r="AA389" s="143"/>
      <c r="AB389" s="144"/>
      <c r="AC389" s="144"/>
      <c r="AD389" s="145"/>
      <c r="AE389" s="145"/>
      <c r="AF389" s="145"/>
    </row>
    <row r="390" spans="1:32" s="130" customFormat="1" ht="12.75" customHeight="1" x14ac:dyDescent="0.2">
      <c r="A390" s="37" t="s">
        <v>393</v>
      </c>
      <c r="B390" s="37" t="s">
        <v>206</v>
      </c>
      <c r="C390" s="111">
        <v>0</v>
      </c>
      <c r="D390" s="111">
        <v>0</v>
      </c>
      <c r="E390" s="111">
        <v>0</v>
      </c>
      <c r="F390" s="111">
        <v>0</v>
      </c>
      <c r="G390" s="111">
        <v>0</v>
      </c>
      <c r="H390" s="111">
        <v>0</v>
      </c>
      <c r="I390" s="111">
        <v>0</v>
      </c>
      <c r="J390" s="111">
        <v>0</v>
      </c>
      <c r="K390" s="111">
        <v>0</v>
      </c>
      <c r="L390" s="111">
        <v>0</v>
      </c>
      <c r="M390" s="111">
        <v>96377</v>
      </c>
      <c r="N390" s="111">
        <v>16200</v>
      </c>
      <c r="O390" s="111">
        <v>0</v>
      </c>
      <c r="P390" s="111">
        <v>0</v>
      </c>
      <c r="Q390" s="111">
        <v>0</v>
      </c>
      <c r="R390" s="111">
        <v>0</v>
      </c>
      <c r="S390" s="111">
        <v>0</v>
      </c>
      <c r="T390" s="111">
        <v>0</v>
      </c>
      <c r="U390" s="111">
        <v>0</v>
      </c>
      <c r="V390" s="111">
        <v>0</v>
      </c>
      <c r="W390" s="111">
        <v>0</v>
      </c>
      <c r="X390" s="111" t="s">
        <v>1316</v>
      </c>
      <c r="Y390" s="111" t="s">
        <v>1312</v>
      </c>
      <c r="Z390" s="144"/>
      <c r="AA390" s="143"/>
      <c r="AB390" s="144"/>
      <c r="AC390" s="144"/>
      <c r="AD390" s="145"/>
      <c r="AE390" s="145"/>
      <c r="AF390" s="145"/>
    </row>
    <row r="391" spans="1:32" s="130" customFormat="1" ht="12.75" customHeight="1" x14ac:dyDescent="0.2">
      <c r="A391" s="37" t="s">
        <v>450</v>
      </c>
      <c r="B391" s="37" t="s">
        <v>207</v>
      </c>
      <c r="C391" s="111">
        <v>0</v>
      </c>
      <c r="D391" s="111">
        <v>0</v>
      </c>
      <c r="E391" s="111">
        <v>0</v>
      </c>
      <c r="F391" s="111">
        <v>0</v>
      </c>
      <c r="G391" s="111">
        <v>0</v>
      </c>
      <c r="H391" s="111">
        <v>0</v>
      </c>
      <c r="I391" s="111">
        <v>0</v>
      </c>
      <c r="J391" s="111">
        <v>0</v>
      </c>
      <c r="K391" s="111">
        <v>0</v>
      </c>
      <c r="L391" s="111">
        <v>0</v>
      </c>
      <c r="M391" s="111">
        <v>0</v>
      </c>
      <c r="N391" s="111">
        <v>0</v>
      </c>
      <c r="O391" s="111">
        <v>0</v>
      </c>
      <c r="P391" s="111">
        <v>0</v>
      </c>
      <c r="Q391" s="111">
        <v>0</v>
      </c>
      <c r="R391" s="111">
        <v>0</v>
      </c>
      <c r="S391" s="111">
        <v>0</v>
      </c>
      <c r="T391" s="111">
        <v>0</v>
      </c>
      <c r="U391" s="111">
        <v>0</v>
      </c>
      <c r="V391" s="111">
        <v>0</v>
      </c>
      <c r="W391" s="111">
        <v>0</v>
      </c>
      <c r="X391" s="111" t="s">
        <v>1316</v>
      </c>
      <c r="Y391" s="111" t="s">
        <v>1315</v>
      </c>
      <c r="Z391" s="144"/>
      <c r="AA391" s="143"/>
      <c r="AB391" s="144"/>
      <c r="AC391" s="144"/>
      <c r="AD391" s="145"/>
      <c r="AE391" s="145"/>
      <c r="AF391" s="145"/>
    </row>
    <row r="392" spans="1:32" s="130" customFormat="1" ht="12.75" customHeight="1" x14ac:dyDescent="0.2">
      <c r="A392" s="37" t="s">
        <v>576</v>
      </c>
      <c r="B392" s="37" t="s">
        <v>208</v>
      </c>
      <c r="C392" s="111">
        <v>0</v>
      </c>
      <c r="D392" s="111">
        <v>0</v>
      </c>
      <c r="E392" s="111">
        <v>0</v>
      </c>
      <c r="F392" s="111">
        <v>0</v>
      </c>
      <c r="G392" s="111">
        <v>0</v>
      </c>
      <c r="H392" s="111">
        <v>0</v>
      </c>
      <c r="I392" s="111">
        <v>0</v>
      </c>
      <c r="J392" s="111">
        <v>0</v>
      </c>
      <c r="K392" s="111">
        <v>0</v>
      </c>
      <c r="L392" s="111">
        <v>0</v>
      </c>
      <c r="M392" s="111">
        <v>67456</v>
      </c>
      <c r="N392" s="111">
        <v>0</v>
      </c>
      <c r="O392" s="111">
        <v>0</v>
      </c>
      <c r="P392" s="111">
        <v>0</v>
      </c>
      <c r="Q392" s="111">
        <v>0</v>
      </c>
      <c r="R392" s="111">
        <v>0</v>
      </c>
      <c r="S392" s="111">
        <v>0</v>
      </c>
      <c r="T392" s="111">
        <v>0</v>
      </c>
      <c r="U392" s="111">
        <v>0</v>
      </c>
      <c r="V392" s="111">
        <v>0</v>
      </c>
      <c r="W392" s="111">
        <v>0</v>
      </c>
      <c r="X392" s="111" t="s">
        <v>1316</v>
      </c>
      <c r="Y392" s="111" t="s">
        <v>1315</v>
      </c>
      <c r="Z392" s="144"/>
      <c r="AA392" s="143"/>
      <c r="AB392" s="144"/>
      <c r="AC392" s="144"/>
      <c r="AD392" s="145"/>
      <c r="AE392" s="145"/>
      <c r="AF392" s="145"/>
    </row>
    <row r="393" spans="1:32" s="130" customFormat="1" ht="12.75" customHeight="1" x14ac:dyDescent="0.2">
      <c r="A393" s="37" t="s">
        <v>577</v>
      </c>
      <c r="B393" s="37" t="s">
        <v>209</v>
      </c>
      <c r="C393" s="111">
        <v>0</v>
      </c>
      <c r="D393" s="111">
        <v>0</v>
      </c>
      <c r="E393" s="111">
        <v>0</v>
      </c>
      <c r="F393" s="111">
        <v>0</v>
      </c>
      <c r="G393" s="111">
        <v>0</v>
      </c>
      <c r="H393" s="111">
        <v>0</v>
      </c>
      <c r="I393" s="111">
        <v>0</v>
      </c>
      <c r="J393" s="111">
        <v>0</v>
      </c>
      <c r="K393" s="111">
        <v>0</v>
      </c>
      <c r="L393" s="111">
        <v>0</v>
      </c>
      <c r="M393" s="111">
        <v>108154</v>
      </c>
      <c r="N393" s="111">
        <v>0</v>
      </c>
      <c r="O393" s="111">
        <v>0</v>
      </c>
      <c r="P393" s="111">
        <v>0</v>
      </c>
      <c r="Q393" s="111">
        <v>0</v>
      </c>
      <c r="R393" s="111">
        <v>0</v>
      </c>
      <c r="S393" s="111">
        <v>0</v>
      </c>
      <c r="T393" s="111">
        <v>0</v>
      </c>
      <c r="U393" s="111">
        <v>0</v>
      </c>
      <c r="V393" s="111">
        <v>0</v>
      </c>
      <c r="W393" s="111">
        <v>0</v>
      </c>
      <c r="X393" s="111" t="s">
        <v>1316</v>
      </c>
      <c r="Y393" s="111" t="s">
        <v>1315</v>
      </c>
      <c r="Z393" s="144"/>
      <c r="AA393" s="143"/>
      <c r="AB393" s="144"/>
      <c r="AC393" s="144"/>
      <c r="AD393" s="145"/>
      <c r="AE393" s="145"/>
      <c r="AF393" s="145"/>
    </row>
    <row r="394" spans="1:32" s="130" customFormat="1" ht="12.75" customHeight="1" x14ac:dyDescent="0.2">
      <c r="A394" s="37" t="s">
        <v>432</v>
      </c>
      <c r="B394" s="37" t="s">
        <v>210</v>
      </c>
      <c r="C394" s="111">
        <v>0</v>
      </c>
      <c r="D394" s="111">
        <v>0</v>
      </c>
      <c r="E394" s="111">
        <v>0</v>
      </c>
      <c r="F394" s="111">
        <v>0</v>
      </c>
      <c r="G394" s="111">
        <v>0</v>
      </c>
      <c r="H394" s="111">
        <v>0</v>
      </c>
      <c r="I394" s="111">
        <v>0</v>
      </c>
      <c r="J394" s="111">
        <v>0</v>
      </c>
      <c r="K394" s="111">
        <v>0</v>
      </c>
      <c r="L394" s="111">
        <v>0</v>
      </c>
      <c r="M394" s="111">
        <v>12800</v>
      </c>
      <c r="N394" s="111">
        <v>0</v>
      </c>
      <c r="O394" s="111">
        <v>0</v>
      </c>
      <c r="P394" s="111">
        <v>0</v>
      </c>
      <c r="Q394" s="111">
        <v>0</v>
      </c>
      <c r="R394" s="111">
        <v>0</v>
      </c>
      <c r="S394" s="111">
        <v>0</v>
      </c>
      <c r="T394" s="111">
        <v>0</v>
      </c>
      <c r="U394" s="111">
        <v>0</v>
      </c>
      <c r="V394" s="111">
        <v>0</v>
      </c>
      <c r="W394" s="111">
        <v>0</v>
      </c>
      <c r="X394" s="111" t="s">
        <v>1316</v>
      </c>
      <c r="Y394" s="111" t="s">
        <v>1315</v>
      </c>
      <c r="Z394" s="144"/>
      <c r="AA394" s="143"/>
      <c r="AB394" s="144"/>
      <c r="AC394" s="144"/>
      <c r="AD394" s="145"/>
      <c r="AE394" s="145"/>
      <c r="AF394" s="145"/>
    </row>
    <row r="395" spans="1:32" s="130" customFormat="1" ht="12.75" customHeight="1" x14ac:dyDescent="0.2">
      <c r="A395" s="37" t="s">
        <v>1049</v>
      </c>
      <c r="B395" s="37" t="s">
        <v>1050</v>
      </c>
      <c r="C395" s="111">
        <v>0</v>
      </c>
      <c r="D395" s="111">
        <v>0</v>
      </c>
      <c r="E395" s="111">
        <v>0</v>
      </c>
      <c r="F395" s="111">
        <v>0</v>
      </c>
      <c r="G395" s="111">
        <v>0</v>
      </c>
      <c r="H395" s="111">
        <v>0</v>
      </c>
      <c r="I395" s="111">
        <v>0</v>
      </c>
      <c r="J395" s="111">
        <v>0</v>
      </c>
      <c r="K395" s="111">
        <v>0</v>
      </c>
      <c r="L395" s="111">
        <v>0</v>
      </c>
      <c r="M395" s="111">
        <v>924966</v>
      </c>
      <c r="N395" s="111">
        <v>8500</v>
      </c>
      <c r="O395" s="111">
        <v>0</v>
      </c>
      <c r="P395" s="111">
        <v>857</v>
      </c>
      <c r="Q395" s="111">
        <v>0</v>
      </c>
      <c r="R395" s="111">
        <v>0</v>
      </c>
      <c r="S395" s="111">
        <v>0</v>
      </c>
      <c r="T395" s="111">
        <v>0</v>
      </c>
      <c r="U395" s="111">
        <v>0</v>
      </c>
      <c r="V395" s="111">
        <v>0</v>
      </c>
      <c r="W395" s="111">
        <v>0</v>
      </c>
      <c r="X395" s="111" t="s">
        <v>1314</v>
      </c>
      <c r="Y395" s="111" t="s">
        <v>1312</v>
      </c>
      <c r="Z395" s="144"/>
      <c r="AA395" s="143"/>
      <c r="AB395" s="144"/>
      <c r="AC395" s="144"/>
      <c r="AD395" s="145"/>
      <c r="AE395" s="145"/>
      <c r="AF395" s="145"/>
    </row>
    <row r="396" spans="1:32" s="130" customFormat="1" ht="12.75" customHeight="1" x14ac:dyDescent="0.2">
      <c r="A396" s="37" t="s">
        <v>586</v>
      </c>
      <c r="B396" s="37" t="s">
        <v>211</v>
      </c>
      <c r="C396" s="111">
        <v>0</v>
      </c>
      <c r="D396" s="111">
        <v>0</v>
      </c>
      <c r="E396" s="111">
        <v>0</v>
      </c>
      <c r="F396" s="111">
        <v>0</v>
      </c>
      <c r="G396" s="111">
        <v>0</v>
      </c>
      <c r="H396" s="111">
        <v>0</v>
      </c>
      <c r="I396" s="111">
        <v>0</v>
      </c>
      <c r="J396" s="111">
        <v>0</v>
      </c>
      <c r="K396" s="111">
        <v>0</v>
      </c>
      <c r="L396" s="111">
        <v>0</v>
      </c>
      <c r="M396" s="111">
        <v>0</v>
      </c>
      <c r="N396" s="111">
        <v>0</v>
      </c>
      <c r="O396" s="111">
        <v>0</v>
      </c>
      <c r="P396" s="111">
        <v>0</v>
      </c>
      <c r="Q396" s="111">
        <v>0</v>
      </c>
      <c r="R396" s="111">
        <v>0</v>
      </c>
      <c r="S396" s="111">
        <v>0</v>
      </c>
      <c r="T396" s="111">
        <v>0</v>
      </c>
      <c r="U396" s="111">
        <v>0</v>
      </c>
      <c r="V396" s="111">
        <v>0</v>
      </c>
      <c r="W396" s="111">
        <v>0</v>
      </c>
      <c r="X396" s="111" t="s">
        <v>1316</v>
      </c>
      <c r="Y396" s="111" t="s">
        <v>1315</v>
      </c>
      <c r="Z396" s="144"/>
      <c r="AA396" s="143"/>
      <c r="AB396" s="144"/>
      <c r="AC396" s="144"/>
      <c r="AD396" s="145"/>
      <c r="AE396" s="145"/>
      <c r="AF396" s="145"/>
    </row>
    <row r="397" spans="1:32" s="130" customFormat="1" ht="12.75" customHeight="1" x14ac:dyDescent="0.2">
      <c r="A397" s="37" t="s">
        <v>602</v>
      </c>
      <c r="B397" s="37" t="s">
        <v>212</v>
      </c>
      <c r="C397" s="111">
        <v>0</v>
      </c>
      <c r="D397" s="111">
        <v>0</v>
      </c>
      <c r="E397" s="111">
        <v>0</v>
      </c>
      <c r="F397" s="111">
        <v>0</v>
      </c>
      <c r="G397" s="111">
        <v>0</v>
      </c>
      <c r="H397" s="111">
        <v>0</v>
      </c>
      <c r="I397" s="111">
        <v>0</v>
      </c>
      <c r="J397" s="111">
        <v>0</v>
      </c>
      <c r="K397" s="111">
        <v>0</v>
      </c>
      <c r="L397" s="111">
        <v>0</v>
      </c>
      <c r="M397" s="111">
        <v>0</v>
      </c>
      <c r="N397" s="111">
        <v>0</v>
      </c>
      <c r="O397" s="111">
        <v>0</v>
      </c>
      <c r="P397" s="111">
        <v>0</v>
      </c>
      <c r="Q397" s="111">
        <v>0</v>
      </c>
      <c r="R397" s="111">
        <v>0</v>
      </c>
      <c r="S397" s="111">
        <v>0</v>
      </c>
      <c r="T397" s="111">
        <v>0</v>
      </c>
      <c r="U397" s="111">
        <v>0</v>
      </c>
      <c r="V397" s="111">
        <v>0</v>
      </c>
      <c r="W397" s="111">
        <v>0</v>
      </c>
      <c r="X397" s="111" t="s">
        <v>1316</v>
      </c>
      <c r="Y397" s="111" t="s">
        <v>1315</v>
      </c>
      <c r="Z397" s="144"/>
      <c r="AA397" s="143"/>
      <c r="AB397" s="144"/>
      <c r="AC397" s="144"/>
      <c r="AD397" s="145"/>
      <c r="AE397" s="145"/>
      <c r="AF397" s="145"/>
    </row>
    <row r="398" spans="1:32" s="130" customFormat="1" ht="12.75" customHeight="1" x14ac:dyDescent="0.2">
      <c r="A398" s="37" t="s">
        <v>617</v>
      </c>
      <c r="B398" s="37" t="s">
        <v>213</v>
      </c>
      <c r="C398" s="111">
        <v>0</v>
      </c>
      <c r="D398" s="111">
        <v>0</v>
      </c>
      <c r="E398" s="111">
        <v>0</v>
      </c>
      <c r="F398" s="111">
        <v>0</v>
      </c>
      <c r="G398" s="111">
        <v>0</v>
      </c>
      <c r="H398" s="111">
        <v>0</v>
      </c>
      <c r="I398" s="111">
        <v>0</v>
      </c>
      <c r="J398" s="111">
        <v>0</v>
      </c>
      <c r="K398" s="111">
        <v>0</v>
      </c>
      <c r="L398" s="111">
        <v>0</v>
      </c>
      <c r="M398" s="111">
        <v>0</v>
      </c>
      <c r="N398" s="111">
        <v>0</v>
      </c>
      <c r="O398" s="111">
        <v>0</v>
      </c>
      <c r="P398" s="111">
        <v>0</v>
      </c>
      <c r="Q398" s="111">
        <v>0</v>
      </c>
      <c r="R398" s="111">
        <v>0</v>
      </c>
      <c r="S398" s="111">
        <v>0</v>
      </c>
      <c r="T398" s="111">
        <v>0</v>
      </c>
      <c r="U398" s="111">
        <v>0</v>
      </c>
      <c r="V398" s="111">
        <v>0</v>
      </c>
      <c r="W398" s="111">
        <v>0</v>
      </c>
      <c r="X398" s="111" t="s">
        <v>1316</v>
      </c>
      <c r="Y398" s="111" t="s">
        <v>1315</v>
      </c>
      <c r="Z398" s="144"/>
      <c r="AA398" s="143"/>
      <c r="AB398" s="144"/>
      <c r="AC398" s="144"/>
      <c r="AD398" s="145"/>
      <c r="AE398" s="145"/>
      <c r="AF398" s="145"/>
    </row>
    <row r="399" spans="1:32" s="130" customFormat="1" ht="12.75" customHeight="1" x14ac:dyDescent="0.2">
      <c r="A399" s="37" t="s">
        <v>558</v>
      </c>
      <c r="B399" s="37" t="s">
        <v>214</v>
      </c>
      <c r="C399" s="111">
        <v>0</v>
      </c>
      <c r="D399" s="111">
        <v>0</v>
      </c>
      <c r="E399" s="111">
        <v>0</v>
      </c>
      <c r="F399" s="111">
        <v>0</v>
      </c>
      <c r="G399" s="111">
        <v>0</v>
      </c>
      <c r="H399" s="111">
        <v>0</v>
      </c>
      <c r="I399" s="111">
        <v>0</v>
      </c>
      <c r="J399" s="111">
        <v>0</v>
      </c>
      <c r="K399" s="111">
        <v>0</v>
      </c>
      <c r="L399" s="111">
        <v>0</v>
      </c>
      <c r="M399" s="111">
        <v>0</v>
      </c>
      <c r="N399" s="111">
        <v>0</v>
      </c>
      <c r="O399" s="111">
        <v>0</v>
      </c>
      <c r="P399" s="111">
        <v>0</v>
      </c>
      <c r="Q399" s="111">
        <v>0</v>
      </c>
      <c r="R399" s="111">
        <v>0</v>
      </c>
      <c r="S399" s="111">
        <v>0</v>
      </c>
      <c r="T399" s="111">
        <v>0</v>
      </c>
      <c r="U399" s="111">
        <v>0</v>
      </c>
      <c r="V399" s="111">
        <v>0</v>
      </c>
      <c r="W399" s="111">
        <v>0</v>
      </c>
      <c r="X399" s="111" t="s">
        <v>1316</v>
      </c>
      <c r="Y399" s="111" t="s">
        <v>1315</v>
      </c>
      <c r="Z399" s="144"/>
      <c r="AA399" s="143"/>
      <c r="AB399" s="144"/>
      <c r="AC399" s="144"/>
      <c r="AD399" s="145"/>
      <c r="AE399" s="145"/>
      <c r="AF399" s="145"/>
    </row>
    <row r="400" spans="1:32" s="130" customFormat="1" ht="12.75" customHeight="1" x14ac:dyDescent="0.2">
      <c r="A400" s="37" t="s">
        <v>626</v>
      </c>
      <c r="B400" s="37" t="s">
        <v>215</v>
      </c>
      <c r="C400" s="111">
        <v>0</v>
      </c>
      <c r="D400" s="111">
        <v>0</v>
      </c>
      <c r="E400" s="111">
        <v>0</v>
      </c>
      <c r="F400" s="111">
        <v>0</v>
      </c>
      <c r="G400" s="111">
        <v>0</v>
      </c>
      <c r="H400" s="111">
        <v>0</v>
      </c>
      <c r="I400" s="111">
        <v>0</v>
      </c>
      <c r="J400" s="111">
        <v>0</v>
      </c>
      <c r="K400" s="111">
        <v>0</v>
      </c>
      <c r="L400" s="111">
        <v>0</v>
      </c>
      <c r="M400" s="111">
        <v>0</v>
      </c>
      <c r="N400" s="111">
        <v>0</v>
      </c>
      <c r="O400" s="111">
        <v>0</v>
      </c>
      <c r="P400" s="111">
        <v>0</v>
      </c>
      <c r="Q400" s="111">
        <v>0</v>
      </c>
      <c r="R400" s="111">
        <v>0</v>
      </c>
      <c r="S400" s="111">
        <v>0</v>
      </c>
      <c r="T400" s="111">
        <v>0</v>
      </c>
      <c r="U400" s="111">
        <v>0</v>
      </c>
      <c r="V400" s="111">
        <v>0</v>
      </c>
      <c r="W400" s="111">
        <v>0</v>
      </c>
      <c r="X400" s="111" t="s">
        <v>1316</v>
      </c>
      <c r="Y400" s="111" t="s">
        <v>1315</v>
      </c>
      <c r="Z400" s="144"/>
      <c r="AA400" s="143"/>
      <c r="AB400" s="144"/>
      <c r="AC400" s="144"/>
      <c r="AD400" s="145"/>
      <c r="AE400" s="145"/>
      <c r="AF400" s="145"/>
    </row>
    <row r="401" spans="1:32" s="130" customFormat="1" ht="12.75" customHeight="1" x14ac:dyDescent="0.2">
      <c r="A401" s="37" t="s">
        <v>634</v>
      </c>
      <c r="B401" s="37" t="s">
        <v>216</v>
      </c>
      <c r="C401" s="111">
        <v>0</v>
      </c>
      <c r="D401" s="111">
        <v>0</v>
      </c>
      <c r="E401" s="111">
        <v>0</v>
      </c>
      <c r="F401" s="111">
        <v>0</v>
      </c>
      <c r="G401" s="111">
        <v>0</v>
      </c>
      <c r="H401" s="111">
        <v>0</v>
      </c>
      <c r="I401" s="111">
        <v>0</v>
      </c>
      <c r="J401" s="111">
        <v>0</v>
      </c>
      <c r="K401" s="111">
        <v>0</v>
      </c>
      <c r="L401" s="111">
        <v>0</v>
      </c>
      <c r="M401" s="111">
        <v>0</v>
      </c>
      <c r="N401" s="111">
        <v>0</v>
      </c>
      <c r="O401" s="111">
        <v>0</v>
      </c>
      <c r="P401" s="111">
        <v>0</v>
      </c>
      <c r="Q401" s="111">
        <v>0</v>
      </c>
      <c r="R401" s="111">
        <v>0</v>
      </c>
      <c r="S401" s="111">
        <v>0</v>
      </c>
      <c r="T401" s="111">
        <v>0</v>
      </c>
      <c r="U401" s="111">
        <v>0</v>
      </c>
      <c r="V401" s="111">
        <v>0</v>
      </c>
      <c r="W401" s="111">
        <v>0</v>
      </c>
      <c r="X401" s="111" t="s">
        <v>1316</v>
      </c>
      <c r="Y401" s="111" t="s">
        <v>1315</v>
      </c>
      <c r="Z401" s="144"/>
      <c r="AA401" s="143"/>
      <c r="AB401" s="144"/>
      <c r="AC401" s="144"/>
      <c r="AD401" s="145"/>
      <c r="AE401" s="145"/>
      <c r="AF401" s="145"/>
    </row>
    <row r="402" spans="1:32" s="130" customFormat="1" ht="12.75" customHeight="1" x14ac:dyDescent="0.2">
      <c r="A402" s="37" t="s">
        <v>697</v>
      </c>
      <c r="B402" s="37" t="s">
        <v>217</v>
      </c>
      <c r="C402" s="111">
        <v>0</v>
      </c>
      <c r="D402" s="111">
        <v>0</v>
      </c>
      <c r="E402" s="111">
        <v>0</v>
      </c>
      <c r="F402" s="111">
        <v>0</v>
      </c>
      <c r="G402" s="111">
        <v>0</v>
      </c>
      <c r="H402" s="111">
        <v>0</v>
      </c>
      <c r="I402" s="111">
        <v>0</v>
      </c>
      <c r="J402" s="111">
        <v>0</v>
      </c>
      <c r="K402" s="111">
        <v>0</v>
      </c>
      <c r="L402" s="111">
        <v>0</v>
      </c>
      <c r="M402" s="111">
        <v>581836</v>
      </c>
      <c r="N402" s="111">
        <v>8000</v>
      </c>
      <c r="O402" s="111">
        <v>0</v>
      </c>
      <c r="P402" s="111">
        <v>0</v>
      </c>
      <c r="Q402" s="111">
        <v>0</v>
      </c>
      <c r="R402" s="111">
        <v>0</v>
      </c>
      <c r="S402" s="111">
        <v>0</v>
      </c>
      <c r="T402" s="111">
        <v>0</v>
      </c>
      <c r="U402" s="111">
        <v>2000</v>
      </c>
      <c r="V402" s="111">
        <v>0</v>
      </c>
      <c r="W402" s="111">
        <v>0</v>
      </c>
      <c r="X402" s="111" t="s">
        <v>1316</v>
      </c>
      <c r="Y402" s="111" t="s">
        <v>1321</v>
      </c>
      <c r="Z402" s="144"/>
      <c r="AA402" s="143"/>
      <c r="AB402" s="144"/>
      <c r="AC402" s="144"/>
      <c r="AD402" s="145"/>
      <c r="AE402" s="145"/>
      <c r="AF402" s="145"/>
    </row>
    <row r="403" spans="1:32" s="130" customFormat="1" ht="12.75" customHeight="1" x14ac:dyDescent="0.2">
      <c r="A403" s="37" t="s">
        <v>1201</v>
      </c>
      <c r="B403" s="37" t="s">
        <v>1202</v>
      </c>
      <c r="C403" s="111">
        <v>0</v>
      </c>
      <c r="D403" s="111">
        <v>0</v>
      </c>
      <c r="E403" s="111">
        <v>0</v>
      </c>
      <c r="F403" s="111">
        <v>0</v>
      </c>
      <c r="G403" s="111">
        <v>0</v>
      </c>
      <c r="H403" s="111">
        <v>0</v>
      </c>
      <c r="I403" s="111">
        <v>0</v>
      </c>
      <c r="J403" s="111">
        <v>0</v>
      </c>
      <c r="K403" s="111">
        <v>0</v>
      </c>
      <c r="L403" s="111">
        <v>0</v>
      </c>
      <c r="M403" s="111">
        <v>17886</v>
      </c>
      <c r="N403" s="111">
        <v>0</v>
      </c>
      <c r="O403" s="111">
        <v>0</v>
      </c>
      <c r="P403" s="111">
        <v>0</v>
      </c>
      <c r="Q403" s="111">
        <v>0</v>
      </c>
      <c r="R403" s="111">
        <v>0</v>
      </c>
      <c r="S403" s="111">
        <v>0</v>
      </c>
      <c r="T403" s="111">
        <v>0</v>
      </c>
      <c r="U403" s="111">
        <v>0</v>
      </c>
      <c r="V403" s="111">
        <v>0</v>
      </c>
      <c r="W403" s="111">
        <v>0</v>
      </c>
      <c r="X403" s="111" t="s">
        <v>1313</v>
      </c>
      <c r="Y403" s="111" t="s">
        <v>1377</v>
      </c>
      <c r="Z403" s="144"/>
      <c r="AA403" s="143"/>
      <c r="AB403" s="144"/>
      <c r="AC403" s="144"/>
      <c r="AD403" s="145"/>
      <c r="AE403" s="145"/>
      <c r="AF403" s="145"/>
    </row>
    <row r="404" spans="1:32" s="130" customFormat="1" ht="12.75" customHeight="1" x14ac:dyDescent="0.2">
      <c r="A404" s="37" t="s">
        <v>806</v>
      </c>
      <c r="B404" s="37" t="s">
        <v>1360</v>
      </c>
      <c r="C404" s="111">
        <v>0</v>
      </c>
      <c r="D404" s="111">
        <v>0</v>
      </c>
      <c r="E404" s="111">
        <v>0</v>
      </c>
      <c r="F404" s="111">
        <v>0</v>
      </c>
      <c r="G404" s="111">
        <v>0</v>
      </c>
      <c r="H404" s="111">
        <v>0</v>
      </c>
      <c r="I404" s="111">
        <v>0</v>
      </c>
      <c r="J404" s="111">
        <v>0</v>
      </c>
      <c r="K404" s="111">
        <v>0</v>
      </c>
      <c r="L404" s="111">
        <v>0</v>
      </c>
      <c r="M404" s="111">
        <v>22548</v>
      </c>
      <c r="N404" s="111">
        <v>0</v>
      </c>
      <c r="O404" s="111">
        <v>0</v>
      </c>
      <c r="P404" s="111">
        <v>0</v>
      </c>
      <c r="Q404" s="111">
        <v>0</v>
      </c>
      <c r="R404" s="111">
        <v>0</v>
      </c>
      <c r="S404" s="111">
        <v>0</v>
      </c>
      <c r="T404" s="111">
        <v>0</v>
      </c>
      <c r="U404" s="111">
        <v>0</v>
      </c>
      <c r="V404" s="111">
        <v>0</v>
      </c>
      <c r="W404" s="111">
        <v>0</v>
      </c>
      <c r="X404" s="111" t="s">
        <v>1316</v>
      </c>
      <c r="Y404" s="111" t="s">
        <v>1377</v>
      </c>
      <c r="Z404" s="144"/>
      <c r="AA404" s="143"/>
      <c r="AB404" s="144"/>
      <c r="AC404" s="144"/>
      <c r="AD404" s="145"/>
      <c r="AE404" s="145"/>
      <c r="AF404" s="145"/>
    </row>
    <row r="405" spans="1:32" s="130" customFormat="1" ht="12.75" customHeight="1" x14ac:dyDescent="0.2">
      <c r="A405" s="37" t="s">
        <v>495</v>
      </c>
      <c r="B405" s="37" t="s">
        <v>218</v>
      </c>
      <c r="C405" s="111">
        <v>0</v>
      </c>
      <c r="D405" s="111">
        <v>0</v>
      </c>
      <c r="E405" s="111">
        <v>0</v>
      </c>
      <c r="F405" s="111">
        <v>0</v>
      </c>
      <c r="G405" s="111">
        <v>0</v>
      </c>
      <c r="H405" s="111">
        <v>0</v>
      </c>
      <c r="I405" s="111">
        <v>356</v>
      </c>
      <c r="J405" s="111">
        <v>0</v>
      </c>
      <c r="K405" s="111">
        <v>0</v>
      </c>
      <c r="L405" s="111">
        <v>0</v>
      </c>
      <c r="M405" s="111">
        <v>223303</v>
      </c>
      <c r="N405" s="111">
        <v>5000</v>
      </c>
      <c r="O405" s="111">
        <v>0</v>
      </c>
      <c r="P405" s="111">
        <v>0</v>
      </c>
      <c r="Q405" s="111">
        <v>0</v>
      </c>
      <c r="R405" s="111">
        <v>0</v>
      </c>
      <c r="S405" s="111">
        <v>0</v>
      </c>
      <c r="T405" s="111">
        <v>0</v>
      </c>
      <c r="U405" s="111">
        <v>4000</v>
      </c>
      <c r="V405" s="111">
        <v>0</v>
      </c>
      <c r="W405" s="111">
        <v>30000</v>
      </c>
      <c r="X405" s="111" t="s">
        <v>1316</v>
      </c>
      <c r="Y405" s="111" t="s">
        <v>1312</v>
      </c>
      <c r="Z405" s="144"/>
      <c r="AA405" s="143"/>
      <c r="AB405" s="144"/>
      <c r="AC405" s="144"/>
      <c r="AD405" s="145"/>
      <c r="AE405" s="145"/>
      <c r="AF405" s="145"/>
    </row>
    <row r="406" spans="1:32" s="130" customFormat="1" ht="12.75" customHeight="1" x14ac:dyDescent="0.2">
      <c r="A406" s="37" t="s">
        <v>472</v>
      </c>
      <c r="B406" s="37" t="s">
        <v>219</v>
      </c>
      <c r="C406" s="111">
        <v>0</v>
      </c>
      <c r="D406" s="111">
        <v>0</v>
      </c>
      <c r="E406" s="111">
        <v>0</v>
      </c>
      <c r="F406" s="111">
        <v>0</v>
      </c>
      <c r="G406" s="111">
        <v>0</v>
      </c>
      <c r="H406" s="111">
        <v>0</v>
      </c>
      <c r="I406" s="111">
        <v>0</v>
      </c>
      <c r="J406" s="111">
        <v>0</v>
      </c>
      <c r="K406" s="111">
        <v>0</v>
      </c>
      <c r="L406" s="111">
        <v>0</v>
      </c>
      <c r="M406" s="111">
        <v>227816</v>
      </c>
      <c r="N406" s="111">
        <v>6312</v>
      </c>
      <c r="O406" s="111">
        <v>0</v>
      </c>
      <c r="P406" s="111">
        <v>0</v>
      </c>
      <c r="Q406" s="111">
        <v>0</v>
      </c>
      <c r="R406" s="111">
        <v>0</v>
      </c>
      <c r="S406" s="111">
        <v>88</v>
      </c>
      <c r="T406" s="111">
        <v>0</v>
      </c>
      <c r="U406" s="111">
        <v>0</v>
      </c>
      <c r="V406" s="111">
        <v>0</v>
      </c>
      <c r="W406" s="111">
        <v>5000</v>
      </c>
      <c r="X406" s="111" t="s">
        <v>1316</v>
      </c>
      <c r="Y406" s="111" t="s">
        <v>1312</v>
      </c>
      <c r="Z406" s="144"/>
      <c r="AA406" s="143"/>
      <c r="AB406" s="144"/>
      <c r="AC406" s="144"/>
      <c r="AD406" s="145"/>
      <c r="AE406" s="145"/>
      <c r="AF406" s="145"/>
    </row>
    <row r="407" spans="1:32" s="130" customFormat="1" ht="12.75" customHeight="1" x14ac:dyDescent="0.2">
      <c r="A407" s="37" t="s">
        <v>720</v>
      </c>
      <c r="B407" s="37" t="s">
        <v>220</v>
      </c>
      <c r="C407" s="111">
        <v>0</v>
      </c>
      <c r="D407" s="111">
        <v>0</v>
      </c>
      <c r="E407" s="111">
        <v>0</v>
      </c>
      <c r="F407" s="111">
        <v>0</v>
      </c>
      <c r="G407" s="111">
        <v>0</v>
      </c>
      <c r="H407" s="111">
        <v>0</v>
      </c>
      <c r="I407" s="111">
        <v>0</v>
      </c>
      <c r="J407" s="111">
        <v>0</v>
      </c>
      <c r="K407" s="111">
        <v>0</v>
      </c>
      <c r="L407" s="111">
        <v>0</v>
      </c>
      <c r="M407" s="111">
        <v>457851</v>
      </c>
      <c r="N407" s="111">
        <v>0</v>
      </c>
      <c r="O407" s="111">
        <v>0</v>
      </c>
      <c r="P407" s="111">
        <v>0</v>
      </c>
      <c r="Q407" s="111">
        <v>0</v>
      </c>
      <c r="R407" s="111">
        <v>0</v>
      </c>
      <c r="S407" s="111">
        <v>0</v>
      </c>
      <c r="T407" s="111">
        <v>0</v>
      </c>
      <c r="U407" s="111">
        <v>0</v>
      </c>
      <c r="V407" s="111">
        <v>0</v>
      </c>
      <c r="W407" s="111">
        <v>0</v>
      </c>
      <c r="X407" s="111" t="s">
        <v>1316</v>
      </c>
      <c r="Y407" s="111" t="s">
        <v>1327</v>
      </c>
      <c r="Z407" s="144"/>
      <c r="AA407" s="143"/>
      <c r="AB407" s="144"/>
      <c r="AC407" s="144"/>
      <c r="AD407" s="145"/>
      <c r="AE407" s="145"/>
      <c r="AF407" s="145"/>
    </row>
    <row r="408" spans="1:32" s="130" customFormat="1" ht="12.75" customHeight="1" x14ac:dyDescent="0.2">
      <c r="A408" s="37" t="s">
        <v>653</v>
      </c>
      <c r="B408" s="37" t="s">
        <v>221</v>
      </c>
      <c r="C408" s="111">
        <v>0</v>
      </c>
      <c r="D408" s="111">
        <v>0</v>
      </c>
      <c r="E408" s="111">
        <v>0</v>
      </c>
      <c r="F408" s="111">
        <v>0</v>
      </c>
      <c r="G408" s="111">
        <v>0</v>
      </c>
      <c r="H408" s="111">
        <v>0</v>
      </c>
      <c r="I408" s="111">
        <v>0</v>
      </c>
      <c r="J408" s="111">
        <v>0</v>
      </c>
      <c r="K408" s="111">
        <v>0</v>
      </c>
      <c r="L408" s="111">
        <v>0</v>
      </c>
      <c r="M408" s="111">
        <v>405764</v>
      </c>
      <c r="N408" s="111">
        <v>0</v>
      </c>
      <c r="O408" s="111">
        <v>0</v>
      </c>
      <c r="P408" s="111">
        <v>0</v>
      </c>
      <c r="Q408" s="111">
        <v>0</v>
      </c>
      <c r="R408" s="111">
        <v>0</v>
      </c>
      <c r="S408" s="111">
        <v>0</v>
      </c>
      <c r="T408" s="111">
        <v>0</v>
      </c>
      <c r="U408" s="111">
        <v>0</v>
      </c>
      <c r="V408" s="111">
        <v>0</v>
      </c>
      <c r="W408" s="111">
        <v>12500</v>
      </c>
      <c r="X408" s="111" t="s">
        <v>1316</v>
      </c>
      <c r="Y408" s="111" t="s">
        <v>1315</v>
      </c>
      <c r="Z408" s="144"/>
      <c r="AA408" s="143"/>
      <c r="AB408" s="144"/>
      <c r="AC408" s="144"/>
      <c r="AD408" s="145"/>
      <c r="AE408" s="145"/>
      <c r="AF408" s="145"/>
    </row>
    <row r="409" spans="1:32" s="130" customFormat="1" ht="12.75" customHeight="1" x14ac:dyDescent="0.2">
      <c r="A409" s="37" t="s">
        <v>522</v>
      </c>
      <c r="B409" s="37" t="s">
        <v>835</v>
      </c>
      <c r="C409" s="111">
        <v>0</v>
      </c>
      <c r="D409" s="111">
        <v>0</v>
      </c>
      <c r="E409" s="111">
        <v>0</v>
      </c>
      <c r="F409" s="111">
        <v>0</v>
      </c>
      <c r="G409" s="111">
        <v>0</v>
      </c>
      <c r="H409" s="111">
        <v>0</v>
      </c>
      <c r="I409" s="111">
        <v>0</v>
      </c>
      <c r="J409" s="111">
        <v>0</v>
      </c>
      <c r="K409" s="111">
        <v>0</v>
      </c>
      <c r="L409" s="111">
        <v>0</v>
      </c>
      <c r="M409" s="111">
        <v>184576</v>
      </c>
      <c r="N409" s="111">
        <v>0</v>
      </c>
      <c r="O409" s="111">
        <v>0</v>
      </c>
      <c r="P409" s="111">
        <v>0</v>
      </c>
      <c r="Q409" s="111">
        <v>0</v>
      </c>
      <c r="R409" s="111">
        <v>0</v>
      </c>
      <c r="S409" s="111">
        <v>0</v>
      </c>
      <c r="T409" s="111">
        <v>0</v>
      </c>
      <c r="U409" s="111">
        <v>0</v>
      </c>
      <c r="V409" s="111">
        <v>0</v>
      </c>
      <c r="W409" s="111">
        <v>0</v>
      </c>
      <c r="X409" s="111" t="s">
        <v>1316</v>
      </c>
      <c r="Y409" s="111" t="s">
        <v>1315</v>
      </c>
      <c r="Z409" s="144"/>
      <c r="AA409" s="143"/>
      <c r="AB409" s="144"/>
      <c r="AC409" s="144"/>
      <c r="AD409" s="145"/>
      <c r="AE409" s="145"/>
      <c r="AF409" s="145"/>
    </row>
    <row r="410" spans="1:32" s="130" customFormat="1" ht="12.75" customHeight="1" x14ac:dyDescent="0.2">
      <c r="A410" s="37" t="s">
        <v>643</v>
      </c>
      <c r="B410" s="37" t="s">
        <v>842</v>
      </c>
      <c r="C410" s="111">
        <v>0</v>
      </c>
      <c r="D410" s="111">
        <v>0</v>
      </c>
      <c r="E410" s="111">
        <v>0</v>
      </c>
      <c r="F410" s="111">
        <v>0</v>
      </c>
      <c r="G410" s="111">
        <v>0</v>
      </c>
      <c r="H410" s="111">
        <v>0</v>
      </c>
      <c r="I410" s="111">
        <v>0</v>
      </c>
      <c r="J410" s="111">
        <v>0</v>
      </c>
      <c r="K410" s="111">
        <v>0</v>
      </c>
      <c r="L410" s="111">
        <v>0</v>
      </c>
      <c r="M410" s="111">
        <v>0</v>
      </c>
      <c r="N410" s="111">
        <v>0</v>
      </c>
      <c r="O410" s="111">
        <v>0</v>
      </c>
      <c r="P410" s="111">
        <v>0</v>
      </c>
      <c r="Q410" s="111">
        <v>0</v>
      </c>
      <c r="R410" s="111">
        <v>0</v>
      </c>
      <c r="S410" s="111">
        <v>0</v>
      </c>
      <c r="T410" s="111">
        <v>0</v>
      </c>
      <c r="U410" s="111">
        <v>0</v>
      </c>
      <c r="V410" s="111">
        <v>0</v>
      </c>
      <c r="W410" s="111">
        <v>0</v>
      </c>
      <c r="X410" s="111" t="s">
        <v>1316</v>
      </c>
      <c r="Y410" s="111" t="s">
        <v>1315</v>
      </c>
      <c r="Z410" s="144"/>
      <c r="AA410" s="143"/>
      <c r="AB410" s="144"/>
      <c r="AC410" s="144"/>
      <c r="AD410" s="145"/>
      <c r="AE410" s="145"/>
      <c r="AF410" s="145"/>
    </row>
    <row r="411" spans="1:32" s="130" customFormat="1" ht="12.75" customHeight="1" x14ac:dyDescent="0.2">
      <c r="A411" s="37" t="s">
        <v>687</v>
      </c>
      <c r="B411" s="37" t="s">
        <v>845</v>
      </c>
      <c r="C411" s="111">
        <v>0</v>
      </c>
      <c r="D411" s="111">
        <v>0</v>
      </c>
      <c r="E411" s="111">
        <v>0</v>
      </c>
      <c r="F411" s="111">
        <v>0</v>
      </c>
      <c r="G411" s="111">
        <v>0</v>
      </c>
      <c r="H411" s="111">
        <v>0</v>
      </c>
      <c r="I411" s="111">
        <v>0</v>
      </c>
      <c r="J411" s="111">
        <v>0</v>
      </c>
      <c r="K411" s="111">
        <v>0</v>
      </c>
      <c r="L411" s="111">
        <v>0</v>
      </c>
      <c r="M411" s="111">
        <v>65327</v>
      </c>
      <c r="N411" s="111">
        <v>25000</v>
      </c>
      <c r="O411" s="111">
        <v>0</v>
      </c>
      <c r="P411" s="111">
        <v>0</v>
      </c>
      <c r="Q411" s="111">
        <v>0</v>
      </c>
      <c r="R411" s="111">
        <v>0</v>
      </c>
      <c r="S411" s="111">
        <v>0</v>
      </c>
      <c r="T411" s="111">
        <v>0</v>
      </c>
      <c r="U411" s="111">
        <v>0</v>
      </c>
      <c r="V411" s="111">
        <v>0</v>
      </c>
      <c r="W411" s="111">
        <v>0</v>
      </c>
      <c r="X411" s="111" t="s">
        <v>1316</v>
      </c>
      <c r="Y411" s="111" t="s">
        <v>1321</v>
      </c>
      <c r="Z411" s="144"/>
      <c r="AA411" s="143"/>
      <c r="AB411" s="144"/>
      <c r="AC411" s="144"/>
      <c r="AD411" s="145"/>
      <c r="AE411" s="145"/>
      <c r="AF411" s="145"/>
    </row>
    <row r="412" spans="1:32" s="130" customFormat="1" ht="12.75" customHeight="1" x14ac:dyDescent="0.2">
      <c r="A412" s="37" t="s">
        <v>635</v>
      </c>
      <c r="B412" s="37" t="s">
        <v>222</v>
      </c>
      <c r="C412" s="111">
        <v>0</v>
      </c>
      <c r="D412" s="111">
        <v>0</v>
      </c>
      <c r="E412" s="111">
        <v>0</v>
      </c>
      <c r="F412" s="111">
        <v>0</v>
      </c>
      <c r="G412" s="111">
        <v>0</v>
      </c>
      <c r="H412" s="111">
        <v>0</v>
      </c>
      <c r="I412" s="111">
        <v>0</v>
      </c>
      <c r="J412" s="111">
        <v>0</v>
      </c>
      <c r="K412" s="111">
        <v>0</v>
      </c>
      <c r="L412" s="111">
        <v>0</v>
      </c>
      <c r="M412" s="111">
        <v>0</v>
      </c>
      <c r="N412" s="111">
        <v>0</v>
      </c>
      <c r="O412" s="111">
        <v>0</v>
      </c>
      <c r="P412" s="111">
        <v>0</v>
      </c>
      <c r="Q412" s="111">
        <v>0</v>
      </c>
      <c r="R412" s="111">
        <v>0</v>
      </c>
      <c r="S412" s="111">
        <v>0</v>
      </c>
      <c r="T412" s="111">
        <v>0</v>
      </c>
      <c r="U412" s="111">
        <v>0</v>
      </c>
      <c r="V412" s="111">
        <v>0</v>
      </c>
      <c r="W412" s="111">
        <v>0</v>
      </c>
      <c r="X412" s="111" t="s">
        <v>1316</v>
      </c>
      <c r="Y412" s="111" t="s">
        <v>1315</v>
      </c>
      <c r="Z412" s="144"/>
      <c r="AA412" s="143"/>
      <c r="AB412" s="144"/>
      <c r="AC412" s="144"/>
      <c r="AD412" s="145"/>
      <c r="AE412" s="145"/>
      <c r="AF412" s="145"/>
    </row>
    <row r="413" spans="1:32" s="130" customFormat="1" ht="12.75" customHeight="1" x14ac:dyDescent="0.2">
      <c r="A413" s="37" t="s">
        <v>629</v>
      </c>
      <c r="B413" s="37" t="s">
        <v>352</v>
      </c>
      <c r="C413" s="111">
        <v>0</v>
      </c>
      <c r="D413" s="111">
        <v>0</v>
      </c>
      <c r="E413" s="111">
        <v>0</v>
      </c>
      <c r="F413" s="111">
        <v>0</v>
      </c>
      <c r="G413" s="111">
        <v>0</v>
      </c>
      <c r="H413" s="111">
        <v>0</v>
      </c>
      <c r="I413" s="111">
        <v>0</v>
      </c>
      <c r="J413" s="111">
        <v>0</v>
      </c>
      <c r="K413" s="111">
        <v>0</v>
      </c>
      <c r="L413" s="111">
        <v>0</v>
      </c>
      <c r="M413" s="111">
        <v>406238</v>
      </c>
      <c r="N413" s="111">
        <v>40500</v>
      </c>
      <c r="O413" s="111">
        <v>0</v>
      </c>
      <c r="P413" s="111">
        <v>0</v>
      </c>
      <c r="Q413" s="111">
        <v>0</v>
      </c>
      <c r="R413" s="111">
        <v>0</v>
      </c>
      <c r="S413" s="111">
        <v>0</v>
      </c>
      <c r="T413" s="111">
        <v>0</v>
      </c>
      <c r="U413" s="111">
        <v>41000</v>
      </c>
      <c r="V413" s="111">
        <v>0</v>
      </c>
      <c r="W413" s="111">
        <v>0</v>
      </c>
      <c r="X413" s="111" t="s">
        <v>1316</v>
      </c>
      <c r="Y413" s="111" t="s">
        <v>1324</v>
      </c>
      <c r="Z413" s="144"/>
      <c r="AA413" s="143"/>
      <c r="AB413" s="144"/>
      <c r="AC413" s="144"/>
      <c r="AD413" s="145"/>
      <c r="AE413" s="145"/>
      <c r="AF413" s="145"/>
    </row>
    <row r="414" spans="1:32" s="130" customFormat="1" ht="12.75" customHeight="1" x14ac:dyDescent="0.2">
      <c r="A414" s="37" t="s">
        <v>802</v>
      </c>
      <c r="B414" s="37" t="s">
        <v>1361</v>
      </c>
      <c r="C414" s="111">
        <v>0</v>
      </c>
      <c r="D414" s="111">
        <v>0</v>
      </c>
      <c r="E414" s="111">
        <v>0</v>
      </c>
      <c r="F414" s="111">
        <v>0</v>
      </c>
      <c r="G414" s="111">
        <v>0</v>
      </c>
      <c r="H414" s="111">
        <v>0</v>
      </c>
      <c r="I414" s="111">
        <v>0</v>
      </c>
      <c r="J414" s="111">
        <v>0</v>
      </c>
      <c r="K414" s="111">
        <v>0</v>
      </c>
      <c r="L414" s="111">
        <v>0</v>
      </c>
      <c r="M414" s="111">
        <v>19050</v>
      </c>
      <c r="N414" s="111">
        <v>0</v>
      </c>
      <c r="O414" s="111">
        <v>0</v>
      </c>
      <c r="P414" s="111">
        <v>0</v>
      </c>
      <c r="Q414" s="111">
        <v>0</v>
      </c>
      <c r="R414" s="111">
        <v>0</v>
      </c>
      <c r="S414" s="111">
        <v>0</v>
      </c>
      <c r="T414" s="111">
        <v>0</v>
      </c>
      <c r="U414" s="111">
        <v>1000</v>
      </c>
      <c r="V414" s="111">
        <v>0</v>
      </c>
      <c r="W414" s="111">
        <v>0</v>
      </c>
      <c r="X414" s="111" t="s">
        <v>1316</v>
      </c>
      <c r="Y414" s="111" t="s">
        <v>1377</v>
      </c>
      <c r="Z414" s="144"/>
      <c r="AA414" s="143"/>
      <c r="AB414" s="144"/>
      <c r="AC414" s="144"/>
      <c r="AD414" s="145"/>
      <c r="AE414" s="145"/>
      <c r="AF414" s="145"/>
    </row>
    <row r="415" spans="1:32" s="130" customFormat="1" ht="12.75" customHeight="1" x14ac:dyDescent="0.2">
      <c r="A415" s="37" t="s">
        <v>636</v>
      </c>
      <c r="B415" s="37" t="s">
        <v>223</v>
      </c>
      <c r="C415" s="111">
        <v>0</v>
      </c>
      <c r="D415" s="111">
        <v>0</v>
      </c>
      <c r="E415" s="111">
        <v>0</v>
      </c>
      <c r="F415" s="111">
        <v>0</v>
      </c>
      <c r="G415" s="111">
        <v>0</v>
      </c>
      <c r="H415" s="111">
        <v>0</v>
      </c>
      <c r="I415" s="111">
        <v>0</v>
      </c>
      <c r="J415" s="111">
        <v>0</v>
      </c>
      <c r="K415" s="111">
        <v>0</v>
      </c>
      <c r="L415" s="111">
        <v>0</v>
      </c>
      <c r="M415" s="111">
        <v>0</v>
      </c>
      <c r="N415" s="111">
        <v>0</v>
      </c>
      <c r="O415" s="111">
        <v>0</v>
      </c>
      <c r="P415" s="111">
        <v>0</v>
      </c>
      <c r="Q415" s="111">
        <v>0</v>
      </c>
      <c r="R415" s="111">
        <v>0</v>
      </c>
      <c r="S415" s="111">
        <v>0</v>
      </c>
      <c r="T415" s="111">
        <v>0</v>
      </c>
      <c r="U415" s="111">
        <v>0</v>
      </c>
      <c r="V415" s="111">
        <v>0</v>
      </c>
      <c r="W415" s="111">
        <v>0</v>
      </c>
      <c r="X415" s="111" t="s">
        <v>1316</v>
      </c>
      <c r="Y415" s="111" t="s">
        <v>1315</v>
      </c>
      <c r="Z415" s="144"/>
      <c r="AA415" s="143"/>
      <c r="AB415" s="144"/>
      <c r="AC415" s="144"/>
      <c r="AD415" s="145"/>
      <c r="AE415" s="145"/>
      <c r="AF415" s="145"/>
    </row>
    <row r="416" spans="1:32" s="130" customFormat="1" ht="12.75" customHeight="1" x14ac:dyDescent="0.2">
      <c r="A416" s="37" t="s">
        <v>1238</v>
      </c>
      <c r="B416" s="37" t="s">
        <v>1239</v>
      </c>
      <c r="C416" s="111">
        <v>0</v>
      </c>
      <c r="D416" s="111">
        <v>0</v>
      </c>
      <c r="E416" s="111">
        <v>0</v>
      </c>
      <c r="F416" s="111">
        <v>0</v>
      </c>
      <c r="G416" s="111">
        <v>0</v>
      </c>
      <c r="H416" s="111">
        <v>0</v>
      </c>
      <c r="I416" s="111">
        <v>0</v>
      </c>
      <c r="J416" s="111">
        <v>0</v>
      </c>
      <c r="K416" s="111">
        <v>0</v>
      </c>
      <c r="L416" s="111">
        <v>0</v>
      </c>
      <c r="M416" s="111">
        <v>36300</v>
      </c>
      <c r="N416" s="111">
        <v>0</v>
      </c>
      <c r="O416" s="111">
        <v>0</v>
      </c>
      <c r="P416" s="111">
        <v>0</v>
      </c>
      <c r="Q416" s="111">
        <v>0</v>
      </c>
      <c r="R416" s="111">
        <v>0</v>
      </c>
      <c r="S416" s="111">
        <v>0</v>
      </c>
      <c r="T416" s="111">
        <v>0</v>
      </c>
      <c r="U416" s="111">
        <v>0</v>
      </c>
      <c r="V416" s="111">
        <v>0</v>
      </c>
      <c r="W416" s="111">
        <v>8000</v>
      </c>
      <c r="X416" s="111" t="s">
        <v>1316</v>
      </c>
      <c r="Y416" s="111" t="s">
        <v>1377</v>
      </c>
      <c r="Z416" s="144"/>
      <c r="AA416" s="143"/>
      <c r="AB416" s="144"/>
      <c r="AC416" s="144"/>
      <c r="AD416" s="145"/>
      <c r="AE416" s="145"/>
      <c r="AF416" s="145"/>
    </row>
    <row r="417" spans="1:32" s="130" customFormat="1" ht="12.75" customHeight="1" x14ac:dyDescent="0.2">
      <c r="A417" s="37" t="s">
        <v>523</v>
      </c>
      <c r="B417" s="37" t="s">
        <v>224</v>
      </c>
      <c r="C417" s="111">
        <v>0</v>
      </c>
      <c r="D417" s="111">
        <v>0</v>
      </c>
      <c r="E417" s="111">
        <v>0</v>
      </c>
      <c r="F417" s="111">
        <v>0</v>
      </c>
      <c r="G417" s="111">
        <v>0</v>
      </c>
      <c r="H417" s="111">
        <v>0</v>
      </c>
      <c r="I417" s="111">
        <v>0</v>
      </c>
      <c r="J417" s="111">
        <v>0</v>
      </c>
      <c r="K417" s="111">
        <v>0</v>
      </c>
      <c r="L417" s="111">
        <v>0</v>
      </c>
      <c r="M417" s="111">
        <v>208125</v>
      </c>
      <c r="N417" s="111">
        <v>0</v>
      </c>
      <c r="O417" s="111">
        <v>0</v>
      </c>
      <c r="P417" s="111">
        <v>0</v>
      </c>
      <c r="Q417" s="111">
        <v>0</v>
      </c>
      <c r="R417" s="111">
        <v>0</v>
      </c>
      <c r="S417" s="111">
        <v>0</v>
      </c>
      <c r="T417" s="111">
        <v>0</v>
      </c>
      <c r="U417" s="111">
        <v>0</v>
      </c>
      <c r="V417" s="111">
        <v>0</v>
      </c>
      <c r="W417" s="111">
        <v>0</v>
      </c>
      <c r="X417" s="111" t="s">
        <v>1316</v>
      </c>
      <c r="Y417" s="111" t="s">
        <v>1315</v>
      </c>
      <c r="Z417" s="144"/>
      <c r="AA417" s="143"/>
      <c r="AB417" s="144"/>
      <c r="AC417" s="144"/>
      <c r="AD417" s="145"/>
      <c r="AE417" s="145"/>
      <c r="AF417" s="145"/>
    </row>
    <row r="418" spans="1:32" s="130" customFormat="1" ht="12.75" customHeight="1" x14ac:dyDescent="0.2">
      <c r="A418" s="37" t="s">
        <v>1053</v>
      </c>
      <c r="B418" s="37" t="s">
        <v>1054</v>
      </c>
      <c r="C418" s="111">
        <v>0</v>
      </c>
      <c r="D418" s="111">
        <v>0</v>
      </c>
      <c r="E418" s="111">
        <v>0</v>
      </c>
      <c r="F418" s="111">
        <v>0</v>
      </c>
      <c r="G418" s="111">
        <v>0</v>
      </c>
      <c r="H418" s="111">
        <v>0</v>
      </c>
      <c r="I418" s="111">
        <v>0</v>
      </c>
      <c r="J418" s="111">
        <v>0</v>
      </c>
      <c r="K418" s="111">
        <v>0</v>
      </c>
      <c r="L418" s="111">
        <v>0</v>
      </c>
      <c r="M418" s="111">
        <v>123263</v>
      </c>
      <c r="N418" s="111">
        <v>1000</v>
      </c>
      <c r="O418" s="111">
        <v>0</v>
      </c>
      <c r="P418" s="111">
        <v>2864</v>
      </c>
      <c r="Q418" s="111">
        <v>6</v>
      </c>
      <c r="R418" s="111">
        <v>374</v>
      </c>
      <c r="S418" s="111">
        <v>0</v>
      </c>
      <c r="T418" s="111">
        <v>0</v>
      </c>
      <c r="U418" s="111">
        <v>0</v>
      </c>
      <c r="V418" s="111">
        <v>0</v>
      </c>
      <c r="W418" s="111">
        <v>28500</v>
      </c>
      <c r="X418" s="111" t="s">
        <v>1314</v>
      </c>
      <c r="Y418" s="111" t="s">
        <v>1312</v>
      </c>
      <c r="Z418" s="144"/>
      <c r="AA418" s="143"/>
      <c r="AB418" s="144"/>
      <c r="AC418" s="144"/>
      <c r="AD418" s="145"/>
      <c r="AE418" s="145"/>
      <c r="AF418" s="145"/>
    </row>
    <row r="419" spans="1:32" s="130" customFormat="1" ht="12.75" customHeight="1" x14ac:dyDescent="0.2">
      <c r="A419" s="37" t="s">
        <v>681</v>
      </c>
      <c r="B419" s="37" t="s">
        <v>225</v>
      </c>
      <c r="C419" s="111">
        <v>0</v>
      </c>
      <c r="D419" s="111">
        <v>0</v>
      </c>
      <c r="E419" s="111">
        <v>0</v>
      </c>
      <c r="F419" s="111">
        <v>0</v>
      </c>
      <c r="G419" s="111">
        <v>0</v>
      </c>
      <c r="H419" s="111">
        <v>0</v>
      </c>
      <c r="I419" s="111">
        <v>28</v>
      </c>
      <c r="J419" s="111">
        <v>0</v>
      </c>
      <c r="K419" s="111">
        <v>0</v>
      </c>
      <c r="L419" s="111">
        <v>0</v>
      </c>
      <c r="M419" s="111">
        <v>299767</v>
      </c>
      <c r="N419" s="111">
        <v>77500</v>
      </c>
      <c r="O419" s="111">
        <v>0</v>
      </c>
      <c r="P419" s="111">
        <v>0</v>
      </c>
      <c r="Q419" s="111">
        <v>0</v>
      </c>
      <c r="R419" s="111">
        <v>0</v>
      </c>
      <c r="S419" s="111">
        <v>0</v>
      </c>
      <c r="T419" s="111">
        <v>0</v>
      </c>
      <c r="U419" s="111">
        <v>0</v>
      </c>
      <c r="V419" s="111">
        <v>0</v>
      </c>
      <c r="W419" s="111">
        <v>68100</v>
      </c>
      <c r="X419" s="111" t="s">
        <v>1316</v>
      </c>
      <c r="Y419" s="111" t="s">
        <v>1321</v>
      </c>
      <c r="Z419" s="144"/>
      <c r="AA419" s="143"/>
      <c r="AB419" s="144"/>
      <c r="AC419" s="144"/>
      <c r="AD419" s="145"/>
      <c r="AE419" s="145"/>
      <c r="AF419" s="145"/>
    </row>
    <row r="420" spans="1:32" s="130" customFormat="1" ht="12.75" customHeight="1" x14ac:dyDescent="0.2">
      <c r="A420" s="37" t="s">
        <v>424</v>
      </c>
      <c r="B420" s="37" t="s">
        <v>226</v>
      </c>
      <c r="C420" s="111">
        <v>0</v>
      </c>
      <c r="D420" s="111">
        <v>0</v>
      </c>
      <c r="E420" s="111">
        <v>0</v>
      </c>
      <c r="F420" s="111">
        <v>0</v>
      </c>
      <c r="G420" s="111">
        <v>0</v>
      </c>
      <c r="H420" s="111">
        <v>0</v>
      </c>
      <c r="I420" s="111">
        <v>0</v>
      </c>
      <c r="J420" s="111">
        <v>0</v>
      </c>
      <c r="K420" s="111">
        <v>0</v>
      </c>
      <c r="L420" s="111">
        <v>0</v>
      </c>
      <c r="M420" s="111">
        <v>4697</v>
      </c>
      <c r="N420" s="111">
        <v>41000</v>
      </c>
      <c r="O420" s="111">
        <v>0</v>
      </c>
      <c r="P420" s="111">
        <v>2000</v>
      </c>
      <c r="Q420" s="111">
        <v>0</v>
      </c>
      <c r="R420" s="111">
        <v>0</v>
      </c>
      <c r="S420" s="111">
        <v>0</v>
      </c>
      <c r="T420" s="111">
        <v>0</v>
      </c>
      <c r="U420" s="111">
        <v>0</v>
      </c>
      <c r="V420" s="111">
        <v>0</v>
      </c>
      <c r="W420" s="111">
        <v>0</v>
      </c>
      <c r="X420" s="111" t="s">
        <v>1316</v>
      </c>
      <c r="Y420" s="111" t="s">
        <v>1312</v>
      </c>
      <c r="Z420" s="144"/>
      <c r="AA420" s="143"/>
      <c r="AB420" s="144"/>
      <c r="AC420" s="144"/>
      <c r="AD420" s="145"/>
      <c r="AE420" s="145"/>
      <c r="AF420" s="145"/>
    </row>
    <row r="421" spans="1:32" s="130" customFormat="1" ht="12.75" customHeight="1" x14ac:dyDescent="0.2">
      <c r="A421" s="37" t="s">
        <v>628</v>
      </c>
      <c r="B421" s="37" t="s">
        <v>227</v>
      </c>
      <c r="C421" s="111">
        <v>0</v>
      </c>
      <c r="D421" s="111">
        <v>0</v>
      </c>
      <c r="E421" s="111">
        <v>0</v>
      </c>
      <c r="F421" s="111">
        <v>0</v>
      </c>
      <c r="G421" s="111">
        <v>0</v>
      </c>
      <c r="H421" s="111">
        <v>0</v>
      </c>
      <c r="I421" s="111">
        <v>0</v>
      </c>
      <c r="J421" s="111">
        <v>0</v>
      </c>
      <c r="K421" s="111">
        <v>0</v>
      </c>
      <c r="L421" s="111">
        <v>0</v>
      </c>
      <c r="M421" s="111">
        <v>331046</v>
      </c>
      <c r="N421" s="111">
        <v>20000</v>
      </c>
      <c r="O421" s="111">
        <v>0</v>
      </c>
      <c r="P421" s="111">
        <v>0</v>
      </c>
      <c r="Q421" s="111">
        <v>0</v>
      </c>
      <c r="R421" s="111">
        <v>0</v>
      </c>
      <c r="S421" s="111">
        <v>0</v>
      </c>
      <c r="T421" s="111">
        <v>0</v>
      </c>
      <c r="U421" s="111">
        <v>0</v>
      </c>
      <c r="V421" s="111">
        <v>0</v>
      </c>
      <c r="W421" s="111">
        <v>0</v>
      </c>
      <c r="X421" s="111" t="s">
        <v>1316</v>
      </c>
      <c r="Y421" s="111" t="s">
        <v>1312</v>
      </c>
      <c r="Z421" s="144"/>
      <c r="AA421" s="143"/>
      <c r="AB421" s="144"/>
      <c r="AC421" s="144"/>
      <c r="AD421" s="145"/>
      <c r="AE421" s="145"/>
      <c r="AF421" s="145"/>
    </row>
    <row r="422" spans="1:32" s="130" customFormat="1" ht="12.75" customHeight="1" x14ac:dyDescent="0.2">
      <c r="A422" s="37" t="s">
        <v>662</v>
      </c>
      <c r="B422" s="37" t="s">
        <v>228</v>
      </c>
      <c r="C422" s="111">
        <v>0</v>
      </c>
      <c r="D422" s="111">
        <v>0</v>
      </c>
      <c r="E422" s="111">
        <v>0</v>
      </c>
      <c r="F422" s="111">
        <v>0</v>
      </c>
      <c r="G422" s="111">
        <v>0</v>
      </c>
      <c r="H422" s="111">
        <v>0</v>
      </c>
      <c r="I422" s="111">
        <v>0</v>
      </c>
      <c r="J422" s="111">
        <v>0</v>
      </c>
      <c r="K422" s="111">
        <v>0</v>
      </c>
      <c r="L422" s="111">
        <v>0</v>
      </c>
      <c r="M422" s="111">
        <v>0</v>
      </c>
      <c r="N422" s="111">
        <v>0</v>
      </c>
      <c r="O422" s="111">
        <v>0</v>
      </c>
      <c r="P422" s="111">
        <v>0</v>
      </c>
      <c r="Q422" s="111">
        <v>0</v>
      </c>
      <c r="R422" s="111">
        <v>0</v>
      </c>
      <c r="S422" s="111">
        <v>0</v>
      </c>
      <c r="T422" s="111">
        <v>0</v>
      </c>
      <c r="U422" s="111">
        <v>0</v>
      </c>
      <c r="V422" s="111">
        <v>0</v>
      </c>
      <c r="W422" s="111">
        <v>0</v>
      </c>
      <c r="X422" s="111" t="s">
        <v>1316</v>
      </c>
      <c r="Y422" s="111" t="s">
        <v>1315</v>
      </c>
      <c r="Z422" s="144"/>
      <c r="AA422" s="143"/>
      <c r="AB422" s="144"/>
      <c r="AC422" s="144"/>
      <c r="AD422" s="145"/>
      <c r="AE422" s="145"/>
      <c r="AF422" s="145"/>
    </row>
    <row r="423" spans="1:32" s="130" customFormat="1" ht="12.75" customHeight="1" x14ac:dyDescent="0.2">
      <c r="A423" s="37" t="s">
        <v>492</v>
      </c>
      <c r="B423" s="37" t="s">
        <v>229</v>
      </c>
      <c r="C423" s="111">
        <v>0</v>
      </c>
      <c r="D423" s="111">
        <v>0</v>
      </c>
      <c r="E423" s="111">
        <v>0</v>
      </c>
      <c r="F423" s="111">
        <v>0</v>
      </c>
      <c r="G423" s="111">
        <v>0</v>
      </c>
      <c r="H423" s="111">
        <v>0</v>
      </c>
      <c r="I423" s="111">
        <v>0</v>
      </c>
      <c r="J423" s="111">
        <v>0</v>
      </c>
      <c r="K423" s="111">
        <v>0</v>
      </c>
      <c r="L423" s="111">
        <v>0</v>
      </c>
      <c r="M423" s="111">
        <v>104717</v>
      </c>
      <c r="N423" s="111">
        <v>0</v>
      </c>
      <c r="O423" s="111">
        <v>0</v>
      </c>
      <c r="P423" s="111">
        <v>0</v>
      </c>
      <c r="Q423" s="111">
        <v>0</v>
      </c>
      <c r="R423" s="111">
        <v>0</v>
      </c>
      <c r="S423" s="111">
        <v>0</v>
      </c>
      <c r="T423" s="111">
        <v>0</v>
      </c>
      <c r="U423" s="111">
        <v>0</v>
      </c>
      <c r="V423" s="111">
        <v>0</v>
      </c>
      <c r="W423" s="111">
        <v>0</v>
      </c>
      <c r="X423" s="111" t="s">
        <v>1316</v>
      </c>
      <c r="Y423" s="111" t="s">
        <v>1315</v>
      </c>
      <c r="Z423" s="144"/>
      <c r="AA423" s="143"/>
      <c r="AB423" s="144"/>
      <c r="AC423" s="144"/>
      <c r="AD423" s="145"/>
      <c r="AE423" s="145"/>
      <c r="AF423" s="145"/>
    </row>
    <row r="424" spans="1:32" s="130" customFormat="1" ht="12.75" customHeight="1" x14ac:dyDescent="0.2">
      <c r="A424" s="37" t="s">
        <v>638</v>
      </c>
      <c r="B424" s="37" t="s">
        <v>353</v>
      </c>
      <c r="C424" s="111">
        <v>0</v>
      </c>
      <c r="D424" s="111">
        <v>0</v>
      </c>
      <c r="E424" s="111">
        <v>0</v>
      </c>
      <c r="F424" s="111">
        <v>0</v>
      </c>
      <c r="G424" s="111">
        <v>0</v>
      </c>
      <c r="H424" s="111">
        <v>0</v>
      </c>
      <c r="I424" s="111">
        <v>0</v>
      </c>
      <c r="J424" s="111">
        <v>0</v>
      </c>
      <c r="K424" s="111">
        <v>0</v>
      </c>
      <c r="L424" s="111">
        <v>0</v>
      </c>
      <c r="M424" s="111">
        <v>121300</v>
      </c>
      <c r="N424" s="111">
        <v>45000</v>
      </c>
      <c r="O424" s="111">
        <v>0</v>
      </c>
      <c r="P424" s="111">
        <v>0</v>
      </c>
      <c r="Q424" s="111">
        <v>0</v>
      </c>
      <c r="R424" s="111">
        <v>0</v>
      </c>
      <c r="S424" s="111">
        <v>0</v>
      </c>
      <c r="T424" s="111">
        <v>0</v>
      </c>
      <c r="U424" s="111">
        <v>130000</v>
      </c>
      <c r="V424" s="111">
        <v>0</v>
      </c>
      <c r="W424" s="111">
        <v>118000</v>
      </c>
      <c r="X424" s="111" t="s">
        <v>1316</v>
      </c>
      <c r="Y424" s="111" t="s">
        <v>1324</v>
      </c>
      <c r="Z424" s="144"/>
      <c r="AA424" s="143"/>
      <c r="AB424" s="144"/>
      <c r="AC424" s="144"/>
      <c r="AD424" s="145"/>
      <c r="AE424" s="145"/>
      <c r="AF424" s="145"/>
    </row>
    <row r="425" spans="1:32" s="130" customFormat="1" ht="12.75" customHeight="1" x14ac:dyDescent="0.2">
      <c r="A425" s="37" t="s">
        <v>644</v>
      </c>
      <c r="B425" s="37" t="s">
        <v>230</v>
      </c>
      <c r="C425" s="111">
        <v>0</v>
      </c>
      <c r="D425" s="111">
        <v>0</v>
      </c>
      <c r="E425" s="111">
        <v>0</v>
      </c>
      <c r="F425" s="111">
        <v>0</v>
      </c>
      <c r="G425" s="111">
        <v>0</v>
      </c>
      <c r="H425" s="111">
        <v>0</v>
      </c>
      <c r="I425" s="111">
        <v>0</v>
      </c>
      <c r="J425" s="111">
        <v>0</v>
      </c>
      <c r="K425" s="111">
        <v>0</v>
      </c>
      <c r="L425" s="111">
        <v>0</v>
      </c>
      <c r="M425" s="111">
        <v>0</v>
      </c>
      <c r="N425" s="111">
        <v>0</v>
      </c>
      <c r="O425" s="111">
        <v>0</v>
      </c>
      <c r="P425" s="111">
        <v>0</v>
      </c>
      <c r="Q425" s="111">
        <v>0</v>
      </c>
      <c r="R425" s="111">
        <v>0</v>
      </c>
      <c r="S425" s="111">
        <v>0</v>
      </c>
      <c r="T425" s="111">
        <v>0</v>
      </c>
      <c r="U425" s="111">
        <v>0</v>
      </c>
      <c r="V425" s="111">
        <v>0</v>
      </c>
      <c r="W425" s="111">
        <v>0</v>
      </c>
      <c r="X425" s="111" t="s">
        <v>1316</v>
      </c>
      <c r="Y425" s="111" t="s">
        <v>1315</v>
      </c>
      <c r="Z425" s="144"/>
      <c r="AA425" s="143"/>
      <c r="AB425" s="144"/>
      <c r="AC425" s="144"/>
      <c r="AD425" s="145"/>
      <c r="AE425" s="145"/>
      <c r="AF425" s="145"/>
    </row>
    <row r="426" spans="1:32" s="130" customFormat="1" ht="12.75" customHeight="1" x14ac:dyDescent="0.2">
      <c r="A426" s="37" t="s">
        <v>1240</v>
      </c>
      <c r="B426" s="37" t="s">
        <v>1241</v>
      </c>
      <c r="C426" s="111">
        <v>0</v>
      </c>
      <c r="D426" s="111">
        <v>0</v>
      </c>
      <c r="E426" s="111">
        <v>0</v>
      </c>
      <c r="F426" s="111">
        <v>0</v>
      </c>
      <c r="G426" s="111">
        <v>0</v>
      </c>
      <c r="H426" s="111">
        <v>0</v>
      </c>
      <c r="I426" s="111">
        <v>0</v>
      </c>
      <c r="J426" s="111">
        <v>0</v>
      </c>
      <c r="K426" s="111">
        <v>0</v>
      </c>
      <c r="L426" s="111">
        <v>0</v>
      </c>
      <c r="M426" s="111">
        <v>8502</v>
      </c>
      <c r="N426" s="111">
        <v>0</v>
      </c>
      <c r="O426" s="111">
        <v>0</v>
      </c>
      <c r="P426" s="111">
        <v>0</v>
      </c>
      <c r="Q426" s="111">
        <v>0</v>
      </c>
      <c r="R426" s="111">
        <v>0</v>
      </c>
      <c r="S426" s="111">
        <v>0</v>
      </c>
      <c r="T426" s="111">
        <v>0</v>
      </c>
      <c r="U426" s="111">
        <v>0</v>
      </c>
      <c r="V426" s="111">
        <v>0</v>
      </c>
      <c r="W426" s="111">
        <v>0</v>
      </c>
      <c r="X426" s="111" t="s">
        <v>1316</v>
      </c>
      <c r="Y426" s="111" t="s">
        <v>1377</v>
      </c>
      <c r="Z426" s="144"/>
      <c r="AA426" s="143"/>
      <c r="AB426" s="144"/>
      <c r="AC426" s="144"/>
      <c r="AD426" s="145"/>
      <c r="AE426" s="145"/>
      <c r="AF426" s="145"/>
    </row>
    <row r="427" spans="1:32" s="130" customFormat="1" ht="12.75" customHeight="1" x14ac:dyDescent="0.2">
      <c r="A427" s="37" t="s">
        <v>698</v>
      </c>
      <c r="B427" s="37" t="s">
        <v>231</v>
      </c>
      <c r="C427" s="111">
        <v>0</v>
      </c>
      <c r="D427" s="111">
        <v>0</v>
      </c>
      <c r="E427" s="111">
        <v>0</v>
      </c>
      <c r="F427" s="111">
        <v>0</v>
      </c>
      <c r="G427" s="111">
        <v>0</v>
      </c>
      <c r="H427" s="111">
        <v>0</v>
      </c>
      <c r="I427" s="111">
        <v>115</v>
      </c>
      <c r="J427" s="111">
        <v>0</v>
      </c>
      <c r="K427" s="111">
        <v>0</v>
      </c>
      <c r="L427" s="111">
        <v>54</v>
      </c>
      <c r="M427" s="111">
        <v>197783</v>
      </c>
      <c r="N427" s="111">
        <v>39500</v>
      </c>
      <c r="O427" s="111">
        <v>0</v>
      </c>
      <c r="P427" s="111">
        <v>10</v>
      </c>
      <c r="Q427" s="111">
        <v>0</v>
      </c>
      <c r="R427" s="111">
        <v>0</v>
      </c>
      <c r="S427" s="111">
        <v>0</v>
      </c>
      <c r="T427" s="111">
        <v>58</v>
      </c>
      <c r="U427" s="111">
        <v>0</v>
      </c>
      <c r="V427" s="111">
        <v>0</v>
      </c>
      <c r="W427" s="111">
        <v>27514</v>
      </c>
      <c r="X427" s="111" t="s">
        <v>1316</v>
      </c>
      <c r="Y427" s="111" t="s">
        <v>1321</v>
      </c>
      <c r="Z427" s="144"/>
      <c r="AA427" s="143"/>
      <c r="AB427" s="144"/>
      <c r="AC427" s="144"/>
      <c r="AD427" s="145"/>
      <c r="AE427" s="145"/>
      <c r="AF427" s="145"/>
    </row>
    <row r="428" spans="1:32" s="130" customFormat="1" ht="12.75" customHeight="1" x14ac:dyDescent="0.2">
      <c r="A428" s="37" t="s">
        <v>646</v>
      </c>
      <c r="B428" s="37" t="s">
        <v>354</v>
      </c>
      <c r="C428" s="111">
        <v>0</v>
      </c>
      <c r="D428" s="111">
        <v>0</v>
      </c>
      <c r="E428" s="111">
        <v>0</v>
      </c>
      <c r="F428" s="111">
        <v>0</v>
      </c>
      <c r="G428" s="111">
        <v>0</v>
      </c>
      <c r="H428" s="111">
        <v>0</v>
      </c>
      <c r="I428" s="111">
        <v>0</v>
      </c>
      <c r="J428" s="111">
        <v>0</v>
      </c>
      <c r="K428" s="111">
        <v>0</v>
      </c>
      <c r="L428" s="111">
        <v>0</v>
      </c>
      <c r="M428" s="111">
        <v>387247</v>
      </c>
      <c r="N428" s="111">
        <v>10000</v>
      </c>
      <c r="O428" s="111">
        <v>0</v>
      </c>
      <c r="P428" s="111">
        <v>0</v>
      </c>
      <c r="Q428" s="111">
        <v>0</v>
      </c>
      <c r="R428" s="111">
        <v>0</v>
      </c>
      <c r="S428" s="111">
        <v>0</v>
      </c>
      <c r="T428" s="111">
        <v>0</v>
      </c>
      <c r="U428" s="111">
        <v>0</v>
      </c>
      <c r="V428" s="111">
        <v>0</v>
      </c>
      <c r="W428" s="111">
        <v>121400</v>
      </c>
      <c r="X428" s="111" t="s">
        <v>1316</v>
      </c>
      <c r="Y428" s="111" t="s">
        <v>1324</v>
      </c>
      <c r="Z428" s="144"/>
      <c r="AA428" s="143"/>
      <c r="AB428" s="144"/>
      <c r="AC428" s="144"/>
      <c r="AD428" s="145"/>
      <c r="AE428" s="145"/>
      <c r="AF428" s="145"/>
    </row>
    <row r="429" spans="1:32" s="130" customFormat="1" ht="12.75" customHeight="1" x14ac:dyDescent="0.2">
      <c r="A429" s="37" t="s">
        <v>654</v>
      </c>
      <c r="B429" s="37" t="s">
        <v>232</v>
      </c>
      <c r="C429" s="111">
        <v>0</v>
      </c>
      <c r="D429" s="111">
        <v>0</v>
      </c>
      <c r="E429" s="111">
        <v>0</v>
      </c>
      <c r="F429" s="111">
        <v>0</v>
      </c>
      <c r="G429" s="111">
        <v>0</v>
      </c>
      <c r="H429" s="111">
        <v>0</v>
      </c>
      <c r="I429" s="111">
        <v>0</v>
      </c>
      <c r="J429" s="111">
        <v>0</v>
      </c>
      <c r="K429" s="111">
        <v>0</v>
      </c>
      <c r="L429" s="111">
        <v>0</v>
      </c>
      <c r="M429" s="111">
        <v>16247</v>
      </c>
      <c r="N429" s="111">
        <v>0</v>
      </c>
      <c r="O429" s="111">
        <v>0</v>
      </c>
      <c r="P429" s="111">
        <v>0</v>
      </c>
      <c r="Q429" s="111">
        <v>0</v>
      </c>
      <c r="R429" s="111">
        <v>0</v>
      </c>
      <c r="S429" s="111">
        <v>0</v>
      </c>
      <c r="T429" s="111">
        <v>0</v>
      </c>
      <c r="U429" s="111">
        <v>0</v>
      </c>
      <c r="V429" s="111">
        <v>0</v>
      </c>
      <c r="W429" s="111">
        <v>113520</v>
      </c>
      <c r="X429" s="111" t="s">
        <v>1316</v>
      </c>
      <c r="Y429" s="111" t="s">
        <v>1315</v>
      </c>
      <c r="Z429" s="144"/>
      <c r="AA429" s="143"/>
      <c r="AB429" s="144"/>
      <c r="AC429" s="144"/>
      <c r="AD429" s="145"/>
      <c r="AE429" s="145"/>
      <c r="AF429" s="145"/>
    </row>
    <row r="430" spans="1:32" s="130" customFormat="1" ht="12.75" customHeight="1" x14ac:dyDescent="0.2">
      <c r="A430" s="37" t="s">
        <v>1242</v>
      </c>
      <c r="B430" s="37" t="s">
        <v>1243</v>
      </c>
      <c r="C430" s="111">
        <v>0</v>
      </c>
      <c r="D430" s="111">
        <v>0</v>
      </c>
      <c r="E430" s="111">
        <v>0</v>
      </c>
      <c r="F430" s="111">
        <v>0</v>
      </c>
      <c r="G430" s="111">
        <v>0</v>
      </c>
      <c r="H430" s="111">
        <v>0</v>
      </c>
      <c r="I430" s="111">
        <v>0</v>
      </c>
      <c r="J430" s="111">
        <v>0</v>
      </c>
      <c r="K430" s="111">
        <v>0</v>
      </c>
      <c r="L430" s="111">
        <v>0</v>
      </c>
      <c r="M430" s="111">
        <v>0</v>
      </c>
      <c r="N430" s="111">
        <v>0</v>
      </c>
      <c r="O430" s="111">
        <v>0</v>
      </c>
      <c r="P430" s="111">
        <v>0</v>
      </c>
      <c r="Q430" s="111">
        <v>0</v>
      </c>
      <c r="R430" s="111">
        <v>0</v>
      </c>
      <c r="S430" s="111">
        <v>0</v>
      </c>
      <c r="T430" s="111">
        <v>0</v>
      </c>
      <c r="U430" s="111">
        <v>0</v>
      </c>
      <c r="V430" s="111">
        <v>0</v>
      </c>
      <c r="W430" s="111">
        <v>0</v>
      </c>
      <c r="X430" s="111" t="s">
        <v>1316</v>
      </c>
      <c r="Y430" s="111" t="s">
        <v>1377</v>
      </c>
      <c r="Z430" s="144"/>
      <c r="AA430" s="143"/>
      <c r="AB430" s="144"/>
      <c r="AC430" s="144"/>
      <c r="AD430" s="145"/>
      <c r="AE430" s="145"/>
      <c r="AF430" s="145"/>
    </row>
    <row r="431" spans="1:32" s="130" customFormat="1" ht="12.75" customHeight="1" x14ac:dyDescent="0.2">
      <c r="A431" s="37" t="s">
        <v>1254</v>
      </c>
      <c r="B431" s="37" t="s">
        <v>1255</v>
      </c>
      <c r="C431" s="111">
        <v>0</v>
      </c>
      <c r="D431" s="111">
        <v>0</v>
      </c>
      <c r="E431" s="111">
        <v>0</v>
      </c>
      <c r="F431" s="111">
        <v>0</v>
      </c>
      <c r="G431" s="111">
        <v>0</v>
      </c>
      <c r="H431" s="111">
        <v>0</v>
      </c>
      <c r="I431" s="111">
        <v>0</v>
      </c>
      <c r="J431" s="111">
        <v>0</v>
      </c>
      <c r="K431" s="111">
        <v>0</v>
      </c>
      <c r="L431" s="111">
        <v>0</v>
      </c>
      <c r="M431" s="111">
        <v>4500</v>
      </c>
      <c r="N431" s="111">
        <v>0</v>
      </c>
      <c r="O431" s="111">
        <v>0</v>
      </c>
      <c r="P431" s="111">
        <v>0</v>
      </c>
      <c r="Q431" s="111">
        <v>0</v>
      </c>
      <c r="R431" s="111">
        <v>0</v>
      </c>
      <c r="S431" s="111">
        <v>0</v>
      </c>
      <c r="T431" s="111">
        <v>0</v>
      </c>
      <c r="U431" s="111">
        <v>0</v>
      </c>
      <c r="V431" s="111">
        <v>0</v>
      </c>
      <c r="W431" s="111">
        <v>0</v>
      </c>
      <c r="X431" s="111" t="s">
        <v>1316</v>
      </c>
      <c r="Y431" s="111" t="s">
        <v>1377</v>
      </c>
      <c r="Z431" s="144"/>
      <c r="AA431" s="143"/>
      <c r="AB431" s="144"/>
      <c r="AC431" s="144"/>
      <c r="AD431" s="145"/>
      <c r="AE431" s="145"/>
      <c r="AF431" s="145"/>
    </row>
    <row r="432" spans="1:32" s="130" customFormat="1" ht="12.75" customHeight="1" x14ac:dyDescent="0.2">
      <c r="A432" s="37" t="s">
        <v>742</v>
      </c>
      <c r="B432" s="37" t="s">
        <v>233</v>
      </c>
      <c r="C432" s="111">
        <v>0</v>
      </c>
      <c r="D432" s="111">
        <v>0</v>
      </c>
      <c r="E432" s="111">
        <v>0</v>
      </c>
      <c r="F432" s="111">
        <v>0</v>
      </c>
      <c r="G432" s="111">
        <v>0</v>
      </c>
      <c r="H432" s="111">
        <v>0</v>
      </c>
      <c r="I432" s="111">
        <v>0</v>
      </c>
      <c r="J432" s="111">
        <v>0</v>
      </c>
      <c r="K432" s="111">
        <v>0</v>
      </c>
      <c r="L432" s="111">
        <v>0</v>
      </c>
      <c r="M432" s="111">
        <v>198421</v>
      </c>
      <c r="N432" s="111">
        <v>0</v>
      </c>
      <c r="O432" s="111">
        <v>0</v>
      </c>
      <c r="P432" s="111">
        <v>0</v>
      </c>
      <c r="Q432" s="111">
        <v>0</v>
      </c>
      <c r="R432" s="111">
        <v>10000</v>
      </c>
      <c r="S432" s="111">
        <v>0</v>
      </c>
      <c r="T432" s="111">
        <v>0</v>
      </c>
      <c r="U432" s="111">
        <v>15300</v>
      </c>
      <c r="V432" s="111">
        <v>0</v>
      </c>
      <c r="W432" s="111">
        <v>0</v>
      </c>
      <c r="X432" s="111" t="s">
        <v>1316</v>
      </c>
      <c r="Y432" s="111" t="s">
        <v>1320</v>
      </c>
      <c r="Z432" s="144"/>
      <c r="AA432" s="143"/>
      <c r="AB432" s="144"/>
      <c r="AC432" s="144"/>
      <c r="AD432" s="145"/>
      <c r="AE432" s="145"/>
      <c r="AF432" s="145"/>
    </row>
    <row r="433" spans="1:32" s="130" customFormat="1" ht="12.75" customHeight="1" x14ac:dyDescent="0.2">
      <c r="A433" s="37" t="s">
        <v>542</v>
      </c>
      <c r="B433" s="37" t="s">
        <v>234</v>
      </c>
      <c r="C433" s="111">
        <v>0</v>
      </c>
      <c r="D433" s="111">
        <v>0</v>
      </c>
      <c r="E433" s="111">
        <v>0</v>
      </c>
      <c r="F433" s="111">
        <v>0</v>
      </c>
      <c r="G433" s="111">
        <v>0</v>
      </c>
      <c r="H433" s="111">
        <v>0</v>
      </c>
      <c r="I433" s="111">
        <v>0</v>
      </c>
      <c r="J433" s="111">
        <v>0</v>
      </c>
      <c r="K433" s="111">
        <v>0</v>
      </c>
      <c r="L433" s="111">
        <v>0</v>
      </c>
      <c r="M433" s="111">
        <v>0</v>
      </c>
      <c r="N433" s="111">
        <v>0</v>
      </c>
      <c r="O433" s="111">
        <v>0</v>
      </c>
      <c r="P433" s="111">
        <v>0</v>
      </c>
      <c r="Q433" s="111">
        <v>0</v>
      </c>
      <c r="R433" s="111">
        <v>0</v>
      </c>
      <c r="S433" s="111">
        <v>0</v>
      </c>
      <c r="T433" s="111">
        <v>0</v>
      </c>
      <c r="U433" s="111">
        <v>0</v>
      </c>
      <c r="V433" s="111">
        <v>0</v>
      </c>
      <c r="W433" s="111">
        <v>0</v>
      </c>
      <c r="X433" s="111" t="s">
        <v>1316</v>
      </c>
      <c r="Y433" s="111" t="s">
        <v>1315</v>
      </c>
      <c r="Z433" s="144"/>
      <c r="AA433" s="143"/>
      <c r="AB433" s="144"/>
      <c r="AC433" s="144"/>
      <c r="AD433" s="145"/>
      <c r="AE433" s="145"/>
      <c r="AF433" s="145"/>
    </row>
    <row r="434" spans="1:32" s="130" customFormat="1" ht="12.75" customHeight="1" x14ac:dyDescent="0.2">
      <c r="A434" s="37" t="s">
        <v>1057</v>
      </c>
      <c r="B434" s="37" t="s">
        <v>1058</v>
      </c>
      <c r="C434" s="111">
        <v>0</v>
      </c>
      <c r="D434" s="111">
        <v>0</v>
      </c>
      <c r="E434" s="111">
        <v>0</v>
      </c>
      <c r="F434" s="111">
        <v>50</v>
      </c>
      <c r="G434" s="111">
        <v>0</v>
      </c>
      <c r="H434" s="111">
        <v>0</v>
      </c>
      <c r="I434" s="111">
        <v>0</v>
      </c>
      <c r="J434" s="111">
        <v>0</v>
      </c>
      <c r="K434" s="111">
        <v>0</v>
      </c>
      <c r="L434" s="111">
        <v>1</v>
      </c>
      <c r="M434" s="111">
        <v>323363</v>
      </c>
      <c r="N434" s="111">
        <v>98000</v>
      </c>
      <c r="O434" s="111">
        <v>0</v>
      </c>
      <c r="P434" s="111">
        <v>0</v>
      </c>
      <c r="Q434" s="111">
        <v>0</v>
      </c>
      <c r="R434" s="111">
        <v>1412</v>
      </c>
      <c r="S434" s="111">
        <v>0</v>
      </c>
      <c r="T434" s="111">
        <v>0</v>
      </c>
      <c r="U434" s="111">
        <v>0</v>
      </c>
      <c r="V434" s="111">
        <v>0</v>
      </c>
      <c r="W434" s="111">
        <v>0</v>
      </c>
      <c r="X434" s="111" t="s">
        <v>1313</v>
      </c>
      <c r="Y434" s="111" t="s">
        <v>1312</v>
      </c>
      <c r="Z434" s="144"/>
      <c r="AA434" s="143"/>
      <c r="AB434" s="144"/>
      <c r="AC434" s="144"/>
      <c r="AD434" s="145"/>
      <c r="AE434" s="145"/>
      <c r="AF434" s="145"/>
    </row>
    <row r="435" spans="1:32" s="130" customFormat="1" ht="12.75" customHeight="1" x14ac:dyDescent="0.2">
      <c r="A435" s="37" t="s">
        <v>672</v>
      </c>
      <c r="B435" s="37" t="s">
        <v>235</v>
      </c>
      <c r="C435" s="111">
        <v>0</v>
      </c>
      <c r="D435" s="111">
        <v>0</v>
      </c>
      <c r="E435" s="111">
        <v>0</v>
      </c>
      <c r="F435" s="111">
        <v>0</v>
      </c>
      <c r="G435" s="111">
        <v>0</v>
      </c>
      <c r="H435" s="111">
        <v>0</v>
      </c>
      <c r="I435" s="111">
        <v>0</v>
      </c>
      <c r="J435" s="111">
        <v>0</v>
      </c>
      <c r="K435" s="111">
        <v>0</v>
      </c>
      <c r="L435" s="111">
        <v>0</v>
      </c>
      <c r="M435" s="111">
        <v>239257</v>
      </c>
      <c r="N435" s="111">
        <v>30000</v>
      </c>
      <c r="O435" s="111">
        <v>0</v>
      </c>
      <c r="P435" s="111">
        <v>0</v>
      </c>
      <c r="Q435" s="111">
        <v>0</v>
      </c>
      <c r="R435" s="111">
        <v>0</v>
      </c>
      <c r="S435" s="111">
        <v>0</v>
      </c>
      <c r="T435" s="111">
        <v>0</v>
      </c>
      <c r="U435" s="111">
        <v>0</v>
      </c>
      <c r="V435" s="111">
        <v>0</v>
      </c>
      <c r="W435" s="111">
        <v>12000</v>
      </c>
      <c r="X435" s="111" t="s">
        <v>1316</v>
      </c>
      <c r="Y435" s="111" t="s">
        <v>1312</v>
      </c>
      <c r="Z435" s="144"/>
      <c r="AA435" s="143"/>
      <c r="AB435" s="144"/>
      <c r="AC435" s="144"/>
      <c r="AD435" s="145"/>
      <c r="AE435" s="145"/>
      <c r="AF435" s="145"/>
    </row>
    <row r="436" spans="1:32" s="130" customFormat="1" ht="12.75" customHeight="1" x14ac:dyDescent="0.2">
      <c r="A436" s="37" t="s">
        <v>682</v>
      </c>
      <c r="B436" s="37" t="s">
        <v>236</v>
      </c>
      <c r="C436" s="111">
        <v>0</v>
      </c>
      <c r="D436" s="111">
        <v>0</v>
      </c>
      <c r="E436" s="111">
        <v>30000</v>
      </c>
      <c r="F436" s="111">
        <v>0</v>
      </c>
      <c r="G436" s="111">
        <v>0</v>
      </c>
      <c r="H436" s="111">
        <v>0</v>
      </c>
      <c r="I436" s="111">
        <v>0</v>
      </c>
      <c r="J436" s="111">
        <v>121</v>
      </c>
      <c r="K436" s="111">
        <v>0</v>
      </c>
      <c r="L436" s="111">
        <v>0</v>
      </c>
      <c r="M436" s="111">
        <v>146708</v>
      </c>
      <c r="N436" s="111">
        <v>10000</v>
      </c>
      <c r="O436" s="111">
        <v>0</v>
      </c>
      <c r="P436" s="111">
        <v>0</v>
      </c>
      <c r="Q436" s="111">
        <v>0</v>
      </c>
      <c r="R436" s="111">
        <v>0</v>
      </c>
      <c r="S436" s="111">
        <v>0</v>
      </c>
      <c r="T436" s="111">
        <v>0</v>
      </c>
      <c r="U436" s="111">
        <v>0</v>
      </c>
      <c r="V436" s="111">
        <v>0</v>
      </c>
      <c r="W436" s="111">
        <v>41500</v>
      </c>
      <c r="X436" s="111" t="s">
        <v>1316</v>
      </c>
      <c r="Y436" s="111" t="s">
        <v>1321</v>
      </c>
      <c r="Z436" s="144"/>
      <c r="AA436" s="143"/>
      <c r="AB436" s="144"/>
      <c r="AC436" s="144"/>
      <c r="AD436" s="145"/>
      <c r="AE436" s="145"/>
      <c r="AF436" s="145"/>
    </row>
    <row r="437" spans="1:32" s="130" customFormat="1" ht="12.75" customHeight="1" x14ac:dyDescent="0.2">
      <c r="A437" s="37" t="s">
        <v>637</v>
      </c>
      <c r="B437" s="37" t="s">
        <v>237</v>
      </c>
      <c r="C437" s="111">
        <v>0</v>
      </c>
      <c r="D437" s="111">
        <v>0</v>
      </c>
      <c r="E437" s="111">
        <v>0</v>
      </c>
      <c r="F437" s="111">
        <v>0</v>
      </c>
      <c r="G437" s="111">
        <v>0</v>
      </c>
      <c r="H437" s="111">
        <v>0</v>
      </c>
      <c r="I437" s="111">
        <v>0</v>
      </c>
      <c r="J437" s="111">
        <v>0</v>
      </c>
      <c r="K437" s="111">
        <v>0</v>
      </c>
      <c r="L437" s="111">
        <v>0</v>
      </c>
      <c r="M437" s="111">
        <v>65060</v>
      </c>
      <c r="N437" s="111">
        <v>0</v>
      </c>
      <c r="O437" s="111">
        <v>0</v>
      </c>
      <c r="P437" s="111">
        <v>0</v>
      </c>
      <c r="Q437" s="111">
        <v>0</v>
      </c>
      <c r="R437" s="111">
        <v>0</v>
      </c>
      <c r="S437" s="111">
        <v>0</v>
      </c>
      <c r="T437" s="111">
        <v>0</v>
      </c>
      <c r="U437" s="111">
        <v>0</v>
      </c>
      <c r="V437" s="111">
        <v>0</v>
      </c>
      <c r="W437" s="111">
        <v>0</v>
      </c>
      <c r="X437" s="111" t="s">
        <v>1316</v>
      </c>
      <c r="Y437" s="111" t="s">
        <v>1315</v>
      </c>
      <c r="Z437" s="144"/>
      <c r="AA437" s="143"/>
      <c r="AB437" s="144"/>
      <c r="AC437" s="144"/>
      <c r="AD437" s="145"/>
      <c r="AE437" s="145"/>
      <c r="AF437" s="145"/>
    </row>
    <row r="438" spans="1:32" s="130" customFormat="1" ht="12.75" customHeight="1" x14ac:dyDescent="0.2">
      <c r="A438" s="37" t="s">
        <v>655</v>
      </c>
      <c r="B438" s="37" t="s">
        <v>238</v>
      </c>
      <c r="C438" s="111">
        <v>0</v>
      </c>
      <c r="D438" s="111">
        <v>0</v>
      </c>
      <c r="E438" s="111">
        <v>0</v>
      </c>
      <c r="F438" s="111">
        <v>0</v>
      </c>
      <c r="G438" s="111">
        <v>0</v>
      </c>
      <c r="H438" s="111">
        <v>0</v>
      </c>
      <c r="I438" s="111">
        <v>0</v>
      </c>
      <c r="J438" s="111">
        <v>0</v>
      </c>
      <c r="K438" s="111">
        <v>0</v>
      </c>
      <c r="L438" s="111">
        <v>0</v>
      </c>
      <c r="M438" s="111">
        <v>61139</v>
      </c>
      <c r="N438" s="111">
        <v>0</v>
      </c>
      <c r="O438" s="111">
        <v>0</v>
      </c>
      <c r="P438" s="111">
        <v>0</v>
      </c>
      <c r="Q438" s="111">
        <v>0</v>
      </c>
      <c r="R438" s="111">
        <v>0</v>
      </c>
      <c r="S438" s="111">
        <v>0</v>
      </c>
      <c r="T438" s="111">
        <v>0</v>
      </c>
      <c r="U438" s="111">
        <v>0</v>
      </c>
      <c r="V438" s="111">
        <v>0</v>
      </c>
      <c r="W438" s="111">
        <v>0</v>
      </c>
      <c r="X438" s="111" t="s">
        <v>1316</v>
      </c>
      <c r="Y438" s="111" t="s">
        <v>1315</v>
      </c>
      <c r="Z438" s="144"/>
      <c r="AA438" s="143"/>
      <c r="AB438" s="144"/>
      <c r="AC438" s="144"/>
      <c r="AD438" s="145"/>
      <c r="AE438" s="145"/>
      <c r="AF438" s="145"/>
    </row>
    <row r="439" spans="1:32" s="130" customFormat="1" ht="12.75" customHeight="1" x14ac:dyDescent="0.2">
      <c r="A439" s="37" t="s">
        <v>625</v>
      </c>
      <c r="B439" s="37" t="s">
        <v>239</v>
      </c>
      <c r="C439" s="111">
        <v>0</v>
      </c>
      <c r="D439" s="111">
        <v>0</v>
      </c>
      <c r="E439" s="111">
        <v>0</v>
      </c>
      <c r="F439" s="111">
        <v>0</v>
      </c>
      <c r="G439" s="111">
        <v>0</v>
      </c>
      <c r="H439" s="111">
        <v>0</v>
      </c>
      <c r="I439" s="111">
        <v>0</v>
      </c>
      <c r="J439" s="111">
        <v>0</v>
      </c>
      <c r="K439" s="111">
        <v>0</v>
      </c>
      <c r="L439" s="111">
        <v>0</v>
      </c>
      <c r="M439" s="111">
        <v>89198</v>
      </c>
      <c r="N439" s="111">
        <v>3000</v>
      </c>
      <c r="O439" s="111">
        <v>0</v>
      </c>
      <c r="P439" s="111">
        <v>0</v>
      </c>
      <c r="Q439" s="111">
        <v>0</v>
      </c>
      <c r="R439" s="111">
        <v>0</v>
      </c>
      <c r="S439" s="111">
        <v>0</v>
      </c>
      <c r="T439" s="111">
        <v>0</v>
      </c>
      <c r="U439" s="111">
        <v>0</v>
      </c>
      <c r="V439" s="111">
        <v>0</v>
      </c>
      <c r="W439" s="111">
        <v>0</v>
      </c>
      <c r="X439" s="111" t="s">
        <v>1316</v>
      </c>
      <c r="Y439" s="111" t="s">
        <v>1315</v>
      </c>
      <c r="Z439" s="144"/>
      <c r="AA439" s="143"/>
      <c r="AB439" s="144"/>
      <c r="AC439" s="144"/>
      <c r="AD439" s="145"/>
      <c r="AE439" s="145"/>
      <c r="AF439" s="145"/>
    </row>
    <row r="440" spans="1:32" s="130" customFormat="1" ht="12.75" customHeight="1" x14ac:dyDescent="0.2">
      <c r="A440" s="37" t="s">
        <v>451</v>
      </c>
      <c r="B440" s="37" t="s">
        <v>240</v>
      </c>
      <c r="C440" s="111">
        <v>0</v>
      </c>
      <c r="D440" s="111">
        <v>0</v>
      </c>
      <c r="E440" s="111">
        <v>0</v>
      </c>
      <c r="F440" s="111">
        <v>0</v>
      </c>
      <c r="G440" s="111">
        <v>0</v>
      </c>
      <c r="H440" s="111">
        <v>0</v>
      </c>
      <c r="I440" s="111">
        <v>0</v>
      </c>
      <c r="J440" s="111">
        <v>0</v>
      </c>
      <c r="K440" s="111">
        <v>0</v>
      </c>
      <c r="L440" s="111">
        <v>0</v>
      </c>
      <c r="M440" s="111">
        <v>0</v>
      </c>
      <c r="N440" s="111">
        <v>0</v>
      </c>
      <c r="O440" s="111">
        <v>0</v>
      </c>
      <c r="P440" s="111">
        <v>0</v>
      </c>
      <c r="Q440" s="111">
        <v>0</v>
      </c>
      <c r="R440" s="111">
        <v>0</v>
      </c>
      <c r="S440" s="111">
        <v>0</v>
      </c>
      <c r="T440" s="111">
        <v>0</v>
      </c>
      <c r="U440" s="111">
        <v>0</v>
      </c>
      <c r="V440" s="111">
        <v>0</v>
      </c>
      <c r="W440" s="111">
        <v>0</v>
      </c>
      <c r="X440" s="111" t="s">
        <v>1316</v>
      </c>
      <c r="Y440" s="111" t="s">
        <v>1315</v>
      </c>
      <c r="Z440" s="144"/>
      <c r="AA440" s="143"/>
      <c r="AB440" s="144"/>
      <c r="AC440" s="144"/>
      <c r="AD440" s="145"/>
      <c r="AE440" s="145"/>
      <c r="AF440" s="145"/>
    </row>
    <row r="441" spans="1:32" s="130" customFormat="1" ht="12.75" customHeight="1" x14ac:dyDescent="0.2">
      <c r="A441" s="37" t="s">
        <v>620</v>
      </c>
      <c r="B441" s="37" t="s">
        <v>241</v>
      </c>
      <c r="C441" s="111">
        <v>30000</v>
      </c>
      <c r="D441" s="111">
        <v>0</v>
      </c>
      <c r="E441" s="111">
        <v>10000</v>
      </c>
      <c r="F441" s="111">
        <v>0</v>
      </c>
      <c r="G441" s="111">
        <v>0</v>
      </c>
      <c r="H441" s="111">
        <v>0</v>
      </c>
      <c r="I441" s="111">
        <v>0</v>
      </c>
      <c r="J441" s="111">
        <v>15077</v>
      </c>
      <c r="K441" s="111">
        <v>0</v>
      </c>
      <c r="L441" s="111">
        <v>0</v>
      </c>
      <c r="M441" s="111">
        <v>44019</v>
      </c>
      <c r="N441" s="111">
        <v>15000</v>
      </c>
      <c r="O441" s="111">
        <v>0</v>
      </c>
      <c r="P441" s="111">
        <v>0</v>
      </c>
      <c r="Q441" s="111">
        <v>0</v>
      </c>
      <c r="R441" s="111">
        <v>0</v>
      </c>
      <c r="S441" s="111">
        <v>0</v>
      </c>
      <c r="T441" s="111">
        <v>0</v>
      </c>
      <c r="U441" s="111">
        <v>0</v>
      </c>
      <c r="V441" s="111">
        <v>0</v>
      </c>
      <c r="W441" s="111">
        <v>79000</v>
      </c>
      <c r="X441" s="111" t="s">
        <v>1316</v>
      </c>
      <c r="Y441" s="111" t="s">
        <v>1312</v>
      </c>
      <c r="Z441" s="144"/>
      <c r="AA441" s="143"/>
      <c r="AB441" s="144"/>
      <c r="AC441" s="144"/>
      <c r="AD441" s="145"/>
      <c r="AE441" s="145"/>
      <c r="AF441" s="145"/>
    </row>
    <row r="442" spans="1:32" s="130" customFormat="1" ht="12.75" customHeight="1" x14ac:dyDescent="0.2">
      <c r="A442" s="37" t="s">
        <v>485</v>
      </c>
      <c r="B442" s="37" t="s">
        <v>242</v>
      </c>
      <c r="C442" s="111">
        <v>0</v>
      </c>
      <c r="D442" s="111">
        <v>0</v>
      </c>
      <c r="E442" s="111">
        <v>0</v>
      </c>
      <c r="F442" s="111">
        <v>0</v>
      </c>
      <c r="G442" s="111">
        <v>0</v>
      </c>
      <c r="H442" s="111">
        <v>0</v>
      </c>
      <c r="I442" s="111">
        <v>0</v>
      </c>
      <c r="J442" s="111">
        <v>0</v>
      </c>
      <c r="K442" s="111">
        <v>0</v>
      </c>
      <c r="L442" s="111">
        <v>0</v>
      </c>
      <c r="M442" s="111">
        <v>46456</v>
      </c>
      <c r="N442" s="111">
        <v>0</v>
      </c>
      <c r="O442" s="111">
        <v>0</v>
      </c>
      <c r="P442" s="111">
        <v>0</v>
      </c>
      <c r="Q442" s="111">
        <v>0</v>
      </c>
      <c r="R442" s="111">
        <v>0</v>
      </c>
      <c r="S442" s="111">
        <v>0</v>
      </c>
      <c r="T442" s="111">
        <v>0</v>
      </c>
      <c r="U442" s="111">
        <v>0</v>
      </c>
      <c r="V442" s="111">
        <v>0</v>
      </c>
      <c r="W442" s="111">
        <v>0</v>
      </c>
      <c r="X442" s="111" t="s">
        <v>1316</v>
      </c>
      <c r="Y442" s="111" t="s">
        <v>1315</v>
      </c>
      <c r="Z442" s="144"/>
      <c r="AA442" s="143"/>
      <c r="AB442" s="144"/>
      <c r="AC442" s="144"/>
      <c r="AD442" s="145"/>
      <c r="AE442" s="145"/>
      <c r="AF442" s="145"/>
    </row>
    <row r="443" spans="1:32" s="130" customFormat="1" ht="12.75" customHeight="1" x14ac:dyDescent="0.2">
      <c r="A443" s="37" t="s">
        <v>506</v>
      </c>
      <c r="B443" s="37" t="s">
        <v>243</v>
      </c>
      <c r="C443" s="111">
        <v>0</v>
      </c>
      <c r="D443" s="111">
        <v>0</v>
      </c>
      <c r="E443" s="111">
        <v>0</v>
      </c>
      <c r="F443" s="111">
        <v>0</v>
      </c>
      <c r="G443" s="111">
        <v>0</v>
      </c>
      <c r="H443" s="111">
        <v>0</v>
      </c>
      <c r="I443" s="111">
        <v>0</v>
      </c>
      <c r="J443" s="111">
        <v>0</v>
      </c>
      <c r="K443" s="111">
        <v>0</v>
      </c>
      <c r="L443" s="111">
        <v>0</v>
      </c>
      <c r="M443" s="111">
        <v>0</v>
      </c>
      <c r="N443" s="111">
        <v>0</v>
      </c>
      <c r="O443" s="111">
        <v>0</v>
      </c>
      <c r="P443" s="111">
        <v>0</v>
      </c>
      <c r="Q443" s="111">
        <v>0</v>
      </c>
      <c r="R443" s="111">
        <v>0</v>
      </c>
      <c r="S443" s="111">
        <v>0</v>
      </c>
      <c r="T443" s="111">
        <v>0</v>
      </c>
      <c r="U443" s="111">
        <v>0</v>
      </c>
      <c r="V443" s="111">
        <v>0</v>
      </c>
      <c r="W443" s="111">
        <v>0</v>
      </c>
      <c r="X443" s="111" t="s">
        <v>1316</v>
      </c>
      <c r="Y443" s="111" t="s">
        <v>1315</v>
      </c>
      <c r="Z443" s="144"/>
      <c r="AA443" s="143"/>
      <c r="AB443" s="144"/>
      <c r="AC443" s="144"/>
      <c r="AD443" s="145"/>
      <c r="AE443" s="145"/>
      <c r="AF443" s="145"/>
    </row>
    <row r="444" spans="1:32" s="130" customFormat="1" ht="12.75" customHeight="1" x14ac:dyDescent="0.2">
      <c r="A444" s="37" t="s">
        <v>493</v>
      </c>
      <c r="B444" s="37" t="s">
        <v>244</v>
      </c>
      <c r="C444" s="111">
        <v>0</v>
      </c>
      <c r="D444" s="111">
        <v>0</v>
      </c>
      <c r="E444" s="111">
        <v>0</v>
      </c>
      <c r="F444" s="111">
        <v>0</v>
      </c>
      <c r="G444" s="111">
        <v>0</v>
      </c>
      <c r="H444" s="111">
        <v>0</v>
      </c>
      <c r="I444" s="111">
        <v>0</v>
      </c>
      <c r="J444" s="111">
        <v>0</v>
      </c>
      <c r="K444" s="111">
        <v>0</v>
      </c>
      <c r="L444" s="111">
        <v>0</v>
      </c>
      <c r="M444" s="111">
        <v>0</v>
      </c>
      <c r="N444" s="111">
        <v>0</v>
      </c>
      <c r="O444" s="111">
        <v>0</v>
      </c>
      <c r="P444" s="111">
        <v>0</v>
      </c>
      <c r="Q444" s="111">
        <v>0</v>
      </c>
      <c r="R444" s="111">
        <v>0</v>
      </c>
      <c r="S444" s="111">
        <v>0</v>
      </c>
      <c r="T444" s="111">
        <v>0</v>
      </c>
      <c r="U444" s="111">
        <v>0</v>
      </c>
      <c r="V444" s="111">
        <v>0</v>
      </c>
      <c r="W444" s="111">
        <v>14000</v>
      </c>
      <c r="X444" s="111" t="s">
        <v>1316</v>
      </c>
      <c r="Y444" s="111" t="s">
        <v>1315</v>
      </c>
      <c r="Z444" s="144"/>
      <c r="AA444" s="143"/>
      <c r="AB444" s="144"/>
      <c r="AC444" s="144"/>
      <c r="AD444" s="145"/>
      <c r="AE444" s="145"/>
      <c r="AF444" s="145"/>
    </row>
    <row r="445" spans="1:32" s="130" customFormat="1" ht="12.75" customHeight="1" x14ac:dyDescent="0.2">
      <c r="A445" s="37" t="s">
        <v>1256</v>
      </c>
      <c r="B445" s="37" t="s">
        <v>1257</v>
      </c>
      <c r="C445" s="111">
        <v>0</v>
      </c>
      <c r="D445" s="111">
        <v>0</v>
      </c>
      <c r="E445" s="111">
        <v>0</v>
      </c>
      <c r="F445" s="111">
        <v>0</v>
      </c>
      <c r="G445" s="111">
        <v>0</v>
      </c>
      <c r="H445" s="111">
        <v>0</v>
      </c>
      <c r="I445" s="111">
        <v>0</v>
      </c>
      <c r="J445" s="111">
        <v>0</v>
      </c>
      <c r="K445" s="111">
        <v>0</v>
      </c>
      <c r="L445" s="111">
        <v>0</v>
      </c>
      <c r="M445" s="111">
        <v>11343</v>
      </c>
      <c r="N445" s="111">
        <v>3500</v>
      </c>
      <c r="O445" s="111">
        <v>0</v>
      </c>
      <c r="P445" s="111">
        <v>0</v>
      </c>
      <c r="Q445" s="111">
        <v>0</v>
      </c>
      <c r="R445" s="111">
        <v>0</v>
      </c>
      <c r="S445" s="111">
        <v>0</v>
      </c>
      <c r="T445" s="111">
        <v>0</v>
      </c>
      <c r="U445" s="111">
        <v>0</v>
      </c>
      <c r="V445" s="111">
        <v>0</v>
      </c>
      <c r="W445" s="111">
        <v>0</v>
      </c>
      <c r="X445" s="111" t="s">
        <v>1316</v>
      </c>
      <c r="Y445" s="111" t="s">
        <v>1377</v>
      </c>
      <c r="Z445" s="144"/>
      <c r="AA445" s="143"/>
      <c r="AB445" s="144"/>
      <c r="AC445" s="144"/>
      <c r="AD445" s="145"/>
      <c r="AE445" s="145"/>
      <c r="AF445" s="145"/>
    </row>
    <row r="446" spans="1:32" s="130" customFormat="1" ht="12.75" customHeight="1" x14ac:dyDescent="0.2">
      <c r="A446" s="37" t="s">
        <v>543</v>
      </c>
      <c r="B446" s="37" t="s">
        <v>245</v>
      </c>
      <c r="C446" s="111">
        <v>0</v>
      </c>
      <c r="D446" s="111">
        <v>0</v>
      </c>
      <c r="E446" s="111">
        <v>0</v>
      </c>
      <c r="F446" s="111">
        <v>0</v>
      </c>
      <c r="G446" s="111">
        <v>0</v>
      </c>
      <c r="H446" s="111">
        <v>0</v>
      </c>
      <c r="I446" s="111">
        <v>0</v>
      </c>
      <c r="J446" s="111">
        <v>0</v>
      </c>
      <c r="K446" s="111">
        <v>0</v>
      </c>
      <c r="L446" s="111">
        <v>0</v>
      </c>
      <c r="M446" s="111">
        <v>27169</v>
      </c>
      <c r="N446" s="111">
        <v>0</v>
      </c>
      <c r="O446" s="111">
        <v>0</v>
      </c>
      <c r="P446" s="111">
        <v>0</v>
      </c>
      <c r="Q446" s="111">
        <v>0</v>
      </c>
      <c r="R446" s="111">
        <v>0</v>
      </c>
      <c r="S446" s="111">
        <v>0</v>
      </c>
      <c r="T446" s="111">
        <v>0</v>
      </c>
      <c r="U446" s="111">
        <v>4500</v>
      </c>
      <c r="V446" s="111">
        <v>0</v>
      </c>
      <c r="W446" s="111">
        <v>0</v>
      </c>
      <c r="X446" s="111" t="s">
        <v>1316</v>
      </c>
      <c r="Y446" s="111" t="s">
        <v>1315</v>
      </c>
      <c r="Z446" s="144"/>
      <c r="AA446" s="143"/>
      <c r="AB446" s="144"/>
      <c r="AC446" s="144"/>
      <c r="AD446" s="145"/>
      <c r="AE446" s="145"/>
      <c r="AF446" s="145"/>
    </row>
    <row r="447" spans="1:32" s="130" customFormat="1" ht="12.75" customHeight="1" x14ac:dyDescent="0.2">
      <c r="A447" s="37" t="s">
        <v>1298</v>
      </c>
      <c r="B447" s="37" t="s">
        <v>1362</v>
      </c>
      <c r="C447" s="111">
        <v>0</v>
      </c>
      <c r="D447" s="111">
        <v>0</v>
      </c>
      <c r="E447" s="111">
        <v>0</v>
      </c>
      <c r="F447" s="111">
        <v>0</v>
      </c>
      <c r="G447" s="111">
        <v>0</v>
      </c>
      <c r="H447" s="111">
        <v>0</v>
      </c>
      <c r="I447" s="111">
        <v>0</v>
      </c>
      <c r="J447" s="111">
        <v>0</v>
      </c>
      <c r="K447" s="111">
        <v>0</v>
      </c>
      <c r="L447" s="111">
        <v>0</v>
      </c>
      <c r="M447" s="111">
        <v>79667</v>
      </c>
      <c r="N447" s="111">
        <v>38000</v>
      </c>
      <c r="O447" s="111">
        <v>0</v>
      </c>
      <c r="P447" s="111">
        <v>0</v>
      </c>
      <c r="Q447" s="111">
        <v>0</v>
      </c>
      <c r="R447" s="111">
        <v>0</v>
      </c>
      <c r="S447" s="111">
        <v>0</v>
      </c>
      <c r="T447" s="111">
        <v>0</v>
      </c>
      <c r="U447" s="111">
        <v>51000</v>
      </c>
      <c r="V447" s="111">
        <v>0</v>
      </c>
      <c r="W447" s="111">
        <v>33713</v>
      </c>
      <c r="X447" s="111" t="s">
        <v>1316</v>
      </c>
      <c r="Y447" s="111" t="s">
        <v>1377</v>
      </c>
      <c r="Z447" s="144"/>
      <c r="AA447" s="143"/>
      <c r="AB447" s="144"/>
      <c r="AC447" s="144"/>
      <c r="AD447" s="145"/>
      <c r="AE447" s="145"/>
      <c r="AF447" s="145"/>
    </row>
    <row r="448" spans="1:32" s="130" customFormat="1" ht="12.75" customHeight="1" x14ac:dyDescent="0.2">
      <c r="A448" s="37" t="s">
        <v>1299</v>
      </c>
      <c r="B448" s="37" t="s">
        <v>1940</v>
      </c>
      <c r="C448" s="111">
        <v>0</v>
      </c>
      <c r="D448" s="111">
        <v>0</v>
      </c>
      <c r="E448" s="111">
        <v>0</v>
      </c>
      <c r="F448" s="111">
        <v>0</v>
      </c>
      <c r="G448" s="111">
        <v>0</v>
      </c>
      <c r="H448" s="111">
        <v>0</v>
      </c>
      <c r="I448" s="111">
        <v>0</v>
      </c>
      <c r="J448" s="111">
        <v>0</v>
      </c>
      <c r="K448" s="111">
        <v>0</v>
      </c>
      <c r="L448" s="111">
        <v>0</v>
      </c>
      <c r="M448" s="111">
        <v>186382</v>
      </c>
      <c r="N448" s="111">
        <v>0</v>
      </c>
      <c r="O448" s="111">
        <v>0</v>
      </c>
      <c r="P448" s="111">
        <v>0</v>
      </c>
      <c r="Q448" s="111">
        <v>0</v>
      </c>
      <c r="R448" s="111">
        <v>0</v>
      </c>
      <c r="S448" s="111">
        <v>0</v>
      </c>
      <c r="T448" s="111">
        <v>0</v>
      </c>
      <c r="U448" s="111">
        <v>0</v>
      </c>
      <c r="V448" s="111">
        <v>0</v>
      </c>
      <c r="W448" s="111">
        <v>0</v>
      </c>
      <c r="X448" s="111" t="s">
        <v>1316</v>
      </c>
      <c r="Y448" s="111" t="s">
        <v>1377</v>
      </c>
      <c r="Z448" s="144"/>
      <c r="AA448" s="143"/>
      <c r="AB448" s="144"/>
      <c r="AC448" s="144"/>
      <c r="AD448" s="145"/>
      <c r="AE448" s="145"/>
      <c r="AF448" s="145"/>
    </row>
    <row r="449" spans="1:32" s="130" customFormat="1" ht="12.75" customHeight="1" x14ac:dyDescent="0.2">
      <c r="A449" s="37" t="s">
        <v>1300</v>
      </c>
      <c r="B449" s="37" t="s">
        <v>1941</v>
      </c>
      <c r="C449" s="111">
        <v>0</v>
      </c>
      <c r="D449" s="111">
        <v>0</v>
      </c>
      <c r="E449" s="111">
        <v>0</v>
      </c>
      <c r="F449" s="111">
        <v>0</v>
      </c>
      <c r="G449" s="111">
        <v>0</v>
      </c>
      <c r="H449" s="111">
        <v>0</v>
      </c>
      <c r="I449" s="111">
        <v>0</v>
      </c>
      <c r="J449" s="111">
        <v>0</v>
      </c>
      <c r="K449" s="111">
        <v>0</v>
      </c>
      <c r="L449" s="111">
        <v>0</v>
      </c>
      <c r="M449" s="111">
        <v>50500</v>
      </c>
      <c r="N449" s="111">
        <v>25000</v>
      </c>
      <c r="O449" s="111">
        <v>0</v>
      </c>
      <c r="P449" s="111">
        <v>0</v>
      </c>
      <c r="Q449" s="111">
        <v>0</v>
      </c>
      <c r="R449" s="111">
        <v>0</v>
      </c>
      <c r="S449" s="111">
        <v>0</v>
      </c>
      <c r="T449" s="111">
        <v>0</v>
      </c>
      <c r="U449" s="111">
        <v>0</v>
      </c>
      <c r="V449" s="111">
        <v>0</v>
      </c>
      <c r="W449" s="111">
        <v>0</v>
      </c>
      <c r="X449" s="111" t="s">
        <v>1316</v>
      </c>
      <c r="Y449" s="111" t="s">
        <v>1377</v>
      </c>
      <c r="Z449" s="144"/>
      <c r="AA449" s="143"/>
      <c r="AB449" s="144"/>
      <c r="AC449" s="144"/>
      <c r="AD449" s="145"/>
      <c r="AE449" s="145"/>
      <c r="AF449" s="145"/>
    </row>
    <row r="450" spans="1:32" s="130" customFormat="1" ht="12.75" customHeight="1" x14ac:dyDescent="0.2">
      <c r="A450" s="37" t="s">
        <v>524</v>
      </c>
      <c r="B450" s="37" t="s">
        <v>246</v>
      </c>
      <c r="C450" s="111">
        <v>0</v>
      </c>
      <c r="D450" s="111">
        <v>0</v>
      </c>
      <c r="E450" s="111">
        <v>0</v>
      </c>
      <c r="F450" s="111">
        <v>0</v>
      </c>
      <c r="G450" s="111">
        <v>0</v>
      </c>
      <c r="H450" s="111">
        <v>0</v>
      </c>
      <c r="I450" s="111">
        <v>0</v>
      </c>
      <c r="J450" s="111">
        <v>0</v>
      </c>
      <c r="K450" s="111">
        <v>0</v>
      </c>
      <c r="L450" s="111">
        <v>0</v>
      </c>
      <c r="M450" s="111">
        <v>0</v>
      </c>
      <c r="N450" s="111">
        <v>0</v>
      </c>
      <c r="O450" s="111">
        <v>0</v>
      </c>
      <c r="P450" s="111">
        <v>0</v>
      </c>
      <c r="Q450" s="111">
        <v>0</v>
      </c>
      <c r="R450" s="111">
        <v>0</v>
      </c>
      <c r="S450" s="111">
        <v>0</v>
      </c>
      <c r="T450" s="111">
        <v>0</v>
      </c>
      <c r="U450" s="111">
        <v>0</v>
      </c>
      <c r="V450" s="111">
        <v>0</v>
      </c>
      <c r="W450" s="111">
        <v>0</v>
      </c>
      <c r="X450" s="111" t="s">
        <v>1316</v>
      </c>
      <c r="Y450" s="111" t="s">
        <v>1315</v>
      </c>
      <c r="Z450" s="144"/>
      <c r="AA450" s="143"/>
      <c r="AB450" s="144"/>
      <c r="AC450" s="144"/>
      <c r="AD450" s="145"/>
      <c r="AE450" s="145"/>
      <c r="AF450" s="145"/>
    </row>
    <row r="451" spans="1:32" s="130" customFormat="1" ht="12.75" customHeight="1" x14ac:dyDescent="0.2">
      <c r="A451" s="37" t="s">
        <v>473</v>
      </c>
      <c r="B451" s="37" t="s">
        <v>247</v>
      </c>
      <c r="C451" s="111">
        <v>0</v>
      </c>
      <c r="D451" s="111">
        <v>0</v>
      </c>
      <c r="E451" s="111">
        <v>0</v>
      </c>
      <c r="F451" s="111">
        <v>0</v>
      </c>
      <c r="G451" s="111">
        <v>0</v>
      </c>
      <c r="H451" s="111">
        <v>0</v>
      </c>
      <c r="I451" s="111">
        <v>0</v>
      </c>
      <c r="J451" s="111">
        <v>0</v>
      </c>
      <c r="K451" s="111">
        <v>0</v>
      </c>
      <c r="L451" s="111">
        <v>0</v>
      </c>
      <c r="M451" s="111">
        <v>160889</v>
      </c>
      <c r="N451" s="111">
        <v>29000</v>
      </c>
      <c r="O451" s="111">
        <v>0</v>
      </c>
      <c r="P451" s="111">
        <v>0</v>
      </c>
      <c r="Q451" s="111">
        <v>0</v>
      </c>
      <c r="R451" s="111">
        <v>0</v>
      </c>
      <c r="S451" s="111">
        <v>0</v>
      </c>
      <c r="T451" s="111">
        <v>0</v>
      </c>
      <c r="U451" s="111">
        <v>0</v>
      </c>
      <c r="V451" s="111">
        <v>0</v>
      </c>
      <c r="W451" s="111">
        <v>258550</v>
      </c>
      <c r="X451" s="111" t="s">
        <v>1316</v>
      </c>
      <c r="Y451" s="111" t="s">
        <v>1312</v>
      </c>
      <c r="Z451" s="144"/>
      <c r="AA451" s="143"/>
      <c r="AB451" s="144"/>
      <c r="AC451" s="144"/>
      <c r="AD451" s="145"/>
      <c r="AE451" s="145"/>
      <c r="AF451" s="145"/>
    </row>
    <row r="452" spans="1:32" s="130" customFormat="1" ht="12.75" customHeight="1" x14ac:dyDescent="0.2">
      <c r="A452" s="37" t="s">
        <v>544</v>
      </c>
      <c r="B452" s="37" t="s">
        <v>836</v>
      </c>
      <c r="C452" s="111">
        <v>0</v>
      </c>
      <c r="D452" s="111">
        <v>0</v>
      </c>
      <c r="E452" s="111">
        <v>0</v>
      </c>
      <c r="F452" s="111">
        <v>0</v>
      </c>
      <c r="G452" s="111">
        <v>0</v>
      </c>
      <c r="H452" s="111">
        <v>0</v>
      </c>
      <c r="I452" s="111">
        <v>0</v>
      </c>
      <c r="J452" s="111">
        <v>0</v>
      </c>
      <c r="K452" s="111">
        <v>0</v>
      </c>
      <c r="L452" s="111">
        <v>0</v>
      </c>
      <c r="M452" s="111">
        <v>0</v>
      </c>
      <c r="N452" s="111">
        <v>0</v>
      </c>
      <c r="O452" s="111">
        <v>0</v>
      </c>
      <c r="P452" s="111">
        <v>0</v>
      </c>
      <c r="Q452" s="111">
        <v>0</v>
      </c>
      <c r="R452" s="111">
        <v>0</v>
      </c>
      <c r="S452" s="111">
        <v>0</v>
      </c>
      <c r="T452" s="111">
        <v>0</v>
      </c>
      <c r="U452" s="111">
        <v>0</v>
      </c>
      <c r="V452" s="111">
        <v>0</v>
      </c>
      <c r="W452" s="111">
        <v>0</v>
      </c>
      <c r="X452" s="111" t="s">
        <v>1316</v>
      </c>
      <c r="Y452" s="111" t="s">
        <v>1315</v>
      </c>
      <c r="Z452" s="144"/>
      <c r="AA452" s="143"/>
      <c r="AB452" s="144"/>
      <c r="AC452" s="144"/>
      <c r="AD452" s="145"/>
      <c r="AE452" s="145"/>
      <c r="AF452" s="145"/>
    </row>
    <row r="453" spans="1:32" s="130" customFormat="1" ht="12.75" customHeight="1" x14ac:dyDescent="0.2">
      <c r="A453" s="37" t="s">
        <v>444</v>
      </c>
      <c r="B453" s="37" t="s">
        <v>248</v>
      </c>
      <c r="C453" s="111">
        <v>0</v>
      </c>
      <c r="D453" s="111">
        <v>0</v>
      </c>
      <c r="E453" s="111">
        <v>0</v>
      </c>
      <c r="F453" s="111">
        <v>0</v>
      </c>
      <c r="G453" s="111">
        <v>0</v>
      </c>
      <c r="H453" s="111">
        <v>0</v>
      </c>
      <c r="I453" s="111">
        <v>0</v>
      </c>
      <c r="J453" s="111">
        <v>0</v>
      </c>
      <c r="K453" s="111">
        <v>0</v>
      </c>
      <c r="L453" s="111">
        <v>0</v>
      </c>
      <c r="M453" s="111">
        <v>128051</v>
      </c>
      <c r="N453" s="111">
        <v>10000</v>
      </c>
      <c r="O453" s="111">
        <v>0</v>
      </c>
      <c r="P453" s="111">
        <v>0</v>
      </c>
      <c r="Q453" s="111">
        <v>0</v>
      </c>
      <c r="R453" s="111">
        <v>0</v>
      </c>
      <c r="S453" s="111">
        <v>0</v>
      </c>
      <c r="T453" s="111">
        <v>0</v>
      </c>
      <c r="U453" s="111">
        <v>0</v>
      </c>
      <c r="V453" s="111">
        <v>0</v>
      </c>
      <c r="W453" s="111">
        <v>0</v>
      </c>
      <c r="X453" s="111" t="s">
        <v>1316</v>
      </c>
      <c r="Y453" s="111" t="s">
        <v>1312</v>
      </c>
      <c r="Z453" s="144"/>
      <c r="AA453" s="143"/>
      <c r="AB453" s="144"/>
      <c r="AC453" s="144"/>
      <c r="AD453" s="145"/>
      <c r="AE453" s="145"/>
      <c r="AF453" s="145"/>
    </row>
    <row r="454" spans="1:32" s="130" customFormat="1" ht="12.75" customHeight="1" x14ac:dyDescent="0.2">
      <c r="A454" s="37" t="s">
        <v>1059</v>
      </c>
      <c r="B454" s="37" t="s">
        <v>1060</v>
      </c>
      <c r="C454" s="111">
        <v>0</v>
      </c>
      <c r="D454" s="111">
        <v>0</v>
      </c>
      <c r="E454" s="111">
        <v>0</v>
      </c>
      <c r="F454" s="111">
        <v>0</v>
      </c>
      <c r="G454" s="111">
        <v>0</v>
      </c>
      <c r="H454" s="111">
        <v>0</v>
      </c>
      <c r="I454" s="111">
        <v>0</v>
      </c>
      <c r="J454" s="111">
        <v>0</v>
      </c>
      <c r="K454" s="111">
        <v>0</v>
      </c>
      <c r="L454" s="111">
        <v>0</v>
      </c>
      <c r="M454" s="111">
        <v>59744</v>
      </c>
      <c r="N454" s="111">
        <v>46000</v>
      </c>
      <c r="O454" s="111">
        <v>0</v>
      </c>
      <c r="P454" s="111">
        <v>764</v>
      </c>
      <c r="Q454" s="111">
        <v>0</v>
      </c>
      <c r="R454" s="111">
        <v>0</v>
      </c>
      <c r="S454" s="111">
        <v>0</v>
      </c>
      <c r="T454" s="111">
        <v>1500</v>
      </c>
      <c r="U454" s="111">
        <v>0</v>
      </c>
      <c r="V454" s="111">
        <v>0</v>
      </c>
      <c r="W454" s="111">
        <v>6000</v>
      </c>
      <c r="X454" s="111" t="s">
        <v>1313</v>
      </c>
      <c r="Y454" s="111" t="s">
        <v>1312</v>
      </c>
      <c r="Z454" s="144"/>
      <c r="AA454" s="143"/>
      <c r="AB454" s="144"/>
      <c r="AC454" s="144"/>
      <c r="AD454" s="145"/>
      <c r="AE454" s="145"/>
      <c r="AF454" s="145"/>
    </row>
    <row r="455" spans="1:32" s="130" customFormat="1" ht="12.75" customHeight="1" x14ac:dyDescent="0.2">
      <c r="A455" s="37" t="s">
        <v>452</v>
      </c>
      <c r="B455" s="37" t="s">
        <v>249</v>
      </c>
      <c r="C455" s="111">
        <v>0</v>
      </c>
      <c r="D455" s="111">
        <v>0</v>
      </c>
      <c r="E455" s="111">
        <v>0</v>
      </c>
      <c r="F455" s="111">
        <v>0</v>
      </c>
      <c r="G455" s="111">
        <v>0</v>
      </c>
      <c r="H455" s="111">
        <v>0</v>
      </c>
      <c r="I455" s="111">
        <v>0</v>
      </c>
      <c r="J455" s="111">
        <v>0</v>
      </c>
      <c r="K455" s="111">
        <v>0</v>
      </c>
      <c r="L455" s="111">
        <v>0</v>
      </c>
      <c r="M455" s="111">
        <v>1277</v>
      </c>
      <c r="N455" s="111">
        <v>0</v>
      </c>
      <c r="O455" s="111">
        <v>0</v>
      </c>
      <c r="P455" s="111">
        <v>0</v>
      </c>
      <c r="Q455" s="111">
        <v>0</v>
      </c>
      <c r="R455" s="111">
        <v>12</v>
      </c>
      <c r="S455" s="111">
        <v>0</v>
      </c>
      <c r="T455" s="111">
        <v>0</v>
      </c>
      <c r="U455" s="111">
        <v>0</v>
      </c>
      <c r="V455" s="111">
        <v>0</v>
      </c>
      <c r="W455" s="111">
        <v>0</v>
      </c>
      <c r="X455" s="111" t="s">
        <v>1316</v>
      </c>
      <c r="Y455" s="111" t="s">
        <v>1315</v>
      </c>
      <c r="Z455" s="144"/>
      <c r="AA455" s="143"/>
      <c r="AB455" s="144"/>
      <c r="AC455" s="144"/>
      <c r="AD455" s="145"/>
      <c r="AE455" s="145"/>
      <c r="AF455" s="145"/>
    </row>
    <row r="456" spans="1:32" s="130" customFormat="1" ht="12.75" customHeight="1" x14ac:dyDescent="0.2">
      <c r="A456" s="37" t="s">
        <v>721</v>
      </c>
      <c r="B456" s="37" t="s">
        <v>250</v>
      </c>
      <c r="C456" s="111">
        <v>0</v>
      </c>
      <c r="D456" s="111">
        <v>0</v>
      </c>
      <c r="E456" s="111">
        <v>0</v>
      </c>
      <c r="F456" s="111">
        <v>0</v>
      </c>
      <c r="G456" s="111">
        <v>0</v>
      </c>
      <c r="H456" s="111">
        <v>0</v>
      </c>
      <c r="I456" s="111">
        <v>0</v>
      </c>
      <c r="J456" s="111">
        <v>0</v>
      </c>
      <c r="K456" s="111">
        <v>0</v>
      </c>
      <c r="L456" s="111">
        <v>0</v>
      </c>
      <c r="M456" s="111">
        <v>9774</v>
      </c>
      <c r="N456" s="111">
        <v>77500</v>
      </c>
      <c r="O456" s="111">
        <v>0</v>
      </c>
      <c r="P456" s="111">
        <v>0</v>
      </c>
      <c r="Q456" s="111">
        <v>0</v>
      </c>
      <c r="R456" s="111">
        <v>0</v>
      </c>
      <c r="S456" s="111">
        <v>0</v>
      </c>
      <c r="T456" s="111">
        <v>0</v>
      </c>
      <c r="U456" s="111">
        <v>0</v>
      </c>
      <c r="V456" s="111">
        <v>0</v>
      </c>
      <c r="W456" s="111">
        <v>0</v>
      </c>
      <c r="X456" s="111" t="s">
        <v>1316</v>
      </c>
      <c r="Y456" s="111" t="s">
        <v>1327</v>
      </c>
      <c r="Z456" s="144"/>
      <c r="AA456" s="143"/>
      <c r="AB456" s="144"/>
      <c r="AC456" s="144"/>
      <c r="AD456" s="145"/>
      <c r="AE456" s="145"/>
      <c r="AF456" s="145"/>
    </row>
    <row r="457" spans="1:32" s="130" customFormat="1" ht="12.75" customHeight="1" x14ac:dyDescent="0.2">
      <c r="A457" s="37" t="s">
        <v>683</v>
      </c>
      <c r="B457" s="37" t="s">
        <v>251</v>
      </c>
      <c r="C457" s="111">
        <v>0</v>
      </c>
      <c r="D457" s="111">
        <v>0</v>
      </c>
      <c r="E457" s="111">
        <v>0</v>
      </c>
      <c r="F457" s="111">
        <v>0</v>
      </c>
      <c r="G457" s="111">
        <v>0</v>
      </c>
      <c r="H457" s="111">
        <v>0</v>
      </c>
      <c r="I457" s="111">
        <v>0</v>
      </c>
      <c r="J457" s="111">
        <v>0</v>
      </c>
      <c r="K457" s="111">
        <v>0</v>
      </c>
      <c r="L457" s="111">
        <v>0</v>
      </c>
      <c r="M457" s="111">
        <v>45514</v>
      </c>
      <c r="N457" s="111">
        <v>59761</v>
      </c>
      <c r="O457" s="111">
        <v>0</v>
      </c>
      <c r="P457" s="111">
        <v>0</v>
      </c>
      <c r="Q457" s="111">
        <v>0</v>
      </c>
      <c r="R457" s="111">
        <v>0</v>
      </c>
      <c r="S457" s="111">
        <v>0</v>
      </c>
      <c r="T457" s="111">
        <v>0</v>
      </c>
      <c r="U457" s="111">
        <v>0</v>
      </c>
      <c r="V457" s="111">
        <v>0</v>
      </c>
      <c r="W457" s="111">
        <v>0</v>
      </c>
      <c r="X457" s="111" t="s">
        <v>1316</v>
      </c>
      <c r="Y457" s="111" t="s">
        <v>1321</v>
      </c>
      <c r="Z457" s="144"/>
      <c r="AA457" s="143"/>
      <c r="AB457" s="144"/>
      <c r="AC457" s="144"/>
      <c r="AD457" s="145"/>
      <c r="AE457" s="145"/>
      <c r="AF457" s="145"/>
    </row>
    <row r="458" spans="1:32" s="130" customFormat="1" ht="12.75" customHeight="1" x14ac:dyDescent="0.2">
      <c r="A458" s="37" t="s">
        <v>745</v>
      </c>
      <c r="B458" s="37" t="s">
        <v>355</v>
      </c>
      <c r="C458" s="111">
        <v>0</v>
      </c>
      <c r="D458" s="111">
        <v>0</v>
      </c>
      <c r="E458" s="111">
        <v>0</v>
      </c>
      <c r="F458" s="111">
        <v>0</v>
      </c>
      <c r="G458" s="111">
        <v>0</v>
      </c>
      <c r="H458" s="111">
        <v>0</v>
      </c>
      <c r="I458" s="111">
        <v>0</v>
      </c>
      <c r="J458" s="111">
        <v>0</v>
      </c>
      <c r="K458" s="111">
        <v>4401100</v>
      </c>
      <c r="L458" s="111">
        <v>0</v>
      </c>
      <c r="M458" s="111">
        <v>2725466</v>
      </c>
      <c r="N458" s="111">
        <v>0</v>
      </c>
      <c r="O458" s="111">
        <v>0</v>
      </c>
      <c r="P458" s="111">
        <v>0</v>
      </c>
      <c r="Q458" s="111">
        <v>0</v>
      </c>
      <c r="R458" s="111">
        <v>0</v>
      </c>
      <c r="S458" s="111">
        <v>0</v>
      </c>
      <c r="T458" s="111">
        <v>0</v>
      </c>
      <c r="U458" s="111">
        <v>2111374</v>
      </c>
      <c r="V458" s="111">
        <v>0</v>
      </c>
      <c r="W458" s="111">
        <v>0</v>
      </c>
      <c r="X458" s="111" t="s">
        <v>1316</v>
      </c>
      <c r="Y458" s="111" t="s">
        <v>1344</v>
      </c>
      <c r="Z458" s="144"/>
      <c r="AA458" s="143"/>
      <c r="AB458" s="144"/>
      <c r="AC458" s="144"/>
      <c r="AD458" s="145"/>
      <c r="AE458" s="145"/>
      <c r="AF458" s="145"/>
    </row>
    <row r="459" spans="1:32" s="130" customFormat="1" ht="12.75" customHeight="1" x14ac:dyDescent="0.2">
      <c r="A459" s="37" t="s">
        <v>545</v>
      </c>
      <c r="B459" s="37" t="s">
        <v>252</v>
      </c>
      <c r="C459" s="111">
        <v>0</v>
      </c>
      <c r="D459" s="111">
        <v>0</v>
      </c>
      <c r="E459" s="111">
        <v>0</v>
      </c>
      <c r="F459" s="111">
        <v>0</v>
      </c>
      <c r="G459" s="111">
        <v>0</v>
      </c>
      <c r="H459" s="111">
        <v>0</v>
      </c>
      <c r="I459" s="111">
        <v>0</v>
      </c>
      <c r="J459" s="111">
        <v>0</v>
      </c>
      <c r="K459" s="111">
        <v>0</v>
      </c>
      <c r="L459" s="111">
        <v>0</v>
      </c>
      <c r="M459" s="111">
        <v>8000</v>
      </c>
      <c r="N459" s="111">
        <v>0</v>
      </c>
      <c r="O459" s="111">
        <v>0</v>
      </c>
      <c r="P459" s="111">
        <v>0</v>
      </c>
      <c r="Q459" s="111">
        <v>0</v>
      </c>
      <c r="R459" s="111">
        <v>0</v>
      </c>
      <c r="S459" s="111">
        <v>0</v>
      </c>
      <c r="T459" s="111">
        <v>0</v>
      </c>
      <c r="U459" s="111">
        <v>0</v>
      </c>
      <c r="V459" s="111">
        <v>0</v>
      </c>
      <c r="W459" s="111">
        <v>0</v>
      </c>
      <c r="X459" s="111" t="s">
        <v>1316</v>
      </c>
      <c r="Y459" s="111" t="s">
        <v>1315</v>
      </c>
      <c r="Z459" s="144"/>
      <c r="AA459" s="143"/>
      <c r="AB459" s="144"/>
      <c r="AC459" s="144"/>
      <c r="AD459" s="145"/>
      <c r="AE459" s="145"/>
      <c r="AF459" s="145"/>
    </row>
    <row r="460" spans="1:32" s="130" customFormat="1" ht="12.75" customHeight="1" x14ac:dyDescent="0.2">
      <c r="A460" s="37" t="s">
        <v>486</v>
      </c>
      <c r="B460" s="37" t="s">
        <v>253</v>
      </c>
      <c r="C460" s="111">
        <v>0</v>
      </c>
      <c r="D460" s="111">
        <v>0</v>
      </c>
      <c r="E460" s="111">
        <v>0</v>
      </c>
      <c r="F460" s="111">
        <v>0</v>
      </c>
      <c r="G460" s="111">
        <v>0</v>
      </c>
      <c r="H460" s="111">
        <v>0</v>
      </c>
      <c r="I460" s="111">
        <v>0</v>
      </c>
      <c r="J460" s="111">
        <v>0</v>
      </c>
      <c r="K460" s="111">
        <v>0</v>
      </c>
      <c r="L460" s="111">
        <v>0</v>
      </c>
      <c r="M460" s="111">
        <v>88407</v>
      </c>
      <c r="N460" s="111">
        <v>0</v>
      </c>
      <c r="O460" s="111">
        <v>0</v>
      </c>
      <c r="P460" s="111">
        <v>0</v>
      </c>
      <c r="Q460" s="111">
        <v>0</v>
      </c>
      <c r="R460" s="111">
        <v>0</v>
      </c>
      <c r="S460" s="111">
        <v>0</v>
      </c>
      <c r="T460" s="111">
        <v>0</v>
      </c>
      <c r="U460" s="111">
        <v>0</v>
      </c>
      <c r="V460" s="111">
        <v>0</v>
      </c>
      <c r="W460" s="111">
        <v>0</v>
      </c>
      <c r="X460" s="111" t="s">
        <v>1316</v>
      </c>
      <c r="Y460" s="111" t="s">
        <v>1315</v>
      </c>
      <c r="Z460" s="144"/>
      <c r="AA460" s="143"/>
      <c r="AB460" s="144"/>
      <c r="AC460" s="144"/>
      <c r="AD460" s="145"/>
      <c r="AE460" s="145"/>
      <c r="AF460" s="145"/>
    </row>
    <row r="461" spans="1:32" s="130" customFormat="1" ht="12.75" customHeight="1" x14ac:dyDescent="0.2">
      <c r="A461" s="37" t="s">
        <v>1061</v>
      </c>
      <c r="B461" s="37" t="s">
        <v>1062</v>
      </c>
      <c r="C461" s="111">
        <v>0</v>
      </c>
      <c r="D461" s="111">
        <v>0</v>
      </c>
      <c r="E461" s="111">
        <v>0</v>
      </c>
      <c r="F461" s="111">
        <v>0</v>
      </c>
      <c r="G461" s="111">
        <v>100</v>
      </c>
      <c r="H461" s="111">
        <v>0</v>
      </c>
      <c r="I461" s="111">
        <v>0</v>
      </c>
      <c r="J461" s="111">
        <v>0</v>
      </c>
      <c r="K461" s="111">
        <v>0</v>
      </c>
      <c r="L461" s="111">
        <v>0</v>
      </c>
      <c r="M461" s="111">
        <v>150398</v>
      </c>
      <c r="N461" s="111">
        <v>0</v>
      </c>
      <c r="O461" s="111">
        <v>0</v>
      </c>
      <c r="P461" s="111">
        <v>6000</v>
      </c>
      <c r="Q461" s="111">
        <v>0</v>
      </c>
      <c r="R461" s="111">
        <v>0</v>
      </c>
      <c r="S461" s="111">
        <v>2100</v>
      </c>
      <c r="T461" s="111">
        <v>0</v>
      </c>
      <c r="U461" s="111">
        <v>0</v>
      </c>
      <c r="V461" s="111">
        <v>0</v>
      </c>
      <c r="W461" s="111">
        <v>0</v>
      </c>
      <c r="X461" s="111" t="s">
        <v>1313</v>
      </c>
      <c r="Y461" s="111" t="s">
        <v>1312</v>
      </c>
      <c r="Z461" s="144"/>
      <c r="AA461" s="143"/>
      <c r="AB461" s="144"/>
      <c r="AC461" s="144"/>
      <c r="AD461" s="145"/>
      <c r="AE461" s="145"/>
      <c r="AF461" s="145"/>
    </row>
    <row r="462" spans="1:32" s="130" customFormat="1" ht="12.75" customHeight="1" x14ac:dyDescent="0.2">
      <c r="A462" s="37" t="s">
        <v>618</v>
      </c>
      <c r="B462" s="37" t="s">
        <v>254</v>
      </c>
      <c r="C462" s="111">
        <v>0</v>
      </c>
      <c r="D462" s="111">
        <v>0</v>
      </c>
      <c r="E462" s="111">
        <v>0</v>
      </c>
      <c r="F462" s="111">
        <v>0</v>
      </c>
      <c r="G462" s="111">
        <v>0</v>
      </c>
      <c r="H462" s="111">
        <v>0</v>
      </c>
      <c r="I462" s="111">
        <v>0</v>
      </c>
      <c r="J462" s="111">
        <v>0</v>
      </c>
      <c r="K462" s="111">
        <v>0</v>
      </c>
      <c r="L462" s="111">
        <v>0</v>
      </c>
      <c r="M462" s="111">
        <v>0</v>
      </c>
      <c r="N462" s="111">
        <v>0</v>
      </c>
      <c r="O462" s="111">
        <v>0</v>
      </c>
      <c r="P462" s="111">
        <v>0</v>
      </c>
      <c r="Q462" s="111">
        <v>0</v>
      </c>
      <c r="R462" s="111">
        <v>0</v>
      </c>
      <c r="S462" s="111">
        <v>0</v>
      </c>
      <c r="T462" s="111">
        <v>0</v>
      </c>
      <c r="U462" s="111">
        <v>0</v>
      </c>
      <c r="V462" s="111">
        <v>0</v>
      </c>
      <c r="W462" s="111">
        <v>0</v>
      </c>
      <c r="X462" s="111" t="s">
        <v>1316</v>
      </c>
      <c r="Y462" s="111" t="s">
        <v>1315</v>
      </c>
      <c r="Z462" s="144"/>
      <c r="AA462" s="143"/>
      <c r="AB462" s="144"/>
      <c r="AC462" s="144"/>
      <c r="AD462" s="145"/>
      <c r="AE462" s="145"/>
      <c r="AF462" s="145"/>
    </row>
    <row r="463" spans="1:32" s="130" customFormat="1" ht="12.75" customHeight="1" x14ac:dyDescent="0.2">
      <c r="A463" s="37" t="s">
        <v>710</v>
      </c>
      <c r="B463" s="37" t="s">
        <v>255</v>
      </c>
      <c r="C463" s="111">
        <v>0</v>
      </c>
      <c r="D463" s="111">
        <v>0</v>
      </c>
      <c r="E463" s="111">
        <v>0</v>
      </c>
      <c r="F463" s="111">
        <v>0</v>
      </c>
      <c r="G463" s="111">
        <v>0</v>
      </c>
      <c r="H463" s="111">
        <v>0</v>
      </c>
      <c r="I463" s="111">
        <v>0</v>
      </c>
      <c r="J463" s="111">
        <v>0</v>
      </c>
      <c r="K463" s="111">
        <v>0</v>
      </c>
      <c r="L463" s="111">
        <v>0</v>
      </c>
      <c r="M463" s="111">
        <v>118901</v>
      </c>
      <c r="N463" s="111">
        <v>45000</v>
      </c>
      <c r="O463" s="111">
        <v>0</v>
      </c>
      <c r="P463" s="111">
        <v>0</v>
      </c>
      <c r="Q463" s="111">
        <v>0</v>
      </c>
      <c r="R463" s="111">
        <v>0</v>
      </c>
      <c r="S463" s="111">
        <v>0</v>
      </c>
      <c r="T463" s="111">
        <v>0</v>
      </c>
      <c r="U463" s="111">
        <v>5000</v>
      </c>
      <c r="V463" s="111">
        <v>0</v>
      </c>
      <c r="W463" s="111">
        <v>0</v>
      </c>
      <c r="X463" s="111" t="s">
        <v>1316</v>
      </c>
      <c r="Y463" s="111" t="s">
        <v>1321</v>
      </c>
      <c r="Z463" s="144"/>
      <c r="AA463" s="143"/>
      <c r="AB463" s="144"/>
      <c r="AC463" s="144"/>
      <c r="AD463" s="145"/>
      <c r="AE463" s="145"/>
      <c r="AF463" s="145"/>
    </row>
    <row r="464" spans="1:32" s="130" customFormat="1" ht="12.75" customHeight="1" x14ac:dyDescent="0.2">
      <c r="A464" s="37" t="s">
        <v>704</v>
      </c>
      <c r="B464" s="37" t="s">
        <v>256</v>
      </c>
      <c r="C464" s="111">
        <v>0</v>
      </c>
      <c r="D464" s="111">
        <v>0</v>
      </c>
      <c r="E464" s="111">
        <v>0</v>
      </c>
      <c r="F464" s="111">
        <v>0</v>
      </c>
      <c r="G464" s="111">
        <v>0</v>
      </c>
      <c r="H464" s="111">
        <v>0</v>
      </c>
      <c r="I464" s="111">
        <v>2598</v>
      </c>
      <c r="J464" s="111">
        <v>0</v>
      </c>
      <c r="K464" s="111">
        <v>0</v>
      </c>
      <c r="L464" s="111">
        <v>0</v>
      </c>
      <c r="M464" s="111">
        <v>96620</v>
      </c>
      <c r="N464" s="111">
        <v>102000</v>
      </c>
      <c r="O464" s="111">
        <v>0</v>
      </c>
      <c r="P464" s="111">
        <v>0</v>
      </c>
      <c r="Q464" s="111">
        <v>0</v>
      </c>
      <c r="R464" s="111">
        <v>0</v>
      </c>
      <c r="S464" s="111">
        <v>0</v>
      </c>
      <c r="T464" s="111">
        <v>347</v>
      </c>
      <c r="U464" s="111">
        <v>0</v>
      </c>
      <c r="V464" s="111">
        <v>0</v>
      </c>
      <c r="W464" s="111">
        <v>22000</v>
      </c>
      <c r="X464" s="111" t="s">
        <v>1316</v>
      </c>
      <c r="Y464" s="111" t="s">
        <v>1321</v>
      </c>
      <c r="Z464" s="144"/>
      <c r="AA464" s="143"/>
      <c r="AB464" s="144"/>
      <c r="AC464" s="144"/>
      <c r="AD464" s="145"/>
      <c r="AE464" s="145"/>
      <c r="AF464" s="145"/>
    </row>
    <row r="465" spans="1:32" s="130" customFormat="1" ht="12.75" customHeight="1" x14ac:dyDescent="0.2">
      <c r="A465" s="37" t="s">
        <v>743</v>
      </c>
      <c r="B465" s="37" t="s">
        <v>257</v>
      </c>
      <c r="C465" s="111">
        <v>0</v>
      </c>
      <c r="D465" s="111">
        <v>0</v>
      </c>
      <c r="E465" s="111">
        <v>0</v>
      </c>
      <c r="F465" s="111">
        <v>0</v>
      </c>
      <c r="G465" s="111">
        <v>0</v>
      </c>
      <c r="H465" s="111">
        <v>0</v>
      </c>
      <c r="I465" s="111">
        <v>0</v>
      </c>
      <c r="J465" s="111">
        <v>0</v>
      </c>
      <c r="K465" s="111">
        <v>0</v>
      </c>
      <c r="L465" s="111">
        <v>0</v>
      </c>
      <c r="M465" s="111">
        <v>204862</v>
      </c>
      <c r="N465" s="111">
        <v>45362</v>
      </c>
      <c r="O465" s="111">
        <v>0</v>
      </c>
      <c r="P465" s="111">
        <v>49</v>
      </c>
      <c r="Q465" s="111">
        <v>0</v>
      </c>
      <c r="R465" s="111">
        <v>0</v>
      </c>
      <c r="S465" s="111">
        <v>0</v>
      </c>
      <c r="T465" s="111">
        <v>0</v>
      </c>
      <c r="U465" s="111">
        <v>0</v>
      </c>
      <c r="V465" s="111">
        <v>0</v>
      </c>
      <c r="W465" s="111">
        <v>0</v>
      </c>
      <c r="X465" s="111" t="s">
        <v>1316</v>
      </c>
      <c r="Y465" s="111" t="s">
        <v>1320</v>
      </c>
      <c r="Z465" s="144"/>
      <c r="AA465" s="143"/>
      <c r="AB465" s="144"/>
      <c r="AC465" s="144"/>
      <c r="AD465" s="145"/>
      <c r="AE465" s="145"/>
      <c r="AF465" s="145"/>
    </row>
    <row r="466" spans="1:32" s="130" customFormat="1" ht="12.75" customHeight="1" x14ac:dyDescent="0.2">
      <c r="A466" s="37" t="s">
        <v>722</v>
      </c>
      <c r="B466" s="37" t="s">
        <v>258</v>
      </c>
      <c r="C466" s="111">
        <v>0</v>
      </c>
      <c r="D466" s="111">
        <v>0</v>
      </c>
      <c r="E466" s="111">
        <v>0</v>
      </c>
      <c r="F466" s="111">
        <v>0</v>
      </c>
      <c r="G466" s="111">
        <v>0</v>
      </c>
      <c r="H466" s="111">
        <v>0</v>
      </c>
      <c r="I466" s="111">
        <v>648</v>
      </c>
      <c r="J466" s="111">
        <v>0</v>
      </c>
      <c r="K466" s="111">
        <v>0</v>
      </c>
      <c r="L466" s="111">
        <v>0</v>
      </c>
      <c r="M466" s="111">
        <v>146215</v>
      </c>
      <c r="N466" s="111">
        <v>0</v>
      </c>
      <c r="O466" s="111">
        <v>0</v>
      </c>
      <c r="P466" s="111">
        <v>0</v>
      </c>
      <c r="Q466" s="111">
        <v>0</v>
      </c>
      <c r="R466" s="111">
        <v>0</v>
      </c>
      <c r="S466" s="111">
        <v>0</v>
      </c>
      <c r="T466" s="111">
        <v>0</v>
      </c>
      <c r="U466" s="111">
        <v>0</v>
      </c>
      <c r="V466" s="111">
        <v>0</v>
      </c>
      <c r="W466" s="111">
        <v>0</v>
      </c>
      <c r="X466" s="111" t="s">
        <v>1316</v>
      </c>
      <c r="Y466" s="111" t="s">
        <v>1327</v>
      </c>
      <c r="Z466" s="144"/>
      <c r="AA466" s="143"/>
      <c r="AB466" s="144"/>
      <c r="AC466" s="144"/>
      <c r="AD466" s="145"/>
      <c r="AE466" s="145"/>
      <c r="AF466" s="145"/>
    </row>
    <row r="467" spans="1:32" s="130" customFormat="1" ht="12.75" customHeight="1" x14ac:dyDescent="0.2">
      <c r="A467" s="37" t="s">
        <v>418</v>
      </c>
      <c r="B467" s="37" t="s">
        <v>259</v>
      </c>
      <c r="C467" s="111">
        <v>0</v>
      </c>
      <c r="D467" s="111">
        <v>0</v>
      </c>
      <c r="E467" s="111">
        <v>338</v>
      </c>
      <c r="F467" s="111">
        <v>0</v>
      </c>
      <c r="G467" s="111">
        <v>0</v>
      </c>
      <c r="H467" s="111">
        <v>0</v>
      </c>
      <c r="I467" s="111">
        <v>0</v>
      </c>
      <c r="J467" s="111">
        <v>0</v>
      </c>
      <c r="K467" s="111">
        <v>0</v>
      </c>
      <c r="L467" s="111">
        <v>0</v>
      </c>
      <c r="M467" s="111">
        <v>75191</v>
      </c>
      <c r="N467" s="111">
        <v>65012</v>
      </c>
      <c r="O467" s="111">
        <v>0</v>
      </c>
      <c r="P467" s="111">
        <v>50000</v>
      </c>
      <c r="Q467" s="111">
        <v>0</v>
      </c>
      <c r="R467" s="111">
        <v>0</v>
      </c>
      <c r="S467" s="111">
        <v>0</v>
      </c>
      <c r="T467" s="111">
        <v>0</v>
      </c>
      <c r="U467" s="111">
        <v>43500</v>
      </c>
      <c r="V467" s="111">
        <v>0</v>
      </c>
      <c r="W467" s="111">
        <v>87000</v>
      </c>
      <c r="X467" s="111" t="s">
        <v>1316</v>
      </c>
      <c r="Y467" s="111" t="s">
        <v>1312</v>
      </c>
      <c r="Z467" s="144"/>
      <c r="AA467" s="143"/>
      <c r="AB467" s="144"/>
      <c r="AC467" s="144"/>
      <c r="AD467" s="145"/>
      <c r="AE467" s="145"/>
      <c r="AF467" s="145"/>
    </row>
    <row r="468" spans="1:32" s="130" customFormat="1" ht="12.75" customHeight="1" x14ac:dyDescent="0.2">
      <c r="A468" s="37" t="s">
        <v>663</v>
      </c>
      <c r="B468" s="37" t="s">
        <v>260</v>
      </c>
      <c r="C468" s="111">
        <v>0</v>
      </c>
      <c r="D468" s="111">
        <v>0</v>
      </c>
      <c r="E468" s="111">
        <v>0</v>
      </c>
      <c r="F468" s="111">
        <v>0</v>
      </c>
      <c r="G468" s="111">
        <v>0</v>
      </c>
      <c r="H468" s="111">
        <v>0</v>
      </c>
      <c r="I468" s="111">
        <v>0</v>
      </c>
      <c r="J468" s="111">
        <v>0</v>
      </c>
      <c r="K468" s="111">
        <v>0</v>
      </c>
      <c r="L468" s="111">
        <v>0</v>
      </c>
      <c r="M468" s="111">
        <v>136157</v>
      </c>
      <c r="N468" s="111">
        <v>0</v>
      </c>
      <c r="O468" s="111">
        <v>0</v>
      </c>
      <c r="P468" s="111">
        <v>0</v>
      </c>
      <c r="Q468" s="111">
        <v>0</v>
      </c>
      <c r="R468" s="111">
        <v>0</v>
      </c>
      <c r="S468" s="111">
        <v>0</v>
      </c>
      <c r="T468" s="111">
        <v>0</v>
      </c>
      <c r="U468" s="111">
        <v>0</v>
      </c>
      <c r="V468" s="111">
        <v>0</v>
      </c>
      <c r="W468" s="111">
        <v>0</v>
      </c>
      <c r="X468" s="111" t="s">
        <v>1316</v>
      </c>
      <c r="Y468" s="111" t="s">
        <v>1315</v>
      </c>
      <c r="Z468" s="144"/>
      <c r="AA468" s="143"/>
      <c r="AB468" s="144"/>
      <c r="AC468" s="144"/>
      <c r="AD468" s="145"/>
      <c r="AE468" s="145"/>
      <c r="AF468" s="145"/>
    </row>
    <row r="469" spans="1:32" s="130" customFormat="1" ht="12.75" customHeight="1" x14ac:dyDescent="0.2">
      <c r="A469" s="37" t="s">
        <v>658</v>
      </c>
      <c r="B469" s="37" t="s">
        <v>356</v>
      </c>
      <c r="C469" s="111">
        <v>0</v>
      </c>
      <c r="D469" s="111">
        <v>0</v>
      </c>
      <c r="E469" s="111">
        <v>0</v>
      </c>
      <c r="F469" s="111">
        <v>0</v>
      </c>
      <c r="G469" s="111">
        <v>0</v>
      </c>
      <c r="H469" s="111">
        <v>0</v>
      </c>
      <c r="I469" s="111">
        <v>0</v>
      </c>
      <c r="J469" s="111">
        <v>0</v>
      </c>
      <c r="K469" s="111">
        <v>0</v>
      </c>
      <c r="L469" s="111">
        <v>0</v>
      </c>
      <c r="M469" s="111">
        <v>368125</v>
      </c>
      <c r="N469" s="111">
        <v>0</v>
      </c>
      <c r="O469" s="111">
        <v>0</v>
      </c>
      <c r="P469" s="111">
        <v>0</v>
      </c>
      <c r="Q469" s="111">
        <v>0</v>
      </c>
      <c r="R469" s="111">
        <v>0</v>
      </c>
      <c r="S469" s="111">
        <v>0</v>
      </c>
      <c r="T469" s="111">
        <v>0</v>
      </c>
      <c r="U469" s="111">
        <v>0</v>
      </c>
      <c r="V469" s="111">
        <v>0</v>
      </c>
      <c r="W469" s="111">
        <v>0</v>
      </c>
      <c r="X469" s="111" t="s">
        <v>1316</v>
      </c>
      <c r="Y469" s="111" t="s">
        <v>1324</v>
      </c>
      <c r="Z469" s="144"/>
      <c r="AA469" s="143"/>
      <c r="AB469" s="144"/>
      <c r="AC469" s="144"/>
      <c r="AD469" s="145"/>
      <c r="AE469" s="145"/>
      <c r="AF469" s="145"/>
    </row>
    <row r="470" spans="1:32" s="130" customFormat="1" ht="12.75" customHeight="1" x14ac:dyDescent="0.2">
      <c r="A470" s="37" t="s">
        <v>1244</v>
      </c>
      <c r="B470" s="37" t="s">
        <v>1245</v>
      </c>
      <c r="C470" s="111">
        <v>0</v>
      </c>
      <c r="D470" s="111">
        <v>0</v>
      </c>
      <c r="E470" s="111">
        <v>0</v>
      </c>
      <c r="F470" s="111">
        <v>0</v>
      </c>
      <c r="G470" s="111">
        <v>0</v>
      </c>
      <c r="H470" s="111">
        <v>0</v>
      </c>
      <c r="I470" s="111">
        <v>0</v>
      </c>
      <c r="J470" s="111">
        <v>0</v>
      </c>
      <c r="K470" s="111">
        <v>0</v>
      </c>
      <c r="L470" s="111">
        <v>0</v>
      </c>
      <c r="M470" s="111">
        <v>16711</v>
      </c>
      <c r="N470" s="111">
        <v>0</v>
      </c>
      <c r="O470" s="111">
        <v>0</v>
      </c>
      <c r="P470" s="111">
        <v>0</v>
      </c>
      <c r="Q470" s="111">
        <v>0</v>
      </c>
      <c r="R470" s="111">
        <v>0</v>
      </c>
      <c r="S470" s="111">
        <v>0</v>
      </c>
      <c r="T470" s="111">
        <v>0</v>
      </c>
      <c r="U470" s="111">
        <v>0</v>
      </c>
      <c r="V470" s="111">
        <v>0</v>
      </c>
      <c r="W470" s="111">
        <v>0</v>
      </c>
      <c r="X470" s="111" t="s">
        <v>1316</v>
      </c>
      <c r="Y470" s="111" t="s">
        <v>1377</v>
      </c>
      <c r="Z470" s="144"/>
      <c r="AA470" s="143"/>
      <c r="AB470" s="144"/>
      <c r="AC470" s="144"/>
      <c r="AD470" s="145"/>
      <c r="AE470" s="145"/>
      <c r="AF470" s="145"/>
    </row>
    <row r="471" spans="1:32" s="130" customFormat="1" ht="12.75" customHeight="1" x14ac:dyDescent="0.2">
      <c r="A471" s="37" t="s">
        <v>525</v>
      </c>
      <c r="B471" s="37" t="s">
        <v>261</v>
      </c>
      <c r="C471" s="111">
        <v>0</v>
      </c>
      <c r="D471" s="111">
        <v>0</v>
      </c>
      <c r="E471" s="111">
        <v>0</v>
      </c>
      <c r="F471" s="111">
        <v>0</v>
      </c>
      <c r="G471" s="111">
        <v>0</v>
      </c>
      <c r="H471" s="111">
        <v>0</v>
      </c>
      <c r="I471" s="111">
        <v>0</v>
      </c>
      <c r="J471" s="111">
        <v>0</v>
      </c>
      <c r="K471" s="111">
        <v>0</v>
      </c>
      <c r="L471" s="111">
        <v>0</v>
      </c>
      <c r="M471" s="111">
        <v>0</v>
      </c>
      <c r="N471" s="111">
        <v>0</v>
      </c>
      <c r="O471" s="111">
        <v>0</v>
      </c>
      <c r="P471" s="111">
        <v>0</v>
      </c>
      <c r="Q471" s="111">
        <v>0</v>
      </c>
      <c r="R471" s="111">
        <v>0</v>
      </c>
      <c r="S471" s="111">
        <v>0</v>
      </c>
      <c r="T471" s="111">
        <v>0</v>
      </c>
      <c r="U471" s="111">
        <v>0</v>
      </c>
      <c r="V471" s="111">
        <v>0</v>
      </c>
      <c r="W471" s="111">
        <v>0</v>
      </c>
      <c r="X471" s="111" t="s">
        <v>1316</v>
      </c>
      <c r="Y471" s="111" t="s">
        <v>1315</v>
      </c>
      <c r="Z471" s="144"/>
      <c r="AA471" s="143"/>
      <c r="AB471" s="144"/>
      <c r="AC471" s="144"/>
      <c r="AD471" s="145"/>
      <c r="AE471" s="145"/>
      <c r="AF471" s="145"/>
    </row>
    <row r="472" spans="1:32" s="130" customFormat="1" ht="12.75" customHeight="1" x14ac:dyDescent="0.2">
      <c r="A472" s="37" t="s">
        <v>645</v>
      </c>
      <c r="B472" s="37" t="s">
        <v>262</v>
      </c>
      <c r="C472" s="111">
        <v>0</v>
      </c>
      <c r="D472" s="111">
        <v>0</v>
      </c>
      <c r="E472" s="111">
        <v>0</v>
      </c>
      <c r="F472" s="111">
        <v>0</v>
      </c>
      <c r="G472" s="111">
        <v>0</v>
      </c>
      <c r="H472" s="111">
        <v>0</v>
      </c>
      <c r="I472" s="111">
        <v>0</v>
      </c>
      <c r="J472" s="111">
        <v>0</v>
      </c>
      <c r="K472" s="111">
        <v>0</v>
      </c>
      <c r="L472" s="111">
        <v>0</v>
      </c>
      <c r="M472" s="111">
        <v>87895</v>
      </c>
      <c r="N472" s="111">
        <v>0</v>
      </c>
      <c r="O472" s="111">
        <v>0</v>
      </c>
      <c r="P472" s="111">
        <v>0</v>
      </c>
      <c r="Q472" s="111">
        <v>0</v>
      </c>
      <c r="R472" s="111">
        <v>0</v>
      </c>
      <c r="S472" s="111">
        <v>0</v>
      </c>
      <c r="T472" s="111">
        <v>0</v>
      </c>
      <c r="U472" s="111">
        <v>0</v>
      </c>
      <c r="V472" s="111">
        <v>0</v>
      </c>
      <c r="W472" s="111">
        <v>3000</v>
      </c>
      <c r="X472" s="111" t="s">
        <v>1316</v>
      </c>
      <c r="Y472" s="111" t="s">
        <v>1315</v>
      </c>
      <c r="Z472" s="144"/>
      <c r="AA472" s="143"/>
      <c r="AB472" s="144"/>
      <c r="AC472" s="144"/>
      <c r="AD472" s="145"/>
      <c r="AE472" s="145"/>
      <c r="AF472" s="145"/>
    </row>
    <row r="473" spans="1:32" s="130" customFormat="1" ht="12.75" customHeight="1" x14ac:dyDescent="0.2">
      <c r="A473" s="37" t="s">
        <v>656</v>
      </c>
      <c r="B473" s="37" t="s">
        <v>263</v>
      </c>
      <c r="C473" s="111">
        <v>0</v>
      </c>
      <c r="D473" s="111">
        <v>0</v>
      </c>
      <c r="E473" s="111">
        <v>0</v>
      </c>
      <c r="F473" s="111">
        <v>0</v>
      </c>
      <c r="G473" s="111">
        <v>0</v>
      </c>
      <c r="H473" s="111">
        <v>0</v>
      </c>
      <c r="I473" s="111">
        <v>0</v>
      </c>
      <c r="J473" s="111">
        <v>0</v>
      </c>
      <c r="K473" s="111">
        <v>0</v>
      </c>
      <c r="L473" s="111">
        <v>0</v>
      </c>
      <c r="M473" s="111">
        <v>187035</v>
      </c>
      <c r="N473" s="111">
        <v>0</v>
      </c>
      <c r="O473" s="111">
        <v>0</v>
      </c>
      <c r="P473" s="111">
        <v>0</v>
      </c>
      <c r="Q473" s="111">
        <v>0</v>
      </c>
      <c r="R473" s="111">
        <v>0</v>
      </c>
      <c r="S473" s="111">
        <v>0</v>
      </c>
      <c r="T473" s="111">
        <v>0</v>
      </c>
      <c r="U473" s="111">
        <v>0</v>
      </c>
      <c r="V473" s="111">
        <v>0</v>
      </c>
      <c r="W473" s="111">
        <v>0</v>
      </c>
      <c r="X473" s="111" t="s">
        <v>1316</v>
      </c>
      <c r="Y473" s="111" t="s">
        <v>1315</v>
      </c>
      <c r="Z473" s="144"/>
      <c r="AA473" s="143"/>
      <c r="AB473" s="144"/>
      <c r="AC473" s="144"/>
      <c r="AD473" s="145"/>
      <c r="AE473" s="145"/>
      <c r="AF473" s="145"/>
    </row>
    <row r="474" spans="1:32" s="130" customFormat="1" ht="12.75" customHeight="1" x14ac:dyDescent="0.2">
      <c r="A474" s="37" t="s">
        <v>471</v>
      </c>
      <c r="B474" s="37" t="s">
        <v>264</v>
      </c>
      <c r="C474" s="111">
        <v>0</v>
      </c>
      <c r="D474" s="111">
        <v>0</v>
      </c>
      <c r="E474" s="111">
        <v>0</v>
      </c>
      <c r="F474" s="111">
        <v>0</v>
      </c>
      <c r="G474" s="111">
        <v>0</v>
      </c>
      <c r="H474" s="111">
        <v>0</v>
      </c>
      <c r="I474" s="111">
        <v>0</v>
      </c>
      <c r="J474" s="111">
        <v>0</v>
      </c>
      <c r="K474" s="111">
        <v>0</v>
      </c>
      <c r="L474" s="111">
        <v>0</v>
      </c>
      <c r="M474" s="111">
        <v>53455</v>
      </c>
      <c r="N474" s="111">
        <v>0</v>
      </c>
      <c r="O474" s="111">
        <v>0</v>
      </c>
      <c r="P474" s="111">
        <v>0</v>
      </c>
      <c r="Q474" s="111">
        <v>0</v>
      </c>
      <c r="R474" s="111">
        <v>0</v>
      </c>
      <c r="S474" s="111">
        <v>0</v>
      </c>
      <c r="T474" s="111">
        <v>0</v>
      </c>
      <c r="U474" s="111">
        <v>0</v>
      </c>
      <c r="V474" s="111">
        <v>0</v>
      </c>
      <c r="W474" s="111">
        <v>0</v>
      </c>
      <c r="X474" s="111" t="s">
        <v>1316</v>
      </c>
      <c r="Y474" s="111" t="s">
        <v>1315</v>
      </c>
      <c r="Z474" s="144"/>
      <c r="AA474" s="143"/>
      <c r="AB474" s="144"/>
      <c r="AC474" s="144"/>
      <c r="AD474" s="145"/>
      <c r="AE474" s="145"/>
      <c r="AF474" s="145"/>
    </row>
    <row r="475" spans="1:32" s="130" customFormat="1" ht="12.75" customHeight="1" x14ac:dyDescent="0.2">
      <c r="A475" s="37" t="s">
        <v>603</v>
      </c>
      <c r="B475" s="37" t="s">
        <v>265</v>
      </c>
      <c r="C475" s="111">
        <v>0</v>
      </c>
      <c r="D475" s="111">
        <v>0</v>
      </c>
      <c r="E475" s="111">
        <v>0</v>
      </c>
      <c r="F475" s="111">
        <v>0</v>
      </c>
      <c r="G475" s="111">
        <v>0</v>
      </c>
      <c r="H475" s="111">
        <v>0</v>
      </c>
      <c r="I475" s="111">
        <v>0</v>
      </c>
      <c r="J475" s="111">
        <v>0</v>
      </c>
      <c r="K475" s="111">
        <v>0</v>
      </c>
      <c r="L475" s="111">
        <v>0</v>
      </c>
      <c r="M475" s="111">
        <v>0</v>
      </c>
      <c r="N475" s="111">
        <v>0</v>
      </c>
      <c r="O475" s="111">
        <v>0</v>
      </c>
      <c r="P475" s="111">
        <v>0</v>
      </c>
      <c r="Q475" s="111">
        <v>0</v>
      </c>
      <c r="R475" s="111">
        <v>0</v>
      </c>
      <c r="S475" s="111">
        <v>0</v>
      </c>
      <c r="T475" s="111">
        <v>0</v>
      </c>
      <c r="U475" s="111">
        <v>0</v>
      </c>
      <c r="V475" s="111">
        <v>0</v>
      </c>
      <c r="W475" s="111">
        <v>0</v>
      </c>
      <c r="X475" s="111" t="s">
        <v>1316</v>
      </c>
      <c r="Y475" s="111" t="s">
        <v>1315</v>
      </c>
      <c r="Z475" s="144"/>
      <c r="AA475" s="143"/>
      <c r="AB475" s="144"/>
      <c r="AC475" s="144"/>
      <c r="AD475" s="145"/>
      <c r="AE475" s="145"/>
      <c r="AF475" s="145"/>
    </row>
    <row r="476" spans="1:32" s="130" customFormat="1" ht="12.75" customHeight="1" x14ac:dyDescent="0.2">
      <c r="A476" s="37" t="s">
        <v>526</v>
      </c>
      <c r="B476" s="37" t="s">
        <v>266</v>
      </c>
      <c r="C476" s="111">
        <v>0</v>
      </c>
      <c r="D476" s="111">
        <v>0</v>
      </c>
      <c r="E476" s="111">
        <v>0</v>
      </c>
      <c r="F476" s="111">
        <v>0</v>
      </c>
      <c r="G476" s="111">
        <v>0</v>
      </c>
      <c r="H476" s="111">
        <v>0</v>
      </c>
      <c r="I476" s="111">
        <v>0</v>
      </c>
      <c r="J476" s="111">
        <v>0</v>
      </c>
      <c r="K476" s="111">
        <v>0</v>
      </c>
      <c r="L476" s="111">
        <v>0</v>
      </c>
      <c r="M476" s="111">
        <v>255299</v>
      </c>
      <c r="N476" s="111">
        <v>0</v>
      </c>
      <c r="O476" s="111">
        <v>0</v>
      </c>
      <c r="P476" s="111">
        <v>0</v>
      </c>
      <c r="Q476" s="111">
        <v>0</v>
      </c>
      <c r="R476" s="111">
        <v>0</v>
      </c>
      <c r="S476" s="111">
        <v>0</v>
      </c>
      <c r="T476" s="111">
        <v>0</v>
      </c>
      <c r="U476" s="111">
        <v>0</v>
      </c>
      <c r="V476" s="111">
        <v>0</v>
      </c>
      <c r="W476" s="111">
        <v>0</v>
      </c>
      <c r="X476" s="111" t="s">
        <v>1316</v>
      </c>
      <c r="Y476" s="111" t="s">
        <v>1315</v>
      </c>
      <c r="Z476" s="144"/>
      <c r="AA476" s="143"/>
      <c r="AB476" s="144"/>
      <c r="AC476" s="144"/>
      <c r="AD476" s="145"/>
      <c r="AE476" s="145"/>
      <c r="AF476" s="145"/>
    </row>
    <row r="477" spans="1:32" s="130" customFormat="1" ht="12.75" customHeight="1" x14ac:dyDescent="0.2">
      <c r="A477" s="37" t="s">
        <v>399</v>
      </c>
      <c r="B477" s="37" t="s">
        <v>267</v>
      </c>
      <c r="C477" s="111">
        <v>0</v>
      </c>
      <c r="D477" s="111">
        <v>0</v>
      </c>
      <c r="E477" s="111">
        <v>0</v>
      </c>
      <c r="F477" s="111">
        <v>0</v>
      </c>
      <c r="G477" s="111">
        <v>0</v>
      </c>
      <c r="H477" s="111">
        <v>0</v>
      </c>
      <c r="I477" s="111">
        <v>0</v>
      </c>
      <c r="J477" s="111">
        <v>0</v>
      </c>
      <c r="K477" s="111">
        <v>0</v>
      </c>
      <c r="L477" s="111">
        <v>0</v>
      </c>
      <c r="M477" s="111">
        <v>134441</v>
      </c>
      <c r="N477" s="111">
        <v>0</v>
      </c>
      <c r="O477" s="111">
        <v>0</v>
      </c>
      <c r="P477" s="111">
        <v>0</v>
      </c>
      <c r="Q477" s="111">
        <v>0</v>
      </c>
      <c r="R477" s="111">
        <v>0</v>
      </c>
      <c r="S477" s="111">
        <v>0</v>
      </c>
      <c r="T477" s="111">
        <v>0</v>
      </c>
      <c r="U477" s="111">
        <v>0</v>
      </c>
      <c r="V477" s="111">
        <v>0</v>
      </c>
      <c r="W477" s="111">
        <v>1000</v>
      </c>
      <c r="X477" s="111" t="s">
        <v>1316</v>
      </c>
      <c r="Y477" s="111" t="s">
        <v>1312</v>
      </c>
      <c r="Z477" s="144"/>
      <c r="AA477" s="143"/>
      <c r="AB477" s="144"/>
      <c r="AC477" s="144"/>
      <c r="AD477" s="145"/>
      <c r="AE477" s="145"/>
      <c r="AF477" s="145"/>
    </row>
    <row r="478" spans="1:32" s="130" customFormat="1" ht="12.75" customHeight="1" x14ac:dyDescent="0.2">
      <c r="A478" s="37" t="s">
        <v>453</v>
      </c>
      <c r="B478" s="37" t="s">
        <v>268</v>
      </c>
      <c r="C478" s="111">
        <v>0</v>
      </c>
      <c r="D478" s="111">
        <v>0</v>
      </c>
      <c r="E478" s="111">
        <v>0</v>
      </c>
      <c r="F478" s="111">
        <v>0</v>
      </c>
      <c r="G478" s="111">
        <v>0</v>
      </c>
      <c r="H478" s="111">
        <v>0</v>
      </c>
      <c r="I478" s="111">
        <v>0</v>
      </c>
      <c r="J478" s="111">
        <v>0</v>
      </c>
      <c r="K478" s="111">
        <v>0</v>
      </c>
      <c r="L478" s="111">
        <v>0</v>
      </c>
      <c r="M478" s="111">
        <v>2100</v>
      </c>
      <c r="N478" s="111">
        <v>0</v>
      </c>
      <c r="O478" s="111">
        <v>0</v>
      </c>
      <c r="P478" s="111">
        <v>0</v>
      </c>
      <c r="Q478" s="111">
        <v>0</v>
      </c>
      <c r="R478" s="111">
        <v>0</v>
      </c>
      <c r="S478" s="111">
        <v>0</v>
      </c>
      <c r="T478" s="111">
        <v>0</v>
      </c>
      <c r="U478" s="111">
        <v>0</v>
      </c>
      <c r="V478" s="111">
        <v>0</v>
      </c>
      <c r="W478" s="111">
        <v>0</v>
      </c>
      <c r="X478" s="111" t="s">
        <v>1316</v>
      </c>
      <c r="Y478" s="111" t="s">
        <v>1315</v>
      </c>
      <c r="Z478" s="144"/>
      <c r="AA478" s="143"/>
      <c r="AB478" s="144"/>
      <c r="AC478" s="144"/>
      <c r="AD478" s="145"/>
      <c r="AE478" s="145"/>
      <c r="AF478" s="145"/>
    </row>
    <row r="479" spans="1:32" s="130" customFormat="1" ht="12.75" customHeight="1" x14ac:dyDescent="0.2">
      <c r="A479" s="37" t="s">
        <v>461</v>
      </c>
      <c r="B479" s="37" t="s">
        <v>269</v>
      </c>
      <c r="C479" s="111">
        <v>0</v>
      </c>
      <c r="D479" s="111">
        <v>0</v>
      </c>
      <c r="E479" s="111">
        <v>0</v>
      </c>
      <c r="F479" s="111">
        <v>0</v>
      </c>
      <c r="G479" s="111">
        <v>0</v>
      </c>
      <c r="H479" s="111">
        <v>0</v>
      </c>
      <c r="I479" s="111">
        <v>0</v>
      </c>
      <c r="J479" s="111">
        <v>0</v>
      </c>
      <c r="K479" s="111">
        <v>0</v>
      </c>
      <c r="L479" s="111">
        <v>0</v>
      </c>
      <c r="M479" s="111">
        <v>2425</v>
      </c>
      <c r="N479" s="111">
        <v>0</v>
      </c>
      <c r="O479" s="111">
        <v>0</v>
      </c>
      <c r="P479" s="111">
        <v>0</v>
      </c>
      <c r="Q479" s="111">
        <v>0</v>
      </c>
      <c r="R479" s="111">
        <v>0</v>
      </c>
      <c r="S479" s="111">
        <v>0</v>
      </c>
      <c r="T479" s="111">
        <v>0</v>
      </c>
      <c r="U479" s="111">
        <v>0</v>
      </c>
      <c r="V479" s="111">
        <v>0</v>
      </c>
      <c r="W479" s="111">
        <v>0</v>
      </c>
      <c r="X479" s="111" t="s">
        <v>1316</v>
      </c>
      <c r="Y479" s="111" t="s">
        <v>1315</v>
      </c>
      <c r="Z479" s="144"/>
      <c r="AA479" s="143"/>
      <c r="AB479" s="144"/>
      <c r="AC479" s="144"/>
      <c r="AD479" s="145"/>
      <c r="AE479" s="145"/>
      <c r="AF479" s="145"/>
    </row>
    <row r="480" spans="1:32" s="130" customFormat="1" ht="12.75" customHeight="1" x14ac:dyDescent="0.2">
      <c r="A480" s="37" t="s">
        <v>1063</v>
      </c>
      <c r="B480" s="37" t="s">
        <v>1064</v>
      </c>
      <c r="C480" s="111">
        <v>511</v>
      </c>
      <c r="D480" s="111">
        <v>0</v>
      </c>
      <c r="E480" s="111">
        <v>0</v>
      </c>
      <c r="F480" s="111">
        <v>0</v>
      </c>
      <c r="G480" s="111">
        <v>0</v>
      </c>
      <c r="H480" s="111">
        <v>0</v>
      </c>
      <c r="I480" s="111">
        <v>0</v>
      </c>
      <c r="J480" s="111">
        <v>0</v>
      </c>
      <c r="K480" s="111">
        <v>0</v>
      </c>
      <c r="L480" s="111">
        <v>0</v>
      </c>
      <c r="M480" s="111">
        <v>116704</v>
      </c>
      <c r="N480" s="111">
        <v>75600</v>
      </c>
      <c r="O480" s="111">
        <v>0</v>
      </c>
      <c r="P480" s="111">
        <v>10000</v>
      </c>
      <c r="Q480" s="111">
        <v>0</v>
      </c>
      <c r="R480" s="111">
        <v>0</v>
      </c>
      <c r="S480" s="111">
        <v>0</v>
      </c>
      <c r="T480" s="111">
        <v>0</v>
      </c>
      <c r="U480" s="111">
        <v>2000</v>
      </c>
      <c r="V480" s="111">
        <v>0</v>
      </c>
      <c r="W480" s="111">
        <v>99000</v>
      </c>
      <c r="X480" s="111" t="s">
        <v>1314</v>
      </c>
      <c r="Y480" s="111" t="s">
        <v>1312</v>
      </c>
      <c r="Z480" s="144"/>
      <c r="AA480" s="143"/>
      <c r="AB480" s="144"/>
      <c r="AC480" s="144"/>
      <c r="AD480" s="145"/>
      <c r="AE480" s="145"/>
      <c r="AF480" s="145"/>
    </row>
    <row r="481" spans="1:32" s="130" customFormat="1" ht="12.75" customHeight="1" x14ac:dyDescent="0.2">
      <c r="A481" s="37" t="s">
        <v>559</v>
      </c>
      <c r="B481" s="37" t="s">
        <v>270</v>
      </c>
      <c r="C481" s="111">
        <v>0</v>
      </c>
      <c r="D481" s="111">
        <v>0</v>
      </c>
      <c r="E481" s="111">
        <v>0</v>
      </c>
      <c r="F481" s="111">
        <v>0</v>
      </c>
      <c r="G481" s="111">
        <v>0</v>
      </c>
      <c r="H481" s="111">
        <v>0</v>
      </c>
      <c r="I481" s="111">
        <v>0</v>
      </c>
      <c r="J481" s="111">
        <v>0</v>
      </c>
      <c r="K481" s="111">
        <v>0</v>
      </c>
      <c r="L481" s="111">
        <v>0</v>
      </c>
      <c r="M481" s="111">
        <v>88212</v>
      </c>
      <c r="N481" s="111">
        <v>0</v>
      </c>
      <c r="O481" s="111">
        <v>0</v>
      </c>
      <c r="P481" s="111">
        <v>0</v>
      </c>
      <c r="Q481" s="111">
        <v>0</v>
      </c>
      <c r="R481" s="111">
        <v>0</v>
      </c>
      <c r="S481" s="111">
        <v>0</v>
      </c>
      <c r="T481" s="111">
        <v>0</v>
      </c>
      <c r="U481" s="111">
        <v>0</v>
      </c>
      <c r="V481" s="111">
        <v>0</v>
      </c>
      <c r="W481" s="111">
        <v>0</v>
      </c>
      <c r="X481" s="111" t="s">
        <v>1316</v>
      </c>
      <c r="Y481" s="111" t="s">
        <v>1315</v>
      </c>
      <c r="Z481" s="144"/>
      <c r="AA481" s="143"/>
      <c r="AB481" s="144"/>
      <c r="AC481" s="144"/>
      <c r="AD481" s="145"/>
      <c r="AE481" s="145"/>
      <c r="AF481" s="145"/>
    </row>
    <row r="482" spans="1:32" s="130" customFormat="1" ht="12.75" customHeight="1" x14ac:dyDescent="0.2">
      <c r="A482" s="37" t="s">
        <v>578</v>
      </c>
      <c r="B482" s="37" t="s">
        <v>271</v>
      </c>
      <c r="C482" s="111">
        <v>0</v>
      </c>
      <c r="D482" s="111">
        <v>0</v>
      </c>
      <c r="E482" s="111">
        <v>0</v>
      </c>
      <c r="F482" s="111">
        <v>0</v>
      </c>
      <c r="G482" s="111">
        <v>0</v>
      </c>
      <c r="H482" s="111">
        <v>0</v>
      </c>
      <c r="I482" s="111">
        <v>0</v>
      </c>
      <c r="J482" s="111">
        <v>0</v>
      </c>
      <c r="K482" s="111">
        <v>0</v>
      </c>
      <c r="L482" s="111">
        <v>0</v>
      </c>
      <c r="M482" s="111">
        <v>0</v>
      </c>
      <c r="N482" s="111">
        <v>0</v>
      </c>
      <c r="O482" s="111">
        <v>0</v>
      </c>
      <c r="P482" s="111">
        <v>0</v>
      </c>
      <c r="Q482" s="111">
        <v>0</v>
      </c>
      <c r="R482" s="111">
        <v>0</v>
      </c>
      <c r="S482" s="111">
        <v>0</v>
      </c>
      <c r="T482" s="111">
        <v>0</v>
      </c>
      <c r="U482" s="111">
        <v>0</v>
      </c>
      <c r="V482" s="111">
        <v>0</v>
      </c>
      <c r="W482" s="111">
        <v>0</v>
      </c>
      <c r="X482" s="111" t="s">
        <v>1316</v>
      </c>
      <c r="Y482" s="111" t="s">
        <v>1315</v>
      </c>
      <c r="Z482" s="144"/>
      <c r="AA482" s="143"/>
      <c r="AB482" s="144"/>
      <c r="AC482" s="144"/>
      <c r="AD482" s="145"/>
      <c r="AE482" s="145"/>
      <c r="AF482" s="145"/>
    </row>
    <row r="483" spans="1:32" s="130" customFormat="1" ht="12.75" customHeight="1" x14ac:dyDescent="0.2">
      <c r="A483" s="37" t="s">
        <v>1065</v>
      </c>
      <c r="B483" s="37" t="s">
        <v>1066</v>
      </c>
      <c r="C483" s="111">
        <v>0</v>
      </c>
      <c r="D483" s="111">
        <v>0</v>
      </c>
      <c r="E483" s="111">
        <v>0</v>
      </c>
      <c r="F483" s="111">
        <v>0</v>
      </c>
      <c r="G483" s="111">
        <v>0</v>
      </c>
      <c r="H483" s="111">
        <v>0</v>
      </c>
      <c r="I483" s="111">
        <v>0</v>
      </c>
      <c r="J483" s="111">
        <v>0</v>
      </c>
      <c r="K483" s="111">
        <v>0</v>
      </c>
      <c r="L483" s="111">
        <v>0</v>
      </c>
      <c r="M483" s="111">
        <v>528671</v>
      </c>
      <c r="N483" s="111">
        <v>0</v>
      </c>
      <c r="O483" s="111">
        <v>0</v>
      </c>
      <c r="P483" s="111">
        <v>60580</v>
      </c>
      <c r="Q483" s="111">
        <v>0</v>
      </c>
      <c r="R483" s="111">
        <v>0</v>
      </c>
      <c r="S483" s="111">
        <v>0</v>
      </c>
      <c r="T483" s="111">
        <v>0</v>
      </c>
      <c r="U483" s="111">
        <v>0</v>
      </c>
      <c r="V483" s="111">
        <v>0</v>
      </c>
      <c r="W483" s="111">
        <v>5000</v>
      </c>
      <c r="X483" s="111" t="s">
        <v>1314</v>
      </c>
      <c r="Y483" s="111" t="s">
        <v>1312</v>
      </c>
      <c r="Z483" s="144"/>
      <c r="AA483" s="143"/>
      <c r="AB483" s="144"/>
      <c r="AC483" s="144"/>
      <c r="AD483" s="145"/>
      <c r="AE483" s="145"/>
      <c r="AF483" s="145"/>
    </row>
    <row r="484" spans="1:32" s="130" customFormat="1" ht="12.75" customHeight="1" x14ac:dyDescent="0.2">
      <c r="A484" s="37" t="s">
        <v>1258</v>
      </c>
      <c r="B484" s="37" t="s">
        <v>1259</v>
      </c>
      <c r="C484" s="111">
        <v>0</v>
      </c>
      <c r="D484" s="111">
        <v>0</v>
      </c>
      <c r="E484" s="111">
        <v>0</v>
      </c>
      <c r="F484" s="111">
        <v>0</v>
      </c>
      <c r="G484" s="111">
        <v>0</v>
      </c>
      <c r="H484" s="111">
        <v>0</v>
      </c>
      <c r="I484" s="111">
        <v>0</v>
      </c>
      <c r="J484" s="111">
        <v>0</v>
      </c>
      <c r="K484" s="111">
        <v>0</v>
      </c>
      <c r="L484" s="111">
        <v>0</v>
      </c>
      <c r="M484" s="111">
        <v>10000</v>
      </c>
      <c r="N484" s="111">
        <v>0</v>
      </c>
      <c r="O484" s="111">
        <v>0</v>
      </c>
      <c r="P484" s="111">
        <v>0</v>
      </c>
      <c r="Q484" s="111">
        <v>0</v>
      </c>
      <c r="R484" s="111">
        <v>0</v>
      </c>
      <c r="S484" s="111">
        <v>0</v>
      </c>
      <c r="T484" s="111">
        <v>0</v>
      </c>
      <c r="U484" s="111">
        <v>0</v>
      </c>
      <c r="V484" s="111">
        <v>0</v>
      </c>
      <c r="W484" s="111">
        <v>0</v>
      </c>
      <c r="X484" s="111" t="s">
        <v>1316</v>
      </c>
      <c r="Y484" s="111" t="s">
        <v>1377</v>
      </c>
      <c r="Z484" s="144"/>
      <c r="AA484" s="143"/>
      <c r="AB484" s="144"/>
      <c r="AC484" s="144"/>
      <c r="AD484" s="145"/>
      <c r="AE484" s="145"/>
      <c r="AF484" s="145"/>
    </row>
    <row r="485" spans="1:32" s="130" customFormat="1" ht="12.75" customHeight="1" x14ac:dyDescent="0.2">
      <c r="A485" s="37" t="s">
        <v>817</v>
      </c>
      <c r="B485" s="37" t="s">
        <v>384</v>
      </c>
      <c r="C485" s="111">
        <v>0</v>
      </c>
      <c r="D485" s="111">
        <v>0</v>
      </c>
      <c r="E485" s="111">
        <v>0</v>
      </c>
      <c r="F485" s="111">
        <v>0</v>
      </c>
      <c r="G485" s="111">
        <v>0</v>
      </c>
      <c r="H485" s="111">
        <v>0</v>
      </c>
      <c r="I485" s="111">
        <v>0</v>
      </c>
      <c r="J485" s="111">
        <v>0</v>
      </c>
      <c r="K485" s="111">
        <v>0</v>
      </c>
      <c r="L485" s="111">
        <v>0</v>
      </c>
      <c r="M485" s="111">
        <v>147849</v>
      </c>
      <c r="N485" s="111">
        <v>10000</v>
      </c>
      <c r="O485" s="111">
        <v>0</v>
      </c>
      <c r="P485" s="111">
        <v>0</v>
      </c>
      <c r="Q485" s="111">
        <v>0</v>
      </c>
      <c r="R485" s="111">
        <v>0</v>
      </c>
      <c r="S485" s="111">
        <v>0</v>
      </c>
      <c r="T485" s="111">
        <v>0</v>
      </c>
      <c r="U485" s="111">
        <v>0</v>
      </c>
      <c r="V485" s="111">
        <v>0</v>
      </c>
      <c r="W485" s="111">
        <v>0</v>
      </c>
      <c r="X485" s="111" t="s">
        <v>1316</v>
      </c>
      <c r="Y485" s="111" t="s">
        <v>1377</v>
      </c>
      <c r="Z485" s="144"/>
      <c r="AA485" s="143"/>
      <c r="AB485" s="144"/>
      <c r="AC485" s="144"/>
      <c r="AD485" s="145"/>
      <c r="AE485" s="145"/>
      <c r="AF485" s="145"/>
    </row>
    <row r="486" spans="1:32" s="130" customFormat="1" ht="12.75" customHeight="1" x14ac:dyDescent="0.2">
      <c r="A486" s="37" t="s">
        <v>1272</v>
      </c>
      <c r="B486" s="37" t="s">
        <v>1273</v>
      </c>
      <c r="C486" s="111">
        <v>0</v>
      </c>
      <c r="D486" s="111">
        <v>0</v>
      </c>
      <c r="E486" s="111">
        <v>0</v>
      </c>
      <c r="F486" s="111">
        <v>0</v>
      </c>
      <c r="G486" s="111">
        <v>0</v>
      </c>
      <c r="H486" s="111">
        <v>0</v>
      </c>
      <c r="I486" s="111">
        <v>0</v>
      </c>
      <c r="J486" s="111">
        <v>0</v>
      </c>
      <c r="K486" s="111">
        <v>0</v>
      </c>
      <c r="L486" s="111">
        <v>0</v>
      </c>
      <c r="M486" s="111">
        <v>47167</v>
      </c>
      <c r="N486" s="111">
        <v>0</v>
      </c>
      <c r="O486" s="111">
        <v>0</v>
      </c>
      <c r="P486" s="111">
        <v>0</v>
      </c>
      <c r="Q486" s="111">
        <v>0</v>
      </c>
      <c r="R486" s="111">
        <v>0</v>
      </c>
      <c r="S486" s="111">
        <v>0</v>
      </c>
      <c r="T486" s="111">
        <v>0</v>
      </c>
      <c r="U486" s="111">
        <v>0</v>
      </c>
      <c r="V486" s="111">
        <v>0</v>
      </c>
      <c r="W486" s="111">
        <v>0</v>
      </c>
      <c r="X486" s="111" t="s">
        <v>1316</v>
      </c>
      <c r="Y486" s="111" t="s">
        <v>1377</v>
      </c>
      <c r="Z486" s="144"/>
      <c r="AA486" s="143"/>
      <c r="AB486" s="144"/>
      <c r="AC486" s="144"/>
      <c r="AD486" s="145"/>
      <c r="AE486" s="145"/>
      <c r="AF486" s="145"/>
    </row>
    <row r="487" spans="1:32" s="130" customFormat="1" ht="12.75" customHeight="1" x14ac:dyDescent="0.2">
      <c r="A487" s="37" t="s">
        <v>619</v>
      </c>
      <c r="B487" s="37" t="s">
        <v>272</v>
      </c>
      <c r="C487" s="111">
        <v>0</v>
      </c>
      <c r="D487" s="111">
        <v>0</v>
      </c>
      <c r="E487" s="111">
        <v>0</v>
      </c>
      <c r="F487" s="111">
        <v>0</v>
      </c>
      <c r="G487" s="111">
        <v>0</v>
      </c>
      <c r="H487" s="111">
        <v>0</v>
      </c>
      <c r="I487" s="111">
        <v>0</v>
      </c>
      <c r="J487" s="111">
        <v>0</v>
      </c>
      <c r="K487" s="111">
        <v>0</v>
      </c>
      <c r="L487" s="111">
        <v>0</v>
      </c>
      <c r="M487" s="111">
        <v>0</v>
      </c>
      <c r="N487" s="111">
        <v>0</v>
      </c>
      <c r="O487" s="111">
        <v>0</v>
      </c>
      <c r="P487" s="111">
        <v>0</v>
      </c>
      <c r="Q487" s="111">
        <v>0</v>
      </c>
      <c r="R487" s="111">
        <v>0</v>
      </c>
      <c r="S487" s="111">
        <v>0</v>
      </c>
      <c r="T487" s="111">
        <v>0</v>
      </c>
      <c r="U487" s="111">
        <v>0</v>
      </c>
      <c r="V487" s="111">
        <v>0</v>
      </c>
      <c r="W487" s="111">
        <v>0</v>
      </c>
      <c r="X487" s="111" t="s">
        <v>1316</v>
      </c>
      <c r="Y487" s="111" t="s">
        <v>1315</v>
      </c>
      <c r="Z487" s="144"/>
      <c r="AA487" s="143"/>
      <c r="AB487" s="144"/>
      <c r="AC487" s="144"/>
      <c r="AD487" s="145"/>
      <c r="AE487" s="145"/>
      <c r="AF487" s="145"/>
    </row>
    <row r="488" spans="1:32" s="130" customFormat="1" ht="12.75" customHeight="1" x14ac:dyDescent="0.2">
      <c r="A488" s="37" t="s">
        <v>627</v>
      </c>
      <c r="B488" s="37" t="s">
        <v>273</v>
      </c>
      <c r="C488" s="111">
        <v>0</v>
      </c>
      <c r="D488" s="111">
        <v>0</v>
      </c>
      <c r="E488" s="111">
        <v>0</v>
      </c>
      <c r="F488" s="111">
        <v>0</v>
      </c>
      <c r="G488" s="111">
        <v>0</v>
      </c>
      <c r="H488" s="111">
        <v>0</v>
      </c>
      <c r="I488" s="111">
        <v>0</v>
      </c>
      <c r="J488" s="111">
        <v>0</v>
      </c>
      <c r="K488" s="111">
        <v>0</v>
      </c>
      <c r="L488" s="111">
        <v>0</v>
      </c>
      <c r="M488" s="111">
        <v>0</v>
      </c>
      <c r="N488" s="111">
        <v>0</v>
      </c>
      <c r="O488" s="111">
        <v>0</v>
      </c>
      <c r="P488" s="111">
        <v>0</v>
      </c>
      <c r="Q488" s="111">
        <v>0</v>
      </c>
      <c r="R488" s="111">
        <v>0</v>
      </c>
      <c r="S488" s="111">
        <v>0</v>
      </c>
      <c r="T488" s="111">
        <v>0</v>
      </c>
      <c r="U488" s="111">
        <v>0</v>
      </c>
      <c r="V488" s="111">
        <v>0</v>
      </c>
      <c r="W488" s="111">
        <v>0</v>
      </c>
      <c r="X488" s="111" t="s">
        <v>1316</v>
      </c>
      <c r="Y488" s="111" t="s">
        <v>1315</v>
      </c>
      <c r="Z488" s="144"/>
      <c r="AA488" s="143"/>
      <c r="AB488" s="144"/>
      <c r="AC488" s="144"/>
      <c r="AD488" s="145"/>
      <c r="AE488" s="145"/>
      <c r="AF488" s="145"/>
    </row>
    <row r="489" spans="1:32" s="130" customFormat="1" ht="12.75" customHeight="1" x14ac:dyDescent="0.2">
      <c r="A489" s="37" t="s">
        <v>664</v>
      </c>
      <c r="B489" s="37" t="s">
        <v>358</v>
      </c>
      <c r="C489" s="111">
        <v>0</v>
      </c>
      <c r="D489" s="111">
        <v>0</v>
      </c>
      <c r="E489" s="111">
        <v>44048</v>
      </c>
      <c r="F489" s="111">
        <v>0</v>
      </c>
      <c r="G489" s="111">
        <v>3768</v>
      </c>
      <c r="H489" s="111">
        <v>0</v>
      </c>
      <c r="I489" s="111">
        <v>0</v>
      </c>
      <c r="J489" s="111">
        <v>0</v>
      </c>
      <c r="K489" s="111">
        <v>0</v>
      </c>
      <c r="L489" s="111">
        <v>0</v>
      </c>
      <c r="M489" s="111">
        <v>402889</v>
      </c>
      <c r="N489" s="111">
        <v>0</v>
      </c>
      <c r="O489" s="111">
        <v>0</v>
      </c>
      <c r="P489" s="111">
        <v>0</v>
      </c>
      <c r="Q489" s="111">
        <v>0</v>
      </c>
      <c r="R489" s="111">
        <v>0</v>
      </c>
      <c r="S489" s="111">
        <v>0</v>
      </c>
      <c r="T489" s="111">
        <v>0</v>
      </c>
      <c r="U489" s="111">
        <v>0</v>
      </c>
      <c r="V489" s="111">
        <v>0</v>
      </c>
      <c r="W489" s="111">
        <v>0</v>
      </c>
      <c r="X489" s="111" t="s">
        <v>1316</v>
      </c>
      <c r="Y489" s="111" t="s">
        <v>1324</v>
      </c>
      <c r="Z489" s="144"/>
      <c r="AA489" s="143"/>
      <c r="AB489" s="144"/>
      <c r="AC489" s="144"/>
      <c r="AD489" s="145"/>
      <c r="AE489" s="145"/>
      <c r="AF489" s="145"/>
    </row>
    <row r="490" spans="1:32" s="130" customFormat="1" ht="12.75" customHeight="1" x14ac:dyDescent="0.2">
      <c r="A490" s="37" t="s">
        <v>807</v>
      </c>
      <c r="B490" s="37" t="s">
        <v>1364</v>
      </c>
      <c r="C490" s="111">
        <v>0</v>
      </c>
      <c r="D490" s="111">
        <v>0</v>
      </c>
      <c r="E490" s="111">
        <v>0</v>
      </c>
      <c r="F490" s="111">
        <v>0</v>
      </c>
      <c r="G490" s="111">
        <v>0</v>
      </c>
      <c r="H490" s="111">
        <v>0</v>
      </c>
      <c r="I490" s="111">
        <v>0</v>
      </c>
      <c r="J490" s="111">
        <v>0</v>
      </c>
      <c r="K490" s="111">
        <v>0</v>
      </c>
      <c r="L490" s="111">
        <v>0</v>
      </c>
      <c r="M490" s="111">
        <v>44113</v>
      </c>
      <c r="N490" s="111">
        <v>0</v>
      </c>
      <c r="O490" s="111">
        <v>0</v>
      </c>
      <c r="P490" s="111">
        <v>0</v>
      </c>
      <c r="Q490" s="111">
        <v>0</v>
      </c>
      <c r="R490" s="111">
        <v>0</v>
      </c>
      <c r="S490" s="111">
        <v>0</v>
      </c>
      <c r="T490" s="111">
        <v>0</v>
      </c>
      <c r="U490" s="111">
        <v>2000</v>
      </c>
      <c r="V490" s="111">
        <v>0</v>
      </c>
      <c r="W490" s="111">
        <v>0</v>
      </c>
      <c r="X490" s="111" t="s">
        <v>1316</v>
      </c>
      <c r="Y490" s="111" t="s">
        <v>1377</v>
      </c>
      <c r="Z490" s="144"/>
      <c r="AA490" s="143"/>
      <c r="AB490" s="144"/>
      <c r="AC490" s="144"/>
      <c r="AD490" s="145"/>
      <c r="AE490" s="145"/>
      <c r="AF490" s="145"/>
    </row>
    <row r="491" spans="1:32" s="130" customFormat="1" ht="12.75" customHeight="1" x14ac:dyDescent="0.2">
      <c r="A491" s="37" t="s">
        <v>1274</v>
      </c>
      <c r="B491" s="37" t="s">
        <v>1275</v>
      </c>
      <c r="C491" s="111">
        <v>0</v>
      </c>
      <c r="D491" s="111">
        <v>0</v>
      </c>
      <c r="E491" s="111">
        <v>0</v>
      </c>
      <c r="F491" s="111">
        <v>0</v>
      </c>
      <c r="G491" s="111">
        <v>0</v>
      </c>
      <c r="H491" s="111">
        <v>0</v>
      </c>
      <c r="I491" s="111">
        <v>0</v>
      </c>
      <c r="J491" s="111">
        <v>0</v>
      </c>
      <c r="K491" s="111">
        <v>0</v>
      </c>
      <c r="L491" s="111">
        <v>0</v>
      </c>
      <c r="M491" s="111">
        <v>78061</v>
      </c>
      <c r="N491" s="111">
        <v>0</v>
      </c>
      <c r="O491" s="111">
        <v>0</v>
      </c>
      <c r="P491" s="111">
        <v>0</v>
      </c>
      <c r="Q491" s="111">
        <v>0</v>
      </c>
      <c r="R491" s="111">
        <v>0</v>
      </c>
      <c r="S491" s="111">
        <v>0</v>
      </c>
      <c r="T491" s="111">
        <v>0</v>
      </c>
      <c r="U491" s="111">
        <v>9000</v>
      </c>
      <c r="V491" s="111">
        <v>0</v>
      </c>
      <c r="W491" s="111">
        <v>35400</v>
      </c>
      <c r="X491" s="111" t="s">
        <v>1316</v>
      </c>
      <c r="Y491" s="111" t="s">
        <v>1377</v>
      </c>
      <c r="Z491" s="144"/>
      <c r="AA491" s="143"/>
      <c r="AB491" s="144"/>
      <c r="AC491" s="144"/>
      <c r="AD491" s="145"/>
      <c r="AE491" s="145"/>
      <c r="AF491" s="145"/>
    </row>
    <row r="492" spans="1:32" s="130" customFormat="1" ht="12.75" customHeight="1" x14ac:dyDescent="0.2">
      <c r="A492" s="37" t="s">
        <v>813</v>
      </c>
      <c r="B492" s="37" t="s">
        <v>899</v>
      </c>
      <c r="C492" s="111">
        <v>0</v>
      </c>
      <c r="D492" s="111">
        <v>0</v>
      </c>
      <c r="E492" s="111">
        <v>0</v>
      </c>
      <c r="F492" s="111">
        <v>0</v>
      </c>
      <c r="G492" s="111">
        <v>0</v>
      </c>
      <c r="H492" s="111">
        <v>0</v>
      </c>
      <c r="I492" s="111">
        <v>0</v>
      </c>
      <c r="J492" s="111">
        <v>0</v>
      </c>
      <c r="K492" s="111">
        <v>0</v>
      </c>
      <c r="L492" s="111">
        <v>0</v>
      </c>
      <c r="M492" s="111">
        <v>13000</v>
      </c>
      <c r="N492" s="111">
        <v>0</v>
      </c>
      <c r="O492" s="111">
        <v>0</v>
      </c>
      <c r="P492" s="111">
        <v>0</v>
      </c>
      <c r="Q492" s="111">
        <v>0</v>
      </c>
      <c r="R492" s="111">
        <v>0</v>
      </c>
      <c r="S492" s="111">
        <v>0</v>
      </c>
      <c r="T492" s="111">
        <v>0</v>
      </c>
      <c r="U492" s="111">
        <v>0</v>
      </c>
      <c r="V492" s="111">
        <v>0</v>
      </c>
      <c r="W492" s="111">
        <v>0</v>
      </c>
      <c r="X492" s="111" t="s">
        <v>1316</v>
      </c>
      <c r="Y492" s="111" t="s">
        <v>1377</v>
      </c>
      <c r="Z492" s="144"/>
      <c r="AA492" s="143"/>
      <c r="AB492" s="144"/>
      <c r="AC492" s="144"/>
      <c r="AD492" s="145"/>
      <c r="AE492" s="145"/>
      <c r="AF492" s="145"/>
    </row>
    <row r="493" spans="1:32" s="130" customFormat="1" ht="12.75" customHeight="1" x14ac:dyDescent="0.2">
      <c r="A493" s="37" t="s">
        <v>723</v>
      </c>
      <c r="B493" s="37" t="s">
        <v>274</v>
      </c>
      <c r="C493" s="111">
        <v>0</v>
      </c>
      <c r="D493" s="111">
        <v>0</v>
      </c>
      <c r="E493" s="111">
        <v>0</v>
      </c>
      <c r="F493" s="111">
        <v>0</v>
      </c>
      <c r="G493" s="111">
        <v>0</v>
      </c>
      <c r="H493" s="111">
        <v>0</v>
      </c>
      <c r="I493" s="111">
        <v>0</v>
      </c>
      <c r="J493" s="111">
        <v>0</v>
      </c>
      <c r="K493" s="111">
        <v>0</v>
      </c>
      <c r="L493" s="111">
        <v>0</v>
      </c>
      <c r="M493" s="111">
        <v>181047</v>
      </c>
      <c r="N493" s="111">
        <v>0</v>
      </c>
      <c r="O493" s="111">
        <v>0</v>
      </c>
      <c r="P493" s="111">
        <v>10280</v>
      </c>
      <c r="Q493" s="111">
        <v>0</v>
      </c>
      <c r="R493" s="111">
        <v>0</v>
      </c>
      <c r="S493" s="111">
        <v>0</v>
      </c>
      <c r="T493" s="111">
        <v>0</v>
      </c>
      <c r="U493" s="111">
        <v>60000</v>
      </c>
      <c r="V493" s="111">
        <v>0</v>
      </c>
      <c r="W493" s="111">
        <v>0</v>
      </c>
      <c r="X493" s="111" t="s">
        <v>1316</v>
      </c>
      <c r="Y493" s="111" t="s">
        <v>1327</v>
      </c>
      <c r="Z493" s="144"/>
      <c r="AA493" s="143"/>
      <c r="AB493" s="144"/>
      <c r="AC493" s="144"/>
      <c r="AD493" s="145"/>
      <c r="AE493" s="145"/>
      <c r="AF493" s="145"/>
    </row>
    <row r="494" spans="1:32" s="130" customFormat="1" ht="12.75" customHeight="1" x14ac:dyDescent="0.2">
      <c r="A494" s="37" t="s">
        <v>462</v>
      </c>
      <c r="B494" s="37" t="s">
        <v>830</v>
      </c>
      <c r="C494" s="111">
        <v>0</v>
      </c>
      <c r="D494" s="111">
        <v>0</v>
      </c>
      <c r="E494" s="111">
        <v>0</v>
      </c>
      <c r="F494" s="111">
        <v>0</v>
      </c>
      <c r="G494" s="111">
        <v>0</v>
      </c>
      <c r="H494" s="111">
        <v>0</v>
      </c>
      <c r="I494" s="111">
        <v>0</v>
      </c>
      <c r="J494" s="111">
        <v>0</v>
      </c>
      <c r="K494" s="111">
        <v>0</v>
      </c>
      <c r="L494" s="111">
        <v>0</v>
      </c>
      <c r="M494" s="111">
        <v>0</v>
      </c>
      <c r="N494" s="111">
        <v>27000</v>
      </c>
      <c r="O494" s="111">
        <v>0</v>
      </c>
      <c r="P494" s="111">
        <v>0</v>
      </c>
      <c r="Q494" s="111">
        <v>0</v>
      </c>
      <c r="R494" s="111">
        <v>0</v>
      </c>
      <c r="S494" s="111">
        <v>0</v>
      </c>
      <c r="T494" s="111">
        <v>0</v>
      </c>
      <c r="U494" s="111">
        <v>0</v>
      </c>
      <c r="V494" s="111">
        <v>0</v>
      </c>
      <c r="W494" s="111">
        <v>0</v>
      </c>
      <c r="X494" s="111" t="s">
        <v>1316</v>
      </c>
      <c r="Y494" s="111" t="s">
        <v>1315</v>
      </c>
      <c r="Z494" s="144"/>
      <c r="AA494" s="143"/>
      <c r="AB494" s="144"/>
      <c r="AC494" s="144"/>
      <c r="AD494" s="145"/>
      <c r="AE494" s="145"/>
      <c r="AF494" s="145"/>
    </row>
    <row r="495" spans="1:32" s="130" customFormat="1" ht="12.75" customHeight="1" x14ac:dyDescent="0.2">
      <c r="A495" s="37" t="s">
        <v>684</v>
      </c>
      <c r="B495" s="37" t="s">
        <v>275</v>
      </c>
      <c r="C495" s="111">
        <v>0</v>
      </c>
      <c r="D495" s="111">
        <v>0</v>
      </c>
      <c r="E495" s="111">
        <v>0</v>
      </c>
      <c r="F495" s="111">
        <v>2200</v>
      </c>
      <c r="G495" s="111">
        <v>0</v>
      </c>
      <c r="H495" s="111">
        <v>0</v>
      </c>
      <c r="I495" s="111">
        <v>0</v>
      </c>
      <c r="J495" s="111">
        <v>0</v>
      </c>
      <c r="K495" s="111">
        <v>0</v>
      </c>
      <c r="L495" s="111">
        <v>0</v>
      </c>
      <c r="M495" s="111">
        <v>370658</v>
      </c>
      <c r="N495" s="111">
        <v>0</v>
      </c>
      <c r="O495" s="111">
        <v>0</v>
      </c>
      <c r="P495" s="111">
        <v>2219</v>
      </c>
      <c r="Q495" s="111">
        <v>0</v>
      </c>
      <c r="R495" s="111">
        <v>0</v>
      </c>
      <c r="S495" s="111">
        <v>0</v>
      </c>
      <c r="T495" s="111">
        <v>18</v>
      </c>
      <c r="U495" s="111">
        <v>0</v>
      </c>
      <c r="V495" s="111">
        <v>0</v>
      </c>
      <c r="W495" s="111">
        <v>0</v>
      </c>
      <c r="X495" s="111" t="s">
        <v>1316</v>
      </c>
      <c r="Y495" s="111" t="s">
        <v>1321</v>
      </c>
      <c r="Z495" s="144"/>
      <c r="AA495" s="143"/>
      <c r="AB495" s="144"/>
      <c r="AC495" s="144"/>
      <c r="AD495" s="145"/>
      <c r="AE495" s="145"/>
      <c r="AF495" s="145"/>
    </row>
    <row r="496" spans="1:32" s="130" customFormat="1" ht="12.75" customHeight="1" x14ac:dyDescent="0.2">
      <c r="A496" s="37" t="s">
        <v>1246</v>
      </c>
      <c r="B496" s="37" t="s">
        <v>1247</v>
      </c>
      <c r="C496" s="111">
        <v>0</v>
      </c>
      <c r="D496" s="111">
        <v>0</v>
      </c>
      <c r="E496" s="111">
        <v>0</v>
      </c>
      <c r="F496" s="111">
        <v>0</v>
      </c>
      <c r="G496" s="111">
        <v>0</v>
      </c>
      <c r="H496" s="111">
        <v>0</v>
      </c>
      <c r="I496" s="111">
        <v>0</v>
      </c>
      <c r="J496" s="111">
        <v>0</v>
      </c>
      <c r="K496" s="111">
        <v>0</v>
      </c>
      <c r="L496" s="111">
        <v>0</v>
      </c>
      <c r="M496" s="111">
        <v>0</v>
      </c>
      <c r="N496" s="111">
        <v>0</v>
      </c>
      <c r="O496" s="111">
        <v>0</v>
      </c>
      <c r="P496" s="111">
        <v>0</v>
      </c>
      <c r="Q496" s="111">
        <v>0</v>
      </c>
      <c r="R496" s="111">
        <v>0</v>
      </c>
      <c r="S496" s="111">
        <v>0</v>
      </c>
      <c r="T496" s="111">
        <v>0</v>
      </c>
      <c r="U496" s="111">
        <v>0</v>
      </c>
      <c r="V496" s="111">
        <v>0</v>
      </c>
      <c r="W496" s="111">
        <v>0</v>
      </c>
      <c r="X496" s="111" t="s">
        <v>1316</v>
      </c>
      <c r="Y496" s="111" t="s">
        <v>1377</v>
      </c>
      <c r="Z496" s="144"/>
      <c r="AA496" s="143"/>
      <c r="AB496" s="144"/>
      <c r="AC496" s="144"/>
      <c r="AD496" s="145"/>
      <c r="AE496" s="145"/>
      <c r="AF496" s="145"/>
    </row>
    <row r="497" spans="1:32" s="130" customFormat="1" ht="12.75" customHeight="1" x14ac:dyDescent="0.2">
      <c r="A497" s="37" t="s">
        <v>673</v>
      </c>
      <c r="B497" s="37" t="s">
        <v>386</v>
      </c>
      <c r="C497" s="111">
        <v>0</v>
      </c>
      <c r="D497" s="111">
        <v>0</v>
      </c>
      <c r="E497" s="111">
        <v>1500</v>
      </c>
      <c r="F497" s="111">
        <v>0</v>
      </c>
      <c r="G497" s="111">
        <v>0</v>
      </c>
      <c r="H497" s="111">
        <v>0</v>
      </c>
      <c r="I497" s="111">
        <v>0</v>
      </c>
      <c r="J497" s="111">
        <v>0</v>
      </c>
      <c r="K497" s="111">
        <v>0</v>
      </c>
      <c r="L497" s="111">
        <v>0</v>
      </c>
      <c r="M497" s="111">
        <v>286933</v>
      </c>
      <c r="N497" s="111">
        <v>37000</v>
      </c>
      <c r="O497" s="111">
        <v>0</v>
      </c>
      <c r="P497" s="111">
        <v>0</v>
      </c>
      <c r="Q497" s="111">
        <v>0</v>
      </c>
      <c r="R497" s="111">
        <v>0</v>
      </c>
      <c r="S497" s="111">
        <v>0</v>
      </c>
      <c r="T497" s="111">
        <v>0</v>
      </c>
      <c r="U497" s="111">
        <v>24000</v>
      </c>
      <c r="V497" s="111">
        <v>0</v>
      </c>
      <c r="W497" s="111">
        <v>0</v>
      </c>
      <c r="X497" s="111" t="s">
        <v>1316</v>
      </c>
      <c r="Y497" s="111" t="s">
        <v>1312</v>
      </c>
      <c r="Z497" s="144"/>
      <c r="AA497" s="143"/>
      <c r="AB497" s="144"/>
      <c r="AC497" s="144"/>
      <c r="AD497" s="145"/>
      <c r="AE497" s="145"/>
      <c r="AF497" s="145"/>
    </row>
    <row r="498" spans="1:32" s="130" customFormat="1" ht="12.75" customHeight="1" x14ac:dyDescent="0.2">
      <c r="A498" s="37" t="s">
        <v>507</v>
      </c>
      <c r="B498" s="37" t="s">
        <v>276</v>
      </c>
      <c r="C498" s="111">
        <v>0</v>
      </c>
      <c r="D498" s="111">
        <v>0</v>
      </c>
      <c r="E498" s="111">
        <v>0</v>
      </c>
      <c r="F498" s="111">
        <v>0</v>
      </c>
      <c r="G498" s="111">
        <v>0</v>
      </c>
      <c r="H498" s="111">
        <v>0</v>
      </c>
      <c r="I498" s="111">
        <v>0</v>
      </c>
      <c r="J498" s="111">
        <v>0</v>
      </c>
      <c r="K498" s="111">
        <v>0</v>
      </c>
      <c r="L498" s="111">
        <v>0</v>
      </c>
      <c r="M498" s="111">
        <v>156722</v>
      </c>
      <c r="N498" s="111">
        <v>0</v>
      </c>
      <c r="O498" s="111">
        <v>0</v>
      </c>
      <c r="P498" s="111">
        <v>0</v>
      </c>
      <c r="Q498" s="111">
        <v>0</v>
      </c>
      <c r="R498" s="111">
        <v>0</v>
      </c>
      <c r="S498" s="111">
        <v>0</v>
      </c>
      <c r="T498" s="111">
        <v>0</v>
      </c>
      <c r="U498" s="111">
        <v>0</v>
      </c>
      <c r="V498" s="111">
        <v>0</v>
      </c>
      <c r="W498" s="111">
        <v>0</v>
      </c>
      <c r="X498" s="111" t="s">
        <v>1316</v>
      </c>
      <c r="Y498" s="111" t="s">
        <v>1315</v>
      </c>
      <c r="Z498" s="144"/>
      <c r="AA498" s="143"/>
      <c r="AB498" s="144"/>
      <c r="AC498" s="144"/>
      <c r="AD498" s="145"/>
      <c r="AE498" s="145"/>
      <c r="AF498" s="145"/>
    </row>
    <row r="499" spans="1:32" s="130" customFormat="1" ht="12.75" customHeight="1" x14ac:dyDescent="0.2">
      <c r="A499" s="37" t="s">
        <v>402</v>
      </c>
      <c r="B499" s="37" t="s">
        <v>826</v>
      </c>
      <c r="C499" s="111">
        <v>0</v>
      </c>
      <c r="D499" s="111">
        <v>0</v>
      </c>
      <c r="E499" s="111">
        <v>0</v>
      </c>
      <c r="F499" s="111">
        <v>0</v>
      </c>
      <c r="G499" s="111">
        <v>0</v>
      </c>
      <c r="H499" s="111">
        <v>0</v>
      </c>
      <c r="I499" s="111">
        <v>0</v>
      </c>
      <c r="J499" s="111">
        <v>0</v>
      </c>
      <c r="K499" s="111">
        <v>0</v>
      </c>
      <c r="L499" s="111">
        <v>0</v>
      </c>
      <c r="M499" s="111">
        <v>44049</v>
      </c>
      <c r="N499" s="111">
        <v>13000</v>
      </c>
      <c r="O499" s="111">
        <v>0</v>
      </c>
      <c r="P499" s="111">
        <v>0</v>
      </c>
      <c r="Q499" s="111">
        <v>0</v>
      </c>
      <c r="R499" s="111">
        <v>0</v>
      </c>
      <c r="S499" s="111">
        <v>0</v>
      </c>
      <c r="T499" s="111">
        <v>0</v>
      </c>
      <c r="U499" s="111">
        <v>0</v>
      </c>
      <c r="V499" s="111">
        <v>0</v>
      </c>
      <c r="W499" s="111">
        <v>0</v>
      </c>
      <c r="X499" s="111" t="s">
        <v>1316</v>
      </c>
      <c r="Y499" s="111" t="s">
        <v>1312</v>
      </c>
      <c r="Z499" s="144"/>
      <c r="AA499" s="143"/>
      <c r="AB499" s="144"/>
      <c r="AC499" s="144"/>
      <c r="AD499" s="145"/>
      <c r="AE499" s="145"/>
      <c r="AF499" s="145"/>
    </row>
    <row r="500" spans="1:32" s="130" customFormat="1" ht="12.75" customHeight="1" x14ac:dyDescent="0.2">
      <c r="A500" s="37" t="s">
        <v>689</v>
      </c>
      <c r="B500" s="37" t="s">
        <v>277</v>
      </c>
      <c r="C500" s="111">
        <v>0</v>
      </c>
      <c r="D500" s="111">
        <v>0</v>
      </c>
      <c r="E500" s="111">
        <v>0</v>
      </c>
      <c r="F500" s="111">
        <v>0</v>
      </c>
      <c r="G500" s="111">
        <v>0</v>
      </c>
      <c r="H500" s="111">
        <v>0</v>
      </c>
      <c r="I500" s="111">
        <v>0</v>
      </c>
      <c r="J500" s="111">
        <v>0</v>
      </c>
      <c r="K500" s="111">
        <v>0</v>
      </c>
      <c r="L500" s="111">
        <v>0</v>
      </c>
      <c r="M500" s="111">
        <v>31029</v>
      </c>
      <c r="N500" s="111">
        <v>41500</v>
      </c>
      <c r="O500" s="111">
        <v>0</v>
      </c>
      <c r="P500" s="111">
        <v>2321</v>
      </c>
      <c r="Q500" s="111">
        <v>0</v>
      </c>
      <c r="R500" s="111">
        <v>0</v>
      </c>
      <c r="S500" s="111">
        <v>0</v>
      </c>
      <c r="T500" s="111">
        <v>0</v>
      </c>
      <c r="U500" s="111">
        <v>116121</v>
      </c>
      <c r="V500" s="111">
        <v>0</v>
      </c>
      <c r="W500" s="111">
        <v>0</v>
      </c>
      <c r="X500" s="111" t="s">
        <v>1316</v>
      </c>
      <c r="Y500" s="111" t="s">
        <v>1321</v>
      </c>
      <c r="Z500" s="144"/>
      <c r="AA500" s="143"/>
      <c r="AB500" s="144"/>
      <c r="AC500" s="144"/>
      <c r="AD500" s="145"/>
      <c r="AE500" s="145"/>
      <c r="AF500" s="145"/>
    </row>
    <row r="501" spans="1:32" s="130" customFormat="1" ht="12.75" customHeight="1" x14ac:dyDescent="0.2">
      <c r="A501" s="37" t="s">
        <v>657</v>
      </c>
      <c r="B501" s="37" t="s">
        <v>278</v>
      </c>
      <c r="C501" s="111">
        <v>0</v>
      </c>
      <c r="D501" s="111">
        <v>0</v>
      </c>
      <c r="E501" s="111">
        <v>0</v>
      </c>
      <c r="F501" s="111">
        <v>0</v>
      </c>
      <c r="G501" s="111">
        <v>0</v>
      </c>
      <c r="H501" s="111">
        <v>0</v>
      </c>
      <c r="I501" s="111">
        <v>0</v>
      </c>
      <c r="J501" s="111">
        <v>0</v>
      </c>
      <c r="K501" s="111">
        <v>0</v>
      </c>
      <c r="L501" s="111">
        <v>0</v>
      </c>
      <c r="M501" s="111">
        <v>425608</v>
      </c>
      <c r="N501" s="111">
        <v>30000</v>
      </c>
      <c r="O501" s="111">
        <v>0</v>
      </c>
      <c r="P501" s="111">
        <v>0</v>
      </c>
      <c r="Q501" s="111">
        <v>0</v>
      </c>
      <c r="R501" s="111">
        <v>0</v>
      </c>
      <c r="S501" s="111">
        <v>0</v>
      </c>
      <c r="T501" s="111">
        <v>0</v>
      </c>
      <c r="U501" s="111">
        <v>0</v>
      </c>
      <c r="V501" s="111">
        <v>0</v>
      </c>
      <c r="W501" s="111">
        <v>47000</v>
      </c>
      <c r="X501" s="111" t="s">
        <v>1316</v>
      </c>
      <c r="Y501" s="111" t="s">
        <v>1315</v>
      </c>
      <c r="Z501" s="144"/>
      <c r="AA501" s="143"/>
      <c r="AB501" s="144"/>
      <c r="AC501" s="144"/>
      <c r="AD501" s="145"/>
      <c r="AE501" s="145"/>
      <c r="AF501" s="145"/>
    </row>
    <row r="502" spans="1:32" s="130" customFormat="1" ht="12.75" customHeight="1" x14ac:dyDescent="0.2">
      <c r="A502" s="37" t="s">
        <v>403</v>
      </c>
      <c r="B502" s="37" t="s">
        <v>1983</v>
      </c>
      <c r="C502" s="111">
        <v>0</v>
      </c>
      <c r="D502" s="111">
        <v>0</v>
      </c>
      <c r="E502" s="111">
        <v>0</v>
      </c>
      <c r="F502" s="111">
        <v>0</v>
      </c>
      <c r="G502" s="111">
        <v>0</v>
      </c>
      <c r="H502" s="111">
        <v>0</v>
      </c>
      <c r="I502" s="111">
        <v>0</v>
      </c>
      <c r="J502" s="111">
        <v>0</v>
      </c>
      <c r="K502" s="111">
        <v>0</v>
      </c>
      <c r="L502" s="111">
        <v>0</v>
      </c>
      <c r="M502" s="111">
        <v>107482</v>
      </c>
      <c r="N502" s="111">
        <v>24120</v>
      </c>
      <c r="O502" s="111">
        <v>0</v>
      </c>
      <c r="P502" s="111">
        <v>0</v>
      </c>
      <c r="Q502" s="111">
        <v>0</v>
      </c>
      <c r="R502" s="111">
        <v>0</v>
      </c>
      <c r="S502" s="111">
        <v>0</v>
      </c>
      <c r="T502" s="111">
        <v>0</v>
      </c>
      <c r="U502" s="111">
        <v>0</v>
      </c>
      <c r="V502" s="111">
        <v>0</v>
      </c>
      <c r="W502" s="111">
        <v>0</v>
      </c>
      <c r="X502" s="111" t="s">
        <v>1316</v>
      </c>
      <c r="Y502" s="111" t="s">
        <v>1312</v>
      </c>
      <c r="Z502" s="144"/>
      <c r="AA502" s="143"/>
      <c r="AB502" s="144"/>
      <c r="AC502" s="144"/>
      <c r="AD502" s="145"/>
      <c r="AE502" s="145"/>
      <c r="AF502" s="145"/>
    </row>
    <row r="503" spans="1:32" s="130" customFormat="1" ht="12.75" customHeight="1" x14ac:dyDescent="0.2">
      <c r="A503" s="37" t="s">
        <v>705</v>
      </c>
      <c r="B503" s="37" t="s">
        <v>280</v>
      </c>
      <c r="C503" s="111">
        <v>0</v>
      </c>
      <c r="D503" s="111">
        <v>0</v>
      </c>
      <c r="E503" s="111">
        <v>0</v>
      </c>
      <c r="F503" s="111">
        <v>0</v>
      </c>
      <c r="G503" s="111">
        <v>0</v>
      </c>
      <c r="H503" s="111">
        <v>0</v>
      </c>
      <c r="I503" s="111">
        <v>0</v>
      </c>
      <c r="J503" s="111">
        <v>0</v>
      </c>
      <c r="K503" s="111">
        <v>0</v>
      </c>
      <c r="L503" s="111">
        <v>0</v>
      </c>
      <c r="M503" s="111">
        <v>521147</v>
      </c>
      <c r="N503" s="111">
        <v>103800</v>
      </c>
      <c r="O503" s="111">
        <v>0</v>
      </c>
      <c r="P503" s="111">
        <v>0</v>
      </c>
      <c r="Q503" s="111">
        <v>0</v>
      </c>
      <c r="R503" s="111">
        <v>0</v>
      </c>
      <c r="S503" s="111">
        <v>0</v>
      </c>
      <c r="T503" s="111">
        <v>0</v>
      </c>
      <c r="U503" s="111">
        <v>0</v>
      </c>
      <c r="V503" s="111">
        <v>0</v>
      </c>
      <c r="W503" s="111">
        <v>0</v>
      </c>
      <c r="X503" s="111" t="s">
        <v>1316</v>
      </c>
      <c r="Y503" s="111" t="s">
        <v>1321</v>
      </c>
      <c r="Z503" s="144"/>
      <c r="AA503" s="143"/>
      <c r="AB503" s="144"/>
      <c r="AC503" s="144"/>
      <c r="AD503" s="145"/>
      <c r="AE503" s="145"/>
      <c r="AF503" s="145"/>
    </row>
    <row r="504" spans="1:32" s="130" customFormat="1" ht="12.75" customHeight="1" x14ac:dyDescent="0.2">
      <c r="A504" s="37" t="s">
        <v>512</v>
      </c>
      <c r="B504" s="37" t="s">
        <v>281</v>
      </c>
      <c r="C504" s="111">
        <v>0</v>
      </c>
      <c r="D504" s="111">
        <v>0</v>
      </c>
      <c r="E504" s="111">
        <v>0</v>
      </c>
      <c r="F504" s="111">
        <v>0</v>
      </c>
      <c r="G504" s="111">
        <v>0</v>
      </c>
      <c r="H504" s="111">
        <v>0</v>
      </c>
      <c r="I504" s="111">
        <v>0</v>
      </c>
      <c r="J504" s="111">
        <v>0</v>
      </c>
      <c r="K504" s="111">
        <v>0</v>
      </c>
      <c r="L504" s="111">
        <v>0</v>
      </c>
      <c r="M504" s="111">
        <v>3383</v>
      </c>
      <c r="N504" s="111">
        <v>0</v>
      </c>
      <c r="O504" s="111">
        <v>0</v>
      </c>
      <c r="P504" s="111">
        <v>0</v>
      </c>
      <c r="Q504" s="111">
        <v>0</v>
      </c>
      <c r="R504" s="111">
        <v>0</v>
      </c>
      <c r="S504" s="111">
        <v>0</v>
      </c>
      <c r="T504" s="111">
        <v>0</v>
      </c>
      <c r="U504" s="111">
        <v>5000</v>
      </c>
      <c r="V504" s="111">
        <v>0</v>
      </c>
      <c r="W504" s="111">
        <v>0</v>
      </c>
      <c r="X504" s="111" t="s">
        <v>1316</v>
      </c>
      <c r="Y504" s="111" t="s">
        <v>1315</v>
      </c>
      <c r="Z504" s="144"/>
      <c r="AA504" s="143"/>
      <c r="AB504" s="144"/>
      <c r="AC504" s="144"/>
      <c r="AD504" s="145"/>
      <c r="AE504" s="145"/>
      <c r="AF504" s="145"/>
    </row>
    <row r="505" spans="1:32" s="130" customFormat="1" ht="12.75" customHeight="1" x14ac:dyDescent="0.2">
      <c r="A505" s="37" t="s">
        <v>509</v>
      </c>
      <c r="B505" s="37" t="s">
        <v>360</v>
      </c>
      <c r="C505" s="111">
        <v>0</v>
      </c>
      <c r="D505" s="111">
        <v>0</v>
      </c>
      <c r="E505" s="111">
        <v>0</v>
      </c>
      <c r="F505" s="111">
        <v>0</v>
      </c>
      <c r="G505" s="111">
        <v>0</v>
      </c>
      <c r="H505" s="111">
        <v>0</v>
      </c>
      <c r="I505" s="111">
        <v>253</v>
      </c>
      <c r="J505" s="111">
        <v>0</v>
      </c>
      <c r="K505" s="111">
        <v>0</v>
      </c>
      <c r="L505" s="111">
        <v>0</v>
      </c>
      <c r="M505" s="111">
        <v>310909</v>
      </c>
      <c r="N505" s="111">
        <v>10000</v>
      </c>
      <c r="O505" s="111">
        <v>0</v>
      </c>
      <c r="P505" s="111">
        <v>0</v>
      </c>
      <c r="Q505" s="111">
        <v>0</v>
      </c>
      <c r="R505" s="111">
        <v>0</v>
      </c>
      <c r="S505" s="111">
        <v>0</v>
      </c>
      <c r="T505" s="111">
        <v>0</v>
      </c>
      <c r="U505" s="111">
        <v>40000</v>
      </c>
      <c r="V505" s="111">
        <v>0</v>
      </c>
      <c r="W505" s="111">
        <v>12400</v>
      </c>
      <c r="X505" s="111" t="s">
        <v>1316</v>
      </c>
      <c r="Y505" s="111" t="s">
        <v>1324</v>
      </c>
      <c r="Z505" s="144"/>
      <c r="AA505" s="143"/>
      <c r="AB505" s="144"/>
      <c r="AC505" s="144"/>
      <c r="AD505" s="145"/>
      <c r="AE505" s="145"/>
      <c r="AF505" s="145"/>
    </row>
    <row r="506" spans="1:32" s="130" customFormat="1" ht="12.75" customHeight="1" x14ac:dyDescent="0.2">
      <c r="A506" s="37" t="s">
        <v>671</v>
      </c>
      <c r="B506" s="37" t="s">
        <v>282</v>
      </c>
      <c r="C506" s="111">
        <v>0</v>
      </c>
      <c r="D506" s="111">
        <v>0</v>
      </c>
      <c r="E506" s="111">
        <v>0</v>
      </c>
      <c r="F506" s="111">
        <v>0</v>
      </c>
      <c r="G506" s="111">
        <v>0</v>
      </c>
      <c r="H506" s="111">
        <v>0</v>
      </c>
      <c r="I506" s="111">
        <v>0</v>
      </c>
      <c r="J506" s="111">
        <v>0</v>
      </c>
      <c r="K506" s="111">
        <v>0</v>
      </c>
      <c r="L506" s="111">
        <v>0</v>
      </c>
      <c r="M506" s="111">
        <v>7300</v>
      </c>
      <c r="N506" s="111">
        <v>0</v>
      </c>
      <c r="O506" s="111">
        <v>0</v>
      </c>
      <c r="P506" s="111">
        <v>20</v>
      </c>
      <c r="Q506" s="111">
        <v>0</v>
      </c>
      <c r="R506" s="111">
        <v>0</v>
      </c>
      <c r="S506" s="111">
        <v>0</v>
      </c>
      <c r="T506" s="111">
        <v>0</v>
      </c>
      <c r="U506" s="111">
        <v>0</v>
      </c>
      <c r="V506" s="111">
        <v>0</v>
      </c>
      <c r="W506" s="111">
        <v>11000</v>
      </c>
      <c r="X506" s="111" t="s">
        <v>1316</v>
      </c>
      <c r="Y506" s="111" t="s">
        <v>1315</v>
      </c>
      <c r="Z506" s="144"/>
      <c r="AA506" s="143"/>
      <c r="AB506" s="144"/>
      <c r="AC506" s="144"/>
      <c r="AD506" s="145"/>
      <c r="AE506" s="145"/>
      <c r="AF506" s="145"/>
    </row>
    <row r="507" spans="1:32" s="130" customFormat="1" ht="12.75" customHeight="1" x14ac:dyDescent="0.2">
      <c r="A507" s="37" t="s">
        <v>1067</v>
      </c>
      <c r="B507" s="37" t="s">
        <v>1068</v>
      </c>
      <c r="C507" s="111">
        <v>0</v>
      </c>
      <c r="D507" s="111">
        <v>0</v>
      </c>
      <c r="E507" s="111">
        <v>0</v>
      </c>
      <c r="F507" s="111">
        <v>0</v>
      </c>
      <c r="G507" s="111">
        <v>0</v>
      </c>
      <c r="H507" s="111">
        <v>0</v>
      </c>
      <c r="I507" s="111">
        <v>1</v>
      </c>
      <c r="J507" s="111">
        <v>0</v>
      </c>
      <c r="K507" s="111">
        <v>0</v>
      </c>
      <c r="L507" s="111">
        <v>0</v>
      </c>
      <c r="M507" s="111">
        <v>274992</v>
      </c>
      <c r="N507" s="111">
        <v>23800</v>
      </c>
      <c r="O507" s="111">
        <v>0</v>
      </c>
      <c r="P507" s="111">
        <v>0</v>
      </c>
      <c r="Q507" s="111">
        <v>0</v>
      </c>
      <c r="R507" s="111">
        <v>0</v>
      </c>
      <c r="S507" s="111">
        <v>991</v>
      </c>
      <c r="T507" s="111">
        <v>340</v>
      </c>
      <c r="U507" s="111">
        <v>0</v>
      </c>
      <c r="V507" s="111">
        <v>0</v>
      </c>
      <c r="W507" s="111">
        <v>0</v>
      </c>
      <c r="X507" s="111" t="s">
        <v>1313</v>
      </c>
      <c r="Y507" s="111" t="s">
        <v>1312</v>
      </c>
      <c r="Z507" s="144"/>
      <c r="AA507" s="143"/>
      <c r="AB507" s="144"/>
      <c r="AC507" s="144"/>
      <c r="AD507" s="145"/>
      <c r="AE507" s="145"/>
      <c r="AF507" s="145"/>
    </row>
    <row r="508" spans="1:32" s="130" customFormat="1" ht="12.75" customHeight="1" x14ac:dyDescent="0.2">
      <c r="A508" s="37" t="s">
        <v>513</v>
      </c>
      <c r="B508" s="37" t="s">
        <v>283</v>
      </c>
      <c r="C508" s="111">
        <v>0</v>
      </c>
      <c r="D508" s="111">
        <v>0</v>
      </c>
      <c r="E508" s="111">
        <v>0</v>
      </c>
      <c r="F508" s="111">
        <v>0</v>
      </c>
      <c r="G508" s="111">
        <v>0</v>
      </c>
      <c r="H508" s="111">
        <v>0</v>
      </c>
      <c r="I508" s="111">
        <v>0</v>
      </c>
      <c r="J508" s="111">
        <v>0</v>
      </c>
      <c r="K508" s="111">
        <v>0</v>
      </c>
      <c r="L508" s="111">
        <v>0</v>
      </c>
      <c r="M508" s="111">
        <v>0</v>
      </c>
      <c r="N508" s="111">
        <v>0</v>
      </c>
      <c r="O508" s="111">
        <v>0</v>
      </c>
      <c r="P508" s="111">
        <v>0</v>
      </c>
      <c r="Q508" s="111">
        <v>0</v>
      </c>
      <c r="R508" s="111">
        <v>0</v>
      </c>
      <c r="S508" s="111">
        <v>0</v>
      </c>
      <c r="T508" s="111">
        <v>0</v>
      </c>
      <c r="U508" s="111">
        <v>0</v>
      </c>
      <c r="V508" s="111">
        <v>0</v>
      </c>
      <c r="W508" s="111">
        <v>0</v>
      </c>
      <c r="X508" s="111" t="s">
        <v>1316</v>
      </c>
      <c r="Y508" s="111" t="s">
        <v>1315</v>
      </c>
      <c r="Z508" s="144"/>
      <c r="AA508" s="143"/>
      <c r="AB508" s="144"/>
      <c r="AC508" s="144"/>
      <c r="AD508" s="145"/>
      <c r="AE508" s="145"/>
      <c r="AF508" s="145"/>
    </row>
    <row r="509" spans="1:32" s="130" customFormat="1" ht="12.75" customHeight="1" x14ac:dyDescent="0.2">
      <c r="A509" s="37" t="s">
        <v>409</v>
      </c>
      <c r="B509" s="37" t="s">
        <v>284</v>
      </c>
      <c r="C509" s="111">
        <v>0</v>
      </c>
      <c r="D509" s="111">
        <v>0</v>
      </c>
      <c r="E509" s="111">
        <v>0</v>
      </c>
      <c r="F509" s="111">
        <v>0</v>
      </c>
      <c r="G509" s="111">
        <v>0</v>
      </c>
      <c r="H509" s="111">
        <v>0</v>
      </c>
      <c r="I509" s="111">
        <v>0</v>
      </c>
      <c r="J509" s="111">
        <v>0</v>
      </c>
      <c r="K509" s="111">
        <v>0</v>
      </c>
      <c r="L509" s="111">
        <v>0</v>
      </c>
      <c r="M509" s="111">
        <v>0</v>
      </c>
      <c r="N509" s="111">
        <v>0</v>
      </c>
      <c r="O509" s="111">
        <v>0</v>
      </c>
      <c r="P509" s="111">
        <v>0</v>
      </c>
      <c r="Q509" s="111">
        <v>0</v>
      </c>
      <c r="R509" s="111">
        <v>0</v>
      </c>
      <c r="S509" s="111">
        <v>0</v>
      </c>
      <c r="T509" s="111">
        <v>0</v>
      </c>
      <c r="U509" s="111">
        <v>0</v>
      </c>
      <c r="V509" s="111">
        <v>0</v>
      </c>
      <c r="W509" s="111">
        <v>0</v>
      </c>
      <c r="X509" s="111" t="s">
        <v>1316</v>
      </c>
      <c r="Y509" s="111" t="s">
        <v>1315</v>
      </c>
      <c r="Z509" s="144"/>
      <c r="AA509" s="143"/>
      <c r="AB509" s="144"/>
      <c r="AC509" s="144"/>
      <c r="AD509" s="145"/>
      <c r="AE509" s="145"/>
      <c r="AF509" s="145"/>
    </row>
    <row r="510" spans="1:32" s="130" customFormat="1" ht="12.75" customHeight="1" x14ac:dyDescent="0.2">
      <c r="A510" s="37" t="s">
        <v>560</v>
      </c>
      <c r="B510" s="37" t="s">
        <v>285</v>
      </c>
      <c r="C510" s="111">
        <v>0</v>
      </c>
      <c r="D510" s="111">
        <v>0</v>
      </c>
      <c r="E510" s="111">
        <v>0</v>
      </c>
      <c r="F510" s="111">
        <v>0</v>
      </c>
      <c r="G510" s="111">
        <v>0</v>
      </c>
      <c r="H510" s="111">
        <v>0</v>
      </c>
      <c r="I510" s="111">
        <v>0</v>
      </c>
      <c r="J510" s="111">
        <v>0</v>
      </c>
      <c r="K510" s="111">
        <v>0</v>
      </c>
      <c r="L510" s="111">
        <v>0</v>
      </c>
      <c r="M510" s="111">
        <v>1552</v>
      </c>
      <c r="N510" s="111">
        <v>0</v>
      </c>
      <c r="O510" s="111">
        <v>0</v>
      </c>
      <c r="P510" s="111">
        <v>0</v>
      </c>
      <c r="Q510" s="111">
        <v>0</v>
      </c>
      <c r="R510" s="111">
        <v>0</v>
      </c>
      <c r="S510" s="111">
        <v>0</v>
      </c>
      <c r="T510" s="111">
        <v>0</v>
      </c>
      <c r="U510" s="111">
        <v>0</v>
      </c>
      <c r="V510" s="111">
        <v>0</v>
      </c>
      <c r="W510" s="111">
        <v>0</v>
      </c>
      <c r="X510" s="111" t="s">
        <v>1316</v>
      </c>
      <c r="Y510" s="111" t="s">
        <v>1315</v>
      </c>
      <c r="Z510" s="144"/>
      <c r="AA510" s="143"/>
      <c r="AB510" s="144"/>
      <c r="AC510" s="144"/>
      <c r="AD510" s="145"/>
      <c r="AE510" s="145"/>
      <c r="AF510" s="145"/>
    </row>
    <row r="511" spans="1:32" s="130" customFormat="1" ht="12.75" customHeight="1" x14ac:dyDescent="0.2">
      <c r="A511" s="37" t="s">
        <v>514</v>
      </c>
      <c r="B511" s="37" t="s">
        <v>286</v>
      </c>
      <c r="C511" s="111">
        <v>0</v>
      </c>
      <c r="D511" s="111">
        <v>0</v>
      </c>
      <c r="E511" s="111">
        <v>0</v>
      </c>
      <c r="F511" s="111">
        <v>0</v>
      </c>
      <c r="G511" s="111">
        <v>0</v>
      </c>
      <c r="H511" s="111">
        <v>0</v>
      </c>
      <c r="I511" s="111">
        <v>0</v>
      </c>
      <c r="J511" s="111">
        <v>0</v>
      </c>
      <c r="K511" s="111">
        <v>0</v>
      </c>
      <c r="L511" s="111">
        <v>6</v>
      </c>
      <c r="M511" s="111">
        <v>15000</v>
      </c>
      <c r="N511" s="111">
        <v>0</v>
      </c>
      <c r="O511" s="111">
        <v>0</v>
      </c>
      <c r="P511" s="111">
        <v>0</v>
      </c>
      <c r="Q511" s="111">
        <v>0</v>
      </c>
      <c r="R511" s="111">
        <v>0</v>
      </c>
      <c r="S511" s="111">
        <v>0</v>
      </c>
      <c r="T511" s="111">
        <v>0</v>
      </c>
      <c r="U511" s="111">
        <v>0</v>
      </c>
      <c r="V511" s="111">
        <v>0</v>
      </c>
      <c r="W511" s="111">
        <v>180</v>
      </c>
      <c r="X511" s="111" t="s">
        <v>1316</v>
      </c>
      <c r="Y511" s="111" t="s">
        <v>1315</v>
      </c>
      <c r="Z511" s="144"/>
      <c r="AA511" s="143"/>
      <c r="AB511" s="144"/>
      <c r="AC511" s="144"/>
      <c r="AD511" s="145"/>
      <c r="AE511" s="145"/>
      <c r="AF511" s="145"/>
    </row>
    <row r="512" spans="1:32" s="130" customFormat="1" ht="12.75" customHeight="1" x14ac:dyDescent="0.2">
      <c r="A512" s="37" t="s">
        <v>587</v>
      </c>
      <c r="B512" s="37" t="s">
        <v>287</v>
      </c>
      <c r="C512" s="111">
        <v>0</v>
      </c>
      <c r="D512" s="111">
        <v>0</v>
      </c>
      <c r="E512" s="111">
        <v>0</v>
      </c>
      <c r="F512" s="111">
        <v>0</v>
      </c>
      <c r="G512" s="111">
        <v>0</v>
      </c>
      <c r="H512" s="111">
        <v>0</v>
      </c>
      <c r="I512" s="111">
        <v>0</v>
      </c>
      <c r="J512" s="111">
        <v>0</v>
      </c>
      <c r="K512" s="111">
        <v>0</v>
      </c>
      <c r="L512" s="111">
        <v>0</v>
      </c>
      <c r="M512" s="111">
        <v>240115</v>
      </c>
      <c r="N512" s="111">
        <v>5000</v>
      </c>
      <c r="O512" s="111">
        <v>0</v>
      </c>
      <c r="P512" s="111">
        <v>15000</v>
      </c>
      <c r="Q512" s="111">
        <v>0</v>
      </c>
      <c r="R512" s="111">
        <v>0</v>
      </c>
      <c r="S512" s="111">
        <v>0</v>
      </c>
      <c r="T512" s="111">
        <v>0</v>
      </c>
      <c r="U512" s="111">
        <v>0</v>
      </c>
      <c r="V512" s="111">
        <v>0</v>
      </c>
      <c r="W512" s="111">
        <v>0</v>
      </c>
      <c r="X512" s="111" t="s">
        <v>1316</v>
      </c>
      <c r="Y512" s="111" t="s">
        <v>1312</v>
      </c>
      <c r="Z512" s="144"/>
      <c r="AA512" s="143"/>
      <c r="AB512" s="144"/>
      <c r="AC512" s="144"/>
      <c r="AD512" s="145"/>
      <c r="AE512" s="145"/>
      <c r="AF512" s="145"/>
    </row>
    <row r="513" spans="1:32" s="43" customFormat="1" ht="12.75" customHeight="1" x14ac:dyDescent="0.2">
      <c r="A513" s="37"/>
      <c r="B513" s="37"/>
      <c r="C513" s="111"/>
      <c r="D513" s="111"/>
      <c r="E513" s="111"/>
      <c r="F513" s="111"/>
      <c r="G513" s="111"/>
      <c r="H513" s="111"/>
      <c r="I513" s="111"/>
      <c r="J513" s="111"/>
      <c r="K513" s="111"/>
      <c r="L513" s="111"/>
      <c r="M513" s="111"/>
      <c r="N513" s="111"/>
      <c r="O513" s="111"/>
      <c r="P513" s="111"/>
      <c r="Q513" s="111"/>
      <c r="R513" s="111"/>
      <c r="S513" s="111"/>
      <c r="T513" s="111"/>
      <c r="U513" s="111"/>
      <c r="V513" s="111"/>
      <c r="W513" s="111"/>
      <c r="X513" s="111"/>
      <c r="Y513" s="111"/>
      <c r="Z513" s="109"/>
      <c r="AA513" s="110"/>
      <c r="AB513" s="109"/>
      <c r="AC513" s="109"/>
      <c r="AD513" s="88"/>
      <c r="AE513" s="88"/>
      <c r="AF513" s="88"/>
    </row>
    <row r="514" spans="1:32" s="43" customFormat="1" ht="9" customHeight="1" x14ac:dyDescent="0.2">
      <c r="A514" s="37"/>
      <c r="B514" s="37"/>
      <c r="C514" s="111"/>
      <c r="D514" s="111"/>
      <c r="E514" s="111"/>
      <c r="F514" s="111"/>
      <c r="G514" s="111"/>
      <c r="H514" s="111"/>
      <c r="I514" s="111"/>
      <c r="J514" s="111"/>
      <c r="K514" s="111"/>
      <c r="L514" s="111"/>
      <c r="M514" s="111"/>
      <c r="N514" s="111"/>
      <c r="O514" s="111"/>
      <c r="P514" s="111"/>
      <c r="Q514" s="111"/>
      <c r="R514" s="111"/>
      <c r="S514" s="111"/>
      <c r="T514" s="111"/>
      <c r="U514" s="111"/>
      <c r="V514" s="111"/>
      <c r="W514" s="111"/>
      <c r="X514" s="111"/>
      <c r="Y514" s="111"/>
      <c r="Z514" s="109"/>
      <c r="AA514" s="110"/>
      <c r="AB514" s="109"/>
      <c r="AC514" s="109"/>
      <c r="AD514" s="88"/>
      <c r="AE514" s="88"/>
      <c r="AF514" s="88"/>
    </row>
    <row r="515" spans="1:32" s="43" customFormat="1" ht="32.25" customHeight="1" x14ac:dyDescent="0.2">
      <c r="A515" s="219" t="s">
        <v>1975</v>
      </c>
      <c r="B515" s="219"/>
      <c r="C515" s="219"/>
      <c r="D515" s="219"/>
      <c r="E515" s="219"/>
      <c r="F515" s="219"/>
      <c r="G515" s="111"/>
      <c r="H515" s="111"/>
      <c r="I515" s="111"/>
      <c r="J515" s="111"/>
      <c r="K515" s="111"/>
      <c r="L515" s="111"/>
      <c r="M515" s="111"/>
      <c r="N515" s="111"/>
      <c r="O515" s="111"/>
      <c r="P515" s="111"/>
      <c r="Q515" s="111"/>
      <c r="R515" s="111"/>
      <c r="S515" s="111"/>
      <c r="T515" s="111"/>
      <c r="U515" s="111"/>
      <c r="V515" s="111"/>
      <c r="W515" s="111"/>
      <c r="X515" s="111"/>
      <c r="Y515" s="111"/>
      <c r="Z515" s="109"/>
      <c r="AA515" s="110"/>
      <c r="AB515" s="109"/>
      <c r="AC515" s="109"/>
      <c r="AD515" s="88"/>
      <c r="AE515" s="88"/>
      <c r="AF515" s="88"/>
    </row>
    <row r="516" spans="1:32" s="43" customFormat="1" ht="12.75" customHeight="1" x14ac:dyDescent="0.2">
      <c r="A516" s="37" t="s">
        <v>1982</v>
      </c>
      <c r="B516" s="37"/>
      <c r="C516" s="111"/>
      <c r="D516" s="111"/>
      <c r="E516" s="111"/>
      <c r="F516" s="111"/>
      <c r="G516" s="111"/>
      <c r="H516" s="111"/>
      <c r="I516" s="111"/>
      <c r="J516" s="111"/>
      <c r="K516" s="111"/>
      <c r="L516" s="111"/>
      <c r="M516" s="111"/>
      <c r="N516" s="111"/>
      <c r="O516" s="111"/>
      <c r="P516" s="111"/>
      <c r="Q516" s="111"/>
      <c r="R516" s="111"/>
      <c r="S516" s="111"/>
      <c r="T516" s="111"/>
      <c r="U516" s="111"/>
      <c r="V516" s="111"/>
      <c r="W516" s="111"/>
      <c r="X516" s="111"/>
      <c r="Y516" s="111"/>
      <c r="Z516" s="109"/>
      <c r="AA516" s="110"/>
      <c r="AB516" s="109"/>
      <c r="AC516" s="109"/>
      <c r="AD516" s="88"/>
      <c r="AE516" s="88"/>
      <c r="AF516" s="88"/>
    </row>
    <row r="517" spans="1:32" s="43" customFormat="1" x14ac:dyDescent="0.2">
      <c r="A517" s="37"/>
      <c r="B517" s="37"/>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09"/>
      <c r="AA517" s="110"/>
      <c r="AB517" s="109"/>
      <c r="AC517" s="109"/>
      <c r="AD517" s="88"/>
      <c r="AE517" s="88"/>
      <c r="AF517" s="88"/>
    </row>
    <row r="518" spans="1:32" s="43" customFormat="1" x14ac:dyDescent="0.2">
      <c r="A518" s="37"/>
      <c r="B518" s="37"/>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09"/>
      <c r="AA518" s="110"/>
      <c r="AB518" s="109"/>
      <c r="AC518" s="109"/>
      <c r="AD518" s="88"/>
      <c r="AE518" s="88"/>
      <c r="AF518" s="88"/>
    </row>
    <row r="519" spans="1:32" s="43" customFormat="1" x14ac:dyDescent="0.2">
      <c r="A519" s="37"/>
      <c r="B519" s="37"/>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09"/>
      <c r="AA519" s="110"/>
      <c r="AB519" s="109"/>
      <c r="AC519" s="109"/>
      <c r="AD519" s="88"/>
      <c r="AE519" s="88"/>
      <c r="AF519" s="88"/>
    </row>
    <row r="520" spans="1:32" s="43" customFormat="1" x14ac:dyDescent="0.2">
      <c r="A520" s="37"/>
      <c r="B520" s="37"/>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09"/>
      <c r="AA520" s="110"/>
      <c r="AB520" s="109"/>
      <c r="AC520" s="109"/>
      <c r="AD520" s="88"/>
      <c r="AE520" s="88"/>
      <c r="AF520" s="88"/>
    </row>
    <row r="521" spans="1:32" s="43" customFormat="1" x14ac:dyDescent="0.2">
      <c r="A521" s="37"/>
      <c r="B521" s="37"/>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09"/>
      <c r="AA521" s="110"/>
      <c r="AB521" s="109"/>
      <c r="AC521" s="109"/>
      <c r="AD521" s="88"/>
      <c r="AE521" s="88"/>
      <c r="AF521" s="88"/>
    </row>
    <row r="522" spans="1:32" s="43" customFormat="1" x14ac:dyDescent="0.2">
      <c r="A522" s="37"/>
      <c r="B522" s="37"/>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09"/>
      <c r="AA522" s="110"/>
      <c r="AB522" s="109"/>
      <c r="AC522" s="109"/>
      <c r="AD522" s="88"/>
      <c r="AE522" s="88"/>
      <c r="AF522" s="88"/>
    </row>
    <row r="523" spans="1:32" s="43" customFormat="1" x14ac:dyDescent="0.2">
      <c r="A523" s="37"/>
      <c r="B523" s="37"/>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09"/>
      <c r="AA523" s="110"/>
      <c r="AB523" s="109"/>
      <c r="AC523" s="109"/>
      <c r="AD523" s="88"/>
      <c r="AE523" s="88"/>
      <c r="AF523" s="88"/>
    </row>
    <row r="524" spans="1:32" s="43" customFormat="1" x14ac:dyDescent="0.2">
      <c r="A524" s="37"/>
      <c r="B524" s="37"/>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09"/>
      <c r="AA524" s="110"/>
      <c r="AB524" s="109"/>
      <c r="AC524" s="109"/>
      <c r="AD524" s="88"/>
      <c r="AE524" s="88"/>
      <c r="AF524" s="88"/>
    </row>
    <row r="525" spans="1:32" s="43" customFormat="1" x14ac:dyDescent="0.2">
      <c r="A525" s="37"/>
      <c r="B525" s="37"/>
      <c r="C525" s="111"/>
      <c r="D525" s="111"/>
      <c r="E525" s="111"/>
      <c r="F525" s="111"/>
      <c r="G525" s="111"/>
      <c r="H525" s="111"/>
      <c r="I525" s="111"/>
      <c r="J525" s="111"/>
      <c r="K525" s="111"/>
      <c r="L525" s="111"/>
      <c r="M525" s="111"/>
      <c r="N525" s="111"/>
      <c r="O525" s="111"/>
      <c r="P525" s="111"/>
      <c r="Q525" s="111"/>
      <c r="R525" s="111"/>
      <c r="S525" s="111"/>
      <c r="T525" s="111"/>
      <c r="U525" s="111"/>
      <c r="V525" s="111"/>
      <c r="W525" s="111"/>
      <c r="X525" s="111"/>
      <c r="Y525" s="111"/>
      <c r="Z525" s="109"/>
      <c r="AA525" s="110"/>
      <c r="AB525" s="109"/>
      <c r="AC525" s="109"/>
      <c r="AD525" s="88"/>
      <c r="AE525" s="88"/>
      <c r="AF525" s="88"/>
    </row>
    <row r="526" spans="1:32" s="43" customFormat="1" x14ac:dyDescent="0.2">
      <c r="A526" s="37"/>
      <c r="B526" s="37"/>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09"/>
      <c r="AA526" s="110"/>
      <c r="AB526" s="109"/>
      <c r="AC526" s="109"/>
      <c r="AD526" s="88"/>
      <c r="AE526" s="88"/>
      <c r="AF526" s="88"/>
    </row>
    <row r="527" spans="1:32" s="43" customFormat="1" x14ac:dyDescent="0.2">
      <c r="A527" s="37"/>
      <c r="B527" s="37"/>
      <c r="C527" s="111"/>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09"/>
      <c r="AA527" s="110"/>
      <c r="AB527" s="109"/>
      <c r="AC527" s="109"/>
      <c r="AD527" s="88"/>
      <c r="AE527" s="88"/>
      <c r="AF527" s="88"/>
    </row>
    <row r="528" spans="1:32" s="43" customFormat="1" x14ac:dyDescent="0.2">
      <c r="A528" s="37"/>
      <c r="B528" s="37"/>
      <c r="C528" s="111"/>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09"/>
      <c r="AA528" s="110"/>
      <c r="AB528" s="109"/>
      <c r="AC528" s="109"/>
      <c r="AD528" s="88"/>
      <c r="AE528" s="88"/>
      <c r="AF528" s="88"/>
    </row>
    <row r="529" spans="1:32" s="43" customFormat="1" x14ac:dyDescent="0.2">
      <c r="A529" s="37"/>
      <c r="B529" s="37"/>
      <c r="C529" s="111"/>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09"/>
      <c r="AA529" s="110"/>
      <c r="AB529" s="109"/>
      <c r="AC529" s="109"/>
      <c r="AD529" s="88"/>
      <c r="AE529" s="88"/>
      <c r="AF529" s="88"/>
    </row>
    <row r="530" spans="1:32" s="43" customFormat="1" x14ac:dyDescent="0.2">
      <c r="C530" s="109"/>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c r="AA530" s="109"/>
      <c r="AB530" s="109"/>
      <c r="AC530" s="109"/>
      <c r="AD530" s="88"/>
      <c r="AE530" s="88"/>
      <c r="AF530" s="88"/>
    </row>
    <row r="531" spans="1:32" s="43" customFormat="1" x14ac:dyDescent="0.2">
      <c r="C531" s="109"/>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c r="AA531" s="109"/>
      <c r="AB531" s="109"/>
      <c r="AC531" s="109"/>
      <c r="AD531" s="88"/>
      <c r="AE531" s="88"/>
      <c r="AF531" s="88"/>
    </row>
    <row r="532" spans="1:32" s="43" customFormat="1" x14ac:dyDescent="0.2">
      <c r="C532" s="109"/>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c r="Z532" s="109"/>
      <c r="AA532" s="109"/>
      <c r="AB532" s="109"/>
      <c r="AC532" s="109"/>
      <c r="AD532" s="88"/>
      <c r="AE532" s="88"/>
      <c r="AF532" s="88"/>
    </row>
    <row r="533" spans="1:32" s="43" customFormat="1" x14ac:dyDescent="0.2">
      <c r="C533" s="109"/>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c r="Z533" s="109"/>
      <c r="AA533" s="109"/>
      <c r="AB533" s="109"/>
      <c r="AC533" s="109"/>
      <c r="AD533" s="88"/>
      <c r="AE533" s="88"/>
      <c r="AF533" s="88"/>
    </row>
    <row r="534" spans="1:32" s="43" customFormat="1" x14ac:dyDescent="0.2">
      <c r="C534" s="109"/>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c r="AA534" s="109"/>
      <c r="AB534" s="109"/>
      <c r="AC534" s="109"/>
      <c r="AD534" s="88"/>
      <c r="AE534" s="88"/>
      <c r="AF534" s="88"/>
    </row>
  </sheetData>
  <mergeCells count="2">
    <mergeCell ref="A1:B1"/>
    <mergeCell ref="A515:F515"/>
  </mergeCells>
  <pageMargins left="0.74803149606299213" right="0.74803149606299213" top="0.98425196850393704" bottom="0.98425196850393704" header="0.51181102362204722" footer="0.51181102362204722"/>
  <pageSetup paperSize="8" scale="56" fitToHeight="0" orientation="landscape" r:id="rId1"/>
  <headerFooter alignWithMargins="0"/>
  <rowBreaks count="1" manualBreakCount="1">
    <brk id="408" max="24" man="1"/>
  </rowBreaks>
  <extLst>
    <ext xmlns:x14="http://schemas.microsoft.com/office/spreadsheetml/2009/9/main" uri="{78C0D931-6437-407d-A8EE-F0AAD7539E65}">
      <x14:conditionalFormattings>
        <x14:conditionalFormatting xmlns:xm="http://schemas.microsoft.com/office/excel/2006/main">
          <x14:cfRule type="expression" priority="3" id="{5EB22FDF-4A78-4500-B7EC-5EA1F01103D0}">
            <xm:f>C4&lt;&gt;'https://www.gov.uk/government/uploads/system/uploads/attachment_data/file/459152/[Borrowing_and_Investment_Live_Table_Q1_2015_16.xlsx]LA Borrowing 14-15'!#REF!</xm:f>
            <x14:dxf>
              <fill>
                <patternFill>
                  <bgColor rgb="FFFF0000"/>
                </patternFill>
              </fill>
            </x14:dxf>
          </x14:cfRule>
          <xm:sqref>C4:W4 C6:W9</xm:sqref>
        </x14:conditionalFormatting>
        <x14:conditionalFormatting xmlns:xm="http://schemas.microsoft.com/office/excel/2006/main">
          <x14:cfRule type="expression" priority="2" id="{B9603DB5-E912-4C6B-BA0D-F129B1C22273}">
            <xm:f>C513&lt;&gt;'https://www.gov.uk/government/uploads/system/uploads/attachment_data/file/459152/[Borrowing_and_Investment_Live_Table_Q1_2015_16.xlsx]LA Borrowing 14-15'!#REF!</xm:f>
            <x14:dxf>
              <fill>
                <patternFill>
                  <bgColor rgb="FFFF0000"/>
                </patternFill>
              </fill>
            </x14:dxf>
          </x14:cfRule>
          <xm:sqref>C513:W529</xm:sqref>
        </x14:conditionalFormatting>
        <x14:conditionalFormatting xmlns:xm="http://schemas.microsoft.com/office/excel/2006/main">
          <x14:cfRule type="expression" priority="1" id="{FC669860-FEA2-43F3-B933-D683A3259630}">
            <xm:f>C11&lt;&gt;'https://www.gov.uk/government/uploads/system/uploads/attachment_data/file/459152/[Borrowing_and_Investment_Live_Table_Q1_2015_16.xlsx]LA Borrowing 14-15'!#REF!</xm:f>
            <x14:dxf>
              <fill>
                <patternFill>
                  <bgColor rgb="FFFF0000"/>
                </patternFill>
              </fill>
            </x14:dxf>
          </x14:cfRule>
          <xm:sqref>C11:W512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Z530"/>
  <sheetViews>
    <sheetView view="pageBreakPreview" zoomScaleNormal="100" zoomScaleSheetLayoutView="100" workbookViewId="0">
      <pane xSplit="2" ySplit="10" topLeftCell="D12" activePane="bottomRight" state="frozen"/>
      <selection activeCell="B8" sqref="B8:P8"/>
      <selection pane="topRight" activeCell="B8" sqref="B8:P8"/>
      <selection pane="bottomLeft" activeCell="B8" sqref="B8:P8"/>
      <selection pane="bottomRight" activeCell="B8" sqref="B8:P8"/>
    </sheetView>
  </sheetViews>
  <sheetFormatPr defaultColWidth="34.85546875" defaultRowHeight="12.75" x14ac:dyDescent="0.2"/>
  <cols>
    <col min="1" max="1" width="12.140625" style="37" customWidth="1"/>
    <col min="2" max="2" width="55.7109375" style="37" customWidth="1"/>
    <col min="3" max="33" width="12.140625" style="37" customWidth="1"/>
    <col min="34" max="16384" width="34.85546875" style="37"/>
  </cols>
  <sheetData>
    <row r="1" spans="1:52" ht="12.75" customHeight="1" x14ac:dyDescent="0.2">
      <c r="A1" s="218" t="s">
        <v>1978</v>
      </c>
      <c r="B1" s="218"/>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38"/>
      <c r="Q1" s="38"/>
    </row>
    <row r="2" spans="1:52" ht="75" customHeight="1" x14ac:dyDescent="0.2">
      <c r="A2" s="46" t="s">
        <v>824</v>
      </c>
      <c r="B2" s="39" t="s">
        <v>311</v>
      </c>
      <c r="C2" s="166" t="s">
        <v>302</v>
      </c>
      <c r="D2" s="166" t="s">
        <v>303</v>
      </c>
      <c r="E2" s="166" t="s">
        <v>304</v>
      </c>
      <c r="F2" s="166" t="s">
        <v>305</v>
      </c>
      <c r="G2" s="166" t="s">
        <v>306</v>
      </c>
      <c r="H2" s="166" t="s">
        <v>307</v>
      </c>
      <c r="I2" s="166" t="s">
        <v>292</v>
      </c>
      <c r="J2" s="166" t="s">
        <v>293</v>
      </c>
      <c r="K2" s="166" t="s">
        <v>1167</v>
      </c>
      <c r="L2" s="167" t="s">
        <v>1166</v>
      </c>
      <c r="M2" s="166" t="s">
        <v>308</v>
      </c>
      <c r="N2" s="166" t="s">
        <v>309</v>
      </c>
      <c r="O2" s="168" t="s">
        <v>1179</v>
      </c>
      <c r="P2" s="166" t="s">
        <v>1380</v>
      </c>
      <c r="Q2" s="169" t="s">
        <v>1311</v>
      </c>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row>
    <row r="3" spans="1:52" ht="12.75" customHeight="1" x14ac:dyDescent="0.2">
      <c r="A3" s="47"/>
      <c r="B3" s="39"/>
      <c r="C3" s="40"/>
      <c r="D3" s="40"/>
      <c r="E3" s="40"/>
      <c r="F3" s="40"/>
      <c r="G3" s="40"/>
      <c r="H3" s="40"/>
      <c r="I3" s="40"/>
      <c r="J3" s="40"/>
      <c r="K3" s="40"/>
      <c r="L3" s="41"/>
      <c r="M3" s="40"/>
      <c r="N3" s="40"/>
      <c r="P3" s="39"/>
      <c r="Q3" s="39"/>
    </row>
    <row r="4" spans="1:52" s="180" customFormat="1" ht="12.75" customHeight="1" x14ac:dyDescent="0.2">
      <c r="A4" s="186" t="s">
        <v>1186</v>
      </c>
      <c r="B4" s="187" t="s">
        <v>1783</v>
      </c>
      <c r="C4" s="188">
        <v>14551564.655706946</v>
      </c>
      <c r="D4" s="188">
        <v>2837695</v>
      </c>
      <c r="E4" s="188">
        <v>829389.87404000002</v>
      </c>
      <c r="F4" s="188">
        <v>832630</v>
      </c>
      <c r="G4" s="188">
        <v>63303</v>
      </c>
      <c r="H4" s="188">
        <v>402177</v>
      </c>
      <c r="I4" s="188">
        <v>34825</v>
      </c>
      <c r="J4" s="188">
        <v>1001075</v>
      </c>
      <c r="K4" s="188">
        <v>448814</v>
      </c>
      <c r="L4" s="188">
        <v>7594943.0318880007</v>
      </c>
      <c r="M4" s="110">
        <v>2420481.9849999999</v>
      </c>
      <c r="N4" s="188">
        <v>4235124.2419683998</v>
      </c>
      <c r="O4" s="188">
        <v>6063545</v>
      </c>
      <c r="P4" s="187"/>
      <c r="Q4" s="187"/>
      <c r="S4" s="189"/>
    </row>
    <row r="5" spans="1:52" ht="12.75" customHeight="1" x14ac:dyDescent="0.2">
      <c r="A5" s="42"/>
      <c r="B5" s="39"/>
      <c r="C5" s="41"/>
      <c r="D5" s="41"/>
      <c r="E5" s="41"/>
      <c r="F5" s="41"/>
      <c r="G5" s="41"/>
      <c r="H5" s="41"/>
      <c r="I5" s="41"/>
      <c r="J5" s="41"/>
      <c r="K5" s="41"/>
      <c r="L5" s="41"/>
      <c r="M5" s="41"/>
      <c r="N5" s="41"/>
      <c r="O5" s="48"/>
      <c r="P5" s="39"/>
      <c r="Q5" s="39"/>
    </row>
    <row r="6" spans="1:52" ht="12.75" customHeight="1" x14ac:dyDescent="0.2">
      <c r="A6" s="99" t="s">
        <v>1316</v>
      </c>
      <c r="B6" s="39" t="s">
        <v>1784</v>
      </c>
      <c r="C6" s="41">
        <v>13085662.111499999</v>
      </c>
      <c r="D6" s="41">
        <v>2659095</v>
      </c>
      <c r="E6" s="41">
        <v>829389.87404000002</v>
      </c>
      <c r="F6" s="41">
        <v>777130</v>
      </c>
      <c r="G6" s="41">
        <v>63303</v>
      </c>
      <c r="H6" s="41">
        <v>392177</v>
      </c>
      <c r="I6" s="41">
        <v>34814</v>
      </c>
      <c r="J6" s="41">
        <v>1001075</v>
      </c>
      <c r="K6" s="41">
        <v>411909</v>
      </c>
      <c r="L6" s="41">
        <v>7033882.0318880007</v>
      </c>
      <c r="M6" s="41">
        <v>1886229.9849999999</v>
      </c>
      <c r="N6" s="41">
        <v>4013558.2419683998</v>
      </c>
      <c r="O6" s="41">
        <v>5506945</v>
      </c>
      <c r="P6" s="39"/>
      <c r="Q6" s="39"/>
      <c r="R6" s="44"/>
    </row>
    <row r="7" spans="1:52" ht="12.75" customHeight="1" x14ac:dyDescent="0.2">
      <c r="A7" s="99" t="s">
        <v>1314</v>
      </c>
      <c r="B7" s="39" t="s">
        <v>1785</v>
      </c>
      <c r="C7" s="41">
        <v>1002267</v>
      </c>
      <c r="D7" s="41">
        <v>52500</v>
      </c>
      <c r="E7" s="41">
        <v>0</v>
      </c>
      <c r="F7" s="41">
        <v>37500</v>
      </c>
      <c r="G7" s="41">
        <v>0</v>
      </c>
      <c r="H7" s="41">
        <v>0</v>
      </c>
      <c r="I7" s="41">
        <v>0</v>
      </c>
      <c r="J7" s="41">
        <v>0</v>
      </c>
      <c r="K7" s="41">
        <v>19395</v>
      </c>
      <c r="L7" s="41">
        <v>504133</v>
      </c>
      <c r="M7" s="41">
        <v>529227</v>
      </c>
      <c r="N7" s="41">
        <v>121994</v>
      </c>
      <c r="O7" s="41">
        <v>404600</v>
      </c>
      <c r="P7" s="39"/>
      <c r="Q7" s="39"/>
    </row>
    <row r="8" spans="1:52" ht="12.75" customHeight="1" x14ac:dyDescent="0.2">
      <c r="A8" s="99" t="s">
        <v>1313</v>
      </c>
      <c r="B8" s="39" t="s">
        <v>1786</v>
      </c>
      <c r="C8" s="41">
        <v>357818</v>
      </c>
      <c r="D8" s="41">
        <v>126100</v>
      </c>
      <c r="E8" s="41">
        <v>0</v>
      </c>
      <c r="F8" s="41">
        <v>18000</v>
      </c>
      <c r="G8" s="41">
        <v>0</v>
      </c>
      <c r="H8" s="41">
        <v>10000</v>
      </c>
      <c r="I8" s="41">
        <v>11</v>
      </c>
      <c r="J8" s="41">
        <v>0</v>
      </c>
      <c r="K8" s="41">
        <v>17510</v>
      </c>
      <c r="L8" s="41">
        <v>53705</v>
      </c>
      <c r="M8" s="41">
        <v>5025</v>
      </c>
      <c r="N8" s="41">
        <v>99572</v>
      </c>
      <c r="O8" s="41">
        <v>152000</v>
      </c>
      <c r="P8" s="39"/>
      <c r="Q8" s="39"/>
      <c r="R8" s="44"/>
    </row>
    <row r="9" spans="1:52" ht="12.75" customHeight="1" x14ac:dyDescent="0.2">
      <c r="A9" s="99" t="s">
        <v>1317</v>
      </c>
      <c r="B9" s="39" t="s">
        <v>1787</v>
      </c>
      <c r="C9" s="41">
        <v>105817.54420694677</v>
      </c>
      <c r="D9" s="41">
        <v>0</v>
      </c>
      <c r="E9" s="41">
        <v>0</v>
      </c>
      <c r="F9" s="41">
        <v>0</v>
      </c>
      <c r="G9" s="41">
        <v>0</v>
      </c>
      <c r="H9" s="41">
        <v>0</v>
      </c>
      <c r="I9" s="41">
        <v>0</v>
      </c>
      <c r="J9" s="41">
        <v>0</v>
      </c>
      <c r="K9" s="41">
        <v>0</v>
      </c>
      <c r="L9" s="41">
        <v>3223</v>
      </c>
      <c r="M9" s="41">
        <v>0</v>
      </c>
      <c r="N9" s="41">
        <v>0</v>
      </c>
      <c r="O9" s="41">
        <v>0</v>
      </c>
      <c r="P9" s="39"/>
      <c r="Q9" s="39"/>
    </row>
    <row r="10" spans="1:52" ht="12.75" customHeight="1" x14ac:dyDescent="0.2">
      <c r="A10" s="42"/>
      <c r="B10" s="43"/>
      <c r="C10" s="41" t="s">
        <v>1366</v>
      </c>
      <c r="D10" s="41" t="s">
        <v>1366</v>
      </c>
      <c r="E10" s="41" t="s">
        <v>1366</v>
      </c>
      <c r="F10" s="41" t="s">
        <v>1366</v>
      </c>
      <c r="G10" s="41" t="s">
        <v>1366</v>
      </c>
      <c r="H10" s="41" t="s">
        <v>1366</v>
      </c>
      <c r="I10" s="41" t="s">
        <v>1366</v>
      </c>
      <c r="J10" s="41" t="s">
        <v>1366</v>
      </c>
      <c r="K10" s="41" t="s">
        <v>1366</v>
      </c>
      <c r="L10" s="41" t="s">
        <v>1366</v>
      </c>
      <c r="M10" s="41" t="s">
        <v>1366</v>
      </c>
      <c r="N10" s="41" t="s">
        <v>1366</v>
      </c>
      <c r="O10" s="41" t="s">
        <v>1366</v>
      </c>
      <c r="P10" s="43"/>
      <c r="Q10" s="43"/>
    </row>
    <row r="11" spans="1:52" s="130" customFormat="1" ht="12.75" customHeight="1" x14ac:dyDescent="0.25">
      <c r="A11" s="146"/>
      <c r="B11" s="146"/>
      <c r="C11" s="146"/>
      <c r="D11" s="146"/>
      <c r="E11" s="146"/>
      <c r="F11" s="146"/>
      <c r="G11" s="146"/>
      <c r="H11" s="146"/>
      <c r="I11" s="146"/>
      <c r="J11" s="146"/>
      <c r="K11" s="146"/>
      <c r="L11" s="146"/>
      <c r="M11" s="146"/>
      <c r="N11" s="146"/>
      <c r="O11" s="146"/>
      <c r="P11" s="146"/>
      <c r="Q11" s="146"/>
      <c r="R11" s="144"/>
      <c r="S11" s="144"/>
      <c r="T11" s="144"/>
      <c r="U11" s="144"/>
      <c r="V11" s="144"/>
      <c r="W11" s="144"/>
      <c r="X11" s="144"/>
      <c r="Y11" s="144"/>
      <c r="Z11" s="144"/>
      <c r="AA11" s="144"/>
      <c r="AB11" s="144"/>
      <c r="AC11" s="144"/>
      <c r="AD11" s="144"/>
      <c r="AE11" s="145"/>
      <c r="AF11" s="145"/>
      <c r="AG11" s="145"/>
    </row>
    <row r="12" spans="1:52" s="130" customFormat="1" ht="12.75" customHeight="1" x14ac:dyDescent="0.2">
      <c r="A12" s="109" t="s">
        <v>903</v>
      </c>
      <c r="B12" s="109" t="s">
        <v>904</v>
      </c>
      <c r="C12" s="111">
        <v>1258</v>
      </c>
      <c r="D12" s="111">
        <v>3000</v>
      </c>
      <c r="E12" s="111">
        <v>0</v>
      </c>
      <c r="F12" s="111">
        <v>0</v>
      </c>
      <c r="G12" s="111">
        <v>0</v>
      </c>
      <c r="H12" s="111">
        <v>0</v>
      </c>
      <c r="I12" s="111">
        <v>0</v>
      </c>
      <c r="J12" s="111">
        <v>0</v>
      </c>
      <c r="K12" s="111">
        <v>0</v>
      </c>
      <c r="L12" s="111">
        <v>0</v>
      </c>
      <c r="M12" s="111">
        <v>0</v>
      </c>
      <c r="N12" s="111">
        <v>0</v>
      </c>
      <c r="O12" s="111">
        <v>5500</v>
      </c>
      <c r="P12" s="109" t="s">
        <v>1312</v>
      </c>
      <c r="Q12" s="109" t="s">
        <v>1313</v>
      </c>
      <c r="R12" s="144"/>
      <c r="S12" s="144"/>
      <c r="T12" s="144"/>
      <c r="U12" s="144"/>
      <c r="V12" s="144"/>
      <c r="W12" s="144"/>
      <c r="X12" s="144"/>
      <c r="Y12" s="144"/>
      <c r="Z12" s="144"/>
      <c r="AA12" s="144"/>
      <c r="AB12" s="144"/>
      <c r="AC12" s="144"/>
      <c r="AD12" s="144"/>
      <c r="AE12" s="145"/>
      <c r="AF12" s="145"/>
      <c r="AG12" s="145"/>
    </row>
    <row r="13" spans="1:52" s="130" customFormat="1" ht="12.75" customHeight="1" x14ac:dyDescent="0.2">
      <c r="A13" s="109" t="s">
        <v>905</v>
      </c>
      <c r="B13" s="109" t="s">
        <v>906</v>
      </c>
      <c r="C13" s="111">
        <v>68035</v>
      </c>
      <c r="D13" s="111">
        <v>0</v>
      </c>
      <c r="E13" s="111">
        <v>0</v>
      </c>
      <c r="F13" s="111">
        <v>0</v>
      </c>
      <c r="G13" s="111">
        <v>0</v>
      </c>
      <c r="H13" s="111">
        <v>0</v>
      </c>
      <c r="I13" s="111">
        <v>0</v>
      </c>
      <c r="J13" s="111">
        <v>0</v>
      </c>
      <c r="K13" s="111">
        <v>0</v>
      </c>
      <c r="L13" s="111">
        <v>0</v>
      </c>
      <c r="M13" s="111">
        <v>0</v>
      </c>
      <c r="N13" s="111">
        <v>0</v>
      </c>
      <c r="O13" s="111">
        <v>0</v>
      </c>
      <c r="P13" s="109" t="s">
        <v>1312</v>
      </c>
      <c r="Q13" s="109" t="s">
        <v>1314</v>
      </c>
      <c r="R13" s="144"/>
      <c r="S13" s="144"/>
      <c r="T13" s="144"/>
      <c r="U13" s="144"/>
      <c r="V13" s="144"/>
      <c r="W13" s="144"/>
      <c r="X13" s="144"/>
      <c r="Y13" s="144"/>
      <c r="Z13" s="144"/>
      <c r="AA13" s="144"/>
      <c r="AB13" s="144"/>
      <c r="AC13" s="144"/>
      <c r="AD13" s="144"/>
      <c r="AE13" s="145"/>
      <c r="AF13" s="145"/>
      <c r="AG13" s="145"/>
    </row>
    <row r="14" spans="1:52" s="130" customFormat="1" ht="12.75" customHeight="1" x14ac:dyDescent="0.2">
      <c r="A14" s="109" t="s">
        <v>665</v>
      </c>
      <c r="B14" s="109" t="s">
        <v>1</v>
      </c>
      <c r="C14" s="111">
        <v>10000</v>
      </c>
      <c r="D14" s="111">
        <v>6000</v>
      </c>
      <c r="E14" s="111">
        <v>0</v>
      </c>
      <c r="F14" s="111">
        <v>0</v>
      </c>
      <c r="G14" s="111">
        <v>0</v>
      </c>
      <c r="H14" s="111">
        <v>0</v>
      </c>
      <c r="I14" s="111">
        <v>0</v>
      </c>
      <c r="J14" s="111">
        <v>0</v>
      </c>
      <c r="K14" s="111">
        <v>0</v>
      </c>
      <c r="L14" s="111">
        <v>810</v>
      </c>
      <c r="M14" s="111">
        <v>0</v>
      </c>
      <c r="N14" s="111">
        <v>50</v>
      </c>
      <c r="O14" s="111">
        <v>2000</v>
      </c>
      <c r="P14" s="109" t="s">
        <v>1315</v>
      </c>
      <c r="Q14" s="109" t="s">
        <v>1316</v>
      </c>
      <c r="R14" s="144"/>
      <c r="S14" s="144"/>
      <c r="T14" s="144"/>
      <c r="U14" s="144"/>
      <c r="V14" s="144"/>
      <c r="W14" s="144"/>
      <c r="X14" s="144"/>
      <c r="Y14" s="144"/>
      <c r="Z14" s="144"/>
      <c r="AA14" s="144"/>
      <c r="AB14" s="144"/>
      <c r="AC14" s="144"/>
      <c r="AD14" s="144"/>
      <c r="AE14" s="145"/>
      <c r="AF14" s="145"/>
      <c r="AG14" s="145"/>
    </row>
    <row r="15" spans="1:52" s="130" customFormat="1" ht="12.75" customHeight="1" x14ac:dyDescent="0.2">
      <c r="A15" s="109" t="s">
        <v>427</v>
      </c>
      <c r="B15" s="109" t="s">
        <v>2</v>
      </c>
      <c r="C15" s="111">
        <v>4931</v>
      </c>
      <c r="D15" s="111">
        <v>0</v>
      </c>
      <c r="E15" s="111">
        <v>0</v>
      </c>
      <c r="F15" s="111">
        <v>0</v>
      </c>
      <c r="G15" s="111">
        <v>0</v>
      </c>
      <c r="H15" s="111">
        <v>0</v>
      </c>
      <c r="I15" s="111">
        <v>0</v>
      </c>
      <c r="J15" s="111">
        <v>0</v>
      </c>
      <c r="K15" s="111">
        <v>0</v>
      </c>
      <c r="L15" s="111">
        <v>11391</v>
      </c>
      <c r="M15" s="111">
        <v>0</v>
      </c>
      <c r="N15" s="111">
        <v>1745</v>
      </c>
      <c r="O15" s="111">
        <v>0</v>
      </c>
      <c r="P15" s="109" t="s">
        <v>1315</v>
      </c>
      <c r="Q15" s="109" t="s">
        <v>1316</v>
      </c>
      <c r="R15" s="144"/>
      <c r="S15" s="144"/>
      <c r="T15" s="144"/>
      <c r="U15" s="144"/>
      <c r="V15" s="144"/>
      <c r="W15" s="144"/>
      <c r="X15" s="144"/>
      <c r="Y15" s="144"/>
      <c r="Z15" s="144"/>
      <c r="AA15" s="144"/>
      <c r="AB15" s="144"/>
      <c r="AC15" s="144"/>
      <c r="AD15" s="144"/>
      <c r="AE15" s="145"/>
      <c r="AF15" s="145"/>
      <c r="AG15" s="145"/>
    </row>
    <row r="16" spans="1:52" s="130" customFormat="1" ht="12.75" customHeight="1" x14ac:dyDescent="0.2">
      <c r="A16" s="109" t="s">
        <v>435</v>
      </c>
      <c r="B16" s="109" t="s">
        <v>3</v>
      </c>
      <c r="C16" s="111">
        <v>17107</v>
      </c>
      <c r="D16" s="111">
        <v>0</v>
      </c>
      <c r="E16" s="111">
        <v>0</v>
      </c>
      <c r="F16" s="111">
        <v>0</v>
      </c>
      <c r="G16" s="111">
        <v>0</v>
      </c>
      <c r="H16" s="111">
        <v>0</v>
      </c>
      <c r="I16" s="111">
        <v>0</v>
      </c>
      <c r="J16" s="111">
        <v>0</v>
      </c>
      <c r="K16" s="111">
        <v>0</v>
      </c>
      <c r="L16" s="111">
        <v>14790</v>
      </c>
      <c r="M16" s="111">
        <v>0</v>
      </c>
      <c r="N16" s="111">
        <v>0</v>
      </c>
      <c r="O16" s="111">
        <v>0</v>
      </c>
      <c r="P16" s="109" t="s">
        <v>1315</v>
      </c>
      <c r="Q16" s="109" t="s">
        <v>1316</v>
      </c>
      <c r="R16" s="144"/>
      <c r="S16" s="144"/>
      <c r="T16" s="144"/>
      <c r="U16" s="144"/>
      <c r="V16" s="144"/>
      <c r="W16" s="144"/>
      <c r="X16" s="144"/>
      <c r="Y16" s="144"/>
      <c r="Z16" s="144"/>
      <c r="AA16" s="144"/>
      <c r="AB16" s="144"/>
      <c r="AC16" s="144"/>
      <c r="AD16" s="144"/>
      <c r="AE16" s="145"/>
      <c r="AF16" s="145"/>
      <c r="AG16" s="145"/>
    </row>
    <row r="17" spans="1:33" s="130" customFormat="1" ht="12.75" customHeight="1" x14ac:dyDescent="0.2">
      <c r="A17" s="109" t="s">
        <v>907</v>
      </c>
      <c r="B17" s="109" t="s">
        <v>908</v>
      </c>
      <c r="C17" s="111">
        <v>7213</v>
      </c>
      <c r="D17" s="111">
        <v>0</v>
      </c>
      <c r="E17" s="111">
        <v>0</v>
      </c>
      <c r="F17" s="111">
        <v>0</v>
      </c>
      <c r="G17" s="111">
        <v>0</v>
      </c>
      <c r="H17" s="111">
        <v>0</v>
      </c>
      <c r="I17" s="111">
        <v>0</v>
      </c>
      <c r="J17" s="111">
        <v>0</v>
      </c>
      <c r="K17" s="111">
        <v>0</v>
      </c>
      <c r="L17" s="111">
        <v>0</v>
      </c>
      <c r="M17" s="199">
        <v>5000</v>
      </c>
      <c r="N17" s="111">
        <v>0</v>
      </c>
      <c r="O17" s="111">
        <v>0</v>
      </c>
      <c r="P17" s="109" t="s">
        <v>1312</v>
      </c>
      <c r="Q17" s="109" t="s">
        <v>1313</v>
      </c>
      <c r="R17" s="144"/>
      <c r="S17" s="144"/>
      <c r="T17" s="144"/>
      <c r="U17" s="144"/>
      <c r="V17" s="144"/>
      <c r="W17" s="144"/>
      <c r="X17" s="144"/>
      <c r="Y17" s="144"/>
      <c r="Z17" s="144"/>
      <c r="AA17" s="144"/>
      <c r="AB17" s="144"/>
      <c r="AC17" s="144"/>
      <c r="AD17" s="144"/>
      <c r="AE17" s="145"/>
      <c r="AF17" s="145"/>
      <c r="AG17" s="145"/>
    </row>
    <row r="18" spans="1:33" s="130" customFormat="1" ht="12.75" customHeight="1" x14ac:dyDescent="0.2">
      <c r="A18" s="109" t="s">
        <v>909</v>
      </c>
      <c r="B18" s="109" t="s">
        <v>910</v>
      </c>
      <c r="C18" s="111">
        <v>14935</v>
      </c>
      <c r="D18" s="111">
        <v>0</v>
      </c>
      <c r="E18" s="111">
        <v>0</v>
      </c>
      <c r="F18" s="111">
        <v>32500</v>
      </c>
      <c r="G18" s="111">
        <v>0</v>
      </c>
      <c r="H18" s="111">
        <v>0</v>
      </c>
      <c r="I18" s="111">
        <v>0</v>
      </c>
      <c r="J18" s="111">
        <v>0</v>
      </c>
      <c r="K18" s="111">
        <v>0</v>
      </c>
      <c r="L18" s="111">
        <v>5000</v>
      </c>
      <c r="M18" s="111">
        <v>0</v>
      </c>
      <c r="N18" s="111">
        <v>364</v>
      </c>
      <c r="O18" s="111">
        <v>0</v>
      </c>
      <c r="P18" s="109" t="s">
        <v>1312</v>
      </c>
      <c r="Q18" s="109" t="s">
        <v>1314</v>
      </c>
      <c r="R18" s="144"/>
      <c r="S18" s="144"/>
      <c r="T18" s="144"/>
      <c r="U18" s="144"/>
      <c r="V18" s="144"/>
      <c r="W18" s="144"/>
      <c r="X18" s="144"/>
      <c r="Y18" s="144"/>
      <c r="Z18" s="144"/>
      <c r="AA18" s="144"/>
      <c r="AB18" s="144"/>
      <c r="AC18" s="144"/>
      <c r="AD18" s="144"/>
      <c r="AE18" s="145"/>
      <c r="AF18" s="145"/>
      <c r="AG18" s="145"/>
    </row>
    <row r="19" spans="1:33" s="130" customFormat="1" ht="12.75" customHeight="1" x14ac:dyDescent="0.2">
      <c r="A19" s="109" t="s">
        <v>1919</v>
      </c>
      <c r="B19" s="109" t="s">
        <v>1920</v>
      </c>
      <c r="C19" s="111">
        <v>106</v>
      </c>
      <c r="D19" s="111">
        <v>0</v>
      </c>
      <c r="E19" s="111">
        <v>0</v>
      </c>
      <c r="F19" s="111">
        <v>0</v>
      </c>
      <c r="G19" s="111">
        <v>0</v>
      </c>
      <c r="H19" s="111">
        <v>0</v>
      </c>
      <c r="I19" s="111">
        <v>0</v>
      </c>
      <c r="J19" s="111">
        <v>0</v>
      </c>
      <c r="K19" s="111">
        <v>0</v>
      </c>
      <c r="L19" s="111">
        <v>3223</v>
      </c>
      <c r="M19" s="111">
        <v>0</v>
      </c>
      <c r="N19" s="111">
        <v>0</v>
      </c>
      <c r="O19" s="111">
        <v>0</v>
      </c>
      <c r="P19" s="109" t="s">
        <v>1317</v>
      </c>
      <c r="Q19" s="109" t="s">
        <v>1317</v>
      </c>
      <c r="R19" s="144"/>
      <c r="S19" s="144"/>
      <c r="T19" s="144"/>
      <c r="U19" s="144"/>
      <c r="V19" s="144"/>
      <c r="W19" s="144"/>
      <c r="X19" s="144"/>
      <c r="Y19" s="144"/>
      <c r="Z19" s="144"/>
      <c r="AA19" s="144"/>
      <c r="AB19" s="144"/>
      <c r="AC19" s="144"/>
      <c r="AD19" s="144"/>
      <c r="AE19" s="145"/>
      <c r="AF19" s="145"/>
      <c r="AG19" s="145"/>
    </row>
    <row r="20" spans="1:33" s="130" customFormat="1" ht="12.75" customHeight="1" x14ac:dyDescent="0.2">
      <c r="A20" s="109" t="s">
        <v>1921</v>
      </c>
      <c r="B20" s="109" t="s">
        <v>1922</v>
      </c>
      <c r="C20" s="111">
        <v>1984</v>
      </c>
      <c r="D20" s="111">
        <v>0</v>
      </c>
      <c r="E20" s="111">
        <v>0</v>
      </c>
      <c r="F20" s="111">
        <v>0</v>
      </c>
      <c r="G20" s="111">
        <v>0</v>
      </c>
      <c r="H20" s="111">
        <v>0</v>
      </c>
      <c r="I20" s="111">
        <v>0</v>
      </c>
      <c r="J20" s="111">
        <v>0</v>
      </c>
      <c r="K20" s="111">
        <v>0</v>
      </c>
      <c r="L20" s="111">
        <v>0</v>
      </c>
      <c r="M20" s="111">
        <v>0</v>
      </c>
      <c r="N20" s="111">
        <v>0</v>
      </c>
      <c r="O20" s="111">
        <v>0</v>
      </c>
      <c r="P20" s="109" t="s">
        <v>1317</v>
      </c>
      <c r="Q20" s="109" t="s">
        <v>1317</v>
      </c>
      <c r="R20" s="144"/>
      <c r="S20" s="144"/>
      <c r="T20" s="144"/>
      <c r="U20" s="144"/>
      <c r="V20" s="144"/>
      <c r="W20" s="144"/>
      <c r="X20" s="144"/>
      <c r="Y20" s="144"/>
      <c r="Z20" s="144"/>
      <c r="AA20" s="144"/>
      <c r="AB20" s="144"/>
      <c r="AC20" s="144"/>
      <c r="AD20" s="144"/>
      <c r="AE20" s="145"/>
      <c r="AF20" s="145"/>
      <c r="AG20" s="145"/>
    </row>
    <row r="21" spans="1:33" s="130" customFormat="1" ht="12.75" customHeight="1" x14ac:dyDescent="0.2">
      <c r="A21" s="109" t="s">
        <v>915</v>
      </c>
      <c r="B21" s="109" t="s">
        <v>916</v>
      </c>
      <c r="C21" s="111">
        <v>33515</v>
      </c>
      <c r="D21" s="111">
        <v>5000</v>
      </c>
      <c r="E21" s="111">
        <v>0</v>
      </c>
      <c r="F21" s="111">
        <v>5000</v>
      </c>
      <c r="G21" s="111">
        <v>0</v>
      </c>
      <c r="H21" s="111">
        <v>0</v>
      </c>
      <c r="I21" s="111">
        <v>0</v>
      </c>
      <c r="J21" s="111">
        <v>0</v>
      </c>
      <c r="K21" s="111">
        <v>0</v>
      </c>
      <c r="L21" s="111">
        <v>15500</v>
      </c>
      <c r="M21" s="111">
        <v>0</v>
      </c>
      <c r="N21" s="111">
        <v>17500</v>
      </c>
      <c r="O21" s="111">
        <v>0</v>
      </c>
      <c r="P21" s="109" t="s">
        <v>1312</v>
      </c>
      <c r="Q21" s="109" t="s">
        <v>1314</v>
      </c>
      <c r="R21" s="144"/>
      <c r="S21" s="144"/>
      <c r="T21" s="144"/>
      <c r="U21" s="144"/>
      <c r="V21" s="144"/>
      <c r="W21" s="144"/>
      <c r="X21" s="144"/>
      <c r="Y21" s="144"/>
      <c r="Z21" s="144"/>
      <c r="AA21" s="144"/>
      <c r="AB21" s="144"/>
      <c r="AC21" s="144"/>
      <c r="AD21" s="144"/>
      <c r="AE21" s="145"/>
      <c r="AF21" s="145"/>
      <c r="AG21" s="145"/>
    </row>
    <row r="22" spans="1:33" s="130" customFormat="1" ht="12.75" customHeight="1" x14ac:dyDescent="0.2">
      <c r="A22" s="109" t="s">
        <v>1923</v>
      </c>
      <c r="B22" s="109" t="s">
        <v>1924</v>
      </c>
      <c r="C22" s="111">
        <v>0</v>
      </c>
      <c r="D22" s="111">
        <v>0</v>
      </c>
      <c r="E22" s="111">
        <v>0</v>
      </c>
      <c r="F22" s="111">
        <v>0</v>
      </c>
      <c r="G22" s="111">
        <v>0</v>
      </c>
      <c r="H22" s="111">
        <v>0</v>
      </c>
      <c r="I22" s="111">
        <v>0</v>
      </c>
      <c r="J22" s="111">
        <v>0</v>
      </c>
      <c r="K22" s="111">
        <v>0</v>
      </c>
      <c r="L22" s="111">
        <v>0</v>
      </c>
      <c r="M22" s="111">
        <v>0</v>
      </c>
      <c r="N22" s="111">
        <v>0</v>
      </c>
      <c r="O22" s="111">
        <v>0</v>
      </c>
      <c r="P22" s="109" t="s">
        <v>1317</v>
      </c>
      <c r="Q22" s="109" t="s">
        <v>1317</v>
      </c>
      <c r="R22" s="144"/>
      <c r="S22" s="144"/>
      <c r="T22" s="144"/>
      <c r="U22" s="144"/>
      <c r="V22" s="144"/>
      <c r="W22" s="144"/>
      <c r="X22" s="144"/>
      <c r="Y22" s="144"/>
      <c r="Z22" s="144"/>
      <c r="AA22" s="144"/>
      <c r="AB22" s="144"/>
      <c r="AC22" s="144"/>
      <c r="AD22" s="144"/>
      <c r="AE22" s="145"/>
      <c r="AF22" s="145"/>
      <c r="AG22" s="145"/>
    </row>
    <row r="23" spans="1:33" s="130" customFormat="1" ht="12.75" customHeight="1" x14ac:dyDescent="0.2">
      <c r="A23" s="109" t="s">
        <v>666</v>
      </c>
      <c r="B23" s="109" t="s">
        <v>4</v>
      </c>
      <c r="C23" s="111">
        <v>58606</v>
      </c>
      <c r="D23" s="111">
        <v>5000</v>
      </c>
      <c r="E23" s="111">
        <v>0</v>
      </c>
      <c r="F23" s="111">
        <v>0</v>
      </c>
      <c r="G23" s="111">
        <v>0</v>
      </c>
      <c r="H23" s="111">
        <v>0</v>
      </c>
      <c r="I23" s="111">
        <v>0</v>
      </c>
      <c r="J23" s="111">
        <v>0</v>
      </c>
      <c r="K23" s="111">
        <v>0</v>
      </c>
      <c r="L23" s="111">
        <v>10870</v>
      </c>
      <c r="M23" s="111">
        <v>0</v>
      </c>
      <c r="N23" s="111">
        <v>0</v>
      </c>
      <c r="O23" s="111">
        <v>0</v>
      </c>
      <c r="P23" s="109" t="s">
        <v>1315</v>
      </c>
      <c r="Q23" s="109" t="s">
        <v>1316</v>
      </c>
      <c r="R23" s="144"/>
      <c r="S23" s="144"/>
      <c r="T23" s="144"/>
      <c r="U23" s="144"/>
      <c r="V23" s="144"/>
      <c r="W23" s="144"/>
      <c r="X23" s="144"/>
      <c r="Y23" s="144"/>
      <c r="Z23" s="144"/>
      <c r="AA23" s="144"/>
      <c r="AB23" s="144"/>
      <c r="AC23" s="144"/>
      <c r="AD23" s="144"/>
      <c r="AE23" s="145"/>
      <c r="AF23" s="145"/>
      <c r="AG23" s="145"/>
    </row>
    <row r="24" spans="1:33" s="130" customFormat="1" ht="12.75" customHeight="1" x14ac:dyDescent="0.2">
      <c r="A24" s="109" t="s">
        <v>607</v>
      </c>
      <c r="B24" s="109" t="s">
        <v>5</v>
      </c>
      <c r="C24" s="111">
        <v>11600</v>
      </c>
      <c r="D24" s="111">
        <v>3000</v>
      </c>
      <c r="E24" s="111">
        <v>0</v>
      </c>
      <c r="F24" s="111">
        <v>0</v>
      </c>
      <c r="G24" s="111">
        <v>0</v>
      </c>
      <c r="H24" s="111">
        <v>0</v>
      </c>
      <c r="I24" s="111">
        <v>0</v>
      </c>
      <c r="J24" s="111">
        <v>0</v>
      </c>
      <c r="K24" s="111">
        <v>0</v>
      </c>
      <c r="L24" s="111">
        <v>8695</v>
      </c>
      <c r="M24" s="111">
        <v>0</v>
      </c>
      <c r="N24" s="111">
        <v>0</v>
      </c>
      <c r="O24" s="111">
        <v>4500</v>
      </c>
      <c r="P24" s="109" t="s">
        <v>1315</v>
      </c>
      <c r="Q24" s="109" t="s">
        <v>1316</v>
      </c>
      <c r="R24" s="144"/>
      <c r="S24" s="144"/>
      <c r="T24" s="144"/>
      <c r="U24" s="144"/>
      <c r="V24" s="144"/>
      <c r="W24" s="144"/>
      <c r="X24" s="144"/>
      <c r="Y24" s="144"/>
      <c r="Z24" s="144"/>
      <c r="AA24" s="144"/>
      <c r="AB24" s="144"/>
      <c r="AC24" s="144"/>
      <c r="AD24" s="144"/>
      <c r="AE24" s="145"/>
      <c r="AF24" s="145"/>
      <c r="AG24" s="145"/>
    </row>
    <row r="25" spans="1:33" s="130" customFormat="1" ht="12.75" customHeight="1" x14ac:dyDescent="0.2">
      <c r="A25" s="109" t="s">
        <v>534</v>
      </c>
      <c r="B25" s="109" t="s">
        <v>6</v>
      </c>
      <c r="C25" s="111">
        <v>3988</v>
      </c>
      <c r="D25" s="111">
        <v>3000</v>
      </c>
      <c r="E25" s="111">
        <v>0</v>
      </c>
      <c r="F25" s="111">
        <v>0</v>
      </c>
      <c r="G25" s="111">
        <v>0</v>
      </c>
      <c r="H25" s="111">
        <v>0</v>
      </c>
      <c r="I25" s="111">
        <v>0</v>
      </c>
      <c r="J25" s="111">
        <v>0</v>
      </c>
      <c r="K25" s="111">
        <v>0</v>
      </c>
      <c r="L25" s="111">
        <v>10800</v>
      </c>
      <c r="M25" s="111">
        <v>10000</v>
      </c>
      <c r="N25" s="111">
        <v>3645</v>
      </c>
      <c r="O25" s="111">
        <v>5550</v>
      </c>
      <c r="P25" s="109" t="s">
        <v>1315</v>
      </c>
      <c r="Q25" s="109" t="s">
        <v>1316</v>
      </c>
      <c r="R25" s="144"/>
      <c r="S25" s="144"/>
      <c r="T25" s="144"/>
      <c r="U25" s="144"/>
      <c r="V25" s="144"/>
      <c r="W25" s="144"/>
      <c r="X25" s="144"/>
      <c r="Y25" s="144"/>
      <c r="Z25" s="144"/>
      <c r="AA25" s="144"/>
      <c r="AB25" s="144"/>
      <c r="AC25" s="144"/>
      <c r="AD25" s="144"/>
      <c r="AE25" s="145"/>
      <c r="AF25" s="145"/>
      <c r="AG25" s="145"/>
    </row>
    <row r="26" spans="1:33" s="130" customFormat="1" ht="12.75" customHeight="1" x14ac:dyDescent="0.2">
      <c r="A26" s="109" t="s">
        <v>1250</v>
      </c>
      <c r="B26" s="109" t="s">
        <v>1251</v>
      </c>
      <c r="C26" s="111">
        <v>40000</v>
      </c>
      <c r="D26" s="111">
        <v>5000</v>
      </c>
      <c r="E26" s="111">
        <v>0</v>
      </c>
      <c r="F26" s="111">
        <v>0</v>
      </c>
      <c r="G26" s="111">
        <v>0</v>
      </c>
      <c r="H26" s="111">
        <v>0</v>
      </c>
      <c r="I26" s="111">
        <v>0</v>
      </c>
      <c r="J26" s="111">
        <v>0</v>
      </c>
      <c r="K26" s="111">
        <v>0</v>
      </c>
      <c r="L26" s="111">
        <v>4811</v>
      </c>
      <c r="M26" s="111">
        <v>0</v>
      </c>
      <c r="N26" s="111">
        <v>0</v>
      </c>
      <c r="O26" s="111">
        <v>3000</v>
      </c>
      <c r="P26" s="109" t="s">
        <v>1377</v>
      </c>
      <c r="Q26" s="109" t="s">
        <v>1316</v>
      </c>
      <c r="R26" s="144"/>
      <c r="S26" s="144"/>
      <c r="T26" s="144"/>
      <c r="U26" s="144"/>
      <c r="V26" s="144"/>
      <c r="W26" s="144"/>
      <c r="X26" s="144"/>
      <c r="Y26" s="144"/>
      <c r="Z26" s="144"/>
      <c r="AA26" s="144"/>
      <c r="AB26" s="144"/>
      <c r="AC26" s="144"/>
      <c r="AD26" s="144"/>
      <c r="AE26" s="145"/>
      <c r="AF26" s="145"/>
      <c r="AG26" s="145"/>
    </row>
    <row r="27" spans="1:33" s="130" customFormat="1" ht="12.75" customHeight="1" x14ac:dyDescent="0.2">
      <c r="A27" s="109" t="s">
        <v>406</v>
      </c>
      <c r="B27" s="109" t="s">
        <v>7</v>
      </c>
      <c r="C27" s="111">
        <v>15000</v>
      </c>
      <c r="D27" s="111">
        <v>33000</v>
      </c>
      <c r="E27" s="111">
        <v>0</v>
      </c>
      <c r="F27" s="111">
        <v>0</v>
      </c>
      <c r="G27" s="111">
        <v>0</v>
      </c>
      <c r="H27" s="111">
        <v>0</v>
      </c>
      <c r="I27" s="111">
        <v>0</v>
      </c>
      <c r="J27" s="111">
        <v>0</v>
      </c>
      <c r="K27" s="111">
        <v>0</v>
      </c>
      <c r="L27" s="111">
        <v>6500</v>
      </c>
      <c r="M27" s="111">
        <v>0</v>
      </c>
      <c r="N27" s="111">
        <v>5000</v>
      </c>
      <c r="O27" s="111">
        <v>0</v>
      </c>
      <c r="P27" s="109" t="s">
        <v>1315</v>
      </c>
      <c r="Q27" s="109" t="s">
        <v>1316</v>
      </c>
      <c r="R27" s="144"/>
      <c r="S27" s="144"/>
      <c r="T27" s="144"/>
      <c r="U27" s="144"/>
      <c r="V27" s="144"/>
      <c r="W27" s="144"/>
      <c r="X27" s="144"/>
      <c r="Y27" s="144"/>
      <c r="Z27" s="144"/>
      <c r="AA27" s="144"/>
      <c r="AB27" s="144"/>
      <c r="AC27" s="144"/>
      <c r="AD27" s="144"/>
      <c r="AE27" s="145"/>
      <c r="AF27" s="145"/>
      <c r="AG27" s="145"/>
    </row>
    <row r="28" spans="1:33" s="130" customFormat="1" ht="12.75" customHeight="1" x14ac:dyDescent="0.2">
      <c r="A28" s="109" t="s">
        <v>639</v>
      </c>
      <c r="B28" s="109" t="s">
        <v>8</v>
      </c>
      <c r="C28" s="111">
        <v>2121</v>
      </c>
      <c r="D28" s="111">
        <v>0</v>
      </c>
      <c r="E28" s="111">
        <v>0</v>
      </c>
      <c r="F28" s="111">
        <v>0</v>
      </c>
      <c r="G28" s="111">
        <v>0</v>
      </c>
      <c r="H28" s="111">
        <v>0</v>
      </c>
      <c r="I28" s="111">
        <v>0</v>
      </c>
      <c r="J28" s="111">
        <v>0</v>
      </c>
      <c r="K28" s="111">
        <v>0</v>
      </c>
      <c r="L28" s="111">
        <v>12150</v>
      </c>
      <c r="M28" s="111">
        <v>2000</v>
      </c>
      <c r="N28" s="111">
        <v>638</v>
      </c>
      <c r="O28" s="111">
        <v>0</v>
      </c>
      <c r="P28" s="109" t="s">
        <v>1315</v>
      </c>
      <c r="Q28" s="109" t="s">
        <v>1316</v>
      </c>
      <c r="R28" s="144"/>
      <c r="S28" s="144"/>
      <c r="T28" s="144"/>
      <c r="U28" s="144"/>
      <c r="V28" s="144"/>
      <c r="W28" s="144"/>
      <c r="X28" s="144"/>
      <c r="Y28" s="144"/>
      <c r="Z28" s="144"/>
      <c r="AA28" s="144"/>
      <c r="AB28" s="144"/>
      <c r="AC28" s="144"/>
      <c r="AD28" s="144"/>
      <c r="AE28" s="145"/>
      <c r="AF28" s="145"/>
      <c r="AG28" s="145"/>
    </row>
    <row r="29" spans="1:33" s="130" customFormat="1" ht="12.75" customHeight="1" x14ac:dyDescent="0.2">
      <c r="A29" s="109" t="s">
        <v>724</v>
      </c>
      <c r="B29" s="109" t="s">
        <v>848</v>
      </c>
      <c r="C29" s="111">
        <v>205118</v>
      </c>
      <c r="D29" s="111">
        <v>0</v>
      </c>
      <c r="E29" s="111">
        <v>0</v>
      </c>
      <c r="F29" s="111">
        <v>0</v>
      </c>
      <c r="G29" s="111">
        <v>0</v>
      </c>
      <c r="H29" s="111">
        <v>0</v>
      </c>
      <c r="I29" s="111">
        <v>0</v>
      </c>
      <c r="J29" s="111">
        <v>5109</v>
      </c>
      <c r="K29" s="111">
        <v>0</v>
      </c>
      <c r="L29" s="111">
        <v>13250</v>
      </c>
      <c r="M29" s="111">
        <v>0</v>
      </c>
      <c r="N29" s="111">
        <v>0</v>
      </c>
      <c r="O29" s="111">
        <v>69333</v>
      </c>
      <c r="P29" s="109" t="s">
        <v>1320</v>
      </c>
      <c r="Q29" s="109" t="s">
        <v>1316</v>
      </c>
      <c r="R29" s="144"/>
      <c r="S29" s="144"/>
      <c r="T29" s="144"/>
      <c r="U29" s="144"/>
      <c r="V29" s="144"/>
      <c r="W29" s="144"/>
      <c r="X29" s="144"/>
      <c r="Y29" s="144"/>
      <c r="Z29" s="144"/>
      <c r="AA29" s="144"/>
      <c r="AB29" s="144"/>
      <c r="AC29" s="144"/>
      <c r="AD29" s="144"/>
      <c r="AE29" s="145"/>
      <c r="AF29" s="145"/>
      <c r="AG29" s="145"/>
    </row>
    <row r="30" spans="1:33" s="130" customFormat="1" ht="12.75" customHeight="1" x14ac:dyDescent="0.2">
      <c r="A30" s="109" t="s">
        <v>725</v>
      </c>
      <c r="B30" s="109" t="s">
        <v>9</v>
      </c>
      <c r="C30" s="111">
        <v>72000</v>
      </c>
      <c r="D30" s="111">
        <v>0</v>
      </c>
      <c r="E30" s="111">
        <v>0</v>
      </c>
      <c r="F30" s="111">
        <v>0</v>
      </c>
      <c r="G30" s="111">
        <v>0</v>
      </c>
      <c r="H30" s="111">
        <v>0</v>
      </c>
      <c r="I30" s="111">
        <v>0</v>
      </c>
      <c r="J30" s="111">
        <v>0</v>
      </c>
      <c r="K30" s="111">
        <v>0</v>
      </c>
      <c r="L30" s="111">
        <v>22800</v>
      </c>
      <c r="M30" s="111">
        <v>0</v>
      </c>
      <c r="N30" s="111">
        <v>0</v>
      </c>
      <c r="O30" s="111">
        <v>5000</v>
      </c>
      <c r="P30" s="109" t="s">
        <v>1320</v>
      </c>
      <c r="Q30" s="109" t="s">
        <v>1316</v>
      </c>
      <c r="R30" s="144"/>
      <c r="S30" s="144"/>
      <c r="T30" s="144"/>
      <c r="U30" s="144"/>
      <c r="V30" s="144"/>
      <c r="W30" s="144"/>
      <c r="X30" s="144"/>
      <c r="Y30" s="144"/>
      <c r="Z30" s="144"/>
      <c r="AA30" s="144"/>
      <c r="AB30" s="144"/>
      <c r="AC30" s="144"/>
      <c r="AD30" s="144"/>
      <c r="AE30" s="145"/>
      <c r="AF30" s="145"/>
      <c r="AG30" s="145"/>
    </row>
    <row r="31" spans="1:33" s="130" customFormat="1" ht="12.75" customHeight="1" x14ac:dyDescent="0.2">
      <c r="A31" s="109" t="s">
        <v>690</v>
      </c>
      <c r="B31" s="109" t="s">
        <v>10</v>
      </c>
      <c r="C31" s="111">
        <v>19500</v>
      </c>
      <c r="D31" s="111">
        <v>0</v>
      </c>
      <c r="E31" s="111">
        <v>0</v>
      </c>
      <c r="F31" s="111">
        <v>0</v>
      </c>
      <c r="G31" s="111">
        <v>0</v>
      </c>
      <c r="H31" s="111">
        <v>0</v>
      </c>
      <c r="I31" s="111">
        <v>0</v>
      </c>
      <c r="J31" s="111">
        <v>0</v>
      </c>
      <c r="K31" s="111">
        <v>0</v>
      </c>
      <c r="L31" s="111">
        <v>32150</v>
      </c>
      <c r="M31" s="111">
        <v>0</v>
      </c>
      <c r="N31" s="111">
        <v>3000</v>
      </c>
      <c r="O31" s="111">
        <v>0</v>
      </c>
      <c r="P31" s="109" t="s">
        <v>1321</v>
      </c>
      <c r="Q31" s="109" t="s">
        <v>1316</v>
      </c>
      <c r="R31" s="144"/>
      <c r="S31" s="144"/>
      <c r="T31" s="144"/>
      <c r="U31" s="144"/>
      <c r="V31" s="144"/>
      <c r="W31" s="144"/>
      <c r="X31" s="144"/>
      <c r="Y31" s="144"/>
      <c r="Z31" s="144"/>
      <c r="AA31" s="144"/>
      <c r="AB31" s="144"/>
      <c r="AC31" s="144"/>
      <c r="AD31" s="144"/>
      <c r="AE31" s="145"/>
      <c r="AF31" s="145"/>
      <c r="AG31" s="145"/>
    </row>
    <row r="32" spans="1:33" s="130" customFormat="1" ht="12.75" customHeight="1" x14ac:dyDescent="0.2">
      <c r="A32" s="109" t="s">
        <v>428</v>
      </c>
      <c r="B32" s="109" t="s">
        <v>11</v>
      </c>
      <c r="C32" s="111">
        <v>2514</v>
      </c>
      <c r="D32" s="111">
        <v>21000</v>
      </c>
      <c r="E32" s="111">
        <v>0</v>
      </c>
      <c r="F32" s="111">
        <v>0</v>
      </c>
      <c r="G32" s="111">
        <v>0</v>
      </c>
      <c r="H32" s="111">
        <v>0</v>
      </c>
      <c r="I32" s="111">
        <v>0</v>
      </c>
      <c r="J32" s="111">
        <v>0</v>
      </c>
      <c r="K32" s="111">
        <v>0</v>
      </c>
      <c r="L32" s="111">
        <v>0</v>
      </c>
      <c r="M32" s="111">
        <v>0</v>
      </c>
      <c r="N32" s="111">
        <v>0</v>
      </c>
      <c r="O32" s="111">
        <v>0</v>
      </c>
      <c r="P32" s="109" t="s">
        <v>1315</v>
      </c>
      <c r="Q32" s="109" t="s">
        <v>1316</v>
      </c>
      <c r="R32" s="144"/>
      <c r="S32" s="144"/>
      <c r="T32" s="144"/>
      <c r="U32" s="144"/>
      <c r="V32" s="144"/>
      <c r="W32" s="144"/>
      <c r="X32" s="144"/>
      <c r="Y32" s="144"/>
      <c r="Z32" s="144"/>
      <c r="AA32" s="144"/>
      <c r="AB32" s="144"/>
      <c r="AC32" s="144"/>
      <c r="AD32" s="144"/>
      <c r="AE32" s="145"/>
      <c r="AF32" s="145"/>
      <c r="AG32" s="145"/>
    </row>
    <row r="33" spans="1:33" s="130" customFormat="1" ht="12.75" customHeight="1" x14ac:dyDescent="0.2">
      <c r="A33" s="109" t="s">
        <v>475</v>
      </c>
      <c r="B33" s="109" t="s">
        <v>12</v>
      </c>
      <c r="C33" s="111">
        <v>7258</v>
      </c>
      <c r="D33" s="111">
        <v>0</v>
      </c>
      <c r="E33" s="111">
        <v>0</v>
      </c>
      <c r="F33" s="111">
        <v>0</v>
      </c>
      <c r="G33" s="111">
        <v>0</v>
      </c>
      <c r="H33" s="111">
        <v>0</v>
      </c>
      <c r="I33" s="111">
        <v>0</v>
      </c>
      <c r="J33" s="111">
        <v>0</v>
      </c>
      <c r="K33" s="111">
        <v>0</v>
      </c>
      <c r="L33" s="111">
        <v>9000</v>
      </c>
      <c r="M33" s="111">
        <v>0</v>
      </c>
      <c r="N33" s="111">
        <v>0</v>
      </c>
      <c r="O33" s="111">
        <v>79000</v>
      </c>
      <c r="P33" s="109" t="s">
        <v>1315</v>
      </c>
      <c r="Q33" s="109" t="s">
        <v>1316</v>
      </c>
      <c r="R33" s="144"/>
      <c r="S33" s="144"/>
      <c r="T33" s="144"/>
      <c r="U33" s="144"/>
      <c r="V33" s="144"/>
      <c r="W33" s="144"/>
      <c r="X33" s="144"/>
      <c r="Y33" s="144"/>
      <c r="Z33" s="144"/>
      <c r="AA33" s="144"/>
      <c r="AB33" s="144"/>
      <c r="AC33" s="144"/>
      <c r="AD33" s="144"/>
      <c r="AE33" s="145"/>
      <c r="AF33" s="145"/>
      <c r="AG33" s="145"/>
    </row>
    <row r="34" spans="1:33" s="130" customFormat="1" ht="12.75" customHeight="1" x14ac:dyDescent="0.2">
      <c r="A34" s="109" t="s">
        <v>497</v>
      </c>
      <c r="B34" s="109" t="s">
        <v>832</v>
      </c>
      <c r="C34" s="111">
        <v>5640</v>
      </c>
      <c r="D34" s="111">
        <v>0</v>
      </c>
      <c r="E34" s="111">
        <v>0</v>
      </c>
      <c r="F34" s="111">
        <v>0</v>
      </c>
      <c r="G34" s="111">
        <v>0</v>
      </c>
      <c r="H34" s="111">
        <v>43134</v>
      </c>
      <c r="I34" s="111">
        <v>0</v>
      </c>
      <c r="J34" s="111">
        <v>0</v>
      </c>
      <c r="K34" s="111">
        <v>6000</v>
      </c>
      <c r="L34" s="111">
        <v>68400</v>
      </c>
      <c r="M34" s="111">
        <v>0</v>
      </c>
      <c r="N34" s="111">
        <v>23639</v>
      </c>
      <c r="O34" s="111">
        <v>33000</v>
      </c>
      <c r="P34" s="109" t="s">
        <v>1315</v>
      </c>
      <c r="Q34" s="109" t="s">
        <v>1316</v>
      </c>
      <c r="R34" s="144"/>
      <c r="S34" s="144"/>
      <c r="T34" s="144"/>
      <c r="U34" s="144"/>
      <c r="V34" s="144"/>
      <c r="W34" s="144"/>
      <c r="X34" s="144"/>
      <c r="Y34" s="144"/>
      <c r="Z34" s="144"/>
      <c r="AA34" s="144"/>
      <c r="AB34" s="144"/>
      <c r="AC34" s="144"/>
      <c r="AD34" s="144"/>
      <c r="AE34" s="145"/>
      <c r="AF34" s="145"/>
      <c r="AG34" s="145"/>
    </row>
    <row r="35" spans="1:33" s="130" customFormat="1" ht="12.75" customHeight="1" x14ac:dyDescent="0.2">
      <c r="A35" s="109" t="s">
        <v>608</v>
      </c>
      <c r="B35" s="109" t="s">
        <v>13</v>
      </c>
      <c r="C35" s="111">
        <v>138</v>
      </c>
      <c r="D35" s="111">
        <v>0</v>
      </c>
      <c r="E35" s="111">
        <v>0</v>
      </c>
      <c r="F35" s="111">
        <v>0</v>
      </c>
      <c r="G35" s="111">
        <v>0</v>
      </c>
      <c r="H35" s="111">
        <v>0</v>
      </c>
      <c r="I35" s="111">
        <v>0</v>
      </c>
      <c r="J35" s="111">
        <v>0</v>
      </c>
      <c r="K35" s="111">
        <v>8000</v>
      </c>
      <c r="L35" s="111">
        <v>19315</v>
      </c>
      <c r="M35" s="111">
        <v>0</v>
      </c>
      <c r="N35" s="111">
        <v>0</v>
      </c>
      <c r="O35" s="111">
        <v>0</v>
      </c>
      <c r="P35" s="109" t="s">
        <v>1315</v>
      </c>
      <c r="Q35" s="109" t="s">
        <v>1316</v>
      </c>
      <c r="R35" s="144"/>
      <c r="S35" s="144"/>
      <c r="T35" s="144"/>
      <c r="U35" s="144"/>
      <c r="V35" s="144"/>
      <c r="W35" s="144"/>
      <c r="X35" s="144"/>
      <c r="Y35" s="144"/>
      <c r="Z35" s="144"/>
      <c r="AA35" s="144"/>
      <c r="AB35" s="144"/>
      <c r="AC35" s="144"/>
      <c r="AD35" s="144"/>
      <c r="AE35" s="145"/>
      <c r="AF35" s="145"/>
      <c r="AG35" s="145"/>
    </row>
    <row r="36" spans="1:33" s="130" customFormat="1" ht="12.75" customHeight="1" x14ac:dyDescent="0.2">
      <c r="A36" s="109" t="s">
        <v>391</v>
      </c>
      <c r="B36" s="109" t="s">
        <v>825</v>
      </c>
      <c r="C36" s="111">
        <v>9100</v>
      </c>
      <c r="D36" s="111">
        <v>8000</v>
      </c>
      <c r="E36" s="111">
        <v>0</v>
      </c>
      <c r="F36" s="111">
        <v>0</v>
      </c>
      <c r="G36" s="111">
        <v>0</v>
      </c>
      <c r="H36" s="111">
        <v>0</v>
      </c>
      <c r="I36" s="111">
        <v>0</v>
      </c>
      <c r="J36" s="111">
        <v>0</v>
      </c>
      <c r="K36" s="111">
        <v>0</v>
      </c>
      <c r="L36" s="111">
        <v>19330</v>
      </c>
      <c r="M36" s="111">
        <v>0</v>
      </c>
      <c r="N36" s="111">
        <v>1500</v>
      </c>
      <c r="O36" s="111">
        <v>50900</v>
      </c>
      <c r="P36" s="109" t="s">
        <v>1312</v>
      </c>
      <c r="Q36" s="109" t="s">
        <v>1316</v>
      </c>
      <c r="R36" s="144"/>
      <c r="S36" s="144"/>
      <c r="T36" s="144"/>
      <c r="U36" s="144"/>
      <c r="V36" s="144"/>
      <c r="W36" s="144"/>
      <c r="X36" s="144"/>
      <c r="Y36" s="144"/>
      <c r="Z36" s="144"/>
      <c r="AA36" s="144"/>
      <c r="AB36" s="144"/>
      <c r="AC36" s="144"/>
      <c r="AD36" s="144"/>
      <c r="AE36" s="145"/>
      <c r="AF36" s="145"/>
      <c r="AG36" s="145"/>
    </row>
    <row r="37" spans="1:33" s="130" customFormat="1" ht="12.75" customHeight="1" x14ac:dyDescent="0.2">
      <c r="A37" s="109" t="s">
        <v>396</v>
      </c>
      <c r="B37" s="109" t="s">
        <v>367</v>
      </c>
      <c r="C37" s="111">
        <v>1543</v>
      </c>
      <c r="D37" s="111">
        <v>0</v>
      </c>
      <c r="E37" s="111">
        <v>0</v>
      </c>
      <c r="F37" s="111">
        <v>0</v>
      </c>
      <c r="G37" s="111">
        <v>0</v>
      </c>
      <c r="H37" s="111">
        <v>0</v>
      </c>
      <c r="I37" s="111">
        <v>0</v>
      </c>
      <c r="J37" s="111">
        <v>0</v>
      </c>
      <c r="K37" s="111">
        <v>0</v>
      </c>
      <c r="L37" s="111">
        <v>15421</v>
      </c>
      <c r="M37" s="111">
        <v>19999</v>
      </c>
      <c r="N37" s="111">
        <v>4000</v>
      </c>
      <c r="O37" s="111">
        <v>13000</v>
      </c>
      <c r="P37" s="109" t="s">
        <v>1312</v>
      </c>
      <c r="Q37" s="109" t="s">
        <v>1316</v>
      </c>
      <c r="R37" s="144"/>
      <c r="S37" s="144"/>
      <c r="T37" s="144"/>
      <c r="U37" s="144"/>
      <c r="V37" s="144"/>
      <c r="W37" s="144"/>
      <c r="X37" s="144"/>
      <c r="Y37" s="144"/>
      <c r="Z37" s="144"/>
      <c r="AA37" s="144"/>
      <c r="AB37" s="144"/>
      <c r="AC37" s="144"/>
      <c r="AD37" s="144"/>
      <c r="AE37" s="145"/>
      <c r="AF37" s="145"/>
      <c r="AG37" s="145"/>
    </row>
    <row r="38" spans="1:33" s="130" customFormat="1" ht="12.75" customHeight="1" x14ac:dyDescent="0.2">
      <c r="A38" s="109" t="s">
        <v>783</v>
      </c>
      <c r="B38" s="109" t="s">
        <v>1322</v>
      </c>
      <c r="C38" s="111">
        <v>15254</v>
      </c>
      <c r="D38" s="111">
        <v>0</v>
      </c>
      <c r="E38" s="111">
        <v>0</v>
      </c>
      <c r="F38" s="111">
        <v>0</v>
      </c>
      <c r="G38" s="111">
        <v>0</v>
      </c>
      <c r="H38" s="111">
        <v>0</v>
      </c>
      <c r="I38" s="111">
        <v>0</v>
      </c>
      <c r="J38" s="111">
        <v>0</v>
      </c>
      <c r="K38" s="111">
        <v>0</v>
      </c>
      <c r="L38" s="111">
        <v>0</v>
      </c>
      <c r="M38" s="111">
        <v>0</v>
      </c>
      <c r="N38" s="111">
        <v>0</v>
      </c>
      <c r="O38" s="111">
        <v>0</v>
      </c>
      <c r="P38" s="109" t="s">
        <v>1377</v>
      </c>
      <c r="Q38" s="109" t="s">
        <v>1316</v>
      </c>
      <c r="R38" s="144"/>
      <c r="S38" s="144"/>
      <c r="T38" s="144"/>
      <c r="U38" s="144"/>
      <c r="V38" s="144"/>
      <c r="W38" s="144"/>
      <c r="X38" s="144"/>
      <c r="Y38" s="144"/>
      <c r="Z38" s="144"/>
      <c r="AA38" s="144"/>
      <c r="AB38" s="144"/>
      <c r="AC38" s="144"/>
      <c r="AD38" s="144"/>
      <c r="AE38" s="145"/>
      <c r="AF38" s="145"/>
      <c r="AG38" s="145"/>
    </row>
    <row r="39" spans="1:33" s="130" customFormat="1" ht="12.75" customHeight="1" x14ac:dyDescent="0.2">
      <c r="A39" s="109" t="s">
        <v>1205</v>
      </c>
      <c r="B39" s="109" t="s">
        <v>1206</v>
      </c>
      <c r="C39" s="111">
        <v>21220</v>
      </c>
      <c r="D39" s="111">
        <v>0</v>
      </c>
      <c r="E39" s="111">
        <v>0</v>
      </c>
      <c r="F39" s="111">
        <v>0</v>
      </c>
      <c r="G39" s="111">
        <v>0</v>
      </c>
      <c r="H39" s="111">
        <v>0</v>
      </c>
      <c r="I39" s="111">
        <v>0</v>
      </c>
      <c r="J39" s="111">
        <v>0</v>
      </c>
      <c r="K39" s="111">
        <v>0</v>
      </c>
      <c r="L39" s="111">
        <v>0</v>
      </c>
      <c r="M39" s="111">
        <v>0</v>
      </c>
      <c r="N39" s="111">
        <v>0</v>
      </c>
      <c r="O39" s="111">
        <v>0</v>
      </c>
      <c r="P39" s="109" t="s">
        <v>1377</v>
      </c>
      <c r="Q39" s="109" t="s">
        <v>1316</v>
      </c>
      <c r="R39" s="144"/>
      <c r="S39" s="144"/>
      <c r="T39" s="144"/>
      <c r="U39" s="144"/>
      <c r="V39" s="144"/>
      <c r="W39" s="144"/>
      <c r="X39" s="144"/>
      <c r="Y39" s="144"/>
      <c r="Z39" s="144"/>
      <c r="AA39" s="144"/>
      <c r="AB39" s="144"/>
      <c r="AC39" s="144"/>
      <c r="AD39" s="144"/>
      <c r="AE39" s="145"/>
      <c r="AF39" s="145"/>
      <c r="AG39" s="145"/>
    </row>
    <row r="40" spans="1:33" s="130" customFormat="1" ht="12.75" customHeight="1" x14ac:dyDescent="0.2">
      <c r="A40" s="109" t="s">
        <v>1925</v>
      </c>
      <c r="B40" s="109" t="s">
        <v>926</v>
      </c>
      <c r="C40" s="111">
        <v>8234</v>
      </c>
      <c r="D40" s="111">
        <v>0</v>
      </c>
      <c r="E40" s="111">
        <v>0</v>
      </c>
      <c r="F40" s="111">
        <v>0</v>
      </c>
      <c r="G40" s="111">
        <v>0</v>
      </c>
      <c r="H40" s="111">
        <v>0</v>
      </c>
      <c r="I40" s="111">
        <v>0</v>
      </c>
      <c r="J40" s="111">
        <v>0</v>
      </c>
      <c r="K40" s="111">
        <v>0</v>
      </c>
      <c r="L40" s="111">
        <v>0</v>
      </c>
      <c r="M40" s="111">
        <v>0</v>
      </c>
      <c r="N40" s="111">
        <v>0</v>
      </c>
      <c r="O40" s="111">
        <v>0</v>
      </c>
      <c r="P40" s="109" t="s">
        <v>1317</v>
      </c>
      <c r="Q40" s="109" t="s">
        <v>1317</v>
      </c>
      <c r="R40" s="144"/>
      <c r="S40" s="144"/>
      <c r="T40" s="144"/>
      <c r="U40" s="144"/>
      <c r="V40" s="144"/>
      <c r="W40" s="144"/>
      <c r="X40" s="144"/>
      <c r="Y40" s="144"/>
      <c r="Z40" s="144"/>
      <c r="AA40" s="144"/>
      <c r="AB40" s="144"/>
      <c r="AC40" s="144"/>
      <c r="AD40" s="144"/>
      <c r="AE40" s="145"/>
      <c r="AF40" s="145"/>
      <c r="AG40" s="145"/>
    </row>
    <row r="41" spans="1:33" s="130" customFormat="1" ht="12.75" customHeight="1" x14ac:dyDescent="0.2">
      <c r="A41" s="109" t="s">
        <v>726</v>
      </c>
      <c r="B41" s="109" t="s">
        <v>14</v>
      </c>
      <c r="C41" s="111">
        <v>27600</v>
      </c>
      <c r="D41" s="111">
        <v>0</v>
      </c>
      <c r="E41" s="111">
        <v>0</v>
      </c>
      <c r="F41" s="111">
        <v>0</v>
      </c>
      <c r="G41" s="111">
        <v>0</v>
      </c>
      <c r="H41" s="111">
        <v>0</v>
      </c>
      <c r="I41" s="111">
        <v>0</v>
      </c>
      <c r="J41" s="111">
        <v>0</v>
      </c>
      <c r="K41" s="111">
        <v>0</v>
      </c>
      <c r="L41" s="111">
        <v>56300</v>
      </c>
      <c r="M41" s="111">
        <v>0</v>
      </c>
      <c r="N41" s="111">
        <v>0</v>
      </c>
      <c r="O41" s="111">
        <v>0</v>
      </c>
      <c r="P41" s="109" t="s">
        <v>1320</v>
      </c>
      <c r="Q41" s="109" t="s">
        <v>1316</v>
      </c>
      <c r="R41" s="144"/>
      <c r="S41" s="144"/>
      <c r="T41" s="144"/>
      <c r="U41" s="144"/>
      <c r="V41" s="144"/>
      <c r="W41" s="144"/>
      <c r="X41" s="144"/>
      <c r="Y41" s="144"/>
      <c r="Z41" s="144"/>
      <c r="AA41" s="144"/>
      <c r="AB41" s="144"/>
      <c r="AC41" s="144"/>
      <c r="AD41" s="144"/>
      <c r="AE41" s="145"/>
      <c r="AF41" s="145"/>
      <c r="AG41" s="145"/>
    </row>
    <row r="42" spans="1:33" s="130" customFormat="1" ht="12.75" customHeight="1" x14ac:dyDescent="0.2">
      <c r="A42" s="109" t="s">
        <v>699</v>
      </c>
      <c r="B42" s="109" t="s">
        <v>15</v>
      </c>
      <c r="C42" s="111">
        <v>73553</v>
      </c>
      <c r="D42" s="111">
        <v>0</v>
      </c>
      <c r="E42" s="111">
        <v>0</v>
      </c>
      <c r="F42" s="111">
        <v>0</v>
      </c>
      <c r="G42" s="111">
        <v>0</v>
      </c>
      <c r="H42" s="111">
        <v>0</v>
      </c>
      <c r="I42" s="111">
        <v>0</v>
      </c>
      <c r="J42" s="111">
        <v>0</v>
      </c>
      <c r="K42" s="111">
        <v>0</v>
      </c>
      <c r="L42" s="111">
        <v>3725</v>
      </c>
      <c r="M42" s="111">
        <v>0</v>
      </c>
      <c r="N42" s="111">
        <v>257</v>
      </c>
      <c r="O42" s="111">
        <v>37400</v>
      </c>
      <c r="P42" s="109" t="s">
        <v>1321</v>
      </c>
      <c r="Q42" s="109" t="s">
        <v>1316</v>
      </c>
      <c r="R42" s="144"/>
      <c r="S42" s="144"/>
      <c r="T42" s="144"/>
      <c r="U42" s="144"/>
      <c r="V42" s="144"/>
      <c r="W42" s="144"/>
      <c r="X42" s="144"/>
      <c r="Y42" s="144"/>
      <c r="Z42" s="144"/>
      <c r="AA42" s="144"/>
      <c r="AB42" s="144"/>
      <c r="AC42" s="144"/>
      <c r="AD42" s="144"/>
      <c r="AE42" s="145"/>
      <c r="AF42" s="145"/>
      <c r="AG42" s="145"/>
    </row>
    <row r="43" spans="1:33" s="130" customFormat="1" ht="12.75" customHeight="1" x14ac:dyDescent="0.2">
      <c r="A43" s="109" t="s">
        <v>564</v>
      </c>
      <c r="B43" s="109" t="s">
        <v>16</v>
      </c>
      <c r="C43" s="111">
        <v>14713</v>
      </c>
      <c r="D43" s="111">
        <v>750</v>
      </c>
      <c r="E43" s="111">
        <v>0</v>
      </c>
      <c r="F43" s="111">
        <v>0</v>
      </c>
      <c r="G43" s="111">
        <v>0</v>
      </c>
      <c r="H43" s="111">
        <v>0</v>
      </c>
      <c r="I43" s="111">
        <v>0</v>
      </c>
      <c r="J43" s="111">
        <v>0</v>
      </c>
      <c r="K43" s="111">
        <v>0</v>
      </c>
      <c r="L43" s="111">
        <v>10000</v>
      </c>
      <c r="M43" s="111">
        <v>0</v>
      </c>
      <c r="N43" s="111">
        <v>0</v>
      </c>
      <c r="O43" s="111">
        <v>0</v>
      </c>
      <c r="P43" s="109" t="s">
        <v>1315</v>
      </c>
      <c r="Q43" s="109" t="s">
        <v>1316</v>
      </c>
      <c r="R43" s="144"/>
      <c r="S43" s="144"/>
      <c r="T43" s="144"/>
      <c r="U43" s="144"/>
      <c r="V43" s="144"/>
      <c r="W43" s="144"/>
      <c r="X43" s="144"/>
      <c r="Y43" s="144"/>
      <c r="Z43" s="144"/>
      <c r="AA43" s="144"/>
      <c r="AB43" s="144"/>
      <c r="AC43" s="144"/>
      <c r="AD43" s="144"/>
      <c r="AE43" s="145"/>
      <c r="AF43" s="145"/>
      <c r="AG43" s="145"/>
    </row>
    <row r="44" spans="1:33" s="130" customFormat="1" ht="12.75" customHeight="1" x14ac:dyDescent="0.2">
      <c r="A44" s="109" t="s">
        <v>546</v>
      </c>
      <c r="B44" s="109" t="s">
        <v>17</v>
      </c>
      <c r="C44" s="111">
        <v>3800</v>
      </c>
      <c r="D44" s="111">
        <v>1000</v>
      </c>
      <c r="E44" s="111">
        <v>0</v>
      </c>
      <c r="F44" s="111">
        <v>0</v>
      </c>
      <c r="G44" s="111">
        <v>0</v>
      </c>
      <c r="H44" s="111">
        <v>0</v>
      </c>
      <c r="I44" s="111">
        <v>0</v>
      </c>
      <c r="J44" s="111">
        <v>0</v>
      </c>
      <c r="K44" s="111">
        <v>0</v>
      </c>
      <c r="L44" s="111">
        <v>10200</v>
      </c>
      <c r="M44" s="111">
        <v>0</v>
      </c>
      <c r="N44" s="111">
        <v>0</v>
      </c>
      <c r="O44" s="111">
        <v>5000</v>
      </c>
      <c r="P44" s="109" t="s">
        <v>1312</v>
      </c>
      <c r="Q44" s="109" t="s">
        <v>1316</v>
      </c>
      <c r="R44" s="144"/>
      <c r="S44" s="144"/>
      <c r="T44" s="144"/>
      <c r="U44" s="144"/>
      <c r="V44" s="144"/>
      <c r="W44" s="144"/>
      <c r="X44" s="144"/>
      <c r="Y44" s="144"/>
      <c r="Z44" s="144"/>
      <c r="AA44" s="144"/>
      <c r="AB44" s="144"/>
      <c r="AC44" s="144"/>
      <c r="AD44" s="144"/>
      <c r="AE44" s="145"/>
      <c r="AF44" s="145"/>
      <c r="AG44" s="145"/>
    </row>
    <row r="45" spans="1:33" s="130" customFormat="1" ht="12.75" customHeight="1" x14ac:dyDescent="0.2">
      <c r="A45" s="109" t="s">
        <v>547</v>
      </c>
      <c r="B45" s="109" t="s">
        <v>18</v>
      </c>
      <c r="C45" s="111">
        <v>4850</v>
      </c>
      <c r="D45" s="111">
        <v>3000</v>
      </c>
      <c r="E45" s="111">
        <v>0</v>
      </c>
      <c r="F45" s="111">
        <v>0</v>
      </c>
      <c r="G45" s="111">
        <v>0</v>
      </c>
      <c r="H45" s="111">
        <v>0</v>
      </c>
      <c r="I45" s="111">
        <v>0</v>
      </c>
      <c r="J45" s="111">
        <v>0</v>
      </c>
      <c r="K45" s="111">
        <v>1500</v>
      </c>
      <c r="L45" s="111">
        <v>0</v>
      </c>
      <c r="M45" s="111">
        <v>0</v>
      </c>
      <c r="N45" s="111">
        <v>0</v>
      </c>
      <c r="O45" s="111">
        <v>0</v>
      </c>
      <c r="P45" s="109" t="s">
        <v>1312</v>
      </c>
      <c r="Q45" s="109" t="s">
        <v>1316</v>
      </c>
      <c r="R45" s="144"/>
      <c r="S45" s="144"/>
      <c r="T45" s="144"/>
      <c r="U45" s="144"/>
      <c r="V45" s="144"/>
      <c r="W45" s="144"/>
      <c r="X45" s="144"/>
      <c r="Y45" s="144"/>
      <c r="Z45" s="144"/>
      <c r="AA45" s="144"/>
      <c r="AB45" s="144"/>
      <c r="AC45" s="144"/>
      <c r="AD45" s="144"/>
      <c r="AE45" s="145"/>
      <c r="AF45" s="145"/>
      <c r="AG45" s="145"/>
    </row>
    <row r="46" spans="1:33" s="130" customFormat="1" ht="12.75" customHeight="1" x14ac:dyDescent="0.2">
      <c r="A46" s="109" t="s">
        <v>927</v>
      </c>
      <c r="B46" s="109" t="s">
        <v>928</v>
      </c>
      <c r="C46" s="111">
        <v>0</v>
      </c>
      <c r="D46" s="111">
        <v>0</v>
      </c>
      <c r="E46" s="111">
        <v>0</v>
      </c>
      <c r="F46" s="111">
        <v>0</v>
      </c>
      <c r="G46" s="111">
        <v>0</v>
      </c>
      <c r="H46" s="111">
        <v>0</v>
      </c>
      <c r="I46" s="111">
        <v>0</v>
      </c>
      <c r="J46" s="111">
        <v>0</v>
      </c>
      <c r="K46" s="111">
        <v>0</v>
      </c>
      <c r="L46" s="111">
        <v>0</v>
      </c>
      <c r="M46" s="111">
        <v>0</v>
      </c>
      <c r="N46" s="111">
        <v>0</v>
      </c>
      <c r="O46" s="111">
        <v>0</v>
      </c>
      <c r="P46" s="109" t="s">
        <v>1312</v>
      </c>
      <c r="Q46" s="109" t="s">
        <v>1313</v>
      </c>
      <c r="R46" s="144"/>
      <c r="S46" s="144"/>
      <c r="T46" s="144"/>
      <c r="U46" s="144"/>
      <c r="V46" s="144"/>
      <c r="W46" s="144"/>
      <c r="X46" s="144"/>
      <c r="Y46" s="144"/>
      <c r="Z46" s="144"/>
      <c r="AA46" s="144"/>
      <c r="AB46" s="144"/>
      <c r="AC46" s="144"/>
      <c r="AD46" s="144"/>
      <c r="AE46" s="145"/>
      <c r="AF46" s="145"/>
      <c r="AG46" s="145"/>
    </row>
    <row r="47" spans="1:33" s="130" customFormat="1" ht="12.75" customHeight="1" x14ac:dyDescent="0.2">
      <c r="A47" s="109" t="s">
        <v>436</v>
      </c>
      <c r="B47" s="109" t="s">
        <v>19</v>
      </c>
      <c r="C47" s="111">
        <v>42900</v>
      </c>
      <c r="D47" s="111">
        <v>5000</v>
      </c>
      <c r="E47" s="111">
        <v>0</v>
      </c>
      <c r="F47" s="111">
        <v>0</v>
      </c>
      <c r="G47" s="111">
        <v>0</v>
      </c>
      <c r="H47" s="111">
        <v>0</v>
      </c>
      <c r="I47" s="111">
        <v>0</v>
      </c>
      <c r="J47" s="111">
        <v>0</v>
      </c>
      <c r="K47" s="111">
        <v>0</v>
      </c>
      <c r="L47" s="111">
        <v>0</v>
      </c>
      <c r="M47" s="111">
        <v>0</v>
      </c>
      <c r="N47" s="111">
        <v>0</v>
      </c>
      <c r="O47" s="111">
        <v>0</v>
      </c>
      <c r="P47" s="109" t="s">
        <v>1315</v>
      </c>
      <c r="Q47" s="109" t="s">
        <v>1316</v>
      </c>
      <c r="R47" s="144"/>
      <c r="S47" s="144"/>
      <c r="T47" s="144"/>
      <c r="U47" s="144"/>
      <c r="V47" s="144"/>
      <c r="W47" s="144"/>
      <c r="X47" s="144"/>
      <c r="Y47" s="144"/>
      <c r="Z47" s="144"/>
      <c r="AA47" s="144"/>
      <c r="AB47" s="144"/>
      <c r="AC47" s="144"/>
      <c r="AD47" s="144"/>
      <c r="AE47" s="145"/>
      <c r="AF47" s="145"/>
      <c r="AG47" s="145"/>
    </row>
    <row r="48" spans="1:33" s="130" customFormat="1" ht="12.75" customHeight="1" x14ac:dyDescent="0.2">
      <c r="A48" s="109" t="s">
        <v>675</v>
      </c>
      <c r="B48" s="109" t="s">
        <v>20</v>
      </c>
      <c r="C48" s="111">
        <v>84000</v>
      </c>
      <c r="D48" s="111">
        <v>10000</v>
      </c>
      <c r="E48" s="111">
        <v>0</v>
      </c>
      <c r="F48" s="111">
        <v>0</v>
      </c>
      <c r="G48" s="111">
        <v>0</v>
      </c>
      <c r="H48" s="111">
        <v>0</v>
      </c>
      <c r="I48" s="111">
        <v>0</v>
      </c>
      <c r="J48" s="111">
        <v>0</v>
      </c>
      <c r="K48" s="111">
        <v>0</v>
      </c>
      <c r="L48" s="111">
        <v>5500</v>
      </c>
      <c r="M48" s="111">
        <v>0</v>
      </c>
      <c r="N48" s="111">
        <v>0</v>
      </c>
      <c r="O48" s="111">
        <v>0</v>
      </c>
      <c r="P48" s="109" t="s">
        <v>1321</v>
      </c>
      <c r="Q48" s="109" t="s">
        <v>1316</v>
      </c>
      <c r="R48" s="144"/>
      <c r="S48" s="144"/>
      <c r="T48" s="144"/>
      <c r="U48" s="144"/>
      <c r="V48" s="144"/>
      <c r="W48" s="144"/>
      <c r="X48" s="144"/>
      <c r="Y48" s="144"/>
      <c r="Z48" s="144"/>
      <c r="AA48" s="144"/>
      <c r="AB48" s="144"/>
      <c r="AC48" s="144"/>
      <c r="AD48" s="144"/>
      <c r="AE48" s="145"/>
      <c r="AF48" s="145"/>
      <c r="AG48" s="145"/>
    </row>
    <row r="49" spans="1:33" s="130" customFormat="1" ht="12.75" customHeight="1" x14ac:dyDescent="0.2">
      <c r="A49" s="109" t="s">
        <v>572</v>
      </c>
      <c r="B49" s="109" t="s">
        <v>21</v>
      </c>
      <c r="C49" s="111">
        <v>11000</v>
      </c>
      <c r="D49" s="111">
        <v>0</v>
      </c>
      <c r="E49" s="111">
        <v>0</v>
      </c>
      <c r="F49" s="111">
        <v>0</v>
      </c>
      <c r="G49" s="111">
        <v>0</v>
      </c>
      <c r="H49" s="111">
        <v>0</v>
      </c>
      <c r="I49" s="111">
        <v>0</v>
      </c>
      <c r="J49" s="111">
        <v>0</v>
      </c>
      <c r="K49" s="111">
        <v>0</v>
      </c>
      <c r="L49" s="111">
        <v>0</v>
      </c>
      <c r="M49" s="111">
        <v>0</v>
      </c>
      <c r="N49" s="111">
        <v>0</v>
      </c>
      <c r="O49" s="111">
        <v>0</v>
      </c>
      <c r="P49" s="109" t="s">
        <v>1315</v>
      </c>
      <c r="Q49" s="109" t="s">
        <v>1316</v>
      </c>
      <c r="R49" s="144"/>
      <c r="S49" s="144"/>
      <c r="T49" s="144"/>
      <c r="U49" s="144"/>
      <c r="V49" s="144"/>
      <c r="W49" s="144"/>
      <c r="X49" s="144"/>
      <c r="Y49" s="144"/>
      <c r="Z49" s="144"/>
      <c r="AA49" s="144"/>
      <c r="AB49" s="144"/>
      <c r="AC49" s="144"/>
      <c r="AD49" s="144"/>
      <c r="AE49" s="145"/>
      <c r="AF49" s="145"/>
      <c r="AG49" s="145"/>
    </row>
    <row r="50" spans="1:33" s="130" customFormat="1" ht="12.75" customHeight="1" x14ac:dyDescent="0.2">
      <c r="A50" s="109" t="s">
        <v>455</v>
      </c>
      <c r="B50" s="109" t="s">
        <v>22</v>
      </c>
      <c r="C50" s="111">
        <v>22500</v>
      </c>
      <c r="D50" s="111">
        <v>0</v>
      </c>
      <c r="E50" s="111">
        <v>0</v>
      </c>
      <c r="F50" s="111">
        <v>0</v>
      </c>
      <c r="G50" s="111">
        <v>0</v>
      </c>
      <c r="H50" s="111">
        <v>0</v>
      </c>
      <c r="I50" s="111">
        <v>0</v>
      </c>
      <c r="J50" s="111">
        <v>0</v>
      </c>
      <c r="K50" s="111">
        <v>0</v>
      </c>
      <c r="L50" s="111">
        <v>2000</v>
      </c>
      <c r="M50" s="111">
        <v>0</v>
      </c>
      <c r="N50" s="111">
        <v>0</v>
      </c>
      <c r="O50" s="111">
        <v>318</v>
      </c>
      <c r="P50" s="109" t="s">
        <v>1312</v>
      </c>
      <c r="Q50" s="109" t="s">
        <v>1316</v>
      </c>
      <c r="R50" s="144"/>
      <c r="S50" s="144"/>
      <c r="T50" s="144"/>
      <c r="U50" s="144"/>
      <c r="V50" s="144"/>
      <c r="W50" s="144"/>
      <c r="X50" s="144"/>
      <c r="Y50" s="144"/>
      <c r="Z50" s="144"/>
      <c r="AA50" s="144"/>
      <c r="AB50" s="144"/>
      <c r="AC50" s="144"/>
      <c r="AD50" s="144"/>
      <c r="AE50" s="145"/>
      <c r="AF50" s="145"/>
      <c r="AG50" s="145"/>
    </row>
    <row r="51" spans="1:33" s="130" customFormat="1" ht="12.75" customHeight="1" x14ac:dyDescent="0.2">
      <c r="A51" s="109" t="s">
        <v>398</v>
      </c>
      <c r="B51" s="109" t="s">
        <v>23</v>
      </c>
      <c r="C51" s="111">
        <v>0</v>
      </c>
      <c r="D51" s="111">
        <v>0</v>
      </c>
      <c r="E51" s="111">
        <v>0</v>
      </c>
      <c r="F51" s="111">
        <v>0</v>
      </c>
      <c r="G51" s="111">
        <v>0</v>
      </c>
      <c r="H51" s="111">
        <v>0</v>
      </c>
      <c r="I51" s="111">
        <v>0</v>
      </c>
      <c r="J51" s="111">
        <v>0</v>
      </c>
      <c r="K51" s="111">
        <v>0</v>
      </c>
      <c r="L51" s="111">
        <v>17091</v>
      </c>
      <c r="M51" s="111">
        <v>0</v>
      </c>
      <c r="N51" s="111">
        <v>0</v>
      </c>
      <c r="O51" s="111">
        <v>0</v>
      </c>
      <c r="P51" s="109" t="s">
        <v>1312</v>
      </c>
      <c r="Q51" s="109" t="s">
        <v>1316</v>
      </c>
      <c r="R51" s="144"/>
      <c r="S51" s="144"/>
      <c r="T51" s="144"/>
      <c r="U51" s="144"/>
      <c r="V51" s="144"/>
      <c r="W51" s="144"/>
      <c r="X51" s="144"/>
      <c r="Y51" s="144"/>
      <c r="Z51" s="144"/>
      <c r="AA51" s="144"/>
      <c r="AB51" s="144"/>
      <c r="AC51" s="144"/>
      <c r="AD51" s="144"/>
      <c r="AE51" s="145"/>
      <c r="AF51" s="145"/>
      <c r="AG51" s="145"/>
    </row>
    <row r="52" spans="1:33" s="130" customFormat="1" ht="12.75" customHeight="1" x14ac:dyDescent="0.2">
      <c r="A52" s="109" t="s">
        <v>706</v>
      </c>
      <c r="B52" s="109" t="s">
        <v>24</v>
      </c>
      <c r="C52" s="111">
        <v>6000</v>
      </c>
      <c r="D52" s="111">
        <v>10100</v>
      </c>
      <c r="E52" s="111">
        <v>0</v>
      </c>
      <c r="F52" s="111">
        <v>0</v>
      </c>
      <c r="G52" s="111">
        <v>0</v>
      </c>
      <c r="H52" s="111">
        <v>0</v>
      </c>
      <c r="I52" s="111">
        <v>0</v>
      </c>
      <c r="J52" s="111">
        <v>0</v>
      </c>
      <c r="K52" s="111">
        <v>0</v>
      </c>
      <c r="L52" s="111">
        <v>18600</v>
      </c>
      <c r="M52" s="111">
        <v>0</v>
      </c>
      <c r="N52" s="111">
        <v>38400</v>
      </c>
      <c r="O52" s="111">
        <v>6000</v>
      </c>
      <c r="P52" s="109" t="s">
        <v>1321</v>
      </c>
      <c r="Q52" s="109" t="s">
        <v>1316</v>
      </c>
      <c r="R52" s="144"/>
      <c r="S52" s="144"/>
      <c r="T52" s="144"/>
      <c r="U52" s="144"/>
      <c r="V52" s="144"/>
      <c r="W52" s="144"/>
      <c r="X52" s="144"/>
      <c r="Y52" s="144"/>
      <c r="Z52" s="144"/>
      <c r="AA52" s="144"/>
      <c r="AB52" s="144"/>
      <c r="AC52" s="144"/>
      <c r="AD52" s="144"/>
      <c r="AE52" s="145"/>
      <c r="AF52" s="145"/>
      <c r="AG52" s="145"/>
    </row>
    <row r="53" spans="1:33" s="130" customFormat="1" ht="12.75" customHeight="1" x14ac:dyDescent="0.2">
      <c r="A53" s="109" t="s">
        <v>476</v>
      </c>
      <c r="B53" s="109" t="s">
        <v>25</v>
      </c>
      <c r="C53" s="111">
        <v>14126</v>
      </c>
      <c r="D53" s="111">
        <v>5000</v>
      </c>
      <c r="E53" s="111">
        <v>0</v>
      </c>
      <c r="F53" s="111">
        <v>0</v>
      </c>
      <c r="G53" s="111">
        <v>0</v>
      </c>
      <c r="H53" s="111">
        <v>0</v>
      </c>
      <c r="I53" s="111">
        <v>0</v>
      </c>
      <c r="J53" s="111">
        <v>0</v>
      </c>
      <c r="K53" s="111">
        <v>0</v>
      </c>
      <c r="L53" s="111">
        <v>34007</v>
      </c>
      <c r="M53" s="111">
        <v>0</v>
      </c>
      <c r="N53" s="111">
        <v>0</v>
      </c>
      <c r="O53" s="111">
        <v>0</v>
      </c>
      <c r="P53" s="109" t="s">
        <v>1315</v>
      </c>
      <c r="Q53" s="109" t="s">
        <v>1316</v>
      </c>
      <c r="R53" s="144"/>
      <c r="S53" s="144"/>
      <c r="T53" s="144"/>
      <c r="U53" s="144"/>
      <c r="V53" s="144"/>
      <c r="W53" s="144"/>
      <c r="X53" s="144"/>
      <c r="Y53" s="144"/>
      <c r="Z53" s="144"/>
      <c r="AA53" s="144"/>
      <c r="AB53" s="144"/>
      <c r="AC53" s="144"/>
      <c r="AD53" s="144"/>
      <c r="AE53" s="145"/>
      <c r="AF53" s="145"/>
      <c r="AG53" s="145"/>
    </row>
    <row r="54" spans="1:33" s="130" customFormat="1" ht="12.75" customHeight="1" x14ac:dyDescent="0.2">
      <c r="A54" s="109" t="s">
        <v>580</v>
      </c>
      <c r="B54" s="109" t="s">
        <v>26</v>
      </c>
      <c r="C54" s="111">
        <v>9000</v>
      </c>
      <c r="D54" s="111">
        <v>0</v>
      </c>
      <c r="E54" s="111">
        <v>0</v>
      </c>
      <c r="F54" s="111">
        <v>3000</v>
      </c>
      <c r="G54" s="111">
        <v>0</v>
      </c>
      <c r="H54" s="111">
        <v>0</v>
      </c>
      <c r="I54" s="111">
        <v>0</v>
      </c>
      <c r="J54" s="111">
        <v>0</v>
      </c>
      <c r="K54" s="111">
        <v>0</v>
      </c>
      <c r="L54" s="111">
        <v>16670</v>
      </c>
      <c r="M54" s="111">
        <v>0</v>
      </c>
      <c r="N54" s="111">
        <v>2000</v>
      </c>
      <c r="O54" s="111">
        <v>0</v>
      </c>
      <c r="P54" s="109" t="s">
        <v>1315</v>
      </c>
      <c r="Q54" s="109" t="s">
        <v>1316</v>
      </c>
      <c r="R54" s="144"/>
      <c r="S54" s="144"/>
      <c r="T54" s="144"/>
      <c r="U54" s="144"/>
      <c r="V54" s="144"/>
      <c r="W54" s="144"/>
      <c r="X54" s="144"/>
      <c r="Y54" s="144"/>
      <c r="Z54" s="144"/>
      <c r="AA54" s="144"/>
      <c r="AB54" s="144"/>
      <c r="AC54" s="144"/>
      <c r="AD54" s="144"/>
      <c r="AE54" s="145"/>
      <c r="AF54" s="145"/>
      <c r="AG54" s="145"/>
    </row>
    <row r="55" spans="1:33" s="130" customFormat="1" ht="12.75" customHeight="1" x14ac:dyDescent="0.2">
      <c r="A55" s="109" t="s">
        <v>727</v>
      </c>
      <c r="B55" s="109" t="s">
        <v>27</v>
      </c>
      <c r="C55" s="111">
        <v>352</v>
      </c>
      <c r="D55" s="111">
        <v>0</v>
      </c>
      <c r="E55" s="111">
        <v>0</v>
      </c>
      <c r="F55" s="111">
        <v>5000</v>
      </c>
      <c r="G55" s="111">
        <v>15000</v>
      </c>
      <c r="H55" s="111">
        <v>0</v>
      </c>
      <c r="I55" s="111">
        <v>0</v>
      </c>
      <c r="J55" s="111">
        <v>0</v>
      </c>
      <c r="K55" s="111">
        <v>0</v>
      </c>
      <c r="L55" s="111">
        <v>33200</v>
      </c>
      <c r="M55" s="111">
        <v>0</v>
      </c>
      <c r="N55" s="111">
        <v>0</v>
      </c>
      <c r="O55" s="111">
        <v>159000</v>
      </c>
      <c r="P55" s="109" t="s">
        <v>1320</v>
      </c>
      <c r="Q55" s="109" t="s">
        <v>1316</v>
      </c>
      <c r="R55" s="144"/>
      <c r="S55" s="144"/>
      <c r="T55" s="144"/>
      <c r="U55" s="144"/>
      <c r="V55" s="144"/>
      <c r="W55" s="144"/>
      <c r="X55" s="144"/>
      <c r="Y55" s="144"/>
      <c r="Z55" s="144"/>
      <c r="AA55" s="144"/>
      <c r="AB55" s="144"/>
      <c r="AC55" s="144"/>
      <c r="AD55" s="144"/>
      <c r="AE55" s="145"/>
      <c r="AF55" s="145"/>
      <c r="AG55" s="145"/>
    </row>
    <row r="56" spans="1:33" s="130" customFormat="1" ht="12.75" customHeight="1" x14ac:dyDescent="0.2">
      <c r="A56" s="109" t="s">
        <v>477</v>
      </c>
      <c r="B56" s="109" t="s">
        <v>28</v>
      </c>
      <c r="C56" s="111">
        <v>9500</v>
      </c>
      <c r="D56" s="111">
        <v>6000</v>
      </c>
      <c r="E56" s="111">
        <v>0</v>
      </c>
      <c r="F56" s="111">
        <v>0</v>
      </c>
      <c r="G56" s="111">
        <v>0</v>
      </c>
      <c r="H56" s="111">
        <v>0</v>
      </c>
      <c r="I56" s="111">
        <v>0</v>
      </c>
      <c r="J56" s="111">
        <v>0</v>
      </c>
      <c r="K56" s="111">
        <v>0</v>
      </c>
      <c r="L56" s="111">
        <v>0</v>
      </c>
      <c r="M56" s="111">
        <v>0</v>
      </c>
      <c r="N56" s="111">
        <v>0</v>
      </c>
      <c r="O56" s="111">
        <v>12000</v>
      </c>
      <c r="P56" s="109" t="s">
        <v>1315</v>
      </c>
      <c r="Q56" s="109" t="s">
        <v>1316</v>
      </c>
      <c r="R56" s="144"/>
      <c r="S56" s="144"/>
      <c r="T56" s="144"/>
      <c r="U56" s="144"/>
      <c r="V56" s="144"/>
      <c r="W56" s="144"/>
      <c r="X56" s="144"/>
      <c r="Y56" s="144"/>
      <c r="Z56" s="144"/>
      <c r="AA56" s="144"/>
      <c r="AB56" s="144"/>
      <c r="AC56" s="144"/>
      <c r="AD56" s="144"/>
      <c r="AE56" s="145"/>
      <c r="AF56" s="145"/>
      <c r="AG56" s="145"/>
    </row>
    <row r="57" spans="1:33" s="130" customFormat="1" ht="12.75" customHeight="1" x14ac:dyDescent="0.2">
      <c r="A57" s="109" t="s">
        <v>929</v>
      </c>
      <c r="B57" s="109" t="s">
        <v>930</v>
      </c>
      <c r="C57" s="111">
        <v>13200</v>
      </c>
      <c r="D57" s="111">
        <v>6000</v>
      </c>
      <c r="E57" s="111">
        <v>0</v>
      </c>
      <c r="F57" s="111">
        <v>0</v>
      </c>
      <c r="G57" s="111">
        <v>0</v>
      </c>
      <c r="H57" s="111">
        <v>0</v>
      </c>
      <c r="I57" s="111">
        <v>0</v>
      </c>
      <c r="J57" s="111">
        <v>0</v>
      </c>
      <c r="K57" s="111">
        <v>0</v>
      </c>
      <c r="L57" s="111">
        <v>0</v>
      </c>
      <c r="M57" s="111">
        <v>0</v>
      </c>
      <c r="N57" s="111">
        <v>0</v>
      </c>
      <c r="O57" s="111">
        <v>23300</v>
      </c>
      <c r="P57" s="109" t="s">
        <v>1312</v>
      </c>
      <c r="Q57" s="109" t="s">
        <v>1313</v>
      </c>
      <c r="R57" s="144"/>
      <c r="S57" s="144"/>
      <c r="T57" s="144"/>
      <c r="U57" s="144"/>
      <c r="V57" s="144"/>
      <c r="W57" s="144"/>
      <c r="X57" s="144"/>
      <c r="Y57" s="144"/>
      <c r="Z57" s="144"/>
      <c r="AA57" s="144"/>
      <c r="AB57" s="144"/>
      <c r="AC57" s="144"/>
      <c r="AD57" s="144"/>
      <c r="AE57" s="145"/>
      <c r="AF57" s="145"/>
      <c r="AG57" s="145"/>
    </row>
    <row r="58" spans="1:33" s="130" customFormat="1" ht="12.75" customHeight="1" x14ac:dyDescent="0.2">
      <c r="A58" s="109" t="s">
        <v>465</v>
      </c>
      <c r="B58" s="109" t="s">
        <v>831</v>
      </c>
      <c r="C58" s="111">
        <v>47092</v>
      </c>
      <c r="D58" s="111">
        <v>9200</v>
      </c>
      <c r="E58" s="111">
        <v>0</v>
      </c>
      <c r="F58" s="111">
        <v>1000</v>
      </c>
      <c r="G58" s="111">
        <v>0</v>
      </c>
      <c r="H58" s="111">
        <v>0</v>
      </c>
      <c r="I58" s="111">
        <v>0</v>
      </c>
      <c r="J58" s="111">
        <v>0</v>
      </c>
      <c r="K58" s="111">
        <v>0</v>
      </c>
      <c r="L58" s="111">
        <v>28894.293859999998</v>
      </c>
      <c r="M58" s="111">
        <v>25914</v>
      </c>
      <c r="N58" s="111">
        <v>3000</v>
      </c>
      <c r="O58" s="111">
        <v>0</v>
      </c>
      <c r="P58" s="109" t="s">
        <v>1312</v>
      </c>
      <c r="Q58" s="109" t="s">
        <v>1316</v>
      </c>
      <c r="R58" s="144"/>
      <c r="S58" s="144"/>
      <c r="T58" s="144"/>
      <c r="U58" s="144"/>
      <c r="V58" s="144"/>
      <c r="W58" s="144"/>
      <c r="X58" s="144"/>
      <c r="Y58" s="144"/>
      <c r="Z58" s="144"/>
      <c r="AA58" s="144"/>
      <c r="AB58" s="144"/>
      <c r="AC58" s="144"/>
      <c r="AD58" s="144"/>
      <c r="AE58" s="145"/>
      <c r="AF58" s="145"/>
      <c r="AG58" s="145"/>
    </row>
    <row r="59" spans="1:33" s="130" customFormat="1" ht="12.75" customHeight="1" x14ac:dyDescent="0.2">
      <c r="A59" s="109" t="s">
        <v>392</v>
      </c>
      <c r="B59" s="109" t="s">
        <v>320</v>
      </c>
      <c r="C59" s="111">
        <v>20466</v>
      </c>
      <c r="D59" s="111">
        <v>16000</v>
      </c>
      <c r="E59" s="111">
        <v>0</v>
      </c>
      <c r="F59" s="111">
        <v>0</v>
      </c>
      <c r="G59" s="111">
        <v>0</v>
      </c>
      <c r="H59" s="111">
        <v>0</v>
      </c>
      <c r="I59" s="111">
        <v>0</v>
      </c>
      <c r="J59" s="111">
        <v>0</v>
      </c>
      <c r="K59" s="111">
        <v>0</v>
      </c>
      <c r="L59" s="111">
        <v>72115</v>
      </c>
      <c r="M59" s="111">
        <v>0</v>
      </c>
      <c r="N59" s="111">
        <v>0</v>
      </c>
      <c r="O59" s="111">
        <v>10000</v>
      </c>
      <c r="P59" s="109" t="s">
        <v>1312</v>
      </c>
      <c r="Q59" s="109" t="s">
        <v>1316</v>
      </c>
      <c r="R59" s="144"/>
      <c r="S59" s="144"/>
      <c r="T59" s="144"/>
      <c r="U59" s="144"/>
      <c r="V59" s="144"/>
      <c r="W59" s="144"/>
      <c r="X59" s="144"/>
      <c r="Y59" s="144"/>
      <c r="Z59" s="144"/>
      <c r="AA59" s="144"/>
      <c r="AB59" s="144"/>
      <c r="AC59" s="144"/>
      <c r="AD59" s="144"/>
      <c r="AE59" s="145"/>
      <c r="AF59" s="145"/>
      <c r="AG59" s="145"/>
    </row>
    <row r="60" spans="1:33" s="130" customFormat="1" ht="12.75" customHeight="1" x14ac:dyDescent="0.2">
      <c r="A60" s="109" t="s">
        <v>581</v>
      </c>
      <c r="B60" s="109" t="s">
        <v>29</v>
      </c>
      <c r="C60" s="111">
        <v>10474</v>
      </c>
      <c r="D60" s="111">
        <v>0</v>
      </c>
      <c r="E60" s="111">
        <v>0</v>
      </c>
      <c r="F60" s="111">
        <v>0</v>
      </c>
      <c r="G60" s="111">
        <v>0</v>
      </c>
      <c r="H60" s="111">
        <v>0</v>
      </c>
      <c r="I60" s="111">
        <v>0</v>
      </c>
      <c r="J60" s="111">
        <v>0</v>
      </c>
      <c r="K60" s="111">
        <v>0</v>
      </c>
      <c r="L60" s="111">
        <v>0</v>
      </c>
      <c r="M60" s="111">
        <v>0</v>
      </c>
      <c r="N60" s="111">
        <v>7000</v>
      </c>
      <c r="O60" s="111">
        <v>0</v>
      </c>
      <c r="P60" s="109" t="s">
        <v>1315</v>
      </c>
      <c r="Q60" s="109" t="s">
        <v>1316</v>
      </c>
      <c r="R60" s="144"/>
      <c r="S60" s="144"/>
      <c r="T60" s="144"/>
      <c r="U60" s="144"/>
      <c r="V60" s="144"/>
      <c r="W60" s="144"/>
      <c r="X60" s="144"/>
      <c r="Y60" s="144"/>
      <c r="Z60" s="144"/>
      <c r="AA60" s="144"/>
      <c r="AB60" s="144"/>
      <c r="AC60" s="144"/>
      <c r="AD60" s="144"/>
      <c r="AE60" s="145"/>
      <c r="AF60" s="145"/>
      <c r="AG60" s="145"/>
    </row>
    <row r="61" spans="1:33" s="130" customFormat="1" ht="12.75" customHeight="1" x14ac:dyDescent="0.2">
      <c r="A61" s="109" t="s">
        <v>728</v>
      </c>
      <c r="B61" s="109" t="s">
        <v>30</v>
      </c>
      <c r="C61" s="111">
        <v>151000</v>
      </c>
      <c r="D61" s="111">
        <v>0</v>
      </c>
      <c r="E61" s="111">
        <v>0</v>
      </c>
      <c r="F61" s="111">
        <v>50000</v>
      </c>
      <c r="G61" s="111">
        <v>0</v>
      </c>
      <c r="H61" s="111">
        <v>0</v>
      </c>
      <c r="I61" s="111">
        <v>0</v>
      </c>
      <c r="J61" s="111">
        <v>0</v>
      </c>
      <c r="K61" s="111">
        <v>0</v>
      </c>
      <c r="L61" s="111">
        <v>54000</v>
      </c>
      <c r="M61" s="111">
        <v>7500</v>
      </c>
      <c r="N61" s="111">
        <v>10000</v>
      </c>
      <c r="O61" s="111">
        <v>40500</v>
      </c>
      <c r="P61" s="109" t="s">
        <v>1320</v>
      </c>
      <c r="Q61" s="109" t="s">
        <v>1316</v>
      </c>
      <c r="R61" s="144"/>
      <c r="S61" s="144"/>
      <c r="T61" s="144"/>
      <c r="U61" s="144"/>
      <c r="V61" s="144"/>
      <c r="W61" s="144"/>
      <c r="X61" s="144"/>
      <c r="Y61" s="144"/>
      <c r="Z61" s="144"/>
      <c r="AA61" s="144"/>
      <c r="AB61" s="144"/>
      <c r="AC61" s="144"/>
      <c r="AD61" s="144"/>
      <c r="AE61" s="145"/>
      <c r="AF61" s="145"/>
      <c r="AG61" s="145"/>
    </row>
    <row r="62" spans="1:33" s="130" customFormat="1" ht="12.75" customHeight="1" x14ac:dyDescent="0.2">
      <c r="A62" s="109" t="s">
        <v>510</v>
      </c>
      <c r="B62" s="109" t="s">
        <v>31</v>
      </c>
      <c r="C62" s="111">
        <v>2000</v>
      </c>
      <c r="D62" s="111">
        <v>0</v>
      </c>
      <c r="E62" s="111">
        <v>0</v>
      </c>
      <c r="F62" s="111">
        <v>0</v>
      </c>
      <c r="G62" s="111">
        <v>0</v>
      </c>
      <c r="H62" s="111">
        <v>0</v>
      </c>
      <c r="I62" s="111">
        <v>0</v>
      </c>
      <c r="J62" s="111">
        <v>0</v>
      </c>
      <c r="K62" s="111">
        <v>0</v>
      </c>
      <c r="L62" s="111">
        <v>0</v>
      </c>
      <c r="M62" s="111">
        <v>0</v>
      </c>
      <c r="N62" s="111">
        <v>2500</v>
      </c>
      <c r="O62" s="111">
        <v>5000</v>
      </c>
      <c r="P62" s="109" t="s">
        <v>1315</v>
      </c>
      <c r="Q62" s="109" t="s">
        <v>1316</v>
      </c>
      <c r="R62" s="144"/>
      <c r="S62" s="144"/>
      <c r="T62" s="144"/>
      <c r="U62" s="144"/>
      <c r="V62" s="144"/>
      <c r="W62" s="144"/>
      <c r="X62" s="144"/>
      <c r="Y62" s="144"/>
      <c r="Z62" s="144"/>
      <c r="AA62" s="144"/>
      <c r="AB62" s="144"/>
      <c r="AC62" s="144"/>
      <c r="AD62" s="144"/>
      <c r="AE62" s="145"/>
      <c r="AF62" s="145"/>
      <c r="AG62" s="145"/>
    </row>
    <row r="63" spans="1:33" s="130" customFormat="1" ht="12.75" customHeight="1" x14ac:dyDescent="0.2">
      <c r="A63" s="109" t="s">
        <v>517</v>
      </c>
      <c r="B63" s="109" t="s">
        <v>32</v>
      </c>
      <c r="C63" s="111">
        <v>20000</v>
      </c>
      <c r="D63" s="111">
        <v>9000</v>
      </c>
      <c r="E63" s="111">
        <v>0</v>
      </c>
      <c r="F63" s="111">
        <v>0</v>
      </c>
      <c r="G63" s="111">
        <v>0</v>
      </c>
      <c r="H63" s="111">
        <v>0</v>
      </c>
      <c r="I63" s="111">
        <v>0</v>
      </c>
      <c r="J63" s="111">
        <v>0</v>
      </c>
      <c r="K63" s="111">
        <v>0</v>
      </c>
      <c r="L63" s="111">
        <v>10000</v>
      </c>
      <c r="M63" s="111">
        <v>0</v>
      </c>
      <c r="N63" s="111">
        <v>0</v>
      </c>
      <c r="O63" s="111">
        <v>6000</v>
      </c>
      <c r="P63" s="109" t="s">
        <v>1315</v>
      </c>
      <c r="Q63" s="109" t="s">
        <v>1316</v>
      </c>
      <c r="R63" s="144"/>
      <c r="S63" s="144"/>
      <c r="T63" s="144"/>
      <c r="U63" s="144"/>
      <c r="V63" s="144"/>
      <c r="W63" s="144"/>
      <c r="X63" s="144"/>
      <c r="Y63" s="144"/>
      <c r="Z63" s="144"/>
      <c r="AA63" s="144"/>
      <c r="AB63" s="144"/>
      <c r="AC63" s="144"/>
      <c r="AD63" s="144"/>
      <c r="AE63" s="145"/>
      <c r="AF63" s="145"/>
      <c r="AG63" s="145"/>
    </row>
    <row r="64" spans="1:33" s="130" customFormat="1" ht="12.75" customHeight="1" x14ac:dyDescent="0.2">
      <c r="A64" s="109" t="s">
        <v>609</v>
      </c>
      <c r="B64" s="109" t="s">
        <v>33</v>
      </c>
      <c r="C64" s="111">
        <v>5010</v>
      </c>
      <c r="D64" s="111">
        <v>0</v>
      </c>
      <c r="E64" s="111">
        <v>0</v>
      </c>
      <c r="F64" s="111">
        <v>0</v>
      </c>
      <c r="G64" s="111">
        <v>0</v>
      </c>
      <c r="H64" s="111">
        <v>0</v>
      </c>
      <c r="I64" s="111">
        <v>0</v>
      </c>
      <c r="J64" s="111">
        <v>0</v>
      </c>
      <c r="K64" s="111">
        <v>0</v>
      </c>
      <c r="L64" s="111">
        <v>9540</v>
      </c>
      <c r="M64" s="111">
        <v>0</v>
      </c>
      <c r="N64" s="111">
        <v>0</v>
      </c>
      <c r="O64" s="111">
        <v>0</v>
      </c>
      <c r="P64" s="109" t="s">
        <v>1315</v>
      </c>
      <c r="Q64" s="109" t="s">
        <v>1316</v>
      </c>
      <c r="R64" s="144"/>
      <c r="S64" s="144"/>
      <c r="T64" s="144"/>
      <c r="U64" s="144"/>
      <c r="V64" s="144"/>
      <c r="W64" s="144"/>
      <c r="X64" s="144"/>
      <c r="Y64" s="144"/>
      <c r="Z64" s="144"/>
      <c r="AA64" s="144"/>
      <c r="AB64" s="144"/>
      <c r="AC64" s="144"/>
      <c r="AD64" s="144"/>
      <c r="AE64" s="145"/>
      <c r="AF64" s="145"/>
      <c r="AG64" s="145"/>
    </row>
    <row r="65" spans="1:33" s="130" customFormat="1" ht="12.75" customHeight="1" x14ac:dyDescent="0.2">
      <c r="A65" s="109" t="s">
        <v>405</v>
      </c>
      <c r="B65" s="109" t="s">
        <v>321</v>
      </c>
      <c r="C65" s="111">
        <v>0</v>
      </c>
      <c r="D65" s="111">
        <v>0</v>
      </c>
      <c r="E65" s="111">
        <v>0</v>
      </c>
      <c r="F65" s="111">
        <v>0</v>
      </c>
      <c r="G65" s="111">
        <v>0</v>
      </c>
      <c r="H65" s="111">
        <v>0</v>
      </c>
      <c r="I65" s="111">
        <v>0</v>
      </c>
      <c r="J65" s="111">
        <v>0</v>
      </c>
      <c r="K65" s="111">
        <v>0</v>
      </c>
      <c r="L65" s="111">
        <v>4125</v>
      </c>
      <c r="M65" s="111">
        <v>0</v>
      </c>
      <c r="N65" s="111">
        <v>0</v>
      </c>
      <c r="O65" s="111">
        <v>10000</v>
      </c>
      <c r="P65" s="109" t="s">
        <v>1324</v>
      </c>
      <c r="Q65" s="109" t="s">
        <v>1316</v>
      </c>
      <c r="R65" s="144"/>
      <c r="S65" s="144"/>
      <c r="T65" s="144"/>
      <c r="U65" s="144"/>
      <c r="V65" s="144"/>
      <c r="W65" s="144"/>
      <c r="X65" s="144"/>
      <c r="Y65" s="144"/>
      <c r="Z65" s="144"/>
      <c r="AA65" s="144"/>
      <c r="AB65" s="144"/>
      <c r="AC65" s="144"/>
      <c r="AD65" s="144"/>
      <c r="AE65" s="145"/>
      <c r="AF65" s="145"/>
      <c r="AG65" s="145"/>
    </row>
    <row r="66" spans="1:33" s="130" customFormat="1" ht="12.75" customHeight="1" x14ac:dyDescent="0.2">
      <c r="A66" s="109" t="s">
        <v>785</v>
      </c>
      <c r="B66" s="109" t="s">
        <v>1325</v>
      </c>
      <c r="C66" s="111">
        <v>12612</v>
      </c>
      <c r="D66" s="111">
        <v>7500</v>
      </c>
      <c r="E66" s="111">
        <v>0</v>
      </c>
      <c r="F66" s="111">
        <v>4000</v>
      </c>
      <c r="G66" s="111">
        <v>0</v>
      </c>
      <c r="H66" s="111">
        <v>0</v>
      </c>
      <c r="I66" s="111">
        <v>0</v>
      </c>
      <c r="J66" s="111">
        <v>0</v>
      </c>
      <c r="K66" s="111">
        <v>0</v>
      </c>
      <c r="L66" s="111">
        <v>750</v>
      </c>
      <c r="M66" s="111">
        <v>0</v>
      </c>
      <c r="N66" s="111">
        <v>0</v>
      </c>
      <c r="O66" s="111">
        <v>0</v>
      </c>
      <c r="P66" s="109" t="s">
        <v>1377</v>
      </c>
      <c r="Q66" s="109" t="s">
        <v>1316</v>
      </c>
      <c r="R66" s="144"/>
      <c r="S66" s="144"/>
      <c r="T66" s="144"/>
      <c r="U66" s="144"/>
      <c r="V66" s="144"/>
      <c r="W66" s="144"/>
      <c r="X66" s="144"/>
      <c r="Y66" s="144"/>
      <c r="Z66" s="144"/>
      <c r="AA66" s="144"/>
      <c r="AB66" s="144"/>
      <c r="AC66" s="144"/>
      <c r="AD66" s="144"/>
      <c r="AE66" s="145"/>
      <c r="AF66" s="145"/>
      <c r="AG66" s="145"/>
    </row>
    <row r="67" spans="1:33" s="130" customFormat="1" ht="12.75" customHeight="1" x14ac:dyDescent="0.2">
      <c r="A67" s="109" t="s">
        <v>549</v>
      </c>
      <c r="B67" s="109" t="s">
        <v>34</v>
      </c>
      <c r="C67" s="111">
        <v>18088</v>
      </c>
      <c r="D67" s="111">
        <v>1000</v>
      </c>
      <c r="E67" s="111">
        <v>0</v>
      </c>
      <c r="F67" s="111">
        <v>0</v>
      </c>
      <c r="G67" s="111">
        <v>0</v>
      </c>
      <c r="H67" s="111">
        <v>0</v>
      </c>
      <c r="I67" s="111">
        <v>0</v>
      </c>
      <c r="J67" s="111">
        <v>0</v>
      </c>
      <c r="K67" s="111">
        <v>0</v>
      </c>
      <c r="L67" s="111">
        <v>0</v>
      </c>
      <c r="M67" s="111">
        <v>0</v>
      </c>
      <c r="N67" s="111">
        <v>0</v>
      </c>
      <c r="O67" s="111">
        <v>0</v>
      </c>
      <c r="P67" s="109" t="s">
        <v>1315</v>
      </c>
      <c r="Q67" s="109" t="s">
        <v>1316</v>
      </c>
      <c r="R67" s="144"/>
      <c r="S67" s="144"/>
      <c r="T67" s="144"/>
      <c r="U67" s="144"/>
      <c r="V67" s="144"/>
      <c r="W67" s="144"/>
      <c r="X67" s="144"/>
      <c r="Y67" s="144"/>
      <c r="Z67" s="144"/>
      <c r="AA67" s="144"/>
      <c r="AB67" s="144"/>
      <c r="AC67" s="144"/>
      <c r="AD67" s="144"/>
      <c r="AE67" s="145"/>
      <c r="AF67" s="145"/>
      <c r="AG67" s="145"/>
    </row>
    <row r="68" spans="1:33" s="130" customFormat="1" ht="12.75" customHeight="1" x14ac:dyDescent="0.2">
      <c r="A68" s="109" t="s">
        <v>676</v>
      </c>
      <c r="B68" s="109" t="s">
        <v>35</v>
      </c>
      <c r="C68" s="111">
        <v>29000</v>
      </c>
      <c r="D68" s="111">
        <v>0</v>
      </c>
      <c r="E68" s="111">
        <v>0</v>
      </c>
      <c r="F68" s="111">
        <v>0</v>
      </c>
      <c r="G68" s="111">
        <v>0</v>
      </c>
      <c r="H68" s="111">
        <v>0</v>
      </c>
      <c r="I68" s="111">
        <v>0</v>
      </c>
      <c r="J68" s="111">
        <v>0</v>
      </c>
      <c r="K68" s="111">
        <v>0</v>
      </c>
      <c r="L68" s="111">
        <v>0</v>
      </c>
      <c r="M68" s="111">
        <v>0</v>
      </c>
      <c r="N68" s="111">
        <v>0</v>
      </c>
      <c r="O68" s="111">
        <v>0</v>
      </c>
      <c r="P68" s="109" t="s">
        <v>1321</v>
      </c>
      <c r="Q68" s="109" t="s">
        <v>1316</v>
      </c>
      <c r="R68" s="144"/>
      <c r="S68" s="144"/>
      <c r="T68" s="144"/>
      <c r="U68" s="144"/>
      <c r="V68" s="144"/>
      <c r="W68" s="144"/>
      <c r="X68" s="144"/>
      <c r="Y68" s="144"/>
      <c r="Z68" s="144"/>
      <c r="AA68" s="144"/>
      <c r="AB68" s="144"/>
      <c r="AC68" s="144"/>
      <c r="AD68" s="144"/>
      <c r="AE68" s="145"/>
      <c r="AF68" s="145"/>
      <c r="AG68" s="145"/>
    </row>
    <row r="69" spans="1:33" s="130" customFormat="1" ht="12.75" customHeight="1" x14ac:dyDescent="0.2">
      <c r="A69" s="109" t="s">
        <v>931</v>
      </c>
      <c r="B69" s="109" t="s">
        <v>932</v>
      </c>
      <c r="C69" s="111">
        <v>9905</v>
      </c>
      <c r="D69" s="111">
        <v>7000</v>
      </c>
      <c r="E69" s="111">
        <v>0</v>
      </c>
      <c r="F69" s="111">
        <v>0</v>
      </c>
      <c r="G69" s="111">
        <v>0</v>
      </c>
      <c r="H69" s="111">
        <v>0</v>
      </c>
      <c r="I69" s="111">
        <v>0</v>
      </c>
      <c r="J69" s="111">
        <v>0</v>
      </c>
      <c r="K69" s="111">
        <v>0</v>
      </c>
      <c r="L69" s="111">
        <v>6500</v>
      </c>
      <c r="M69" s="111">
        <v>0</v>
      </c>
      <c r="N69" s="111">
        <v>12184</v>
      </c>
      <c r="O69" s="111">
        <v>6000</v>
      </c>
      <c r="P69" s="109" t="s">
        <v>1312</v>
      </c>
      <c r="Q69" s="109" t="s">
        <v>1313</v>
      </c>
      <c r="R69" s="144"/>
      <c r="S69" s="144"/>
      <c r="T69" s="144"/>
      <c r="U69" s="144"/>
      <c r="V69" s="144"/>
      <c r="W69" s="144"/>
      <c r="X69" s="144"/>
      <c r="Y69" s="144"/>
      <c r="Z69" s="144"/>
      <c r="AA69" s="144"/>
      <c r="AB69" s="144"/>
      <c r="AC69" s="144"/>
      <c r="AD69" s="144"/>
      <c r="AE69" s="145"/>
      <c r="AF69" s="145"/>
      <c r="AG69" s="145"/>
    </row>
    <row r="70" spans="1:33" s="130" customFormat="1" ht="12.75" customHeight="1" x14ac:dyDescent="0.2">
      <c r="A70" s="109" t="s">
        <v>933</v>
      </c>
      <c r="B70" s="109" t="s">
        <v>934</v>
      </c>
      <c r="C70" s="111">
        <v>17000</v>
      </c>
      <c r="D70" s="111">
        <v>7000</v>
      </c>
      <c r="E70" s="111">
        <v>0</v>
      </c>
      <c r="F70" s="111">
        <v>17000</v>
      </c>
      <c r="G70" s="111">
        <v>0</v>
      </c>
      <c r="H70" s="111">
        <v>10000</v>
      </c>
      <c r="I70" s="111">
        <v>0</v>
      </c>
      <c r="J70" s="111">
        <v>0</v>
      </c>
      <c r="K70" s="111">
        <v>0</v>
      </c>
      <c r="L70" s="111">
        <v>10240</v>
      </c>
      <c r="M70" s="111">
        <v>0</v>
      </c>
      <c r="N70" s="111">
        <v>53440</v>
      </c>
      <c r="O70" s="111">
        <v>1200</v>
      </c>
      <c r="P70" s="109" t="s">
        <v>1312</v>
      </c>
      <c r="Q70" s="109" t="s">
        <v>1313</v>
      </c>
      <c r="R70" s="144"/>
      <c r="S70" s="144"/>
      <c r="T70" s="144"/>
      <c r="U70" s="144"/>
      <c r="V70" s="144"/>
      <c r="W70" s="144"/>
      <c r="X70" s="144"/>
      <c r="Y70" s="144"/>
      <c r="Z70" s="144"/>
      <c r="AA70" s="144"/>
      <c r="AB70" s="144"/>
      <c r="AC70" s="144"/>
      <c r="AD70" s="144"/>
      <c r="AE70" s="145"/>
      <c r="AF70" s="145"/>
      <c r="AG70" s="145"/>
    </row>
    <row r="71" spans="1:33" s="130" customFormat="1" ht="12.75" customHeight="1" x14ac:dyDescent="0.2">
      <c r="A71" s="109" t="s">
        <v>707</v>
      </c>
      <c r="B71" s="109" t="s">
        <v>36</v>
      </c>
      <c r="C71" s="111">
        <v>40100</v>
      </c>
      <c r="D71" s="111">
        <v>13800</v>
      </c>
      <c r="E71" s="111">
        <v>0</v>
      </c>
      <c r="F71" s="111">
        <v>0</v>
      </c>
      <c r="G71" s="111">
        <v>0</v>
      </c>
      <c r="H71" s="111">
        <v>0</v>
      </c>
      <c r="I71" s="111">
        <v>0</v>
      </c>
      <c r="J71" s="111">
        <v>0</v>
      </c>
      <c r="K71" s="111">
        <v>0</v>
      </c>
      <c r="L71" s="111">
        <v>0</v>
      </c>
      <c r="M71" s="111">
        <v>0</v>
      </c>
      <c r="N71" s="111">
        <v>0</v>
      </c>
      <c r="O71" s="111">
        <v>4400</v>
      </c>
      <c r="P71" s="109" t="s">
        <v>1321</v>
      </c>
      <c r="Q71" s="109" t="s">
        <v>1316</v>
      </c>
      <c r="R71" s="144"/>
      <c r="S71" s="144"/>
      <c r="T71" s="144"/>
      <c r="U71" s="144"/>
      <c r="V71" s="144"/>
      <c r="W71" s="144"/>
      <c r="X71" s="144"/>
      <c r="Y71" s="144"/>
      <c r="Z71" s="144"/>
      <c r="AA71" s="144"/>
      <c r="AB71" s="144"/>
      <c r="AC71" s="144"/>
      <c r="AD71" s="144"/>
      <c r="AE71" s="145"/>
      <c r="AF71" s="145"/>
      <c r="AG71" s="145"/>
    </row>
    <row r="72" spans="1:33" s="130" customFormat="1" ht="12.75" customHeight="1" x14ac:dyDescent="0.2">
      <c r="A72" s="109" t="s">
        <v>412</v>
      </c>
      <c r="B72" s="109" t="s">
        <v>37</v>
      </c>
      <c r="C72" s="111">
        <v>48916</v>
      </c>
      <c r="D72" s="111">
        <v>5000</v>
      </c>
      <c r="E72" s="111">
        <v>0</v>
      </c>
      <c r="F72" s="111">
        <v>0</v>
      </c>
      <c r="G72" s="111">
        <v>0</v>
      </c>
      <c r="H72" s="111">
        <v>0</v>
      </c>
      <c r="I72" s="111">
        <v>0</v>
      </c>
      <c r="J72" s="111">
        <v>0</v>
      </c>
      <c r="K72" s="111">
        <v>0</v>
      </c>
      <c r="L72" s="111">
        <v>38500</v>
      </c>
      <c r="M72" s="111">
        <v>0</v>
      </c>
      <c r="N72" s="111">
        <v>0</v>
      </c>
      <c r="O72" s="111">
        <v>32000</v>
      </c>
      <c r="P72" s="109" t="s">
        <v>1315</v>
      </c>
      <c r="Q72" s="109" t="s">
        <v>1316</v>
      </c>
      <c r="R72" s="144"/>
      <c r="S72" s="144"/>
      <c r="T72" s="144"/>
      <c r="U72" s="144"/>
      <c r="V72" s="144"/>
      <c r="W72" s="144"/>
      <c r="X72" s="144"/>
      <c r="Y72" s="144"/>
      <c r="Z72" s="144"/>
      <c r="AA72" s="144"/>
      <c r="AB72" s="144"/>
      <c r="AC72" s="144"/>
      <c r="AD72" s="144"/>
      <c r="AE72" s="145"/>
      <c r="AF72" s="145"/>
      <c r="AG72" s="145"/>
    </row>
    <row r="73" spans="1:33" s="130" customFormat="1" ht="12.75" customHeight="1" x14ac:dyDescent="0.2">
      <c r="A73" s="109" t="s">
        <v>411</v>
      </c>
      <c r="B73" s="109" t="s">
        <v>1286</v>
      </c>
      <c r="C73" s="111">
        <v>5000</v>
      </c>
      <c r="D73" s="111">
        <v>0</v>
      </c>
      <c r="E73" s="111">
        <v>0</v>
      </c>
      <c r="F73" s="111">
        <v>0</v>
      </c>
      <c r="G73" s="111">
        <v>0</v>
      </c>
      <c r="H73" s="111">
        <v>0</v>
      </c>
      <c r="I73" s="111">
        <v>0</v>
      </c>
      <c r="J73" s="111">
        <v>3920</v>
      </c>
      <c r="K73" s="111">
        <v>0</v>
      </c>
      <c r="L73" s="111">
        <v>4806</v>
      </c>
      <c r="M73" s="111">
        <v>0</v>
      </c>
      <c r="N73" s="111">
        <v>0</v>
      </c>
      <c r="O73" s="111">
        <v>0</v>
      </c>
      <c r="P73" s="109" t="s">
        <v>1324</v>
      </c>
      <c r="Q73" s="109" t="s">
        <v>1316</v>
      </c>
      <c r="R73" s="144"/>
      <c r="S73" s="144"/>
      <c r="T73" s="144"/>
      <c r="U73" s="144"/>
      <c r="V73" s="144"/>
      <c r="W73" s="144"/>
      <c r="X73" s="144"/>
      <c r="Y73" s="144"/>
      <c r="Z73" s="144"/>
      <c r="AA73" s="144"/>
      <c r="AB73" s="144"/>
      <c r="AC73" s="144"/>
      <c r="AD73" s="144"/>
      <c r="AE73" s="145"/>
      <c r="AF73" s="145"/>
      <c r="AG73" s="145"/>
    </row>
    <row r="74" spans="1:33" s="130" customFormat="1" ht="12.75" customHeight="1" x14ac:dyDescent="0.2">
      <c r="A74" s="109" t="s">
        <v>786</v>
      </c>
      <c r="B74" s="109" t="s">
        <v>1326</v>
      </c>
      <c r="C74" s="111">
        <v>11982</v>
      </c>
      <c r="D74" s="111">
        <v>4500</v>
      </c>
      <c r="E74" s="111">
        <v>0</v>
      </c>
      <c r="F74" s="111">
        <v>0</v>
      </c>
      <c r="G74" s="111">
        <v>0</v>
      </c>
      <c r="H74" s="111">
        <v>0</v>
      </c>
      <c r="I74" s="111">
        <v>0</v>
      </c>
      <c r="J74" s="111">
        <v>0</v>
      </c>
      <c r="K74" s="111">
        <v>0</v>
      </c>
      <c r="L74" s="111">
        <v>0</v>
      </c>
      <c r="M74" s="111">
        <v>0</v>
      </c>
      <c r="N74" s="111">
        <v>0</v>
      </c>
      <c r="O74" s="111">
        <v>0</v>
      </c>
      <c r="P74" s="109" t="s">
        <v>1377</v>
      </c>
      <c r="Q74" s="109" t="s">
        <v>1316</v>
      </c>
      <c r="R74" s="144"/>
      <c r="S74" s="144"/>
      <c r="T74" s="144"/>
      <c r="U74" s="144"/>
      <c r="V74" s="144"/>
      <c r="W74" s="144"/>
      <c r="X74" s="144"/>
      <c r="Y74" s="144"/>
      <c r="Z74" s="144"/>
      <c r="AA74" s="144"/>
      <c r="AB74" s="144"/>
      <c r="AC74" s="144"/>
      <c r="AD74" s="144"/>
      <c r="AE74" s="145"/>
      <c r="AF74" s="145"/>
      <c r="AG74" s="145"/>
    </row>
    <row r="75" spans="1:33" s="130" customFormat="1" ht="12.75" customHeight="1" x14ac:dyDescent="0.2">
      <c r="A75" s="109" t="s">
        <v>1207</v>
      </c>
      <c r="B75" s="109" t="s">
        <v>1208</v>
      </c>
      <c r="C75" s="111">
        <v>17855</v>
      </c>
      <c r="D75" s="111">
        <v>0</v>
      </c>
      <c r="E75" s="111">
        <v>0</v>
      </c>
      <c r="F75" s="111">
        <v>0</v>
      </c>
      <c r="G75" s="111">
        <v>0</v>
      </c>
      <c r="H75" s="111">
        <v>0</v>
      </c>
      <c r="I75" s="111">
        <v>0</v>
      </c>
      <c r="J75" s="111">
        <v>0</v>
      </c>
      <c r="K75" s="111">
        <v>0</v>
      </c>
      <c r="L75" s="111">
        <v>0</v>
      </c>
      <c r="M75" s="111">
        <v>0</v>
      </c>
      <c r="N75" s="111">
        <v>0</v>
      </c>
      <c r="O75" s="111">
        <v>0</v>
      </c>
      <c r="P75" s="109" t="s">
        <v>1377</v>
      </c>
      <c r="Q75" s="109" t="s">
        <v>1316</v>
      </c>
      <c r="R75" s="144"/>
      <c r="S75" s="144"/>
      <c r="T75" s="144"/>
      <c r="U75" s="144"/>
      <c r="V75" s="144"/>
      <c r="W75" s="144"/>
      <c r="X75" s="144"/>
      <c r="Y75" s="144"/>
      <c r="Z75" s="144"/>
      <c r="AA75" s="144"/>
      <c r="AB75" s="144"/>
      <c r="AC75" s="144"/>
      <c r="AD75" s="144"/>
      <c r="AE75" s="145"/>
      <c r="AF75" s="145"/>
      <c r="AG75" s="145"/>
    </row>
    <row r="76" spans="1:33" s="130" customFormat="1" ht="12.75" customHeight="1" x14ac:dyDescent="0.2">
      <c r="A76" s="109" t="s">
        <v>712</v>
      </c>
      <c r="B76" s="109" t="s">
        <v>38</v>
      </c>
      <c r="C76" s="111">
        <v>45000</v>
      </c>
      <c r="D76" s="111">
        <v>0</v>
      </c>
      <c r="E76" s="111">
        <v>0</v>
      </c>
      <c r="F76" s="111">
        <v>0</v>
      </c>
      <c r="G76" s="111">
        <v>0</v>
      </c>
      <c r="H76" s="111">
        <v>0</v>
      </c>
      <c r="I76" s="111">
        <v>0</v>
      </c>
      <c r="J76" s="111">
        <v>0</v>
      </c>
      <c r="K76" s="111">
        <v>0</v>
      </c>
      <c r="L76" s="111">
        <v>43385</v>
      </c>
      <c r="M76" s="111">
        <v>0</v>
      </c>
      <c r="N76" s="111">
        <v>140000</v>
      </c>
      <c r="O76" s="111">
        <v>71000</v>
      </c>
      <c r="P76" s="109" t="s">
        <v>1327</v>
      </c>
      <c r="Q76" s="109" t="s">
        <v>1316</v>
      </c>
      <c r="R76" s="144"/>
      <c r="S76" s="144"/>
      <c r="T76" s="144"/>
      <c r="U76" s="144"/>
      <c r="V76" s="144"/>
      <c r="W76" s="144"/>
      <c r="X76" s="144"/>
      <c r="Y76" s="144"/>
      <c r="Z76" s="144"/>
      <c r="AA76" s="144"/>
      <c r="AB76" s="144"/>
      <c r="AC76" s="144"/>
      <c r="AD76" s="144"/>
      <c r="AE76" s="145"/>
      <c r="AF76" s="145"/>
      <c r="AG76" s="145"/>
    </row>
    <row r="77" spans="1:33" s="130" customFormat="1" ht="12.75" customHeight="1" x14ac:dyDescent="0.2">
      <c r="A77" s="109" t="s">
        <v>630</v>
      </c>
      <c r="B77" s="109" t="s">
        <v>39</v>
      </c>
      <c r="C77" s="111">
        <v>13000</v>
      </c>
      <c r="D77" s="111">
        <v>2000</v>
      </c>
      <c r="E77" s="111">
        <v>0</v>
      </c>
      <c r="F77" s="111">
        <v>0</v>
      </c>
      <c r="G77" s="111">
        <v>0</v>
      </c>
      <c r="H77" s="111">
        <v>0</v>
      </c>
      <c r="I77" s="111">
        <v>0</v>
      </c>
      <c r="J77" s="111">
        <v>0</v>
      </c>
      <c r="K77" s="111">
        <v>0</v>
      </c>
      <c r="L77" s="111">
        <v>4600</v>
      </c>
      <c r="M77" s="111">
        <v>0</v>
      </c>
      <c r="N77" s="111">
        <v>2000</v>
      </c>
      <c r="O77" s="111">
        <v>0</v>
      </c>
      <c r="P77" s="109" t="s">
        <v>1315</v>
      </c>
      <c r="Q77" s="109" t="s">
        <v>1316</v>
      </c>
      <c r="R77" s="144"/>
      <c r="S77" s="144"/>
      <c r="T77" s="144"/>
      <c r="U77" s="144"/>
      <c r="V77" s="144"/>
      <c r="W77" s="144"/>
      <c r="X77" s="144"/>
      <c r="Y77" s="144"/>
      <c r="Z77" s="144"/>
      <c r="AA77" s="144"/>
      <c r="AB77" s="144"/>
      <c r="AC77" s="144"/>
      <c r="AD77" s="144"/>
      <c r="AE77" s="145"/>
      <c r="AF77" s="145"/>
      <c r="AG77" s="145"/>
    </row>
    <row r="78" spans="1:33" s="130" customFormat="1" ht="12.75" customHeight="1" x14ac:dyDescent="0.2">
      <c r="A78" s="109" t="s">
        <v>535</v>
      </c>
      <c r="B78" s="109" t="s">
        <v>40</v>
      </c>
      <c r="C78" s="111">
        <v>10002</v>
      </c>
      <c r="D78" s="111">
        <v>0</v>
      </c>
      <c r="E78" s="111">
        <v>0</v>
      </c>
      <c r="F78" s="111">
        <v>0</v>
      </c>
      <c r="G78" s="111">
        <v>0</v>
      </c>
      <c r="H78" s="111">
        <v>0</v>
      </c>
      <c r="I78" s="111">
        <v>0</v>
      </c>
      <c r="J78" s="111">
        <v>0</v>
      </c>
      <c r="K78" s="111">
        <v>0</v>
      </c>
      <c r="L78" s="111">
        <v>39995</v>
      </c>
      <c r="M78" s="111">
        <v>0</v>
      </c>
      <c r="N78" s="111">
        <v>3748</v>
      </c>
      <c r="O78" s="111">
        <v>0</v>
      </c>
      <c r="P78" s="109" t="s">
        <v>1315</v>
      </c>
      <c r="Q78" s="109" t="s">
        <v>1316</v>
      </c>
      <c r="R78" s="144"/>
      <c r="S78" s="144"/>
      <c r="T78" s="144"/>
      <c r="U78" s="144"/>
      <c r="V78" s="144"/>
      <c r="W78" s="144"/>
      <c r="X78" s="144"/>
      <c r="Y78" s="144"/>
      <c r="Z78" s="144"/>
      <c r="AA78" s="144"/>
      <c r="AB78" s="144"/>
      <c r="AC78" s="144"/>
      <c r="AD78" s="144"/>
      <c r="AE78" s="145"/>
      <c r="AF78" s="145"/>
      <c r="AG78" s="145"/>
    </row>
    <row r="79" spans="1:33" s="130" customFormat="1" ht="12.75" customHeight="1" x14ac:dyDescent="0.2">
      <c r="A79" s="109" t="s">
        <v>935</v>
      </c>
      <c r="B79" s="109" t="s">
        <v>936</v>
      </c>
      <c r="C79" s="111">
        <v>56000</v>
      </c>
      <c r="D79" s="111">
        <v>15000</v>
      </c>
      <c r="E79" s="111">
        <v>0</v>
      </c>
      <c r="F79" s="111">
        <v>0</v>
      </c>
      <c r="G79" s="111">
        <v>0</v>
      </c>
      <c r="H79" s="111">
        <v>0</v>
      </c>
      <c r="I79" s="111">
        <v>0</v>
      </c>
      <c r="J79" s="111">
        <v>0</v>
      </c>
      <c r="K79" s="111">
        <v>0</v>
      </c>
      <c r="L79" s="111">
        <v>4100</v>
      </c>
      <c r="M79" s="111">
        <v>0</v>
      </c>
      <c r="N79" s="111">
        <v>18112</v>
      </c>
      <c r="O79" s="111">
        <v>0</v>
      </c>
      <c r="P79" s="109" t="s">
        <v>1312</v>
      </c>
      <c r="Q79" s="109" t="s">
        <v>1313</v>
      </c>
      <c r="R79" s="144"/>
      <c r="S79" s="144"/>
      <c r="T79" s="144"/>
      <c r="U79" s="144"/>
      <c r="V79" s="144"/>
      <c r="W79" s="144"/>
      <c r="X79" s="144"/>
      <c r="Y79" s="144"/>
      <c r="Z79" s="144"/>
      <c r="AA79" s="144"/>
      <c r="AB79" s="144"/>
      <c r="AC79" s="144"/>
      <c r="AD79" s="144"/>
      <c r="AE79" s="145"/>
      <c r="AF79" s="145"/>
      <c r="AG79" s="145"/>
    </row>
    <row r="80" spans="1:33" s="130" customFormat="1" ht="12.75" customHeight="1" x14ac:dyDescent="0.2">
      <c r="A80" s="109" t="s">
        <v>937</v>
      </c>
      <c r="B80" s="109" t="s">
        <v>938</v>
      </c>
      <c r="C80" s="111">
        <v>11901</v>
      </c>
      <c r="D80" s="111">
        <v>0</v>
      </c>
      <c r="E80" s="111">
        <v>0</v>
      </c>
      <c r="F80" s="111">
        <v>0</v>
      </c>
      <c r="G80" s="111">
        <v>0</v>
      </c>
      <c r="H80" s="111">
        <v>0</v>
      </c>
      <c r="I80" s="111">
        <v>0</v>
      </c>
      <c r="J80" s="111">
        <v>0</v>
      </c>
      <c r="K80" s="111">
        <v>0</v>
      </c>
      <c r="L80" s="111">
        <v>0</v>
      </c>
      <c r="M80" s="111">
        <v>0</v>
      </c>
      <c r="N80" s="111">
        <v>0</v>
      </c>
      <c r="O80" s="111">
        <v>0</v>
      </c>
      <c r="P80" s="109" t="s">
        <v>1312</v>
      </c>
      <c r="Q80" s="109" t="s">
        <v>1313</v>
      </c>
      <c r="R80" s="144"/>
      <c r="S80" s="144"/>
      <c r="T80" s="144"/>
      <c r="U80" s="144"/>
      <c r="V80" s="144"/>
      <c r="W80" s="144"/>
      <c r="X80" s="144"/>
      <c r="Y80" s="144"/>
      <c r="Z80" s="144"/>
      <c r="AA80" s="144"/>
      <c r="AB80" s="144"/>
      <c r="AC80" s="144"/>
      <c r="AD80" s="144"/>
      <c r="AE80" s="145"/>
      <c r="AF80" s="145"/>
      <c r="AG80" s="145"/>
    </row>
    <row r="81" spans="1:33" s="130" customFormat="1" ht="12.75" customHeight="1" x14ac:dyDescent="0.2">
      <c r="A81" s="109" t="s">
        <v>429</v>
      </c>
      <c r="B81" s="109" t="s">
        <v>41</v>
      </c>
      <c r="C81" s="111">
        <v>15500</v>
      </c>
      <c r="D81" s="111">
        <v>4000</v>
      </c>
      <c r="E81" s="111">
        <v>0</v>
      </c>
      <c r="F81" s="111">
        <v>0</v>
      </c>
      <c r="G81" s="111">
        <v>0</v>
      </c>
      <c r="H81" s="111">
        <v>0</v>
      </c>
      <c r="I81" s="111">
        <v>0</v>
      </c>
      <c r="J81" s="111">
        <v>0</v>
      </c>
      <c r="K81" s="111">
        <v>0</v>
      </c>
      <c r="L81" s="111">
        <v>5681</v>
      </c>
      <c r="M81" s="111">
        <v>0</v>
      </c>
      <c r="N81" s="111">
        <v>0</v>
      </c>
      <c r="O81" s="111">
        <v>0</v>
      </c>
      <c r="P81" s="109" t="s">
        <v>1315</v>
      </c>
      <c r="Q81" s="109" t="s">
        <v>1316</v>
      </c>
      <c r="R81" s="144"/>
      <c r="S81" s="144"/>
      <c r="T81" s="144"/>
      <c r="U81" s="144"/>
      <c r="V81" s="144"/>
      <c r="W81" s="144"/>
      <c r="X81" s="144"/>
      <c r="Y81" s="144"/>
      <c r="Z81" s="144"/>
      <c r="AA81" s="144"/>
      <c r="AB81" s="144"/>
      <c r="AC81" s="144"/>
      <c r="AD81" s="144"/>
      <c r="AE81" s="145"/>
      <c r="AF81" s="145"/>
      <c r="AG81" s="145"/>
    </row>
    <row r="82" spans="1:33" s="130" customFormat="1" ht="12.75" customHeight="1" x14ac:dyDescent="0.2">
      <c r="A82" s="109" t="s">
        <v>939</v>
      </c>
      <c r="B82" s="109" t="s">
        <v>940</v>
      </c>
      <c r="C82" s="111">
        <v>14000</v>
      </c>
      <c r="D82" s="111">
        <v>7000</v>
      </c>
      <c r="E82" s="111">
        <v>0</v>
      </c>
      <c r="F82" s="111">
        <v>0</v>
      </c>
      <c r="G82" s="111">
        <v>0</v>
      </c>
      <c r="H82" s="111">
        <v>0</v>
      </c>
      <c r="I82" s="111">
        <v>0</v>
      </c>
      <c r="J82" s="111">
        <v>0</v>
      </c>
      <c r="K82" s="111">
        <v>0</v>
      </c>
      <c r="L82" s="111">
        <v>15000</v>
      </c>
      <c r="M82" s="111">
        <v>0</v>
      </c>
      <c r="N82" s="111">
        <v>0</v>
      </c>
      <c r="O82" s="111">
        <v>10000</v>
      </c>
      <c r="P82" s="109" t="s">
        <v>1312</v>
      </c>
      <c r="Q82" s="109" t="s">
        <v>1313</v>
      </c>
      <c r="R82" s="144"/>
      <c r="S82" s="144"/>
      <c r="T82" s="144"/>
      <c r="U82" s="144"/>
      <c r="V82" s="144"/>
      <c r="W82" s="144"/>
      <c r="X82" s="144"/>
      <c r="Y82" s="144"/>
      <c r="Z82" s="144"/>
      <c r="AA82" s="144"/>
      <c r="AB82" s="144"/>
      <c r="AC82" s="144"/>
      <c r="AD82" s="144"/>
      <c r="AE82" s="145"/>
      <c r="AF82" s="145"/>
      <c r="AG82" s="145"/>
    </row>
    <row r="83" spans="1:33" s="130" customFormat="1" ht="12.75" customHeight="1" x14ac:dyDescent="0.2">
      <c r="A83" s="109" t="s">
        <v>478</v>
      </c>
      <c r="B83" s="109" t="s">
        <v>42</v>
      </c>
      <c r="C83" s="111">
        <v>2004</v>
      </c>
      <c r="D83" s="111">
        <v>0</v>
      </c>
      <c r="E83" s="111">
        <v>2797</v>
      </c>
      <c r="F83" s="111">
        <v>0</v>
      </c>
      <c r="G83" s="111">
        <v>0</v>
      </c>
      <c r="H83" s="111">
        <v>0</v>
      </c>
      <c r="I83" s="111">
        <v>0</v>
      </c>
      <c r="J83" s="111">
        <v>0</v>
      </c>
      <c r="K83" s="111">
        <v>1000</v>
      </c>
      <c r="L83" s="111">
        <v>19830</v>
      </c>
      <c r="M83" s="111">
        <v>0</v>
      </c>
      <c r="N83" s="111">
        <v>0</v>
      </c>
      <c r="O83" s="111">
        <v>4000</v>
      </c>
      <c r="P83" s="109" t="s">
        <v>1315</v>
      </c>
      <c r="Q83" s="109" t="s">
        <v>1316</v>
      </c>
      <c r="R83" s="144"/>
      <c r="S83" s="144"/>
      <c r="T83" s="144"/>
      <c r="U83" s="144"/>
      <c r="V83" s="144"/>
      <c r="W83" s="144"/>
      <c r="X83" s="144"/>
      <c r="Y83" s="144"/>
      <c r="Z83" s="144"/>
      <c r="AA83" s="144"/>
      <c r="AB83" s="144"/>
      <c r="AC83" s="144"/>
      <c r="AD83" s="144"/>
      <c r="AE83" s="145"/>
      <c r="AF83" s="145"/>
      <c r="AG83" s="145"/>
    </row>
    <row r="84" spans="1:33" s="130" customFormat="1" ht="12.75" customHeight="1" x14ac:dyDescent="0.2">
      <c r="A84" s="109" t="s">
        <v>1926</v>
      </c>
      <c r="B84" s="109" t="s">
        <v>1927</v>
      </c>
      <c r="C84" s="111">
        <v>17934</v>
      </c>
      <c r="D84" s="111">
        <v>0</v>
      </c>
      <c r="E84" s="111">
        <v>0</v>
      </c>
      <c r="F84" s="111">
        <v>0</v>
      </c>
      <c r="G84" s="111">
        <v>0</v>
      </c>
      <c r="H84" s="111">
        <v>0</v>
      </c>
      <c r="I84" s="111">
        <v>0</v>
      </c>
      <c r="J84" s="111">
        <v>0</v>
      </c>
      <c r="K84" s="111">
        <v>0</v>
      </c>
      <c r="L84" s="111">
        <v>0</v>
      </c>
      <c r="M84" s="111">
        <v>0</v>
      </c>
      <c r="N84" s="111">
        <v>0</v>
      </c>
      <c r="O84" s="111">
        <v>0</v>
      </c>
      <c r="P84" s="109" t="s">
        <v>1317</v>
      </c>
      <c r="Q84" s="109" t="s">
        <v>1317</v>
      </c>
      <c r="R84" s="144"/>
      <c r="S84" s="144"/>
      <c r="T84" s="144"/>
      <c r="U84" s="144"/>
      <c r="V84" s="144"/>
      <c r="W84" s="144"/>
      <c r="X84" s="144"/>
      <c r="Y84" s="144"/>
      <c r="Z84" s="144"/>
      <c r="AA84" s="144"/>
      <c r="AB84" s="144"/>
      <c r="AC84" s="144"/>
      <c r="AD84" s="144"/>
      <c r="AE84" s="145"/>
      <c r="AF84" s="145"/>
      <c r="AG84" s="145"/>
    </row>
    <row r="85" spans="1:33" s="130" customFormat="1" ht="12.75" customHeight="1" x14ac:dyDescent="0.2">
      <c r="A85" s="109" t="s">
        <v>397</v>
      </c>
      <c r="B85" s="109" t="s">
        <v>368</v>
      </c>
      <c r="C85" s="111">
        <v>7639</v>
      </c>
      <c r="D85" s="111">
        <v>0</v>
      </c>
      <c r="E85" s="111">
        <v>0</v>
      </c>
      <c r="F85" s="111">
        <v>0</v>
      </c>
      <c r="G85" s="111">
        <v>0</v>
      </c>
      <c r="H85" s="111">
        <v>0</v>
      </c>
      <c r="I85" s="111">
        <v>0</v>
      </c>
      <c r="J85" s="111">
        <v>0</v>
      </c>
      <c r="K85" s="111">
        <v>0</v>
      </c>
      <c r="L85" s="111">
        <v>7145</v>
      </c>
      <c r="M85" s="111">
        <v>5254.9849999999997</v>
      </c>
      <c r="N85" s="111">
        <v>0</v>
      </c>
      <c r="O85" s="111">
        <v>0</v>
      </c>
      <c r="P85" s="109" t="s">
        <v>1312</v>
      </c>
      <c r="Q85" s="109" t="s">
        <v>1316</v>
      </c>
      <c r="R85" s="144"/>
      <c r="S85" s="144"/>
      <c r="T85" s="144"/>
      <c r="U85" s="144"/>
      <c r="V85" s="144"/>
      <c r="W85" s="144"/>
      <c r="X85" s="144"/>
      <c r="Y85" s="144"/>
      <c r="Z85" s="144"/>
      <c r="AA85" s="144"/>
      <c r="AB85" s="144"/>
      <c r="AC85" s="144"/>
      <c r="AD85" s="144"/>
      <c r="AE85" s="145"/>
      <c r="AF85" s="145"/>
      <c r="AG85" s="145"/>
    </row>
    <row r="86" spans="1:33" s="130" customFormat="1" ht="12.75" customHeight="1" x14ac:dyDescent="0.2">
      <c r="A86" s="109" t="s">
        <v>565</v>
      </c>
      <c r="B86" s="109" t="s">
        <v>43</v>
      </c>
      <c r="C86" s="111">
        <v>31880</v>
      </c>
      <c r="D86" s="111">
        <v>8000</v>
      </c>
      <c r="E86" s="111">
        <v>0</v>
      </c>
      <c r="F86" s="111">
        <v>0</v>
      </c>
      <c r="G86" s="111">
        <v>0</v>
      </c>
      <c r="H86" s="111">
        <v>0</v>
      </c>
      <c r="I86" s="111">
        <v>0</v>
      </c>
      <c r="J86" s="111">
        <v>0</v>
      </c>
      <c r="K86" s="111">
        <v>0</v>
      </c>
      <c r="L86" s="111">
        <v>12145</v>
      </c>
      <c r="M86" s="111">
        <v>0</v>
      </c>
      <c r="N86" s="111">
        <v>0</v>
      </c>
      <c r="O86" s="111">
        <v>2000</v>
      </c>
      <c r="P86" s="109" t="s">
        <v>1315</v>
      </c>
      <c r="Q86" s="109" t="s">
        <v>1316</v>
      </c>
      <c r="R86" s="144"/>
      <c r="S86" s="144"/>
      <c r="T86" s="144"/>
      <c r="U86" s="144"/>
      <c r="V86" s="144"/>
      <c r="W86" s="144"/>
      <c r="X86" s="144"/>
      <c r="Y86" s="144"/>
      <c r="Z86" s="144"/>
      <c r="AA86" s="144"/>
      <c r="AB86" s="144"/>
      <c r="AC86" s="144"/>
      <c r="AD86" s="144"/>
      <c r="AE86" s="145"/>
      <c r="AF86" s="145"/>
      <c r="AG86" s="145"/>
    </row>
    <row r="87" spans="1:33" s="130" customFormat="1" ht="12.75" customHeight="1" x14ac:dyDescent="0.2">
      <c r="A87" s="109" t="s">
        <v>479</v>
      </c>
      <c r="B87" s="109" t="s">
        <v>44</v>
      </c>
      <c r="C87" s="111">
        <v>13585</v>
      </c>
      <c r="D87" s="111">
        <v>7500</v>
      </c>
      <c r="E87" s="111">
        <v>0</v>
      </c>
      <c r="F87" s="111">
        <v>10000</v>
      </c>
      <c r="G87" s="111">
        <v>0</v>
      </c>
      <c r="H87" s="111">
        <v>0</v>
      </c>
      <c r="I87" s="111">
        <v>0</v>
      </c>
      <c r="J87" s="111">
        <v>0</v>
      </c>
      <c r="K87" s="111">
        <v>0</v>
      </c>
      <c r="L87" s="111">
        <v>15658</v>
      </c>
      <c r="M87" s="111">
        <v>5000</v>
      </c>
      <c r="N87" s="111">
        <v>6000</v>
      </c>
      <c r="O87" s="111">
        <v>30000</v>
      </c>
      <c r="P87" s="109" t="s">
        <v>1315</v>
      </c>
      <c r="Q87" s="109" t="s">
        <v>1316</v>
      </c>
      <c r="R87" s="144"/>
      <c r="S87" s="144"/>
      <c r="T87" s="144"/>
      <c r="U87" s="144"/>
      <c r="V87" s="144"/>
      <c r="W87" s="144"/>
      <c r="X87" s="144"/>
      <c r="Y87" s="144"/>
      <c r="Z87" s="144"/>
      <c r="AA87" s="144"/>
      <c r="AB87" s="144"/>
      <c r="AC87" s="144"/>
      <c r="AD87" s="144"/>
      <c r="AE87" s="145"/>
      <c r="AF87" s="145"/>
      <c r="AG87" s="145"/>
    </row>
    <row r="88" spans="1:33" s="130" customFormat="1" ht="12.75" customHeight="1" x14ac:dyDescent="0.2">
      <c r="A88" s="109" t="s">
        <v>488</v>
      </c>
      <c r="B88" s="109" t="s">
        <v>45</v>
      </c>
      <c r="C88" s="111">
        <v>13619</v>
      </c>
      <c r="D88" s="111">
        <v>2000</v>
      </c>
      <c r="E88" s="111">
        <v>0</v>
      </c>
      <c r="F88" s="111">
        <v>6000</v>
      </c>
      <c r="G88" s="111">
        <v>0</v>
      </c>
      <c r="H88" s="111">
        <v>0</v>
      </c>
      <c r="I88" s="111">
        <v>0</v>
      </c>
      <c r="J88" s="111">
        <v>0</v>
      </c>
      <c r="K88" s="111">
        <v>0</v>
      </c>
      <c r="L88" s="111">
        <v>2280</v>
      </c>
      <c r="M88" s="111">
        <v>0</v>
      </c>
      <c r="N88" s="111">
        <v>2000</v>
      </c>
      <c r="O88" s="111">
        <v>1000</v>
      </c>
      <c r="P88" s="109" t="s">
        <v>1315</v>
      </c>
      <c r="Q88" s="109" t="s">
        <v>1316</v>
      </c>
      <c r="R88" s="144"/>
      <c r="S88" s="144"/>
      <c r="T88" s="144"/>
      <c r="U88" s="144"/>
      <c r="V88" s="144"/>
      <c r="W88" s="144"/>
      <c r="X88" s="144"/>
      <c r="Y88" s="144"/>
      <c r="Z88" s="144"/>
      <c r="AA88" s="144"/>
      <c r="AB88" s="144"/>
      <c r="AC88" s="144"/>
      <c r="AD88" s="144"/>
      <c r="AE88" s="145"/>
      <c r="AF88" s="145"/>
      <c r="AG88" s="145"/>
    </row>
    <row r="89" spans="1:33" s="130" customFormat="1" ht="12.75" customHeight="1" x14ac:dyDescent="0.2">
      <c r="A89" s="109" t="s">
        <v>615</v>
      </c>
      <c r="B89" s="109" t="s">
        <v>46</v>
      </c>
      <c r="C89" s="111">
        <v>22644</v>
      </c>
      <c r="D89" s="111">
        <v>0</v>
      </c>
      <c r="E89" s="111">
        <v>0</v>
      </c>
      <c r="F89" s="111">
        <v>9000</v>
      </c>
      <c r="G89" s="111">
        <v>0</v>
      </c>
      <c r="H89" s="111">
        <v>1750</v>
      </c>
      <c r="I89" s="111">
        <v>0</v>
      </c>
      <c r="J89" s="111">
        <v>10128</v>
      </c>
      <c r="K89" s="111">
        <v>0</v>
      </c>
      <c r="L89" s="111">
        <v>10888</v>
      </c>
      <c r="M89" s="111">
        <v>0</v>
      </c>
      <c r="N89" s="111">
        <v>261</v>
      </c>
      <c r="O89" s="111">
        <v>0</v>
      </c>
      <c r="P89" s="109" t="s">
        <v>1315</v>
      </c>
      <c r="Q89" s="109" t="s">
        <v>1316</v>
      </c>
      <c r="R89" s="144"/>
      <c r="S89" s="144"/>
      <c r="T89" s="144"/>
      <c r="U89" s="144"/>
      <c r="V89" s="144"/>
      <c r="W89" s="144"/>
      <c r="X89" s="144"/>
      <c r="Y89" s="144"/>
      <c r="Z89" s="144"/>
      <c r="AA89" s="144"/>
      <c r="AB89" s="144"/>
      <c r="AC89" s="144"/>
      <c r="AD89" s="144"/>
      <c r="AE89" s="145"/>
      <c r="AF89" s="145"/>
      <c r="AG89" s="145"/>
    </row>
    <row r="90" spans="1:33" s="130" customFormat="1" ht="12.75" customHeight="1" x14ac:dyDescent="0.2">
      <c r="A90" s="109" t="s">
        <v>787</v>
      </c>
      <c r="B90" s="109" t="s">
        <v>1328</v>
      </c>
      <c r="C90" s="111">
        <v>19879</v>
      </c>
      <c r="D90" s="111">
        <v>0</v>
      </c>
      <c r="E90" s="111">
        <v>0</v>
      </c>
      <c r="F90" s="111">
        <v>0</v>
      </c>
      <c r="G90" s="111">
        <v>0</v>
      </c>
      <c r="H90" s="111">
        <v>0</v>
      </c>
      <c r="I90" s="111">
        <v>0</v>
      </c>
      <c r="J90" s="111">
        <v>0</v>
      </c>
      <c r="K90" s="111">
        <v>0</v>
      </c>
      <c r="L90" s="111">
        <v>5150</v>
      </c>
      <c r="M90" s="111">
        <v>0</v>
      </c>
      <c r="N90" s="111">
        <v>0</v>
      </c>
      <c r="O90" s="111">
        <v>0</v>
      </c>
      <c r="P90" s="109" t="s">
        <v>1377</v>
      </c>
      <c r="Q90" s="109" t="s">
        <v>1316</v>
      </c>
      <c r="R90" s="144"/>
      <c r="S90" s="144"/>
      <c r="T90" s="144"/>
      <c r="U90" s="144"/>
      <c r="V90" s="144"/>
      <c r="W90" s="144"/>
      <c r="X90" s="144"/>
      <c r="Y90" s="144"/>
      <c r="Z90" s="144"/>
      <c r="AA90" s="144"/>
      <c r="AB90" s="144"/>
      <c r="AC90" s="144"/>
      <c r="AD90" s="144"/>
      <c r="AE90" s="145"/>
      <c r="AF90" s="145"/>
      <c r="AG90" s="145"/>
    </row>
    <row r="91" spans="1:33" s="130" customFormat="1" ht="12.75" customHeight="1" x14ac:dyDescent="0.2">
      <c r="A91" s="109" t="s">
        <v>419</v>
      </c>
      <c r="B91" s="109" t="s">
        <v>369</v>
      </c>
      <c r="C91" s="111">
        <v>12207.403329999999</v>
      </c>
      <c r="D91" s="111">
        <v>6000</v>
      </c>
      <c r="E91" s="111">
        <v>0</v>
      </c>
      <c r="F91" s="111">
        <v>4000</v>
      </c>
      <c r="G91" s="111">
        <v>0</v>
      </c>
      <c r="H91" s="111">
        <v>0</v>
      </c>
      <c r="I91" s="111">
        <v>0</v>
      </c>
      <c r="J91" s="111">
        <v>0</v>
      </c>
      <c r="K91" s="111">
        <v>0</v>
      </c>
      <c r="L91" s="111">
        <v>25856.543000000001</v>
      </c>
      <c r="M91" s="111">
        <v>0</v>
      </c>
      <c r="N91" s="111">
        <v>2500</v>
      </c>
      <c r="O91" s="111">
        <v>15000</v>
      </c>
      <c r="P91" s="109" t="s">
        <v>1312</v>
      </c>
      <c r="Q91" s="109" t="s">
        <v>1316</v>
      </c>
      <c r="R91" s="144"/>
      <c r="S91" s="144"/>
      <c r="T91" s="144"/>
      <c r="U91" s="144"/>
      <c r="V91" s="144"/>
      <c r="W91" s="144"/>
      <c r="X91" s="144"/>
      <c r="Y91" s="144"/>
      <c r="Z91" s="144"/>
      <c r="AA91" s="144"/>
      <c r="AB91" s="144"/>
      <c r="AC91" s="144"/>
      <c r="AD91" s="144"/>
      <c r="AE91" s="145"/>
      <c r="AF91" s="145"/>
      <c r="AG91" s="145"/>
    </row>
    <row r="92" spans="1:33" s="130" customFormat="1" ht="12.75" customHeight="1" x14ac:dyDescent="0.2">
      <c r="A92" s="109" t="s">
        <v>1209</v>
      </c>
      <c r="B92" s="109" t="s">
        <v>1210</v>
      </c>
      <c r="C92" s="111">
        <v>9695</v>
      </c>
      <c r="D92" s="111">
        <v>0</v>
      </c>
      <c r="E92" s="111">
        <v>0</v>
      </c>
      <c r="F92" s="111">
        <v>0</v>
      </c>
      <c r="G92" s="111">
        <v>0</v>
      </c>
      <c r="H92" s="111">
        <v>0</v>
      </c>
      <c r="I92" s="111">
        <v>0</v>
      </c>
      <c r="J92" s="111">
        <v>0</v>
      </c>
      <c r="K92" s="111">
        <v>0</v>
      </c>
      <c r="L92" s="111">
        <v>4785</v>
      </c>
      <c r="M92" s="111">
        <v>0</v>
      </c>
      <c r="N92" s="111">
        <v>0</v>
      </c>
      <c r="O92" s="111">
        <v>0</v>
      </c>
      <c r="P92" s="109" t="s">
        <v>1377</v>
      </c>
      <c r="Q92" s="109" t="s">
        <v>1316</v>
      </c>
      <c r="R92" s="144"/>
      <c r="S92" s="144"/>
      <c r="T92" s="144"/>
      <c r="U92" s="144"/>
      <c r="V92" s="144"/>
      <c r="W92" s="144"/>
      <c r="X92" s="144"/>
      <c r="Y92" s="144"/>
      <c r="Z92" s="144"/>
      <c r="AA92" s="144"/>
      <c r="AB92" s="144"/>
      <c r="AC92" s="144"/>
      <c r="AD92" s="144"/>
      <c r="AE92" s="145"/>
      <c r="AF92" s="145"/>
      <c r="AG92" s="145"/>
    </row>
    <row r="93" spans="1:33" s="130" customFormat="1" ht="12.75" customHeight="1" x14ac:dyDescent="0.2">
      <c r="A93" s="109" t="s">
        <v>420</v>
      </c>
      <c r="B93" s="109" t="s">
        <v>370</v>
      </c>
      <c r="C93" s="111">
        <v>46076</v>
      </c>
      <c r="D93" s="111">
        <v>0</v>
      </c>
      <c r="E93" s="111">
        <v>0</v>
      </c>
      <c r="F93" s="111">
        <v>0</v>
      </c>
      <c r="G93" s="111">
        <v>0</v>
      </c>
      <c r="H93" s="111">
        <v>0</v>
      </c>
      <c r="I93" s="111">
        <v>0</v>
      </c>
      <c r="J93" s="111">
        <v>0</v>
      </c>
      <c r="K93" s="111">
        <v>0</v>
      </c>
      <c r="L93" s="111">
        <v>32440</v>
      </c>
      <c r="M93" s="111">
        <v>0</v>
      </c>
      <c r="N93" s="111">
        <v>0</v>
      </c>
      <c r="O93" s="111">
        <v>18000</v>
      </c>
      <c r="P93" s="109" t="s">
        <v>1312</v>
      </c>
      <c r="Q93" s="109" t="s">
        <v>1316</v>
      </c>
      <c r="R93" s="144"/>
      <c r="S93" s="144"/>
      <c r="T93" s="144"/>
      <c r="U93" s="144"/>
      <c r="V93" s="144"/>
      <c r="W93" s="144"/>
      <c r="X93" s="144"/>
      <c r="Y93" s="144"/>
      <c r="Z93" s="144"/>
      <c r="AA93" s="144"/>
      <c r="AB93" s="144"/>
      <c r="AC93" s="144"/>
      <c r="AD93" s="144"/>
      <c r="AE93" s="145"/>
      <c r="AF93" s="145"/>
      <c r="AG93" s="145"/>
    </row>
    <row r="94" spans="1:33" s="130" customFormat="1" ht="12.75" customHeight="1" x14ac:dyDescent="0.2">
      <c r="A94" s="109" t="s">
        <v>437</v>
      </c>
      <c r="B94" s="109" t="s">
        <v>47</v>
      </c>
      <c r="C94" s="111">
        <v>12500</v>
      </c>
      <c r="D94" s="111">
        <v>0</v>
      </c>
      <c r="E94" s="111">
        <v>0</v>
      </c>
      <c r="F94" s="111">
        <v>9950</v>
      </c>
      <c r="G94" s="111">
        <v>0</v>
      </c>
      <c r="H94" s="111">
        <v>3288</v>
      </c>
      <c r="I94" s="111">
        <v>0</v>
      </c>
      <c r="J94" s="111">
        <v>0</v>
      </c>
      <c r="K94" s="111">
        <v>0</v>
      </c>
      <c r="L94" s="111">
        <v>15112</v>
      </c>
      <c r="M94" s="111">
        <v>0</v>
      </c>
      <c r="N94" s="111">
        <v>2025</v>
      </c>
      <c r="O94" s="111">
        <v>5000</v>
      </c>
      <c r="P94" s="109" t="s">
        <v>1315</v>
      </c>
      <c r="Q94" s="109" t="s">
        <v>1316</v>
      </c>
      <c r="R94" s="144"/>
      <c r="S94" s="144"/>
      <c r="T94" s="144"/>
      <c r="U94" s="144"/>
      <c r="V94" s="144"/>
      <c r="W94" s="144"/>
      <c r="X94" s="144"/>
      <c r="Y94" s="144"/>
      <c r="Z94" s="144"/>
      <c r="AA94" s="144"/>
      <c r="AB94" s="144"/>
      <c r="AC94" s="144"/>
      <c r="AD94" s="144"/>
      <c r="AE94" s="145"/>
      <c r="AF94" s="145"/>
      <c r="AG94" s="145"/>
    </row>
    <row r="95" spans="1:33" s="130" customFormat="1" ht="12.75" customHeight="1" x14ac:dyDescent="0.2">
      <c r="A95" s="109" t="s">
        <v>667</v>
      </c>
      <c r="B95" s="109" t="s">
        <v>48</v>
      </c>
      <c r="C95" s="111">
        <v>13324</v>
      </c>
      <c r="D95" s="111">
        <v>0</v>
      </c>
      <c r="E95" s="111">
        <v>0</v>
      </c>
      <c r="F95" s="111">
        <v>0</v>
      </c>
      <c r="G95" s="111">
        <v>0</v>
      </c>
      <c r="H95" s="111">
        <v>0</v>
      </c>
      <c r="I95" s="111">
        <v>0</v>
      </c>
      <c r="J95" s="111">
        <v>0</v>
      </c>
      <c r="K95" s="111">
        <v>0</v>
      </c>
      <c r="L95" s="111">
        <v>18300</v>
      </c>
      <c r="M95" s="111">
        <v>0</v>
      </c>
      <c r="N95" s="111">
        <v>3020</v>
      </c>
      <c r="O95" s="111">
        <v>26000</v>
      </c>
      <c r="P95" s="109" t="s">
        <v>1315</v>
      </c>
      <c r="Q95" s="109" t="s">
        <v>1316</v>
      </c>
      <c r="R95" s="144"/>
      <c r="S95" s="144"/>
      <c r="T95" s="144"/>
      <c r="U95" s="144"/>
      <c r="V95" s="144"/>
      <c r="W95" s="144"/>
      <c r="X95" s="144"/>
      <c r="Y95" s="144"/>
      <c r="Z95" s="144"/>
      <c r="AA95" s="144"/>
      <c r="AB95" s="144"/>
      <c r="AC95" s="144"/>
      <c r="AD95" s="144"/>
      <c r="AE95" s="145"/>
      <c r="AF95" s="145"/>
      <c r="AG95" s="145"/>
    </row>
    <row r="96" spans="1:33" s="130" customFormat="1" ht="12.75" customHeight="1" x14ac:dyDescent="0.2">
      <c r="A96" s="109" t="s">
        <v>407</v>
      </c>
      <c r="B96" s="109" t="s">
        <v>49</v>
      </c>
      <c r="C96" s="111">
        <v>8000</v>
      </c>
      <c r="D96" s="111">
        <v>3000</v>
      </c>
      <c r="E96" s="111">
        <v>0</v>
      </c>
      <c r="F96" s="111">
        <v>0</v>
      </c>
      <c r="G96" s="111">
        <v>0</v>
      </c>
      <c r="H96" s="111">
        <v>0</v>
      </c>
      <c r="I96" s="111">
        <v>0</v>
      </c>
      <c r="J96" s="111">
        <v>0</v>
      </c>
      <c r="K96" s="111">
        <v>0</v>
      </c>
      <c r="L96" s="111">
        <v>10000</v>
      </c>
      <c r="M96" s="111">
        <v>0</v>
      </c>
      <c r="N96" s="111">
        <v>0</v>
      </c>
      <c r="O96" s="111">
        <v>0</v>
      </c>
      <c r="P96" s="109" t="s">
        <v>1315</v>
      </c>
      <c r="Q96" s="109" t="s">
        <v>1316</v>
      </c>
      <c r="R96" s="144"/>
      <c r="S96" s="144"/>
      <c r="T96" s="144"/>
      <c r="U96" s="144"/>
      <c r="V96" s="144"/>
      <c r="W96" s="144"/>
      <c r="X96" s="144"/>
      <c r="Y96" s="144"/>
      <c r="Z96" s="144"/>
      <c r="AA96" s="144"/>
      <c r="AB96" s="144"/>
      <c r="AC96" s="144"/>
      <c r="AD96" s="144"/>
      <c r="AE96" s="145"/>
      <c r="AF96" s="145"/>
      <c r="AG96" s="145"/>
    </row>
    <row r="97" spans="1:33" s="130" customFormat="1" ht="12.75" customHeight="1" x14ac:dyDescent="0.2">
      <c r="A97" s="109" t="s">
        <v>550</v>
      </c>
      <c r="B97" s="109" t="s">
        <v>50</v>
      </c>
      <c r="C97" s="111">
        <v>272</v>
      </c>
      <c r="D97" s="111">
        <v>0</v>
      </c>
      <c r="E97" s="111">
        <v>0</v>
      </c>
      <c r="F97" s="111">
        <v>0</v>
      </c>
      <c r="G97" s="111">
        <v>0</v>
      </c>
      <c r="H97" s="111">
        <v>0</v>
      </c>
      <c r="I97" s="111">
        <v>0</v>
      </c>
      <c r="J97" s="111">
        <v>0</v>
      </c>
      <c r="K97" s="111">
        <v>0</v>
      </c>
      <c r="L97" s="111">
        <v>4500</v>
      </c>
      <c r="M97" s="111">
        <v>0</v>
      </c>
      <c r="N97" s="111">
        <v>0</v>
      </c>
      <c r="O97" s="111">
        <v>0</v>
      </c>
      <c r="P97" s="109" t="s">
        <v>1315</v>
      </c>
      <c r="Q97" s="109" t="s">
        <v>1316</v>
      </c>
      <c r="R97" s="144"/>
      <c r="S97" s="144"/>
      <c r="T97" s="144"/>
      <c r="U97" s="144"/>
      <c r="V97" s="144"/>
      <c r="W97" s="144"/>
      <c r="X97" s="144"/>
      <c r="Y97" s="144"/>
      <c r="Z97" s="144"/>
      <c r="AA97" s="144"/>
      <c r="AB97" s="144"/>
      <c r="AC97" s="144"/>
      <c r="AD97" s="144"/>
      <c r="AE97" s="145"/>
      <c r="AF97" s="145"/>
      <c r="AG97" s="145"/>
    </row>
    <row r="98" spans="1:33" s="130" customFormat="1" ht="12.75" customHeight="1" x14ac:dyDescent="0.2">
      <c r="A98" s="109" t="s">
        <v>457</v>
      </c>
      <c r="B98" s="109" t="s">
        <v>51</v>
      </c>
      <c r="C98" s="111">
        <v>0</v>
      </c>
      <c r="D98" s="111">
        <v>0</v>
      </c>
      <c r="E98" s="111">
        <v>0</v>
      </c>
      <c r="F98" s="111">
        <v>0</v>
      </c>
      <c r="G98" s="111">
        <v>0</v>
      </c>
      <c r="H98" s="111">
        <v>0</v>
      </c>
      <c r="I98" s="111">
        <v>0</v>
      </c>
      <c r="J98" s="111">
        <v>0</v>
      </c>
      <c r="K98" s="111">
        <v>4650</v>
      </c>
      <c r="L98" s="111">
        <v>2000</v>
      </c>
      <c r="M98" s="111">
        <v>0</v>
      </c>
      <c r="N98" s="111">
        <v>0</v>
      </c>
      <c r="O98" s="111">
        <v>4000</v>
      </c>
      <c r="P98" s="109" t="s">
        <v>1315</v>
      </c>
      <c r="Q98" s="109" t="s">
        <v>1316</v>
      </c>
      <c r="R98" s="144"/>
      <c r="S98" s="144"/>
      <c r="T98" s="144"/>
      <c r="U98" s="144"/>
      <c r="V98" s="144"/>
      <c r="W98" s="144"/>
      <c r="X98" s="144"/>
      <c r="Y98" s="144"/>
      <c r="Z98" s="144"/>
      <c r="AA98" s="144"/>
      <c r="AB98" s="144"/>
      <c r="AC98" s="144"/>
      <c r="AD98" s="144"/>
      <c r="AE98" s="145"/>
      <c r="AF98" s="145"/>
      <c r="AG98" s="145"/>
    </row>
    <row r="99" spans="1:33" s="130" customFormat="1" ht="12.75" customHeight="1" x14ac:dyDescent="0.2">
      <c r="A99" s="109" t="s">
        <v>945</v>
      </c>
      <c r="B99" s="109" t="s">
        <v>946</v>
      </c>
      <c r="C99" s="111">
        <v>78395</v>
      </c>
      <c r="D99" s="111">
        <v>11000</v>
      </c>
      <c r="E99" s="111">
        <v>0</v>
      </c>
      <c r="F99" s="111">
        <v>0</v>
      </c>
      <c r="G99" s="111">
        <v>0</v>
      </c>
      <c r="H99" s="111">
        <v>0</v>
      </c>
      <c r="I99" s="111">
        <v>0</v>
      </c>
      <c r="J99" s="111">
        <v>0</v>
      </c>
      <c r="K99" s="111">
        <v>0</v>
      </c>
      <c r="L99" s="111">
        <v>222350</v>
      </c>
      <c r="M99" s="111">
        <v>0</v>
      </c>
      <c r="N99" s="111">
        <v>0</v>
      </c>
      <c r="O99" s="111">
        <v>66000</v>
      </c>
      <c r="P99" s="109" t="s">
        <v>1312</v>
      </c>
      <c r="Q99" s="109" t="s">
        <v>1314</v>
      </c>
      <c r="R99" s="144"/>
      <c r="S99" s="144"/>
      <c r="T99" s="144"/>
      <c r="U99" s="144"/>
      <c r="V99" s="144"/>
      <c r="W99" s="144"/>
      <c r="X99" s="144"/>
      <c r="Y99" s="144"/>
      <c r="Z99" s="144"/>
      <c r="AA99" s="144"/>
      <c r="AB99" s="144"/>
      <c r="AC99" s="144"/>
      <c r="AD99" s="144"/>
      <c r="AE99" s="145"/>
      <c r="AF99" s="145"/>
      <c r="AG99" s="145"/>
    </row>
    <row r="100" spans="1:33" s="130" customFormat="1" ht="12.75" customHeight="1" x14ac:dyDescent="0.2">
      <c r="A100" s="109" t="s">
        <v>947</v>
      </c>
      <c r="B100" s="109" t="s">
        <v>948</v>
      </c>
      <c r="C100" s="111">
        <v>6210</v>
      </c>
      <c r="D100" s="111">
        <v>0</v>
      </c>
      <c r="E100" s="111">
        <v>0</v>
      </c>
      <c r="F100" s="111">
        <v>0</v>
      </c>
      <c r="G100" s="111">
        <v>0</v>
      </c>
      <c r="H100" s="111">
        <v>0</v>
      </c>
      <c r="I100" s="111">
        <v>0</v>
      </c>
      <c r="J100" s="111">
        <v>0</v>
      </c>
      <c r="K100" s="111">
        <v>0</v>
      </c>
      <c r="L100" s="111">
        <v>0</v>
      </c>
      <c r="M100" s="111">
        <v>9420</v>
      </c>
      <c r="N100" s="111">
        <v>0</v>
      </c>
      <c r="O100" s="111">
        <v>0</v>
      </c>
      <c r="P100" s="109" t="s">
        <v>1312</v>
      </c>
      <c r="Q100" s="109" t="s">
        <v>1314</v>
      </c>
      <c r="R100" s="144"/>
      <c r="S100" s="144"/>
      <c r="T100" s="144"/>
      <c r="U100" s="144"/>
      <c r="V100" s="144"/>
      <c r="W100" s="144"/>
      <c r="X100" s="144"/>
      <c r="Y100" s="144"/>
      <c r="Z100" s="144"/>
      <c r="AA100" s="144"/>
      <c r="AB100" s="144"/>
      <c r="AC100" s="144"/>
      <c r="AD100" s="144"/>
      <c r="AE100" s="145"/>
      <c r="AF100" s="145"/>
      <c r="AG100" s="145"/>
    </row>
    <row r="101" spans="1:33" s="130" customFormat="1" ht="12.75" customHeight="1" x14ac:dyDescent="0.2">
      <c r="A101" s="109" t="s">
        <v>949</v>
      </c>
      <c r="B101" s="109" t="s">
        <v>950</v>
      </c>
      <c r="C101" s="111">
        <v>45020</v>
      </c>
      <c r="D101" s="111">
        <v>0</v>
      </c>
      <c r="E101" s="111">
        <v>0</v>
      </c>
      <c r="F101" s="111">
        <v>0</v>
      </c>
      <c r="G101" s="111">
        <v>0</v>
      </c>
      <c r="H101" s="111">
        <v>0</v>
      </c>
      <c r="I101" s="111">
        <v>0</v>
      </c>
      <c r="J101" s="111">
        <v>0</v>
      </c>
      <c r="K101" s="111">
        <v>0</v>
      </c>
      <c r="L101" s="111">
        <v>44718</v>
      </c>
      <c r="M101" s="111">
        <v>0</v>
      </c>
      <c r="N101" s="111">
        <v>0</v>
      </c>
      <c r="O101" s="111">
        <v>216500</v>
      </c>
      <c r="P101" s="109" t="s">
        <v>1312</v>
      </c>
      <c r="Q101" s="109" t="s">
        <v>1314</v>
      </c>
      <c r="R101" s="144"/>
      <c r="S101" s="144"/>
      <c r="T101" s="144"/>
      <c r="U101" s="144"/>
      <c r="V101" s="144"/>
      <c r="W101" s="144"/>
      <c r="X101" s="144"/>
      <c r="Y101" s="144"/>
      <c r="Z101" s="144"/>
      <c r="AA101" s="144"/>
      <c r="AB101" s="144"/>
      <c r="AC101" s="144"/>
      <c r="AD101" s="144"/>
      <c r="AE101" s="145"/>
      <c r="AF101" s="145"/>
      <c r="AG101" s="145"/>
    </row>
    <row r="102" spans="1:33" s="130" customFormat="1" ht="12.75" customHeight="1" x14ac:dyDescent="0.2">
      <c r="A102" s="109" t="s">
        <v>951</v>
      </c>
      <c r="B102" s="109" t="s">
        <v>952</v>
      </c>
      <c r="C102" s="111">
        <v>81553</v>
      </c>
      <c r="D102" s="111">
        <v>0</v>
      </c>
      <c r="E102" s="111">
        <v>0</v>
      </c>
      <c r="F102" s="111">
        <v>0</v>
      </c>
      <c r="G102" s="111">
        <v>0</v>
      </c>
      <c r="H102" s="111">
        <v>0</v>
      </c>
      <c r="I102" s="111">
        <v>0</v>
      </c>
      <c r="J102" s="111">
        <v>0</v>
      </c>
      <c r="K102" s="111">
        <v>0</v>
      </c>
      <c r="L102" s="111">
        <v>44650</v>
      </c>
      <c r="M102" s="111">
        <v>0</v>
      </c>
      <c r="N102" s="111">
        <v>0</v>
      </c>
      <c r="O102" s="111">
        <v>15000</v>
      </c>
      <c r="P102" s="109" t="s">
        <v>1312</v>
      </c>
      <c r="Q102" s="109" t="s">
        <v>1314</v>
      </c>
      <c r="R102" s="144"/>
      <c r="S102" s="144"/>
      <c r="T102" s="144"/>
      <c r="U102" s="144"/>
      <c r="V102" s="144"/>
      <c r="W102" s="144"/>
      <c r="X102" s="144"/>
      <c r="Y102" s="144"/>
      <c r="Z102" s="144"/>
      <c r="AA102" s="144"/>
      <c r="AB102" s="144"/>
      <c r="AC102" s="144"/>
      <c r="AD102" s="144"/>
      <c r="AE102" s="145"/>
      <c r="AF102" s="145"/>
      <c r="AG102" s="145"/>
    </row>
    <row r="103" spans="1:33" s="130" customFormat="1" ht="12.75" customHeight="1" x14ac:dyDescent="0.2">
      <c r="A103" s="109" t="s">
        <v>711</v>
      </c>
      <c r="B103" s="109" t="s">
        <v>52</v>
      </c>
      <c r="C103" s="111">
        <v>335900</v>
      </c>
      <c r="D103" s="111">
        <v>180000</v>
      </c>
      <c r="E103" s="111">
        <v>0</v>
      </c>
      <c r="F103" s="111">
        <v>0</v>
      </c>
      <c r="G103" s="111">
        <v>0</v>
      </c>
      <c r="H103" s="111">
        <v>0</v>
      </c>
      <c r="I103" s="111">
        <v>0</v>
      </c>
      <c r="J103" s="111">
        <v>0</v>
      </c>
      <c r="K103" s="111">
        <v>0</v>
      </c>
      <c r="L103" s="111">
        <v>403200</v>
      </c>
      <c r="M103" s="111">
        <v>660910</v>
      </c>
      <c r="N103" s="111">
        <v>0</v>
      </c>
      <c r="O103" s="111">
        <v>50000</v>
      </c>
      <c r="P103" s="109" t="s">
        <v>1377</v>
      </c>
      <c r="Q103" s="109" t="s">
        <v>1316</v>
      </c>
      <c r="R103" s="144"/>
      <c r="S103" s="144"/>
      <c r="T103" s="144"/>
      <c r="U103" s="144"/>
      <c r="V103" s="144"/>
      <c r="W103" s="144"/>
      <c r="X103" s="144"/>
      <c r="Y103" s="144"/>
      <c r="Z103" s="144"/>
      <c r="AA103" s="144"/>
      <c r="AB103" s="144"/>
      <c r="AC103" s="144"/>
      <c r="AD103" s="144"/>
      <c r="AE103" s="145"/>
      <c r="AF103" s="145"/>
      <c r="AG103" s="145"/>
    </row>
    <row r="104" spans="1:33" s="130" customFormat="1" ht="12.75" customHeight="1" x14ac:dyDescent="0.2">
      <c r="A104" s="109" t="s">
        <v>605</v>
      </c>
      <c r="B104" s="109" t="s">
        <v>322</v>
      </c>
      <c r="C104" s="111">
        <v>12306</v>
      </c>
      <c r="D104" s="111">
        <v>0</v>
      </c>
      <c r="E104" s="111">
        <v>0</v>
      </c>
      <c r="F104" s="111">
        <v>0</v>
      </c>
      <c r="G104" s="111">
        <v>0</v>
      </c>
      <c r="H104" s="111">
        <v>0</v>
      </c>
      <c r="I104" s="111">
        <v>0</v>
      </c>
      <c r="J104" s="111">
        <v>0</v>
      </c>
      <c r="K104" s="111">
        <v>0</v>
      </c>
      <c r="L104" s="111">
        <v>41600</v>
      </c>
      <c r="M104" s="111">
        <v>0</v>
      </c>
      <c r="N104" s="111">
        <v>0</v>
      </c>
      <c r="O104" s="111">
        <v>10000</v>
      </c>
      <c r="P104" s="109" t="s">
        <v>1312</v>
      </c>
      <c r="Q104" s="109" t="s">
        <v>1316</v>
      </c>
      <c r="R104" s="144"/>
      <c r="S104" s="144"/>
      <c r="T104" s="144"/>
      <c r="U104" s="144"/>
      <c r="V104" s="144"/>
      <c r="W104" s="144"/>
      <c r="X104" s="144"/>
      <c r="Y104" s="144"/>
      <c r="Z104" s="144"/>
      <c r="AA104" s="144"/>
      <c r="AB104" s="144"/>
      <c r="AC104" s="144"/>
      <c r="AD104" s="144"/>
      <c r="AE104" s="145"/>
      <c r="AF104" s="145"/>
      <c r="AG104" s="145"/>
    </row>
    <row r="105" spans="1:33" s="130" customFormat="1" ht="12.75" customHeight="1" x14ac:dyDescent="0.2">
      <c r="A105" s="109" t="s">
        <v>953</v>
      </c>
      <c r="B105" s="109" t="s">
        <v>954</v>
      </c>
      <c r="C105" s="111">
        <v>16293</v>
      </c>
      <c r="D105" s="111">
        <v>0</v>
      </c>
      <c r="E105" s="111">
        <v>0</v>
      </c>
      <c r="F105" s="111">
        <v>0</v>
      </c>
      <c r="G105" s="111">
        <v>0</v>
      </c>
      <c r="H105" s="111">
        <v>0</v>
      </c>
      <c r="I105" s="111">
        <v>0</v>
      </c>
      <c r="J105" s="111">
        <v>0</v>
      </c>
      <c r="K105" s="111">
        <v>0</v>
      </c>
      <c r="L105" s="111">
        <v>0</v>
      </c>
      <c r="M105" s="111">
        <v>0</v>
      </c>
      <c r="N105" s="111">
        <v>7883</v>
      </c>
      <c r="O105" s="111">
        <v>0</v>
      </c>
      <c r="P105" s="109" t="s">
        <v>1312</v>
      </c>
      <c r="Q105" s="109" t="s">
        <v>1314</v>
      </c>
      <c r="R105" s="144"/>
      <c r="S105" s="144"/>
      <c r="T105" s="144"/>
      <c r="U105" s="144"/>
      <c r="V105" s="144"/>
      <c r="W105" s="144"/>
      <c r="X105" s="144"/>
      <c r="Y105" s="144"/>
      <c r="Z105" s="144"/>
      <c r="AA105" s="144"/>
      <c r="AB105" s="144"/>
      <c r="AC105" s="144"/>
      <c r="AD105" s="144"/>
      <c r="AE105" s="145"/>
      <c r="AF105" s="145"/>
      <c r="AG105" s="145"/>
    </row>
    <row r="106" spans="1:33" s="130" customFormat="1" ht="12.75" customHeight="1" x14ac:dyDescent="0.2">
      <c r="A106" s="109" t="s">
        <v>788</v>
      </c>
      <c r="B106" s="109" t="s">
        <v>1330</v>
      </c>
      <c r="C106" s="111">
        <v>2515</v>
      </c>
      <c r="D106" s="111">
        <v>0</v>
      </c>
      <c r="E106" s="111">
        <v>1996</v>
      </c>
      <c r="F106" s="111">
        <v>0</v>
      </c>
      <c r="G106" s="111">
        <v>0</v>
      </c>
      <c r="H106" s="111">
        <v>0</v>
      </c>
      <c r="I106" s="111">
        <v>0</v>
      </c>
      <c r="J106" s="111">
        <v>0</v>
      </c>
      <c r="K106" s="111">
        <v>0</v>
      </c>
      <c r="L106" s="111">
        <v>0</v>
      </c>
      <c r="M106" s="111">
        <v>0</v>
      </c>
      <c r="N106" s="111">
        <v>1000</v>
      </c>
      <c r="O106" s="111">
        <v>12000</v>
      </c>
      <c r="P106" s="109" t="s">
        <v>1377</v>
      </c>
      <c r="Q106" s="109" t="s">
        <v>1316</v>
      </c>
      <c r="R106" s="144"/>
      <c r="S106" s="144"/>
      <c r="T106" s="144"/>
      <c r="U106" s="144"/>
      <c r="V106" s="144"/>
      <c r="W106" s="144"/>
      <c r="X106" s="144"/>
      <c r="Y106" s="144"/>
      <c r="Z106" s="144"/>
      <c r="AA106" s="144"/>
      <c r="AB106" s="144"/>
      <c r="AC106" s="144"/>
      <c r="AD106" s="144"/>
      <c r="AE106" s="145"/>
      <c r="AF106" s="145"/>
      <c r="AG106" s="145"/>
    </row>
    <row r="107" spans="1:33" s="130" customFormat="1" ht="12.75" customHeight="1" x14ac:dyDescent="0.2">
      <c r="A107" s="109" t="s">
        <v>1211</v>
      </c>
      <c r="B107" s="109" t="s">
        <v>1212</v>
      </c>
      <c r="C107" s="111">
        <v>14000</v>
      </c>
      <c r="D107" s="111">
        <v>0</v>
      </c>
      <c r="E107" s="111">
        <v>0</v>
      </c>
      <c r="F107" s="111">
        <v>0</v>
      </c>
      <c r="G107" s="111">
        <v>0</v>
      </c>
      <c r="H107" s="111">
        <v>0</v>
      </c>
      <c r="I107" s="111">
        <v>0</v>
      </c>
      <c r="J107" s="111">
        <v>0</v>
      </c>
      <c r="K107" s="111">
        <v>0</v>
      </c>
      <c r="L107" s="111">
        <v>0</v>
      </c>
      <c r="M107" s="111">
        <v>0</v>
      </c>
      <c r="N107" s="111">
        <v>0</v>
      </c>
      <c r="O107" s="111">
        <v>0</v>
      </c>
      <c r="P107" s="109" t="s">
        <v>1377</v>
      </c>
      <c r="Q107" s="109" t="s">
        <v>1316</v>
      </c>
      <c r="R107" s="144"/>
      <c r="S107" s="144"/>
      <c r="T107" s="144"/>
      <c r="U107" s="144"/>
      <c r="V107" s="144"/>
      <c r="W107" s="144"/>
      <c r="X107" s="144"/>
      <c r="Y107" s="144"/>
      <c r="Z107" s="144"/>
      <c r="AA107" s="144"/>
      <c r="AB107" s="144"/>
      <c r="AC107" s="144"/>
      <c r="AD107" s="144"/>
      <c r="AE107" s="145"/>
      <c r="AF107" s="145"/>
      <c r="AG107" s="145"/>
    </row>
    <row r="108" spans="1:33" s="130" customFormat="1" ht="12.75" customHeight="1" x14ac:dyDescent="0.2">
      <c r="A108" s="109" t="s">
        <v>480</v>
      </c>
      <c r="B108" s="109" t="s">
        <v>53</v>
      </c>
      <c r="C108" s="111">
        <v>32500</v>
      </c>
      <c r="D108" s="111">
        <v>2500</v>
      </c>
      <c r="E108" s="111">
        <v>0</v>
      </c>
      <c r="F108" s="111">
        <v>0</v>
      </c>
      <c r="G108" s="111">
        <v>0</v>
      </c>
      <c r="H108" s="111">
        <v>0</v>
      </c>
      <c r="I108" s="111">
        <v>0</v>
      </c>
      <c r="J108" s="111">
        <v>0</v>
      </c>
      <c r="K108" s="111">
        <v>0</v>
      </c>
      <c r="L108" s="111">
        <v>17310</v>
      </c>
      <c r="M108" s="111">
        <v>0</v>
      </c>
      <c r="N108" s="111">
        <v>0</v>
      </c>
      <c r="O108" s="111">
        <v>0</v>
      </c>
      <c r="P108" s="109" t="s">
        <v>1315</v>
      </c>
      <c r="Q108" s="109" t="s">
        <v>1316</v>
      </c>
      <c r="R108" s="144"/>
      <c r="S108" s="144"/>
      <c r="T108" s="144"/>
      <c r="U108" s="144"/>
      <c r="V108" s="144"/>
      <c r="W108" s="144"/>
      <c r="X108" s="144"/>
      <c r="Y108" s="144"/>
      <c r="Z108" s="144"/>
      <c r="AA108" s="144"/>
      <c r="AB108" s="144"/>
      <c r="AC108" s="144"/>
      <c r="AD108" s="144"/>
      <c r="AE108" s="145"/>
      <c r="AF108" s="145"/>
      <c r="AG108" s="145"/>
    </row>
    <row r="109" spans="1:33" s="130" customFormat="1" ht="12.75" customHeight="1" x14ac:dyDescent="0.2">
      <c r="A109" s="109" t="s">
        <v>957</v>
      </c>
      <c r="B109" s="109" t="s">
        <v>958</v>
      </c>
      <c r="C109" s="111">
        <v>5275</v>
      </c>
      <c r="D109" s="111">
        <v>1500</v>
      </c>
      <c r="E109" s="111">
        <v>0</v>
      </c>
      <c r="F109" s="111">
        <v>0</v>
      </c>
      <c r="G109" s="111">
        <v>0</v>
      </c>
      <c r="H109" s="111">
        <v>0</v>
      </c>
      <c r="I109" s="111">
        <v>0</v>
      </c>
      <c r="J109" s="111">
        <v>0</v>
      </c>
      <c r="K109" s="111">
        <v>0</v>
      </c>
      <c r="L109" s="111">
        <v>0</v>
      </c>
      <c r="M109" s="111">
        <v>0</v>
      </c>
      <c r="N109" s="111">
        <v>0</v>
      </c>
      <c r="O109" s="111">
        <v>23500</v>
      </c>
      <c r="P109" s="109" t="s">
        <v>1312</v>
      </c>
      <c r="Q109" s="109" t="s">
        <v>1314</v>
      </c>
      <c r="R109" s="144"/>
      <c r="S109" s="144"/>
      <c r="T109" s="144"/>
      <c r="U109" s="144"/>
      <c r="V109" s="144"/>
      <c r="W109" s="144"/>
      <c r="X109" s="144"/>
      <c r="Y109" s="144"/>
      <c r="Z109" s="144"/>
      <c r="AA109" s="144"/>
      <c r="AB109" s="144"/>
      <c r="AC109" s="144"/>
      <c r="AD109" s="144"/>
      <c r="AE109" s="145"/>
      <c r="AF109" s="145"/>
      <c r="AG109" s="145"/>
    </row>
    <row r="110" spans="1:33" s="130" customFormat="1" ht="12.75" customHeight="1" x14ac:dyDescent="0.2">
      <c r="A110" s="109" t="s">
        <v>430</v>
      </c>
      <c r="B110" s="109" t="s">
        <v>54</v>
      </c>
      <c r="C110" s="111">
        <v>22555</v>
      </c>
      <c r="D110" s="111">
        <v>0</v>
      </c>
      <c r="E110" s="111">
        <v>0</v>
      </c>
      <c r="F110" s="111">
        <v>0</v>
      </c>
      <c r="G110" s="111">
        <v>0</v>
      </c>
      <c r="H110" s="111">
        <v>0</v>
      </c>
      <c r="I110" s="111">
        <v>0</v>
      </c>
      <c r="J110" s="111">
        <v>0</v>
      </c>
      <c r="K110" s="111">
        <v>0</v>
      </c>
      <c r="L110" s="111">
        <v>16497</v>
      </c>
      <c r="M110" s="111">
        <v>0</v>
      </c>
      <c r="N110" s="111">
        <v>0</v>
      </c>
      <c r="O110" s="111">
        <v>0</v>
      </c>
      <c r="P110" s="109" t="s">
        <v>1315</v>
      </c>
      <c r="Q110" s="109" t="s">
        <v>1316</v>
      </c>
      <c r="R110" s="144"/>
      <c r="S110" s="144"/>
      <c r="T110" s="144"/>
      <c r="U110" s="144"/>
      <c r="V110" s="144"/>
      <c r="W110" s="144"/>
      <c r="X110" s="144"/>
      <c r="Y110" s="144"/>
      <c r="Z110" s="144"/>
      <c r="AA110" s="144"/>
      <c r="AB110" s="144"/>
      <c r="AC110" s="144"/>
      <c r="AD110" s="144"/>
      <c r="AE110" s="145"/>
      <c r="AF110" s="145"/>
      <c r="AG110" s="145"/>
    </row>
    <row r="111" spans="1:33" s="130" customFormat="1" ht="12.75" customHeight="1" x14ac:dyDescent="0.2">
      <c r="A111" s="109" t="s">
        <v>597</v>
      </c>
      <c r="B111" s="109" t="s">
        <v>55</v>
      </c>
      <c r="C111" s="111">
        <v>8961</v>
      </c>
      <c r="D111" s="111">
        <v>1500</v>
      </c>
      <c r="E111" s="111">
        <v>0</v>
      </c>
      <c r="F111" s="111">
        <v>0</v>
      </c>
      <c r="G111" s="111">
        <v>0</v>
      </c>
      <c r="H111" s="111">
        <v>0</v>
      </c>
      <c r="I111" s="111">
        <v>0</v>
      </c>
      <c r="J111" s="111">
        <v>0</v>
      </c>
      <c r="K111" s="111">
        <v>0</v>
      </c>
      <c r="L111" s="111">
        <v>2458</v>
      </c>
      <c r="M111" s="111">
        <v>0</v>
      </c>
      <c r="N111" s="111">
        <v>0</v>
      </c>
      <c r="O111" s="111">
        <v>0</v>
      </c>
      <c r="P111" s="109" t="s">
        <v>1315</v>
      </c>
      <c r="Q111" s="109" t="s">
        <v>1316</v>
      </c>
      <c r="R111" s="144"/>
      <c r="S111" s="144"/>
      <c r="T111" s="144"/>
      <c r="U111" s="144"/>
      <c r="V111" s="144"/>
      <c r="W111" s="144"/>
      <c r="X111" s="144"/>
      <c r="Y111" s="144"/>
      <c r="Z111" s="144"/>
      <c r="AA111" s="144"/>
      <c r="AB111" s="144"/>
      <c r="AC111" s="144"/>
      <c r="AD111" s="144"/>
      <c r="AE111" s="145"/>
      <c r="AF111" s="145"/>
      <c r="AG111" s="145"/>
    </row>
    <row r="112" spans="1:33" s="130" customFormat="1" ht="12.75" customHeight="1" x14ac:dyDescent="0.2">
      <c r="A112" s="109" t="s">
        <v>425</v>
      </c>
      <c r="B112" s="109" t="s">
        <v>371</v>
      </c>
      <c r="C112" s="111">
        <v>281507</v>
      </c>
      <c r="D112" s="111">
        <v>20000</v>
      </c>
      <c r="E112" s="111">
        <v>0</v>
      </c>
      <c r="F112" s="111">
        <v>0</v>
      </c>
      <c r="G112" s="111">
        <v>0</v>
      </c>
      <c r="H112" s="111">
        <v>0</v>
      </c>
      <c r="I112" s="111">
        <v>0</v>
      </c>
      <c r="J112" s="111">
        <v>0</v>
      </c>
      <c r="K112" s="111">
        <v>0</v>
      </c>
      <c r="L112" s="111">
        <v>54923</v>
      </c>
      <c r="M112" s="111">
        <v>0</v>
      </c>
      <c r="N112" s="111">
        <v>0</v>
      </c>
      <c r="O112" s="111">
        <v>115431</v>
      </c>
      <c r="P112" s="109" t="s">
        <v>1312</v>
      </c>
      <c r="Q112" s="109" t="s">
        <v>1316</v>
      </c>
      <c r="R112" s="144"/>
      <c r="S112" s="144"/>
      <c r="T112" s="144"/>
      <c r="U112" s="144"/>
      <c r="V112" s="144"/>
      <c r="W112" s="144"/>
      <c r="X112" s="144"/>
      <c r="Y112" s="144"/>
      <c r="Z112" s="144"/>
      <c r="AA112" s="144"/>
      <c r="AB112" s="144"/>
      <c r="AC112" s="144"/>
      <c r="AD112" s="144"/>
      <c r="AE112" s="145"/>
      <c r="AF112" s="145"/>
      <c r="AG112" s="145"/>
    </row>
    <row r="113" spans="1:33" s="130" customFormat="1" ht="12.75" customHeight="1" x14ac:dyDescent="0.2">
      <c r="A113" s="109" t="s">
        <v>489</v>
      </c>
      <c r="B113" s="109" t="s">
        <v>56</v>
      </c>
      <c r="C113" s="111">
        <v>14190</v>
      </c>
      <c r="D113" s="111">
        <v>5000</v>
      </c>
      <c r="E113" s="111">
        <v>0</v>
      </c>
      <c r="F113" s="111">
        <v>5000</v>
      </c>
      <c r="G113" s="111">
        <v>0</v>
      </c>
      <c r="H113" s="111">
        <v>0</v>
      </c>
      <c r="I113" s="111">
        <v>0</v>
      </c>
      <c r="J113" s="111">
        <v>0</v>
      </c>
      <c r="K113" s="111">
        <v>0</v>
      </c>
      <c r="L113" s="111">
        <v>9190</v>
      </c>
      <c r="M113" s="111">
        <v>0</v>
      </c>
      <c r="N113" s="111">
        <v>743</v>
      </c>
      <c r="O113" s="111">
        <v>2000</v>
      </c>
      <c r="P113" s="109" t="s">
        <v>1315</v>
      </c>
      <c r="Q113" s="109" t="s">
        <v>1316</v>
      </c>
      <c r="R113" s="144"/>
      <c r="S113" s="144"/>
      <c r="T113" s="144"/>
      <c r="U113" s="144"/>
      <c r="V113" s="144"/>
      <c r="W113" s="144"/>
      <c r="X113" s="144"/>
      <c r="Y113" s="144"/>
      <c r="Z113" s="144"/>
      <c r="AA113" s="144"/>
      <c r="AB113" s="144"/>
      <c r="AC113" s="144"/>
      <c r="AD113" s="144"/>
      <c r="AE113" s="145"/>
      <c r="AF113" s="145"/>
      <c r="AG113" s="145"/>
    </row>
    <row r="114" spans="1:33" s="130" customFormat="1" ht="12.75" customHeight="1" x14ac:dyDescent="0.2">
      <c r="A114" s="109" t="s">
        <v>464</v>
      </c>
      <c r="B114" s="109" t="s">
        <v>1332</v>
      </c>
      <c r="C114" s="111">
        <v>146064</v>
      </c>
      <c r="D114" s="111">
        <v>32802</v>
      </c>
      <c r="E114" s="111">
        <v>0</v>
      </c>
      <c r="F114" s="111">
        <v>0</v>
      </c>
      <c r="G114" s="111">
        <v>0</v>
      </c>
      <c r="H114" s="111">
        <v>0</v>
      </c>
      <c r="I114" s="111">
        <v>0</v>
      </c>
      <c r="J114" s="111">
        <v>0</v>
      </c>
      <c r="K114" s="111">
        <v>0</v>
      </c>
      <c r="L114" s="111">
        <v>17338</v>
      </c>
      <c r="M114" s="111">
        <v>0</v>
      </c>
      <c r="N114" s="111">
        <v>0</v>
      </c>
      <c r="O114" s="111">
        <v>0</v>
      </c>
      <c r="P114" s="109" t="s">
        <v>1312</v>
      </c>
      <c r="Q114" s="109" t="s">
        <v>1316</v>
      </c>
      <c r="R114" s="144"/>
      <c r="S114" s="144"/>
      <c r="T114" s="144"/>
      <c r="U114" s="144"/>
      <c r="V114" s="144"/>
      <c r="W114" s="144"/>
      <c r="X114" s="144"/>
      <c r="Y114" s="144"/>
      <c r="Z114" s="144"/>
      <c r="AA114" s="144"/>
      <c r="AB114" s="144"/>
      <c r="AC114" s="144"/>
      <c r="AD114" s="144"/>
      <c r="AE114" s="145"/>
      <c r="AF114" s="145"/>
      <c r="AG114" s="145"/>
    </row>
    <row r="115" spans="1:33" s="130" customFormat="1" ht="12.75" customHeight="1" x14ac:dyDescent="0.2">
      <c r="A115" s="109" t="s">
        <v>700</v>
      </c>
      <c r="B115" s="109" t="s">
        <v>57</v>
      </c>
      <c r="C115" s="111">
        <v>43130</v>
      </c>
      <c r="D115" s="111">
        <v>12000</v>
      </c>
      <c r="E115" s="111">
        <v>0</v>
      </c>
      <c r="F115" s="111">
        <v>0</v>
      </c>
      <c r="G115" s="111">
        <v>0</v>
      </c>
      <c r="H115" s="111">
        <v>0</v>
      </c>
      <c r="I115" s="111">
        <v>8000</v>
      </c>
      <c r="J115" s="111">
        <v>2950</v>
      </c>
      <c r="K115" s="111">
        <v>0</v>
      </c>
      <c r="L115" s="111">
        <v>39211</v>
      </c>
      <c r="M115" s="111">
        <v>0</v>
      </c>
      <c r="N115" s="111">
        <v>78636</v>
      </c>
      <c r="O115" s="111">
        <v>20000</v>
      </c>
      <c r="P115" s="109" t="s">
        <v>1321</v>
      </c>
      <c r="Q115" s="109" t="s">
        <v>1316</v>
      </c>
      <c r="R115" s="144"/>
      <c r="S115" s="144"/>
      <c r="T115" s="144"/>
      <c r="U115" s="144"/>
      <c r="V115" s="144"/>
      <c r="W115" s="144"/>
      <c r="X115" s="144"/>
      <c r="Y115" s="144"/>
      <c r="Z115" s="144"/>
      <c r="AA115" s="144"/>
      <c r="AB115" s="144"/>
      <c r="AC115" s="144"/>
      <c r="AD115" s="144"/>
      <c r="AE115" s="145"/>
      <c r="AF115" s="145"/>
      <c r="AG115" s="145"/>
    </row>
    <row r="116" spans="1:33" s="130" customFormat="1" ht="12.75" customHeight="1" x14ac:dyDescent="0.2">
      <c r="A116" s="109" t="s">
        <v>589</v>
      </c>
      <c r="B116" s="109" t="s">
        <v>58</v>
      </c>
      <c r="C116" s="111">
        <v>6513</v>
      </c>
      <c r="D116" s="111">
        <v>8000</v>
      </c>
      <c r="E116" s="111">
        <v>0</v>
      </c>
      <c r="F116" s="111">
        <v>0</v>
      </c>
      <c r="G116" s="111">
        <v>0</v>
      </c>
      <c r="H116" s="111">
        <v>0</v>
      </c>
      <c r="I116" s="111">
        <v>0</v>
      </c>
      <c r="J116" s="111">
        <v>0</v>
      </c>
      <c r="K116" s="111">
        <v>0</v>
      </c>
      <c r="L116" s="111">
        <v>4500</v>
      </c>
      <c r="M116" s="111">
        <v>0</v>
      </c>
      <c r="N116" s="111">
        <v>0</v>
      </c>
      <c r="O116" s="111">
        <v>0</v>
      </c>
      <c r="P116" s="109" t="s">
        <v>1315</v>
      </c>
      <c r="Q116" s="109" t="s">
        <v>1316</v>
      </c>
      <c r="R116" s="144"/>
      <c r="S116" s="144"/>
      <c r="T116" s="144"/>
      <c r="U116" s="144"/>
      <c r="V116" s="144"/>
      <c r="W116" s="144"/>
      <c r="X116" s="144"/>
      <c r="Y116" s="144"/>
      <c r="Z116" s="144"/>
      <c r="AA116" s="144"/>
      <c r="AB116" s="144"/>
      <c r="AC116" s="144"/>
      <c r="AD116" s="144"/>
      <c r="AE116" s="145"/>
      <c r="AF116" s="145"/>
      <c r="AG116" s="145"/>
    </row>
    <row r="117" spans="1:33" s="130" customFormat="1" ht="12.75" customHeight="1" x14ac:dyDescent="0.2">
      <c r="A117" s="109" t="s">
        <v>668</v>
      </c>
      <c r="B117" s="109" t="s">
        <v>59</v>
      </c>
      <c r="C117" s="111">
        <v>12247</v>
      </c>
      <c r="D117" s="111">
        <v>5500</v>
      </c>
      <c r="E117" s="111">
        <v>0</v>
      </c>
      <c r="F117" s="111">
        <v>0</v>
      </c>
      <c r="G117" s="111">
        <v>0</v>
      </c>
      <c r="H117" s="111">
        <v>0</v>
      </c>
      <c r="I117" s="111">
        <v>0</v>
      </c>
      <c r="J117" s="111">
        <v>0</v>
      </c>
      <c r="K117" s="111">
        <v>0</v>
      </c>
      <c r="L117" s="111">
        <v>1310</v>
      </c>
      <c r="M117" s="111">
        <v>0</v>
      </c>
      <c r="N117" s="111">
        <v>57680</v>
      </c>
      <c r="O117" s="111">
        <v>51000</v>
      </c>
      <c r="P117" s="109" t="s">
        <v>1315</v>
      </c>
      <c r="Q117" s="109" t="s">
        <v>1316</v>
      </c>
      <c r="R117" s="144"/>
      <c r="S117" s="144"/>
      <c r="T117" s="144"/>
      <c r="U117" s="144"/>
      <c r="V117" s="144"/>
      <c r="W117" s="144"/>
      <c r="X117" s="144"/>
      <c r="Y117" s="144"/>
      <c r="Z117" s="144"/>
      <c r="AA117" s="144"/>
      <c r="AB117" s="144"/>
      <c r="AC117" s="144"/>
      <c r="AD117" s="144"/>
      <c r="AE117" s="145"/>
      <c r="AF117" s="145"/>
      <c r="AG117" s="145"/>
    </row>
    <row r="118" spans="1:33" s="130" customFormat="1" ht="12.75" customHeight="1" x14ac:dyDescent="0.2">
      <c r="A118" s="109" t="s">
        <v>729</v>
      </c>
      <c r="B118" s="109" t="s">
        <v>60</v>
      </c>
      <c r="C118" s="111">
        <v>75000</v>
      </c>
      <c r="D118" s="111">
        <v>0</v>
      </c>
      <c r="E118" s="111">
        <v>0</v>
      </c>
      <c r="F118" s="111">
        <v>0</v>
      </c>
      <c r="G118" s="111">
        <v>0</v>
      </c>
      <c r="H118" s="111">
        <v>0</v>
      </c>
      <c r="I118" s="111">
        <v>0</v>
      </c>
      <c r="J118" s="111">
        <v>0</v>
      </c>
      <c r="K118" s="111">
        <v>0</v>
      </c>
      <c r="L118" s="111">
        <v>7960</v>
      </c>
      <c r="M118" s="111">
        <v>0</v>
      </c>
      <c r="N118" s="111">
        <v>0</v>
      </c>
      <c r="O118" s="111">
        <v>45000</v>
      </c>
      <c r="P118" s="109" t="s">
        <v>1320</v>
      </c>
      <c r="Q118" s="109" t="s">
        <v>1316</v>
      </c>
      <c r="R118" s="144"/>
      <c r="S118" s="144"/>
      <c r="T118" s="144"/>
      <c r="U118" s="144"/>
      <c r="V118" s="144"/>
      <c r="W118" s="144"/>
      <c r="X118" s="144"/>
      <c r="Y118" s="144"/>
      <c r="Z118" s="144"/>
      <c r="AA118" s="144"/>
      <c r="AB118" s="144"/>
      <c r="AC118" s="144"/>
      <c r="AD118" s="144"/>
      <c r="AE118" s="145"/>
      <c r="AF118" s="145"/>
      <c r="AG118" s="145"/>
    </row>
    <row r="119" spans="1:33" s="130" customFormat="1" ht="12.75" customHeight="1" x14ac:dyDescent="0.2">
      <c r="A119" s="109" t="s">
        <v>426</v>
      </c>
      <c r="B119" s="109" t="s">
        <v>323</v>
      </c>
      <c r="C119" s="111">
        <v>55000</v>
      </c>
      <c r="D119" s="111">
        <v>25000</v>
      </c>
      <c r="E119" s="111">
        <v>0</v>
      </c>
      <c r="F119" s="111">
        <v>0</v>
      </c>
      <c r="G119" s="111">
        <v>0</v>
      </c>
      <c r="H119" s="111">
        <v>0</v>
      </c>
      <c r="I119" s="111">
        <v>0</v>
      </c>
      <c r="J119" s="111">
        <v>0</v>
      </c>
      <c r="K119" s="111">
        <v>0</v>
      </c>
      <c r="L119" s="111">
        <v>25900</v>
      </c>
      <c r="M119" s="111">
        <v>0</v>
      </c>
      <c r="N119" s="111">
        <v>60000</v>
      </c>
      <c r="O119" s="111">
        <v>30000</v>
      </c>
      <c r="P119" s="109" t="s">
        <v>1324</v>
      </c>
      <c r="Q119" s="109" t="s">
        <v>1316</v>
      </c>
      <c r="R119" s="144"/>
      <c r="S119" s="144"/>
      <c r="T119" s="144"/>
      <c r="U119" s="144"/>
      <c r="V119" s="144"/>
      <c r="W119" s="144"/>
      <c r="X119" s="144"/>
      <c r="Y119" s="144"/>
      <c r="Z119" s="144"/>
      <c r="AA119" s="144"/>
      <c r="AB119" s="144"/>
      <c r="AC119" s="144"/>
      <c r="AD119" s="144"/>
      <c r="AE119" s="145"/>
      <c r="AF119" s="145"/>
      <c r="AG119" s="145"/>
    </row>
    <row r="120" spans="1:33" s="130" customFormat="1" ht="12.75" customHeight="1" x14ac:dyDescent="0.2">
      <c r="A120" s="109" t="s">
        <v>1213</v>
      </c>
      <c r="B120" s="109" t="s">
        <v>1214</v>
      </c>
      <c r="C120" s="111">
        <v>4645</v>
      </c>
      <c r="D120" s="111">
        <v>2141</v>
      </c>
      <c r="E120" s="111">
        <v>1007</v>
      </c>
      <c r="F120" s="111">
        <v>0</v>
      </c>
      <c r="G120" s="111">
        <v>0</v>
      </c>
      <c r="H120" s="111">
        <v>0</v>
      </c>
      <c r="I120" s="111">
        <v>0</v>
      </c>
      <c r="J120" s="111">
        <v>0</v>
      </c>
      <c r="K120" s="111">
        <v>3000</v>
      </c>
      <c r="L120" s="111">
        <v>5304</v>
      </c>
      <c r="M120" s="111">
        <v>0</v>
      </c>
      <c r="N120" s="111">
        <v>0</v>
      </c>
      <c r="O120" s="111">
        <v>2000</v>
      </c>
      <c r="P120" s="109" t="s">
        <v>1377</v>
      </c>
      <c r="Q120" s="109" t="s">
        <v>1316</v>
      </c>
      <c r="R120" s="144"/>
      <c r="S120" s="144"/>
      <c r="T120" s="144"/>
      <c r="U120" s="144"/>
      <c r="V120" s="144"/>
      <c r="W120" s="144"/>
      <c r="X120" s="144"/>
      <c r="Y120" s="144"/>
      <c r="Z120" s="144"/>
      <c r="AA120" s="144"/>
      <c r="AB120" s="144"/>
      <c r="AC120" s="144"/>
      <c r="AD120" s="144"/>
      <c r="AE120" s="145"/>
      <c r="AF120" s="145"/>
      <c r="AG120" s="145"/>
    </row>
    <row r="121" spans="1:33" s="130" customFormat="1" ht="12.75" customHeight="1" x14ac:dyDescent="0.2">
      <c r="A121" s="109" t="s">
        <v>518</v>
      </c>
      <c r="B121" s="109" t="s">
        <v>61</v>
      </c>
      <c r="C121" s="111">
        <v>37078</v>
      </c>
      <c r="D121" s="111">
        <v>24000</v>
      </c>
      <c r="E121" s="111">
        <v>0</v>
      </c>
      <c r="F121" s="111">
        <v>0</v>
      </c>
      <c r="G121" s="111">
        <v>0</v>
      </c>
      <c r="H121" s="111">
        <v>0</v>
      </c>
      <c r="I121" s="111">
        <v>0</v>
      </c>
      <c r="J121" s="111">
        <v>0</v>
      </c>
      <c r="K121" s="111">
        <v>0</v>
      </c>
      <c r="L121" s="111">
        <v>16250</v>
      </c>
      <c r="M121" s="111">
        <v>0</v>
      </c>
      <c r="N121" s="111">
        <v>0</v>
      </c>
      <c r="O121" s="111">
        <v>10000</v>
      </c>
      <c r="P121" s="109" t="s">
        <v>1315</v>
      </c>
      <c r="Q121" s="109" t="s">
        <v>1316</v>
      </c>
      <c r="R121" s="144"/>
      <c r="S121" s="144"/>
      <c r="T121" s="144"/>
      <c r="U121" s="144"/>
      <c r="V121" s="144"/>
      <c r="W121" s="144"/>
      <c r="X121" s="144"/>
      <c r="Y121" s="144"/>
      <c r="Z121" s="144"/>
      <c r="AA121" s="144"/>
      <c r="AB121" s="144"/>
      <c r="AC121" s="144"/>
      <c r="AD121" s="144"/>
      <c r="AE121" s="145"/>
      <c r="AF121" s="145"/>
      <c r="AG121" s="145"/>
    </row>
    <row r="122" spans="1:33" s="130" customFormat="1" ht="12.75" customHeight="1" x14ac:dyDescent="0.2">
      <c r="A122" s="109" t="s">
        <v>463</v>
      </c>
      <c r="B122" s="109" t="s">
        <v>62</v>
      </c>
      <c r="C122" s="111">
        <v>15000</v>
      </c>
      <c r="D122" s="111">
        <v>4000</v>
      </c>
      <c r="E122" s="111">
        <v>0</v>
      </c>
      <c r="F122" s="111">
        <v>0</v>
      </c>
      <c r="G122" s="111">
        <v>0</v>
      </c>
      <c r="H122" s="111">
        <v>0</v>
      </c>
      <c r="I122" s="111">
        <v>0</v>
      </c>
      <c r="J122" s="111">
        <v>0</v>
      </c>
      <c r="K122" s="111">
        <v>0</v>
      </c>
      <c r="L122" s="111">
        <v>8318</v>
      </c>
      <c r="M122" s="111">
        <v>0</v>
      </c>
      <c r="N122" s="111">
        <v>0</v>
      </c>
      <c r="O122" s="111">
        <v>0</v>
      </c>
      <c r="P122" s="109" t="s">
        <v>1312</v>
      </c>
      <c r="Q122" s="109" t="s">
        <v>1316</v>
      </c>
      <c r="R122" s="144"/>
      <c r="S122" s="144"/>
      <c r="T122" s="144"/>
      <c r="U122" s="144"/>
      <c r="V122" s="144"/>
      <c r="W122" s="144"/>
      <c r="X122" s="144"/>
      <c r="Y122" s="144"/>
      <c r="Z122" s="144"/>
      <c r="AA122" s="144"/>
      <c r="AB122" s="144"/>
      <c r="AC122" s="144"/>
      <c r="AD122" s="144"/>
      <c r="AE122" s="145"/>
      <c r="AF122" s="145"/>
      <c r="AG122" s="145"/>
    </row>
    <row r="123" spans="1:33" s="130" customFormat="1" ht="12.75" customHeight="1" x14ac:dyDescent="0.2">
      <c r="A123" s="109" t="s">
        <v>536</v>
      </c>
      <c r="B123" s="109" t="s">
        <v>63</v>
      </c>
      <c r="C123" s="111">
        <v>7225</v>
      </c>
      <c r="D123" s="111">
        <v>0</v>
      </c>
      <c r="E123" s="111">
        <v>0</v>
      </c>
      <c r="F123" s="111">
        <v>0</v>
      </c>
      <c r="G123" s="111">
        <v>0</v>
      </c>
      <c r="H123" s="111">
        <v>0</v>
      </c>
      <c r="I123" s="111">
        <v>0</v>
      </c>
      <c r="J123" s="111">
        <v>0</v>
      </c>
      <c r="K123" s="111">
        <v>0</v>
      </c>
      <c r="L123" s="111">
        <v>25887</v>
      </c>
      <c r="M123" s="111">
        <v>72716</v>
      </c>
      <c r="N123" s="111">
        <v>0</v>
      </c>
      <c r="O123" s="111">
        <v>0</v>
      </c>
      <c r="P123" s="109" t="s">
        <v>1315</v>
      </c>
      <c r="Q123" s="109" t="s">
        <v>1316</v>
      </c>
      <c r="R123" s="144"/>
      <c r="S123" s="144"/>
      <c r="T123" s="144"/>
      <c r="U123" s="144"/>
      <c r="V123" s="144"/>
      <c r="W123" s="144"/>
      <c r="X123" s="144"/>
      <c r="Y123" s="144"/>
      <c r="Z123" s="144"/>
      <c r="AA123" s="144"/>
      <c r="AB123" s="144"/>
      <c r="AC123" s="144"/>
      <c r="AD123" s="144"/>
      <c r="AE123" s="145"/>
      <c r="AF123" s="145"/>
      <c r="AG123" s="145"/>
    </row>
    <row r="124" spans="1:33" s="130" customFormat="1" ht="12.75" customHeight="1" x14ac:dyDescent="0.2">
      <c r="A124" s="109" t="s">
        <v>819</v>
      </c>
      <c r="B124" s="109" t="s">
        <v>372</v>
      </c>
      <c r="C124" s="111">
        <v>3437</v>
      </c>
      <c r="D124" s="111">
        <v>0</v>
      </c>
      <c r="E124" s="111">
        <v>0</v>
      </c>
      <c r="F124" s="111">
        <v>0</v>
      </c>
      <c r="G124" s="111">
        <v>0</v>
      </c>
      <c r="H124" s="111">
        <v>0</v>
      </c>
      <c r="I124" s="111">
        <v>0</v>
      </c>
      <c r="J124" s="111">
        <v>0</v>
      </c>
      <c r="K124" s="111">
        <v>0</v>
      </c>
      <c r="L124" s="111">
        <v>0</v>
      </c>
      <c r="M124" s="111">
        <v>0</v>
      </c>
      <c r="N124" s="111">
        <v>0</v>
      </c>
      <c r="O124" s="111">
        <v>0</v>
      </c>
      <c r="P124" s="109" t="s">
        <v>1377</v>
      </c>
      <c r="Q124" s="109" t="s">
        <v>1316</v>
      </c>
      <c r="R124" s="144"/>
      <c r="S124" s="144"/>
      <c r="T124" s="144"/>
      <c r="U124" s="144"/>
      <c r="V124" s="144"/>
      <c r="W124" s="144"/>
      <c r="X124" s="144"/>
      <c r="Y124" s="144"/>
      <c r="Z124" s="144"/>
      <c r="AA124" s="144"/>
      <c r="AB124" s="144"/>
      <c r="AC124" s="144"/>
      <c r="AD124" s="144"/>
      <c r="AE124" s="145"/>
      <c r="AF124" s="145"/>
      <c r="AG124" s="145"/>
    </row>
    <row r="125" spans="1:33" s="130" customFormat="1" ht="12.75" customHeight="1" x14ac:dyDescent="0.2">
      <c r="A125" s="109" t="s">
        <v>598</v>
      </c>
      <c r="B125" s="109" t="s">
        <v>64</v>
      </c>
      <c r="C125" s="111">
        <v>25079</v>
      </c>
      <c r="D125" s="111">
        <v>0</v>
      </c>
      <c r="E125" s="111">
        <v>0</v>
      </c>
      <c r="F125" s="111">
        <v>10000</v>
      </c>
      <c r="G125" s="111">
        <v>0</v>
      </c>
      <c r="H125" s="111">
        <v>0</v>
      </c>
      <c r="I125" s="111">
        <v>0</v>
      </c>
      <c r="J125" s="111">
        <v>0</v>
      </c>
      <c r="K125" s="111">
        <v>0</v>
      </c>
      <c r="L125" s="111">
        <v>0</v>
      </c>
      <c r="M125" s="111">
        <v>0</v>
      </c>
      <c r="N125" s="111">
        <v>20000</v>
      </c>
      <c r="O125" s="111">
        <v>0</v>
      </c>
      <c r="P125" s="109" t="s">
        <v>1315</v>
      </c>
      <c r="Q125" s="109" t="s">
        <v>1316</v>
      </c>
      <c r="R125" s="144"/>
      <c r="S125" s="144"/>
      <c r="T125" s="144"/>
      <c r="U125" s="144"/>
      <c r="V125" s="144"/>
      <c r="W125" s="144"/>
      <c r="X125" s="144"/>
      <c r="Y125" s="144"/>
      <c r="Z125" s="144"/>
      <c r="AA125" s="144"/>
      <c r="AB125" s="144"/>
      <c r="AC125" s="144"/>
      <c r="AD125" s="144"/>
      <c r="AE125" s="145"/>
      <c r="AF125" s="145"/>
      <c r="AG125" s="145"/>
    </row>
    <row r="126" spans="1:33" s="130" customFormat="1" ht="12.75" customHeight="1" x14ac:dyDescent="0.2">
      <c r="A126" s="109" t="s">
        <v>963</v>
      </c>
      <c r="B126" s="109" t="s">
        <v>964</v>
      </c>
      <c r="C126" s="111">
        <v>7200</v>
      </c>
      <c r="D126" s="111">
        <v>0</v>
      </c>
      <c r="E126" s="111">
        <v>0</v>
      </c>
      <c r="F126" s="111">
        <v>0</v>
      </c>
      <c r="G126" s="111">
        <v>0</v>
      </c>
      <c r="H126" s="111">
        <v>0</v>
      </c>
      <c r="I126" s="111">
        <v>0</v>
      </c>
      <c r="J126" s="111">
        <v>0</v>
      </c>
      <c r="K126" s="111">
        <v>1000</v>
      </c>
      <c r="L126" s="111">
        <v>0</v>
      </c>
      <c r="M126" s="111">
        <v>0</v>
      </c>
      <c r="N126" s="111">
        <v>0</v>
      </c>
      <c r="O126" s="111">
        <v>0</v>
      </c>
      <c r="P126" s="109" t="s">
        <v>1312</v>
      </c>
      <c r="Q126" s="109" t="s">
        <v>1313</v>
      </c>
      <c r="R126" s="144"/>
      <c r="S126" s="144"/>
      <c r="T126" s="144"/>
      <c r="U126" s="144"/>
      <c r="V126" s="144"/>
      <c r="W126" s="144"/>
      <c r="X126" s="144"/>
      <c r="Y126" s="144"/>
      <c r="Z126" s="144"/>
      <c r="AA126" s="144"/>
      <c r="AB126" s="144"/>
      <c r="AC126" s="144"/>
      <c r="AD126" s="144"/>
      <c r="AE126" s="145"/>
      <c r="AF126" s="145"/>
      <c r="AG126" s="145"/>
    </row>
    <row r="127" spans="1:33" s="130" customFormat="1" ht="12.75" customHeight="1" x14ac:dyDescent="0.2">
      <c r="A127" s="109" t="s">
        <v>433</v>
      </c>
      <c r="B127" s="109" t="s">
        <v>829</v>
      </c>
      <c r="C127" s="111">
        <v>22651</v>
      </c>
      <c r="D127" s="111">
        <v>0</v>
      </c>
      <c r="E127" s="111">
        <v>0</v>
      </c>
      <c r="F127" s="111">
        <v>0</v>
      </c>
      <c r="G127" s="111">
        <v>0</v>
      </c>
      <c r="H127" s="111">
        <v>0</v>
      </c>
      <c r="I127" s="111">
        <v>0</v>
      </c>
      <c r="J127" s="111">
        <v>0</v>
      </c>
      <c r="K127" s="111">
        <v>0</v>
      </c>
      <c r="L127" s="111">
        <v>23312</v>
      </c>
      <c r="M127" s="111">
        <v>0</v>
      </c>
      <c r="N127" s="111">
        <v>5000</v>
      </c>
      <c r="O127" s="111">
        <v>50000</v>
      </c>
      <c r="P127" s="109" t="s">
        <v>1312</v>
      </c>
      <c r="Q127" s="109" t="s">
        <v>1316</v>
      </c>
      <c r="R127" s="144"/>
      <c r="S127" s="144"/>
      <c r="T127" s="144"/>
      <c r="U127" s="144"/>
      <c r="V127" s="144"/>
      <c r="W127" s="144"/>
      <c r="X127" s="144"/>
      <c r="Y127" s="144"/>
      <c r="Z127" s="144"/>
      <c r="AA127" s="144"/>
      <c r="AB127" s="144"/>
      <c r="AC127" s="144"/>
      <c r="AD127" s="144"/>
      <c r="AE127" s="145"/>
      <c r="AF127" s="145"/>
      <c r="AG127" s="145"/>
    </row>
    <row r="128" spans="1:33" s="130" customFormat="1" ht="12.75" customHeight="1" x14ac:dyDescent="0.2">
      <c r="A128" s="109" t="s">
        <v>434</v>
      </c>
      <c r="B128" s="109" t="s">
        <v>324</v>
      </c>
      <c r="C128" s="111">
        <v>92788</v>
      </c>
      <c r="D128" s="111">
        <v>1000</v>
      </c>
      <c r="E128" s="111">
        <v>0</v>
      </c>
      <c r="F128" s="111">
        <v>0</v>
      </c>
      <c r="G128" s="111">
        <v>0</v>
      </c>
      <c r="H128" s="111">
        <v>0</v>
      </c>
      <c r="I128" s="111">
        <v>0</v>
      </c>
      <c r="J128" s="111">
        <v>0</v>
      </c>
      <c r="K128" s="111">
        <v>0</v>
      </c>
      <c r="L128" s="111">
        <v>79957</v>
      </c>
      <c r="M128" s="111">
        <v>0</v>
      </c>
      <c r="N128" s="111">
        <v>5000</v>
      </c>
      <c r="O128" s="111">
        <v>119516</v>
      </c>
      <c r="P128" s="109" t="s">
        <v>1324</v>
      </c>
      <c r="Q128" s="109" t="s">
        <v>1316</v>
      </c>
      <c r="R128" s="144"/>
      <c r="S128" s="144"/>
      <c r="T128" s="144"/>
      <c r="U128" s="144"/>
      <c r="V128" s="144"/>
      <c r="W128" s="144"/>
      <c r="X128" s="144"/>
      <c r="Y128" s="144"/>
      <c r="Z128" s="144"/>
      <c r="AA128" s="144"/>
      <c r="AB128" s="144"/>
      <c r="AC128" s="144"/>
      <c r="AD128" s="144"/>
      <c r="AE128" s="145"/>
      <c r="AF128" s="145"/>
      <c r="AG128" s="145"/>
    </row>
    <row r="129" spans="1:33" s="130" customFormat="1" ht="12.75" customHeight="1" x14ac:dyDescent="0.2">
      <c r="A129" s="109" t="s">
        <v>789</v>
      </c>
      <c r="B129" s="109" t="s">
        <v>1334</v>
      </c>
      <c r="C129" s="111">
        <v>7000</v>
      </c>
      <c r="D129" s="111">
        <v>2000</v>
      </c>
      <c r="E129" s="111">
        <v>0</v>
      </c>
      <c r="F129" s="111">
        <v>0</v>
      </c>
      <c r="G129" s="111">
        <v>0</v>
      </c>
      <c r="H129" s="111">
        <v>0</v>
      </c>
      <c r="I129" s="111">
        <v>0</v>
      </c>
      <c r="J129" s="111">
        <v>0</v>
      </c>
      <c r="K129" s="111">
        <v>0</v>
      </c>
      <c r="L129" s="111">
        <v>0</v>
      </c>
      <c r="M129" s="111">
        <v>0</v>
      </c>
      <c r="N129" s="111">
        <v>0</v>
      </c>
      <c r="O129" s="111">
        <v>9500</v>
      </c>
      <c r="P129" s="109" t="s">
        <v>1377</v>
      </c>
      <c r="Q129" s="109" t="s">
        <v>1316</v>
      </c>
      <c r="R129" s="144"/>
      <c r="S129" s="144"/>
      <c r="T129" s="144"/>
      <c r="U129" s="144"/>
      <c r="V129" s="144"/>
      <c r="W129" s="144"/>
      <c r="X129" s="144"/>
      <c r="Y129" s="144"/>
      <c r="Z129" s="144"/>
      <c r="AA129" s="144"/>
      <c r="AB129" s="144"/>
      <c r="AC129" s="144"/>
      <c r="AD129" s="144"/>
      <c r="AE129" s="145"/>
      <c r="AF129" s="145"/>
      <c r="AG129" s="145"/>
    </row>
    <row r="130" spans="1:33" s="130" customFormat="1" ht="12.75" customHeight="1" x14ac:dyDescent="0.2">
      <c r="A130" s="109" t="s">
        <v>438</v>
      </c>
      <c r="B130" s="109" t="s">
        <v>65</v>
      </c>
      <c r="C130" s="111">
        <v>5735</v>
      </c>
      <c r="D130" s="111">
        <v>7000</v>
      </c>
      <c r="E130" s="111">
        <v>0</v>
      </c>
      <c r="F130" s="111">
        <v>0</v>
      </c>
      <c r="G130" s="111">
        <v>0</v>
      </c>
      <c r="H130" s="111">
        <v>0</v>
      </c>
      <c r="I130" s="111">
        <v>0</v>
      </c>
      <c r="J130" s="111">
        <v>0</v>
      </c>
      <c r="K130" s="111">
        <v>0</v>
      </c>
      <c r="L130" s="111">
        <v>0</v>
      </c>
      <c r="M130" s="111">
        <v>0</v>
      </c>
      <c r="N130" s="111">
        <v>0</v>
      </c>
      <c r="O130" s="111">
        <v>5000</v>
      </c>
      <c r="P130" s="109" t="s">
        <v>1315</v>
      </c>
      <c r="Q130" s="109" t="s">
        <v>1316</v>
      </c>
      <c r="R130" s="144"/>
      <c r="S130" s="144"/>
      <c r="T130" s="144"/>
      <c r="U130" s="144"/>
      <c r="V130" s="144"/>
      <c r="W130" s="144"/>
      <c r="X130" s="144"/>
      <c r="Y130" s="144"/>
      <c r="Z130" s="144"/>
      <c r="AA130" s="144"/>
      <c r="AB130" s="144"/>
      <c r="AC130" s="144"/>
      <c r="AD130" s="144"/>
      <c r="AE130" s="145"/>
      <c r="AF130" s="145"/>
      <c r="AG130" s="145"/>
    </row>
    <row r="131" spans="1:33" s="130" customFormat="1" ht="12.75" customHeight="1" x14ac:dyDescent="0.2">
      <c r="A131" s="109" t="s">
        <v>1215</v>
      </c>
      <c r="B131" s="109" t="s">
        <v>1216</v>
      </c>
      <c r="C131" s="111">
        <v>16700</v>
      </c>
      <c r="D131" s="111">
        <v>5000</v>
      </c>
      <c r="E131" s="111">
        <v>0</v>
      </c>
      <c r="F131" s="111">
        <v>0</v>
      </c>
      <c r="G131" s="111">
        <v>0</v>
      </c>
      <c r="H131" s="111">
        <v>0</v>
      </c>
      <c r="I131" s="111">
        <v>0</v>
      </c>
      <c r="J131" s="111">
        <v>0</v>
      </c>
      <c r="K131" s="111">
        <v>0</v>
      </c>
      <c r="L131" s="111">
        <v>0</v>
      </c>
      <c r="M131" s="111">
        <v>0</v>
      </c>
      <c r="N131" s="111">
        <v>0</v>
      </c>
      <c r="O131" s="111">
        <v>4000</v>
      </c>
      <c r="P131" s="109" t="s">
        <v>1377</v>
      </c>
      <c r="Q131" s="109" t="s">
        <v>1316</v>
      </c>
      <c r="R131" s="144"/>
      <c r="S131" s="144"/>
      <c r="T131" s="144"/>
      <c r="U131" s="144"/>
      <c r="V131" s="144"/>
      <c r="W131" s="144"/>
      <c r="X131" s="144"/>
      <c r="Y131" s="144"/>
      <c r="Z131" s="144"/>
      <c r="AA131" s="144"/>
      <c r="AB131" s="144"/>
      <c r="AC131" s="144"/>
      <c r="AD131" s="144"/>
      <c r="AE131" s="145"/>
      <c r="AF131" s="145"/>
      <c r="AG131" s="145"/>
    </row>
    <row r="132" spans="1:33" s="130" customFormat="1" ht="12.75" customHeight="1" x14ac:dyDescent="0.2">
      <c r="A132" s="109" t="s">
        <v>1928</v>
      </c>
      <c r="B132" s="37" t="s">
        <v>1984</v>
      </c>
      <c r="C132" s="111">
        <v>17956</v>
      </c>
      <c r="D132" s="111">
        <v>0</v>
      </c>
      <c r="E132" s="111">
        <v>0</v>
      </c>
      <c r="F132" s="111">
        <v>0</v>
      </c>
      <c r="G132" s="111">
        <v>0</v>
      </c>
      <c r="H132" s="111">
        <v>0</v>
      </c>
      <c r="I132" s="111">
        <v>0</v>
      </c>
      <c r="J132" s="111">
        <v>0</v>
      </c>
      <c r="K132" s="111">
        <v>0</v>
      </c>
      <c r="L132" s="111">
        <v>0</v>
      </c>
      <c r="M132" s="111">
        <v>0</v>
      </c>
      <c r="N132" s="111">
        <v>0</v>
      </c>
      <c r="O132" s="111">
        <v>0</v>
      </c>
      <c r="P132" s="109" t="s">
        <v>1317</v>
      </c>
      <c r="Q132" s="109" t="s">
        <v>1317</v>
      </c>
      <c r="R132" s="144"/>
      <c r="S132" s="144"/>
      <c r="T132" s="144"/>
      <c r="U132" s="144"/>
      <c r="V132" s="144"/>
      <c r="W132" s="144"/>
      <c r="X132" s="144"/>
      <c r="Y132" s="144"/>
      <c r="Z132" s="144"/>
      <c r="AA132" s="144"/>
      <c r="AB132" s="144"/>
      <c r="AC132" s="144"/>
      <c r="AD132" s="144"/>
      <c r="AE132" s="145"/>
      <c r="AF132" s="145"/>
      <c r="AG132" s="145"/>
    </row>
    <row r="133" spans="1:33" s="130" customFormat="1" ht="12.75" customHeight="1" x14ac:dyDescent="0.2">
      <c r="A133" s="109" t="s">
        <v>445</v>
      </c>
      <c r="B133" s="109" t="s">
        <v>1288</v>
      </c>
      <c r="C133" s="111">
        <v>82500</v>
      </c>
      <c r="D133" s="111">
        <v>0</v>
      </c>
      <c r="E133" s="111">
        <v>0</v>
      </c>
      <c r="F133" s="111">
        <v>0</v>
      </c>
      <c r="G133" s="111">
        <v>0</v>
      </c>
      <c r="H133" s="111">
        <v>0</v>
      </c>
      <c r="I133" s="111">
        <v>0</v>
      </c>
      <c r="J133" s="111">
        <v>0</v>
      </c>
      <c r="K133" s="111">
        <v>0</v>
      </c>
      <c r="L133" s="111">
        <v>23329</v>
      </c>
      <c r="M133" s="111">
        <v>0</v>
      </c>
      <c r="N133" s="111">
        <v>0</v>
      </c>
      <c r="O133" s="111">
        <v>0</v>
      </c>
      <c r="P133" s="109" t="s">
        <v>1324</v>
      </c>
      <c r="Q133" s="109" t="s">
        <v>1316</v>
      </c>
      <c r="R133" s="144"/>
      <c r="S133" s="144"/>
      <c r="T133" s="144"/>
      <c r="U133" s="144"/>
      <c r="V133" s="144"/>
      <c r="W133" s="144"/>
      <c r="X133" s="144"/>
      <c r="Y133" s="144"/>
      <c r="Z133" s="144"/>
      <c r="AA133" s="144"/>
      <c r="AB133" s="144"/>
      <c r="AC133" s="144"/>
      <c r="AD133" s="144"/>
      <c r="AE133" s="145"/>
      <c r="AF133" s="145"/>
      <c r="AG133" s="145"/>
    </row>
    <row r="134" spans="1:33" s="130" customFormat="1" ht="12.75" customHeight="1" x14ac:dyDescent="0.2">
      <c r="A134" s="109" t="s">
        <v>1252</v>
      </c>
      <c r="B134" s="109" t="s">
        <v>1253</v>
      </c>
      <c r="C134" s="111">
        <v>19030</v>
      </c>
      <c r="D134" s="111">
        <v>0</v>
      </c>
      <c r="E134" s="111">
        <v>0</v>
      </c>
      <c r="F134" s="111">
        <v>0</v>
      </c>
      <c r="G134" s="111">
        <v>6803</v>
      </c>
      <c r="H134" s="111">
        <v>0</v>
      </c>
      <c r="I134" s="111">
        <v>0</v>
      </c>
      <c r="J134" s="111">
        <v>0</v>
      </c>
      <c r="K134" s="111">
        <v>0</v>
      </c>
      <c r="L134" s="111">
        <v>12049</v>
      </c>
      <c r="M134" s="111">
        <v>0</v>
      </c>
      <c r="N134" s="111">
        <v>19667</v>
      </c>
      <c r="O134" s="111">
        <v>14000</v>
      </c>
      <c r="P134" s="109" t="s">
        <v>1377</v>
      </c>
      <c r="Q134" s="109" t="s">
        <v>1316</v>
      </c>
      <c r="R134" s="144"/>
      <c r="S134" s="144"/>
      <c r="T134" s="144"/>
      <c r="U134" s="144"/>
      <c r="V134" s="144"/>
      <c r="W134" s="144"/>
      <c r="X134" s="144"/>
      <c r="Y134" s="144"/>
      <c r="Z134" s="144"/>
      <c r="AA134" s="144"/>
      <c r="AB134" s="144"/>
      <c r="AC134" s="144"/>
      <c r="AD134" s="144"/>
      <c r="AE134" s="145"/>
      <c r="AF134" s="145"/>
      <c r="AG134" s="145"/>
    </row>
    <row r="135" spans="1:33" s="130" customFormat="1" ht="12.75" customHeight="1" x14ac:dyDescent="0.2">
      <c r="A135" s="109" t="s">
        <v>809</v>
      </c>
      <c r="B135" s="109" t="s">
        <v>1335</v>
      </c>
      <c r="C135" s="111">
        <v>27000</v>
      </c>
      <c r="D135" s="111">
        <v>5000</v>
      </c>
      <c r="E135" s="111">
        <v>0</v>
      </c>
      <c r="F135" s="111">
        <v>0</v>
      </c>
      <c r="G135" s="111">
        <v>0</v>
      </c>
      <c r="H135" s="111">
        <v>0</v>
      </c>
      <c r="I135" s="111">
        <v>4066</v>
      </c>
      <c r="J135" s="111">
        <v>0</v>
      </c>
      <c r="K135" s="111">
        <v>0</v>
      </c>
      <c r="L135" s="111">
        <v>0</v>
      </c>
      <c r="M135" s="111">
        <v>0</v>
      </c>
      <c r="N135" s="111">
        <v>0</v>
      </c>
      <c r="O135" s="111">
        <v>0</v>
      </c>
      <c r="P135" s="109" t="s">
        <v>1377</v>
      </c>
      <c r="Q135" s="109" t="s">
        <v>1316</v>
      </c>
      <c r="R135" s="144"/>
      <c r="S135" s="144"/>
      <c r="T135" s="144"/>
      <c r="U135" s="144"/>
      <c r="V135" s="144"/>
      <c r="W135" s="144"/>
      <c r="X135" s="144"/>
      <c r="Y135" s="144"/>
      <c r="Z135" s="144"/>
      <c r="AA135" s="144"/>
      <c r="AB135" s="144"/>
      <c r="AC135" s="144"/>
      <c r="AD135" s="144"/>
      <c r="AE135" s="145"/>
      <c r="AF135" s="145"/>
      <c r="AG135" s="145"/>
    </row>
    <row r="136" spans="1:33" s="130" customFormat="1" ht="12.75" customHeight="1" x14ac:dyDescent="0.2">
      <c r="A136" s="109" t="s">
        <v>691</v>
      </c>
      <c r="B136" s="109" t="s">
        <v>66</v>
      </c>
      <c r="C136" s="111">
        <v>28800</v>
      </c>
      <c r="D136" s="111">
        <v>0</v>
      </c>
      <c r="E136" s="111">
        <v>0</v>
      </c>
      <c r="F136" s="111">
        <v>29000</v>
      </c>
      <c r="G136" s="111">
        <v>0</v>
      </c>
      <c r="H136" s="111">
        <v>0</v>
      </c>
      <c r="I136" s="111">
        <v>0</v>
      </c>
      <c r="J136" s="111">
        <v>0</v>
      </c>
      <c r="K136" s="111">
        <v>0</v>
      </c>
      <c r="L136" s="111">
        <v>0</v>
      </c>
      <c r="M136" s="111">
        <v>0</v>
      </c>
      <c r="N136" s="111">
        <v>0</v>
      </c>
      <c r="O136" s="111">
        <v>0</v>
      </c>
      <c r="P136" s="109" t="s">
        <v>1321</v>
      </c>
      <c r="Q136" s="109" t="s">
        <v>1316</v>
      </c>
      <c r="R136" s="144"/>
      <c r="S136" s="144"/>
      <c r="T136" s="144"/>
      <c r="U136" s="144"/>
      <c r="V136" s="144"/>
      <c r="W136" s="144"/>
      <c r="X136" s="144"/>
      <c r="Y136" s="144"/>
      <c r="Z136" s="144"/>
      <c r="AA136" s="144"/>
      <c r="AB136" s="144"/>
      <c r="AC136" s="144"/>
      <c r="AD136" s="144"/>
      <c r="AE136" s="145"/>
      <c r="AF136" s="145"/>
      <c r="AG136" s="145"/>
    </row>
    <row r="137" spans="1:33" s="130" customFormat="1" ht="12.75" customHeight="1" x14ac:dyDescent="0.2">
      <c r="A137" s="109" t="s">
        <v>456</v>
      </c>
      <c r="B137" s="109" t="s">
        <v>325</v>
      </c>
      <c r="C137" s="111">
        <v>883</v>
      </c>
      <c r="D137" s="111">
        <v>0</v>
      </c>
      <c r="E137" s="111">
        <v>0</v>
      </c>
      <c r="F137" s="111">
        <v>0</v>
      </c>
      <c r="G137" s="111">
        <v>0</v>
      </c>
      <c r="H137" s="111">
        <v>0</v>
      </c>
      <c r="I137" s="111">
        <v>0</v>
      </c>
      <c r="J137" s="111">
        <v>0</v>
      </c>
      <c r="K137" s="111">
        <v>0</v>
      </c>
      <c r="L137" s="111">
        <v>0</v>
      </c>
      <c r="M137" s="111">
        <v>0</v>
      </c>
      <c r="N137" s="111">
        <v>90</v>
      </c>
      <c r="O137" s="111">
        <v>0</v>
      </c>
      <c r="P137" s="109" t="s">
        <v>1324</v>
      </c>
      <c r="Q137" s="109" t="s">
        <v>1316</v>
      </c>
      <c r="R137" s="144"/>
      <c r="S137" s="144"/>
      <c r="T137" s="144"/>
      <c r="U137" s="144"/>
      <c r="V137" s="144"/>
      <c r="W137" s="144"/>
      <c r="X137" s="144"/>
      <c r="Y137" s="144"/>
      <c r="Z137" s="144"/>
      <c r="AA137" s="144"/>
      <c r="AB137" s="144"/>
      <c r="AC137" s="144"/>
      <c r="AD137" s="144"/>
      <c r="AE137" s="145"/>
      <c r="AF137" s="145"/>
      <c r="AG137" s="145"/>
    </row>
    <row r="138" spans="1:33" s="130" customFormat="1" ht="12.75" customHeight="1" x14ac:dyDescent="0.2">
      <c r="A138" s="111" t="s">
        <v>1973</v>
      </c>
      <c r="B138" s="111" t="s">
        <v>1974</v>
      </c>
      <c r="C138" s="111">
        <v>12394</v>
      </c>
      <c r="D138" s="111">
        <v>1500</v>
      </c>
      <c r="E138" s="111">
        <v>0</v>
      </c>
      <c r="F138" s="111">
        <v>0</v>
      </c>
      <c r="G138" s="111">
        <v>0</v>
      </c>
      <c r="H138" s="111">
        <v>0</v>
      </c>
      <c r="I138" s="111">
        <v>0</v>
      </c>
      <c r="J138" s="111">
        <v>0</v>
      </c>
      <c r="K138" s="111">
        <v>0</v>
      </c>
      <c r="L138" s="111">
        <v>0</v>
      </c>
      <c r="M138" s="111">
        <v>0</v>
      </c>
      <c r="N138" s="111">
        <v>0</v>
      </c>
      <c r="O138" s="111">
        <v>0</v>
      </c>
      <c r="P138" s="111" t="s">
        <v>1377</v>
      </c>
      <c r="Q138" s="111" t="s">
        <v>1316</v>
      </c>
      <c r="R138" s="144"/>
      <c r="S138" s="144"/>
      <c r="T138" s="144"/>
      <c r="U138" s="144"/>
      <c r="V138" s="144"/>
      <c r="W138" s="144"/>
      <c r="X138" s="144"/>
      <c r="Y138" s="144"/>
      <c r="Z138" s="144"/>
      <c r="AA138" s="144"/>
      <c r="AB138" s="144"/>
      <c r="AC138" s="144"/>
      <c r="AD138" s="144"/>
      <c r="AE138" s="145"/>
      <c r="AF138" s="145"/>
      <c r="AG138" s="145"/>
    </row>
    <row r="139" spans="1:33" s="130" customFormat="1" ht="12.75" customHeight="1" x14ac:dyDescent="0.2">
      <c r="A139" s="109" t="s">
        <v>1217</v>
      </c>
      <c r="B139" s="109" t="s">
        <v>1218</v>
      </c>
      <c r="C139" s="111">
        <v>11614</v>
      </c>
      <c r="D139" s="111">
        <v>0</v>
      </c>
      <c r="E139" s="111">
        <v>0</v>
      </c>
      <c r="F139" s="111">
        <v>0</v>
      </c>
      <c r="G139" s="111">
        <v>0</v>
      </c>
      <c r="H139" s="111">
        <v>0</v>
      </c>
      <c r="I139" s="111">
        <v>0</v>
      </c>
      <c r="J139" s="111">
        <v>0</v>
      </c>
      <c r="K139" s="111">
        <v>0</v>
      </c>
      <c r="L139" s="111">
        <v>6450</v>
      </c>
      <c r="M139" s="111">
        <v>0</v>
      </c>
      <c r="N139" s="111">
        <v>6</v>
      </c>
      <c r="O139" s="111">
        <v>0</v>
      </c>
      <c r="P139" s="109" t="s">
        <v>1377</v>
      </c>
      <c r="Q139" s="109" t="s">
        <v>1316</v>
      </c>
      <c r="R139" s="144"/>
      <c r="S139" s="144"/>
      <c r="T139" s="144"/>
      <c r="U139" s="144"/>
      <c r="V139" s="144"/>
      <c r="W139" s="144"/>
      <c r="X139" s="144"/>
      <c r="Y139" s="144"/>
      <c r="Z139" s="144"/>
      <c r="AA139" s="144"/>
      <c r="AB139" s="144"/>
      <c r="AC139" s="144"/>
      <c r="AD139" s="144"/>
      <c r="AE139" s="145"/>
      <c r="AF139" s="145"/>
      <c r="AG139" s="145"/>
    </row>
    <row r="140" spans="1:33" s="130" customFormat="1" ht="12.75" customHeight="1" x14ac:dyDescent="0.2">
      <c r="A140" s="109" t="s">
        <v>537</v>
      </c>
      <c r="B140" s="109" t="s">
        <v>67</v>
      </c>
      <c r="C140" s="111">
        <v>47436</v>
      </c>
      <c r="D140" s="111">
        <v>12000</v>
      </c>
      <c r="E140" s="111">
        <v>0</v>
      </c>
      <c r="F140" s="111">
        <v>0</v>
      </c>
      <c r="G140" s="111">
        <v>0</v>
      </c>
      <c r="H140" s="111">
        <v>1910</v>
      </c>
      <c r="I140" s="111">
        <v>0</v>
      </c>
      <c r="J140" s="111">
        <v>0</v>
      </c>
      <c r="K140" s="111">
        <v>0</v>
      </c>
      <c r="L140" s="111">
        <v>5550</v>
      </c>
      <c r="M140" s="111">
        <v>0</v>
      </c>
      <c r="N140" s="111">
        <v>0</v>
      </c>
      <c r="O140" s="111">
        <v>0</v>
      </c>
      <c r="P140" s="109" t="s">
        <v>1315</v>
      </c>
      <c r="Q140" s="109" t="s">
        <v>1316</v>
      </c>
      <c r="R140" s="144"/>
      <c r="S140" s="144"/>
      <c r="T140" s="144"/>
      <c r="U140" s="144"/>
      <c r="V140" s="144"/>
      <c r="W140" s="144"/>
      <c r="X140" s="144"/>
      <c r="Y140" s="144"/>
      <c r="Z140" s="144"/>
      <c r="AA140" s="144"/>
      <c r="AB140" s="144"/>
      <c r="AC140" s="144"/>
      <c r="AD140" s="144"/>
      <c r="AE140" s="145"/>
      <c r="AF140" s="145"/>
      <c r="AG140" s="145"/>
    </row>
    <row r="141" spans="1:33" s="130" customFormat="1" ht="12.75" customHeight="1" x14ac:dyDescent="0.2">
      <c r="A141" s="109" t="s">
        <v>701</v>
      </c>
      <c r="B141" s="109" t="s">
        <v>68</v>
      </c>
      <c r="C141" s="111">
        <v>14187</v>
      </c>
      <c r="D141" s="111">
        <v>0</v>
      </c>
      <c r="E141" s="111">
        <v>0</v>
      </c>
      <c r="F141" s="111">
        <v>0</v>
      </c>
      <c r="G141" s="111">
        <v>0</v>
      </c>
      <c r="H141" s="111">
        <v>0</v>
      </c>
      <c r="I141" s="111">
        <v>0</v>
      </c>
      <c r="J141" s="111">
        <v>0</v>
      </c>
      <c r="K141" s="111">
        <v>0</v>
      </c>
      <c r="L141" s="111">
        <v>0</v>
      </c>
      <c r="M141" s="111">
        <v>0</v>
      </c>
      <c r="N141" s="111">
        <v>0</v>
      </c>
      <c r="O141" s="111">
        <v>10500</v>
      </c>
      <c r="P141" s="109" t="s">
        <v>1321</v>
      </c>
      <c r="Q141" s="109" t="s">
        <v>1316</v>
      </c>
      <c r="R141" s="144"/>
      <c r="S141" s="144"/>
      <c r="T141" s="144"/>
      <c r="U141" s="144"/>
      <c r="V141" s="144"/>
      <c r="W141" s="144"/>
      <c r="X141" s="144"/>
      <c r="Y141" s="144"/>
      <c r="Z141" s="144"/>
      <c r="AA141" s="144"/>
      <c r="AB141" s="144"/>
      <c r="AC141" s="144"/>
      <c r="AD141" s="144"/>
      <c r="AE141" s="145"/>
      <c r="AF141" s="145"/>
      <c r="AG141" s="145"/>
    </row>
    <row r="142" spans="1:33" s="130" customFormat="1" ht="12.75" customHeight="1" x14ac:dyDescent="0.2">
      <c r="A142" s="109" t="s">
        <v>969</v>
      </c>
      <c r="B142" s="109" t="s">
        <v>970</v>
      </c>
      <c r="C142" s="111">
        <v>16308</v>
      </c>
      <c r="D142" s="111">
        <v>1000</v>
      </c>
      <c r="E142" s="111">
        <v>0</v>
      </c>
      <c r="F142" s="111">
        <v>0</v>
      </c>
      <c r="G142" s="111">
        <v>0</v>
      </c>
      <c r="H142" s="111">
        <v>0</v>
      </c>
      <c r="I142" s="111">
        <v>0</v>
      </c>
      <c r="J142" s="111">
        <v>0</v>
      </c>
      <c r="K142" s="111">
        <v>0</v>
      </c>
      <c r="L142" s="111">
        <v>0</v>
      </c>
      <c r="M142" s="111">
        <v>0</v>
      </c>
      <c r="N142" s="111">
        <v>0</v>
      </c>
      <c r="O142" s="111">
        <v>0</v>
      </c>
      <c r="P142" s="109" t="s">
        <v>1312</v>
      </c>
      <c r="Q142" s="109" t="s">
        <v>1314</v>
      </c>
      <c r="R142" s="144"/>
      <c r="S142" s="144"/>
      <c r="T142" s="144"/>
      <c r="U142" s="144"/>
      <c r="V142" s="144"/>
      <c r="W142" s="144"/>
      <c r="X142" s="144"/>
      <c r="Y142" s="144"/>
      <c r="Z142" s="144"/>
      <c r="AA142" s="144"/>
      <c r="AB142" s="144"/>
      <c r="AC142" s="144"/>
      <c r="AD142" s="144"/>
      <c r="AE142" s="145"/>
      <c r="AF142" s="145"/>
      <c r="AG142" s="145"/>
    </row>
    <row r="143" spans="1:33" s="130" customFormat="1" ht="12.75" customHeight="1" x14ac:dyDescent="0.2">
      <c r="A143" s="109" t="s">
        <v>791</v>
      </c>
      <c r="B143" s="109" t="s">
        <v>1338</v>
      </c>
      <c r="C143" s="111">
        <v>2865</v>
      </c>
      <c r="D143" s="111">
        <v>0</v>
      </c>
      <c r="E143" s="111">
        <v>0</v>
      </c>
      <c r="F143" s="111">
        <v>0</v>
      </c>
      <c r="G143" s="111">
        <v>0</v>
      </c>
      <c r="H143" s="111">
        <v>0</v>
      </c>
      <c r="I143" s="111">
        <v>0</v>
      </c>
      <c r="J143" s="111">
        <v>0</v>
      </c>
      <c r="K143" s="111">
        <v>2800</v>
      </c>
      <c r="L143" s="111">
        <v>5150</v>
      </c>
      <c r="M143" s="111">
        <v>0</v>
      </c>
      <c r="N143" s="111">
        <v>0</v>
      </c>
      <c r="O143" s="111">
        <v>0</v>
      </c>
      <c r="P143" s="109" t="s">
        <v>1377</v>
      </c>
      <c r="Q143" s="109" t="s">
        <v>1316</v>
      </c>
      <c r="R143" s="144"/>
      <c r="S143" s="144"/>
      <c r="T143" s="144"/>
      <c r="U143" s="144"/>
      <c r="V143" s="144"/>
      <c r="W143" s="144"/>
      <c r="X143" s="144"/>
      <c r="Y143" s="144"/>
      <c r="Z143" s="144"/>
      <c r="AA143" s="144"/>
      <c r="AB143" s="144"/>
      <c r="AC143" s="144"/>
      <c r="AD143" s="144"/>
      <c r="AE143" s="145"/>
      <c r="AF143" s="145"/>
      <c r="AG143" s="145"/>
    </row>
    <row r="144" spans="1:33" s="130" customFormat="1" ht="12.75" customHeight="1" x14ac:dyDescent="0.2">
      <c r="A144" s="109" t="s">
        <v>1219</v>
      </c>
      <c r="B144" s="109" t="s">
        <v>1220</v>
      </c>
      <c r="C144" s="111">
        <v>4865</v>
      </c>
      <c r="D144" s="111">
        <v>0</v>
      </c>
      <c r="E144" s="111">
        <v>0</v>
      </c>
      <c r="F144" s="111">
        <v>0</v>
      </c>
      <c r="G144" s="111">
        <v>0</v>
      </c>
      <c r="H144" s="111">
        <v>0</v>
      </c>
      <c r="I144" s="111">
        <v>0</v>
      </c>
      <c r="J144" s="111">
        <v>0</v>
      </c>
      <c r="K144" s="111">
        <v>0</v>
      </c>
      <c r="L144" s="111">
        <v>0</v>
      </c>
      <c r="M144" s="111">
        <v>0</v>
      </c>
      <c r="N144" s="111">
        <v>0</v>
      </c>
      <c r="O144" s="111">
        <v>0</v>
      </c>
      <c r="P144" s="109" t="s">
        <v>1377</v>
      </c>
      <c r="Q144" s="109" t="s">
        <v>1316</v>
      </c>
      <c r="R144" s="144"/>
      <c r="S144" s="144"/>
      <c r="T144" s="144"/>
      <c r="U144" s="144"/>
      <c r="V144" s="144"/>
      <c r="W144" s="144"/>
      <c r="X144" s="144"/>
      <c r="Y144" s="144"/>
      <c r="Z144" s="144"/>
      <c r="AA144" s="144"/>
      <c r="AB144" s="144"/>
      <c r="AC144" s="144"/>
      <c r="AD144" s="144"/>
      <c r="AE144" s="145"/>
      <c r="AF144" s="145"/>
      <c r="AG144" s="145"/>
    </row>
    <row r="145" spans="1:33" s="130" customFormat="1" ht="12.75" customHeight="1" x14ac:dyDescent="0.2">
      <c r="A145" s="109" t="s">
        <v>1197</v>
      </c>
      <c r="B145" s="109" t="s">
        <v>1198</v>
      </c>
      <c r="C145" s="111">
        <v>7012</v>
      </c>
      <c r="D145" s="111">
        <v>3000</v>
      </c>
      <c r="E145" s="111">
        <v>0</v>
      </c>
      <c r="F145" s="111">
        <v>1000</v>
      </c>
      <c r="G145" s="111">
        <v>0</v>
      </c>
      <c r="H145" s="111">
        <v>0</v>
      </c>
      <c r="I145" s="111">
        <v>0</v>
      </c>
      <c r="J145" s="111">
        <v>0</v>
      </c>
      <c r="K145" s="111">
        <v>5000</v>
      </c>
      <c r="L145" s="111">
        <v>0</v>
      </c>
      <c r="M145" s="111">
        <v>0</v>
      </c>
      <c r="N145" s="111">
        <v>15836</v>
      </c>
      <c r="O145" s="111">
        <v>4000</v>
      </c>
      <c r="P145" s="109" t="s">
        <v>1377</v>
      </c>
      <c r="Q145" s="109" t="s">
        <v>1313</v>
      </c>
      <c r="R145" s="144"/>
      <c r="S145" s="144"/>
      <c r="T145" s="144"/>
      <c r="U145" s="144"/>
      <c r="V145" s="144"/>
      <c r="W145" s="144"/>
      <c r="X145" s="144"/>
      <c r="Y145" s="144"/>
      <c r="Z145" s="144"/>
      <c r="AA145" s="144"/>
      <c r="AB145" s="144"/>
      <c r="AC145" s="144"/>
      <c r="AD145" s="144"/>
      <c r="AE145" s="145"/>
      <c r="AF145" s="145"/>
      <c r="AG145" s="145"/>
    </row>
    <row r="146" spans="1:33" s="130" customFormat="1" ht="12.75" customHeight="1" x14ac:dyDescent="0.2">
      <c r="A146" s="109" t="s">
        <v>730</v>
      </c>
      <c r="B146" s="109" t="s">
        <v>69</v>
      </c>
      <c r="C146" s="111">
        <v>46400</v>
      </c>
      <c r="D146" s="111">
        <v>20000</v>
      </c>
      <c r="E146" s="111">
        <v>0</v>
      </c>
      <c r="F146" s="111">
        <v>0</v>
      </c>
      <c r="G146" s="111">
        <v>0</v>
      </c>
      <c r="H146" s="111">
        <v>0</v>
      </c>
      <c r="I146" s="111">
        <v>0</v>
      </c>
      <c r="J146" s="111">
        <v>0</v>
      </c>
      <c r="K146" s="111">
        <v>0</v>
      </c>
      <c r="L146" s="111">
        <v>0</v>
      </c>
      <c r="M146" s="111">
        <v>0</v>
      </c>
      <c r="N146" s="111">
        <v>630</v>
      </c>
      <c r="O146" s="111">
        <v>107100</v>
      </c>
      <c r="P146" s="109" t="s">
        <v>1320</v>
      </c>
      <c r="Q146" s="109" t="s">
        <v>1316</v>
      </c>
      <c r="R146" s="144"/>
      <c r="S146" s="144"/>
      <c r="T146" s="144"/>
      <c r="U146" s="144"/>
      <c r="V146" s="144"/>
      <c r="W146" s="144"/>
      <c r="X146" s="144"/>
      <c r="Y146" s="144"/>
      <c r="Z146" s="144"/>
      <c r="AA146" s="144"/>
      <c r="AB146" s="144"/>
      <c r="AC146" s="144"/>
      <c r="AD146" s="144"/>
      <c r="AE146" s="145"/>
      <c r="AF146" s="145"/>
      <c r="AG146" s="145"/>
    </row>
    <row r="147" spans="1:33" s="130" customFormat="1" ht="12.75" customHeight="1" x14ac:dyDescent="0.2">
      <c r="A147" s="109" t="s">
        <v>975</v>
      </c>
      <c r="B147" s="109" t="s">
        <v>976</v>
      </c>
      <c r="C147" s="111">
        <v>10005</v>
      </c>
      <c r="D147" s="111">
        <v>4000</v>
      </c>
      <c r="E147" s="111">
        <v>0</v>
      </c>
      <c r="F147" s="111">
        <v>0</v>
      </c>
      <c r="G147" s="111">
        <v>0</v>
      </c>
      <c r="H147" s="111">
        <v>0</v>
      </c>
      <c r="I147" s="111">
        <v>0</v>
      </c>
      <c r="J147" s="111">
        <v>0</v>
      </c>
      <c r="K147" s="111">
        <v>0</v>
      </c>
      <c r="L147" s="111">
        <v>9884</v>
      </c>
      <c r="M147" s="111">
        <v>0</v>
      </c>
      <c r="N147" s="111">
        <v>45000</v>
      </c>
      <c r="O147" s="111">
        <v>0</v>
      </c>
      <c r="P147" s="109" t="s">
        <v>1312</v>
      </c>
      <c r="Q147" s="109" t="s">
        <v>1314</v>
      </c>
      <c r="R147" s="144"/>
      <c r="S147" s="144"/>
      <c r="T147" s="144"/>
      <c r="U147" s="144"/>
      <c r="V147" s="144"/>
      <c r="W147" s="144"/>
      <c r="X147" s="144"/>
      <c r="Y147" s="144"/>
      <c r="Z147" s="144"/>
      <c r="AA147" s="144"/>
      <c r="AB147" s="144"/>
      <c r="AC147" s="144"/>
      <c r="AD147" s="144"/>
      <c r="AE147" s="145"/>
      <c r="AF147" s="145"/>
      <c r="AG147" s="145"/>
    </row>
    <row r="148" spans="1:33" s="130" customFormat="1" ht="12.75" customHeight="1" x14ac:dyDescent="0.2">
      <c r="A148" s="109" t="s">
        <v>413</v>
      </c>
      <c r="B148" s="109" t="s">
        <v>70</v>
      </c>
      <c r="C148" s="111">
        <v>16008</v>
      </c>
      <c r="D148" s="111">
        <v>0</v>
      </c>
      <c r="E148" s="111">
        <v>0</v>
      </c>
      <c r="F148" s="111">
        <v>0</v>
      </c>
      <c r="G148" s="111">
        <v>0</v>
      </c>
      <c r="H148" s="111">
        <v>0</v>
      </c>
      <c r="I148" s="111">
        <v>0</v>
      </c>
      <c r="J148" s="111">
        <v>0</v>
      </c>
      <c r="K148" s="111">
        <v>0</v>
      </c>
      <c r="L148" s="111">
        <v>10400</v>
      </c>
      <c r="M148" s="111">
        <v>0</v>
      </c>
      <c r="N148" s="111">
        <v>0</v>
      </c>
      <c r="O148" s="111">
        <v>0</v>
      </c>
      <c r="P148" s="109" t="s">
        <v>1315</v>
      </c>
      <c r="Q148" s="109" t="s">
        <v>1316</v>
      </c>
      <c r="R148" s="144"/>
      <c r="S148" s="144"/>
      <c r="T148" s="144"/>
      <c r="U148" s="144"/>
      <c r="V148" s="144"/>
      <c r="W148" s="144"/>
      <c r="X148" s="144"/>
      <c r="Y148" s="144"/>
      <c r="Z148" s="144"/>
      <c r="AA148" s="144"/>
      <c r="AB148" s="144"/>
      <c r="AC148" s="144"/>
      <c r="AD148" s="144"/>
      <c r="AE148" s="145"/>
      <c r="AF148" s="145"/>
      <c r="AG148" s="145"/>
    </row>
    <row r="149" spans="1:33" s="130" customFormat="1" ht="12.75" customHeight="1" x14ac:dyDescent="0.2">
      <c r="A149" s="109" t="s">
        <v>446</v>
      </c>
      <c r="B149" s="109" t="s">
        <v>71</v>
      </c>
      <c r="C149" s="111">
        <v>2826</v>
      </c>
      <c r="D149" s="111">
        <v>7000</v>
      </c>
      <c r="E149" s="111">
        <v>0</v>
      </c>
      <c r="F149" s="111">
        <v>0</v>
      </c>
      <c r="G149" s="111">
        <v>0</v>
      </c>
      <c r="H149" s="111">
        <v>0</v>
      </c>
      <c r="I149" s="111">
        <v>0</v>
      </c>
      <c r="J149" s="111">
        <v>2976</v>
      </c>
      <c r="K149" s="111">
        <v>0</v>
      </c>
      <c r="L149" s="111">
        <v>38741</v>
      </c>
      <c r="M149" s="111">
        <v>0</v>
      </c>
      <c r="N149" s="111">
        <v>697</v>
      </c>
      <c r="O149" s="111">
        <v>46</v>
      </c>
      <c r="P149" s="109" t="s">
        <v>1315</v>
      </c>
      <c r="Q149" s="109" t="s">
        <v>1316</v>
      </c>
      <c r="R149" s="144"/>
      <c r="S149" s="144"/>
      <c r="T149" s="144"/>
      <c r="U149" s="144"/>
      <c r="V149" s="144"/>
      <c r="W149" s="144"/>
      <c r="X149" s="144"/>
      <c r="Y149" s="144"/>
      <c r="Z149" s="144"/>
      <c r="AA149" s="144"/>
      <c r="AB149" s="144"/>
      <c r="AC149" s="144"/>
      <c r="AD149" s="144"/>
      <c r="AE149" s="145"/>
      <c r="AF149" s="145"/>
      <c r="AG149" s="145"/>
    </row>
    <row r="150" spans="1:33" s="130" customFormat="1" ht="12.75" customHeight="1" x14ac:dyDescent="0.2">
      <c r="A150" s="109" t="s">
        <v>458</v>
      </c>
      <c r="B150" s="109" t="s">
        <v>72</v>
      </c>
      <c r="C150" s="111">
        <v>6660</v>
      </c>
      <c r="D150" s="111">
        <v>1000</v>
      </c>
      <c r="E150" s="111">
        <v>1000</v>
      </c>
      <c r="F150" s="111">
        <v>0</v>
      </c>
      <c r="G150" s="111">
        <v>0</v>
      </c>
      <c r="H150" s="111">
        <v>0</v>
      </c>
      <c r="I150" s="111">
        <v>0</v>
      </c>
      <c r="J150" s="111">
        <v>0</v>
      </c>
      <c r="K150" s="111">
        <v>7800</v>
      </c>
      <c r="L150" s="111">
        <v>2000</v>
      </c>
      <c r="M150" s="111">
        <v>0</v>
      </c>
      <c r="N150" s="111">
        <v>0</v>
      </c>
      <c r="O150" s="111">
        <v>11000</v>
      </c>
      <c r="P150" s="109" t="s">
        <v>1315</v>
      </c>
      <c r="Q150" s="109" t="s">
        <v>1316</v>
      </c>
      <c r="R150" s="144"/>
      <c r="S150" s="144"/>
      <c r="T150" s="144"/>
      <c r="U150" s="144"/>
      <c r="V150" s="144"/>
      <c r="W150" s="144"/>
      <c r="X150" s="144"/>
      <c r="Y150" s="144"/>
      <c r="Z150" s="144"/>
      <c r="AA150" s="144"/>
      <c r="AB150" s="144"/>
      <c r="AC150" s="144"/>
      <c r="AD150" s="144"/>
      <c r="AE150" s="145"/>
      <c r="AF150" s="145"/>
      <c r="AG150" s="145"/>
    </row>
    <row r="151" spans="1:33" s="130" customFormat="1" ht="12.75" customHeight="1" x14ac:dyDescent="0.2">
      <c r="A151" s="109" t="s">
        <v>977</v>
      </c>
      <c r="B151" s="109" t="s">
        <v>978</v>
      </c>
      <c r="C151" s="111">
        <v>14600</v>
      </c>
      <c r="D151" s="111">
        <v>0</v>
      </c>
      <c r="E151" s="111">
        <v>0</v>
      </c>
      <c r="F151" s="111">
        <v>0</v>
      </c>
      <c r="G151" s="111">
        <v>0</v>
      </c>
      <c r="H151" s="111">
        <v>0</v>
      </c>
      <c r="I151" s="111">
        <v>0</v>
      </c>
      <c r="J151" s="111">
        <v>0</v>
      </c>
      <c r="K151" s="111">
        <v>0</v>
      </c>
      <c r="L151" s="111">
        <v>0</v>
      </c>
      <c r="M151" s="111">
        <v>0</v>
      </c>
      <c r="N151" s="111">
        <v>0</v>
      </c>
      <c r="O151" s="111">
        <v>0</v>
      </c>
      <c r="P151" s="109" t="s">
        <v>1312</v>
      </c>
      <c r="Q151" s="109" t="s">
        <v>1314</v>
      </c>
      <c r="R151" s="144"/>
      <c r="S151" s="144"/>
      <c r="T151" s="144"/>
      <c r="U151" s="144"/>
      <c r="V151" s="144"/>
      <c r="W151" s="144"/>
      <c r="X151" s="144"/>
      <c r="Y151" s="144"/>
      <c r="Z151" s="144"/>
      <c r="AA151" s="144"/>
      <c r="AB151" s="144"/>
      <c r="AC151" s="144"/>
      <c r="AD151" s="144"/>
      <c r="AE151" s="145"/>
      <c r="AF151" s="145"/>
      <c r="AG151" s="145"/>
    </row>
    <row r="152" spans="1:33" s="130" customFormat="1" ht="12.75" customHeight="1" x14ac:dyDescent="0.2">
      <c r="A152" s="109" t="s">
        <v>498</v>
      </c>
      <c r="B152" s="109" t="s">
        <v>73</v>
      </c>
      <c r="C152" s="111">
        <v>7095</v>
      </c>
      <c r="D152" s="111">
        <v>14500</v>
      </c>
      <c r="E152" s="111">
        <v>0</v>
      </c>
      <c r="F152" s="111">
        <v>0</v>
      </c>
      <c r="G152" s="111">
        <v>0</v>
      </c>
      <c r="H152" s="111">
        <v>0</v>
      </c>
      <c r="I152" s="111">
        <v>0</v>
      </c>
      <c r="J152" s="111">
        <v>0</v>
      </c>
      <c r="K152" s="111">
        <v>0</v>
      </c>
      <c r="L152" s="111">
        <v>0</v>
      </c>
      <c r="M152" s="111">
        <v>10000</v>
      </c>
      <c r="N152" s="111">
        <v>0</v>
      </c>
      <c r="O152" s="111">
        <v>3000</v>
      </c>
      <c r="P152" s="109" t="s">
        <v>1315</v>
      </c>
      <c r="Q152" s="109" t="s">
        <v>1316</v>
      </c>
      <c r="R152" s="144"/>
      <c r="S152" s="144"/>
      <c r="T152" s="144"/>
      <c r="U152" s="144"/>
      <c r="V152" s="144"/>
      <c r="W152" s="144"/>
      <c r="X152" s="144"/>
      <c r="Y152" s="144"/>
      <c r="Z152" s="144"/>
      <c r="AA152" s="144"/>
      <c r="AB152" s="144"/>
      <c r="AC152" s="144"/>
      <c r="AD152" s="144"/>
      <c r="AE152" s="145"/>
      <c r="AF152" s="145"/>
      <c r="AG152" s="145"/>
    </row>
    <row r="153" spans="1:33" s="130" customFormat="1" ht="12.75" customHeight="1" x14ac:dyDescent="0.2">
      <c r="A153" s="109" t="s">
        <v>519</v>
      </c>
      <c r="B153" s="109" t="s">
        <v>74</v>
      </c>
      <c r="C153" s="111">
        <v>20860</v>
      </c>
      <c r="D153" s="111">
        <v>0</v>
      </c>
      <c r="E153" s="111">
        <v>0</v>
      </c>
      <c r="F153" s="111">
        <v>0</v>
      </c>
      <c r="G153" s="111">
        <v>0</v>
      </c>
      <c r="H153" s="111">
        <v>0</v>
      </c>
      <c r="I153" s="111">
        <v>0</v>
      </c>
      <c r="J153" s="111">
        <v>0</v>
      </c>
      <c r="K153" s="111">
        <v>0</v>
      </c>
      <c r="L153" s="111">
        <v>25815</v>
      </c>
      <c r="M153" s="111">
        <v>22476</v>
      </c>
      <c r="N153" s="111">
        <v>0</v>
      </c>
      <c r="O153" s="111">
        <v>0</v>
      </c>
      <c r="P153" s="109" t="s">
        <v>1315</v>
      </c>
      <c r="Q153" s="109" t="s">
        <v>1316</v>
      </c>
      <c r="R153" s="144"/>
      <c r="S153" s="144"/>
      <c r="T153" s="144"/>
      <c r="U153" s="144"/>
      <c r="V153" s="144"/>
      <c r="W153" s="144"/>
      <c r="X153" s="144"/>
      <c r="Y153" s="144"/>
      <c r="Z153" s="144"/>
      <c r="AA153" s="144"/>
      <c r="AB153" s="144"/>
      <c r="AC153" s="144"/>
      <c r="AD153" s="144"/>
      <c r="AE153" s="145"/>
      <c r="AF153" s="145"/>
      <c r="AG153" s="145"/>
    </row>
    <row r="154" spans="1:33" s="130" customFormat="1" ht="12.75" customHeight="1" x14ac:dyDescent="0.2">
      <c r="A154" s="109" t="s">
        <v>573</v>
      </c>
      <c r="B154" s="109" t="s">
        <v>75</v>
      </c>
      <c r="C154" s="111">
        <v>10517</v>
      </c>
      <c r="D154" s="111">
        <v>0</v>
      </c>
      <c r="E154" s="111">
        <v>0</v>
      </c>
      <c r="F154" s="111">
        <v>0</v>
      </c>
      <c r="G154" s="111">
        <v>0</v>
      </c>
      <c r="H154" s="111">
        <v>0</v>
      </c>
      <c r="I154" s="111">
        <v>0</v>
      </c>
      <c r="J154" s="111">
        <v>0</v>
      </c>
      <c r="K154" s="111">
        <v>0</v>
      </c>
      <c r="L154" s="111">
        <v>7910</v>
      </c>
      <c r="M154" s="111">
        <v>0</v>
      </c>
      <c r="N154" s="111">
        <v>9005</v>
      </c>
      <c r="O154" s="111">
        <v>2000</v>
      </c>
      <c r="P154" s="109" t="s">
        <v>1315</v>
      </c>
      <c r="Q154" s="109" t="s">
        <v>1316</v>
      </c>
      <c r="R154" s="144"/>
      <c r="S154" s="144"/>
      <c r="T154" s="144"/>
      <c r="U154" s="144"/>
      <c r="V154" s="144"/>
      <c r="W154" s="144"/>
      <c r="X154" s="144"/>
      <c r="Y154" s="144"/>
      <c r="Z154" s="144"/>
      <c r="AA154" s="144"/>
      <c r="AB154" s="144"/>
      <c r="AC154" s="144"/>
      <c r="AD154" s="144"/>
      <c r="AE154" s="145"/>
      <c r="AF154" s="145"/>
      <c r="AG154" s="145"/>
    </row>
    <row r="155" spans="1:33" s="130" customFormat="1" ht="12.75" customHeight="1" x14ac:dyDescent="0.2">
      <c r="A155" s="109" t="s">
        <v>810</v>
      </c>
      <c r="B155" s="109" t="s">
        <v>898</v>
      </c>
      <c r="C155" s="111">
        <v>8700</v>
      </c>
      <c r="D155" s="111">
        <v>0</v>
      </c>
      <c r="E155" s="111">
        <v>0</v>
      </c>
      <c r="F155" s="111">
        <v>0</v>
      </c>
      <c r="G155" s="111">
        <v>0</v>
      </c>
      <c r="H155" s="111">
        <v>0</v>
      </c>
      <c r="I155" s="111">
        <v>0</v>
      </c>
      <c r="J155" s="111">
        <v>0</v>
      </c>
      <c r="K155" s="111">
        <v>0</v>
      </c>
      <c r="L155" s="111">
        <v>0</v>
      </c>
      <c r="M155" s="111">
        <v>0</v>
      </c>
      <c r="N155" s="111">
        <v>0</v>
      </c>
      <c r="O155" s="111">
        <v>0</v>
      </c>
      <c r="P155" s="109" t="s">
        <v>1377</v>
      </c>
      <c r="Q155" s="109" t="s">
        <v>1316</v>
      </c>
      <c r="R155" s="144"/>
      <c r="S155" s="144"/>
      <c r="T155" s="144"/>
      <c r="U155" s="144"/>
      <c r="V155" s="144"/>
      <c r="W155" s="144"/>
      <c r="X155" s="144"/>
      <c r="Y155" s="144"/>
      <c r="Z155" s="144"/>
      <c r="AA155" s="144"/>
      <c r="AB155" s="144"/>
      <c r="AC155" s="144"/>
      <c r="AD155" s="144"/>
      <c r="AE155" s="145"/>
      <c r="AF155" s="145"/>
      <c r="AG155" s="145"/>
    </row>
    <row r="156" spans="1:33" s="130" customFormat="1" ht="12.75" customHeight="1" x14ac:dyDescent="0.2">
      <c r="A156" s="109" t="s">
        <v>979</v>
      </c>
      <c r="B156" s="109" t="s">
        <v>980</v>
      </c>
      <c r="C156" s="111">
        <v>12991</v>
      </c>
      <c r="D156" s="111">
        <v>0</v>
      </c>
      <c r="E156" s="111">
        <v>0</v>
      </c>
      <c r="F156" s="111">
        <v>0</v>
      </c>
      <c r="G156" s="111">
        <v>0</v>
      </c>
      <c r="H156" s="111">
        <v>0</v>
      </c>
      <c r="I156" s="111">
        <v>0</v>
      </c>
      <c r="J156" s="111">
        <v>0</v>
      </c>
      <c r="K156" s="111">
        <v>0</v>
      </c>
      <c r="L156" s="111">
        <v>0</v>
      </c>
      <c r="M156" s="111">
        <v>0</v>
      </c>
      <c r="N156" s="111">
        <v>0</v>
      </c>
      <c r="O156" s="111">
        <v>0</v>
      </c>
      <c r="P156" s="109" t="s">
        <v>1312</v>
      </c>
      <c r="Q156" s="109" t="s">
        <v>1314</v>
      </c>
      <c r="R156" s="144"/>
      <c r="S156" s="144"/>
      <c r="T156" s="144"/>
      <c r="U156" s="144"/>
      <c r="V156" s="144"/>
      <c r="W156" s="144"/>
      <c r="X156" s="144"/>
      <c r="Y156" s="144"/>
      <c r="Z156" s="144"/>
      <c r="AA156" s="144"/>
      <c r="AB156" s="144"/>
      <c r="AC156" s="144"/>
      <c r="AD156" s="144"/>
      <c r="AE156" s="145"/>
      <c r="AF156" s="145"/>
      <c r="AG156" s="145"/>
    </row>
    <row r="157" spans="1:33" s="130" customFormat="1" ht="12.75" customHeight="1" x14ac:dyDescent="0.2">
      <c r="A157" s="109" t="s">
        <v>599</v>
      </c>
      <c r="B157" s="109" t="s">
        <v>76</v>
      </c>
      <c r="C157" s="111">
        <v>9774</v>
      </c>
      <c r="D157" s="111">
        <v>6000</v>
      </c>
      <c r="E157" s="111">
        <v>0</v>
      </c>
      <c r="F157" s="111">
        <v>0</v>
      </c>
      <c r="G157" s="111">
        <v>0</v>
      </c>
      <c r="H157" s="111">
        <v>0</v>
      </c>
      <c r="I157" s="111">
        <v>0</v>
      </c>
      <c r="J157" s="111">
        <v>0</v>
      </c>
      <c r="K157" s="111">
        <v>1500</v>
      </c>
      <c r="L157" s="111">
        <v>2753</v>
      </c>
      <c r="M157" s="111">
        <v>0</v>
      </c>
      <c r="N157" s="111">
        <v>0</v>
      </c>
      <c r="O157" s="111">
        <v>5000</v>
      </c>
      <c r="P157" s="109" t="s">
        <v>1315</v>
      </c>
      <c r="Q157" s="109" t="s">
        <v>1316</v>
      </c>
      <c r="R157" s="144"/>
      <c r="S157" s="144"/>
      <c r="T157" s="144"/>
      <c r="U157" s="144"/>
      <c r="V157" s="144"/>
      <c r="W157" s="144"/>
      <c r="X157" s="144"/>
      <c r="Y157" s="144"/>
      <c r="Z157" s="144"/>
      <c r="AA157" s="144"/>
      <c r="AB157" s="144"/>
      <c r="AC157" s="144"/>
      <c r="AD157" s="144"/>
      <c r="AE157" s="145"/>
      <c r="AF157" s="145"/>
      <c r="AG157" s="145"/>
    </row>
    <row r="158" spans="1:33" s="130" customFormat="1" ht="12.75" customHeight="1" x14ac:dyDescent="0.2">
      <c r="A158" s="109" t="s">
        <v>981</v>
      </c>
      <c r="B158" s="109" t="s">
        <v>982</v>
      </c>
      <c r="C158" s="111">
        <v>18325</v>
      </c>
      <c r="D158" s="111">
        <v>5000</v>
      </c>
      <c r="E158" s="111">
        <v>0</v>
      </c>
      <c r="F158" s="111">
        <v>0</v>
      </c>
      <c r="G158" s="111">
        <v>0</v>
      </c>
      <c r="H158" s="111">
        <v>0</v>
      </c>
      <c r="I158" s="111">
        <v>0</v>
      </c>
      <c r="J158" s="111">
        <v>0</v>
      </c>
      <c r="K158" s="111">
        <v>0</v>
      </c>
      <c r="L158" s="111">
        <v>12425</v>
      </c>
      <c r="M158" s="111">
        <v>0</v>
      </c>
      <c r="N158" s="111">
        <v>0</v>
      </c>
      <c r="O158" s="111">
        <v>24500</v>
      </c>
      <c r="P158" s="109" t="s">
        <v>1312</v>
      </c>
      <c r="Q158" s="109" t="s">
        <v>1314</v>
      </c>
      <c r="R158" s="144"/>
      <c r="S158" s="144"/>
      <c r="T158" s="144"/>
      <c r="U158" s="144"/>
      <c r="V158" s="144"/>
      <c r="W158" s="144"/>
      <c r="X158" s="144"/>
      <c r="Y158" s="144"/>
      <c r="Z158" s="144"/>
      <c r="AA158" s="144"/>
      <c r="AB158" s="144"/>
      <c r="AC158" s="144"/>
      <c r="AD158" s="144"/>
      <c r="AE158" s="145"/>
      <c r="AF158" s="145"/>
      <c r="AG158" s="145"/>
    </row>
    <row r="159" spans="1:33" s="130" customFormat="1" ht="12.75" customHeight="1" x14ac:dyDescent="0.2">
      <c r="A159" s="109" t="s">
        <v>527</v>
      </c>
      <c r="B159" s="109" t="s">
        <v>77</v>
      </c>
      <c r="C159" s="111">
        <v>134090</v>
      </c>
      <c r="D159" s="111">
        <v>25000</v>
      </c>
      <c r="E159" s="111">
        <v>0</v>
      </c>
      <c r="F159" s="111">
        <v>15000</v>
      </c>
      <c r="G159" s="111">
        <v>0</v>
      </c>
      <c r="H159" s="111">
        <v>0</v>
      </c>
      <c r="I159" s="111">
        <v>0</v>
      </c>
      <c r="J159" s="111">
        <v>0</v>
      </c>
      <c r="K159" s="111">
        <v>0</v>
      </c>
      <c r="L159" s="111">
        <v>14880</v>
      </c>
      <c r="M159" s="111">
        <v>0</v>
      </c>
      <c r="N159" s="111">
        <v>237</v>
      </c>
      <c r="O159" s="111">
        <v>3000</v>
      </c>
      <c r="P159" s="109" t="s">
        <v>1312</v>
      </c>
      <c r="Q159" s="109" t="s">
        <v>1316</v>
      </c>
      <c r="R159" s="144"/>
      <c r="S159" s="144"/>
      <c r="T159" s="144"/>
      <c r="U159" s="144"/>
      <c r="V159" s="144"/>
      <c r="W159" s="144"/>
      <c r="X159" s="144"/>
      <c r="Y159" s="144"/>
      <c r="Z159" s="144"/>
      <c r="AA159" s="144"/>
      <c r="AB159" s="144"/>
      <c r="AC159" s="144"/>
      <c r="AD159" s="144"/>
      <c r="AE159" s="145"/>
      <c r="AF159" s="145"/>
      <c r="AG159" s="145"/>
    </row>
    <row r="160" spans="1:33" s="130" customFormat="1" ht="12.75" customHeight="1" x14ac:dyDescent="0.2">
      <c r="A160" s="109" t="s">
        <v>631</v>
      </c>
      <c r="B160" s="109" t="s">
        <v>78</v>
      </c>
      <c r="C160" s="111">
        <v>14445</v>
      </c>
      <c r="D160" s="111">
        <v>0</v>
      </c>
      <c r="E160" s="111">
        <v>0</v>
      </c>
      <c r="F160" s="111">
        <v>4500</v>
      </c>
      <c r="G160" s="111">
        <v>3000</v>
      </c>
      <c r="H160" s="111">
        <v>0</v>
      </c>
      <c r="I160" s="111">
        <v>0</v>
      </c>
      <c r="J160" s="111">
        <v>0</v>
      </c>
      <c r="K160" s="111">
        <v>0</v>
      </c>
      <c r="L160" s="111">
        <v>7750</v>
      </c>
      <c r="M160" s="111">
        <v>0</v>
      </c>
      <c r="N160" s="111">
        <v>0</v>
      </c>
      <c r="O160" s="111">
        <v>0</v>
      </c>
      <c r="P160" s="109" t="s">
        <v>1315</v>
      </c>
      <c r="Q160" s="109" t="s">
        <v>1316</v>
      </c>
      <c r="R160" s="144"/>
      <c r="S160" s="144"/>
      <c r="T160" s="144"/>
      <c r="U160" s="144"/>
      <c r="V160" s="144"/>
      <c r="W160" s="144"/>
      <c r="X160" s="144"/>
      <c r="Y160" s="144"/>
      <c r="Z160" s="144"/>
      <c r="AA160" s="144"/>
      <c r="AB160" s="144"/>
      <c r="AC160" s="144"/>
      <c r="AD160" s="144"/>
      <c r="AE160" s="145"/>
      <c r="AF160" s="145"/>
      <c r="AG160" s="145"/>
    </row>
    <row r="161" spans="1:33" s="130" customFormat="1" ht="12.75" customHeight="1" x14ac:dyDescent="0.2">
      <c r="A161" s="109" t="s">
        <v>466</v>
      </c>
      <c r="B161" s="109" t="s">
        <v>326</v>
      </c>
      <c r="C161" s="111">
        <v>247000</v>
      </c>
      <c r="D161" s="111">
        <v>0</v>
      </c>
      <c r="E161" s="111">
        <v>0</v>
      </c>
      <c r="F161" s="111">
        <v>0</v>
      </c>
      <c r="G161" s="111">
        <v>0</v>
      </c>
      <c r="H161" s="111">
        <v>0</v>
      </c>
      <c r="I161" s="111">
        <v>0</v>
      </c>
      <c r="J161" s="111">
        <v>0</v>
      </c>
      <c r="K161" s="111">
        <v>0</v>
      </c>
      <c r="L161" s="111">
        <v>9500</v>
      </c>
      <c r="M161" s="111">
        <v>0</v>
      </c>
      <c r="N161" s="111">
        <v>0</v>
      </c>
      <c r="O161" s="111">
        <v>0</v>
      </c>
      <c r="P161" s="109" t="s">
        <v>1324</v>
      </c>
      <c r="Q161" s="109" t="s">
        <v>1316</v>
      </c>
      <c r="R161" s="144"/>
      <c r="S161" s="144"/>
      <c r="T161" s="144"/>
      <c r="U161" s="144"/>
      <c r="V161" s="144"/>
      <c r="W161" s="144"/>
      <c r="X161" s="144"/>
      <c r="Y161" s="144"/>
      <c r="Z161" s="144"/>
      <c r="AA161" s="144"/>
      <c r="AB161" s="144"/>
      <c r="AC161" s="144"/>
      <c r="AD161" s="144"/>
      <c r="AE161" s="145"/>
      <c r="AF161" s="145"/>
      <c r="AG161" s="145"/>
    </row>
    <row r="162" spans="1:33" s="130" customFormat="1" ht="12.75" customHeight="1" x14ac:dyDescent="0.2">
      <c r="A162" s="109" t="s">
        <v>792</v>
      </c>
      <c r="B162" s="109" t="s">
        <v>1340</v>
      </c>
      <c r="C162" s="111">
        <v>12000</v>
      </c>
      <c r="D162" s="111">
        <v>0</v>
      </c>
      <c r="E162" s="111">
        <v>0</v>
      </c>
      <c r="F162" s="111">
        <v>0</v>
      </c>
      <c r="G162" s="111">
        <v>0</v>
      </c>
      <c r="H162" s="111">
        <v>0</v>
      </c>
      <c r="I162" s="111">
        <v>368</v>
      </c>
      <c r="J162" s="111">
        <v>0</v>
      </c>
      <c r="K162" s="111">
        <v>0</v>
      </c>
      <c r="L162" s="111">
        <v>9015</v>
      </c>
      <c r="M162" s="111">
        <v>0</v>
      </c>
      <c r="N162" s="111">
        <v>0</v>
      </c>
      <c r="O162" s="111">
        <v>0</v>
      </c>
      <c r="P162" s="109" t="s">
        <v>1377</v>
      </c>
      <c r="Q162" s="109" t="s">
        <v>1316</v>
      </c>
      <c r="R162" s="144"/>
      <c r="S162" s="144"/>
      <c r="T162" s="144"/>
      <c r="U162" s="144"/>
      <c r="V162" s="144"/>
      <c r="W162" s="144"/>
      <c r="X162" s="144"/>
      <c r="Y162" s="144"/>
      <c r="Z162" s="144"/>
      <c r="AA162" s="144"/>
      <c r="AB162" s="144"/>
      <c r="AC162" s="144"/>
      <c r="AD162" s="144"/>
      <c r="AE162" s="145"/>
      <c r="AF162" s="145"/>
      <c r="AG162" s="145"/>
    </row>
    <row r="163" spans="1:33" s="130" customFormat="1" ht="12.75" customHeight="1" x14ac:dyDescent="0.2">
      <c r="A163" s="109" t="s">
        <v>467</v>
      </c>
      <c r="B163" s="109" t="s">
        <v>79</v>
      </c>
      <c r="C163" s="111">
        <v>8788</v>
      </c>
      <c r="D163" s="111">
        <v>2000</v>
      </c>
      <c r="E163" s="111">
        <v>0</v>
      </c>
      <c r="F163" s="111">
        <v>0</v>
      </c>
      <c r="G163" s="111">
        <v>0</v>
      </c>
      <c r="H163" s="111">
        <v>0</v>
      </c>
      <c r="I163" s="111">
        <v>0</v>
      </c>
      <c r="J163" s="111">
        <v>0</v>
      </c>
      <c r="K163" s="111">
        <v>0</v>
      </c>
      <c r="L163" s="111">
        <v>0</v>
      </c>
      <c r="M163" s="111">
        <v>0</v>
      </c>
      <c r="N163" s="111">
        <v>0</v>
      </c>
      <c r="O163" s="111">
        <v>6500</v>
      </c>
      <c r="P163" s="109" t="s">
        <v>1315</v>
      </c>
      <c r="Q163" s="109" t="s">
        <v>1316</v>
      </c>
      <c r="R163" s="144"/>
      <c r="S163" s="144"/>
      <c r="T163" s="144"/>
      <c r="U163" s="144"/>
      <c r="V163" s="144"/>
      <c r="W163" s="144"/>
      <c r="X163" s="144"/>
      <c r="Y163" s="144"/>
      <c r="Z163" s="144"/>
      <c r="AA163" s="144"/>
      <c r="AB163" s="144"/>
      <c r="AC163" s="144"/>
      <c r="AD163" s="144"/>
      <c r="AE163" s="145"/>
      <c r="AF163" s="145"/>
      <c r="AG163" s="145"/>
    </row>
    <row r="164" spans="1:33" s="130" customFormat="1" ht="12.75" customHeight="1" x14ac:dyDescent="0.2">
      <c r="A164" s="109" t="s">
        <v>499</v>
      </c>
      <c r="B164" s="109" t="s">
        <v>80</v>
      </c>
      <c r="C164" s="111">
        <v>7485</v>
      </c>
      <c r="D164" s="111">
        <v>0</v>
      </c>
      <c r="E164" s="111">
        <v>0</v>
      </c>
      <c r="F164" s="111">
        <v>0</v>
      </c>
      <c r="G164" s="111">
        <v>0</v>
      </c>
      <c r="H164" s="111">
        <v>0</v>
      </c>
      <c r="I164" s="111">
        <v>0</v>
      </c>
      <c r="J164" s="111">
        <v>0</v>
      </c>
      <c r="K164" s="111">
        <v>0</v>
      </c>
      <c r="L164" s="111">
        <v>5540</v>
      </c>
      <c r="M164" s="111">
        <v>0</v>
      </c>
      <c r="N164" s="111">
        <v>627</v>
      </c>
      <c r="O164" s="111">
        <v>0</v>
      </c>
      <c r="P164" s="109" t="s">
        <v>1315</v>
      </c>
      <c r="Q164" s="109" t="s">
        <v>1316</v>
      </c>
      <c r="R164" s="144"/>
      <c r="S164" s="144"/>
      <c r="T164" s="144"/>
      <c r="U164" s="144"/>
      <c r="V164" s="144"/>
      <c r="W164" s="144"/>
      <c r="X164" s="144"/>
      <c r="Y164" s="144"/>
      <c r="Z164" s="144"/>
      <c r="AA164" s="144"/>
      <c r="AB164" s="144"/>
      <c r="AC164" s="144"/>
      <c r="AD164" s="144"/>
      <c r="AE164" s="145"/>
      <c r="AF164" s="145"/>
      <c r="AG164" s="145"/>
    </row>
    <row r="165" spans="1:33" s="130" customFormat="1" ht="12.75" customHeight="1" x14ac:dyDescent="0.2">
      <c r="A165" s="109" t="s">
        <v>431</v>
      </c>
      <c r="B165" s="109" t="s">
        <v>81</v>
      </c>
      <c r="C165" s="111">
        <v>5427</v>
      </c>
      <c r="D165" s="111">
        <v>2000</v>
      </c>
      <c r="E165" s="111">
        <v>0</v>
      </c>
      <c r="F165" s="111">
        <v>1000</v>
      </c>
      <c r="G165" s="111">
        <v>0</v>
      </c>
      <c r="H165" s="111">
        <v>0</v>
      </c>
      <c r="I165" s="111">
        <v>0</v>
      </c>
      <c r="J165" s="111">
        <v>0</v>
      </c>
      <c r="K165" s="111">
        <v>0</v>
      </c>
      <c r="L165" s="111">
        <v>2363</v>
      </c>
      <c r="M165" s="111">
        <v>0</v>
      </c>
      <c r="N165" s="111">
        <v>1000</v>
      </c>
      <c r="O165" s="111">
        <v>2000</v>
      </c>
      <c r="P165" s="109" t="s">
        <v>1315</v>
      </c>
      <c r="Q165" s="109" t="s">
        <v>1316</v>
      </c>
      <c r="R165" s="144"/>
      <c r="S165" s="144"/>
      <c r="T165" s="144"/>
      <c r="U165" s="144"/>
      <c r="V165" s="144"/>
      <c r="W165" s="144"/>
      <c r="X165" s="144"/>
      <c r="Y165" s="144"/>
      <c r="Z165" s="144"/>
      <c r="AA165" s="144"/>
      <c r="AB165" s="144"/>
      <c r="AC165" s="144"/>
      <c r="AD165" s="144"/>
      <c r="AE165" s="145"/>
      <c r="AF165" s="145"/>
      <c r="AG165" s="145"/>
    </row>
    <row r="166" spans="1:33" s="130" customFormat="1" ht="12.75" customHeight="1" x14ac:dyDescent="0.2">
      <c r="A166" s="109" t="s">
        <v>647</v>
      </c>
      <c r="B166" s="109" t="s">
        <v>82</v>
      </c>
      <c r="C166" s="111">
        <v>47108</v>
      </c>
      <c r="D166" s="111">
        <v>21000</v>
      </c>
      <c r="E166" s="111">
        <v>0</v>
      </c>
      <c r="F166" s="111">
        <v>0</v>
      </c>
      <c r="G166" s="111">
        <v>0</v>
      </c>
      <c r="H166" s="111">
        <v>0</v>
      </c>
      <c r="I166" s="111">
        <v>0</v>
      </c>
      <c r="J166" s="111">
        <v>0</v>
      </c>
      <c r="K166" s="111">
        <v>0</v>
      </c>
      <c r="L166" s="111">
        <v>0</v>
      </c>
      <c r="M166" s="111">
        <v>0</v>
      </c>
      <c r="N166" s="111">
        <v>0</v>
      </c>
      <c r="O166" s="111">
        <v>12000</v>
      </c>
      <c r="P166" s="109" t="s">
        <v>1315</v>
      </c>
      <c r="Q166" s="109" t="s">
        <v>1316</v>
      </c>
      <c r="R166" s="144"/>
      <c r="S166" s="144"/>
      <c r="T166" s="144"/>
      <c r="U166" s="144"/>
      <c r="V166" s="144"/>
      <c r="W166" s="144"/>
      <c r="X166" s="144"/>
      <c r="Y166" s="144"/>
      <c r="Z166" s="144"/>
      <c r="AA166" s="144"/>
      <c r="AB166" s="144"/>
      <c r="AC166" s="144"/>
      <c r="AD166" s="144"/>
      <c r="AE166" s="145"/>
      <c r="AF166" s="145"/>
      <c r="AG166" s="145"/>
    </row>
    <row r="167" spans="1:33" s="130" customFormat="1" ht="12.75" customHeight="1" x14ac:dyDescent="0.2">
      <c r="A167" s="109" t="s">
        <v>731</v>
      </c>
      <c r="B167" s="109" t="s">
        <v>83</v>
      </c>
      <c r="C167" s="111">
        <v>13600</v>
      </c>
      <c r="D167" s="111">
        <v>0</v>
      </c>
      <c r="E167" s="111">
        <v>0</v>
      </c>
      <c r="F167" s="111">
        <v>0</v>
      </c>
      <c r="G167" s="111">
        <v>0</v>
      </c>
      <c r="H167" s="111">
        <v>0</v>
      </c>
      <c r="I167" s="111">
        <v>0</v>
      </c>
      <c r="J167" s="111">
        <v>0</v>
      </c>
      <c r="K167" s="111">
        <v>0</v>
      </c>
      <c r="L167" s="111">
        <v>28400</v>
      </c>
      <c r="M167" s="111">
        <v>0</v>
      </c>
      <c r="N167" s="111">
        <v>0</v>
      </c>
      <c r="O167" s="111">
        <v>0</v>
      </c>
      <c r="P167" s="109" t="s">
        <v>1320</v>
      </c>
      <c r="Q167" s="109" t="s">
        <v>1316</v>
      </c>
      <c r="R167" s="144"/>
      <c r="S167" s="144"/>
      <c r="T167" s="144"/>
      <c r="U167" s="144"/>
      <c r="V167" s="144"/>
      <c r="W167" s="144"/>
      <c r="X167" s="144"/>
      <c r="Y167" s="144"/>
      <c r="Z167" s="144"/>
      <c r="AA167" s="144"/>
      <c r="AB167" s="144"/>
      <c r="AC167" s="144"/>
      <c r="AD167" s="144"/>
      <c r="AE167" s="145"/>
      <c r="AF167" s="145"/>
      <c r="AG167" s="145"/>
    </row>
    <row r="168" spans="1:33" s="130" customFormat="1" ht="12.75" customHeight="1" x14ac:dyDescent="0.2">
      <c r="A168" s="109" t="s">
        <v>481</v>
      </c>
      <c r="B168" s="109" t="s">
        <v>84</v>
      </c>
      <c r="C168" s="111">
        <v>15520</v>
      </c>
      <c r="D168" s="111">
        <v>5000</v>
      </c>
      <c r="E168" s="111">
        <v>0</v>
      </c>
      <c r="F168" s="111">
        <v>0</v>
      </c>
      <c r="G168" s="111">
        <v>0</v>
      </c>
      <c r="H168" s="111">
        <v>0</v>
      </c>
      <c r="I168" s="111">
        <v>0</v>
      </c>
      <c r="J168" s="111">
        <v>0</v>
      </c>
      <c r="K168" s="111">
        <v>0</v>
      </c>
      <c r="L168" s="111">
        <v>10000</v>
      </c>
      <c r="M168" s="111">
        <v>0</v>
      </c>
      <c r="N168" s="111">
        <v>0</v>
      </c>
      <c r="O168" s="111">
        <v>18000</v>
      </c>
      <c r="P168" s="109" t="s">
        <v>1315</v>
      </c>
      <c r="Q168" s="109" t="s">
        <v>1316</v>
      </c>
      <c r="R168" s="144"/>
      <c r="S168" s="144"/>
      <c r="T168" s="144"/>
      <c r="U168" s="144"/>
      <c r="V168" s="144"/>
      <c r="W168" s="144"/>
      <c r="X168" s="144"/>
      <c r="Y168" s="144"/>
      <c r="Z168" s="144"/>
      <c r="AA168" s="144"/>
      <c r="AB168" s="144"/>
      <c r="AC168" s="144"/>
      <c r="AD168" s="144"/>
      <c r="AE168" s="145"/>
      <c r="AF168" s="145"/>
      <c r="AG168" s="145"/>
    </row>
    <row r="169" spans="1:33" s="130" customFormat="1" ht="12.75" customHeight="1" x14ac:dyDescent="0.2">
      <c r="A169" s="109" t="s">
        <v>648</v>
      </c>
      <c r="B169" s="109" t="s">
        <v>327</v>
      </c>
      <c r="C169" s="111">
        <v>2500</v>
      </c>
      <c r="D169" s="111">
        <v>10000</v>
      </c>
      <c r="E169" s="111">
        <v>0</v>
      </c>
      <c r="F169" s="111">
        <v>0</v>
      </c>
      <c r="G169" s="111">
        <v>0</v>
      </c>
      <c r="H169" s="111">
        <v>0</v>
      </c>
      <c r="I169" s="111">
        <v>0</v>
      </c>
      <c r="J169" s="111">
        <v>0</v>
      </c>
      <c r="K169" s="111">
        <v>0</v>
      </c>
      <c r="L169" s="111">
        <v>4100</v>
      </c>
      <c r="M169" s="111">
        <v>22046</v>
      </c>
      <c r="N169" s="111">
        <v>0</v>
      </c>
      <c r="O169" s="111">
        <v>0</v>
      </c>
      <c r="P169" s="109" t="s">
        <v>1315</v>
      </c>
      <c r="Q169" s="109" t="s">
        <v>1316</v>
      </c>
      <c r="R169" s="144"/>
      <c r="S169" s="144"/>
      <c r="T169" s="144"/>
      <c r="U169" s="144"/>
      <c r="V169" s="144"/>
      <c r="W169" s="144"/>
      <c r="X169" s="144"/>
      <c r="Y169" s="144"/>
      <c r="Z169" s="144"/>
      <c r="AA169" s="144"/>
      <c r="AB169" s="144"/>
      <c r="AC169" s="144"/>
      <c r="AD169" s="144"/>
      <c r="AE169" s="145"/>
      <c r="AF169" s="145"/>
      <c r="AG169" s="145"/>
    </row>
    <row r="170" spans="1:33" s="130" customFormat="1" ht="12.75" customHeight="1" x14ac:dyDescent="0.2">
      <c r="A170" s="109" t="s">
        <v>439</v>
      </c>
      <c r="B170" s="109" t="s">
        <v>85</v>
      </c>
      <c r="C170" s="111">
        <v>1615</v>
      </c>
      <c r="D170" s="111">
        <v>2000</v>
      </c>
      <c r="E170" s="111">
        <v>0</v>
      </c>
      <c r="F170" s="111">
        <v>0</v>
      </c>
      <c r="G170" s="111">
        <v>0</v>
      </c>
      <c r="H170" s="111">
        <v>0</v>
      </c>
      <c r="I170" s="111">
        <v>0</v>
      </c>
      <c r="J170" s="111">
        <v>0</v>
      </c>
      <c r="K170" s="111">
        <v>1000</v>
      </c>
      <c r="L170" s="111">
        <v>0</v>
      </c>
      <c r="M170" s="111">
        <v>0</v>
      </c>
      <c r="N170" s="111">
        <v>0</v>
      </c>
      <c r="O170" s="111">
        <v>12000</v>
      </c>
      <c r="P170" s="109" t="s">
        <v>1315</v>
      </c>
      <c r="Q170" s="109" t="s">
        <v>1316</v>
      </c>
      <c r="R170" s="144"/>
      <c r="S170" s="144"/>
      <c r="T170" s="144"/>
      <c r="U170" s="144"/>
      <c r="V170" s="144"/>
      <c r="W170" s="144"/>
      <c r="X170" s="144"/>
      <c r="Y170" s="144"/>
      <c r="Z170" s="144"/>
      <c r="AA170" s="144"/>
      <c r="AB170" s="144"/>
      <c r="AC170" s="144"/>
      <c r="AD170" s="144"/>
      <c r="AE170" s="145"/>
      <c r="AF170" s="145"/>
      <c r="AG170" s="145"/>
    </row>
    <row r="171" spans="1:33" s="130" customFormat="1" ht="12.75" customHeight="1" x14ac:dyDescent="0.2">
      <c r="A171" s="109" t="s">
        <v>474</v>
      </c>
      <c r="B171" s="109" t="s">
        <v>1289</v>
      </c>
      <c r="C171" s="111">
        <v>236652</v>
      </c>
      <c r="D171" s="111">
        <v>5000</v>
      </c>
      <c r="E171" s="111">
        <v>0</v>
      </c>
      <c r="F171" s="111">
        <v>0</v>
      </c>
      <c r="G171" s="111">
        <v>0</v>
      </c>
      <c r="H171" s="111">
        <v>0</v>
      </c>
      <c r="I171" s="111">
        <v>0</v>
      </c>
      <c r="J171" s="111">
        <v>1219</v>
      </c>
      <c r="K171" s="111">
        <v>0</v>
      </c>
      <c r="L171" s="111">
        <v>10000</v>
      </c>
      <c r="M171" s="111">
        <v>0</v>
      </c>
      <c r="N171" s="111">
        <v>0</v>
      </c>
      <c r="O171" s="111">
        <v>20000</v>
      </c>
      <c r="P171" s="109" t="s">
        <v>1324</v>
      </c>
      <c r="Q171" s="109" t="s">
        <v>1316</v>
      </c>
      <c r="R171" s="144"/>
      <c r="S171" s="144"/>
      <c r="T171" s="144"/>
      <c r="U171" s="144"/>
      <c r="V171" s="144"/>
      <c r="W171" s="144"/>
      <c r="X171" s="144"/>
      <c r="Y171" s="144"/>
      <c r="Z171" s="144"/>
      <c r="AA171" s="144"/>
      <c r="AB171" s="144"/>
      <c r="AC171" s="144"/>
      <c r="AD171" s="144"/>
      <c r="AE171" s="145"/>
      <c r="AF171" s="145"/>
      <c r="AG171" s="145"/>
    </row>
    <row r="172" spans="1:33" s="130" customFormat="1" ht="12.75" customHeight="1" x14ac:dyDescent="0.2">
      <c r="A172" s="109" t="s">
        <v>793</v>
      </c>
      <c r="B172" s="109" t="s">
        <v>1341</v>
      </c>
      <c r="C172" s="111">
        <v>1862</v>
      </c>
      <c r="D172" s="111">
        <v>0</v>
      </c>
      <c r="E172" s="111">
        <v>0</v>
      </c>
      <c r="F172" s="111">
        <v>0</v>
      </c>
      <c r="G172" s="111">
        <v>0</v>
      </c>
      <c r="H172" s="111">
        <v>0</v>
      </c>
      <c r="I172" s="111">
        <v>0</v>
      </c>
      <c r="J172" s="111">
        <v>0</v>
      </c>
      <c r="K172" s="111">
        <v>0</v>
      </c>
      <c r="L172" s="111">
        <v>0</v>
      </c>
      <c r="M172" s="111">
        <v>19000</v>
      </c>
      <c r="N172" s="111">
        <v>0</v>
      </c>
      <c r="O172" s="111">
        <v>0</v>
      </c>
      <c r="P172" s="109" t="s">
        <v>1377</v>
      </c>
      <c r="Q172" s="109" t="s">
        <v>1316</v>
      </c>
      <c r="R172" s="144"/>
      <c r="S172" s="144"/>
      <c r="T172" s="144"/>
      <c r="U172" s="144"/>
      <c r="V172" s="144"/>
      <c r="W172" s="144"/>
      <c r="X172" s="144"/>
      <c r="Y172" s="144"/>
      <c r="Z172" s="144"/>
      <c r="AA172" s="144"/>
      <c r="AB172" s="144"/>
      <c r="AC172" s="144"/>
      <c r="AD172" s="144"/>
      <c r="AE172" s="145"/>
      <c r="AF172" s="145"/>
      <c r="AG172" s="145"/>
    </row>
    <row r="173" spans="1:33" s="130" customFormat="1" ht="12.75" customHeight="1" x14ac:dyDescent="0.2">
      <c r="A173" s="109" t="s">
        <v>1262</v>
      </c>
      <c r="B173" s="109" t="s">
        <v>1263</v>
      </c>
      <c r="C173" s="111">
        <v>3000</v>
      </c>
      <c r="D173" s="111">
        <v>9000</v>
      </c>
      <c r="E173" s="111">
        <v>0</v>
      </c>
      <c r="F173" s="111">
        <v>0</v>
      </c>
      <c r="G173" s="111">
        <v>0</v>
      </c>
      <c r="H173" s="111">
        <v>0</v>
      </c>
      <c r="I173" s="111">
        <v>0</v>
      </c>
      <c r="J173" s="111">
        <v>0</v>
      </c>
      <c r="K173" s="111">
        <v>3500</v>
      </c>
      <c r="L173" s="111">
        <v>0</v>
      </c>
      <c r="M173" s="111">
        <v>0</v>
      </c>
      <c r="N173" s="111">
        <v>0</v>
      </c>
      <c r="O173" s="111">
        <v>6000</v>
      </c>
      <c r="P173" s="109" t="s">
        <v>1377</v>
      </c>
      <c r="Q173" s="109" t="s">
        <v>1316</v>
      </c>
      <c r="R173" s="144"/>
      <c r="S173" s="144"/>
      <c r="T173" s="144"/>
      <c r="U173" s="144"/>
      <c r="V173" s="144"/>
      <c r="W173" s="144"/>
      <c r="X173" s="144"/>
      <c r="Y173" s="144"/>
      <c r="Z173" s="144"/>
      <c r="AA173" s="144"/>
      <c r="AB173" s="144"/>
      <c r="AC173" s="144"/>
      <c r="AD173" s="144"/>
      <c r="AE173" s="145"/>
      <c r="AF173" s="145"/>
      <c r="AG173" s="145"/>
    </row>
    <row r="174" spans="1:33" s="130" customFormat="1" ht="12.75" customHeight="1" x14ac:dyDescent="0.2">
      <c r="A174" s="109" t="s">
        <v>447</v>
      </c>
      <c r="B174" s="109" t="s">
        <v>86</v>
      </c>
      <c r="C174" s="111">
        <v>3000</v>
      </c>
      <c r="D174" s="111">
        <v>3000</v>
      </c>
      <c r="E174" s="111">
        <v>0</v>
      </c>
      <c r="F174" s="111">
        <v>0</v>
      </c>
      <c r="G174" s="111">
        <v>0</v>
      </c>
      <c r="H174" s="111">
        <v>0</v>
      </c>
      <c r="I174" s="111">
        <v>0</v>
      </c>
      <c r="J174" s="111">
        <v>0</v>
      </c>
      <c r="K174" s="111">
        <v>0</v>
      </c>
      <c r="L174" s="111">
        <v>17000</v>
      </c>
      <c r="M174" s="111">
        <v>0</v>
      </c>
      <c r="N174" s="111">
        <v>0</v>
      </c>
      <c r="O174" s="111">
        <v>9000</v>
      </c>
      <c r="P174" s="109" t="s">
        <v>1315</v>
      </c>
      <c r="Q174" s="109" t="s">
        <v>1316</v>
      </c>
      <c r="R174" s="144"/>
      <c r="S174" s="144"/>
      <c r="T174" s="144"/>
      <c r="U174" s="144"/>
      <c r="V174" s="144"/>
      <c r="W174" s="144"/>
      <c r="X174" s="144"/>
      <c r="Y174" s="144"/>
      <c r="Z174" s="144"/>
      <c r="AA174" s="144"/>
      <c r="AB174" s="144"/>
      <c r="AC174" s="144"/>
      <c r="AD174" s="144"/>
      <c r="AE174" s="145"/>
      <c r="AF174" s="145"/>
      <c r="AG174" s="145"/>
    </row>
    <row r="175" spans="1:33" s="130" customFormat="1" ht="12.75" customHeight="1" x14ac:dyDescent="0.2">
      <c r="A175" s="109" t="s">
        <v>820</v>
      </c>
      <c r="B175" s="109" t="s">
        <v>376</v>
      </c>
      <c r="C175" s="111">
        <v>0</v>
      </c>
      <c r="D175" s="111">
        <v>0</v>
      </c>
      <c r="E175" s="111">
        <v>0</v>
      </c>
      <c r="F175" s="111">
        <v>0</v>
      </c>
      <c r="G175" s="111">
        <v>0</v>
      </c>
      <c r="H175" s="111">
        <v>0</v>
      </c>
      <c r="I175" s="111">
        <v>0</v>
      </c>
      <c r="J175" s="111">
        <v>0</v>
      </c>
      <c r="K175" s="111">
        <v>0</v>
      </c>
      <c r="L175" s="111">
        <v>0</v>
      </c>
      <c r="M175" s="111">
        <v>0</v>
      </c>
      <c r="N175" s="111">
        <v>0</v>
      </c>
      <c r="O175" s="111">
        <v>3500</v>
      </c>
      <c r="P175" s="109" t="s">
        <v>1377</v>
      </c>
      <c r="Q175" s="109" t="s">
        <v>1316</v>
      </c>
      <c r="R175" s="144"/>
      <c r="S175" s="144"/>
      <c r="T175" s="144"/>
      <c r="U175" s="144"/>
      <c r="V175" s="144"/>
      <c r="W175" s="144"/>
      <c r="X175" s="144"/>
      <c r="Y175" s="144"/>
      <c r="Z175" s="144"/>
      <c r="AA175" s="144"/>
      <c r="AB175" s="144"/>
      <c r="AC175" s="144"/>
      <c r="AD175" s="144"/>
      <c r="AE175" s="145"/>
      <c r="AF175" s="145"/>
      <c r="AG175" s="145"/>
    </row>
    <row r="176" spans="1:33" s="130" customFormat="1" ht="12.75" customHeight="1" x14ac:dyDescent="0.2">
      <c r="A176" s="109" t="s">
        <v>983</v>
      </c>
      <c r="B176" s="109" t="s">
        <v>984</v>
      </c>
      <c r="C176" s="111">
        <v>7563</v>
      </c>
      <c r="D176" s="111">
        <v>5000</v>
      </c>
      <c r="E176" s="111">
        <v>0</v>
      </c>
      <c r="F176" s="111">
        <v>0</v>
      </c>
      <c r="G176" s="111">
        <v>0</v>
      </c>
      <c r="H176" s="111">
        <v>0</v>
      </c>
      <c r="I176" s="111">
        <v>0</v>
      </c>
      <c r="J176" s="111">
        <v>0</v>
      </c>
      <c r="K176" s="111">
        <v>0</v>
      </c>
      <c r="L176" s="111">
        <v>2100</v>
      </c>
      <c r="M176" s="111">
        <v>0</v>
      </c>
      <c r="N176" s="111">
        <v>0</v>
      </c>
      <c r="O176" s="111">
        <v>15000</v>
      </c>
      <c r="P176" s="109" t="s">
        <v>1312</v>
      </c>
      <c r="Q176" s="109" t="s">
        <v>1314</v>
      </c>
      <c r="R176" s="144"/>
      <c r="S176" s="144"/>
      <c r="T176" s="144"/>
      <c r="U176" s="144"/>
      <c r="V176" s="144"/>
      <c r="W176" s="144"/>
      <c r="X176" s="144"/>
      <c r="Y176" s="144"/>
      <c r="Z176" s="144"/>
      <c r="AA176" s="144"/>
      <c r="AB176" s="144"/>
      <c r="AC176" s="144"/>
      <c r="AD176" s="144"/>
      <c r="AE176" s="145"/>
      <c r="AF176" s="145"/>
      <c r="AG176" s="145"/>
    </row>
    <row r="177" spans="1:33" s="130" customFormat="1" ht="12.75" customHeight="1" x14ac:dyDescent="0.2">
      <c r="A177" s="109" t="s">
        <v>500</v>
      </c>
      <c r="B177" s="109" t="s">
        <v>87</v>
      </c>
      <c r="C177" s="111">
        <v>10000</v>
      </c>
      <c r="D177" s="111">
        <v>6000</v>
      </c>
      <c r="E177" s="111">
        <v>0</v>
      </c>
      <c r="F177" s="111">
        <v>0</v>
      </c>
      <c r="G177" s="111">
        <v>0</v>
      </c>
      <c r="H177" s="111">
        <v>0</v>
      </c>
      <c r="I177" s="111">
        <v>0</v>
      </c>
      <c r="J177" s="111">
        <v>0</v>
      </c>
      <c r="K177" s="111">
        <v>0</v>
      </c>
      <c r="L177" s="111">
        <v>3000</v>
      </c>
      <c r="M177" s="111">
        <v>3000</v>
      </c>
      <c r="N177" s="111">
        <v>0</v>
      </c>
      <c r="O177" s="111">
        <v>0</v>
      </c>
      <c r="P177" s="109" t="s">
        <v>1315</v>
      </c>
      <c r="Q177" s="109" t="s">
        <v>1316</v>
      </c>
      <c r="R177" s="144"/>
      <c r="S177" s="144"/>
      <c r="T177" s="144"/>
      <c r="U177" s="144"/>
      <c r="V177" s="144"/>
      <c r="W177" s="144"/>
      <c r="X177" s="144"/>
      <c r="Y177" s="144"/>
      <c r="Z177" s="144"/>
      <c r="AA177" s="144"/>
      <c r="AB177" s="144"/>
      <c r="AC177" s="144"/>
      <c r="AD177" s="144"/>
      <c r="AE177" s="145"/>
      <c r="AF177" s="145"/>
      <c r="AG177" s="145"/>
    </row>
    <row r="178" spans="1:33" s="130" customFormat="1" ht="12.75" customHeight="1" x14ac:dyDescent="0.2">
      <c r="A178" s="109" t="s">
        <v>414</v>
      </c>
      <c r="B178" s="109" t="s">
        <v>88</v>
      </c>
      <c r="C178" s="111">
        <v>20148</v>
      </c>
      <c r="D178" s="111">
        <v>9000</v>
      </c>
      <c r="E178" s="111">
        <v>0</v>
      </c>
      <c r="F178" s="111">
        <v>0</v>
      </c>
      <c r="G178" s="111">
        <v>0</v>
      </c>
      <c r="H178" s="111">
        <v>0</v>
      </c>
      <c r="I178" s="111">
        <v>0</v>
      </c>
      <c r="J178" s="111">
        <v>0</v>
      </c>
      <c r="K178" s="111">
        <v>0</v>
      </c>
      <c r="L178" s="111">
        <v>0</v>
      </c>
      <c r="M178" s="111">
        <v>0</v>
      </c>
      <c r="N178" s="111">
        <v>0</v>
      </c>
      <c r="O178" s="111">
        <v>0</v>
      </c>
      <c r="P178" s="109" t="s">
        <v>1315</v>
      </c>
      <c r="Q178" s="109" t="s">
        <v>1316</v>
      </c>
      <c r="R178" s="144"/>
      <c r="S178" s="144"/>
      <c r="T178" s="144"/>
      <c r="U178" s="144"/>
      <c r="V178" s="144"/>
      <c r="W178" s="144"/>
      <c r="X178" s="144"/>
      <c r="Y178" s="144"/>
      <c r="Z178" s="144"/>
      <c r="AA178" s="144"/>
      <c r="AB178" s="144"/>
      <c r="AC178" s="144"/>
      <c r="AD178" s="144"/>
      <c r="AE178" s="145"/>
      <c r="AF178" s="145"/>
      <c r="AG178" s="145"/>
    </row>
    <row r="179" spans="1:33" s="130" customFormat="1" ht="12.75" customHeight="1" x14ac:dyDescent="0.2">
      <c r="A179" s="109" t="s">
        <v>1930</v>
      </c>
      <c r="B179" s="109" t="s">
        <v>1931</v>
      </c>
      <c r="C179" s="111">
        <v>15231.54420694677</v>
      </c>
      <c r="D179" s="111">
        <v>0</v>
      </c>
      <c r="E179" s="111">
        <v>0</v>
      </c>
      <c r="F179" s="111">
        <v>0</v>
      </c>
      <c r="G179" s="111">
        <v>0</v>
      </c>
      <c r="H179" s="111">
        <v>0</v>
      </c>
      <c r="I179" s="111">
        <v>0</v>
      </c>
      <c r="J179" s="111">
        <v>0</v>
      </c>
      <c r="K179" s="111">
        <v>0</v>
      </c>
      <c r="L179" s="111">
        <v>0</v>
      </c>
      <c r="M179" s="111">
        <v>0</v>
      </c>
      <c r="N179" s="111">
        <v>0</v>
      </c>
      <c r="O179" s="111">
        <v>0</v>
      </c>
      <c r="P179" s="109" t="s">
        <v>1317</v>
      </c>
      <c r="Q179" s="109" t="s">
        <v>1317</v>
      </c>
      <c r="R179" s="144"/>
      <c r="S179" s="144"/>
      <c r="T179" s="144"/>
      <c r="U179" s="144"/>
      <c r="V179" s="144"/>
      <c r="W179" s="144"/>
      <c r="X179" s="144"/>
      <c r="Y179" s="144"/>
      <c r="Z179" s="144"/>
      <c r="AA179" s="144"/>
      <c r="AB179" s="144"/>
      <c r="AC179" s="144"/>
      <c r="AD179" s="144"/>
      <c r="AE179" s="145"/>
      <c r="AF179" s="145"/>
      <c r="AG179" s="145"/>
    </row>
    <row r="180" spans="1:33" s="130" customFormat="1" ht="12.75" customHeight="1" x14ac:dyDescent="0.2">
      <c r="A180" s="109" t="s">
        <v>987</v>
      </c>
      <c r="B180" s="109" t="s">
        <v>988</v>
      </c>
      <c r="C180" s="111">
        <v>0</v>
      </c>
      <c r="D180" s="111">
        <v>0</v>
      </c>
      <c r="E180" s="111">
        <v>0</v>
      </c>
      <c r="F180" s="111">
        <v>0</v>
      </c>
      <c r="G180" s="111">
        <v>0</v>
      </c>
      <c r="H180" s="111">
        <v>0</v>
      </c>
      <c r="I180" s="111">
        <v>0</v>
      </c>
      <c r="J180" s="111">
        <v>0</v>
      </c>
      <c r="K180" s="111">
        <v>0</v>
      </c>
      <c r="L180" s="111">
        <v>47940</v>
      </c>
      <c r="M180" s="111">
        <v>0</v>
      </c>
      <c r="N180" s="111">
        <v>12275</v>
      </c>
      <c r="O180" s="111">
        <v>0</v>
      </c>
      <c r="P180" s="109" t="s">
        <v>1312</v>
      </c>
      <c r="Q180" s="109" t="s">
        <v>1314</v>
      </c>
      <c r="R180" s="144"/>
      <c r="S180" s="144"/>
      <c r="T180" s="144"/>
      <c r="U180" s="144"/>
      <c r="V180" s="144"/>
      <c r="W180" s="144"/>
      <c r="X180" s="144"/>
      <c r="Y180" s="144"/>
      <c r="Z180" s="144"/>
      <c r="AA180" s="144"/>
      <c r="AB180" s="144"/>
      <c r="AC180" s="144"/>
      <c r="AD180" s="144"/>
      <c r="AE180" s="145"/>
      <c r="AF180" s="145"/>
      <c r="AG180" s="145"/>
    </row>
    <row r="181" spans="1:33" s="130" customFormat="1" ht="12.75" customHeight="1" x14ac:dyDescent="0.2">
      <c r="A181" s="109" t="s">
        <v>989</v>
      </c>
      <c r="B181" s="109" t="s">
        <v>990</v>
      </c>
      <c r="C181" s="111">
        <v>4885</v>
      </c>
      <c r="D181" s="111">
        <v>3000</v>
      </c>
      <c r="E181" s="111">
        <v>0</v>
      </c>
      <c r="F181" s="111">
        <v>0</v>
      </c>
      <c r="G181" s="111">
        <v>0</v>
      </c>
      <c r="H181" s="111">
        <v>0</v>
      </c>
      <c r="I181" s="111">
        <v>0</v>
      </c>
      <c r="J181" s="111">
        <v>0</v>
      </c>
      <c r="K181" s="111">
        <v>0</v>
      </c>
      <c r="L181" s="111">
        <v>7100</v>
      </c>
      <c r="M181" s="111">
        <v>0</v>
      </c>
      <c r="N181" s="111">
        <v>0</v>
      </c>
      <c r="O181" s="111">
        <v>4000</v>
      </c>
      <c r="P181" s="109" t="s">
        <v>1312</v>
      </c>
      <c r="Q181" s="109" t="s">
        <v>1313</v>
      </c>
      <c r="R181" s="144"/>
      <c r="S181" s="144"/>
      <c r="T181" s="144"/>
      <c r="U181" s="144"/>
      <c r="V181" s="144"/>
      <c r="W181" s="144"/>
      <c r="X181" s="144"/>
      <c r="Y181" s="144"/>
      <c r="Z181" s="144"/>
      <c r="AA181" s="144"/>
      <c r="AB181" s="144"/>
      <c r="AC181" s="144"/>
      <c r="AD181" s="144"/>
      <c r="AE181" s="145"/>
      <c r="AF181" s="145"/>
      <c r="AG181" s="145"/>
    </row>
    <row r="182" spans="1:33" s="130" customFormat="1" ht="12.75" customHeight="1" x14ac:dyDescent="0.2">
      <c r="A182" s="109" t="s">
        <v>640</v>
      </c>
      <c r="B182" s="109" t="s">
        <v>89</v>
      </c>
      <c r="C182" s="111">
        <v>6505</v>
      </c>
      <c r="D182" s="111">
        <v>13250</v>
      </c>
      <c r="E182" s="111">
        <v>0</v>
      </c>
      <c r="F182" s="111">
        <v>0</v>
      </c>
      <c r="G182" s="111">
        <v>0</v>
      </c>
      <c r="H182" s="111">
        <v>0</v>
      </c>
      <c r="I182" s="111">
        <v>0</v>
      </c>
      <c r="J182" s="111">
        <v>0</v>
      </c>
      <c r="K182" s="111">
        <v>0</v>
      </c>
      <c r="L182" s="111">
        <v>0</v>
      </c>
      <c r="M182" s="111">
        <v>0</v>
      </c>
      <c r="N182" s="111">
        <v>0</v>
      </c>
      <c r="O182" s="111">
        <v>0</v>
      </c>
      <c r="P182" s="109" t="s">
        <v>1315</v>
      </c>
      <c r="Q182" s="109" t="s">
        <v>1316</v>
      </c>
      <c r="R182" s="144"/>
      <c r="S182" s="144"/>
      <c r="T182" s="144"/>
      <c r="U182" s="144"/>
      <c r="V182" s="144"/>
      <c r="W182" s="144"/>
      <c r="X182" s="144"/>
      <c r="Y182" s="144"/>
      <c r="Z182" s="144"/>
      <c r="AA182" s="144"/>
      <c r="AB182" s="144"/>
      <c r="AC182" s="144"/>
      <c r="AD182" s="144"/>
      <c r="AE182" s="145"/>
      <c r="AF182" s="145"/>
      <c r="AG182" s="145"/>
    </row>
    <row r="183" spans="1:33" s="130" customFormat="1" ht="12.75" customHeight="1" x14ac:dyDescent="0.2">
      <c r="A183" s="109" t="s">
        <v>490</v>
      </c>
      <c r="B183" s="109" t="s">
        <v>90</v>
      </c>
      <c r="C183" s="111">
        <v>16180</v>
      </c>
      <c r="D183" s="111">
        <v>0</v>
      </c>
      <c r="E183" s="111">
        <v>0</v>
      </c>
      <c r="F183" s="111">
        <v>4000</v>
      </c>
      <c r="G183" s="111">
        <v>0</v>
      </c>
      <c r="H183" s="111">
        <v>0</v>
      </c>
      <c r="I183" s="111">
        <v>0</v>
      </c>
      <c r="J183" s="111">
        <v>0</v>
      </c>
      <c r="K183" s="111">
        <v>0</v>
      </c>
      <c r="L183" s="111">
        <v>3552</v>
      </c>
      <c r="M183" s="111">
        <v>0</v>
      </c>
      <c r="N183" s="111">
        <v>0</v>
      </c>
      <c r="O183" s="111">
        <v>2000</v>
      </c>
      <c r="P183" s="109" t="s">
        <v>1315</v>
      </c>
      <c r="Q183" s="109" t="s">
        <v>1316</v>
      </c>
      <c r="R183" s="144"/>
      <c r="S183" s="144"/>
      <c r="T183" s="144"/>
      <c r="U183" s="144"/>
      <c r="V183" s="144"/>
      <c r="W183" s="144"/>
      <c r="X183" s="144"/>
      <c r="Y183" s="144"/>
      <c r="Z183" s="144"/>
      <c r="AA183" s="144"/>
      <c r="AB183" s="144"/>
      <c r="AC183" s="144"/>
      <c r="AD183" s="144"/>
      <c r="AE183" s="145"/>
      <c r="AF183" s="145"/>
      <c r="AG183" s="145"/>
    </row>
    <row r="184" spans="1:33" s="130" customFormat="1" ht="12.75" customHeight="1" x14ac:dyDescent="0.2">
      <c r="A184" s="109" t="s">
        <v>551</v>
      </c>
      <c r="B184" s="109" t="s">
        <v>91</v>
      </c>
      <c r="C184" s="111">
        <v>7048</v>
      </c>
      <c r="D184" s="111">
        <v>0</v>
      </c>
      <c r="E184" s="111">
        <v>0</v>
      </c>
      <c r="F184" s="111">
        <v>0</v>
      </c>
      <c r="G184" s="111">
        <v>0</v>
      </c>
      <c r="H184" s="111">
        <v>0</v>
      </c>
      <c r="I184" s="111">
        <v>0</v>
      </c>
      <c r="J184" s="111">
        <v>0</v>
      </c>
      <c r="K184" s="111">
        <v>0</v>
      </c>
      <c r="L184" s="111">
        <v>4000</v>
      </c>
      <c r="M184" s="111">
        <v>0</v>
      </c>
      <c r="N184" s="111">
        <v>2000</v>
      </c>
      <c r="O184" s="111">
        <v>12000</v>
      </c>
      <c r="P184" s="109" t="s">
        <v>1315</v>
      </c>
      <c r="Q184" s="109" t="s">
        <v>1316</v>
      </c>
      <c r="R184" s="144"/>
      <c r="S184" s="144"/>
      <c r="T184" s="144"/>
      <c r="U184" s="144"/>
      <c r="V184" s="144"/>
      <c r="W184" s="144"/>
      <c r="X184" s="144"/>
      <c r="Y184" s="144"/>
      <c r="Z184" s="144"/>
      <c r="AA184" s="144"/>
      <c r="AB184" s="144"/>
      <c r="AC184" s="144"/>
      <c r="AD184" s="144"/>
      <c r="AE184" s="145"/>
      <c r="AF184" s="145"/>
      <c r="AG184" s="145"/>
    </row>
    <row r="185" spans="1:33" s="130" customFormat="1" ht="12.75" customHeight="1" x14ac:dyDescent="0.2">
      <c r="A185" s="109" t="s">
        <v>694</v>
      </c>
      <c r="B185" s="109" t="s">
        <v>92</v>
      </c>
      <c r="C185" s="111">
        <v>51041</v>
      </c>
      <c r="D185" s="111">
        <v>5000</v>
      </c>
      <c r="E185" s="111">
        <v>0</v>
      </c>
      <c r="F185" s="111">
        <v>0</v>
      </c>
      <c r="G185" s="111">
        <v>0</v>
      </c>
      <c r="H185" s="111">
        <v>0</v>
      </c>
      <c r="I185" s="111">
        <v>0</v>
      </c>
      <c r="J185" s="111">
        <v>0</v>
      </c>
      <c r="K185" s="111">
        <v>0</v>
      </c>
      <c r="L185" s="111">
        <v>0</v>
      </c>
      <c r="M185" s="111">
        <v>0</v>
      </c>
      <c r="N185" s="111">
        <v>0</v>
      </c>
      <c r="O185" s="111">
        <v>0</v>
      </c>
      <c r="P185" s="109" t="s">
        <v>1321</v>
      </c>
      <c r="Q185" s="109" t="s">
        <v>1316</v>
      </c>
      <c r="R185" s="144"/>
      <c r="S185" s="144"/>
      <c r="T185" s="144"/>
      <c r="U185" s="144"/>
      <c r="V185" s="144"/>
      <c r="W185" s="144"/>
      <c r="X185" s="144"/>
      <c r="Y185" s="144"/>
      <c r="Z185" s="144"/>
      <c r="AA185" s="144"/>
      <c r="AB185" s="144"/>
      <c r="AC185" s="144"/>
      <c r="AD185" s="144"/>
      <c r="AE185" s="145"/>
      <c r="AF185" s="145"/>
      <c r="AG185" s="145"/>
    </row>
    <row r="186" spans="1:33" s="130" customFormat="1" ht="12.75" customHeight="1" x14ac:dyDescent="0.2">
      <c r="A186" s="109" t="s">
        <v>610</v>
      </c>
      <c r="B186" s="109" t="s">
        <v>93</v>
      </c>
      <c r="C186" s="111">
        <v>8400</v>
      </c>
      <c r="D186" s="111">
        <v>2500</v>
      </c>
      <c r="E186" s="111">
        <v>0</v>
      </c>
      <c r="F186" s="111">
        <v>0</v>
      </c>
      <c r="G186" s="111">
        <v>0</v>
      </c>
      <c r="H186" s="111">
        <v>0</v>
      </c>
      <c r="I186" s="111">
        <v>0</v>
      </c>
      <c r="J186" s="111">
        <v>0</v>
      </c>
      <c r="K186" s="111">
        <v>0</v>
      </c>
      <c r="L186" s="111">
        <v>7380</v>
      </c>
      <c r="M186" s="111">
        <v>0</v>
      </c>
      <c r="N186" s="111">
        <v>0</v>
      </c>
      <c r="O186" s="111">
        <v>1000</v>
      </c>
      <c r="P186" s="109" t="s">
        <v>1315</v>
      </c>
      <c r="Q186" s="109" t="s">
        <v>1316</v>
      </c>
      <c r="R186" s="144"/>
      <c r="S186" s="144"/>
      <c r="T186" s="144"/>
      <c r="U186" s="144"/>
      <c r="V186" s="144"/>
      <c r="W186" s="144"/>
      <c r="X186" s="144"/>
      <c r="Y186" s="144"/>
      <c r="Z186" s="144"/>
      <c r="AA186" s="144"/>
      <c r="AB186" s="144"/>
      <c r="AC186" s="144"/>
      <c r="AD186" s="144"/>
      <c r="AE186" s="145"/>
      <c r="AF186" s="145"/>
      <c r="AG186" s="145"/>
    </row>
    <row r="187" spans="1:33" s="130" customFormat="1" ht="12.75" customHeight="1" x14ac:dyDescent="0.2">
      <c r="A187" s="109" t="s">
        <v>491</v>
      </c>
      <c r="B187" s="109" t="s">
        <v>94</v>
      </c>
      <c r="C187" s="111">
        <v>2600</v>
      </c>
      <c r="D187" s="111">
        <v>0</v>
      </c>
      <c r="E187" s="111">
        <v>0</v>
      </c>
      <c r="F187" s="111">
        <v>0</v>
      </c>
      <c r="G187" s="111">
        <v>0</v>
      </c>
      <c r="H187" s="111">
        <v>0</v>
      </c>
      <c r="I187" s="111">
        <v>0</v>
      </c>
      <c r="J187" s="111">
        <v>0</v>
      </c>
      <c r="K187" s="111">
        <v>0</v>
      </c>
      <c r="L187" s="111">
        <v>0</v>
      </c>
      <c r="M187" s="111">
        <v>0</v>
      </c>
      <c r="N187" s="111">
        <v>0</v>
      </c>
      <c r="O187" s="111">
        <v>0</v>
      </c>
      <c r="P187" s="109" t="s">
        <v>1315</v>
      </c>
      <c r="Q187" s="109" t="s">
        <v>1316</v>
      </c>
      <c r="R187" s="144"/>
      <c r="S187" s="144"/>
      <c r="T187" s="144"/>
      <c r="U187" s="144"/>
      <c r="V187" s="144"/>
      <c r="W187" s="144"/>
      <c r="X187" s="144"/>
      <c r="Y187" s="144"/>
      <c r="Z187" s="144"/>
      <c r="AA187" s="144"/>
      <c r="AB187" s="144"/>
      <c r="AC187" s="144"/>
      <c r="AD187" s="144"/>
      <c r="AE187" s="145"/>
      <c r="AF187" s="145"/>
      <c r="AG187" s="145"/>
    </row>
    <row r="188" spans="1:33" s="130" customFormat="1" ht="12.75" customHeight="1" x14ac:dyDescent="0.2">
      <c r="A188" s="109" t="s">
        <v>1221</v>
      </c>
      <c r="B188" s="109" t="s">
        <v>1343</v>
      </c>
      <c r="C188" s="111">
        <v>11100</v>
      </c>
      <c r="D188" s="111">
        <v>8600</v>
      </c>
      <c r="E188" s="111">
        <v>0</v>
      </c>
      <c r="F188" s="111">
        <v>0</v>
      </c>
      <c r="G188" s="111">
        <v>0</v>
      </c>
      <c r="H188" s="111">
        <v>0</v>
      </c>
      <c r="I188" s="111">
        <v>0</v>
      </c>
      <c r="J188" s="111">
        <v>0</v>
      </c>
      <c r="K188" s="111">
        <v>0</v>
      </c>
      <c r="L188" s="111">
        <v>5650</v>
      </c>
      <c r="M188" s="111">
        <v>0</v>
      </c>
      <c r="N188" s="111">
        <v>0</v>
      </c>
      <c r="O188" s="111">
        <v>0</v>
      </c>
      <c r="P188" s="109" t="s">
        <v>1377</v>
      </c>
      <c r="Q188" s="109" t="s">
        <v>1316</v>
      </c>
      <c r="R188" s="144"/>
      <c r="S188" s="144"/>
      <c r="T188" s="144"/>
      <c r="U188" s="144"/>
      <c r="V188" s="144"/>
      <c r="W188" s="144"/>
      <c r="X188" s="144"/>
      <c r="Y188" s="144"/>
      <c r="Z188" s="144"/>
      <c r="AA188" s="144"/>
      <c r="AB188" s="144"/>
      <c r="AC188" s="144"/>
      <c r="AD188" s="144"/>
      <c r="AE188" s="145"/>
      <c r="AF188" s="145"/>
      <c r="AG188" s="145"/>
    </row>
    <row r="189" spans="1:33" s="130" customFormat="1" ht="12.75" customHeight="1" x14ac:dyDescent="0.2">
      <c r="A189" s="109" t="s">
        <v>487</v>
      </c>
      <c r="B189" s="109" t="s">
        <v>330</v>
      </c>
      <c r="C189" s="111">
        <v>60000</v>
      </c>
      <c r="D189" s="111">
        <v>7000</v>
      </c>
      <c r="E189" s="111">
        <v>0</v>
      </c>
      <c r="F189" s="111">
        <v>15000</v>
      </c>
      <c r="G189" s="111">
        <v>0</v>
      </c>
      <c r="H189" s="111">
        <v>0</v>
      </c>
      <c r="I189" s="111">
        <v>0</v>
      </c>
      <c r="J189" s="111">
        <v>0</v>
      </c>
      <c r="K189" s="111">
        <v>0</v>
      </c>
      <c r="L189" s="111">
        <v>81666</v>
      </c>
      <c r="M189" s="111">
        <v>0</v>
      </c>
      <c r="N189" s="111">
        <v>56288</v>
      </c>
      <c r="O189" s="111">
        <v>89000</v>
      </c>
      <c r="P189" s="109" t="s">
        <v>1324</v>
      </c>
      <c r="Q189" s="109" t="s">
        <v>1316</v>
      </c>
      <c r="R189" s="144"/>
      <c r="S189" s="144"/>
      <c r="T189" s="144"/>
      <c r="U189" s="144"/>
      <c r="V189" s="144"/>
      <c r="W189" s="144"/>
      <c r="X189" s="144"/>
      <c r="Y189" s="144"/>
      <c r="Z189" s="144"/>
      <c r="AA189" s="144"/>
      <c r="AB189" s="144"/>
      <c r="AC189" s="144"/>
      <c r="AD189" s="144"/>
      <c r="AE189" s="145"/>
      <c r="AF189" s="145"/>
      <c r="AG189" s="145"/>
    </row>
    <row r="190" spans="1:33" s="130" customFormat="1" ht="12.75" customHeight="1" x14ac:dyDescent="0.2">
      <c r="A190" s="109" t="s">
        <v>501</v>
      </c>
      <c r="B190" s="109" t="s">
        <v>95</v>
      </c>
      <c r="C190" s="111">
        <v>5000</v>
      </c>
      <c r="D190" s="111">
        <v>6000</v>
      </c>
      <c r="E190" s="111">
        <v>0</v>
      </c>
      <c r="F190" s="111">
        <v>0</v>
      </c>
      <c r="G190" s="111">
        <v>0</v>
      </c>
      <c r="H190" s="111">
        <v>0</v>
      </c>
      <c r="I190" s="111">
        <v>0</v>
      </c>
      <c r="J190" s="111">
        <v>0</v>
      </c>
      <c r="K190" s="111">
        <v>0</v>
      </c>
      <c r="L190" s="111">
        <v>4150</v>
      </c>
      <c r="M190" s="111">
        <v>0</v>
      </c>
      <c r="N190" s="111">
        <v>0</v>
      </c>
      <c r="O190" s="111">
        <v>0</v>
      </c>
      <c r="P190" s="109" t="s">
        <v>1315</v>
      </c>
      <c r="Q190" s="109" t="s">
        <v>1316</v>
      </c>
      <c r="R190" s="144"/>
      <c r="S190" s="144"/>
      <c r="T190" s="144"/>
      <c r="U190" s="144"/>
      <c r="V190" s="144"/>
      <c r="W190" s="144"/>
      <c r="X190" s="144"/>
      <c r="Y190" s="144"/>
      <c r="Z190" s="144"/>
      <c r="AA190" s="144"/>
      <c r="AB190" s="144"/>
      <c r="AC190" s="144"/>
      <c r="AD190" s="144"/>
      <c r="AE190" s="145"/>
      <c r="AF190" s="145"/>
      <c r="AG190" s="145"/>
    </row>
    <row r="191" spans="1:33" s="130" customFormat="1" ht="12.75" customHeight="1" x14ac:dyDescent="0.2">
      <c r="A191" s="109" t="s">
        <v>538</v>
      </c>
      <c r="B191" s="109" t="s">
        <v>96</v>
      </c>
      <c r="C191" s="111">
        <v>12000</v>
      </c>
      <c r="D191" s="111">
        <v>0</v>
      </c>
      <c r="E191" s="111">
        <v>0</v>
      </c>
      <c r="F191" s="111">
        <v>16000</v>
      </c>
      <c r="G191" s="111">
        <v>0</v>
      </c>
      <c r="H191" s="111">
        <v>0</v>
      </c>
      <c r="I191" s="111">
        <v>0</v>
      </c>
      <c r="J191" s="111">
        <v>0</v>
      </c>
      <c r="K191" s="111">
        <v>0</v>
      </c>
      <c r="L191" s="111">
        <v>6470</v>
      </c>
      <c r="M191" s="111">
        <v>9984</v>
      </c>
      <c r="N191" s="111">
        <v>0</v>
      </c>
      <c r="O191" s="111">
        <v>0</v>
      </c>
      <c r="P191" s="109" t="s">
        <v>1315</v>
      </c>
      <c r="Q191" s="109" t="s">
        <v>1316</v>
      </c>
      <c r="R191" s="144"/>
      <c r="S191" s="144"/>
      <c r="T191" s="144"/>
      <c r="U191" s="144"/>
      <c r="V191" s="144"/>
      <c r="W191" s="144"/>
      <c r="X191" s="144"/>
      <c r="Y191" s="144"/>
      <c r="Z191" s="144"/>
      <c r="AA191" s="144"/>
      <c r="AB191" s="144"/>
      <c r="AC191" s="144"/>
      <c r="AD191" s="144"/>
      <c r="AE191" s="145"/>
      <c r="AF191" s="145"/>
      <c r="AG191" s="145"/>
    </row>
    <row r="192" spans="1:33" s="130" customFormat="1" ht="12.75" customHeight="1" x14ac:dyDescent="0.2">
      <c r="A192" s="109" t="s">
        <v>582</v>
      </c>
      <c r="B192" s="109" t="s">
        <v>97</v>
      </c>
      <c r="C192" s="111">
        <v>6000</v>
      </c>
      <c r="D192" s="111">
        <v>0</v>
      </c>
      <c r="E192" s="111">
        <v>0</v>
      </c>
      <c r="F192" s="111">
        <v>0</v>
      </c>
      <c r="G192" s="111">
        <v>0</v>
      </c>
      <c r="H192" s="111">
        <v>0</v>
      </c>
      <c r="I192" s="111">
        <v>0</v>
      </c>
      <c r="J192" s="111">
        <v>0</v>
      </c>
      <c r="K192" s="111">
        <v>0</v>
      </c>
      <c r="L192" s="111">
        <v>7480</v>
      </c>
      <c r="M192" s="111">
        <v>0</v>
      </c>
      <c r="N192" s="111">
        <v>0</v>
      </c>
      <c r="O192" s="111">
        <v>0</v>
      </c>
      <c r="P192" s="109" t="s">
        <v>1315</v>
      </c>
      <c r="Q192" s="109" t="s">
        <v>1316</v>
      </c>
      <c r="R192" s="144"/>
      <c r="S192" s="144"/>
      <c r="T192" s="144"/>
      <c r="U192" s="144"/>
      <c r="V192" s="144"/>
      <c r="W192" s="144"/>
      <c r="X192" s="144"/>
      <c r="Y192" s="144"/>
      <c r="Z192" s="144"/>
      <c r="AA192" s="144"/>
      <c r="AB192" s="144"/>
      <c r="AC192" s="144"/>
      <c r="AD192" s="144"/>
      <c r="AE192" s="145"/>
      <c r="AF192" s="145"/>
      <c r="AG192" s="145"/>
    </row>
    <row r="193" spans="1:33" s="130" customFormat="1" ht="12.75" customHeight="1" x14ac:dyDescent="0.2">
      <c r="A193" s="109" t="s">
        <v>744</v>
      </c>
      <c r="B193" s="109" t="s">
        <v>331</v>
      </c>
      <c r="C193" s="111">
        <v>1234090</v>
      </c>
      <c r="D193" s="111">
        <v>125450</v>
      </c>
      <c r="E193" s="111">
        <v>0</v>
      </c>
      <c r="F193" s="111">
        <v>0</v>
      </c>
      <c r="G193" s="111">
        <v>0</v>
      </c>
      <c r="H193" s="111">
        <v>0</v>
      </c>
      <c r="I193" s="111">
        <v>0</v>
      </c>
      <c r="J193" s="111">
        <v>330312</v>
      </c>
      <c r="K193" s="111">
        <v>0</v>
      </c>
      <c r="L193" s="111">
        <v>1014</v>
      </c>
      <c r="M193" s="111">
        <v>199001</v>
      </c>
      <c r="N193" s="111">
        <v>9554</v>
      </c>
      <c r="O193" s="111">
        <v>13562</v>
      </c>
      <c r="P193" s="109" t="s">
        <v>1344</v>
      </c>
      <c r="Q193" s="109" t="s">
        <v>1316</v>
      </c>
      <c r="R193" s="144"/>
      <c r="S193" s="144"/>
      <c r="T193" s="144"/>
      <c r="U193" s="144"/>
      <c r="V193" s="144"/>
      <c r="W193" s="144"/>
      <c r="X193" s="144"/>
      <c r="Y193" s="144"/>
      <c r="Z193" s="144"/>
      <c r="AA193" s="144"/>
      <c r="AB193" s="144"/>
      <c r="AC193" s="144"/>
      <c r="AD193" s="144"/>
      <c r="AE193" s="145"/>
      <c r="AF193" s="145"/>
      <c r="AG193" s="145"/>
    </row>
    <row r="194" spans="1:33" s="130" customFormat="1" ht="12.75" customHeight="1" x14ac:dyDescent="0.2">
      <c r="A194" s="109" t="s">
        <v>1203</v>
      </c>
      <c r="B194" s="109" t="s">
        <v>1204</v>
      </c>
      <c r="C194" s="111">
        <v>14292</v>
      </c>
      <c r="D194" s="111">
        <v>0</v>
      </c>
      <c r="E194" s="111">
        <v>0</v>
      </c>
      <c r="F194" s="111">
        <v>0</v>
      </c>
      <c r="G194" s="111">
        <v>0</v>
      </c>
      <c r="H194" s="111">
        <v>0</v>
      </c>
      <c r="I194" s="111">
        <v>0</v>
      </c>
      <c r="J194" s="111">
        <v>0</v>
      </c>
      <c r="K194" s="111">
        <v>1000</v>
      </c>
      <c r="L194" s="111">
        <v>0</v>
      </c>
      <c r="M194" s="111">
        <v>0</v>
      </c>
      <c r="N194" s="111">
        <v>0</v>
      </c>
      <c r="O194" s="111">
        <v>199000</v>
      </c>
      <c r="P194" s="109" t="s">
        <v>1377</v>
      </c>
      <c r="Q194" s="109" t="s">
        <v>1316</v>
      </c>
      <c r="R194" s="144"/>
      <c r="S194" s="144"/>
      <c r="T194" s="144"/>
      <c r="U194" s="144"/>
      <c r="V194" s="144"/>
      <c r="W194" s="144"/>
      <c r="X194" s="144"/>
      <c r="Y194" s="144"/>
      <c r="Z194" s="144"/>
      <c r="AA194" s="144"/>
      <c r="AB194" s="144"/>
      <c r="AC194" s="144"/>
      <c r="AD194" s="144"/>
      <c r="AE194" s="145"/>
      <c r="AF194" s="145"/>
      <c r="AG194" s="145"/>
    </row>
    <row r="195" spans="1:33" s="130" customFormat="1" ht="12.75" customHeight="1" x14ac:dyDescent="0.2">
      <c r="A195" s="109" t="s">
        <v>804</v>
      </c>
      <c r="B195" s="109" t="s">
        <v>1345</v>
      </c>
      <c r="C195" s="111">
        <v>14260</v>
      </c>
      <c r="D195" s="111">
        <v>5000</v>
      </c>
      <c r="E195" s="111">
        <v>0</v>
      </c>
      <c r="F195" s="111">
        <v>0</v>
      </c>
      <c r="G195" s="111">
        <v>0</v>
      </c>
      <c r="H195" s="111">
        <v>0</v>
      </c>
      <c r="I195" s="111">
        <v>0</v>
      </c>
      <c r="J195" s="111">
        <v>0</v>
      </c>
      <c r="K195" s="111">
        <v>0</v>
      </c>
      <c r="L195" s="111">
        <v>7705</v>
      </c>
      <c r="M195" s="111">
        <v>0</v>
      </c>
      <c r="N195" s="111">
        <v>0</v>
      </c>
      <c r="O195" s="111">
        <v>0</v>
      </c>
      <c r="P195" s="109" t="s">
        <v>1377</v>
      </c>
      <c r="Q195" s="109" t="s">
        <v>1316</v>
      </c>
      <c r="R195" s="144"/>
      <c r="S195" s="144"/>
      <c r="T195" s="144"/>
      <c r="U195" s="144"/>
      <c r="V195" s="144"/>
      <c r="W195" s="144"/>
      <c r="X195" s="144"/>
      <c r="Y195" s="144"/>
      <c r="Z195" s="144"/>
      <c r="AA195" s="144"/>
      <c r="AB195" s="144"/>
      <c r="AC195" s="144"/>
      <c r="AD195" s="144"/>
      <c r="AE195" s="145"/>
      <c r="AF195" s="145"/>
      <c r="AG195" s="145"/>
    </row>
    <row r="196" spans="1:33" s="130" customFormat="1" ht="12.75" customHeight="1" x14ac:dyDescent="0.2">
      <c r="A196" s="109" t="s">
        <v>1268</v>
      </c>
      <c r="B196" s="109" t="s">
        <v>1269</v>
      </c>
      <c r="C196" s="111">
        <v>4700</v>
      </c>
      <c r="D196" s="111">
        <v>0</v>
      </c>
      <c r="E196" s="111">
        <v>0</v>
      </c>
      <c r="F196" s="111">
        <v>0</v>
      </c>
      <c r="G196" s="111">
        <v>0</v>
      </c>
      <c r="H196" s="111">
        <v>0</v>
      </c>
      <c r="I196" s="111">
        <v>0</v>
      </c>
      <c r="J196" s="111">
        <v>0</v>
      </c>
      <c r="K196" s="111">
        <v>0</v>
      </c>
      <c r="L196" s="111">
        <v>6700</v>
      </c>
      <c r="M196" s="111">
        <v>0</v>
      </c>
      <c r="N196" s="111">
        <v>55000</v>
      </c>
      <c r="O196" s="111">
        <v>0</v>
      </c>
      <c r="P196" s="109" t="s">
        <v>1377</v>
      </c>
      <c r="Q196" s="109" t="s">
        <v>1316</v>
      </c>
      <c r="R196" s="144"/>
      <c r="S196" s="144"/>
      <c r="T196" s="144"/>
      <c r="U196" s="144"/>
      <c r="V196" s="144"/>
      <c r="W196" s="144"/>
      <c r="X196" s="144"/>
      <c r="Y196" s="144"/>
      <c r="Z196" s="144"/>
      <c r="AA196" s="144"/>
      <c r="AB196" s="144"/>
      <c r="AC196" s="144"/>
      <c r="AD196" s="144"/>
      <c r="AE196" s="145"/>
      <c r="AF196" s="145"/>
      <c r="AG196" s="145"/>
    </row>
    <row r="197" spans="1:33" s="130" customFormat="1" ht="12.75" customHeight="1" x14ac:dyDescent="0.2">
      <c r="A197" s="109" t="s">
        <v>811</v>
      </c>
      <c r="B197" s="109" t="s">
        <v>334</v>
      </c>
      <c r="C197" s="111">
        <v>15718</v>
      </c>
      <c r="D197" s="111">
        <v>0</v>
      </c>
      <c r="E197" s="111">
        <v>0</v>
      </c>
      <c r="F197" s="111">
        <v>0</v>
      </c>
      <c r="G197" s="111">
        <v>0</v>
      </c>
      <c r="H197" s="111">
        <v>0</v>
      </c>
      <c r="I197" s="111">
        <v>0</v>
      </c>
      <c r="J197" s="111">
        <v>0</v>
      </c>
      <c r="K197" s="111">
        <v>0</v>
      </c>
      <c r="L197" s="111">
        <v>10000</v>
      </c>
      <c r="M197" s="111">
        <v>0</v>
      </c>
      <c r="N197" s="111">
        <v>67527</v>
      </c>
      <c r="O197" s="111">
        <v>0</v>
      </c>
      <c r="P197" s="109" t="s">
        <v>1377</v>
      </c>
      <c r="Q197" s="109" t="s">
        <v>1316</v>
      </c>
      <c r="R197" s="144"/>
      <c r="S197" s="144"/>
      <c r="T197" s="144"/>
      <c r="U197" s="144"/>
      <c r="V197" s="144"/>
      <c r="W197" s="144"/>
      <c r="X197" s="144"/>
      <c r="Y197" s="144"/>
      <c r="Z197" s="144"/>
      <c r="AA197" s="144"/>
      <c r="AB197" s="144"/>
      <c r="AC197" s="144"/>
      <c r="AD197" s="144"/>
      <c r="AE197" s="145"/>
      <c r="AF197" s="145"/>
      <c r="AG197" s="145"/>
    </row>
    <row r="198" spans="1:33" s="130" customFormat="1" ht="12.75" customHeight="1" x14ac:dyDescent="0.2">
      <c r="A198" s="109" t="s">
        <v>713</v>
      </c>
      <c r="B198" s="109" t="s">
        <v>98</v>
      </c>
      <c r="C198" s="111">
        <v>11788</v>
      </c>
      <c r="D198" s="111">
        <v>0</v>
      </c>
      <c r="E198" s="111">
        <v>248346</v>
      </c>
      <c r="F198" s="111">
        <v>0</v>
      </c>
      <c r="G198" s="111">
        <v>0</v>
      </c>
      <c r="H198" s="111">
        <v>0</v>
      </c>
      <c r="I198" s="111">
        <v>0</v>
      </c>
      <c r="J198" s="111">
        <v>0</v>
      </c>
      <c r="K198" s="111">
        <v>60095</v>
      </c>
      <c r="L198" s="111">
        <v>0</v>
      </c>
      <c r="M198" s="111">
        <v>0</v>
      </c>
      <c r="N198" s="111">
        <v>567</v>
      </c>
      <c r="O198" s="111">
        <v>0</v>
      </c>
      <c r="P198" s="109" t="s">
        <v>1327</v>
      </c>
      <c r="Q198" s="109" t="s">
        <v>1316</v>
      </c>
      <c r="R198" s="144"/>
      <c r="S198" s="144"/>
      <c r="T198" s="144"/>
      <c r="U198" s="144"/>
      <c r="V198" s="144"/>
      <c r="W198" s="144"/>
      <c r="X198" s="144"/>
      <c r="Y198" s="144"/>
      <c r="Z198" s="144"/>
      <c r="AA198" s="144"/>
      <c r="AB198" s="144"/>
      <c r="AC198" s="144"/>
      <c r="AD198" s="144"/>
      <c r="AE198" s="145"/>
      <c r="AF198" s="145"/>
      <c r="AG198" s="145"/>
    </row>
    <row r="199" spans="1:33" s="130" customFormat="1" ht="12.75" customHeight="1" x14ac:dyDescent="0.2">
      <c r="A199" s="109" t="s">
        <v>649</v>
      </c>
      <c r="B199" s="109" t="s">
        <v>99</v>
      </c>
      <c r="C199" s="111">
        <v>31899</v>
      </c>
      <c r="D199" s="111">
        <v>2000</v>
      </c>
      <c r="E199" s="111">
        <v>0</v>
      </c>
      <c r="F199" s="111">
        <v>0</v>
      </c>
      <c r="G199" s="111">
        <v>0</v>
      </c>
      <c r="H199" s="111">
        <v>0</v>
      </c>
      <c r="I199" s="111">
        <v>0</v>
      </c>
      <c r="J199" s="111">
        <v>6000</v>
      </c>
      <c r="K199" s="111">
        <v>0</v>
      </c>
      <c r="L199" s="111">
        <v>5404</v>
      </c>
      <c r="M199" s="111">
        <v>22380</v>
      </c>
      <c r="N199" s="111">
        <v>37062</v>
      </c>
      <c r="O199" s="111">
        <v>27500</v>
      </c>
      <c r="P199" s="109" t="s">
        <v>1315</v>
      </c>
      <c r="Q199" s="109" t="s">
        <v>1316</v>
      </c>
      <c r="R199" s="144"/>
      <c r="S199" s="144"/>
      <c r="T199" s="144"/>
      <c r="U199" s="144"/>
      <c r="V199" s="144"/>
      <c r="W199" s="144"/>
      <c r="X199" s="144"/>
      <c r="Y199" s="144"/>
      <c r="Z199" s="144"/>
      <c r="AA199" s="144"/>
      <c r="AB199" s="144"/>
      <c r="AC199" s="144"/>
      <c r="AD199" s="144"/>
      <c r="AE199" s="145"/>
      <c r="AF199" s="145"/>
      <c r="AG199" s="145"/>
    </row>
    <row r="200" spans="1:33" s="130" customFormat="1" ht="12.75" customHeight="1" x14ac:dyDescent="0.2">
      <c r="A200" s="109" t="s">
        <v>714</v>
      </c>
      <c r="B200" s="109" t="s">
        <v>100</v>
      </c>
      <c r="C200" s="111">
        <v>15119</v>
      </c>
      <c r="D200" s="111">
        <v>7000</v>
      </c>
      <c r="E200" s="111">
        <v>0</v>
      </c>
      <c r="F200" s="111">
        <v>0</v>
      </c>
      <c r="G200" s="111">
        <v>0</v>
      </c>
      <c r="H200" s="111">
        <v>0</v>
      </c>
      <c r="I200" s="111">
        <v>15000</v>
      </c>
      <c r="J200" s="111">
        <v>0</v>
      </c>
      <c r="K200" s="111">
        <v>0</v>
      </c>
      <c r="L200" s="111">
        <v>41745</v>
      </c>
      <c r="M200" s="111">
        <v>0</v>
      </c>
      <c r="N200" s="111">
        <v>37713</v>
      </c>
      <c r="O200" s="111">
        <v>69000</v>
      </c>
      <c r="P200" s="109" t="s">
        <v>1327</v>
      </c>
      <c r="Q200" s="109" t="s">
        <v>1316</v>
      </c>
      <c r="R200" s="144"/>
      <c r="S200" s="144"/>
      <c r="T200" s="144"/>
      <c r="U200" s="144"/>
      <c r="V200" s="144"/>
      <c r="W200" s="144"/>
      <c r="X200" s="144"/>
      <c r="Y200" s="144"/>
      <c r="Z200" s="144"/>
      <c r="AA200" s="144"/>
      <c r="AB200" s="144"/>
      <c r="AC200" s="144"/>
      <c r="AD200" s="144"/>
      <c r="AE200" s="145"/>
      <c r="AF200" s="145"/>
      <c r="AG200" s="145"/>
    </row>
    <row r="201" spans="1:33" s="130" customFormat="1" ht="12.75" customHeight="1" x14ac:dyDescent="0.2">
      <c r="A201" s="109" t="s">
        <v>417</v>
      </c>
      <c r="B201" s="109" t="s">
        <v>101</v>
      </c>
      <c r="C201" s="111">
        <v>28000</v>
      </c>
      <c r="D201" s="111">
        <v>10000</v>
      </c>
      <c r="E201" s="111">
        <v>0</v>
      </c>
      <c r="F201" s="111">
        <v>5000</v>
      </c>
      <c r="G201" s="111">
        <v>0</v>
      </c>
      <c r="H201" s="111">
        <v>0</v>
      </c>
      <c r="I201" s="111">
        <v>0</v>
      </c>
      <c r="J201" s="111">
        <v>0</v>
      </c>
      <c r="K201" s="111">
        <v>43550</v>
      </c>
      <c r="L201" s="111">
        <v>10000</v>
      </c>
      <c r="M201" s="111">
        <v>0</v>
      </c>
      <c r="N201" s="111">
        <v>25000</v>
      </c>
      <c r="O201" s="111">
        <v>15000</v>
      </c>
      <c r="P201" s="109" t="s">
        <v>1312</v>
      </c>
      <c r="Q201" s="109" t="s">
        <v>1316</v>
      </c>
      <c r="R201" s="144"/>
      <c r="S201" s="144"/>
      <c r="T201" s="144"/>
      <c r="U201" s="144"/>
      <c r="V201" s="144"/>
      <c r="W201" s="144"/>
      <c r="X201" s="144"/>
      <c r="Y201" s="144"/>
      <c r="Z201" s="144"/>
      <c r="AA201" s="144"/>
      <c r="AB201" s="144"/>
      <c r="AC201" s="144"/>
      <c r="AD201" s="144"/>
      <c r="AE201" s="145"/>
      <c r="AF201" s="145"/>
      <c r="AG201" s="145"/>
    </row>
    <row r="202" spans="1:33" s="130" customFormat="1" ht="12.75" customHeight="1" x14ac:dyDescent="0.2">
      <c r="A202" s="109" t="s">
        <v>590</v>
      </c>
      <c r="B202" s="109" t="s">
        <v>102</v>
      </c>
      <c r="C202" s="111">
        <v>6783</v>
      </c>
      <c r="D202" s="111">
        <v>0</v>
      </c>
      <c r="E202" s="111">
        <v>0</v>
      </c>
      <c r="F202" s="111">
        <v>0</v>
      </c>
      <c r="G202" s="111">
        <v>0</v>
      </c>
      <c r="H202" s="111">
        <v>0</v>
      </c>
      <c r="I202" s="111">
        <v>0</v>
      </c>
      <c r="J202" s="111">
        <v>0</v>
      </c>
      <c r="K202" s="111">
        <v>0</v>
      </c>
      <c r="L202" s="111">
        <v>1200</v>
      </c>
      <c r="M202" s="111">
        <v>0</v>
      </c>
      <c r="N202" s="111">
        <v>0</v>
      </c>
      <c r="O202" s="111">
        <v>0</v>
      </c>
      <c r="P202" s="109" t="s">
        <v>1315</v>
      </c>
      <c r="Q202" s="109" t="s">
        <v>1316</v>
      </c>
      <c r="R202" s="144"/>
      <c r="S202" s="144"/>
      <c r="T202" s="144"/>
      <c r="U202" s="144"/>
      <c r="V202" s="144"/>
      <c r="W202" s="144"/>
      <c r="X202" s="144"/>
      <c r="Y202" s="144"/>
      <c r="Z202" s="144"/>
      <c r="AA202" s="144"/>
      <c r="AB202" s="144"/>
      <c r="AC202" s="144"/>
      <c r="AD202" s="144"/>
      <c r="AE202" s="145"/>
      <c r="AF202" s="145"/>
      <c r="AG202" s="145"/>
    </row>
    <row r="203" spans="1:33" s="130" customFormat="1" ht="12.75" customHeight="1" x14ac:dyDescent="0.2">
      <c r="A203" s="109" t="s">
        <v>715</v>
      </c>
      <c r="B203" s="109" t="s">
        <v>846</v>
      </c>
      <c r="C203" s="111">
        <v>300</v>
      </c>
      <c r="D203" s="111">
        <v>0</v>
      </c>
      <c r="E203" s="111">
        <v>19308</v>
      </c>
      <c r="F203" s="111">
        <v>0</v>
      </c>
      <c r="G203" s="111">
        <v>0</v>
      </c>
      <c r="H203" s="111">
        <v>0</v>
      </c>
      <c r="I203" s="111">
        <v>0</v>
      </c>
      <c r="J203" s="111">
        <v>0</v>
      </c>
      <c r="K203" s="111">
        <v>0</v>
      </c>
      <c r="L203" s="111">
        <v>95450</v>
      </c>
      <c r="M203" s="111">
        <v>0</v>
      </c>
      <c r="N203" s="111">
        <v>244610</v>
      </c>
      <c r="O203" s="111">
        <v>0</v>
      </c>
      <c r="P203" s="109" t="s">
        <v>1327</v>
      </c>
      <c r="Q203" s="109" t="s">
        <v>1316</v>
      </c>
      <c r="R203" s="144"/>
      <c r="S203" s="144"/>
      <c r="T203" s="144"/>
      <c r="U203" s="144"/>
      <c r="V203" s="144"/>
      <c r="W203" s="144"/>
      <c r="X203" s="144"/>
      <c r="Y203" s="144"/>
      <c r="Z203" s="144"/>
      <c r="AA203" s="144"/>
      <c r="AB203" s="144"/>
      <c r="AC203" s="144"/>
      <c r="AD203" s="144"/>
      <c r="AE203" s="145"/>
      <c r="AF203" s="145"/>
      <c r="AG203" s="145"/>
    </row>
    <row r="204" spans="1:33" s="130" customFormat="1" ht="12.75" customHeight="1" x14ac:dyDescent="0.2">
      <c r="A204" s="109" t="s">
        <v>496</v>
      </c>
      <c r="B204" s="109" t="s">
        <v>335</v>
      </c>
      <c r="C204" s="111">
        <v>41180</v>
      </c>
      <c r="D204" s="111">
        <v>0</v>
      </c>
      <c r="E204" s="111">
        <v>0</v>
      </c>
      <c r="F204" s="111">
        <v>30000</v>
      </c>
      <c r="G204" s="111">
        <v>0</v>
      </c>
      <c r="H204" s="111">
        <v>0</v>
      </c>
      <c r="I204" s="111">
        <v>0</v>
      </c>
      <c r="J204" s="111">
        <v>5000</v>
      </c>
      <c r="K204" s="111">
        <v>0</v>
      </c>
      <c r="L204" s="111">
        <v>83268</v>
      </c>
      <c r="M204" s="111">
        <v>23500</v>
      </c>
      <c r="N204" s="111">
        <v>184958</v>
      </c>
      <c r="O204" s="111">
        <v>268686</v>
      </c>
      <c r="P204" s="109" t="s">
        <v>1324</v>
      </c>
      <c r="Q204" s="109" t="s">
        <v>1316</v>
      </c>
      <c r="R204" s="144"/>
      <c r="S204" s="144"/>
      <c r="T204" s="144"/>
      <c r="U204" s="144"/>
      <c r="V204" s="144"/>
      <c r="W204" s="144"/>
      <c r="X204" s="144"/>
      <c r="Y204" s="144"/>
      <c r="Z204" s="144"/>
      <c r="AA204" s="144"/>
      <c r="AB204" s="144"/>
      <c r="AC204" s="144"/>
      <c r="AD204" s="144"/>
      <c r="AE204" s="145"/>
      <c r="AF204" s="145"/>
      <c r="AG204" s="145"/>
    </row>
    <row r="205" spans="1:33" s="130" customFormat="1" ht="12.75" customHeight="1" x14ac:dyDescent="0.2">
      <c r="A205" s="109" t="s">
        <v>566</v>
      </c>
      <c r="B205" s="109" t="s">
        <v>103</v>
      </c>
      <c r="C205" s="111">
        <v>10855</v>
      </c>
      <c r="D205" s="111">
        <v>22816</v>
      </c>
      <c r="E205" s="111">
        <v>0</v>
      </c>
      <c r="F205" s="111">
        <v>0</v>
      </c>
      <c r="G205" s="111">
        <v>0</v>
      </c>
      <c r="H205" s="111">
        <v>0</v>
      </c>
      <c r="I205" s="111">
        <v>0</v>
      </c>
      <c r="J205" s="111">
        <v>0</v>
      </c>
      <c r="K205" s="111">
        <v>0</v>
      </c>
      <c r="L205" s="111">
        <v>0</v>
      </c>
      <c r="M205" s="111">
        <v>0</v>
      </c>
      <c r="N205" s="111">
        <v>0</v>
      </c>
      <c r="O205" s="111">
        <v>0</v>
      </c>
      <c r="P205" s="109" t="s">
        <v>1315</v>
      </c>
      <c r="Q205" s="109" t="s">
        <v>1316</v>
      </c>
      <c r="R205" s="144"/>
      <c r="S205" s="144"/>
      <c r="T205" s="144"/>
      <c r="U205" s="144"/>
      <c r="V205" s="144"/>
      <c r="W205" s="144"/>
      <c r="X205" s="144"/>
      <c r="Y205" s="144"/>
      <c r="Z205" s="144"/>
      <c r="AA205" s="144"/>
      <c r="AB205" s="144"/>
      <c r="AC205" s="144"/>
      <c r="AD205" s="144"/>
      <c r="AE205" s="145"/>
      <c r="AF205" s="145"/>
      <c r="AG205" s="145"/>
    </row>
    <row r="206" spans="1:33" s="130" customFormat="1" ht="12.75" customHeight="1" x14ac:dyDescent="0.2">
      <c r="A206" s="109" t="s">
        <v>732</v>
      </c>
      <c r="B206" s="109" t="s">
        <v>104</v>
      </c>
      <c r="C206" s="111">
        <v>305</v>
      </c>
      <c r="D206" s="111">
        <v>0</v>
      </c>
      <c r="E206" s="111">
        <v>0</v>
      </c>
      <c r="F206" s="111">
        <v>0</v>
      </c>
      <c r="G206" s="111">
        <v>0</v>
      </c>
      <c r="H206" s="111">
        <v>0</v>
      </c>
      <c r="I206" s="111">
        <v>0</v>
      </c>
      <c r="J206" s="111">
        <v>0</v>
      </c>
      <c r="K206" s="111">
        <v>0</v>
      </c>
      <c r="L206" s="111">
        <v>23400</v>
      </c>
      <c r="M206" s="111">
        <v>0</v>
      </c>
      <c r="N206" s="111">
        <v>678</v>
      </c>
      <c r="O206" s="111">
        <v>0</v>
      </c>
      <c r="P206" s="109" t="s">
        <v>1320</v>
      </c>
      <c r="Q206" s="109" t="s">
        <v>1316</v>
      </c>
      <c r="R206" s="144"/>
      <c r="S206" s="144"/>
      <c r="T206" s="144"/>
      <c r="U206" s="144"/>
      <c r="V206" s="144"/>
      <c r="W206" s="144"/>
      <c r="X206" s="144"/>
      <c r="Y206" s="144"/>
      <c r="Z206" s="144"/>
      <c r="AA206" s="144"/>
      <c r="AB206" s="144"/>
      <c r="AC206" s="144"/>
      <c r="AD206" s="144"/>
      <c r="AE206" s="145"/>
      <c r="AF206" s="145"/>
      <c r="AG206" s="145"/>
    </row>
    <row r="207" spans="1:33" s="130" customFormat="1" ht="12.75" customHeight="1" x14ac:dyDescent="0.2">
      <c r="A207" s="109" t="s">
        <v>482</v>
      </c>
      <c r="B207" s="109" t="s">
        <v>105</v>
      </c>
      <c r="C207" s="111">
        <v>12739</v>
      </c>
      <c r="D207" s="111">
        <v>2000</v>
      </c>
      <c r="E207" s="111">
        <v>0</v>
      </c>
      <c r="F207" s="111">
        <v>9000</v>
      </c>
      <c r="G207" s="111">
        <v>4500</v>
      </c>
      <c r="H207" s="111">
        <v>0</v>
      </c>
      <c r="I207" s="111">
        <v>0</v>
      </c>
      <c r="J207" s="111">
        <v>0</v>
      </c>
      <c r="K207" s="111">
        <v>5000</v>
      </c>
      <c r="L207" s="111">
        <v>8000</v>
      </c>
      <c r="M207" s="111">
        <v>2000</v>
      </c>
      <c r="N207" s="111">
        <v>0</v>
      </c>
      <c r="O207" s="111">
        <v>6000</v>
      </c>
      <c r="P207" s="109" t="s">
        <v>1315</v>
      </c>
      <c r="Q207" s="109" t="s">
        <v>1316</v>
      </c>
      <c r="R207" s="144"/>
      <c r="S207" s="144"/>
      <c r="T207" s="144"/>
      <c r="U207" s="144"/>
      <c r="V207" s="144"/>
      <c r="W207" s="144"/>
      <c r="X207" s="144"/>
      <c r="Y207" s="144"/>
      <c r="Z207" s="144"/>
      <c r="AA207" s="144"/>
      <c r="AB207" s="144"/>
      <c r="AC207" s="144"/>
      <c r="AD207" s="144"/>
      <c r="AE207" s="145"/>
      <c r="AF207" s="145"/>
      <c r="AG207" s="145"/>
    </row>
    <row r="208" spans="1:33" s="130" customFormat="1" ht="12.75" customHeight="1" x14ac:dyDescent="0.2">
      <c r="A208" s="109" t="s">
        <v>593</v>
      </c>
      <c r="B208" s="109" t="s">
        <v>1293</v>
      </c>
      <c r="C208" s="111">
        <v>30940</v>
      </c>
      <c r="D208" s="111">
        <v>26750</v>
      </c>
      <c r="E208" s="111">
        <v>0</v>
      </c>
      <c r="F208" s="111">
        <v>0</v>
      </c>
      <c r="G208" s="111">
        <v>0</v>
      </c>
      <c r="H208" s="111">
        <v>0</v>
      </c>
      <c r="I208" s="111">
        <v>0</v>
      </c>
      <c r="J208" s="111">
        <v>0</v>
      </c>
      <c r="K208" s="111">
        <v>0</v>
      </c>
      <c r="L208" s="111">
        <v>0</v>
      </c>
      <c r="M208" s="111">
        <v>0</v>
      </c>
      <c r="N208" s="111">
        <v>0</v>
      </c>
      <c r="O208" s="111">
        <v>0</v>
      </c>
      <c r="P208" s="109" t="s">
        <v>1315</v>
      </c>
      <c r="Q208" s="109" t="s">
        <v>1316</v>
      </c>
      <c r="R208" s="144"/>
      <c r="S208" s="144"/>
      <c r="T208" s="144"/>
      <c r="U208" s="144"/>
      <c r="V208" s="144"/>
      <c r="W208" s="144"/>
      <c r="X208" s="144"/>
      <c r="Y208" s="144"/>
      <c r="Z208" s="144"/>
      <c r="AA208" s="144"/>
      <c r="AB208" s="144"/>
      <c r="AC208" s="144"/>
      <c r="AD208" s="144"/>
      <c r="AE208" s="145"/>
      <c r="AF208" s="145"/>
      <c r="AG208" s="145"/>
    </row>
    <row r="209" spans="1:33" s="130" customFormat="1" ht="12.75" customHeight="1" x14ac:dyDescent="0.2">
      <c r="A209" s="109" t="s">
        <v>733</v>
      </c>
      <c r="B209" s="109" t="s">
        <v>106</v>
      </c>
      <c r="C209" s="111">
        <v>61343</v>
      </c>
      <c r="D209" s="111">
        <v>0</v>
      </c>
      <c r="E209" s="111">
        <v>0</v>
      </c>
      <c r="F209" s="111">
        <v>0</v>
      </c>
      <c r="G209" s="111">
        <v>0</v>
      </c>
      <c r="H209" s="111">
        <v>0</v>
      </c>
      <c r="I209" s="111">
        <v>0</v>
      </c>
      <c r="J209" s="111">
        <v>0</v>
      </c>
      <c r="K209" s="111">
        <v>0</v>
      </c>
      <c r="L209" s="111">
        <v>0</v>
      </c>
      <c r="M209" s="111">
        <v>0</v>
      </c>
      <c r="N209" s="111">
        <v>16517</v>
      </c>
      <c r="O209" s="111">
        <v>0</v>
      </c>
      <c r="P209" s="109" t="s">
        <v>1320</v>
      </c>
      <c r="Q209" s="109" t="s">
        <v>1316</v>
      </c>
      <c r="R209" s="144"/>
      <c r="S209" s="144"/>
      <c r="T209" s="144"/>
      <c r="U209" s="144"/>
      <c r="V209" s="144"/>
      <c r="W209" s="144"/>
      <c r="X209" s="144"/>
      <c r="Y209" s="144"/>
      <c r="Z209" s="144"/>
      <c r="AA209" s="144"/>
      <c r="AB209" s="144"/>
      <c r="AC209" s="144"/>
      <c r="AD209" s="144"/>
      <c r="AE209" s="145"/>
      <c r="AF209" s="145"/>
      <c r="AG209" s="145"/>
    </row>
    <row r="210" spans="1:33" s="130" customFormat="1" ht="12.75" customHeight="1" x14ac:dyDescent="0.2">
      <c r="A210" s="109" t="s">
        <v>502</v>
      </c>
      <c r="B210" s="109" t="s">
        <v>107</v>
      </c>
      <c r="C210" s="111">
        <v>16989</v>
      </c>
      <c r="D210" s="111">
        <v>0</v>
      </c>
      <c r="E210" s="111">
        <v>0</v>
      </c>
      <c r="F210" s="111">
        <v>0</v>
      </c>
      <c r="G210" s="111">
        <v>0</v>
      </c>
      <c r="H210" s="111">
        <v>0</v>
      </c>
      <c r="I210" s="111">
        <v>0</v>
      </c>
      <c r="J210" s="111">
        <v>0</v>
      </c>
      <c r="K210" s="111">
        <v>0</v>
      </c>
      <c r="L210" s="111">
        <v>0</v>
      </c>
      <c r="M210" s="111">
        <v>5019</v>
      </c>
      <c r="N210" s="111">
        <v>0</v>
      </c>
      <c r="O210" s="111">
        <v>0</v>
      </c>
      <c r="P210" s="109" t="s">
        <v>1315</v>
      </c>
      <c r="Q210" s="109" t="s">
        <v>1316</v>
      </c>
      <c r="R210" s="144"/>
      <c r="S210" s="144"/>
      <c r="T210" s="144"/>
      <c r="U210" s="144"/>
      <c r="V210" s="144"/>
      <c r="W210" s="144"/>
      <c r="X210" s="144"/>
      <c r="Y210" s="144"/>
      <c r="Z210" s="144"/>
      <c r="AA210" s="144"/>
      <c r="AB210" s="144"/>
      <c r="AC210" s="144"/>
      <c r="AD210" s="144"/>
      <c r="AE210" s="145"/>
      <c r="AF210" s="145"/>
      <c r="AG210" s="145"/>
    </row>
    <row r="211" spans="1:33" s="130" customFormat="1" ht="12.75" customHeight="1" x14ac:dyDescent="0.2">
      <c r="A211" s="109" t="s">
        <v>421</v>
      </c>
      <c r="B211" s="109" t="s">
        <v>108</v>
      </c>
      <c r="C211" s="111">
        <v>17801</v>
      </c>
      <c r="D211" s="111">
        <v>0</v>
      </c>
      <c r="E211" s="111">
        <v>0</v>
      </c>
      <c r="F211" s="111">
        <v>0</v>
      </c>
      <c r="G211" s="111">
        <v>0</v>
      </c>
      <c r="H211" s="111">
        <v>0</v>
      </c>
      <c r="I211" s="111">
        <v>0</v>
      </c>
      <c r="J211" s="111">
        <v>0</v>
      </c>
      <c r="K211" s="111">
        <v>300</v>
      </c>
      <c r="L211" s="111">
        <v>0</v>
      </c>
      <c r="M211" s="111">
        <v>0</v>
      </c>
      <c r="N211" s="111">
        <v>0</v>
      </c>
      <c r="O211" s="111">
        <v>33000</v>
      </c>
      <c r="P211" s="109" t="s">
        <v>1312</v>
      </c>
      <c r="Q211" s="109" t="s">
        <v>1316</v>
      </c>
      <c r="R211" s="144"/>
      <c r="S211" s="144"/>
      <c r="T211" s="144"/>
      <c r="U211" s="144"/>
      <c r="V211" s="144"/>
      <c r="W211" s="144"/>
      <c r="X211" s="144"/>
      <c r="Y211" s="144"/>
      <c r="Z211" s="144"/>
      <c r="AA211" s="144"/>
      <c r="AB211" s="144"/>
      <c r="AC211" s="144"/>
      <c r="AD211" s="144"/>
      <c r="AE211" s="145"/>
      <c r="AF211" s="145"/>
      <c r="AG211" s="145"/>
    </row>
    <row r="212" spans="1:33" s="130" customFormat="1" ht="12.75" customHeight="1" x14ac:dyDescent="0.2">
      <c r="A212" s="109" t="s">
        <v>468</v>
      </c>
      <c r="B212" s="109" t="s">
        <v>109</v>
      </c>
      <c r="C212" s="111">
        <v>15076</v>
      </c>
      <c r="D212" s="111">
        <v>0</v>
      </c>
      <c r="E212" s="111">
        <v>0</v>
      </c>
      <c r="F212" s="111">
        <v>10000</v>
      </c>
      <c r="G212" s="111">
        <v>0</v>
      </c>
      <c r="H212" s="111">
        <v>0</v>
      </c>
      <c r="I212" s="111">
        <v>0</v>
      </c>
      <c r="J212" s="111">
        <v>0</v>
      </c>
      <c r="K212" s="111">
        <v>0</v>
      </c>
      <c r="L212" s="111">
        <v>0</v>
      </c>
      <c r="M212" s="111">
        <v>0</v>
      </c>
      <c r="N212" s="111">
        <v>1813</v>
      </c>
      <c r="O212" s="111">
        <v>0</v>
      </c>
      <c r="P212" s="109" t="s">
        <v>1315</v>
      </c>
      <c r="Q212" s="109" t="s">
        <v>1316</v>
      </c>
      <c r="R212" s="144"/>
      <c r="S212" s="144"/>
      <c r="T212" s="144"/>
      <c r="U212" s="144"/>
      <c r="V212" s="144"/>
      <c r="W212" s="144"/>
      <c r="X212" s="144"/>
      <c r="Y212" s="144"/>
      <c r="Z212" s="144"/>
      <c r="AA212" s="144"/>
      <c r="AB212" s="144"/>
      <c r="AC212" s="144"/>
      <c r="AD212" s="144"/>
      <c r="AE212" s="145"/>
      <c r="AF212" s="145"/>
      <c r="AG212" s="145"/>
    </row>
    <row r="213" spans="1:33" s="130" customFormat="1" ht="12.75" customHeight="1" x14ac:dyDescent="0.2">
      <c r="A213" s="109" t="s">
        <v>503</v>
      </c>
      <c r="B213" s="109" t="s">
        <v>110</v>
      </c>
      <c r="C213" s="111">
        <v>18541</v>
      </c>
      <c r="D213" s="111">
        <v>4000</v>
      </c>
      <c r="E213" s="111">
        <v>0</v>
      </c>
      <c r="F213" s="111">
        <v>0</v>
      </c>
      <c r="G213" s="111">
        <v>0</v>
      </c>
      <c r="H213" s="111">
        <v>0</v>
      </c>
      <c r="I213" s="111">
        <v>0</v>
      </c>
      <c r="J213" s="111">
        <v>0</v>
      </c>
      <c r="K213" s="111">
        <v>0</v>
      </c>
      <c r="L213" s="111">
        <v>0</v>
      </c>
      <c r="M213" s="111">
        <v>0</v>
      </c>
      <c r="N213" s="111">
        <v>0</v>
      </c>
      <c r="O213" s="111">
        <v>2000</v>
      </c>
      <c r="P213" s="109" t="s">
        <v>1315</v>
      </c>
      <c r="Q213" s="109" t="s">
        <v>1316</v>
      </c>
      <c r="R213" s="144"/>
      <c r="S213" s="144"/>
      <c r="T213" s="144"/>
      <c r="U213" s="144"/>
      <c r="V213" s="144"/>
      <c r="W213" s="144"/>
      <c r="X213" s="144"/>
      <c r="Y213" s="144"/>
      <c r="Z213" s="144"/>
      <c r="AA213" s="144"/>
      <c r="AB213" s="144"/>
      <c r="AC213" s="144"/>
      <c r="AD213" s="144"/>
      <c r="AE213" s="145"/>
      <c r="AF213" s="145"/>
      <c r="AG213" s="145"/>
    </row>
    <row r="214" spans="1:33" s="130" customFormat="1" ht="12.75" customHeight="1" x14ac:dyDescent="0.2">
      <c r="A214" s="109" t="s">
        <v>734</v>
      </c>
      <c r="B214" s="109" t="s">
        <v>111</v>
      </c>
      <c r="C214" s="111">
        <v>67504</v>
      </c>
      <c r="D214" s="111">
        <v>33000</v>
      </c>
      <c r="E214" s="111">
        <v>0</v>
      </c>
      <c r="F214" s="111">
        <v>0</v>
      </c>
      <c r="G214" s="111">
        <v>0</v>
      </c>
      <c r="H214" s="111">
        <v>0</v>
      </c>
      <c r="I214" s="111">
        <v>0</v>
      </c>
      <c r="J214" s="111">
        <v>0</v>
      </c>
      <c r="K214" s="111">
        <v>0</v>
      </c>
      <c r="L214" s="111">
        <v>0</v>
      </c>
      <c r="M214" s="111">
        <v>0</v>
      </c>
      <c r="N214" s="111">
        <v>77808</v>
      </c>
      <c r="O214" s="111">
        <v>57000</v>
      </c>
      <c r="P214" s="109" t="s">
        <v>1320</v>
      </c>
      <c r="Q214" s="109" t="s">
        <v>1316</v>
      </c>
      <c r="R214" s="144"/>
      <c r="S214" s="144"/>
      <c r="T214" s="144"/>
      <c r="U214" s="144"/>
      <c r="V214" s="144"/>
      <c r="W214" s="144"/>
      <c r="X214" s="144"/>
      <c r="Y214" s="144"/>
      <c r="Z214" s="144"/>
      <c r="AA214" s="144"/>
      <c r="AB214" s="144"/>
      <c r="AC214" s="144"/>
      <c r="AD214" s="144"/>
      <c r="AE214" s="145"/>
      <c r="AF214" s="145"/>
      <c r="AG214" s="145"/>
    </row>
    <row r="215" spans="1:33" s="130" customFormat="1" ht="12.75" customHeight="1" x14ac:dyDescent="0.2">
      <c r="A215" s="109" t="s">
        <v>794</v>
      </c>
      <c r="B215" s="109" t="s">
        <v>1347</v>
      </c>
      <c r="C215" s="111">
        <v>0</v>
      </c>
      <c r="D215" s="111">
        <v>0</v>
      </c>
      <c r="E215" s="111">
        <v>0</v>
      </c>
      <c r="F215" s="111">
        <v>0</v>
      </c>
      <c r="G215" s="111">
        <v>0</v>
      </c>
      <c r="H215" s="111">
        <v>0</v>
      </c>
      <c r="I215" s="111">
        <v>0</v>
      </c>
      <c r="J215" s="111">
        <v>0</v>
      </c>
      <c r="K215" s="111">
        <v>0</v>
      </c>
      <c r="L215" s="111">
        <v>0</v>
      </c>
      <c r="M215" s="111">
        <v>0</v>
      </c>
      <c r="N215" s="111">
        <v>0</v>
      </c>
      <c r="O215" s="111">
        <v>0</v>
      </c>
      <c r="P215" s="109" t="s">
        <v>1377</v>
      </c>
      <c r="Q215" s="109" t="s">
        <v>1316</v>
      </c>
      <c r="R215" s="144"/>
      <c r="S215" s="144"/>
      <c r="T215" s="144"/>
      <c r="U215" s="144"/>
      <c r="V215" s="144"/>
      <c r="W215" s="144"/>
      <c r="X215" s="144"/>
      <c r="Y215" s="144"/>
      <c r="Z215" s="144"/>
      <c r="AA215" s="144"/>
      <c r="AB215" s="144"/>
      <c r="AC215" s="144"/>
      <c r="AD215" s="144"/>
      <c r="AE215" s="145"/>
      <c r="AF215" s="145"/>
      <c r="AG215" s="145"/>
    </row>
    <row r="216" spans="1:33" s="130" customFormat="1" ht="12.75" customHeight="1" x14ac:dyDescent="0.2">
      <c r="A216" s="109" t="s">
        <v>508</v>
      </c>
      <c r="B216" s="109" t="s">
        <v>833</v>
      </c>
      <c r="C216" s="111">
        <v>0</v>
      </c>
      <c r="D216" s="111">
        <v>0</v>
      </c>
      <c r="E216" s="111">
        <v>0</v>
      </c>
      <c r="F216" s="111">
        <v>0</v>
      </c>
      <c r="G216" s="111">
        <v>0</v>
      </c>
      <c r="H216" s="111">
        <v>0</v>
      </c>
      <c r="I216" s="111">
        <v>0</v>
      </c>
      <c r="J216" s="111">
        <v>0</v>
      </c>
      <c r="K216" s="111">
        <v>0</v>
      </c>
      <c r="L216" s="111">
        <v>6</v>
      </c>
      <c r="M216" s="111">
        <v>0</v>
      </c>
      <c r="N216" s="111">
        <v>0</v>
      </c>
      <c r="O216" s="111">
        <v>0</v>
      </c>
      <c r="P216" s="109" t="s">
        <v>1312</v>
      </c>
      <c r="Q216" s="109" t="s">
        <v>1316</v>
      </c>
      <c r="R216" s="144"/>
      <c r="S216" s="144"/>
      <c r="T216" s="144"/>
      <c r="U216" s="144"/>
      <c r="V216" s="144"/>
      <c r="W216" s="144"/>
      <c r="X216" s="144"/>
      <c r="Y216" s="144"/>
      <c r="Z216" s="144"/>
      <c r="AA216" s="144"/>
      <c r="AB216" s="144"/>
      <c r="AC216" s="144"/>
      <c r="AD216" s="144"/>
      <c r="AE216" s="145"/>
      <c r="AF216" s="145"/>
      <c r="AG216" s="145"/>
    </row>
    <row r="217" spans="1:33" s="130" customFormat="1" ht="12.75" customHeight="1" x14ac:dyDescent="0.2">
      <c r="A217" s="109" t="s">
        <v>516</v>
      </c>
      <c r="B217" s="109" t="s">
        <v>336</v>
      </c>
      <c r="C217" s="111">
        <v>16476</v>
      </c>
      <c r="D217" s="111">
        <v>0</v>
      </c>
      <c r="E217" s="111">
        <v>0</v>
      </c>
      <c r="F217" s="111">
        <v>0</v>
      </c>
      <c r="G217" s="111">
        <v>0</v>
      </c>
      <c r="H217" s="111">
        <v>0</v>
      </c>
      <c r="I217" s="111">
        <v>0</v>
      </c>
      <c r="J217" s="111">
        <v>0</v>
      </c>
      <c r="K217" s="111">
        <v>0</v>
      </c>
      <c r="L217" s="111">
        <v>108340</v>
      </c>
      <c r="M217" s="111">
        <v>0</v>
      </c>
      <c r="N217" s="111">
        <v>3037</v>
      </c>
      <c r="O217" s="111">
        <v>10000</v>
      </c>
      <c r="P217" s="109" t="s">
        <v>1324</v>
      </c>
      <c r="Q217" s="109" t="s">
        <v>1316</v>
      </c>
      <c r="R217" s="144"/>
      <c r="S217" s="144"/>
      <c r="T217" s="144"/>
      <c r="U217" s="144"/>
      <c r="V217" s="144"/>
      <c r="W217" s="144"/>
      <c r="X217" s="144"/>
      <c r="Y217" s="144"/>
      <c r="Z217" s="144"/>
      <c r="AA217" s="144"/>
      <c r="AB217" s="144"/>
      <c r="AC217" s="144"/>
      <c r="AD217" s="144"/>
      <c r="AE217" s="145"/>
      <c r="AF217" s="145"/>
      <c r="AG217" s="145"/>
    </row>
    <row r="218" spans="1:33" s="130" customFormat="1" ht="12.75" customHeight="1" x14ac:dyDescent="0.2">
      <c r="A218" s="109" t="s">
        <v>1222</v>
      </c>
      <c r="B218" s="109" t="s">
        <v>1223</v>
      </c>
      <c r="C218" s="111">
        <v>3054</v>
      </c>
      <c r="D218" s="111">
        <v>3000</v>
      </c>
      <c r="E218" s="111">
        <v>0</v>
      </c>
      <c r="F218" s="111">
        <v>0</v>
      </c>
      <c r="G218" s="111">
        <v>0</v>
      </c>
      <c r="H218" s="111">
        <v>0</v>
      </c>
      <c r="I218" s="111">
        <v>0</v>
      </c>
      <c r="J218" s="111">
        <v>0</v>
      </c>
      <c r="K218" s="111">
        <v>0</v>
      </c>
      <c r="L218" s="111">
        <v>9035</v>
      </c>
      <c r="M218" s="111">
        <v>0</v>
      </c>
      <c r="N218" s="111">
        <v>0</v>
      </c>
      <c r="O218" s="111">
        <v>32500</v>
      </c>
      <c r="P218" s="109" t="s">
        <v>1377</v>
      </c>
      <c r="Q218" s="109" t="s">
        <v>1316</v>
      </c>
      <c r="R218" s="144"/>
      <c r="S218" s="144"/>
      <c r="T218" s="144"/>
      <c r="U218" s="144"/>
      <c r="V218" s="144"/>
      <c r="W218" s="144"/>
      <c r="X218" s="144"/>
      <c r="Y218" s="144"/>
      <c r="Z218" s="144"/>
      <c r="AA218" s="144"/>
      <c r="AB218" s="144"/>
      <c r="AC218" s="144"/>
      <c r="AD218" s="144"/>
      <c r="AE218" s="145"/>
      <c r="AF218" s="145"/>
      <c r="AG218" s="145"/>
    </row>
    <row r="219" spans="1:33" s="130" customFormat="1" ht="12.75" customHeight="1" x14ac:dyDescent="0.2">
      <c r="A219" s="109" t="s">
        <v>520</v>
      </c>
      <c r="B219" s="109" t="s">
        <v>112</v>
      </c>
      <c r="C219" s="111">
        <v>27000</v>
      </c>
      <c r="D219" s="111">
        <v>4000</v>
      </c>
      <c r="E219" s="111">
        <v>0</v>
      </c>
      <c r="F219" s="111">
        <v>0</v>
      </c>
      <c r="G219" s="111">
        <v>0</v>
      </c>
      <c r="H219" s="111">
        <v>0</v>
      </c>
      <c r="I219" s="111">
        <v>0</v>
      </c>
      <c r="J219" s="111">
        <v>0</v>
      </c>
      <c r="K219" s="111">
        <v>0</v>
      </c>
      <c r="L219" s="111">
        <v>7650</v>
      </c>
      <c r="M219" s="111">
        <v>0</v>
      </c>
      <c r="N219" s="111">
        <v>10513</v>
      </c>
      <c r="O219" s="111">
        <v>6000</v>
      </c>
      <c r="P219" s="109" t="s">
        <v>1315</v>
      </c>
      <c r="Q219" s="109" t="s">
        <v>1316</v>
      </c>
      <c r="R219" s="144"/>
      <c r="S219" s="144"/>
      <c r="T219" s="144"/>
      <c r="U219" s="144"/>
      <c r="V219" s="144"/>
      <c r="W219" s="144"/>
      <c r="X219" s="144"/>
      <c r="Y219" s="144"/>
      <c r="Z219" s="144"/>
      <c r="AA219" s="144"/>
      <c r="AB219" s="144"/>
      <c r="AC219" s="144"/>
      <c r="AD219" s="144"/>
      <c r="AE219" s="145"/>
      <c r="AF219" s="145"/>
      <c r="AG219" s="145"/>
    </row>
    <row r="220" spans="1:33" s="130" customFormat="1" ht="12.75" customHeight="1" x14ac:dyDescent="0.2">
      <c r="A220" s="109" t="s">
        <v>440</v>
      </c>
      <c r="B220" s="109" t="s">
        <v>113</v>
      </c>
      <c r="C220" s="111">
        <v>11834</v>
      </c>
      <c r="D220" s="111">
        <v>4300</v>
      </c>
      <c r="E220" s="111">
        <v>0</v>
      </c>
      <c r="F220" s="111">
        <v>0</v>
      </c>
      <c r="G220" s="111">
        <v>0</v>
      </c>
      <c r="H220" s="111">
        <v>0</v>
      </c>
      <c r="I220" s="111">
        <v>0</v>
      </c>
      <c r="J220" s="111">
        <v>0</v>
      </c>
      <c r="K220" s="111">
        <v>0</v>
      </c>
      <c r="L220" s="111">
        <v>4100</v>
      </c>
      <c r="M220" s="111">
        <v>0</v>
      </c>
      <c r="N220" s="111">
        <v>2000</v>
      </c>
      <c r="O220" s="111">
        <v>6000</v>
      </c>
      <c r="P220" s="109" t="s">
        <v>1315</v>
      </c>
      <c r="Q220" s="109" t="s">
        <v>1316</v>
      </c>
      <c r="R220" s="144"/>
      <c r="S220" s="144"/>
      <c r="T220" s="144"/>
      <c r="U220" s="144"/>
      <c r="V220" s="144"/>
      <c r="W220" s="144"/>
      <c r="X220" s="144"/>
      <c r="Y220" s="144"/>
      <c r="Z220" s="144"/>
      <c r="AA220" s="144"/>
      <c r="AB220" s="144"/>
      <c r="AC220" s="144"/>
      <c r="AD220" s="144"/>
      <c r="AE220" s="145"/>
      <c r="AF220" s="145"/>
      <c r="AG220" s="145"/>
    </row>
    <row r="221" spans="1:33" s="130" customFormat="1" ht="12.75" customHeight="1" x14ac:dyDescent="0.2">
      <c r="A221" s="109" t="s">
        <v>991</v>
      </c>
      <c r="B221" s="109" t="s">
        <v>992</v>
      </c>
      <c r="C221" s="111">
        <v>61890</v>
      </c>
      <c r="D221" s="111">
        <v>0</v>
      </c>
      <c r="E221" s="111">
        <v>0</v>
      </c>
      <c r="F221" s="111">
        <v>0</v>
      </c>
      <c r="G221" s="111">
        <v>0</v>
      </c>
      <c r="H221" s="111">
        <v>0</v>
      </c>
      <c r="I221" s="111">
        <v>0</v>
      </c>
      <c r="J221" s="111">
        <v>0</v>
      </c>
      <c r="K221" s="111">
        <v>0</v>
      </c>
      <c r="L221" s="111">
        <v>35700</v>
      </c>
      <c r="M221" s="111">
        <v>0</v>
      </c>
      <c r="N221" s="111">
        <v>0</v>
      </c>
      <c r="O221" s="111">
        <v>0</v>
      </c>
      <c r="P221" s="109" t="s">
        <v>1312</v>
      </c>
      <c r="Q221" s="109" t="s">
        <v>1314</v>
      </c>
      <c r="R221" s="144"/>
      <c r="S221" s="144"/>
      <c r="T221" s="144"/>
      <c r="U221" s="144"/>
      <c r="V221" s="144"/>
      <c r="W221" s="144"/>
      <c r="X221" s="144"/>
      <c r="Y221" s="144"/>
      <c r="Z221" s="144"/>
      <c r="AA221" s="144"/>
      <c r="AB221" s="144"/>
      <c r="AC221" s="144"/>
      <c r="AD221" s="144"/>
      <c r="AE221" s="145"/>
      <c r="AF221" s="145"/>
      <c r="AG221" s="145"/>
    </row>
    <row r="222" spans="1:33" s="130" customFormat="1" ht="12.75" customHeight="1" x14ac:dyDescent="0.2">
      <c r="A222" s="109" t="s">
        <v>735</v>
      </c>
      <c r="B222" s="109" t="s">
        <v>114</v>
      </c>
      <c r="C222" s="111">
        <v>16000</v>
      </c>
      <c r="D222" s="111">
        <v>0</v>
      </c>
      <c r="E222" s="111">
        <v>0</v>
      </c>
      <c r="F222" s="111">
        <v>0</v>
      </c>
      <c r="G222" s="111">
        <v>0</v>
      </c>
      <c r="H222" s="111">
        <v>0</v>
      </c>
      <c r="I222" s="111">
        <v>0</v>
      </c>
      <c r="J222" s="111">
        <v>0</v>
      </c>
      <c r="K222" s="111">
        <v>0</v>
      </c>
      <c r="L222" s="111">
        <v>57200</v>
      </c>
      <c r="M222" s="111">
        <v>0</v>
      </c>
      <c r="N222" s="111">
        <v>5000</v>
      </c>
      <c r="O222" s="111">
        <v>62400</v>
      </c>
      <c r="P222" s="109" t="s">
        <v>1320</v>
      </c>
      <c r="Q222" s="109" t="s">
        <v>1316</v>
      </c>
      <c r="R222" s="144"/>
      <c r="S222" s="144"/>
      <c r="T222" s="144"/>
      <c r="U222" s="144"/>
      <c r="V222" s="144"/>
      <c r="W222" s="144"/>
      <c r="X222" s="144"/>
      <c r="Y222" s="144"/>
      <c r="Z222" s="144"/>
      <c r="AA222" s="144"/>
      <c r="AB222" s="144"/>
      <c r="AC222" s="144"/>
      <c r="AD222" s="144"/>
      <c r="AE222" s="145"/>
      <c r="AF222" s="145"/>
      <c r="AG222" s="145"/>
    </row>
    <row r="223" spans="1:33" s="130" customFormat="1" ht="12.75" customHeight="1" x14ac:dyDescent="0.2">
      <c r="A223" s="109" t="s">
        <v>567</v>
      </c>
      <c r="B223" s="109" t="s">
        <v>837</v>
      </c>
      <c r="C223" s="111">
        <v>1757</v>
      </c>
      <c r="D223" s="111">
        <v>18000</v>
      </c>
      <c r="E223" s="111">
        <v>0</v>
      </c>
      <c r="F223" s="111">
        <v>0</v>
      </c>
      <c r="G223" s="111">
        <v>0</v>
      </c>
      <c r="H223" s="111">
        <v>0</v>
      </c>
      <c r="I223" s="111">
        <v>0</v>
      </c>
      <c r="J223" s="111">
        <v>0</v>
      </c>
      <c r="K223" s="111">
        <v>0</v>
      </c>
      <c r="L223" s="111">
        <v>1600</v>
      </c>
      <c r="M223" s="111">
        <v>0</v>
      </c>
      <c r="N223" s="111">
        <v>0</v>
      </c>
      <c r="O223" s="111">
        <v>0</v>
      </c>
      <c r="P223" s="109" t="s">
        <v>1315</v>
      </c>
      <c r="Q223" s="109" t="s">
        <v>1316</v>
      </c>
      <c r="R223" s="144"/>
      <c r="S223" s="144"/>
      <c r="T223" s="144"/>
      <c r="U223" s="144"/>
      <c r="V223" s="144"/>
      <c r="W223" s="144"/>
      <c r="X223" s="144"/>
      <c r="Y223" s="144"/>
      <c r="Z223" s="144"/>
      <c r="AA223" s="144"/>
      <c r="AB223" s="144"/>
      <c r="AC223" s="144"/>
      <c r="AD223" s="144"/>
      <c r="AE223" s="145"/>
      <c r="AF223" s="145"/>
      <c r="AG223" s="145"/>
    </row>
    <row r="224" spans="1:33" s="130" customFormat="1" ht="12.75" customHeight="1" x14ac:dyDescent="0.2">
      <c r="A224" s="109" t="s">
        <v>669</v>
      </c>
      <c r="B224" s="109" t="s">
        <v>115</v>
      </c>
      <c r="C224" s="111">
        <v>8511</v>
      </c>
      <c r="D224" s="111">
        <v>5500</v>
      </c>
      <c r="E224" s="111">
        <v>0</v>
      </c>
      <c r="F224" s="111">
        <v>0</v>
      </c>
      <c r="G224" s="111">
        <v>0</v>
      </c>
      <c r="H224" s="111">
        <v>0</v>
      </c>
      <c r="I224" s="111">
        <v>0</v>
      </c>
      <c r="J224" s="111">
        <v>0</v>
      </c>
      <c r="K224" s="111">
        <v>0</v>
      </c>
      <c r="L224" s="111">
        <v>27046</v>
      </c>
      <c r="M224" s="111">
        <v>7320</v>
      </c>
      <c r="N224" s="111">
        <v>1832</v>
      </c>
      <c r="O224" s="111">
        <v>5000</v>
      </c>
      <c r="P224" s="109" t="s">
        <v>1315</v>
      </c>
      <c r="Q224" s="109" t="s">
        <v>1316</v>
      </c>
      <c r="R224" s="144"/>
      <c r="S224" s="144"/>
      <c r="T224" s="144"/>
      <c r="U224" s="144"/>
      <c r="V224" s="144"/>
      <c r="W224" s="144"/>
      <c r="X224" s="144"/>
      <c r="Y224" s="144"/>
      <c r="Z224" s="144"/>
      <c r="AA224" s="144"/>
      <c r="AB224" s="144"/>
      <c r="AC224" s="144"/>
      <c r="AD224" s="144"/>
      <c r="AE224" s="145"/>
      <c r="AF224" s="145"/>
      <c r="AG224" s="145"/>
    </row>
    <row r="225" spans="1:33" s="130" customFormat="1" ht="12.75" customHeight="1" x14ac:dyDescent="0.2">
      <c r="A225" s="109" t="s">
        <v>736</v>
      </c>
      <c r="B225" s="109" t="s">
        <v>116</v>
      </c>
      <c r="C225" s="111">
        <v>107815</v>
      </c>
      <c r="D225" s="111">
        <v>0</v>
      </c>
      <c r="E225" s="111">
        <v>0</v>
      </c>
      <c r="F225" s="111">
        <v>10000</v>
      </c>
      <c r="G225" s="111">
        <v>0</v>
      </c>
      <c r="H225" s="111">
        <v>0</v>
      </c>
      <c r="I225" s="111">
        <v>0</v>
      </c>
      <c r="J225" s="111">
        <v>0</v>
      </c>
      <c r="K225" s="111">
        <v>0</v>
      </c>
      <c r="L225" s="111">
        <v>1300</v>
      </c>
      <c r="M225" s="111">
        <v>10927</v>
      </c>
      <c r="N225" s="111">
        <v>0</v>
      </c>
      <c r="O225" s="111">
        <v>69500</v>
      </c>
      <c r="P225" s="109" t="s">
        <v>1320</v>
      </c>
      <c r="Q225" s="109" t="s">
        <v>1316</v>
      </c>
      <c r="R225" s="144"/>
      <c r="S225" s="144"/>
      <c r="T225" s="144"/>
      <c r="U225" s="144"/>
      <c r="V225" s="144"/>
      <c r="W225" s="144"/>
      <c r="X225" s="144"/>
      <c r="Y225" s="144"/>
      <c r="Z225" s="144"/>
      <c r="AA225" s="144"/>
      <c r="AB225" s="144"/>
      <c r="AC225" s="144"/>
      <c r="AD225" s="144"/>
      <c r="AE225" s="145"/>
      <c r="AF225" s="145"/>
      <c r="AG225" s="145"/>
    </row>
    <row r="226" spans="1:33" s="130" customFormat="1" ht="12.75" customHeight="1" x14ac:dyDescent="0.2">
      <c r="A226" s="109" t="s">
        <v>795</v>
      </c>
      <c r="B226" s="109" t="s">
        <v>1348</v>
      </c>
      <c r="C226" s="111">
        <v>2813</v>
      </c>
      <c r="D226" s="111">
        <v>4000</v>
      </c>
      <c r="E226" s="111">
        <v>0</v>
      </c>
      <c r="F226" s="111">
        <v>0</v>
      </c>
      <c r="G226" s="111">
        <v>0</v>
      </c>
      <c r="H226" s="111">
        <v>0</v>
      </c>
      <c r="I226" s="111">
        <v>0</v>
      </c>
      <c r="J226" s="111">
        <v>0</v>
      </c>
      <c r="K226" s="111">
        <v>1000</v>
      </c>
      <c r="L226" s="111">
        <v>3000</v>
      </c>
      <c r="M226" s="111">
        <v>0</v>
      </c>
      <c r="N226" s="111">
        <v>0</v>
      </c>
      <c r="O226" s="111">
        <v>4000</v>
      </c>
      <c r="P226" s="109" t="s">
        <v>1377</v>
      </c>
      <c r="Q226" s="109" t="s">
        <v>1316</v>
      </c>
      <c r="R226" s="144"/>
      <c r="S226" s="144"/>
      <c r="T226" s="144"/>
      <c r="U226" s="144"/>
      <c r="V226" s="144"/>
      <c r="W226" s="144"/>
      <c r="X226" s="144"/>
      <c r="Y226" s="144"/>
      <c r="Z226" s="144"/>
      <c r="AA226" s="144"/>
      <c r="AB226" s="144"/>
      <c r="AC226" s="144"/>
      <c r="AD226" s="144"/>
      <c r="AE226" s="145"/>
      <c r="AF226" s="145"/>
      <c r="AG226" s="145"/>
    </row>
    <row r="227" spans="1:33" s="130" customFormat="1" ht="12.75" customHeight="1" x14ac:dyDescent="0.2">
      <c r="A227" s="109" t="s">
        <v>1224</v>
      </c>
      <c r="B227" s="109" t="s">
        <v>1225</v>
      </c>
      <c r="C227" s="111">
        <v>12617</v>
      </c>
      <c r="D227" s="111">
        <v>5000</v>
      </c>
      <c r="E227" s="111">
        <v>0</v>
      </c>
      <c r="F227" s="111">
        <v>0</v>
      </c>
      <c r="G227" s="111">
        <v>0</v>
      </c>
      <c r="H227" s="111">
        <v>0</v>
      </c>
      <c r="I227" s="111">
        <v>0</v>
      </c>
      <c r="J227" s="111">
        <v>0</v>
      </c>
      <c r="K227" s="111">
        <v>0</v>
      </c>
      <c r="L227" s="111">
        <v>0</v>
      </c>
      <c r="M227" s="111">
        <v>0</v>
      </c>
      <c r="N227" s="111">
        <v>0</v>
      </c>
      <c r="O227" s="111">
        <v>0</v>
      </c>
      <c r="P227" s="109" t="s">
        <v>1377</v>
      </c>
      <c r="Q227" s="109" t="s">
        <v>1316</v>
      </c>
      <c r="R227" s="144"/>
      <c r="S227" s="144"/>
      <c r="T227" s="144"/>
      <c r="U227" s="144"/>
      <c r="V227" s="144"/>
      <c r="W227" s="144"/>
      <c r="X227" s="144"/>
      <c r="Y227" s="144"/>
      <c r="Z227" s="144"/>
      <c r="AA227" s="144"/>
      <c r="AB227" s="144"/>
      <c r="AC227" s="144"/>
      <c r="AD227" s="144"/>
      <c r="AE227" s="145"/>
      <c r="AF227" s="145"/>
      <c r="AG227" s="145"/>
    </row>
    <row r="228" spans="1:33" s="130" customFormat="1" ht="12.75" customHeight="1" x14ac:dyDescent="0.2">
      <c r="A228" s="109" t="s">
        <v>416</v>
      </c>
      <c r="B228" s="109" t="s">
        <v>1287</v>
      </c>
      <c r="C228" s="111">
        <v>4669</v>
      </c>
      <c r="D228" s="111">
        <v>3600</v>
      </c>
      <c r="E228" s="111">
        <v>0</v>
      </c>
      <c r="F228" s="111">
        <v>0</v>
      </c>
      <c r="G228" s="111">
        <v>0</v>
      </c>
      <c r="H228" s="111">
        <v>0</v>
      </c>
      <c r="I228" s="111">
        <v>0</v>
      </c>
      <c r="J228" s="111">
        <v>0</v>
      </c>
      <c r="K228" s="111">
        <v>0</v>
      </c>
      <c r="L228" s="111">
        <v>13000</v>
      </c>
      <c r="M228" s="111">
        <v>0</v>
      </c>
      <c r="N228" s="111">
        <v>5610</v>
      </c>
      <c r="O228" s="111">
        <v>3000</v>
      </c>
      <c r="P228" s="109" t="s">
        <v>1315</v>
      </c>
      <c r="Q228" s="109" t="s">
        <v>1316</v>
      </c>
      <c r="R228" s="144"/>
      <c r="S228" s="144"/>
      <c r="T228" s="144"/>
      <c r="U228" s="144"/>
      <c r="V228" s="144"/>
      <c r="W228" s="144"/>
      <c r="X228" s="144"/>
      <c r="Y228" s="144"/>
      <c r="Z228" s="144"/>
      <c r="AA228" s="144"/>
      <c r="AB228" s="144"/>
      <c r="AC228" s="144"/>
      <c r="AD228" s="144"/>
      <c r="AE228" s="145"/>
      <c r="AF228" s="145"/>
      <c r="AG228" s="145"/>
    </row>
    <row r="229" spans="1:33" s="130" customFormat="1" ht="12.75" customHeight="1" x14ac:dyDescent="0.2">
      <c r="A229" s="109" t="s">
        <v>552</v>
      </c>
      <c r="B229" s="109" t="s">
        <v>117</v>
      </c>
      <c r="C229" s="111">
        <v>2860</v>
      </c>
      <c r="D229" s="111">
        <v>0</v>
      </c>
      <c r="E229" s="111">
        <v>0</v>
      </c>
      <c r="F229" s="111">
        <v>0</v>
      </c>
      <c r="G229" s="111">
        <v>0</v>
      </c>
      <c r="H229" s="111">
        <v>0</v>
      </c>
      <c r="I229" s="111">
        <v>0</v>
      </c>
      <c r="J229" s="111">
        <v>0</v>
      </c>
      <c r="K229" s="111">
        <v>0</v>
      </c>
      <c r="L229" s="111">
        <v>2300</v>
      </c>
      <c r="M229" s="111">
        <v>0</v>
      </c>
      <c r="N229" s="111">
        <v>0</v>
      </c>
      <c r="O229" s="111">
        <v>25000</v>
      </c>
      <c r="P229" s="109" t="s">
        <v>1315</v>
      </c>
      <c r="Q229" s="109" t="s">
        <v>1316</v>
      </c>
      <c r="R229" s="144"/>
      <c r="S229" s="144"/>
      <c r="T229" s="144"/>
      <c r="U229" s="144"/>
      <c r="V229" s="144"/>
      <c r="W229" s="144"/>
      <c r="X229" s="144"/>
      <c r="Y229" s="144"/>
      <c r="Z229" s="144"/>
      <c r="AA229" s="144"/>
      <c r="AB229" s="144"/>
      <c r="AC229" s="144"/>
      <c r="AD229" s="144"/>
      <c r="AE229" s="145"/>
      <c r="AF229" s="145"/>
      <c r="AG229" s="145"/>
    </row>
    <row r="230" spans="1:33" s="130" customFormat="1" ht="12.75" customHeight="1" x14ac:dyDescent="0.2">
      <c r="A230" s="109" t="s">
        <v>993</v>
      </c>
      <c r="B230" s="109" t="s">
        <v>994</v>
      </c>
      <c r="C230" s="111">
        <v>40582</v>
      </c>
      <c r="D230" s="111">
        <v>0</v>
      </c>
      <c r="E230" s="111">
        <v>0</v>
      </c>
      <c r="F230" s="111">
        <v>0</v>
      </c>
      <c r="G230" s="111">
        <v>0</v>
      </c>
      <c r="H230" s="111">
        <v>0</v>
      </c>
      <c r="I230" s="111">
        <v>0</v>
      </c>
      <c r="J230" s="111">
        <v>0</v>
      </c>
      <c r="K230" s="111">
        <v>0</v>
      </c>
      <c r="L230" s="111">
        <v>0</v>
      </c>
      <c r="M230" s="111">
        <v>0</v>
      </c>
      <c r="N230" s="111">
        <v>0</v>
      </c>
      <c r="O230" s="111">
        <v>0</v>
      </c>
      <c r="P230" s="109" t="s">
        <v>1312</v>
      </c>
      <c r="Q230" s="109" t="s">
        <v>1314</v>
      </c>
      <c r="R230" s="144"/>
      <c r="S230" s="144"/>
      <c r="T230" s="144"/>
      <c r="U230" s="144"/>
      <c r="V230" s="144"/>
      <c r="W230" s="144"/>
      <c r="X230" s="144"/>
      <c r="Y230" s="144"/>
      <c r="Z230" s="144"/>
      <c r="AA230" s="144"/>
      <c r="AB230" s="144"/>
      <c r="AC230" s="144"/>
      <c r="AD230" s="144"/>
      <c r="AE230" s="145"/>
      <c r="AF230" s="145"/>
      <c r="AG230" s="145"/>
    </row>
    <row r="231" spans="1:33" s="130" customFormat="1" ht="12.75" customHeight="1" x14ac:dyDescent="0.2">
      <c r="A231" s="109" t="s">
        <v>641</v>
      </c>
      <c r="B231" s="109" t="s">
        <v>118</v>
      </c>
      <c r="C231" s="111">
        <v>44720</v>
      </c>
      <c r="D231" s="111">
        <v>0</v>
      </c>
      <c r="E231" s="111">
        <v>0</v>
      </c>
      <c r="F231" s="111">
        <v>0</v>
      </c>
      <c r="G231" s="111">
        <v>0</v>
      </c>
      <c r="H231" s="111">
        <v>0</v>
      </c>
      <c r="I231" s="111">
        <v>0</v>
      </c>
      <c r="J231" s="111">
        <v>0</v>
      </c>
      <c r="K231" s="111">
        <v>0</v>
      </c>
      <c r="L231" s="111">
        <v>0</v>
      </c>
      <c r="M231" s="111">
        <v>0</v>
      </c>
      <c r="N231" s="111">
        <v>0</v>
      </c>
      <c r="O231" s="111">
        <v>0</v>
      </c>
      <c r="P231" s="109" t="s">
        <v>1315</v>
      </c>
      <c r="Q231" s="109" t="s">
        <v>1316</v>
      </c>
      <c r="R231" s="144"/>
      <c r="S231" s="144"/>
      <c r="T231" s="144"/>
      <c r="U231" s="144"/>
      <c r="V231" s="144"/>
      <c r="W231" s="144"/>
      <c r="X231" s="144"/>
      <c r="Y231" s="144"/>
      <c r="Z231" s="144"/>
      <c r="AA231" s="144"/>
      <c r="AB231" s="144"/>
      <c r="AC231" s="144"/>
      <c r="AD231" s="144"/>
      <c r="AE231" s="145"/>
      <c r="AF231" s="145"/>
      <c r="AG231" s="145"/>
    </row>
    <row r="232" spans="1:33" s="130" customFormat="1" ht="12.75" customHeight="1" x14ac:dyDescent="0.2">
      <c r="A232" s="109" t="s">
        <v>531</v>
      </c>
      <c r="B232" s="109" t="s">
        <v>119</v>
      </c>
      <c r="C232" s="111">
        <v>8019</v>
      </c>
      <c r="D232" s="111">
        <v>0</v>
      </c>
      <c r="E232" s="111">
        <v>0</v>
      </c>
      <c r="F232" s="111">
        <v>0</v>
      </c>
      <c r="G232" s="111">
        <v>0</v>
      </c>
      <c r="H232" s="111">
        <v>0</v>
      </c>
      <c r="I232" s="111">
        <v>6550</v>
      </c>
      <c r="J232" s="111">
        <v>0</v>
      </c>
      <c r="K232" s="111">
        <v>800</v>
      </c>
      <c r="L232" s="111">
        <v>8000</v>
      </c>
      <c r="M232" s="111">
        <v>0</v>
      </c>
      <c r="N232" s="111">
        <v>0</v>
      </c>
      <c r="O232" s="111">
        <v>14500</v>
      </c>
      <c r="P232" s="109" t="s">
        <v>1312</v>
      </c>
      <c r="Q232" s="109" t="s">
        <v>1316</v>
      </c>
      <c r="R232" s="144"/>
      <c r="S232" s="144"/>
      <c r="T232" s="144"/>
      <c r="U232" s="144"/>
      <c r="V232" s="144"/>
      <c r="W232" s="144"/>
      <c r="X232" s="144"/>
      <c r="Y232" s="144"/>
      <c r="Z232" s="144"/>
      <c r="AA232" s="144"/>
      <c r="AB232" s="144"/>
      <c r="AC232" s="144"/>
      <c r="AD232" s="144"/>
      <c r="AE232" s="145"/>
      <c r="AF232" s="145"/>
      <c r="AG232" s="145"/>
    </row>
    <row r="233" spans="1:33" s="130" customFormat="1" ht="12.75" customHeight="1" x14ac:dyDescent="0.2">
      <c r="A233" s="109" t="s">
        <v>674</v>
      </c>
      <c r="B233" s="109" t="s">
        <v>120</v>
      </c>
      <c r="C233" s="111">
        <v>1152</v>
      </c>
      <c r="D233" s="111">
        <v>0</v>
      </c>
      <c r="E233" s="111">
        <v>0</v>
      </c>
      <c r="F233" s="111">
        <v>0</v>
      </c>
      <c r="G233" s="111">
        <v>0</v>
      </c>
      <c r="H233" s="111">
        <v>0</v>
      </c>
      <c r="I233" s="111">
        <v>0</v>
      </c>
      <c r="J233" s="111">
        <v>0</v>
      </c>
      <c r="K233" s="111">
        <v>0</v>
      </c>
      <c r="L233" s="111">
        <v>0</v>
      </c>
      <c r="M233" s="111">
        <v>0</v>
      </c>
      <c r="N233" s="111">
        <v>0</v>
      </c>
      <c r="O233" s="111">
        <v>0</v>
      </c>
      <c r="P233" s="109" t="s">
        <v>1312</v>
      </c>
      <c r="Q233" s="109" t="s">
        <v>1316</v>
      </c>
      <c r="R233" s="144"/>
      <c r="S233" s="144"/>
      <c r="T233" s="144"/>
      <c r="U233" s="144"/>
      <c r="V233" s="144"/>
      <c r="W233" s="144"/>
      <c r="X233" s="144"/>
      <c r="Y233" s="144"/>
      <c r="Z233" s="144"/>
      <c r="AA233" s="144"/>
      <c r="AB233" s="144"/>
      <c r="AC233" s="144"/>
      <c r="AD233" s="144"/>
      <c r="AE233" s="145"/>
      <c r="AF233" s="145"/>
      <c r="AG233" s="145"/>
    </row>
    <row r="234" spans="1:33" s="130" customFormat="1" ht="12.75" customHeight="1" x14ac:dyDescent="0.2">
      <c r="A234" s="109" t="s">
        <v>716</v>
      </c>
      <c r="B234" s="109" t="s">
        <v>121</v>
      </c>
      <c r="C234" s="111">
        <v>0</v>
      </c>
      <c r="D234" s="111">
        <v>0</v>
      </c>
      <c r="E234" s="111">
        <v>0</v>
      </c>
      <c r="F234" s="111">
        <v>0</v>
      </c>
      <c r="G234" s="111">
        <v>0</v>
      </c>
      <c r="H234" s="111">
        <v>0</v>
      </c>
      <c r="I234" s="111">
        <v>0</v>
      </c>
      <c r="J234" s="111">
        <v>0</v>
      </c>
      <c r="K234" s="111">
        <v>0</v>
      </c>
      <c r="L234" s="111">
        <v>0</v>
      </c>
      <c r="M234" s="111">
        <v>0</v>
      </c>
      <c r="N234" s="111">
        <v>0</v>
      </c>
      <c r="O234" s="111">
        <v>110000</v>
      </c>
      <c r="P234" s="109" t="s">
        <v>1327</v>
      </c>
      <c r="Q234" s="109" t="s">
        <v>1316</v>
      </c>
      <c r="R234" s="144"/>
      <c r="S234" s="144"/>
      <c r="T234" s="144"/>
      <c r="U234" s="144"/>
      <c r="V234" s="144"/>
      <c r="W234" s="144"/>
      <c r="X234" s="144"/>
      <c r="Y234" s="144"/>
      <c r="Z234" s="144"/>
      <c r="AA234" s="144"/>
      <c r="AB234" s="144"/>
      <c r="AC234" s="144"/>
      <c r="AD234" s="144"/>
      <c r="AE234" s="145"/>
      <c r="AF234" s="145"/>
      <c r="AG234" s="145"/>
    </row>
    <row r="235" spans="1:33" s="130" customFormat="1" ht="12.75" customHeight="1" x14ac:dyDescent="0.2">
      <c r="A235" s="109" t="s">
        <v>717</v>
      </c>
      <c r="B235" s="109" t="s">
        <v>847</v>
      </c>
      <c r="C235" s="111">
        <v>2460</v>
      </c>
      <c r="D235" s="111">
        <v>0</v>
      </c>
      <c r="E235" s="111">
        <v>52143</v>
      </c>
      <c r="F235" s="111">
        <v>0</v>
      </c>
      <c r="G235" s="111">
        <v>0</v>
      </c>
      <c r="H235" s="111">
        <v>0</v>
      </c>
      <c r="I235" s="111">
        <v>0</v>
      </c>
      <c r="J235" s="111">
        <v>0</v>
      </c>
      <c r="K235" s="111">
        <v>80800</v>
      </c>
      <c r="L235" s="111">
        <v>0</v>
      </c>
      <c r="M235" s="111">
        <v>0</v>
      </c>
      <c r="N235" s="111">
        <v>76529</v>
      </c>
      <c r="O235" s="111">
        <v>86074</v>
      </c>
      <c r="P235" s="109" t="s">
        <v>1327</v>
      </c>
      <c r="Q235" s="109" t="s">
        <v>1316</v>
      </c>
      <c r="R235" s="144"/>
      <c r="S235" s="144"/>
      <c r="T235" s="144"/>
      <c r="U235" s="144"/>
      <c r="V235" s="144"/>
      <c r="W235" s="144"/>
      <c r="X235" s="144"/>
      <c r="Y235" s="144"/>
      <c r="Z235" s="144"/>
      <c r="AA235" s="144"/>
      <c r="AB235" s="144"/>
      <c r="AC235" s="144"/>
      <c r="AD235" s="144"/>
      <c r="AE235" s="145"/>
      <c r="AF235" s="145"/>
      <c r="AG235" s="145"/>
    </row>
    <row r="236" spans="1:33" s="130" customFormat="1" ht="12.75" customHeight="1" x14ac:dyDescent="0.2">
      <c r="A236" s="109" t="s">
        <v>533</v>
      </c>
      <c r="B236" s="109" t="s">
        <v>1291</v>
      </c>
      <c r="C236" s="111">
        <v>64978.086509999994</v>
      </c>
      <c r="D236" s="111">
        <v>13600</v>
      </c>
      <c r="E236" s="111">
        <v>0</v>
      </c>
      <c r="F236" s="111">
        <v>0</v>
      </c>
      <c r="G236" s="111">
        <v>0</v>
      </c>
      <c r="H236" s="111">
        <v>0</v>
      </c>
      <c r="I236" s="111">
        <v>0</v>
      </c>
      <c r="J236" s="111">
        <v>0</v>
      </c>
      <c r="K236" s="111">
        <v>0</v>
      </c>
      <c r="L236" s="111">
        <v>35181.725297999998</v>
      </c>
      <c r="M236" s="111">
        <v>55000</v>
      </c>
      <c r="N236" s="111">
        <v>142306.07076279999</v>
      </c>
      <c r="O236" s="111">
        <v>0</v>
      </c>
      <c r="P236" s="109" t="s">
        <v>1324</v>
      </c>
      <c r="Q236" s="109" t="s">
        <v>1316</v>
      </c>
      <c r="R236" s="144"/>
      <c r="S236" s="144"/>
      <c r="T236" s="144"/>
      <c r="U236" s="144"/>
      <c r="V236" s="144"/>
      <c r="W236" s="144"/>
      <c r="X236" s="144"/>
      <c r="Y236" s="144"/>
      <c r="Z236" s="144"/>
      <c r="AA236" s="144"/>
      <c r="AB236" s="144"/>
      <c r="AC236" s="144"/>
      <c r="AD236" s="144"/>
      <c r="AE236" s="145"/>
      <c r="AF236" s="145"/>
      <c r="AG236" s="145"/>
    </row>
    <row r="237" spans="1:33" s="130" customFormat="1" ht="12.75" customHeight="1" x14ac:dyDescent="0.2">
      <c r="A237" s="109" t="s">
        <v>796</v>
      </c>
      <c r="B237" s="109" t="s">
        <v>1350</v>
      </c>
      <c r="C237" s="111">
        <v>14148.3806</v>
      </c>
      <c r="D237" s="111">
        <v>5000</v>
      </c>
      <c r="E237" s="111">
        <v>13814.874040000001</v>
      </c>
      <c r="F237" s="111">
        <v>0</v>
      </c>
      <c r="G237" s="111">
        <v>0</v>
      </c>
      <c r="H237" s="111">
        <v>0</v>
      </c>
      <c r="I237" s="111">
        <v>0</v>
      </c>
      <c r="J237" s="111">
        <v>0</v>
      </c>
      <c r="K237" s="111">
        <v>7600</v>
      </c>
      <c r="L237" s="111">
        <v>0</v>
      </c>
      <c r="M237" s="111">
        <v>0</v>
      </c>
      <c r="N237" s="111">
        <v>0</v>
      </c>
      <c r="O237" s="111">
        <v>0</v>
      </c>
      <c r="P237" s="109" t="s">
        <v>1377</v>
      </c>
      <c r="Q237" s="109" t="s">
        <v>1316</v>
      </c>
      <c r="R237" s="144"/>
      <c r="S237" s="144"/>
      <c r="T237" s="144"/>
      <c r="U237" s="144"/>
      <c r="V237" s="144"/>
      <c r="W237" s="144"/>
      <c r="X237" s="144"/>
      <c r="Y237" s="144"/>
      <c r="Z237" s="144"/>
      <c r="AA237" s="144"/>
      <c r="AB237" s="144"/>
      <c r="AC237" s="144"/>
      <c r="AD237" s="144"/>
      <c r="AE237" s="145"/>
      <c r="AF237" s="145"/>
      <c r="AG237" s="145"/>
    </row>
    <row r="238" spans="1:33" s="130" customFormat="1" ht="12.75" customHeight="1" x14ac:dyDescent="0.2">
      <c r="A238" s="109" t="s">
        <v>1264</v>
      </c>
      <c r="B238" s="109" t="s">
        <v>1265</v>
      </c>
      <c r="C238" s="111">
        <v>3483.2410600000003</v>
      </c>
      <c r="D238" s="111">
        <v>2000</v>
      </c>
      <c r="E238" s="111">
        <v>0</v>
      </c>
      <c r="F238" s="111">
        <v>0</v>
      </c>
      <c r="G238" s="111">
        <v>0</v>
      </c>
      <c r="H238" s="111">
        <v>0</v>
      </c>
      <c r="I238" s="111">
        <v>0</v>
      </c>
      <c r="J238" s="111">
        <v>0</v>
      </c>
      <c r="K238" s="111">
        <v>0</v>
      </c>
      <c r="L238" s="111">
        <v>12134.469730000001</v>
      </c>
      <c r="M238" s="111">
        <v>0</v>
      </c>
      <c r="N238" s="111">
        <v>7489.1712056000015</v>
      </c>
      <c r="O238" s="111">
        <v>49000</v>
      </c>
      <c r="P238" s="109" t="s">
        <v>1377</v>
      </c>
      <c r="Q238" s="109" t="s">
        <v>1316</v>
      </c>
      <c r="R238" s="144"/>
      <c r="S238" s="144"/>
      <c r="T238" s="144"/>
      <c r="U238" s="144"/>
      <c r="V238" s="144"/>
      <c r="W238" s="144"/>
      <c r="X238" s="144"/>
      <c r="Y238" s="144"/>
      <c r="Z238" s="144"/>
      <c r="AA238" s="144"/>
      <c r="AB238" s="144"/>
      <c r="AC238" s="144"/>
      <c r="AD238" s="144"/>
      <c r="AE238" s="145"/>
      <c r="AF238" s="145"/>
      <c r="AG238" s="145"/>
    </row>
    <row r="239" spans="1:33" s="130" customFormat="1" ht="12.75" customHeight="1" x14ac:dyDescent="0.2">
      <c r="A239" s="109" t="s">
        <v>600</v>
      </c>
      <c r="B239" s="109" t="s">
        <v>122</v>
      </c>
      <c r="C239" s="111">
        <v>17967</v>
      </c>
      <c r="D239" s="111">
        <v>4000</v>
      </c>
      <c r="E239" s="111">
        <v>0</v>
      </c>
      <c r="F239" s="111">
        <v>0</v>
      </c>
      <c r="G239" s="111">
        <v>0</v>
      </c>
      <c r="H239" s="111">
        <v>0</v>
      </c>
      <c r="I239" s="111">
        <v>0</v>
      </c>
      <c r="J239" s="111">
        <v>0</v>
      </c>
      <c r="K239" s="111">
        <v>0</v>
      </c>
      <c r="L239" s="111">
        <v>0</v>
      </c>
      <c r="M239" s="111">
        <v>0</v>
      </c>
      <c r="N239" s="111">
        <v>0</v>
      </c>
      <c r="O239" s="111">
        <v>0</v>
      </c>
      <c r="P239" s="109" t="s">
        <v>1315</v>
      </c>
      <c r="Q239" s="109" t="s">
        <v>1316</v>
      </c>
      <c r="R239" s="144"/>
      <c r="S239" s="144"/>
      <c r="T239" s="144"/>
      <c r="U239" s="144"/>
      <c r="V239" s="144"/>
      <c r="W239" s="144"/>
      <c r="X239" s="144"/>
      <c r="Y239" s="144"/>
      <c r="Z239" s="144"/>
      <c r="AA239" s="144"/>
      <c r="AB239" s="144"/>
      <c r="AC239" s="144"/>
      <c r="AD239" s="144"/>
      <c r="AE239" s="145"/>
      <c r="AF239" s="145"/>
      <c r="AG239" s="145"/>
    </row>
    <row r="240" spans="1:33" s="130" customFormat="1" ht="12.75" customHeight="1" x14ac:dyDescent="0.2">
      <c r="A240" s="109" t="s">
        <v>583</v>
      </c>
      <c r="B240" s="109" t="s">
        <v>839</v>
      </c>
      <c r="C240" s="111">
        <v>8500</v>
      </c>
      <c r="D240" s="111">
        <v>0</v>
      </c>
      <c r="E240" s="111">
        <v>0</v>
      </c>
      <c r="F240" s="111">
        <v>0</v>
      </c>
      <c r="G240" s="111">
        <v>0</v>
      </c>
      <c r="H240" s="111">
        <v>0</v>
      </c>
      <c r="I240" s="111">
        <v>0</v>
      </c>
      <c r="J240" s="111">
        <v>0</v>
      </c>
      <c r="K240" s="111">
        <v>0</v>
      </c>
      <c r="L240" s="111">
        <v>8600</v>
      </c>
      <c r="M240" s="111">
        <v>0</v>
      </c>
      <c r="N240" s="111">
        <v>2791</v>
      </c>
      <c r="O240" s="111">
        <v>8000</v>
      </c>
      <c r="P240" s="109" t="s">
        <v>1315</v>
      </c>
      <c r="Q240" s="109" t="s">
        <v>1316</v>
      </c>
      <c r="R240" s="144"/>
      <c r="S240" s="144"/>
      <c r="T240" s="144"/>
      <c r="U240" s="144"/>
      <c r="V240" s="144"/>
      <c r="W240" s="144"/>
      <c r="X240" s="144"/>
      <c r="Y240" s="144"/>
      <c r="Z240" s="144"/>
      <c r="AA240" s="144"/>
      <c r="AB240" s="144"/>
      <c r="AC240" s="144"/>
      <c r="AD240" s="144"/>
      <c r="AE240" s="145"/>
      <c r="AF240" s="145"/>
      <c r="AG240" s="145"/>
    </row>
    <row r="241" spans="1:33" s="130" customFormat="1" ht="12.75" customHeight="1" x14ac:dyDescent="0.2">
      <c r="A241" s="109" t="s">
        <v>528</v>
      </c>
      <c r="B241" s="109" t="s">
        <v>123</v>
      </c>
      <c r="C241" s="111">
        <v>18009</v>
      </c>
      <c r="D241" s="111">
        <v>7500</v>
      </c>
      <c r="E241" s="111">
        <v>0</v>
      </c>
      <c r="F241" s="111">
        <v>0</v>
      </c>
      <c r="G241" s="111">
        <v>0</v>
      </c>
      <c r="H241" s="111">
        <v>0</v>
      </c>
      <c r="I241" s="111">
        <v>0</v>
      </c>
      <c r="J241" s="111">
        <v>0</v>
      </c>
      <c r="K241" s="111">
        <v>0</v>
      </c>
      <c r="L241" s="111">
        <v>43100</v>
      </c>
      <c r="M241" s="111">
        <v>0</v>
      </c>
      <c r="N241" s="111">
        <v>0</v>
      </c>
      <c r="O241" s="111">
        <v>8000</v>
      </c>
      <c r="P241" s="109" t="s">
        <v>1312</v>
      </c>
      <c r="Q241" s="109" t="s">
        <v>1316</v>
      </c>
      <c r="R241" s="144"/>
      <c r="S241" s="144"/>
      <c r="T241" s="144"/>
      <c r="U241" s="144"/>
      <c r="V241" s="144"/>
      <c r="W241" s="144"/>
      <c r="X241" s="144"/>
      <c r="Y241" s="144"/>
      <c r="Z241" s="144"/>
      <c r="AA241" s="144"/>
      <c r="AB241" s="144"/>
      <c r="AC241" s="144"/>
      <c r="AD241" s="144"/>
      <c r="AE241" s="145"/>
      <c r="AF241" s="145"/>
      <c r="AG241" s="145"/>
    </row>
    <row r="242" spans="1:33" s="130" customFormat="1" ht="12.75" customHeight="1" x14ac:dyDescent="0.2">
      <c r="A242" s="109" t="s">
        <v>737</v>
      </c>
      <c r="B242" s="109" t="s">
        <v>124</v>
      </c>
      <c r="C242" s="111">
        <v>14198</v>
      </c>
      <c r="D242" s="111">
        <v>0</v>
      </c>
      <c r="E242" s="111">
        <v>0</v>
      </c>
      <c r="F242" s="111">
        <v>0</v>
      </c>
      <c r="G242" s="111">
        <v>0</v>
      </c>
      <c r="H242" s="111">
        <v>0</v>
      </c>
      <c r="I242" s="111">
        <v>0</v>
      </c>
      <c r="J242" s="111">
        <v>0</v>
      </c>
      <c r="K242" s="111">
        <v>0</v>
      </c>
      <c r="L242" s="111">
        <v>10590</v>
      </c>
      <c r="M242" s="111">
        <v>0</v>
      </c>
      <c r="N242" s="111">
        <v>9953</v>
      </c>
      <c r="O242" s="111">
        <v>0</v>
      </c>
      <c r="P242" s="109" t="s">
        <v>1320</v>
      </c>
      <c r="Q242" s="109" t="s">
        <v>1316</v>
      </c>
      <c r="R242" s="144"/>
      <c r="S242" s="144"/>
      <c r="T242" s="144"/>
      <c r="U242" s="144"/>
      <c r="V242" s="144"/>
      <c r="W242" s="144"/>
      <c r="X242" s="144"/>
      <c r="Y242" s="144"/>
      <c r="Z242" s="144"/>
      <c r="AA242" s="144"/>
      <c r="AB242" s="144"/>
      <c r="AC242" s="144"/>
      <c r="AD242" s="144"/>
      <c r="AE242" s="145"/>
      <c r="AF242" s="145"/>
      <c r="AG242" s="145"/>
    </row>
    <row r="243" spans="1:33" s="130" customFormat="1" ht="12.75" customHeight="1" x14ac:dyDescent="0.2">
      <c r="A243" s="109" t="s">
        <v>708</v>
      </c>
      <c r="B243" s="109" t="s">
        <v>125</v>
      </c>
      <c r="C243" s="111">
        <v>2530</v>
      </c>
      <c r="D243" s="111">
        <v>0</v>
      </c>
      <c r="E243" s="111">
        <v>0</v>
      </c>
      <c r="F243" s="111">
        <v>0</v>
      </c>
      <c r="G243" s="111">
        <v>0</v>
      </c>
      <c r="H243" s="111">
        <v>0</v>
      </c>
      <c r="I243" s="111">
        <v>0</v>
      </c>
      <c r="J243" s="111">
        <v>0</v>
      </c>
      <c r="K243" s="111">
        <v>0</v>
      </c>
      <c r="L243" s="111">
        <v>26024</v>
      </c>
      <c r="M243" s="111">
        <v>0</v>
      </c>
      <c r="N243" s="111">
        <v>5</v>
      </c>
      <c r="O243" s="111">
        <v>0</v>
      </c>
      <c r="P243" s="109" t="s">
        <v>1321</v>
      </c>
      <c r="Q243" s="109" t="s">
        <v>1316</v>
      </c>
      <c r="R243" s="144"/>
      <c r="S243" s="144"/>
      <c r="T243" s="144"/>
      <c r="U243" s="144"/>
      <c r="V243" s="144"/>
      <c r="W243" s="144"/>
      <c r="X243" s="144"/>
      <c r="Y243" s="144"/>
      <c r="Z243" s="144"/>
      <c r="AA243" s="144"/>
      <c r="AB243" s="144"/>
      <c r="AC243" s="144"/>
      <c r="AD243" s="144"/>
      <c r="AE243" s="145"/>
      <c r="AF243" s="145"/>
      <c r="AG243" s="145"/>
    </row>
    <row r="244" spans="1:33" s="130" customFormat="1" ht="12.75" customHeight="1" x14ac:dyDescent="0.2">
      <c r="A244" s="109" t="s">
        <v>685</v>
      </c>
      <c r="B244" s="109" t="s">
        <v>126</v>
      </c>
      <c r="C244" s="111">
        <v>38708</v>
      </c>
      <c r="D244" s="111">
        <v>0</v>
      </c>
      <c r="E244" s="111">
        <v>0</v>
      </c>
      <c r="F244" s="111">
        <v>0</v>
      </c>
      <c r="G244" s="111">
        <v>0</v>
      </c>
      <c r="H244" s="111">
        <v>0</v>
      </c>
      <c r="I244" s="111">
        <v>0</v>
      </c>
      <c r="J244" s="111">
        <v>0</v>
      </c>
      <c r="K244" s="111">
        <v>0</v>
      </c>
      <c r="L244" s="111">
        <v>25775</v>
      </c>
      <c r="M244" s="111">
        <v>10500</v>
      </c>
      <c r="N244" s="111">
        <v>8395</v>
      </c>
      <c r="O244" s="111">
        <v>0</v>
      </c>
      <c r="P244" s="109" t="s">
        <v>1321</v>
      </c>
      <c r="Q244" s="109" t="s">
        <v>1316</v>
      </c>
      <c r="R244" s="144"/>
      <c r="S244" s="144"/>
      <c r="T244" s="144"/>
      <c r="U244" s="144"/>
      <c r="V244" s="144"/>
      <c r="W244" s="144"/>
      <c r="X244" s="144"/>
      <c r="Y244" s="144"/>
      <c r="Z244" s="144"/>
      <c r="AA244" s="144"/>
      <c r="AB244" s="144"/>
      <c r="AC244" s="144"/>
      <c r="AD244" s="144"/>
      <c r="AE244" s="145"/>
      <c r="AF244" s="145"/>
      <c r="AG244" s="145"/>
    </row>
    <row r="245" spans="1:33" s="130" customFormat="1" ht="12.75" customHeight="1" x14ac:dyDescent="0.2">
      <c r="A245" s="109" t="s">
        <v>821</v>
      </c>
      <c r="B245" s="109" t="s">
        <v>377</v>
      </c>
      <c r="C245" s="111">
        <v>4581</v>
      </c>
      <c r="D245" s="111">
        <v>0</v>
      </c>
      <c r="E245" s="111">
        <v>0</v>
      </c>
      <c r="F245" s="111">
        <v>0</v>
      </c>
      <c r="G245" s="111">
        <v>0</v>
      </c>
      <c r="H245" s="111">
        <v>0</v>
      </c>
      <c r="I245" s="111">
        <v>0</v>
      </c>
      <c r="J245" s="111">
        <v>0</v>
      </c>
      <c r="K245" s="111">
        <v>0</v>
      </c>
      <c r="L245" s="111">
        <v>0</v>
      </c>
      <c r="M245" s="111">
        <v>0</v>
      </c>
      <c r="N245" s="111">
        <v>0</v>
      </c>
      <c r="O245" s="111">
        <v>0</v>
      </c>
      <c r="P245" s="109" t="s">
        <v>1377</v>
      </c>
      <c r="Q245" s="109" t="s">
        <v>1316</v>
      </c>
      <c r="R245" s="144"/>
      <c r="S245" s="144"/>
      <c r="T245" s="144"/>
      <c r="U245" s="144"/>
      <c r="V245" s="144"/>
      <c r="W245" s="144"/>
      <c r="X245" s="144"/>
      <c r="Y245" s="144"/>
      <c r="Z245" s="144"/>
      <c r="AA245" s="144"/>
      <c r="AB245" s="144"/>
      <c r="AC245" s="144"/>
      <c r="AD245" s="144"/>
      <c r="AE245" s="145"/>
      <c r="AF245" s="145"/>
      <c r="AG245" s="145"/>
    </row>
    <row r="246" spans="1:33" s="130" customFormat="1" ht="12.75" customHeight="1" x14ac:dyDescent="0.2">
      <c r="A246" s="109" t="s">
        <v>718</v>
      </c>
      <c r="B246" s="109" t="s">
        <v>127</v>
      </c>
      <c r="C246" s="111">
        <v>95582</v>
      </c>
      <c r="D246" s="111">
        <v>76000</v>
      </c>
      <c r="E246" s="111">
        <v>0</v>
      </c>
      <c r="F246" s="111">
        <v>0</v>
      </c>
      <c r="G246" s="111">
        <v>0</v>
      </c>
      <c r="H246" s="111">
        <v>0</v>
      </c>
      <c r="I246" s="111">
        <v>0</v>
      </c>
      <c r="J246" s="111">
        <v>0</v>
      </c>
      <c r="K246" s="111">
        <v>0</v>
      </c>
      <c r="L246" s="111">
        <v>25000</v>
      </c>
      <c r="M246" s="111">
        <v>0</v>
      </c>
      <c r="N246" s="111">
        <v>0</v>
      </c>
      <c r="O246" s="111">
        <v>0</v>
      </c>
      <c r="P246" s="109" t="s">
        <v>1327</v>
      </c>
      <c r="Q246" s="109" t="s">
        <v>1316</v>
      </c>
      <c r="R246" s="144"/>
      <c r="S246" s="144"/>
      <c r="T246" s="144"/>
      <c r="U246" s="144"/>
      <c r="V246" s="144"/>
      <c r="W246" s="144"/>
      <c r="X246" s="144"/>
      <c r="Y246" s="144"/>
      <c r="Z246" s="144"/>
      <c r="AA246" s="144"/>
      <c r="AB246" s="144"/>
      <c r="AC246" s="144"/>
      <c r="AD246" s="144"/>
      <c r="AE246" s="145"/>
      <c r="AF246" s="145"/>
      <c r="AG246" s="145"/>
    </row>
    <row r="247" spans="1:33" s="130" customFormat="1" ht="12.75" customHeight="1" x14ac:dyDescent="0.2">
      <c r="A247" s="109" t="s">
        <v>548</v>
      </c>
      <c r="B247" s="109" t="s">
        <v>1292</v>
      </c>
      <c r="C247" s="111">
        <v>10153</v>
      </c>
      <c r="D247" s="111">
        <v>0</v>
      </c>
      <c r="E247" s="111">
        <v>0</v>
      </c>
      <c r="F247" s="111">
        <v>0</v>
      </c>
      <c r="G247" s="111">
        <v>0</v>
      </c>
      <c r="H247" s="111">
        <v>303266</v>
      </c>
      <c r="I247" s="111">
        <v>0</v>
      </c>
      <c r="J247" s="111">
        <v>0</v>
      </c>
      <c r="K247" s="111">
        <v>0</v>
      </c>
      <c r="L247" s="111">
        <v>0</v>
      </c>
      <c r="M247" s="111">
        <v>30228</v>
      </c>
      <c r="N247" s="111">
        <v>171220</v>
      </c>
      <c r="O247" s="111">
        <v>46500</v>
      </c>
      <c r="P247" s="109" t="s">
        <v>1324</v>
      </c>
      <c r="Q247" s="109" t="s">
        <v>1316</v>
      </c>
      <c r="R247" s="144"/>
      <c r="S247" s="144"/>
      <c r="T247" s="144"/>
      <c r="U247" s="144"/>
      <c r="V247" s="144"/>
      <c r="W247" s="144"/>
      <c r="X247" s="144"/>
      <c r="Y247" s="144"/>
      <c r="Z247" s="144"/>
      <c r="AA247" s="144"/>
      <c r="AB247" s="144"/>
      <c r="AC247" s="144"/>
      <c r="AD247" s="144"/>
      <c r="AE247" s="145"/>
      <c r="AF247" s="145"/>
      <c r="AG247" s="145"/>
    </row>
    <row r="248" spans="1:33" s="130" customFormat="1" ht="12.75" customHeight="1" x14ac:dyDescent="0.2">
      <c r="A248" s="109" t="s">
        <v>797</v>
      </c>
      <c r="B248" s="109" t="s">
        <v>1351</v>
      </c>
      <c r="C248" s="111">
        <v>3</v>
      </c>
      <c r="D248" s="111">
        <v>0</v>
      </c>
      <c r="E248" s="111">
        <v>0</v>
      </c>
      <c r="F248" s="111">
        <v>0</v>
      </c>
      <c r="G248" s="111">
        <v>0</v>
      </c>
      <c r="H248" s="111">
        <v>0</v>
      </c>
      <c r="I248" s="111">
        <v>0</v>
      </c>
      <c r="J248" s="111">
        <v>0</v>
      </c>
      <c r="K248" s="111">
        <v>0</v>
      </c>
      <c r="L248" s="111">
        <v>0</v>
      </c>
      <c r="M248" s="111">
        <v>0</v>
      </c>
      <c r="N248" s="111">
        <v>0</v>
      </c>
      <c r="O248" s="111">
        <v>32205</v>
      </c>
      <c r="P248" s="109" t="s">
        <v>1377</v>
      </c>
      <c r="Q248" s="109" t="s">
        <v>1316</v>
      </c>
      <c r="R248" s="144"/>
      <c r="S248" s="144"/>
      <c r="T248" s="144"/>
      <c r="U248" s="144"/>
      <c r="V248" s="144"/>
      <c r="W248" s="144"/>
      <c r="X248" s="144"/>
      <c r="Y248" s="144"/>
      <c r="Z248" s="144"/>
      <c r="AA248" s="144"/>
      <c r="AB248" s="144"/>
      <c r="AC248" s="144"/>
      <c r="AD248" s="144"/>
      <c r="AE248" s="145"/>
      <c r="AF248" s="145"/>
      <c r="AG248" s="145"/>
    </row>
    <row r="249" spans="1:33" s="130" customFormat="1" ht="12.75" customHeight="1" x14ac:dyDescent="0.2">
      <c r="A249" s="109" t="s">
        <v>1226</v>
      </c>
      <c r="B249" s="109" t="s">
        <v>1227</v>
      </c>
      <c r="C249" s="111">
        <v>5</v>
      </c>
      <c r="D249" s="111">
        <v>0</v>
      </c>
      <c r="E249" s="111">
        <v>0</v>
      </c>
      <c r="F249" s="111">
        <v>0</v>
      </c>
      <c r="G249" s="111">
        <v>0</v>
      </c>
      <c r="H249" s="111">
        <v>0</v>
      </c>
      <c r="I249" s="111">
        <v>0</v>
      </c>
      <c r="J249" s="111">
        <v>0</v>
      </c>
      <c r="K249" s="111">
        <v>0</v>
      </c>
      <c r="L249" s="111">
        <v>0</v>
      </c>
      <c r="M249" s="111">
        <v>0</v>
      </c>
      <c r="N249" s="111">
        <v>0</v>
      </c>
      <c r="O249" s="111">
        <v>26977</v>
      </c>
      <c r="P249" s="109" t="s">
        <v>1377</v>
      </c>
      <c r="Q249" s="109" t="s">
        <v>1316</v>
      </c>
      <c r="R249" s="144"/>
      <c r="S249" s="144"/>
      <c r="T249" s="144"/>
      <c r="U249" s="144"/>
      <c r="V249" s="144"/>
      <c r="W249" s="144"/>
      <c r="X249" s="144"/>
      <c r="Y249" s="144"/>
      <c r="Z249" s="144"/>
      <c r="AA249" s="144"/>
      <c r="AB249" s="144"/>
      <c r="AC249" s="144"/>
      <c r="AD249" s="144"/>
      <c r="AE249" s="145"/>
      <c r="AF249" s="145"/>
      <c r="AG249" s="145"/>
    </row>
    <row r="250" spans="1:33" s="130" customFormat="1" ht="12.75" customHeight="1" x14ac:dyDescent="0.2">
      <c r="A250" s="109" t="s">
        <v>553</v>
      </c>
      <c r="B250" s="109" t="s">
        <v>128</v>
      </c>
      <c r="C250" s="111">
        <v>0</v>
      </c>
      <c r="D250" s="111">
        <v>0</v>
      </c>
      <c r="E250" s="111">
        <v>0</v>
      </c>
      <c r="F250" s="111">
        <v>0</v>
      </c>
      <c r="G250" s="111">
        <v>0</v>
      </c>
      <c r="H250" s="111">
        <v>0</v>
      </c>
      <c r="I250" s="111">
        <v>0</v>
      </c>
      <c r="J250" s="111">
        <v>0</v>
      </c>
      <c r="K250" s="111">
        <v>0</v>
      </c>
      <c r="L250" s="111">
        <v>28185</v>
      </c>
      <c r="M250" s="111">
        <v>0</v>
      </c>
      <c r="N250" s="111">
        <v>0</v>
      </c>
      <c r="O250" s="111">
        <v>12000</v>
      </c>
      <c r="P250" s="109" t="s">
        <v>1315</v>
      </c>
      <c r="Q250" s="109" t="s">
        <v>1316</v>
      </c>
      <c r="R250" s="144"/>
      <c r="S250" s="144"/>
      <c r="T250" s="144"/>
      <c r="U250" s="144"/>
      <c r="V250" s="144"/>
      <c r="W250" s="144"/>
      <c r="X250" s="144"/>
      <c r="Y250" s="144"/>
      <c r="Z250" s="144"/>
      <c r="AA250" s="144"/>
      <c r="AB250" s="144"/>
      <c r="AC250" s="144"/>
      <c r="AD250" s="144"/>
      <c r="AE250" s="145"/>
      <c r="AF250" s="145"/>
      <c r="AG250" s="145"/>
    </row>
    <row r="251" spans="1:33" s="130" customFormat="1" ht="12.75" customHeight="1" x14ac:dyDescent="0.2">
      <c r="A251" s="109" t="s">
        <v>823</v>
      </c>
      <c r="B251" s="109" t="s">
        <v>902</v>
      </c>
      <c r="C251" s="111">
        <v>3362</v>
      </c>
      <c r="D251" s="111">
        <v>12200</v>
      </c>
      <c r="E251" s="111">
        <v>0</v>
      </c>
      <c r="F251" s="111">
        <v>0</v>
      </c>
      <c r="G251" s="111">
        <v>0</v>
      </c>
      <c r="H251" s="111">
        <v>0</v>
      </c>
      <c r="I251" s="111">
        <v>0</v>
      </c>
      <c r="J251" s="111">
        <v>0</v>
      </c>
      <c r="K251" s="111">
        <v>0</v>
      </c>
      <c r="L251" s="111">
        <v>0</v>
      </c>
      <c r="M251" s="111">
        <v>0</v>
      </c>
      <c r="N251" s="111">
        <v>0</v>
      </c>
      <c r="O251" s="111">
        <v>0</v>
      </c>
      <c r="P251" s="109" t="s">
        <v>1377</v>
      </c>
      <c r="Q251" s="109" t="s">
        <v>1316</v>
      </c>
      <c r="R251" s="144"/>
      <c r="S251" s="144"/>
      <c r="T251" s="144"/>
      <c r="U251" s="144"/>
      <c r="V251" s="144"/>
      <c r="W251" s="144"/>
      <c r="X251" s="144"/>
      <c r="Y251" s="144"/>
      <c r="Z251" s="144"/>
      <c r="AA251" s="144"/>
      <c r="AB251" s="144"/>
      <c r="AC251" s="144"/>
      <c r="AD251" s="144"/>
      <c r="AE251" s="145"/>
      <c r="AF251" s="145"/>
      <c r="AG251" s="145"/>
    </row>
    <row r="252" spans="1:33" s="130" customFormat="1" ht="12.75" customHeight="1" x14ac:dyDescent="0.2">
      <c r="A252" s="109" t="s">
        <v>709</v>
      </c>
      <c r="B252" s="109" t="s">
        <v>129</v>
      </c>
      <c r="C252" s="111">
        <v>38352</v>
      </c>
      <c r="D252" s="111">
        <v>0</v>
      </c>
      <c r="E252" s="111">
        <v>0</v>
      </c>
      <c r="F252" s="111">
        <v>0</v>
      </c>
      <c r="G252" s="111">
        <v>0</v>
      </c>
      <c r="H252" s="111">
        <v>0</v>
      </c>
      <c r="I252" s="111">
        <v>0</v>
      </c>
      <c r="J252" s="111">
        <v>0</v>
      </c>
      <c r="K252" s="111">
        <v>0</v>
      </c>
      <c r="L252" s="111">
        <v>0</v>
      </c>
      <c r="M252" s="111">
        <v>0</v>
      </c>
      <c r="N252" s="111">
        <v>0</v>
      </c>
      <c r="O252" s="111">
        <v>10000</v>
      </c>
      <c r="P252" s="109" t="s">
        <v>1321</v>
      </c>
      <c r="Q252" s="109" t="s">
        <v>1316</v>
      </c>
      <c r="R252" s="144"/>
      <c r="S252" s="144"/>
      <c r="T252" s="144"/>
      <c r="U252" s="144"/>
      <c r="V252" s="144"/>
      <c r="W252" s="144"/>
      <c r="X252" s="144"/>
      <c r="Y252" s="144"/>
      <c r="Z252" s="144"/>
      <c r="AA252" s="144"/>
      <c r="AB252" s="144"/>
      <c r="AC252" s="144"/>
      <c r="AD252" s="144"/>
      <c r="AE252" s="145"/>
      <c r="AF252" s="145"/>
      <c r="AG252" s="145"/>
    </row>
    <row r="253" spans="1:33" s="130" customFormat="1" ht="12.75" customHeight="1" x14ac:dyDescent="0.2">
      <c r="A253" s="109" t="s">
        <v>561</v>
      </c>
      <c r="B253" s="109" t="s">
        <v>338</v>
      </c>
      <c r="C253" s="111">
        <v>59000</v>
      </c>
      <c r="D253" s="111">
        <v>27000</v>
      </c>
      <c r="E253" s="111">
        <v>0</v>
      </c>
      <c r="F253" s="111">
        <v>0</v>
      </c>
      <c r="G253" s="111">
        <v>0</v>
      </c>
      <c r="H253" s="111">
        <v>0</v>
      </c>
      <c r="I253" s="111">
        <v>0</v>
      </c>
      <c r="J253" s="111">
        <v>0</v>
      </c>
      <c r="K253" s="111">
        <v>0</v>
      </c>
      <c r="L253" s="111">
        <v>20000</v>
      </c>
      <c r="M253" s="111">
        <v>0</v>
      </c>
      <c r="N253" s="111">
        <v>0</v>
      </c>
      <c r="O253" s="111">
        <v>102000</v>
      </c>
      <c r="P253" s="109" t="s">
        <v>1312</v>
      </c>
      <c r="Q253" s="109" t="s">
        <v>1316</v>
      </c>
      <c r="R253" s="144"/>
      <c r="S253" s="144"/>
      <c r="T253" s="144"/>
      <c r="U253" s="144"/>
      <c r="V253" s="144"/>
      <c r="W253" s="144"/>
      <c r="X253" s="144"/>
      <c r="Y253" s="144"/>
      <c r="Z253" s="144"/>
      <c r="AA253" s="144"/>
      <c r="AB253" s="144"/>
      <c r="AC253" s="144"/>
      <c r="AD253" s="144"/>
      <c r="AE253" s="145"/>
      <c r="AF253" s="145"/>
      <c r="AG253" s="145"/>
    </row>
    <row r="254" spans="1:33" s="130" customFormat="1" ht="12.75" customHeight="1" x14ac:dyDescent="0.2">
      <c r="A254" s="109" t="s">
        <v>563</v>
      </c>
      <c r="B254" s="109" t="s">
        <v>339</v>
      </c>
      <c r="C254" s="111">
        <v>104500</v>
      </c>
      <c r="D254" s="111">
        <v>20000</v>
      </c>
      <c r="E254" s="111">
        <v>0</v>
      </c>
      <c r="F254" s="111">
        <v>0</v>
      </c>
      <c r="G254" s="111">
        <v>0</v>
      </c>
      <c r="H254" s="111">
        <v>0</v>
      </c>
      <c r="I254" s="111">
        <v>0</v>
      </c>
      <c r="J254" s="111">
        <v>0</v>
      </c>
      <c r="K254" s="111">
        <v>0</v>
      </c>
      <c r="L254" s="111">
        <v>18300</v>
      </c>
      <c r="M254" s="111">
        <v>0</v>
      </c>
      <c r="N254" s="111">
        <v>40000</v>
      </c>
      <c r="O254" s="111">
        <v>0</v>
      </c>
      <c r="P254" s="109" t="s">
        <v>1324</v>
      </c>
      <c r="Q254" s="109" t="s">
        <v>1316</v>
      </c>
      <c r="R254" s="144"/>
      <c r="S254" s="144"/>
      <c r="T254" s="144"/>
      <c r="U254" s="144"/>
      <c r="V254" s="144"/>
      <c r="W254" s="144"/>
      <c r="X254" s="144"/>
      <c r="Y254" s="144"/>
      <c r="Z254" s="144"/>
      <c r="AA254" s="144"/>
      <c r="AB254" s="144"/>
      <c r="AC254" s="144"/>
      <c r="AD254" s="144"/>
      <c r="AE254" s="145"/>
      <c r="AF254" s="145"/>
      <c r="AG254" s="145"/>
    </row>
    <row r="255" spans="1:33" s="130" customFormat="1" ht="12.75" customHeight="1" x14ac:dyDescent="0.2">
      <c r="A255" s="109" t="s">
        <v>798</v>
      </c>
      <c r="B255" s="109" t="s">
        <v>1352</v>
      </c>
      <c r="C255" s="111">
        <v>7358</v>
      </c>
      <c r="D255" s="111">
        <v>0</v>
      </c>
      <c r="E255" s="111">
        <v>0</v>
      </c>
      <c r="F255" s="111">
        <v>0</v>
      </c>
      <c r="G255" s="111">
        <v>0</v>
      </c>
      <c r="H255" s="111">
        <v>0</v>
      </c>
      <c r="I255" s="111">
        <v>0</v>
      </c>
      <c r="J255" s="111">
        <v>0</v>
      </c>
      <c r="K255" s="111">
        <v>0</v>
      </c>
      <c r="L255" s="111">
        <v>0</v>
      </c>
      <c r="M255" s="111">
        <v>0</v>
      </c>
      <c r="N255" s="111">
        <v>0</v>
      </c>
      <c r="O255" s="111">
        <v>0</v>
      </c>
      <c r="P255" s="109" t="s">
        <v>1377</v>
      </c>
      <c r="Q255" s="109" t="s">
        <v>1316</v>
      </c>
      <c r="R255" s="144"/>
      <c r="S255" s="144"/>
      <c r="T255" s="144"/>
      <c r="U255" s="144"/>
      <c r="V255" s="144"/>
      <c r="W255" s="144"/>
      <c r="X255" s="144"/>
      <c r="Y255" s="144"/>
      <c r="Z255" s="144"/>
      <c r="AA255" s="144"/>
      <c r="AB255" s="144"/>
      <c r="AC255" s="144"/>
      <c r="AD255" s="144"/>
      <c r="AE255" s="145"/>
      <c r="AF255" s="145"/>
      <c r="AG255" s="145"/>
    </row>
    <row r="256" spans="1:33" s="130" customFormat="1" ht="12.75" customHeight="1" x14ac:dyDescent="0.2">
      <c r="A256" s="109" t="s">
        <v>1266</v>
      </c>
      <c r="B256" s="109" t="s">
        <v>1267</v>
      </c>
      <c r="C256" s="111">
        <v>21840</v>
      </c>
      <c r="D256" s="111">
        <v>1000</v>
      </c>
      <c r="E256" s="111">
        <v>0</v>
      </c>
      <c r="F256" s="111">
        <v>0</v>
      </c>
      <c r="G256" s="111">
        <v>0</v>
      </c>
      <c r="H256" s="111">
        <v>0</v>
      </c>
      <c r="I256" s="111">
        <v>0</v>
      </c>
      <c r="J256" s="111">
        <v>0</v>
      </c>
      <c r="K256" s="111">
        <v>5500</v>
      </c>
      <c r="L256" s="111">
        <v>0</v>
      </c>
      <c r="M256" s="111">
        <v>0</v>
      </c>
      <c r="N256" s="111">
        <v>0</v>
      </c>
      <c r="O256" s="111">
        <v>0</v>
      </c>
      <c r="P256" s="109" t="s">
        <v>1377</v>
      </c>
      <c r="Q256" s="109" t="s">
        <v>1316</v>
      </c>
      <c r="R256" s="144"/>
      <c r="S256" s="144"/>
      <c r="T256" s="144"/>
      <c r="U256" s="144"/>
      <c r="V256" s="144"/>
      <c r="W256" s="144"/>
      <c r="X256" s="144"/>
      <c r="Y256" s="144"/>
      <c r="Z256" s="144"/>
      <c r="AA256" s="144"/>
      <c r="AB256" s="144"/>
      <c r="AC256" s="144"/>
      <c r="AD256" s="144"/>
      <c r="AE256" s="145"/>
      <c r="AF256" s="145"/>
      <c r="AG256" s="145"/>
    </row>
    <row r="257" spans="1:33" s="130" customFormat="1" ht="12.75" customHeight="1" x14ac:dyDescent="0.2">
      <c r="A257" s="109" t="s">
        <v>469</v>
      </c>
      <c r="B257" s="109" t="s">
        <v>130</v>
      </c>
      <c r="C257" s="111">
        <v>0</v>
      </c>
      <c r="D257" s="111">
        <v>4000</v>
      </c>
      <c r="E257" s="111">
        <v>0</v>
      </c>
      <c r="F257" s="111">
        <v>0</v>
      </c>
      <c r="G257" s="111">
        <v>0</v>
      </c>
      <c r="H257" s="111">
        <v>0</v>
      </c>
      <c r="I257" s="111">
        <v>0</v>
      </c>
      <c r="J257" s="111">
        <v>0</v>
      </c>
      <c r="K257" s="111">
        <v>0</v>
      </c>
      <c r="L257" s="111">
        <v>6000</v>
      </c>
      <c r="M257" s="111">
        <v>0</v>
      </c>
      <c r="N257" s="111">
        <v>4728</v>
      </c>
      <c r="O257" s="111">
        <v>5250</v>
      </c>
      <c r="P257" s="109" t="s">
        <v>1315</v>
      </c>
      <c r="Q257" s="109" t="s">
        <v>1316</v>
      </c>
      <c r="R257" s="144"/>
      <c r="S257" s="144"/>
      <c r="T257" s="144"/>
      <c r="U257" s="144"/>
      <c r="V257" s="144"/>
      <c r="W257" s="144"/>
      <c r="X257" s="144"/>
      <c r="Y257" s="144"/>
      <c r="Z257" s="144"/>
      <c r="AA257" s="144"/>
      <c r="AB257" s="144"/>
      <c r="AC257" s="144"/>
      <c r="AD257" s="144"/>
      <c r="AE257" s="145"/>
      <c r="AF257" s="145"/>
      <c r="AG257" s="145"/>
    </row>
    <row r="258" spans="1:33" s="130" customFormat="1" ht="12.75" customHeight="1" x14ac:dyDescent="0.2">
      <c r="A258" s="109" t="s">
        <v>719</v>
      </c>
      <c r="B258" s="109" t="s">
        <v>131</v>
      </c>
      <c r="C258" s="111">
        <v>95000</v>
      </c>
      <c r="D258" s="111">
        <v>0</v>
      </c>
      <c r="E258" s="111">
        <v>0</v>
      </c>
      <c r="F258" s="111">
        <v>0</v>
      </c>
      <c r="G258" s="111">
        <v>0</v>
      </c>
      <c r="H258" s="111">
        <v>0</v>
      </c>
      <c r="I258" s="111">
        <v>0</v>
      </c>
      <c r="J258" s="111">
        <v>0</v>
      </c>
      <c r="K258" s="111">
        <v>0</v>
      </c>
      <c r="L258" s="111">
        <v>90661</v>
      </c>
      <c r="M258" s="111">
        <v>0</v>
      </c>
      <c r="N258" s="111">
        <v>185000</v>
      </c>
      <c r="O258" s="111">
        <v>0</v>
      </c>
      <c r="P258" s="109" t="s">
        <v>1327</v>
      </c>
      <c r="Q258" s="109" t="s">
        <v>1316</v>
      </c>
      <c r="R258" s="144"/>
      <c r="S258" s="144"/>
      <c r="T258" s="144"/>
      <c r="U258" s="144"/>
      <c r="V258" s="144"/>
      <c r="W258" s="144"/>
      <c r="X258" s="144"/>
      <c r="Y258" s="144"/>
      <c r="Z258" s="144"/>
      <c r="AA258" s="144"/>
      <c r="AB258" s="144"/>
      <c r="AC258" s="144"/>
      <c r="AD258" s="144"/>
      <c r="AE258" s="145"/>
      <c r="AF258" s="145"/>
      <c r="AG258" s="145"/>
    </row>
    <row r="259" spans="1:33" s="130" customFormat="1" ht="12.75" customHeight="1" x14ac:dyDescent="0.2">
      <c r="A259" s="109" t="s">
        <v>632</v>
      </c>
      <c r="B259" s="109" t="s">
        <v>132</v>
      </c>
      <c r="C259" s="111">
        <v>10000</v>
      </c>
      <c r="D259" s="111">
        <v>2000</v>
      </c>
      <c r="E259" s="111">
        <v>2000</v>
      </c>
      <c r="F259" s="111">
        <v>4000</v>
      </c>
      <c r="G259" s="111">
        <v>0</v>
      </c>
      <c r="H259" s="111">
        <v>0</v>
      </c>
      <c r="I259" s="111">
        <v>0</v>
      </c>
      <c r="J259" s="111">
        <v>0</v>
      </c>
      <c r="K259" s="111">
        <v>0</v>
      </c>
      <c r="L259" s="111">
        <v>7500</v>
      </c>
      <c r="M259" s="111">
        <v>0</v>
      </c>
      <c r="N259" s="111">
        <v>0</v>
      </c>
      <c r="O259" s="111">
        <v>8000</v>
      </c>
      <c r="P259" s="109" t="s">
        <v>1315</v>
      </c>
      <c r="Q259" s="109" t="s">
        <v>1316</v>
      </c>
      <c r="R259" s="144"/>
      <c r="S259" s="144"/>
      <c r="T259" s="144"/>
      <c r="U259" s="144"/>
      <c r="V259" s="144"/>
      <c r="W259" s="144"/>
      <c r="X259" s="144"/>
      <c r="Y259" s="144"/>
      <c r="Z259" s="144"/>
      <c r="AA259" s="144"/>
      <c r="AB259" s="144"/>
      <c r="AC259" s="144"/>
      <c r="AD259" s="144"/>
      <c r="AE259" s="145"/>
      <c r="AF259" s="145"/>
      <c r="AG259" s="145"/>
    </row>
    <row r="260" spans="1:33" s="130" customFormat="1" ht="12.75" customHeight="1" x14ac:dyDescent="0.2">
      <c r="A260" s="109" t="s">
        <v>574</v>
      </c>
      <c r="B260" s="109" t="s">
        <v>133</v>
      </c>
      <c r="C260" s="111">
        <v>9129</v>
      </c>
      <c r="D260" s="111">
        <v>2000</v>
      </c>
      <c r="E260" s="111">
        <v>0</v>
      </c>
      <c r="F260" s="111">
        <v>0</v>
      </c>
      <c r="G260" s="111">
        <v>0</v>
      </c>
      <c r="H260" s="111">
        <v>0</v>
      </c>
      <c r="I260" s="111">
        <v>0</v>
      </c>
      <c r="J260" s="111">
        <v>0</v>
      </c>
      <c r="K260" s="111">
        <v>0</v>
      </c>
      <c r="L260" s="111">
        <v>12820</v>
      </c>
      <c r="M260" s="111">
        <v>0</v>
      </c>
      <c r="N260" s="111">
        <v>0</v>
      </c>
      <c r="O260" s="111">
        <v>3000</v>
      </c>
      <c r="P260" s="109" t="s">
        <v>1315</v>
      </c>
      <c r="Q260" s="109" t="s">
        <v>1316</v>
      </c>
      <c r="R260" s="144"/>
      <c r="S260" s="144"/>
      <c r="T260" s="144"/>
      <c r="U260" s="144"/>
      <c r="V260" s="144"/>
      <c r="W260" s="144"/>
      <c r="X260" s="144"/>
      <c r="Y260" s="144"/>
      <c r="Z260" s="144"/>
      <c r="AA260" s="144"/>
      <c r="AB260" s="144"/>
      <c r="AC260" s="144"/>
      <c r="AD260" s="144"/>
      <c r="AE260" s="145"/>
      <c r="AF260" s="145"/>
      <c r="AG260" s="145"/>
    </row>
    <row r="261" spans="1:33" s="130" customFormat="1" ht="12.75" customHeight="1" x14ac:dyDescent="0.2">
      <c r="A261" s="109" t="s">
        <v>571</v>
      </c>
      <c r="B261" s="109" t="s">
        <v>341</v>
      </c>
      <c r="C261" s="111">
        <v>199100</v>
      </c>
      <c r="D261" s="111">
        <v>0</v>
      </c>
      <c r="E261" s="111">
        <v>0</v>
      </c>
      <c r="F261" s="111">
        <v>29152</v>
      </c>
      <c r="G261" s="111">
        <v>0</v>
      </c>
      <c r="H261" s="111">
        <v>0</v>
      </c>
      <c r="I261" s="111">
        <v>0</v>
      </c>
      <c r="J261" s="111">
        <v>0</v>
      </c>
      <c r="K261" s="111">
        <v>0</v>
      </c>
      <c r="L261" s="111">
        <v>34254</v>
      </c>
      <c r="M261" s="111">
        <v>0</v>
      </c>
      <c r="N261" s="111">
        <v>9845</v>
      </c>
      <c r="O261" s="111">
        <v>4859</v>
      </c>
      <c r="P261" s="109" t="s">
        <v>1324</v>
      </c>
      <c r="Q261" s="109" t="s">
        <v>1316</v>
      </c>
      <c r="R261" s="144"/>
      <c r="S261" s="144"/>
      <c r="T261" s="144"/>
      <c r="U261" s="144"/>
      <c r="V261" s="144"/>
      <c r="W261" s="144"/>
      <c r="X261" s="144"/>
      <c r="Y261" s="144"/>
      <c r="Z261" s="144"/>
      <c r="AA261" s="144"/>
      <c r="AB261" s="144"/>
      <c r="AC261" s="144"/>
      <c r="AD261" s="144"/>
      <c r="AE261" s="145"/>
      <c r="AF261" s="145"/>
      <c r="AG261" s="145"/>
    </row>
    <row r="262" spans="1:33" s="130" customFormat="1" ht="12.75" customHeight="1" x14ac:dyDescent="0.2">
      <c r="A262" s="109" t="s">
        <v>1228</v>
      </c>
      <c r="B262" s="109" t="s">
        <v>1229</v>
      </c>
      <c r="C262" s="111">
        <v>7540</v>
      </c>
      <c r="D262" s="111">
        <v>0</v>
      </c>
      <c r="E262" s="111">
        <v>0</v>
      </c>
      <c r="F262" s="111">
        <v>0</v>
      </c>
      <c r="G262" s="111">
        <v>0</v>
      </c>
      <c r="H262" s="111">
        <v>0</v>
      </c>
      <c r="I262" s="111">
        <v>0</v>
      </c>
      <c r="J262" s="111">
        <v>0</v>
      </c>
      <c r="K262" s="111">
        <v>0</v>
      </c>
      <c r="L262" s="111">
        <v>8000</v>
      </c>
      <c r="M262" s="111">
        <v>0</v>
      </c>
      <c r="N262" s="111">
        <v>0</v>
      </c>
      <c r="O262" s="111">
        <v>0</v>
      </c>
      <c r="P262" s="109" t="s">
        <v>1377</v>
      </c>
      <c r="Q262" s="109" t="s">
        <v>1316</v>
      </c>
      <c r="R262" s="144"/>
      <c r="S262" s="144"/>
      <c r="T262" s="144"/>
      <c r="U262" s="144"/>
      <c r="V262" s="144"/>
      <c r="W262" s="144"/>
      <c r="X262" s="144"/>
      <c r="Y262" s="144"/>
      <c r="Z262" s="144"/>
      <c r="AA262" s="144"/>
      <c r="AB262" s="144"/>
      <c r="AC262" s="144"/>
      <c r="AD262" s="144"/>
      <c r="AE262" s="145"/>
      <c r="AF262" s="145"/>
      <c r="AG262" s="145"/>
    </row>
    <row r="263" spans="1:33" s="130" customFormat="1" ht="12.75" customHeight="1" x14ac:dyDescent="0.2">
      <c r="A263" s="109" t="s">
        <v>1932</v>
      </c>
      <c r="B263" s="109" t="s">
        <v>1933</v>
      </c>
      <c r="C263" s="111">
        <v>17550</v>
      </c>
      <c r="D263" s="111">
        <v>0</v>
      </c>
      <c r="E263" s="111">
        <v>0</v>
      </c>
      <c r="F263" s="111">
        <v>0</v>
      </c>
      <c r="G263" s="111">
        <v>0</v>
      </c>
      <c r="H263" s="111">
        <v>0</v>
      </c>
      <c r="I263" s="111">
        <v>0</v>
      </c>
      <c r="J263" s="111">
        <v>0</v>
      </c>
      <c r="K263" s="111">
        <v>0</v>
      </c>
      <c r="L263" s="111">
        <v>0</v>
      </c>
      <c r="M263" s="111">
        <v>0</v>
      </c>
      <c r="N263" s="111">
        <v>0</v>
      </c>
      <c r="O263" s="111">
        <v>0</v>
      </c>
      <c r="P263" s="109" t="s">
        <v>1317</v>
      </c>
      <c r="Q263" s="109" t="s">
        <v>1317</v>
      </c>
      <c r="R263" s="144"/>
      <c r="S263" s="144"/>
      <c r="T263" s="144"/>
      <c r="U263" s="144"/>
      <c r="V263" s="144"/>
      <c r="W263" s="144"/>
      <c r="X263" s="144"/>
      <c r="Y263" s="144"/>
      <c r="Z263" s="144"/>
      <c r="AA263" s="144"/>
      <c r="AB263" s="144"/>
      <c r="AC263" s="144"/>
      <c r="AD263" s="144"/>
      <c r="AE263" s="145"/>
      <c r="AF263" s="145"/>
      <c r="AG263" s="145"/>
    </row>
    <row r="264" spans="1:33" s="130" customFormat="1" ht="12.75" customHeight="1" x14ac:dyDescent="0.2">
      <c r="A264" s="109" t="s">
        <v>686</v>
      </c>
      <c r="B264" s="109" t="s">
        <v>134</v>
      </c>
      <c r="C264" s="111">
        <v>25550</v>
      </c>
      <c r="D264" s="111">
        <v>0</v>
      </c>
      <c r="E264" s="111">
        <v>0</v>
      </c>
      <c r="F264" s="111">
        <v>0</v>
      </c>
      <c r="G264" s="111">
        <v>0</v>
      </c>
      <c r="H264" s="111">
        <v>0</v>
      </c>
      <c r="I264" s="111">
        <v>0</v>
      </c>
      <c r="J264" s="111">
        <v>0</v>
      </c>
      <c r="K264" s="111">
        <v>0</v>
      </c>
      <c r="L264" s="111">
        <v>34600</v>
      </c>
      <c r="M264" s="111">
        <v>0</v>
      </c>
      <c r="N264" s="111">
        <v>0</v>
      </c>
      <c r="O264" s="111">
        <v>0</v>
      </c>
      <c r="P264" s="109" t="s">
        <v>1321</v>
      </c>
      <c r="Q264" s="109" t="s">
        <v>1316</v>
      </c>
      <c r="R264" s="144"/>
      <c r="S264" s="144"/>
      <c r="T264" s="144"/>
      <c r="U264" s="144"/>
      <c r="V264" s="144"/>
      <c r="W264" s="144"/>
      <c r="X264" s="144"/>
      <c r="Y264" s="144"/>
      <c r="Z264" s="144"/>
      <c r="AA264" s="144"/>
      <c r="AB264" s="144"/>
      <c r="AC264" s="144"/>
      <c r="AD264" s="144"/>
      <c r="AE264" s="145"/>
      <c r="AF264" s="145"/>
      <c r="AG264" s="145"/>
    </row>
    <row r="265" spans="1:33" s="130" customFormat="1" ht="12.75" customHeight="1" x14ac:dyDescent="0.2">
      <c r="A265" s="109" t="s">
        <v>808</v>
      </c>
      <c r="B265" s="109" t="s">
        <v>1353</v>
      </c>
      <c r="C265" s="111">
        <v>40497</v>
      </c>
      <c r="D265" s="111">
        <v>3519</v>
      </c>
      <c r="E265" s="111">
        <v>0</v>
      </c>
      <c r="F265" s="111">
        <v>0</v>
      </c>
      <c r="G265" s="111">
        <v>0</v>
      </c>
      <c r="H265" s="111">
        <v>0</v>
      </c>
      <c r="I265" s="111">
        <v>0</v>
      </c>
      <c r="J265" s="111">
        <v>0</v>
      </c>
      <c r="K265" s="111">
        <v>0</v>
      </c>
      <c r="L265" s="111">
        <v>0</v>
      </c>
      <c r="M265" s="111">
        <v>0</v>
      </c>
      <c r="N265" s="111">
        <v>36609</v>
      </c>
      <c r="O265" s="111">
        <v>0</v>
      </c>
      <c r="P265" s="109" t="s">
        <v>1377</v>
      </c>
      <c r="Q265" s="109" t="s">
        <v>1316</v>
      </c>
      <c r="R265" s="144"/>
      <c r="S265" s="144"/>
      <c r="T265" s="144"/>
      <c r="U265" s="144"/>
      <c r="V265" s="144"/>
      <c r="W265" s="144"/>
      <c r="X265" s="144"/>
      <c r="Y265" s="144"/>
      <c r="Z265" s="144"/>
      <c r="AA265" s="144"/>
      <c r="AB265" s="144"/>
      <c r="AC265" s="144"/>
      <c r="AD265" s="144"/>
      <c r="AE265" s="145"/>
      <c r="AF265" s="145"/>
      <c r="AG265" s="145"/>
    </row>
    <row r="266" spans="1:33" s="130" customFormat="1" ht="12.75" customHeight="1" x14ac:dyDescent="0.2">
      <c r="A266" s="109" t="s">
        <v>1260</v>
      </c>
      <c r="B266" s="109" t="s">
        <v>1261</v>
      </c>
      <c r="C266" s="111">
        <v>13536</v>
      </c>
      <c r="D266" s="111">
        <v>0</v>
      </c>
      <c r="E266" s="111">
        <v>0</v>
      </c>
      <c r="F266" s="111">
        <v>0</v>
      </c>
      <c r="G266" s="111">
        <v>0</v>
      </c>
      <c r="H266" s="111">
        <v>0</v>
      </c>
      <c r="I266" s="111">
        <v>0</v>
      </c>
      <c r="J266" s="111">
        <v>0</v>
      </c>
      <c r="K266" s="111">
        <v>0</v>
      </c>
      <c r="L266" s="111">
        <v>0</v>
      </c>
      <c r="M266" s="111">
        <v>15753</v>
      </c>
      <c r="N266" s="111">
        <v>0</v>
      </c>
      <c r="O266" s="111">
        <v>0</v>
      </c>
      <c r="P266" s="109" t="s">
        <v>1344</v>
      </c>
      <c r="Q266" s="109" t="s">
        <v>1316</v>
      </c>
      <c r="R266" s="144"/>
      <c r="S266" s="144"/>
      <c r="T266" s="144"/>
      <c r="U266" s="144"/>
      <c r="V266" s="144"/>
      <c r="W266" s="144"/>
      <c r="X266" s="144"/>
      <c r="Y266" s="144"/>
      <c r="Z266" s="144"/>
      <c r="AA266" s="144"/>
      <c r="AB266" s="144"/>
      <c r="AC266" s="144"/>
      <c r="AD266" s="144"/>
      <c r="AE266" s="145"/>
      <c r="AF266" s="145"/>
      <c r="AG266" s="145"/>
    </row>
    <row r="267" spans="1:33" s="130" customFormat="1" ht="12.75" customHeight="1" x14ac:dyDescent="0.2">
      <c r="A267" s="109" t="s">
        <v>395</v>
      </c>
      <c r="B267" s="109" t="s">
        <v>135</v>
      </c>
      <c r="C267" s="111">
        <v>23350</v>
      </c>
      <c r="D267" s="111">
        <v>8500</v>
      </c>
      <c r="E267" s="111">
        <v>0</v>
      </c>
      <c r="F267" s="111">
        <v>0</v>
      </c>
      <c r="G267" s="111">
        <v>0</v>
      </c>
      <c r="H267" s="111">
        <v>0</v>
      </c>
      <c r="I267" s="111">
        <v>0</v>
      </c>
      <c r="J267" s="111">
        <v>87758</v>
      </c>
      <c r="K267" s="111">
        <v>0</v>
      </c>
      <c r="L267" s="111">
        <v>28834</v>
      </c>
      <c r="M267" s="111">
        <v>0</v>
      </c>
      <c r="N267" s="111">
        <v>0</v>
      </c>
      <c r="O267" s="111">
        <v>1500</v>
      </c>
      <c r="P267" s="109" t="s">
        <v>1312</v>
      </c>
      <c r="Q267" s="109" t="s">
        <v>1316</v>
      </c>
      <c r="R267" s="144"/>
      <c r="S267" s="144"/>
      <c r="T267" s="144"/>
      <c r="U267" s="144"/>
      <c r="V267" s="144"/>
      <c r="W267" s="144"/>
      <c r="X267" s="144"/>
      <c r="Y267" s="144"/>
      <c r="Z267" s="144"/>
      <c r="AA267" s="144"/>
      <c r="AB267" s="144"/>
      <c r="AC267" s="144"/>
      <c r="AD267" s="144"/>
      <c r="AE267" s="145"/>
      <c r="AF267" s="145"/>
      <c r="AG267" s="145"/>
    </row>
    <row r="268" spans="1:33" s="130" customFormat="1" ht="12.75" customHeight="1" x14ac:dyDescent="0.2">
      <c r="A268" s="109" t="s">
        <v>539</v>
      </c>
      <c r="B268" s="109" t="s">
        <v>136</v>
      </c>
      <c r="C268" s="111">
        <v>10000</v>
      </c>
      <c r="D268" s="111">
        <v>5000</v>
      </c>
      <c r="E268" s="111">
        <v>0</v>
      </c>
      <c r="F268" s="111">
        <v>1000</v>
      </c>
      <c r="G268" s="111">
        <v>0</v>
      </c>
      <c r="H268" s="111">
        <v>0</v>
      </c>
      <c r="I268" s="111">
        <v>0</v>
      </c>
      <c r="J268" s="111">
        <v>0</v>
      </c>
      <c r="K268" s="111">
        <v>0</v>
      </c>
      <c r="L268" s="111">
        <v>10040</v>
      </c>
      <c r="M268" s="111">
        <v>2000</v>
      </c>
      <c r="N268" s="111">
        <v>1000</v>
      </c>
      <c r="O268" s="111">
        <v>0</v>
      </c>
      <c r="P268" s="109" t="s">
        <v>1315</v>
      </c>
      <c r="Q268" s="109" t="s">
        <v>1316</v>
      </c>
      <c r="R268" s="144"/>
      <c r="S268" s="144"/>
      <c r="T268" s="144"/>
      <c r="U268" s="144"/>
      <c r="V268" s="144"/>
      <c r="W268" s="144"/>
      <c r="X268" s="144"/>
      <c r="Y268" s="144"/>
      <c r="Z268" s="144"/>
      <c r="AA268" s="144"/>
      <c r="AB268" s="144"/>
      <c r="AC268" s="144"/>
      <c r="AD268" s="144"/>
      <c r="AE268" s="145"/>
      <c r="AF268" s="145"/>
      <c r="AG268" s="145"/>
    </row>
    <row r="269" spans="1:33" s="130" customFormat="1" ht="12.75" customHeight="1" x14ac:dyDescent="0.2">
      <c r="A269" s="109" t="s">
        <v>483</v>
      </c>
      <c r="B269" s="109" t="s">
        <v>137</v>
      </c>
      <c r="C269" s="111">
        <v>4774</v>
      </c>
      <c r="D269" s="111">
        <v>2000</v>
      </c>
      <c r="E269" s="111">
        <v>0</v>
      </c>
      <c r="F269" s="111">
        <v>5000</v>
      </c>
      <c r="G269" s="111">
        <v>0</v>
      </c>
      <c r="H269" s="111">
        <v>0</v>
      </c>
      <c r="I269" s="111">
        <v>0</v>
      </c>
      <c r="J269" s="111">
        <v>0</v>
      </c>
      <c r="K269" s="111">
        <v>0</v>
      </c>
      <c r="L269" s="111">
        <v>7500</v>
      </c>
      <c r="M269" s="111">
        <v>0</v>
      </c>
      <c r="N269" s="111">
        <v>0</v>
      </c>
      <c r="O269" s="111">
        <v>0</v>
      </c>
      <c r="P269" s="109" t="s">
        <v>1315</v>
      </c>
      <c r="Q269" s="109" t="s">
        <v>1316</v>
      </c>
      <c r="R269" s="144"/>
      <c r="S269" s="144"/>
      <c r="T269" s="144"/>
      <c r="U269" s="144"/>
      <c r="V269" s="144"/>
      <c r="W269" s="144"/>
      <c r="X269" s="144"/>
      <c r="Y269" s="144"/>
      <c r="Z269" s="144"/>
      <c r="AA269" s="144"/>
      <c r="AB269" s="144"/>
      <c r="AC269" s="144"/>
      <c r="AD269" s="144"/>
      <c r="AE269" s="145"/>
      <c r="AF269" s="145"/>
      <c r="AG269" s="145"/>
    </row>
    <row r="270" spans="1:33" s="130" customFormat="1" ht="12.75" customHeight="1" x14ac:dyDescent="0.2">
      <c r="A270" s="109" t="s">
        <v>515</v>
      </c>
      <c r="B270" s="109" t="s">
        <v>1290</v>
      </c>
      <c r="C270" s="111">
        <v>17060</v>
      </c>
      <c r="D270" s="111">
        <v>0</v>
      </c>
      <c r="E270" s="111">
        <v>0</v>
      </c>
      <c r="F270" s="111">
        <v>0</v>
      </c>
      <c r="G270" s="111">
        <v>0</v>
      </c>
      <c r="H270" s="111">
        <v>0</v>
      </c>
      <c r="I270" s="111">
        <v>0</v>
      </c>
      <c r="J270" s="111">
        <v>0</v>
      </c>
      <c r="K270" s="111">
        <v>0</v>
      </c>
      <c r="L270" s="111">
        <v>0</v>
      </c>
      <c r="M270" s="111">
        <v>0</v>
      </c>
      <c r="N270" s="111">
        <v>0</v>
      </c>
      <c r="O270" s="111">
        <v>0</v>
      </c>
      <c r="P270" s="109" t="s">
        <v>1315</v>
      </c>
      <c r="Q270" s="109" t="s">
        <v>1316</v>
      </c>
      <c r="R270" s="144"/>
      <c r="S270" s="144"/>
      <c r="T270" s="144"/>
      <c r="U270" s="144"/>
      <c r="V270" s="144"/>
      <c r="W270" s="144"/>
      <c r="X270" s="144"/>
      <c r="Y270" s="144"/>
      <c r="Z270" s="144"/>
      <c r="AA270" s="144"/>
      <c r="AB270" s="144"/>
      <c r="AC270" s="144"/>
      <c r="AD270" s="144"/>
      <c r="AE270" s="145"/>
      <c r="AF270" s="145"/>
      <c r="AG270" s="145"/>
    </row>
    <row r="271" spans="1:33" s="130" customFormat="1" ht="12.75" customHeight="1" x14ac:dyDescent="0.2">
      <c r="A271" s="109" t="s">
        <v>677</v>
      </c>
      <c r="B271" s="109" t="s">
        <v>138</v>
      </c>
      <c r="C271" s="111">
        <v>16886</v>
      </c>
      <c r="D271" s="111">
        <v>0</v>
      </c>
      <c r="E271" s="111">
        <v>0</v>
      </c>
      <c r="F271" s="111">
        <v>0</v>
      </c>
      <c r="G271" s="111">
        <v>0</v>
      </c>
      <c r="H271" s="111">
        <v>0</v>
      </c>
      <c r="I271" s="111">
        <v>0</v>
      </c>
      <c r="J271" s="111">
        <v>83168</v>
      </c>
      <c r="K271" s="111">
        <v>3000</v>
      </c>
      <c r="L271" s="111">
        <v>0</v>
      </c>
      <c r="M271" s="111">
        <v>0</v>
      </c>
      <c r="N271" s="111">
        <v>45072</v>
      </c>
      <c r="O271" s="111">
        <v>120100</v>
      </c>
      <c r="P271" s="109" t="s">
        <v>1321</v>
      </c>
      <c r="Q271" s="109" t="s">
        <v>1316</v>
      </c>
      <c r="R271" s="144"/>
      <c r="S271" s="144"/>
      <c r="T271" s="144"/>
      <c r="U271" s="144"/>
      <c r="V271" s="144"/>
      <c r="W271" s="144"/>
      <c r="X271" s="144"/>
      <c r="Y271" s="144"/>
      <c r="Z271" s="144"/>
      <c r="AA271" s="144"/>
      <c r="AB271" s="144"/>
      <c r="AC271" s="144"/>
      <c r="AD271" s="144"/>
      <c r="AE271" s="145"/>
      <c r="AF271" s="145"/>
      <c r="AG271" s="145"/>
    </row>
    <row r="272" spans="1:33" s="130" customFormat="1" ht="12.75" customHeight="1" x14ac:dyDescent="0.2">
      <c r="A272" s="109" t="s">
        <v>611</v>
      </c>
      <c r="B272" s="109" t="s">
        <v>139</v>
      </c>
      <c r="C272" s="111">
        <v>22463</v>
      </c>
      <c r="D272" s="111">
        <v>0</v>
      </c>
      <c r="E272" s="111">
        <v>0</v>
      </c>
      <c r="F272" s="111">
        <v>0</v>
      </c>
      <c r="G272" s="111">
        <v>0</v>
      </c>
      <c r="H272" s="111">
        <v>0</v>
      </c>
      <c r="I272" s="111">
        <v>0</v>
      </c>
      <c r="J272" s="111">
        <v>0</v>
      </c>
      <c r="K272" s="111">
        <v>16700</v>
      </c>
      <c r="L272" s="111">
        <v>0</v>
      </c>
      <c r="M272" s="111">
        <v>0</v>
      </c>
      <c r="N272" s="111">
        <v>0</v>
      </c>
      <c r="O272" s="111">
        <v>0</v>
      </c>
      <c r="P272" s="109" t="s">
        <v>1315</v>
      </c>
      <c r="Q272" s="109" t="s">
        <v>1316</v>
      </c>
      <c r="R272" s="144"/>
      <c r="S272" s="144"/>
      <c r="T272" s="144"/>
      <c r="U272" s="144"/>
      <c r="V272" s="144"/>
      <c r="W272" s="144"/>
      <c r="X272" s="144"/>
      <c r="Y272" s="144"/>
      <c r="Z272" s="144"/>
      <c r="AA272" s="144"/>
      <c r="AB272" s="144"/>
      <c r="AC272" s="144"/>
      <c r="AD272" s="144"/>
      <c r="AE272" s="145"/>
      <c r="AF272" s="145"/>
      <c r="AG272" s="145"/>
    </row>
    <row r="273" spans="1:33" s="130" customFormat="1" ht="12.75" customHeight="1" x14ac:dyDescent="0.2">
      <c r="A273" s="109" t="s">
        <v>1276</v>
      </c>
      <c r="B273" s="109" t="s">
        <v>1277</v>
      </c>
      <c r="C273" s="111">
        <v>366175</v>
      </c>
      <c r="D273" s="111">
        <v>37223</v>
      </c>
      <c r="E273" s="111">
        <v>0</v>
      </c>
      <c r="F273" s="111">
        <v>0</v>
      </c>
      <c r="G273" s="111">
        <v>0</v>
      </c>
      <c r="H273" s="111">
        <v>0</v>
      </c>
      <c r="I273" s="111">
        <v>0</v>
      </c>
      <c r="J273" s="111">
        <v>0</v>
      </c>
      <c r="K273" s="111">
        <v>0</v>
      </c>
      <c r="L273" s="111">
        <v>0</v>
      </c>
      <c r="M273" s="111">
        <v>0</v>
      </c>
      <c r="N273" s="111">
        <v>2835</v>
      </c>
      <c r="O273" s="111">
        <v>4024</v>
      </c>
      <c r="P273" s="109" t="s">
        <v>1344</v>
      </c>
      <c r="Q273" s="109" t="s">
        <v>1316</v>
      </c>
      <c r="R273" s="144"/>
      <c r="S273" s="144"/>
      <c r="T273" s="144"/>
      <c r="U273" s="144"/>
      <c r="V273" s="144"/>
      <c r="W273" s="144"/>
      <c r="X273" s="144"/>
      <c r="Y273" s="144"/>
      <c r="Z273" s="144"/>
      <c r="AA273" s="144"/>
      <c r="AB273" s="144"/>
      <c r="AC273" s="144"/>
      <c r="AD273" s="144"/>
      <c r="AE273" s="145"/>
      <c r="AF273" s="145"/>
      <c r="AG273" s="145"/>
    </row>
    <row r="274" spans="1:33" s="130" customFormat="1" ht="12.75" customHeight="1" x14ac:dyDescent="0.2">
      <c r="A274" s="109" t="s">
        <v>532</v>
      </c>
      <c r="B274" s="109" t="s">
        <v>140</v>
      </c>
      <c r="C274" s="111">
        <v>16800</v>
      </c>
      <c r="D274" s="111">
        <v>0</v>
      </c>
      <c r="E274" s="111">
        <v>0</v>
      </c>
      <c r="F274" s="111">
        <v>0</v>
      </c>
      <c r="G274" s="111">
        <v>0</v>
      </c>
      <c r="H274" s="111">
        <v>0</v>
      </c>
      <c r="I274" s="111">
        <v>0</v>
      </c>
      <c r="J274" s="111">
        <v>0</v>
      </c>
      <c r="K274" s="111">
        <v>0</v>
      </c>
      <c r="L274" s="111">
        <v>3000</v>
      </c>
      <c r="M274" s="111">
        <v>0</v>
      </c>
      <c r="N274" s="111">
        <v>0</v>
      </c>
      <c r="O274" s="111">
        <v>19475</v>
      </c>
      <c r="P274" s="109" t="s">
        <v>1312</v>
      </c>
      <c r="Q274" s="109" t="s">
        <v>1316</v>
      </c>
      <c r="R274" s="144"/>
      <c r="S274" s="144"/>
      <c r="T274" s="144"/>
      <c r="U274" s="144"/>
      <c r="V274" s="144"/>
      <c r="W274" s="144"/>
      <c r="X274" s="144"/>
      <c r="Y274" s="144"/>
      <c r="Z274" s="144"/>
      <c r="AA274" s="144"/>
      <c r="AB274" s="144"/>
      <c r="AC274" s="144"/>
      <c r="AD274" s="144"/>
      <c r="AE274" s="145"/>
      <c r="AF274" s="145"/>
      <c r="AG274" s="145"/>
    </row>
    <row r="275" spans="1:33" s="130" customFormat="1" ht="12.75" customHeight="1" x14ac:dyDescent="0.2">
      <c r="A275" s="109" t="s">
        <v>568</v>
      </c>
      <c r="B275" s="109" t="s">
        <v>141</v>
      </c>
      <c r="C275" s="111">
        <v>8000</v>
      </c>
      <c r="D275" s="111">
        <v>1000</v>
      </c>
      <c r="E275" s="111">
        <v>0</v>
      </c>
      <c r="F275" s="111">
        <v>0</v>
      </c>
      <c r="G275" s="111">
        <v>0</v>
      </c>
      <c r="H275" s="111">
        <v>0</v>
      </c>
      <c r="I275" s="111">
        <v>0</v>
      </c>
      <c r="J275" s="111">
        <v>0</v>
      </c>
      <c r="K275" s="111">
        <v>0</v>
      </c>
      <c r="L275" s="111">
        <v>6000</v>
      </c>
      <c r="M275" s="111">
        <v>1000</v>
      </c>
      <c r="N275" s="111">
        <v>9000</v>
      </c>
      <c r="O275" s="111">
        <v>0</v>
      </c>
      <c r="P275" s="109" t="s">
        <v>1315</v>
      </c>
      <c r="Q275" s="109" t="s">
        <v>1316</v>
      </c>
      <c r="R275" s="144"/>
      <c r="S275" s="144"/>
      <c r="T275" s="144"/>
      <c r="U275" s="144"/>
      <c r="V275" s="144"/>
      <c r="W275" s="144"/>
      <c r="X275" s="144"/>
      <c r="Y275" s="144"/>
      <c r="Z275" s="144"/>
      <c r="AA275" s="144"/>
      <c r="AB275" s="144"/>
      <c r="AC275" s="144"/>
      <c r="AD275" s="144"/>
      <c r="AE275" s="145"/>
      <c r="AF275" s="145"/>
      <c r="AG275" s="145"/>
    </row>
    <row r="276" spans="1:33" s="130" customFormat="1" ht="12.75" customHeight="1" x14ac:dyDescent="0.2">
      <c r="A276" s="109" t="s">
        <v>623</v>
      </c>
      <c r="B276" s="109" t="s">
        <v>142</v>
      </c>
      <c r="C276" s="111">
        <v>11975</v>
      </c>
      <c r="D276" s="111">
        <v>0</v>
      </c>
      <c r="E276" s="111">
        <v>0</v>
      </c>
      <c r="F276" s="111">
        <v>0</v>
      </c>
      <c r="G276" s="111">
        <v>0</v>
      </c>
      <c r="H276" s="111">
        <v>1610</v>
      </c>
      <c r="I276" s="111">
        <v>0</v>
      </c>
      <c r="J276" s="111">
        <v>0</v>
      </c>
      <c r="K276" s="111">
        <v>0</v>
      </c>
      <c r="L276" s="111">
        <v>0</v>
      </c>
      <c r="M276" s="111">
        <v>0</v>
      </c>
      <c r="N276" s="111">
        <v>3000</v>
      </c>
      <c r="O276" s="111">
        <v>0</v>
      </c>
      <c r="P276" s="109" t="s">
        <v>1315</v>
      </c>
      <c r="Q276" s="109" t="s">
        <v>1316</v>
      </c>
      <c r="R276" s="144"/>
      <c r="S276" s="144"/>
      <c r="T276" s="144"/>
      <c r="U276" s="144"/>
      <c r="V276" s="144"/>
      <c r="W276" s="144"/>
      <c r="X276" s="144"/>
      <c r="Y276" s="144"/>
      <c r="Z276" s="144"/>
      <c r="AA276" s="144"/>
      <c r="AB276" s="144"/>
      <c r="AC276" s="144"/>
      <c r="AD276" s="144"/>
      <c r="AE276" s="145"/>
      <c r="AF276" s="145"/>
      <c r="AG276" s="145"/>
    </row>
    <row r="277" spans="1:33" s="130" customFormat="1" ht="12.75" customHeight="1" x14ac:dyDescent="0.2">
      <c r="A277" s="109" t="s">
        <v>805</v>
      </c>
      <c r="B277" s="109" t="s">
        <v>1354</v>
      </c>
      <c r="C277" s="111">
        <v>8000</v>
      </c>
      <c r="D277" s="111">
        <v>7000</v>
      </c>
      <c r="E277" s="111">
        <v>0</v>
      </c>
      <c r="F277" s="111">
        <v>0</v>
      </c>
      <c r="G277" s="111">
        <v>0</v>
      </c>
      <c r="H277" s="111">
        <v>0</v>
      </c>
      <c r="I277" s="111">
        <v>0</v>
      </c>
      <c r="J277" s="111">
        <v>0</v>
      </c>
      <c r="K277" s="111">
        <v>0</v>
      </c>
      <c r="L277" s="111">
        <v>15340</v>
      </c>
      <c r="M277" s="111">
        <v>0</v>
      </c>
      <c r="N277" s="111">
        <v>0</v>
      </c>
      <c r="O277" s="111">
        <v>0</v>
      </c>
      <c r="P277" s="109" t="s">
        <v>1377</v>
      </c>
      <c r="Q277" s="109" t="s">
        <v>1316</v>
      </c>
      <c r="R277" s="144"/>
      <c r="S277" s="144"/>
      <c r="T277" s="144"/>
      <c r="U277" s="144"/>
      <c r="V277" s="144"/>
      <c r="W277" s="144"/>
      <c r="X277" s="144"/>
      <c r="Y277" s="144"/>
      <c r="Z277" s="144"/>
      <c r="AA277" s="144"/>
      <c r="AB277" s="144"/>
      <c r="AC277" s="144"/>
      <c r="AD277" s="144"/>
      <c r="AE277" s="145"/>
      <c r="AF277" s="145"/>
      <c r="AG277" s="145"/>
    </row>
    <row r="278" spans="1:33" s="130" customFormat="1" ht="12.75" customHeight="1" x14ac:dyDescent="0.2">
      <c r="A278" s="109" t="s">
        <v>1248</v>
      </c>
      <c r="B278" s="109" t="s">
        <v>1249</v>
      </c>
      <c r="C278" s="111">
        <v>10000</v>
      </c>
      <c r="D278" s="111">
        <v>0</v>
      </c>
      <c r="E278" s="111">
        <v>0</v>
      </c>
      <c r="F278" s="111">
        <v>0</v>
      </c>
      <c r="G278" s="111">
        <v>0</v>
      </c>
      <c r="H278" s="111">
        <v>0</v>
      </c>
      <c r="I278" s="111">
        <v>0</v>
      </c>
      <c r="J278" s="111">
        <v>0</v>
      </c>
      <c r="K278" s="111">
        <v>0</v>
      </c>
      <c r="L278" s="111">
        <v>240</v>
      </c>
      <c r="M278" s="111">
        <v>0</v>
      </c>
      <c r="N278" s="111">
        <v>0</v>
      </c>
      <c r="O278" s="111">
        <v>0</v>
      </c>
      <c r="P278" s="109" t="s">
        <v>1377</v>
      </c>
      <c r="Q278" s="109" t="s">
        <v>1316</v>
      </c>
      <c r="R278" s="144"/>
      <c r="S278" s="144"/>
      <c r="T278" s="144"/>
      <c r="U278" s="144"/>
      <c r="V278" s="144"/>
      <c r="W278" s="144"/>
      <c r="X278" s="144"/>
      <c r="Y278" s="144"/>
      <c r="Z278" s="144"/>
      <c r="AA278" s="144"/>
      <c r="AB278" s="144"/>
      <c r="AC278" s="144"/>
      <c r="AD278" s="144"/>
      <c r="AE278" s="145"/>
      <c r="AF278" s="145"/>
      <c r="AG278" s="145"/>
    </row>
    <row r="279" spans="1:33" s="130" customFormat="1" ht="12.75" customHeight="1" x14ac:dyDescent="0.2">
      <c r="A279" s="109" t="s">
        <v>812</v>
      </c>
      <c r="B279" s="109" t="s">
        <v>380</v>
      </c>
      <c r="C279" s="111">
        <v>0</v>
      </c>
      <c r="D279" s="111">
        <v>0</v>
      </c>
      <c r="E279" s="111">
        <v>0</v>
      </c>
      <c r="F279" s="111">
        <v>0</v>
      </c>
      <c r="G279" s="111">
        <v>0</v>
      </c>
      <c r="H279" s="111">
        <v>0</v>
      </c>
      <c r="I279" s="111">
        <v>0</v>
      </c>
      <c r="J279" s="111">
        <v>0</v>
      </c>
      <c r="K279" s="111">
        <v>0</v>
      </c>
      <c r="L279" s="111">
        <v>0</v>
      </c>
      <c r="M279" s="111">
        <v>0</v>
      </c>
      <c r="N279" s="111">
        <v>0</v>
      </c>
      <c r="O279" s="111">
        <v>0</v>
      </c>
      <c r="P279" s="109" t="s">
        <v>1377</v>
      </c>
      <c r="Q279" s="109" t="s">
        <v>1316</v>
      </c>
      <c r="R279" s="144"/>
      <c r="S279" s="144"/>
      <c r="T279" s="144"/>
      <c r="U279" s="144"/>
      <c r="V279" s="144"/>
      <c r="W279" s="144"/>
      <c r="X279" s="144"/>
      <c r="Y279" s="144"/>
      <c r="Z279" s="144"/>
      <c r="AA279" s="144"/>
      <c r="AB279" s="144"/>
      <c r="AC279" s="144"/>
      <c r="AD279" s="144"/>
      <c r="AE279" s="145"/>
      <c r="AF279" s="145"/>
      <c r="AG279" s="145"/>
    </row>
    <row r="280" spans="1:33" s="130" customFormat="1" ht="12.75" customHeight="1" x14ac:dyDescent="0.2">
      <c r="A280" s="109" t="s">
        <v>1003</v>
      </c>
      <c r="B280" s="109" t="s">
        <v>1004</v>
      </c>
      <c r="C280" s="111">
        <v>553</v>
      </c>
      <c r="D280" s="111">
        <v>0</v>
      </c>
      <c r="E280" s="111">
        <v>0</v>
      </c>
      <c r="F280" s="111">
        <v>0</v>
      </c>
      <c r="G280" s="111">
        <v>0</v>
      </c>
      <c r="H280" s="111">
        <v>0</v>
      </c>
      <c r="I280" s="111">
        <v>0</v>
      </c>
      <c r="J280" s="111">
        <v>0</v>
      </c>
      <c r="K280" s="111">
        <v>0</v>
      </c>
      <c r="L280" s="111">
        <v>0</v>
      </c>
      <c r="M280" s="111">
        <v>0</v>
      </c>
      <c r="N280" s="111">
        <v>0</v>
      </c>
      <c r="O280" s="111">
        <v>0</v>
      </c>
      <c r="P280" s="109" t="s">
        <v>1312</v>
      </c>
      <c r="Q280" s="109" t="s">
        <v>1313</v>
      </c>
      <c r="R280" s="144"/>
      <c r="S280" s="144"/>
      <c r="T280" s="144"/>
      <c r="U280" s="144"/>
      <c r="V280" s="144"/>
      <c r="W280" s="144"/>
      <c r="X280" s="144"/>
      <c r="Y280" s="144"/>
      <c r="Z280" s="144"/>
      <c r="AA280" s="144"/>
      <c r="AB280" s="144"/>
      <c r="AC280" s="144"/>
      <c r="AD280" s="144"/>
      <c r="AE280" s="145"/>
      <c r="AF280" s="145"/>
      <c r="AG280" s="145"/>
    </row>
    <row r="281" spans="1:33" s="130" customFormat="1" ht="12.75" customHeight="1" x14ac:dyDescent="0.2">
      <c r="A281" s="109" t="s">
        <v>738</v>
      </c>
      <c r="B281" s="109" t="s">
        <v>143</v>
      </c>
      <c r="C281" s="111">
        <v>57000</v>
      </c>
      <c r="D281" s="111">
        <v>18700</v>
      </c>
      <c r="E281" s="111">
        <v>0</v>
      </c>
      <c r="F281" s="111">
        <v>0</v>
      </c>
      <c r="G281" s="111">
        <v>0</v>
      </c>
      <c r="H281" s="111">
        <v>0</v>
      </c>
      <c r="I281" s="111">
        <v>0</v>
      </c>
      <c r="J281" s="111">
        <v>0</v>
      </c>
      <c r="K281" s="111">
        <v>0</v>
      </c>
      <c r="L281" s="111">
        <v>20700</v>
      </c>
      <c r="M281" s="111">
        <v>0</v>
      </c>
      <c r="N281" s="111">
        <v>10000</v>
      </c>
      <c r="O281" s="111">
        <v>0</v>
      </c>
      <c r="P281" s="109" t="s">
        <v>1320</v>
      </c>
      <c r="Q281" s="109" t="s">
        <v>1316</v>
      </c>
      <c r="R281" s="144"/>
      <c r="S281" s="144"/>
      <c r="T281" s="144"/>
      <c r="U281" s="144"/>
      <c r="V281" s="144"/>
      <c r="W281" s="144"/>
      <c r="X281" s="144"/>
      <c r="Y281" s="144"/>
      <c r="Z281" s="144"/>
      <c r="AA281" s="144"/>
      <c r="AB281" s="144"/>
      <c r="AC281" s="144"/>
      <c r="AD281" s="144"/>
      <c r="AE281" s="145"/>
      <c r="AF281" s="145"/>
      <c r="AG281" s="145"/>
    </row>
    <row r="282" spans="1:33" s="130" customFormat="1" ht="12.75" customHeight="1" x14ac:dyDescent="0.2">
      <c r="A282" s="109" t="s">
        <v>1934</v>
      </c>
      <c r="B282" s="109" t="s">
        <v>1935</v>
      </c>
      <c r="C282" s="111">
        <v>12904</v>
      </c>
      <c r="D282" s="111">
        <v>0</v>
      </c>
      <c r="E282" s="111">
        <v>0</v>
      </c>
      <c r="F282" s="111">
        <v>0</v>
      </c>
      <c r="G282" s="111">
        <v>0</v>
      </c>
      <c r="H282" s="111">
        <v>0</v>
      </c>
      <c r="I282" s="111">
        <v>0</v>
      </c>
      <c r="J282" s="111">
        <v>0</v>
      </c>
      <c r="K282" s="111">
        <v>0</v>
      </c>
      <c r="L282" s="111">
        <v>0</v>
      </c>
      <c r="M282" s="111">
        <v>0</v>
      </c>
      <c r="N282" s="111">
        <v>0</v>
      </c>
      <c r="O282" s="111">
        <v>0</v>
      </c>
      <c r="P282" s="109" t="s">
        <v>1317</v>
      </c>
      <c r="Q282" s="109" t="s">
        <v>1317</v>
      </c>
      <c r="R282" s="144"/>
      <c r="S282" s="144"/>
      <c r="T282" s="144"/>
      <c r="U282" s="144"/>
      <c r="V282" s="144"/>
      <c r="W282" s="144"/>
      <c r="X282" s="144"/>
      <c r="Y282" s="144"/>
      <c r="Z282" s="144"/>
      <c r="AA282" s="144"/>
      <c r="AB282" s="144"/>
      <c r="AC282" s="144"/>
      <c r="AD282" s="144"/>
      <c r="AE282" s="145"/>
      <c r="AF282" s="145"/>
      <c r="AG282" s="145"/>
    </row>
    <row r="283" spans="1:33" s="130" customFormat="1" ht="12.75" customHeight="1" x14ac:dyDescent="0.2">
      <c r="A283" s="109" t="s">
        <v>448</v>
      </c>
      <c r="B283" s="109" t="s">
        <v>144</v>
      </c>
      <c r="C283" s="111">
        <v>13998</v>
      </c>
      <c r="D283" s="111">
        <v>5000</v>
      </c>
      <c r="E283" s="111">
        <v>0</v>
      </c>
      <c r="F283" s="111">
        <v>5000</v>
      </c>
      <c r="G283" s="111">
        <v>0</v>
      </c>
      <c r="H283" s="111">
        <v>0</v>
      </c>
      <c r="I283" s="111">
        <v>0</v>
      </c>
      <c r="J283" s="111">
        <v>0</v>
      </c>
      <c r="K283" s="111">
        <v>0</v>
      </c>
      <c r="L283" s="111">
        <v>4000</v>
      </c>
      <c r="M283" s="111">
        <v>0</v>
      </c>
      <c r="N283" s="111">
        <v>0</v>
      </c>
      <c r="O283" s="111">
        <v>5500</v>
      </c>
      <c r="P283" s="109" t="s">
        <v>1315</v>
      </c>
      <c r="Q283" s="109" t="s">
        <v>1316</v>
      </c>
      <c r="R283" s="144"/>
      <c r="S283" s="144"/>
      <c r="T283" s="144"/>
      <c r="U283" s="144"/>
      <c r="V283" s="144"/>
      <c r="W283" s="144"/>
      <c r="X283" s="144"/>
      <c r="Y283" s="144"/>
      <c r="Z283" s="144"/>
      <c r="AA283" s="144"/>
      <c r="AB283" s="144"/>
      <c r="AC283" s="144"/>
      <c r="AD283" s="144"/>
      <c r="AE283" s="145"/>
      <c r="AF283" s="145"/>
      <c r="AG283" s="145"/>
    </row>
    <row r="284" spans="1:33" s="130" customFormat="1" ht="12.75" customHeight="1" x14ac:dyDescent="0.2">
      <c r="A284" s="109" t="s">
        <v>642</v>
      </c>
      <c r="B284" s="109" t="s">
        <v>145</v>
      </c>
      <c r="C284" s="111">
        <v>252</v>
      </c>
      <c r="D284" s="111">
        <v>0</v>
      </c>
      <c r="E284" s="111">
        <v>0</v>
      </c>
      <c r="F284" s="111">
        <v>0</v>
      </c>
      <c r="G284" s="111">
        <v>0</v>
      </c>
      <c r="H284" s="111">
        <v>0</v>
      </c>
      <c r="I284" s="111">
        <v>0</v>
      </c>
      <c r="J284" s="111">
        <v>0</v>
      </c>
      <c r="K284" s="111">
        <v>0</v>
      </c>
      <c r="L284" s="111">
        <v>9250</v>
      </c>
      <c r="M284" s="111">
        <v>0</v>
      </c>
      <c r="N284" s="111">
        <v>642</v>
      </c>
      <c r="O284" s="111">
        <v>0</v>
      </c>
      <c r="P284" s="109" t="s">
        <v>1315</v>
      </c>
      <c r="Q284" s="109" t="s">
        <v>1316</v>
      </c>
      <c r="R284" s="144"/>
      <c r="S284" s="144"/>
      <c r="T284" s="144"/>
      <c r="U284" s="144"/>
      <c r="V284" s="144"/>
      <c r="W284" s="144"/>
      <c r="X284" s="144"/>
      <c r="Y284" s="144"/>
      <c r="Z284" s="144"/>
      <c r="AA284" s="144"/>
      <c r="AB284" s="144"/>
      <c r="AC284" s="144"/>
      <c r="AD284" s="144"/>
      <c r="AE284" s="145"/>
      <c r="AF284" s="145"/>
      <c r="AG284" s="145"/>
    </row>
    <row r="285" spans="1:33" s="130" customFormat="1" ht="12.75" customHeight="1" x14ac:dyDescent="0.2">
      <c r="A285" s="109" t="s">
        <v>670</v>
      </c>
      <c r="B285" s="109" t="s">
        <v>146</v>
      </c>
      <c r="C285" s="111">
        <v>6000</v>
      </c>
      <c r="D285" s="111">
        <v>22000</v>
      </c>
      <c r="E285" s="111">
        <v>0</v>
      </c>
      <c r="F285" s="111">
        <v>0</v>
      </c>
      <c r="G285" s="111">
        <v>0</v>
      </c>
      <c r="H285" s="111">
        <v>0</v>
      </c>
      <c r="I285" s="111">
        <v>0</v>
      </c>
      <c r="J285" s="111">
        <v>0</v>
      </c>
      <c r="K285" s="111">
        <v>0</v>
      </c>
      <c r="L285" s="111">
        <v>11090</v>
      </c>
      <c r="M285" s="111">
        <v>0</v>
      </c>
      <c r="N285" s="111">
        <v>0</v>
      </c>
      <c r="O285" s="111">
        <v>7000</v>
      </c>
      <c r="P285" s="109" t="s">
        <v>1315</v>
      </c>
      <c r="Q285" s="109" t="s">
        <v>1316</v>
      </c>
      <c r="R285" s="144"/>
      <c r="S285" s="144"/>
      <c r="T285" s="144"/>
      <c r="U285" s="144"/>
      <c r="V285" s="144"/>
      <c r="W285" s="144"/>
      <c r="X285" s="144"/>
      <c r="Y285" s="144"/>
      <c r="Z285" s="144"/>
      <c r="AA285" s="144"/>
      <c r="AB285" s="144"/>
      <c r="AC285" s="144"/>
      <c r="AD285" s="144"/>
      <c r="AE285" s="145"/>
      <c r="AF285" s="145"/>
      <c r="AG285" s="145"/>
    </row>
    <row r="286" spans="1:33" s="130" customFormat="1" ht="12.75" customHeight="1" x14ac:dyDescent="0.2">
      <c r="A286" s="109" t="s">
        <v>422</v>
      </c>
      <c r="B286" s="109" t="s">
        <v>345</v>
      </c>
      <c r="C286" s="111">
        <v>12261</v>
      </c>
      <c r="D286" s="111">
        <v>10000</v>
      </c>
      <c r="E286" s="111">
        <v>0</v>
      </c>
      <c r="F286" s="111">
        <v>0</v>
      </c>
      <c r="G286" s="111">
        <v>0</v>
      </c>
      <c r="H286" s="111">
        <v>0</v>
      </c>
      <c r="I286" s="111">
        <v>0</v>
      </c>
      <c r="J286" s="111">
        <v>0</v>
      </c>
      <c r="K286" s="111">
        <v>0</v>
      </c>
      <c r="L286" s="111">
        <v>0</v>
      </c>
      <c r="M286" s="111">
        <v>0</v>
      </c>
      <c r="N286" s="111">
        <v>0</v>
      </c>
      <c r="O286" s="111">
        <v>5100</v>
      </c>
      <c r="P286" s="109" t="s">
        <v>1312</v>
      </c>
      <c r="Q286" s="109" t="s">
        <v>1316</v>
      </c>
      <c r="R286" s="144"/>
      <c r="S286" s="144"/>
      <c r="T286" s="144"/>
      <c r="U286" s="144"/>
      <c r="V286" s="144"/>
      <c r="W286" s="144"/>
      <c r="X286" s="144"/>
      <c r="Y286" s="144"/>
      <c r="Z286" s="144"/>
      <c r="AA286" s="144"/>
      <c r="AB286" s="144"/>
      <c r="AC286" s="144"/>
      <c r="AD286" s="144"/>
      <c r="AE286" s="145"/>
      <c r="AF286" s="145"/>
      <c r="AG286" s="145"/>
    </row>
    <row r="287" spans="1:33" s="130" customFormat="1" ht="12.75" customHeight="1" x14ac:dyDescent="0.2">
      <c r="A287" s="109" t="s">
        <v>1005</v>
      </c>
      <c r="B287" s="109" t="s">
        <v>1006</v>
      </c>
      <c r="C287" s="111">
        <v>54985</v>
      </c>
      <c r="D287" s="111">
        <v>0</v>
      </c>
      <c r="E287" s="111">
        <v>0</v>
      </c>
      <c r="F287" s="111">
        <v>0</v>
      </c>
      <c r="G287" s="111">
        <v>0</v>
      </c>
      <c r="H287" s="111">
        <v>0</v>
      </c>
      <c r="I287" s="111">
        <v>0</v>
      </c>
      <c r="J287" s="111">
        <v>0</v>
      </c>
      <c r="K287" s="111">
        <v>0</v>
      </c>
      <c r="L287" s="111">
        <v>7496</v>
      </c>
      <c r="M287" s="111">
        <v>0</v>
      </c>
      <c r="N287" s="111">
        <v>10000</v>
      </c>
      <c r="O287" s="111">
        <v>0</v>
      </c>
      <c r="P287" s="109" t="s">
        <v>1312</v>
      </c>
      <c r="Q287" s="109" t="s">
        <v>1314</v>
      </c>
      <c r="R287" s="144"/>
      <c r="S287" s="144"/>
      <c r="T287" s="144"/>
      <c r="U287" s="144"/>
      <c r="V287" s="144"/>
      <c r="W287" s="144"/>
      <c r="X287" s="144"/>
      <c r="Y287" s="144"/>
      <c r="Z287" s="144"/>
      <c r="AA287" s="144"/>
      <c r="AB287" s="144"/>
      <c r="AC287" s="144"/>
      <c r="AD287" s="144"/>
      <c r="AE287" s="145"/>
      <c r="AF287" s="145"/>
      <c r="AG287" s="145"/>
    </row>
    <row r="288" spans="1:33" s="130" customFormat="1" ht="12.75" customHeight="1" x14ac:dyDescent="0.2">
      <c r="A288" s="109" t="s">
        <v>1936</v>
      </c>
      <c r="B288" s="109" t="s">
        <v>1937</v>
      </c>
      <c r="C288" s="111">
        <v>8301</v>
      </c>
      <c r="D288" s="111">
        <v>0</v>
      </c>
      <c r="E288" s="111">
        <v>0</v>
      </c>
      <c r="F288" s="111">
        <v>0</v>
      </c>
      <c r="G288" s="111">
        <v>0</v>
      </c>
      <c r="H288" s="111">
        <v>0</v>
      </c>
      <c r="I288" s="111">
        <v>0</v>
      </c>
      <c r="J288" s="111">
        <v>0</v>
      </c>
      <c r="K288" s="111">
        <v>0</v>
      </c>
      <c r="L288" s="111">
        <v>0</v>
      </c>
      <c r="M288" s="111">
        <v>0</v>
      </c>
      <c r="N288" s="111">
        <v>0</v>
      </c>
      <c r="O288" s="111">
        <v>0</v>
      </c>
      <c r="P288" s="109" t="s">
        <v>1317</v>
      </c>
      <c r="Q288" s="109" t="s">
        <v>1317</v>
      </c>
      <c r="R288" s="144"/>
      <c r="S288" s="144"/>
      <c r="T288" s="144"/>
      <c r="U288" s="144"/>
      <c r="V288" s="144"/>
      <c r="W288" s="144"/>
      <c r="X288" s="144"/>
      <c r="Y288" s="144"/>
      <c r="Z288" s="144"/>
      <c r="AA288" s="144"/>
      <c r="AB288" s="144"/>
      <c r="AC288" s="144"/>
      <c r="AD288" s="144"/>
      <c r="AE288" s="145"/>
      <c r="AF288" s="145"/>
      <c r="AG288" s="145"/>
    </row>
    <row r="289" spans="1:33" s="130" customFormat="1" ht="12.75" customHeight="1" x14ac:dyDescent="0.2">
      <c r="A289" s="109" t="s">
        <v>404</v>
      </c>
      <c r="B289" s="109" t="s">
        <v>147</v>
      </c>
      <c r="C289" s="111">
        <v>225</v>
      </c>
      <c r="D289" s="111">
        <v>1000</v>
      </c>
      <c r="E289" s="111">
        <v>0</v>
      </c>
      <c r="F289" s="111">
        <v>0</v>
      </c>
      <c r="G289" s="111">
        <v>30000</v>
      </c>
      <c r="H289" s="111">
        <v>0</v>
      </c>
      <c r="I289" s="111">
        <v>0</v>
      </c>
      <c r="J289" s="111">
        <v>50</v>
      </c>
      <c r="K289" s="111">
        <v>0</v>
      </c>
      <c r="L289" s="111">
        <v>99905</v>
      </c>
      <c r="M289" s="111">
        <v>0</v>
      </c>
      <c r="N289" s="111">
        <v>79365</v>
      </c>
      <c r="O289" s="111">
        <v>78000</v>
      </c>
      <c r="P289" s="109" t="s">
        <v>1312</v>
      </c>
      <c r="Q289" s="109" t="s">
        <v>1316</v>
      </c>
      <c r="R289" s="144"/>
      <c r="S289" s="144"/>
      <c r="T289" s="144"/>
      <c r="U289" s="144"/>
      <c r="V289" s="144"/>
      <c r="W289" s="144"/>
      <c r="X289" s="144"/>
      <c r="Y289" s="144"/>
      <c r="Z289" s="144"/>
      <c r="AA289" s="144"/>
      <c r="AB289" s="144"/>
      <c r="AC289" s="144"/>
      <c r="AD289" s="144"/>
      <c r="AE289" s="145"/>
      <c r="AF289" s="145"/>
      <c r="AG289" s="145"/>
    </row>
    <row r="290" spans="1:33" s="130" customFormat="1" ht="12.75" customHeight="1" x14ac:dyDescent="0.2">
      <c r="A290" s="109" t="s">
        <v>650</v>
      </c>
      <c r="B290" s="109" t="s">
        <v>148</v>
      </c>
      <c r="C290" s="111">
        <v>15930</v>
      </c>
      <c r="D290" s="111">
        <v>6000</v>
      </c>
      <c r="E290" s="111">
        <v>0</v>
      </c>
      <c r="F290" s="111">
        <v>0</v>
      </c>
      <c r="G290" s="111">
        <v>0</v>
      </c>
      <c r="H290" s="111">
        <v>0</v>
      </c>
      <c r="I290" s="111">
        <v>0</v>
      </c>
      <c r="J290" s="111">
        <v>0</v>
      </c>
      <c r="K290" s="111">
        <v>0</v>
      </c>
      <c r="L290" s="111">
        <v>5828</v>
      </c>
      <c r="M290" s="111">
        <v>0</v>
      </c>
      <c r="N290" s="111">
        <v>0</v>
      </c>
      <c r="O290" s="111">
        <v>4000</v>
      </c>
      <c r="P290" s="109" t="s">
        <v>1315</v>
      </c>
      <c r="Q290" s="109" t="s">
        <v>1316</v>
      </c>
      <c r="R290" s="144"/>
      <c r="S290" s="144"/>
      <c r="T290" s="144"/>
      <c r="U290" s="144"/>
      <c r="V290" s="144"/>
      <c r="W290" s="144"/>
      <c r="X290" s="144"/>
      <c r="Y290" s="144"/>
      <c r="Z290" s="144"/>
      <c r="AA290" s="144"/>
      <c r="AB290" s="144"/>
      <c r="AC290" s="144"/>
      <c r="AD290" s="144"/>
      <c r="AE290" s="145"/>
      <c r="AF290" s="145"/>
      <c r="AG290" s="145"/>
    </row>
    <row r="291" spans="1:33" s="130" customFormat="1" ht="12.75" customHeight="1" x14ac:dyDescent="0.2">
      <c r="A291" s="109" t="s">
        <v>1007</v>
      </c>
      <c r="B291" s="109" t="s">
        <v>1008</v>
      </c>
      <c r="C291" s="111">
        <v>5900</v>
      </c>
      <c r="D291" s="111">
        <v>0</v>
      </c>
      <c r="E291" s="111">
        <v>0</v>
      </c>
      <c r="F291" s="111">
        <v>0</v>
      </c>
      <c r="G291" s="111">
        <v>0</v>
      </c>
      <c r="H291" s="111">
        <v>0</v>
      </c>
      <c r="I291" s="111">
        <v>0</v>
      </c>
      <c r="J291" s="111">
        <v>0</v>
      </c>
      <c r="K291" s="111">
        <v>0</v>
      </c>
      <c r="L291" s="111">
        <v>3400</v>
      </c>
      <c r="M291" s="111">
        <v>25</v>
      </c>
      <c r="N291" s="111">
        <v>0</v>
      </c>
      <c r="O291" s="111">
        <v>0</v>
      </c>
      <c r="P291" s="109" t="s">
        <v>1312</v>
      </c>
      <c r="Q291" s="109" t="s">
        <v>1313</v>
      </c>
      <c r="R291" s="144"/>
      <c r="S291" s="144"/>
      <c r="T291" s="144"/>
      <c r="U291" s="144"/>
      <c r="V291" s="144"/>
      <c r="W291" s="144"/>
      <c r="X291" s="144"/>
      <c r="Y291" s="144"/>
      <c r="Z291" s="144"/>
      <c r="AA291" s="144"/>
      <c r="AB291" s="144"/>
      <c r="AC291" s="144"/>
      <c r="AD291" s="144"/>
      <c r="AE291" s="145"/>
      <c r="AF291" s="145"/>
      <c r="AG291" s="145"/>
    </row>
    <row r="292" spans="1:33" s="130" customFormat="1" ht="12.75" customHeight="1" x14ac:dyDescent="0.2">
      <c r="A292" s="109" t="s">
        <v>1009</v>
      </c>
      <c r="B292" s="109" t="s">
        <v>1010</v>
      </c>
      <c r="C292" s="111">
        <v>2130</v>
      </c>
      <c r="D292" s="111">
        <v>0</v>
      </c>
      <c r="E292" s="111">
        <v>0</v>
      </c>
      <c r="F292" s="111">
        <v>0</v>
      </c>
      <c r="G292" s="111">
        <v>0</v>
      </c>
      <c r="H292" s="111">
        <v>0</v>
      </c>
      <c r="I292" s="111">
        <v>0</v>
      </c>
      <c r="J292" s="111">
        <v>0</v>
      </c>
      <c r="K292" s="111">
        <v>0</v>
      </c>
      <c r="L292" s="111">
        <v>0</v>
      </c>
      <c r="M292" s="111">
        <v>0</v>
      </c>
      <c r="N292" s="111">
        <v>0</v>
      </c>
      <c r="O292" s="111">
        <v>0</v>
      </c>
      <c r="P292" s="109" t="s">
        <v>1312</v>
      </c>
      <c r="Q292" s="109" t="s">
        <v>1314</v>
      </c>
      <c r="R292" s="144"/>
      <c r="S292" s="144"/>
      <c r="T292" s="144"/>
      <c r="U292" s="144"/>
      <c r="V292" s="144"/>
      <c r="W292" s="144"/>
      <c r="X292" s="144"/>
      <c r="Y292" s="144"/>
      <c r="Z292" s="144"/>
      <c r="AA292" s="144"/>
      <c r="AB292" s="144"/>
      <c r="AC292" s="144"/>
      <c r="AD292" s="144"/>
      <c r="AE292" s="145"/>
      <c r="AF292" s="145"/>
      <c r="AG292" s="145"/>
    </row>
    <row r="293" spans="1:33" s="130" customFormat="1" ht="12.75" customHeight="1" x14ac:dyDescent="0.2">
      <c r="A293" s="109" t="s">
        <v>1013</v>
      </c>
      <c r="B293" s="109" t="s">
        <v>1014</v>
      </c>
      <c r="C293" s="111">
        <v>35480</v>
      </c>
      <c r="D293" s="111">
        <v>9000</v>
      </c>
      <c r="E293" s="111">
        <v>0</v>
      </c>
      <c r="F293" s="111">
        <v>0</v>
      </c>
      <c r="G293" s="111">
        <v>0</v>
      </c>
      <c r="H293" s="111">
        <v>0</v>
      </c>
      <c r="I293" s="111">
        <v>0</v>
      </c>
      <c r="J293" s="111">
        <v>0</v>
      </c>
      <c r="K293" s="111">
        <v>0</v>
      </c>
      <c r="L293" s="111">
        <v>0</v>
      </c>
      <c r="M293" s="111">
        <v>0</v>
      </c>
      <c r="N293" s="111">
        <v>0</v>
      </c>
      <c r="O293" s="111">
        <v>24000</v>
      </c>
      <c r="P293" s="109" t="s">
        <v>1312</v>
      </c>
      <c r="Q293" s="109" t="s">
        <v>1313</v>
      </c>
      <c r="R293" s="144"/>
      <c r="S293" s="144"/>
      <c r="T293" s="144"/>
      <c r="U293" s="144"/>
      <c r="V293" s="144"/>
      <c r="W293" s="144"/>
      <c r="X293" s="144"/>
      <c r="Y293" s="144"/>
      <c r="Z293" s="144"/>
      <c r="AA293" s="144"/>
      <c r="AB293" s="144"/>
      <c r="AC293" s="144"/>
      <c r="AD293" s="144"/>
      <c r="AE293" s="145"/>
      <c r="AF293" s="145"/>
      <c r="AG293" s="145"/>
    </row>
    <row r="294" spans="1:33" s="130" customFormat="1" ht="12.75" customHeight="1" x14ac:dyDescent="0.2">
      <c r="A294" s="109" t="s">
        <v>504</v>
      </c>
      <c r="B294" s="109" t="s">
        <v>149</v>
      </c>
      <c r="C294" s="111">
        <v>2563</v>
      </c>
      <c r="D294" s="111">
        <v>0</v>
      </c>
      <c r="E294" s="111">
        <v>0</v>
      </c>
      <c r="F294" s="111">
        <v>6000</v>
      </c>
      <c r="G294" s="111">
        <v>0</v>
      </c>
      <c r="H294" s="111">
        <v>0</v>
      </c>
      <c r="I294" s="111">
        <v>0</v>
      </c>
      <c r="J294" s="111">
        <v>0</v>
      </c>
      <c r="K294" s="111">
        <v>0</v>
      </c>
      <c r="L294" s="111">
        <v>23216</v>
      </c>
      <c r="M294" s="111">
        <v>1320</v>
      </c>
      <c r="N294" s="111">
        <v>28156</v>
      </c>
      <c r="O294" s="111">
        <v>17000</v>
      </c>
      <c r="P294" s="109" t="s">
        <v>1315</v>
      </c>
      <c r="Q294" s="109" t="s">
        <v>1316</v>
      </c>
      <c r="R294" s="144"/>
      <c r="S294" s="144"/>
      <c r="T294" s="144"/>
      <c r="U294" s="144"/>
      <c r="V294" s="144"/>
      <c r="W294" s="144"/>
      <c r="X294" s="144"/>
      <c r="Y294" s="144"/>
      <c r="Z294" s="144"/>
      <c r="AA294" s="144"/>
      <c r="AB294" s="144"/>
      <c r="AC294" s="144"/>
      <c r="AD294" s="144"/>
      <c r="AE294" s="145"/>
      <c r="AF294" s="145"/>
      <c r="AG294" s="145"/>
    </row>
    <row r="295" spans="1:33" s="130" customFormat="1" ht="12.75" customHeight="1" x14ac:dyDescent="0.2">
      <c r="A295" s="109" t="s">
        <v>822</v>
      </c>
      <c r="B295" s="109" t="s">
        <v>381</v>
      </c>
      <c r="C295" s="111">
        <v>794</v>
      </c>
      <c r="D295" s="111">
        <v>0</v>
      </c>
      <c r="E295" s="111">
        <v>0</v>
      </c>
      <c r="F295" s="111">
        <v>0</v>
      </c>
      <c r="G295" s="111">
        <v>0</v>
      </c>
      <c r="H295" s="111">
        <v>0</v>
      </c>
      <c r="I295" s="111">
        <v>0</v>
      </c>
      <c r="J295" s="111">
        <v>0</v>
      </c>
      <c r="K295" s="111">
        <v>1000</v>
      </c>
      <c r="L295" s="111">
        <v>1000</v>
      </c>
      <c r="M295" s="111">
        <v>0</v>
      </c>
      <c r="N295" s="111">
        <v>0</v>
      </c>
      <c r="O295" s="111">
        <v>0</v>
      </c>
      <c r="P295" s="109" t="s">
        <v>1377</v>
      </c>
      <c r="Q295" s="109" t="s">
        <v>1316</v>
      </c>
      <c r="R295" s="144"/>
      <c r="S295" s="144"/>
      <c r="T295" s="144"/>
      <c r="U295" s="144"/>
      <c r="V295" s="144"/>
      <c r="W295" s="144"/>
      <c r="X295" s="144"/>
      <c r="Y295" s="144"/>
      <c r="Z295" s="144"/>
      <c r="AA295" s="144"/>
      <c r="AB295" s="144"/>
      <c r="AC295" s="144"/>
      <c r="AD295" s="144"/>
      <c r="AE295" s="145"/>
      <c r="AF295" s="145"/>
      <c r="AG295" s="145"/>
    </row>
    <row r="296" spans="1:33" s="130" customFormat="1" ht="12.75" customHeight="1" x14ac:dyDescent="0.2">
      <c r="A296" s="109" t="s">
        <v>612</v>
      </c>
      <c r="B296" s="109" t="s">
        <v>841</v>
      </c>
      <c r="C296" s="111">
        <v>10005</v>
      </c>
      <c r="D296" s="111">
        <v>0</v>
      </c>
      <c r="E296" s="111">
        <v>0</v>
      </c>
      <c r="F296" s="111">
        <v>0</v>
      </c>
      <c r="G296" s="111">
        <v>0</v>
      </c>
      <c r="H296" s="111">
        <v>0</v>
      </c>
      <c r="I296" s="111">
        <v>0</v>
      </c>
      <c r="J296" s="111">
        <v>0</v>
      </c>
      <c r="K296" s="111">
        <v>0</v>
      </c>
      <c r="L296" s="111">
        <v>19624</v>
      </c>
      <c r="M296" s="111">
        <v>0</v>
      </c>
      <c r="N296" s="111">
        <v>0</v>
      </c>
      <c r="O296" s="111">
        <v>0</v>
      </c>
      <c r="P296" s="109" t="s">
        <v>1315</v>
      </c>
      <c r="Q296" s="109" t="s">
        <v>1316</v>
      </c>
      <c r="R296" s="144"/>
      <c r="S296" s="144"/>
      <c r="T296" s="144"/>
      <c r="U296" s="144"/>
      <c r="V296" s="144"/>
      <c r="W296" s="144"/>
      <c r="X296" s="144"/>
      <c r="Y296" s="144"/>
      <c r="Z296" s="144"/>
      <c r="AA296" s="144"/>
      <c r="AB296" s="144"/>
      <c r="AC296" s="144"/>
      <c r="AD296" s="144"/>
      <c r="AE296" s="145"/>
      <c r="AF296" s="145"/>
      <c r="AG296" s="145"/>
    </row>
    <row r="297" spans="1:33" s="130" customFormat="1" ht="12.75" customHeight="1" x14ac:dyDescent="0.2">
      <c r="A297" s="109" t="s">
        <v>695</v>
      </c>
      <c r="B297" s="109" t="s">
        <v>150</v>
      </c>
      <c r="C297" s="111">
        <v>0</v>
      </c>
      <c r="D297" s="111">
        <v>14000</v>
      </c>
      <c r="E297" s="111">
        <v>0</v>
      </c>
      <c r="F297" s="111">
        <v>0</v>
      </c>
      <c r="G297" s="111">
        <v>0</v>
      </c>
      <c r="H297" s="111">
        <v>0</v>
      </c>
      <c r="I297" s="111">
        <v>0</v>
      </c>
      <c r="J297" s="111">
        <v>0</v>
      </c>
      <c r="K297" s="111">
        <v>0</v>
      </c>
      <c r="L297" s="111">
        <v>18600</v>
      </c>
      <c r="M297" s="111">
        <v>0</v>
      </c>
      <c r="N297" s="111">
        <v>0</v>
      </c>
      <c r="O297" s="111">
        <v>0</v>
      </c>
      <c r="P297" s="109" t="s">
        <v>1321</v>
      </c>
      <c r="Q297" s="109" t="s">
        <v>1316</v>
      </c>
      <c r="R297" s="144"/>
      <c r="S297" s="144"/>
      <c r="T297" s="144"/>
      <c r="U297" s="144"/>
      <c r="V297" s="144"/>
      <c r="W297" s="144"/>
      <c r="X297" s="144"/>
      <c r="Y297" s="144"/>
      <c r="Z297" s="144"/>
      <c r="AA297" s="144"/>
      <c r="AB297" s="144"/>
      <c r="AC297" s="144"/>
      <c r="AD297" s="144"/>
      <c r="AE297" s="145"/>
      <c r="AF297" s="145"/>
      <c r="AG297" s="145"/>
    </row>
    <row r="298" spans="1:33" s="130" customFormat="1" ht="12.75" customHeight="1" x14ac:dyDescent="0.2">
      <c r="A298" s="109" t="s">
        <v>633</v>
      </c>
      <c r="B298" s="109" t="s">
        <v>288</v>
      </c>
      <c r="C298" s="111">
        <v>7000</v>
      </c>
      <c r="D298" s="111">
        <v>4000</v>
      </c>
      <c r="E298" s="111">
        <v>0</v>
      </c>
      <c r="F298" s="111">
        <v>0</v>
      </c>
      <c r="G298" s="111">
        <v>0</v>
      </c>
      <c r="H298" s="111">
        <v>0</v>
      </c>
      <c r="I298" s="111">
        <v>0</v>
      </c>
      <c r="J298" s="111">
        <v>0</v>
      </c>
      <c r="K298" s="111">
        <v>0</v>
      </c>
      <c r="L298" s="111">
        <v>0</v>
      </c>
      <c r="M298" s="111">
        <v>0</v>
      </c>
      <c r="N298" s="111">
        <v>0</v>
      </c>
      <c r="O298" s="111">
        <v>0</v>
      </c>
      <c r="P298" s="109" t="s">
        <v>1315</v>
      </c>
      <c r="Q298" s="109" t="s">
        <v>1316</v>
      </c>
      <c r="R298" s="144"/>
      <c r="S298" s="144"/>
      <c r="T298" s="144"/>
      <c r="U298" s="144"/>
      <c r="V298" s="144"/>
      <c r="W298" s="144"/>
      <c r="X298" s="144"/>
      <c r="Y298" s="144"/>
      <c r="Z298" s="144"/>
      <c r="AA298" s="144"/>
      <c r="AB298" s="144"/>
      <c r="AC298" s="144"/>
      <c r="AD298" s="144"/>
      <c r="AE298" s="145"/>
      <c r="AF298" s="145"/>
      <c r="AG298" s="145"/>
    </row>
    <row r="299" spans="1:33" s="130" customFormat="1" ht="12.75" customHeight="1" x14ac:dyDescent="0.2">
      <c r="A299" s="109" t="s">
        <v>739</v>
      </c>
      <c r="B299" s="109" t="s">
        <v>151</v>
      </c>
      <c r="C299" s="111">
        <v>266449</v>
      </c>
      <c r="D299" s="111">
        <v>24000</v>
      </c>
      <c r="E299" s="111">
        <v>0</v>
      </c>
      <c r="F299" s="111">
        <v>15000</v>
      </c>
      <c r="G299" s="111">
        <v>0</v>
      </c>
      <c r="H299" s="111">
        <v>0</v>
      </c>
      <c r="I299" s="111">
        <v>0</v>
      </c>
      <c r="J299" s="111">
        <v>5000</v>
      </c>
      <c r="K299" s="111">
        <v>0</v>
      </c>
      <c r="L299" s="111">
        <v>12300</v>
      </c>
      <c r="M299" s="111">
        <v>0</v>
      </c>
      <c r="N299" s="111">
        <v>44500</v>
      </c>
      <c r="O299" s="111">
        <v>186500</v>
      </c>
      <c r="P299" s="109" t="s">
        <v>1320</v>
      </c>
      <c r="Q299" s="109" t="s">
        <v>1316</v>
      </c>
      <c r="R299" s="144"/>
      <c r="S299" s="144"/>
      <c r="T299" s="144"/>
      <c r="U299" s="144"/>
      <c r="V299" s="144"/>
      <c r="W299" s="144"/>
      <c r="X299" s="144"/>
      <c r="Y299" s="144"/>
      <c r="Z299" s="144"/>
      <c r="AA299" s="144"/>
      <c r="AB299" s="144"/>
      <c r="AC299" s="144"/>
      <c r="AD299" s="144"/>
      <c r="AE299" s="145"/>
      <c r="AF299" s="145"/>
      <c r="AG299" s="145"/>
    </row>
    <row r="300" spans="1:33" s="130" customFormat="1" ht="12.75" customHeight="1" x14ac:dyDescent="0.2">
      <c r="A300" s="109" t="s">
        <v>1015</v>
      </c>
      <c r="B300" s="109" t="s">
        <v>1016</v>
      </c>
      <c r="C300" s="111">
        <v>8200</v>
      </c>
      <c r="D300" s="111">
        <v>0</v>
      </c>
      <c r="E300" s="111">
        <v>0</v>
      </c>
      <c r="F300" s="111">
        <v>0</v>
      </c>
      <c r="G300" s="111">
        <v>0</v>
      </c>
      <c r="H300" s="111">
        <v>0</v>
      </c>
      <c r="I300" s="111">
        <v>0</v>
      </c>
      <c r="J300" s="111">
        <v>0</v>
      </c>
      <c r="K300" s="111">
        <v>0</v>
      </c>
      <c r="L300" s="111">
        <v>0</v>
      </c>
      <c r="M300" s="111">
        <v>0</v>
      </c>
      <c r="N300" s="111">
        <v>0</v>
      </c>
      <c r="O300" s="111">
        <v>0</v>
      </c>
      <c r="P300" s="109" t="s">
        <v>1312</v>
      </c>
      <c r="Q300" s="109" t="s">
        <v>1313</v>
      </c>
      <c r="R300" s="144"/>
      <c r="S300" s="144"/>
      <c r="T300" s="144"/>
      <c r="U300" s="144"/>
      <c r="V300" s="144"/>
      <c r="W300" s="144"/>
      <c r="X300" s="144"/>
      <c r="Y300" s="144"/>
      <c r="Z300" s="144"/>
      <c r="AA300" s="144"/>
      <c r="AB300" s="144"/>
      <c r="AC300" s="144"/>
      <c r="AD300" s="144"/>
      <c r="AE300" s="145"/>
      <c r="AF300" s="145"/>
      <c r="AG300" s="145"/>
    </row>
    <row r="301" spans="1:33" s="130" customFormat="1" ht="12.75" customHeight="1" x14ac:dyDescent="0.2">
      <c r="A301" s="109" t="s">
        <v>1938</v>
      </c>
      <c r="B301" s="109" t="s">
        <v>1939</v>
      </c>
      <c r="C301" s="111">
        <v>5617</v>
      </c>
      <c r="D301" s="111">
        <v>0</v>
      </c>
      <c r="E301" s="111">
        <v>0</v>
      </c>
      <c r="F301" s="111">
        <v>0</v>
      </c>
      <c r="G301" s="111">
        <v>0</v>
      </c>
      <c r="H301" s="111">
        <v>0</v>
      </c>
      <c r="I301" s="111">
        <v>0</v>
      </c>
      <c r="J301" s="111">
        <v>0</v>
      </c>
      <c r="K301" s="111">
        <v>0</v>
      </c>
      <c r="L301" s="111">
        <v>0</v>
      </c>
      <c r="M301" s="111">
        <v>0</v>
      </c>
      <c r="N301" s="111">
        <v>0</v>
      </c>
      <c r="O301" s="111">
        <v>0</v>
      </c>
      <c r="P301" s="109" t="s">
        <v>1317</v>
      </c>
      <c r="Q301" s="109" t="s">
        <v>1317</v>
      </c>
      <c r="R301" s="144"/>
      <c r="S301" s="144"/>
      <c r="T301" s="144"/>
      <c r="U301" s="144"/>
      <c r="V301" s="144"/>
      <c r="W301" s="144"/>
      <c r="X301" s="144"/>
      <c r="Y301" s="144"/>
      <c r="Z301" s="144"/>
      <c r="AA301" s="144"/>
      <c r="AB301" s="144"/>
      <c r="AC301" s="144"/>
      <c r="AD301" s="144"/>
      <c r="AE301" s="145"/>
      <c r="AF301" s="145"/>
      <c r="AG301" s="145"/>
    </row>
    <row r="302" spans="1:33" s="130" customFormat="1" ht="12.75" customHeight="1" x14ac:dyDescent="0.2">
      <c r="A302" s="109" t="s">
        <v>579</v>
      </c>
      <c r="B302" s="109" t="s">
        <v>346</v>
      </c>
      <c r="C302" s="111">
        <v>155896</v>
      </c>
      <c r="D302" s="111">
        <v>0</v>
      </c>
      <c r="E302" s="111">
        <v>0</v>
      </c>
      <c r="F302" s="111">
        <v>0</v>
      </c>
      <c r="G302" s="111">
        <v>0</v>
      </c>
      <c r="H302" s="111">
        <v>0</v>
      </c>
      <c r="I302" s="111">
        <v>0</v>
      </c>
      <c r="J302" s="111">
        <v>3000</v>
      </c>
      <c r="K302" s="111">
        <v>0</v>
      </c>
      <c r="L302" s="111">
        <v>8039</v>
      </c>
      <c r="M302" s="111">
        <v>0</v>
      </c>
      <c r="N302" s="111">
        <v>0</v>
      </c>
      <c r="O302" s="111">
        <v>0</v>
      </c>
      <c r="P302" s="109" t="s">
        <v>1324</v>
      </c>
      <c r="Q302" s="109" t="s">
        <v>1316</v>
      </c>
      <c r="R302" s="144"/>
      <c r="S302" s="144"/>
      <c r="T302" s="144"/>
      <c r="U302" s="144"/>
      <c r="V302" s="144"/>
      <c r="W302" s="144"/>
      <c r="X302" s="144"/>
      <c r="Y302" s="144"/>
      <c r="Z302" s="144"/>
      <c r="AA302" s="144"/>
      <c r="AB302" s="144"/>
      <c r="AC302" s="144"/>
      <c r="AD302" s="144"/>
      <c r="AE302" s="145"/>
      <c r="AF302" s="145"/>
      <c r="AG302" s="145"/>
    </row>
    <row r="303" spans="1:33" s="130" customFormat="1" ht="12.75" customHeight="1" x14ac:dyDescent="0.2">
      <c r="A303" s="109" t="s">
        <v>1230</v>
      </c>
      <c r="B303" s="109" t="s">
        <v>1231</v>
      </c>
      <c r="C303" s="111">
        <v>27350</v>
      </c>
      <c r="D303" s="111">
        <v>7000</v>
      </c>
      <c r="E303" s="111">
        <v>0</v>
      </c>
      <c r="F303" s="111">
        <v>0</v>
      </c>
      <c r="G303" s="111">
        <v>0</v>
      </c>
      <c r="H303" s="111">
        <v>0</v>
      </c>
      <c r="I303" s="111">
        <v>0</v>
      </c>
      <c r="J303" s="111">
        <v>0</v>
      </c>
      <c r="K303" s="111">
        <v>0</v>
      </c>
      <c r="L303" s="111">
        <v>0</v>
      </c>
      <c r="M303" s="111">
        <v>0</v>
      </c>
      <c r="N303" s="111">
        <v>0</v>
      </c>
      <c r="O303" s="111">
        <v>0</v>
      </c>
      <c r="P303" s="109" t="s">
        <v>1377</v>
      </c>
      <c r="Q303" s="109" t="s">
        <v>1316</v>
      </c>
      <c r="R303" s="144"/>
      <c r="S303" s="144"/>
      <c r="T303" s="144"/>
      <c r="U303" s="144"/>
      <c r="V303" s="144"/>
      <c r="W303" s="144"/>
      <c r="X303" s="144"/>
      <c r="Y303" s="144"/>
      <c r="Z303" s="144"/>
      <c r="AA303" s="144"/>
      <c r="AB303" s="144"/>
      <c r="AC303" s="144"/>
      <c r="AD303" s="144"/>
      <c r="AE303" s="145"/>
      <c r="AF303" s="145"/>
      <c r="AG303" s="145"/>
    </row>
    <row r="304" spans="1:33" s="130" customFormat="1" ht="12.75" customHeight="1" x14ac:dyDescent="0.2">
      <c r="A304" s="109" t="s">
        <v>1021</v>
      </c>
      <c r="B304" s="109" t="s">
        <v>1022</v>
      </c>
      <c r="C304" s="111">
        <v>9550</v>
      </c>
      <c r="D304" s="111">
        <v>0</v>
      </c>
      <c r="E304" s="111">
        <v>0</v>
      </c>
      <c r="F304" s="111">
        <v>0</v>
      </c>
      <c r="G304" s="111">
        <v>0</v>
      </c>
      <c r="H304" s="111">
        <v>0</v>
      </c>
      <c r="I304" s="111">
        <v>0</v>
      </c>
      <c r="J304" s="111">
        <v>0</v>
      </c>
      <c r="K304" s="111">
        <v>0</v>
      </c>
      <c r="L304" s="111">
        <v>600</v>
      </c>
      <c r="M304" s="111">
        <v>0</v>
      </c>
      <c r="N304" s="111">
        <v>1464</v>
      </c>
      <c r="O304" s="111">
        <v>0</v>
      </c>
      <c r="P304" s="109" t="s">
        <v>1312</v>
      </c>
      <c r="Q304" s="109" t="s">
        <v>1314</v>
      </c>
      <c r="R304" s="144"/>
      <c r="S304" s="144"/>
      <c r="T304" s="144"/>
      <c r="U304" s="144"/>
      <c r="V304" s="144"/>
      <c r="W304" s="144"/>
      <c r="X304" s="144"/>
      <c r="Y304" s="144"/>
      <c r="Z304" s="144"/>
      <c r="AA304" s="144"/>
      <c r="AB304" s="144"/>
      <c r="AC304" s="144"/>
      <c r="AD304" s="144"/>
      <c r="AE304" s="145"/>
      <c r="AF304" s="145"/>
      <c r="AG304" s="145"/>
    </row>
    <row r="305" spans="1:33" s="130" customFormat="1" ht="12.75" customHeight="1" x14ac:dyDescent="0.2">
      <c r="A305" s="109" t="s">
        <v>449</v>
      </c>
      <c r="B305" s="109" t="s">
        <v>152</v>
      </c>
      <c r="C305" s="111">
        <v>14600</v>
      </c>
      <c r="D305" s="111">
        <v>0</v>
      </c>
      <c r="E305" s="111">
        <v>0</v>
      </c>
      <c r="F305" s="111">
        <v>0</v>
      </c>
      <c r="G305" s="111">
        <v>0</v>
      </c>
      <c r="H305" s="111">
        <v>0</v>
      </c>
      <c r="I305" s="111">
        <v>0</v>
      </c>
      <c r="J305" s="111">
        <v>0</v>
      </c>
      <c r="K305" s="111">
        <v>0</v>
      </c>
      <c r="L305" s="111">
        <v>0</v>
      </c>
      <c r="M305" s="111">
        <v>0</v>
      </c>
      <c r="N305" s="111">
        <v>0</v>
      </c>
      <c r="O305" s="111">
        <v>0</v>
      </c>
      <c r="P305" s="109" t="s">
        <v>1315</v>
      </c>
      <c r="Q305" s="109" t="s">
        <v>1316</v>
      </c>
      <c r="R305" s="144"/>
      <c r="S305" s="144"/>
      <c r="T305" s="144"/>
      <c r="U305" s="144"/>
      <c r="V305" s="144"/>
      <c r="W305" s="144"/>
      <c r="X305" s="144"/>
      <c r="Y305" s="144"/>
      <c r="Z305" s="144"/>
      <c r="AA305" s="144"/>
      <c r="AB305" s="144"/>
      <c r="AC305" s="144"/>
      <c r="AD305" s="144"/>
      <c r="AE305" s="145"/>
      <c r="AF305" s="145"/>
      <c r="AG305" s="145"/>
    </row>
    <row r="306" spans="1:33" s="130" customFormat="1" ht="12.75" customHeight="1" x14ac:dyDescent="0.2">
      <c r="A306" s="109" t="s">
        <v>459</v>
      </c>
      <c r="B306" s="109" t="s">
        <v>153</v>
      </c>
      <c r="C306" s="111">
        <v>2150</v>
      </c>
      <c r="D306" s="111">
        <v>1000</v>
      </c>
      <c r="E306" s="111">
        <v>0</v>
      </c>
      <c r="F306" s="111">
        <v>0</v>
      </c>
      <c r="G306" s="111">
        <v>0</v>
      </c>
      <c r="H306" s="111">
        <v>0</v>
      </c>
      <c r="I306" s="111">
        <v>0</v>
      </c>
      <c r="J306" s="111">
        <v>0</v>
      </c>
      <c r="K306" s="111">
        <v>8500</v>
      </c>
      <c r="L306" s="111">
        <v>6000</v>
      </c>
      <c r="M306" s="111">
        <v>3000</v>
      </c>
      <c r="N306" s="111">
        <v>0</v>
      </c>
      <c r="O306" s="111">
        <v>0</v>
      </c>
      <c r="P306" s="109" t="s">
        <v>1315</v>
      </c>
      <c r="Q306" s="109" t="s">
        <v>1316</v>
      </c>
      <c r="R306" s="144"/>
      <c r="S306" s="144"/>
      <c r="T306" s="144"/>
      <c r="U306" s="144"/>
      <c r="V306" s="144"/>
      <c r="W306" s="144"/>
      <c r="X306" s="144"/>
      <c r="Y306" s="144"/>
      <c r="Z306" s="144"/>
      <c r="AA306" s="144"/>
      <c r="AB306" s="144"/>
      <c r="AC306" s="144"/>
      <c r="AD306" s="144"/>
      <c r="AE306" s="145"/>
      <c r="AF306" s="145"/>
      <c r="AG306" s="145"/>
    </row>
    <row r="307" spans="1:33" s="130" customFormat="1" ht="12.75" customHeight="1" x14ac:dyDescent="0.2">
      <c r="A307" s="109" t="s">
        <v>441</v>
      </c>
      <c r="B307" s="109" t="s">
        <v>154</v>
      </c>
      <c r="C307" s="111">
        <v>7046</v>
      </c>
      <c r="D307" s="111">
        <v>0</v>
      </c>
      <c r="E307" s="111">
        <v>0</v>
      </c>
      <c r="F307" s="111">
        <v>0</v>
      </c>
      <c r="G307" s="111">
        <v>0</v>
      </c>
      <c r="H307" s="111">
        <v>0</v>
      </c>
      <c r="I307" s="111">
        <v>0</v>
      </c>
      <c r="J307" s="111">
        <v>0</v>
      </c>
      <c r="K307" s="111">
        <v>0</v>
      </c>
      <c r="L307" s="111">
        <v>10000</v>
      </c>
      <c r="M307" s="111">
        <v>0</v>
      </c>
      <c r="N307" s="111">
        <v>0</v>
      </c>
      <c r="O307" s="111">
        <v>0</v>
      </c>
      <c r="P307" s="109" t="s">
        <v>1315</v>
      </c>
      <c r="Q307" s="109" t="s">
        <v>1316</v>
      </c>
      <c r="R307" s="144"/>
      <c r="S307" s="144"/>
      <c r="T307" s="144"/>
      <c r="U307" s="144"/>
      <c r="V307" s="144"/>
      <c r="W307" s="144"/>
      <c r="X307" s="144"/>
      <c r="Y307" s="144"/>
      <c r="Z307" s="144"/>
      <c r="AA307" s="144"/>
      <c r="AB307" s="144"/>
      <c r="AC307" s="144"/>
      <c r="AD307" s="144"/>
      <c r="AE307" s="145"/>
      <c r="AF307" s="145"/>
      <c r="AG307" s="145"/>
    </row>
    <row r="308" spans="1:33" s="130" customFormat="1" ht="12.75" customHeight="1" x14ac:dyDescent="0.2">
      <c r="A308" s="109" t="s">
        <v>529</v>
      </c>
      <c r="B308" s="109" t="s">
        <v>155</v>
      </c>
      <c r="C308" s="111">
        <v>1003</v>
      </c>
      <c r="D308" s="111">
        <v>0</v>
      </c>
      <c r="E308" s="111">
        <v>0</v>
      </c>
      <c r="F308" s="111">
        <v>0</v>
      </c>
      <c r="G308" s="111">
        <v>0</v>
      </c>
      <c r="H308" s="111">
        <v>0</v>
      </c>
      <c r="I308" s="111">
        <v>0</v>
      </c>
      <c r="J308" s="111">
        <v>0</v>
      </c>
      <c r="K308" s="111">
        <v>7900</v>
      </c>
      <c r="L308" s="111">
        <v>5900</v>
      </c>
      <c r="M308" s="111">
        <v>0</v>
      </c>
      <c r="N308" s="111">
        <v>0</v>
      </c>
      <c r="O308" s="111">
        <v>0</v>
      </c>
      <c r="P308" s="109" t="s">
        <v>1312</v>
      </c>
      <c r="Q308" s="109" t="s">
        <v>1316</v>
      </c>
      <c r="R308" s="144"/>
      <c r="S308" s="144"/>
      <c r="T308" s="144"/>
      <c r="U308" s="144"/>
      <c r="V308" s="144"/>
      <c r="W308" s="144"/>
      <c r="X308" s="144"/>
      <c r="Y308" s="144"/>
      <c r="Z308" s="144"/>
      <c r="AA308" s="144"/>
      <c r="AB308" s="144"/>
      <c r="AC308" s="144"/>
      <c r="AD308" s="144"/>
      <c r="AE308" s="145"/>
      <c r="AF308" s="145"/>
      <c r="AG308" s="145"/>
    </row>
    <row r="309" spans="1:33" s="130" customFormat="1" ht="12.75" customHeight="1" x14ac:dyDescent="0.2">
      <c r="A309" s="109" t="s">
        <v>521</v>
      </c>
      <c r="B309" s="109" t="s">
        <v>156</v>
      </c>
      <c r="C309" s="111">
        <v>20200</v>
      </c>
      <c r="D309" s="111">
        <v>26500</v>
      </c>
      <c r="E309" s="111">
        <v>0</v>
      </c>
      <c r="F309" s="111">
        <v>0</v>
      </c>
      <c r="G309" s="111">
        <v>0</v>
      </c>
      <c r="H309" s="111">
        <v>0</v>
      </c>
      <c r="I309" s="111">
        <v>0</v>
      </c>
      <c r="J309" s="111">
        <v>0</v>
      </c>
      <c r="K309" s="111">
        <v>0</v>
      </c>
      <c r="L309" s="111">
        <v>2500</v>
      </c>
      <c r="M309" s="111">
        <v>0</v>
      </c>
      <c r="N309" s="111">
        <v>0</v>
      </c>
      <c r="O309" s="111">
        <v>0</v>
      </c>
      <c r="P309" s="109" t="s">
        <v>1315</v>
      </c>
      <c r="Q309" s="109" t="s">
        <v>1316</v>
      </c>
      <c r="R309" s="144"/>
      <c r="S309" s="144"/>
      <c r="T309" s="144"/>
      <c r="U309" s="144"/>
      <c r="V309" s="144"/>
      <c r="W309" s="144"/>
      <c r="X309" s="144"/>
      <c r="Y309" s="144"/>
      <c r="Z309" s="144"/>
      <c r="AA309" s="144"/>
      <c r="AB309" s="144"/>
      <c r="AC309" s="144"/>
      <c r="AD309" s="144"/>
      <c r="AE309" s="145"/>
      <c r="AF309" s="145"/>
      <c r="AG309" s="145"/>
    </row>
    <row r="310" spans="1:33" s="130" customFormat="1" ht="12.75" customHeight="1" x14ac:dyDescent="0.2">
      <c r="A310" s="109" t="s">
        <v>575</v>
      </c>
      <c r="B310" s="109" t="s">
        <v>157</v>
      </c>
      <c r="C310" s="111">
        <v>4000</v>
      </c>
      <c r="D310" s="111">
        <v>11000</v>
      </c>
      <c r="E310" s="111">
        <v>0</v>
      </c>
      <c r="F310" s="111">
        <v>0</v>
      </c>
      <c r="G310" s="111">
        <v>0</v>
      </c>
      <c r="H310" s="111">
        <v>0</v>
      </c>
      <c r="I310" s="111">
        <v>0</v>
      </c>
      <c r="J310" s="111">
        <v>0</v>
      </c>
      <c r="K310" s="111">
        <v>0</v>
      </c>
      <c r="L310" s="111">
        <v>4041</v>
      </c>
      <c r="M310" s="111">
        <v>0</v>
      </c>
      <c r="N310" s="111">
        <v>0</v>
      </c>
      <c r="O310" s="111">
        <v>0</v>
      </c>
      <c r="P310" s="109" t="s">
        <v>1315</v>
      </c>
      <c r="Q310" s="109" t="s">
        <v>1316</v>
      </c>
      <c r="R310" s="144"/>
      <c r="S310" s="144"/>
      <c r="T310" s="144"/>
      <c r="U310" s="144"/>
      <c r="V310" s="144"/>
      <c r="W310" s="144"/>
      <c r="X310" s="144"/>
      <c r="Y310" s="144"/>
      <c r="Z310" s="144"/>
      <c r="AA310" s="144"/>
      <c r="AB310" s="144"/>
      <c r="AC310" s="144"/>
      <c r="AD310" s="144"/>
      <c r="AE310" s="145"/>
      <c r="AF310" s="145"/>
      <c r="AG310" s="145"/>
    </row>
    <row r="311" spans="1:33" s="130" customFormat="1" ht="12.75" customHeight="1" x14ac:dyDescent="0.2">
      <c r="A311" s="109" t="s">
        <v>1025</v>
      </c>
      <c r="B311" s="109" t="s">
        <v>1026</v>
      </c>
      <c r="C311" s="111">
        <v>24275</v>
      </c>
      <c r="D311" s="111">
        <v>0</v>
      </c>
      <c r="E311" s="111">
        <v>0</v>
      </c>
      <c r="F311" s="111">
        <v>0</v>
      </c>
      <c r="G311" s="111">
        <v>0</v>
      </c>
      <c r="H311" s="111">
        <v>0</v>
      </c>
      <c r="I311" s="111">
        <v>0</v>
      </c>
      <c r="J311" s="111">
        <v>0</v>
      </c>
      <c r="K311" s="111">
        <v>0</v>
      </c>
      <c r="L311" s="111">
        <v>15566</v>
      </c>
      <c r="M311" s="111">
        <v>0</v>
      </c>
      <c r="N311" s="111">
        <v>0</v>
      </c>
      <c r="O311" s="111">
        <v>0</v>
      </c>
      <c r="P311" s="109" t="s">
        <v>1312</v>
      </c>
      <c r="Q311" s="109" t="s">
        <v>1314</v>
      </c>
      <c r="R311" s="144"/>
      <c r="S311" s="144"/>
      <c r="T311" s="144"/>
      <c r="U311" s="144"/>
      <c r="V311" s="144"/>
      <c r="W311" s="144"/>
      <c r="X311" s="144"/>
      <c r="Y311" s="144"/>
      <c r="Z311" s="144"/>
      <c r="AA311" s="144"/>
      <c r="AB311" s="144"/>
      <c r="AC311" s="144"/>
      <c r="AD311" s="144"/>
      <c r="AE311" s="145"/>
      <c r="AF311" s="145"/>
      <c r="AG311" s="145"/>
    </row>
    <row r="312" spans="1:33" s="130" customFormat="1" ht="12.75" customHeight="1" x14ac:dyDescent="0.2">
      <c r="A312" s="109" t="s">
        <v>530</v>
      </c>
      <c r="B312" s="109" t="s">
        <v>158</v>
      </c>
      <c r="C312" s="111">
        <v>3561</v>
      </c>
      <c r="D312" s="111">
        <v>0</v>
      </c>
      <c r="E312" s="111">
        <v>0</v>
      </c>
      <c r="F312" s="111">
        <v>0</v>
      </c>
      <c r="G312" s="111">
        <v>0</v>
      </c>
      <c r="H312" s="111">
        <v>0</v>
      </c>
      <c r="I312" s="111">
        <v>0</v>
      </c>
      <c r="J312" s="111">
        <v>0</v>
      </c>
      <c r="K312" s="111">
        <v>0</v>
      </c>
      <c r="L312" s="111">
        <v>0</v>
      </c>
      <c r="M312" s="111">
        <v>0</v>
      </c>
      <c r="N312" s="111">
        <v>0</v>
      </c>
      <c r="O312" s="111">
        <v>0</v>
      </c>
      <c r="P312" s="109" t="s">
        <v>1312</v>
      </c>
      <c r="Q312" s="109" t="s">
        <v>1316</v>
      </c>
      <c r="R312" s="144"/>
      <c r="S312" s="144"/>
      <c r="T312" s="144"/>
      <c r="U312" s="144"/>
      <c r="V312" s="144"/>
      <c r="W312" s="144"/>
      <c r="X312" s="144"/>
      <c r="Y312" s="144"/>
      <c r="Z312" s="144"/>
      <c r="AA312" s="144"/>
      <c r="AB312" s="144"/>
      <c r="AC312" s="144"/>
      <c r="AD312" s="144"/>
      <c r="AE312" s="145"/>
      <c r="AF312" s="145"/>
      <c r="AG312" s="145"/>
    </row>
    <row r="313" spans="1:33" s="130" customFormat="1" ht="12.75" customHeight="1" x14ac:dyDescent="0.2">
      <c r="A313" s="109" t="s">
        <v>584</v>
      </c>
      <c r="B313" s="109" t="s">
        <v>159</v>
      </c>
      <c r="C313" s="111">
        <v>0</v>
      </c>
      <c r="D313" s="111">
        <v>0</v>
      </c>
      <c r="E313" s="111">
        <v>0</v>
      </c>
      <c r="F313" s="111">
        <v>0</v>
      </c>
      <c r="G313" s="111">
        <v>0</v>
      </c>
      <c r="H313" s="111">
        <v>0</v>
      </c>
      <c r="I313" s="111">
        <v>0</v>
      </c>
      <c r="J313" s="111">
        <v>0</v>
      </c>
      <c r="K313" s="111">
        <v>0</v>
      </c>
      <c r="L313" s="111">
        <v>23500</v>
      </c>
      <c r="M313" s="111">
        <v>0</v>
      </c>
      <c r="N313" s="111">
        <v>9000</v>
      </c>
      <c r="O313" s="111">
        <v>3000</v>
      </c>
      <c r="P313" s="109" t="s">
        <v>1315</v>
      </c>
      <c r="Q313" s="109" t="s">
        <v>1316</v>
      </c>
      <c r="R313" s="144"/>
      <c r="S313" s="144"/>
      <c r="T313" s="144"/>
      <c r="U313" s="144"/>
      <c r="V313" s="144"/>
      <c r="W313" s="144"/>
      <c r="X313" s="144"/>
      <c r="Y313" s="144"/>
      <c r="Z313" s="144"/>
      <c r="AA313" s="144"/>
      <c r="AB313" s="144"/>
      <c r="AC313" s="144"/>
      <c r="AD313" s="144"/>
      <c r="AE313" s="145"/>
      <c r="AF313" s="145"/>
      <c r="AG313" s="145"/>
    </row>
    <row r="314" spans="1:33" s="130" customFormat="1" ht="12.75" customHeight="1" x14ac:dyDescent="0.2">
      <c r="A314" s="109" t="s">
        <v>394</v>
      </c>
      <c r="B314" s="109" t="s">
        <v>160</v>
      </c>
      <c r="C314" s="111">
        <v>15000</v>
      </c>
      <c r="D314" s="111">
        <v>9000</v>
      </c>
      <c r="E314" s="111">
        <v>0</v>
      </c>
      <c r="F314" s="111">
        <v>0</v>
      </c>
      <c r="G314" s="111">
        <v>0</v>
      </c>
      <c r="H314" s="111">
        <v>0</v>
      </c>
      <c r="I314" s="111">
        <v>0</v>
      </c>
      <c r="J314" s="111">
        <v>0</v>
      </c>
      <c r="K314" s="111">
        <v>0</v>
      </c>
      <c r="L314" s="111">
        <v>7000</v>
      </c>
      <c r="M314" s="111">
        <v>30000</v>
      </c>
      <c r="N314" s="111">
        <v>31500</v>
      </c>
      <c r="O314" s="111">
        <v>0</v>
      </c>
      <c r="P314" s="109" t="s">
        <v>1312</v>
      </c>
      <c r="Q314" s="109" t="s">
        <v>1316</v>
      </c>
      <c r="R314" s="144"/>
      <c r="S314" s="144"/>
      <c r="T314" s="144"/>
      <c r="U314" s="144"/>
      <c r="V314" s="144"/>
      <c r="W314" s="144"/>
      <c r="X314" s="144"/>
      <c r="Y314" s="144"/>
      <c r="Z314" s="144"/>
      <c r="AA314" s="144"/>
      <c r="AB314" s="144"/>
      <c r="AC314" s="144"/>
      <c r="AD314" s="144"/>
      <c r="AE314" s="145"/>
      <c r="AF314" s="145"/>
      <c r="AG314" s="145"/>
    </row>
    <row r="315" spans="1:33" s="130" customFormat="1" ht="12.75" customHeight="1" x14ac:dyDescent="0.2">
      <c r="A315" s="109" t="s">
        <v>696</v>
      </c>
      <c r="B315" s="109" t="s">
        <v>161</v>
      </c>
      <c r="C315" s="111">
        <v>0</v>
      </c>
      <c r="D315" s="111">
        <v>0</v>
      </c>
      <c r="E315" s="111">
        <v>0</v>
      </c>
      <c r="F315" s="111">
        <v>0</v>
      </c>
      <c r="G315" s="111">
        <v>0</v>
      </c>
      <c r="H315" s="111">
        <v>0</v>
      </c>
      <c r="I315" s="111">
        <v>0</v>
      </c>
      <c r="J315" s="111">
        <v>0</v>
      </c>
      <c r="K315" s="111">
        <v>24150</v>
      </c>
      <c r="L315" s="111">
        <v>0</v>
      </c>
      <c r="M315" s="111">
        <v>0</v>
      </c>
      <c r="N315" s="111">
        <v>0</v>
      </c>
      <c r="O315" s="111">
        <v>0</v>
      </c>
      <c r="P315" s="109" t="s">
        <v>1321</v>
      </c>
      <c r="Q315" s="109" t="s">
        <v>1316</v>
      </c>
      <c r="R315" s="144"/>
      <c r="S315" s="144"/>
      <c r="T315" s="144"/>
      <c r="U315" s="144"/>
      <c r="V315" s="144"/>
      <c r="W315" s="144"/>
      <c r="X315" s="144"/>
      <c r="Y315" s="144"/>
      <c r="Z315" s="144"/>
      <c r="AA315" s="144"/>
      <c r="AB315" s="144"/>
      <c r="AC315" s="144"/>
      <c r="AD315" s="144"/>
      <c r="AE315" s="145"/>
      <c r="AF315" s="145"/>
      <c r="AG315" s="145"/>
    </row>
    <row r="316" spans="1:33" s="130" customFormat="1" ht="12.75" customHeight="1" x14ac:dyDescent="0.2">
      <c r="A316" s="109" t="s">
        <v>1199</v>
      </c>
      <c r="B316" s="109" t="s">
        <v>1200</v>
      </c>
      <c r="C316" s="111">
        <v>19499</v>
      </c>
      <c r="D316" s="111">
        <v>7600</v>
      </c>
      <c r="E316" s="111">
        <v>0</v>
      </c>
      <c r="F316" s="111">
        <v>0</v>
      </c>
      <c r="G316" s="111">
        <v>0</v>
      </c>
      <c r="H316" s="111">
        <v>0</v>
      </c>
      <c r="I316" s="111">
        <v>0</v>
      </c>
      <c r="J316" s="111">
        <v>0</v>
      </c>
      <c r="K316" s="111">
        <v>0</v>
      </c>
      <c r="L316" s="111">
        <v>0</v>
      </c>
      <c r="M316" s="111">
        <v>0</v>
      </c>
      <c r="N316" s="111">
        <v>0</v>
      </c>
      <c r="O316" s="111">
        <v>0</v>
      </c>
      <c r="P316" s="109" t="s">
        <v>1377</v>
      </c>
      <c r="Q316" s="109" t="s">
        <v>1313</v>
      </c>
      <c r="R316" s="144"/>
      <c r="S316" s="144"/>
      <c r="T316" s="144"/>
      <c r="U316" s="144"/>
      <c r="V316" s="144"/>
      <c r="W316" s="144"/>
      <c r="X316" s="144"/>
      <c r="Y316" s="144"/>
      <c r="Z316" s="144"/>
      <c r="AA316" s="144"/>
      <c r="AB316" s="144"/>
      <c r="AC316" s="144"/>
      <c r="AD316" s="144"/>
      <c r="AE316" s="145"/>
      <c r="AF316" s="145"/>
      <c r="AG316" s="145"/>
    </row>
    <row r="317" spans="1:33" s="130" customFormat="1" ht="12.75" customHeight="1" x14ac:dyDescent="0.2">
      <c r="A317" s="109" t="s">
        <v>659</v>
      </c>
      <c r="B317" s="109" t="s">
        <v>162</v>
      </c>
      <c r="C317" s="111">
        <v>8588</v>
      </c>
      <c r="D317" s="111">
        <v>0</v>
      </c>
      <c r="E317" s="111">
        <v>0</v>
      </c>
      <c r="F317" s="111">
        <v>5500</v>
      </c>
      <c r="G317" s="111">
        <v>0</v>
      </c>
      <c r="H317" s="111">
        <v>0</v>
      </c>
      <c r="I317" s="111">
        <v>0</v>
      </c>
      <c r="J317" s="111">
        <v>0</v>
      </c>
      <c r="K317" s="111">
        <v>0</v>
      </c>
      <c r="L317" s="111">
        <v>13016</v>
      </c>
      <c r="M317" s="111">
        <v>0</v>
      </c>
      <c r="N317" s="111">
        <v>0</v>
      </c>
      <c r="O317" s="111">
        <v>0</v>
      </c>
      <c r="P317" s="109" t="s">
        <v>1315</v>
      </c>
      <c r="Q317" s="109" t="s">
        <v>1316</v>
      </c>
      <c r="R317" s="144"/>
      <c r="S317" s="144"/>
      <c r="T317" s="144"/>
      <c r="U317" s="144"/>
      <c r="V317" s="144"/>
      <c r="W317" s="144"/>
      <c r="X317" s="144"/>
      <c r="Y317" s="144"/>
      <c r="Z317" s="144"/>
      <c r="AA317" s="144"/>
      <c r="AB317" s="144"/>
      <c r="AC317" s="144"/>
      <c r="AD317" s="144"/>
      <c r="AE317" s="145"/>
      <c r="AF317" s="145"/>
      <c r="AG317" s="145"/>
    </row>
    <row r="318" spans="1:33" s="130" customFormat="1" ht="12.75" customHeight="1" x14ac:dyDescent="0.2">
      <c r="A318" s="109" t="s">
        <v>569</v>
      </c>
      <c r="B318" s="109" t="s">
        <v>163</v>
      </c>
      <c r="C318" s="111">
        <v>7720</v>
      </c>
      <c r="D318" s="111">
        <v>2500</v>
      </c>
      <c r="E318" s="111">
        <v>0</v>
      </c>
      <c r="F318" s="111">
        <v>0</v>
      </c>
      <c r="G318" s="111">
        <v>0</v>
      </c>
      <c r="H318" s="111">
        <v>0</v>
      </c>
      <c r="I318" s="111">
        <v>0</v>
      </c>
      <c r="J318" s="111">
        <v>0</v>
      </c>
      <c r="K318" s="111">
        <v>0</v>
      </c>
      <c r="L318" s="111">
        <v>12100</v>
      </c>
      <c r="M318" s="111">
        <v>0</v>
      </c>
      <c r="N318" s="111">
        <v>0</v>
      </c>
      <c r="O318" s="111">
        <v>27500</v>
      </c>
      <c r="P318" s="109" t="s">
        <v>1315</v>
      </c>
      <c r="Q318" s="109" t="s">
        <v>1316</v>
      </c>
      <c r="R318" s="144"/>
      <c r="S318" s="144"/>
      <c r="T318" s="144"/>
      <c r="U318" s="144"/>
      <c r="V318" s="144"/>
      <c r="W318" s="144"/>
      <c r="X318" s="144"/>
      <c r="Y318" s="144"/>
      <c r="Z318" s="144"/>
      <c r="AA318" s="144"/>
      <c r="AB318" s="144"/>
      <c r="AC318" s="144"/>
      <c r="AD318" s="144"/>
      <c r="AE318" s="145"/>
      <c r="AF318" s="145"/>
      <c r="AG318" s="145"/>
    </row>
    <row r="319" spans="1:33" s="130" customFormat="1" ht="12.75" customHeight="1" x14ac:dyDescent="0.2">
      <c r="A319" s="109" t="s">
        <v>588</v>
      </c>
      <c r="B319" s="109" t="s">
        <v>347</v>
      </c>
      <c r="C319" s="111">
        <v>208340</v>
      </c>
      <c r="D319" s="111">
        <v>53000</v>
      </c>
      <c r="E319" s="111">
        <v>0</v>
      </c>
      <c r="F319" s="111">
        <v>0</v>
      </c>
      <c r="G319" s="111">
        <v>0</v>
      </c>
      <c r="H319" s="111">
        <v>0</v>
      </c>
      <c r="I319" s="111">
        <v>0</v>
      </c>
      <c r="J319" s="111">
        <v>6240</v>
      </c>
      <c r="K319" s="111">
        <v>0</v>
      </c>
      <c r="L319" s="111">
        <v>0</v>
      </c>
      <c r="M319" s="111">
        <v>0</v>
      </c>
      <c r="N319" s="111">
        <v>0</v>
      </c>
      <c r="O319" s="111">
        <v>56000</v>
      </c>
      <c r="P319" s="109" t="s">
        <v>1324</v>
      </c>
      <c r="Q319" s="109" t="s">
        <v>1316</v>
      </c>
      <c r="R319" s="144"/>
      <c r="S319" s="144"/>
      <c r="T319" s="144"/>
      <c r="U319" s="144"/>
      <c r="V319" s="144"/>
      <c r="W319" s="144"/>
      <c r="X319" s="144"/>
      <c r="Y319" s="144"/>
      <c r="Z319" s="144"/>
      <c r="AA319" s="144"/>
      <c r="AB319" s="144"/>
      <c r="AC319" s="144"/>
      <c r="AD319" s="144"/>
      <c r="AE319" s="145"/>
      <c r="AF319" s="145"/>
      <c r="AG319" s="145"/>
    </row>
    <row r="320" spans="1:33" s="130" customFormat="1" ht="12.75" customHeight="1" x14ac:dyDescent="0.2">
      <c r="A320" s="109" t="s">
        <v>799</v>
      </c>
      <c r="B320" s="109" t="s">
        <v>1355</v>
      </c>
      <c r="C320" s="111">
        <v>0</v>
      </c>
      <c r="D320" s="111">
        <v>0</v>
      </c>
      <c r="E320" s="111">
        <v>0</v>
      </c>
      <c r="F320" s="111">
        <v>0</v>
      </c>
      <c r="G320" s="111">
        <v>0</v>
      </c>
      <c r="H320" s="111">
        <v>0</v>
      </c>
      <c r="I320" s="111">
        <v>0</v>
      </c>
      <c r="J320" s="111">
        <v>0</v>
      </c>
      <c r="K320" s="111">
        <v>0</v>
      </c>
      <c r="L320" s="111">
        <v>0</v>
      </c>
      <c r="M320" s="111">
        <v>0</v>
      </c>
      <c r="N320" s="111">
        <v>0</v>
      </c>
      <c r="O320" s="111">
        <v>11598</v>
      </c>
      <c r="P320" s="109" t="s">
        <v>1377</v>
      </c>
      <c r="Q320" s="109" t="s">
        <v>1316</v>
      </c>
      <c r="R320" s="144"/>
      <c r="S320" s="144"/>
      <c r="T320" s="144"/>
      <c r="U320" s="144"/>
      <c r="V320" s="144"/>
      <c r="W320" s="144"/>
      <c r="X320" s="144"/>
      <c r="Y320" s="144"/>
      <c r="Z320" s="144"/>
      <c r="AA320" s="144"/>
      <c r="AB320" s="144"/>
      <c r="AC320" s="144"/>
      <c r="AD320" s="144"/>
      <c r="AE320" s="145"/>
      <c r="AF320" s="145"/>
      <c r="AG320" s="145"/>
    </row>
    <row r="321" spans="1:33" s="130" customFormat="1" ht="12.75" customHeight="1" x14ac:dyDescent="0.2">
      <c r="A321" s="109" t="s">
        <v>1232</v>
      </c>
      <c r="B321" s="109" t="s">
        <v>1233</v>
      </c>
      <c r="C321" s="111">
        <v>17815</v>
      </c>
      <c r="D321" s="111">
        <v>8750</v>
      </c>
      <c r="E321" s="111">
        <v>0</v>
      </c>
      <c r="F321" s="111">
        <v>0</v>
      </c>
      <c r="G321" s="111">
        <v>0</v>
      </c>
      <c r="H321" s="111">
        <v>0</v>
      </c>
      <c r="I321" s="111">
        <v>0</v>
      </c>
      <c r="J321" s="111">
        <v>0</v>
      </c>
      <c r="K321" s="111">
        <v>0</v>
      </c>
      <c r="L321" s="111">
        <v>0</v>
      </c>
      <c r="M321" s="111">
        <v>0</v>
      </c>
      <c r="N321" s="111">
        <v>0</v>
      </c>
      <c r="O321" s="111">
        <v>0</v>
      </c>
      <c r="P321" s="109" t="s">
        <v>1377</v>
      </c>
      <c r="Q321" s="109" t="s">
        <v>1316</v>
      </c>
      <c r="R321" s="144"/>
      <c r="S321" s="144"/>
      <c r="T321" s="144"/>
      <c r="U321" s="144"/>
      <c r="V321" s="144"/>
      <c r="W321" s="144"/>
      <c r="X321" s="144"/>
      <c r="Y321" s="144"/>
      <c r="Z321" s="144"/>
      <c r="AA321" s="144"/>
      <c r="AB321" s="144"/>
      <c r="AC321" s="144"/>
      <c r="AD321" s="144"/>
      <c r="AE321" s="145"/>
      <c r="AF321" s="145"/>
      <c r="AG321" s="145"/>
    </row>
    <row r="322" spans="1:33" s="130" customFormat="1" ht="12.75" customHeight="1" x14ac:dyDescent="0.2">
      <c r="A322" s="109" t="s">
        <v>601</v>
      </c>
      <c r="B322" s="109" t="s">
        <v>164</v>
      </c>
      <c r="C322" s="111">
        <v>49400</v>
      </c>
      <c r="D322" s="111">
        <v>5000</v>
      </c>
      <c r="E322" s="111">
        <v>0</v>
      </c>
      <c r="F322" s="111">
        <v>0</v>
      </c>
      <c r="G322" s="111">
        <v>0</v>
      </c>
      <c r="H322" s="111">
        <v>0</v>
      </c>
      <c r="I322" s="111">
        <v>0</v>
      </c>
      <c r="J322" s="111">
        <v>0</v>
      </c>
      <c r="K322" s="111">
        <v>0</v>
      </c>
      <c r="L322" s="111">
        <v>19785</v>
      </c>
      <c r="M322" s="111">
        <v>0</v>
      </c>
      <c r="N322" s="111">
        <v>51605</v>
      </c>
      <c r="O322" s="111">
        <v>0</v>
      </c>
      <c r="P322" s="109" t="s">
        <v>1315</v>
      </c>
      <c r="Q322" s="109" t="s">
        <v>1316</v>
      </c>
      <c r="R322" s="144"/>
      <c r="S322" s="144"/>
      <c r="T322" s="144"/>
      <c r="U322" s="144"/>
      <c r="V322" s="144"/>
      <c r="W322" s="144"/>
      <c r="X322" s="144"/>
      <c r="Y322" s="144"/>
      <c r="Z322" s="144"/>
      <c r="AA322" s="144"/>
      <c r="AB322" s="144"/>
      <c r="AC322" s="144"/>
      <c r="AD322" s="144"/>
      <c r="AE322" s="145"/>
      <c r="AF322" s="145"/>
      <c r="AG322" s="145"/>
    </row>
    <row r="323" spans="1:33" s="130" customFormat="1" ht="12.75" customHeight="1" x14ac:dyDescent="0.2">
      <c r="A323" s="109" t="s">
        <v>596</v>
      </c>
      <c r="B323" s="109" t="s">
        <v>348</v>
      </c>
      <c r="C323" s="111">
        <v>14849</v>
      </c>
      <c r="D323" s="111">
        <v>0</v>
      </c>
      <c r="E323" s="111">
        <v>0</v>
      </c>
      <c r="F323" s="111">
        <v>0</v>
      </c>
      <c r="G323" s="111">
        <v>0</v>
      </c>
      <c r="H323" s="111">
        <v>0</v>
      </c>
      <c r="I323" s="111">
        <v>0</v>
      </c>
      <c r="J323" s="111">
        <v>0</v>
      </c>
      <c r="K323" s="111">
        <v>0</v>
      </c>
      <c r="L323" s="111">
        <v>14065</v>
      </c>
      <c r="M323" s="111">
        <v>0</v>
      </c>
      <c r="N323" s="111">
        <v>16847</v>
      </c>
      <c r="O323" s="111">
        <v>0</v>
      </c>
      <c r="P323" s="109" t="s">
        <v>1324</v>
      </c>
      <c r="Q323" s="109" t="s">
        <v>1316</v>
      </c>
      <c r="R323" s="144"/>
      <c r="S323" s="144"/>
      <c r="T323" s="144"/>
      <c r="U323" s="144"/>
      <c r="V323" s="144"/>
      <c r="W323" s="144"/>
      <c r="X323" s="144"/>
      <c r="Y323" s="144"/>
      <c r="Z323" s="144"/>
      <c r="AA323" s="144"/>
      <c r="AB323" s="144"/>
      <c r="AC323" s="144"/>
      <c r="AD323" s="144"/>
      <c r="AE323" s="145"/>
      <c r="AF323" s="145"/>
      <c r="AG323" s="145"/>
    </row>
    <row r="324" spans="1:33" s="130" customFormat="1" ht="12.75" customHeight="1" x14ac:dyDescent="0.2">
      <c r="A324" s="109" t="s">
        <v>1234</v>
      </c>
      <c r="B324" s="109" t="s">
        <v>1235</v>
      </c>
      <c r="C324" s="111">
        <v>11226</v>
      </c>
      <c r="D324" s="111">
        <v>0</v>
      </c>
      <c r="E324" s="111">
        <v>0</v>
      </c>
      <c r="F324" s="111">
        <v>0</v>
      </c>
      <c r="G324" s="111">
        <v>0</v>
      </c>
      <c r="H324" s="111">
        <v>0</v>
      </c>
      <c r="I324" s="111">
        <v>0</v>
      </c>
      <c r="J324" s="111">
        <v>0</v>
      </c>
      <c r="K324" s="111">
        <v>0</v>
      </c>
      <c r="L324" s="111">
        <v>0</v>
      </c>
      <c r="M324" s="111">
        <v>7696</v>
      </c>
      <c r="N324" s="111">
        <v>2000</v>
      </c>
      <c r="O324" s="111">
        <v>0</v>
      </c>
      <c r="P324" s="109" t="s">
        <v>1377</v>
      </c>
      <c r="Q324" s="109" t="s">
        <v>1316</v>
      </c>
      <c r="R324" s="144"/>
      <c r="S324" s="144"/>
      <c r="T324" s="144"/>
      <c r="U324" s="144"/>
      <c r="V324" s="144"/>
      <c r="W324" s="144"/>
      <c r="X324" s="144"/>
      <c r="Y324" s="144"/>
      <c r="Z324" s="144"/>
      <c r="AA324" s="144"/>
      <c r="AB324" s="144"/>
      <c r="AC324" s="144"/>
      <c r="AD324" s="144"/>
      <c r="AE324" s="145"/>
      <c r="AF324" s="145"/>
      <c r="AG324" s="145"/>
    </row>
    <row r="325" spans="1:33" s="130" customFormat="1" ht="12.75" customHeight="1" x14ac:dyDescent="0.2">
      <c r="A325" s="109" t="s">
        <v>604</v>
      </c>
      <c r="B325" s="109" t="s">
        <v>382</v>
      </c>
      <c r="C325" s="111">
        <v>6699</v>
      </c>
      <c r="D325" s="111">
        <v>0</v>
      </c>
      <c r="E325" s="111">
        <v>0</v>
      </c>
      <c r="F325" s="111">
        <v>10000</v>
      </c>
      <c r="G325" s="111">
        <v>0</v>
      </c>
      <c r="H325" s="111">
        <v>0</v>
      </c>
      <c r="I325" s="111">
        <v>0</v>
      </c>
      <c r="J325" s="111">
        <v>405960</v>
      </c>
      <c r="K325" s="111">
        <v>0</v>
      </c>
      <c r="L325" s="111">
        <v>30150</v>
      </c>
      <c r="M325" s="111">
        <v>0</v>
      </c>
      <c r="N325" s="111">
        <v>13434</v>
      </c>
      <c r="O325" s="111">
        <v>93250</v>
      </c>
      <c r="P325" s="109" t="s">
        <v>1312</v>
      </c>
      <c r="Q325" s="109" t="s">
        <v>1316</v>
      </c>
      <c r="R325" s="144"/>
      <c r="S325" s="144"/>
      <c r="T325" s="144"/>
      <c r="U325" s="144"/>
      <c r="V325" s="144"/>
      <c r="W325" s="144"/>
      <c r="X325" s="144"/>
      <c r="Y325" s="144"/>
      <c r="Z325" s="144"/>
      <c r="AA325" s="144"/>
      <c r="AB325" s="144"/>
      <c r="AC325" s="144"/>
      <c r="AD325" s="144"/>
      <c r="AE325" s="145"/>
      <c r="AF325" s="145"/>
      <c r="AG325" s="145"/>
    </row>
    <row r="326" spans="1:33" s="130" customFormat="1" ht="12.75" customHeight="1" x14ac:dyDescent="0.2">
      <c r="A326" s="109" t="s">
        <v>1270</v>
      </c>
      <c r="B326" s="109" t="s">
        <v>1271</v>
      </c>
      <c r="C326" s="111">
        <v>23356</v>
      </c>
      <c r="D326" s="111">
        <v>0</v>
      </c>
      <c r="E326" s="111">
        <v>0</v>
      </c>
      <c r="F326" s="111">
        <v>0</v>
      </c>
      <c r="G326" s="111">
        <v>0</v>
      </c>
      <c r="H326" s="111">
        <v>0</v>
      </c>
      <c r="I326" s="111">
        <v>0</v>
      </c>
      <c r="J326" s="111">
        <v>0</v>
      </c>
      <c r="K326" s="111">
        <v>0</v>
      </c>
      <c r="L326" s="111">
        <v>0</v>
      </c>
      <c r="M326" s="111">
        <v>0</v>
      </c>
      <c r="N326" s="111">
        <v>0</v>
      </c>
      <c r="O326" s="111">
        <v>0</v>
      </c>
      <c r="P326" s="109" t="s">
        <v>1377</v>
      </c>
      <c r="Q326" s="109" t="s">
        <v>1316</v>
      </c>
      <c r="R326" s="144"/>
      <c r="S326" s="144"/>
      <c r="T326" s="144"/>
      <c r="U326" s="144"/>
      <c r="V326" s="144"/>
      <c r="W326" s="144"/>
      <c r="X326" s="144"/>
      <c r="Y326" s="144"/>
      <c r="Z326" s="144"/>
      <c r="AA326" s="144"/>
      <c r="AB326" s="144"/>
      <c r="AC326" s="144"/>
      <c r="AD326" s="144"/>
      <c r="AE326" s="145"/>
      <c r="AF326" s="145"/>
      <c r="AG326" s="145"/>
    </row>
    <row r="327" spans="1:33" s="130" customFormat="1" ht="12.75" customHeight="1" x14ac:dyDescent="0.2">
      <c r="A327" s="109" t="s">
        <v>585</v>
      </c>
      <c r="B327" s="109" t="s">
        <v>165</v>
      </c>
      <c r="C327" s="111">
        <v>36800</v>
      </c>
      <c r="D327" s="111">
        <v>48350</v>
      </c>
      <c r="E327" s="111">
        <v>0</v>
      </c>
      <c r="F327" s="111">
        <v>0</v>
      </c>
      <c r="G327" s="111">
        <v>0</v>
      </c>
      <c r="H327" s="111">
        <v>0</v>
      </c>
      <c r="I327" s="111">
        <v>0</v>
      </c>
      <c r="J327" s="111">
        <v>0</v>
      </c>
      <c r="K327" s="111">
        <v>0</v>
      </c>
      <c r="L327" s="111">
        <v>0</v>
      </c>
      <c r="M327" s="111">
        <v>0</v>
      </c>
      <c r="N327" s="111">
        <v>0</v>
      </c>
      <c r="O327" s="111">
        <v>1000</v>
      </c>
      <c r="P327" s="109" t="s">
        <v>1315</v>
      </c>
      <c r="Q327" s="109" t="s">
        <v>1316</v>
      </c>
      <c r="R327" s="144"/>
      <c r="S327" s="144"/>
      <c r="T327" s="144"/>
      <c r="U327" s="144"/>
      <c r="V327" s="144"/>
      <c r="W327" s="144"/>
      <c r="X327" s="144"/>
      <c r="Y327" s="144"/>
      <c r="Z327" s="144"/>
      <c r="AA327" s="144"/>
      <c r="AB327" s="144"/>
      <c r="AC327" s="144"/>
      <c r="AD327" s="144"/>
      <c r="AE327" s="145"/>
      <c r="AF327" s="145"/>
      <c r="AG327" s="145"/>
    </row>
    <row r="328" spans="1:33" s="130" customFormat="1" ht="12.75" customHeight="1" x14ac:dyDescent="0.2">
      <c r="A328" s="109" t="s">
        <v>606</v>
      </c>
      <c r="B328" s="109" t="s">
        <v>1294</v>
      </c>
      <c r="C328" s="111">
        <v>38000</v>
      </c>
      <c r="D328" s="111">
        <v>0</v>
      </c>
      <c r="E328" s="111">
        <v>0</v>
      </c>
      <c r="F328" s="111">
        <v>0</v>
      </c>
      <c r="G328" s="111">
        <v>0</v>
      </c>
      <c r="H328" s="111">
        <v>0</v>
      </c>
      <c r="I328" s="111">
        <v>0</v>
      </c>
      <c r="J328" s="111">
        <v>0</v>
      </c>
      <c r="K328" s="111">
        <v>0</v>
      </c>
      <c r="L328" s="111">
        <v>17050</v>
      </c>
      <c r="M328" s="111">
        <v>0</v>
      </c>
      <c r="N328" s="111">
        <v>0</v>
      </c>
      <c r="O328" s="111">
        <v>1500</v>
      </c>
      <c r="P328" s="109" t="s">
        <v>1324</v>
      </c>
      <c r="Q328" s="109" t="s">
        <v>1316</v>
      </c>
      <c r="R328" s="144"/>
      <c r="S328" s="144"/>
      <c r="T328" s="144"/>
      <c r="U328" s="144"/>
      <c r="V328" s="144"/>
      <c r="W328" s="144"/>
      <c r="X328" s="144"/>
      <c r="Y328" s="144"/>
      <c r="Z328" s="144"/>
      <c r="AA328" s="144"/>
      <c r="AB328" s="144"/>
      <c r="AC328" s="144"/>
      <c r="AD328" s="144"/>
      <c r="AE328" s="145"/>
      <c r="AF328" s="145"/>
      <c r="AG328" s="145"/>
    </row>
    <row r="329" spans="1:33" s="130" customFormat="1" ht="12.75" customHeight="1" x14ac:dyDescent="0.2">
      <c r="A329" s="109" t="s">
        <v>800</v>
      </c>
      <c r="B329" s="109" t="s">
        <v>1356</v>
      </c>
      <c r="C329" s="111">
        <v>5016</v>
      </c>
      <c r="D329" s="111">
        <v>2000</v>
      </c>
      <c r="E329" s="111">
        <v>0</v>
      </c>
      <c r="F329" s="111">
        <v>0</v>
      </c>
      <c r="G329" s="111">
        <v>0</v>
      </c>
      <c r="H329" s="111">
        <v>0</v>
      </c>
      <c r="I329" s="111">
        <v>0</v>
      </c>
      <c r="J329" s="111">
        <v>0</v>
      </c>
      <c r="K329" s="111">
        <v>0</v>
      </c>
      <c r="L329" s="111">
        <v>0</v>
      </c>
      <c r="M329" s="111">
        <v>0</v>
      </c>
      <c r="N329" s="111">
        <v>0</v>
      </c>
      <c r="O329" s="111">
        <v>0</v>
      </c>
      <c r="P329" s="109" t="s">
        <v>1377</v>
      </c>
      <c r="Q329" s="109" t="s">
        <v>1316</v>
      </c>
      <c r="R329" s="144"/>
      <c r="S329" s="144"/>
      <c r="T329" s="144"/>
      <c r="U329" s="144"/>
      <c r="V329" s="144"/>
      <c r="W329" s="144"/>
      <c r="X329" s="144"/>
      <c r="Y329" s="144"/>
      <c r="Z329" s="144"/>
      <c r="AA329" s="144"/>
      <c r="AB329" s="144"/>
      <c r="AC329" s="144"/>
      <c r="AD329" s="144"/>
      <c r="AE329" s="145"/>
      <c r="AF329" s="145"/>
      <c r="AG329" s="145"/>
    </row>
    <row r="330" spans="1:33" s="130" customFormat="1" ht="12.75" customHeight="1" x14ac:dyDescent="0.2">
      <c r="A330" s="109" t="s">
        <v>1236</v>
      </c>
      <c r="B330" s="109" t="s">
        <v>1237</v>
      </c>
      <c r="C330" s="111">
        <v>244</v>
      </c>
      <c r="D330" s="111">
        <v>2500</v>
      </c>
      <c r="E330" s="111">
        <v>0</v>
      </c>
      <c r="F330" s="111">
        <v>0</v>
      </c>
      <c r="G330" s="111">
        <v>0</v>
      </c>
      <c r="H330" s="111">
        <v>0</v>
      </c>
      <c r="I330" s="111">
        <v>0</v>
      </c>
      <c r="J330" s="111">
        <v>0</v>
      </c>
      <c r="K330" s="111">
        <v>0</v>
      </c>
      <c r="L330" s="111">
        <v>5500</v>
      </c>
      <c r="M330" s="111">
        <v>0</v>
      </c>
      <c r="N330" s="111">
        <v>0</v>
      </c>
      <c r="O330" s="111">
        <v>0</v>
      </c>
      <c r="P330" s="109" t="s">
        <v>1377</v>
      </c>
      <c r="Q330" s="109" t="s">
        <v>1316</v>
      </c>
      <c r="R330" s="144"/>
      <c r="S330" s="144"/>
      <c r="T330" s="144"/>
      <c r="U330" s="144"/>
      <c r="V330" s="144"/>
      <c r="W330" s="144"/>
      <c r="X330" s="144"/>
      <c r="Y330" s="144"/>
      <c r="Z330" s="144"/>
      <c r="AA330" s="144"/>
      <c r="AB330" s="144"/>
      <c r="AC330" s="144"/>
      <c r="AD330" s="144"/>
      <c r="AE330" s="145"/>
      <c r="AF330" s="145"/>
      <c r="AG330" s="145"/>
    </row>
    <row r="331" spans="1:33" s="130" customFormat="1" ht="12.75" customHeight="1" x14ac:dyDescent="0.2">
      <c r="A331" s="109" t="s">
        <v>660</v>
      </c>
      <c r="B331" s="109" t="s">
        <v>844</v>
      </c>
      <c r="C331" s="111">
        <v>17378</v>
      </c>
      <c r="D331" s="111">
        <v>6000</v>
      </c>
      <c r="E331" s="111">
        <v>0</v>
      </c>
      <c r="F331" s="111">
        <v>8000</v>
      </c>
      <c r="G331" s="111">
        <v>2000</v>
      </c>
      <c r="H331" s="111">
        <v>0</v>
      </c>
      <c r="I331" s="111">
        <v>0</v>
      </c>
      <c r="J331" s="111">
        <v>0</v>
      </c>
      <c r="K331" s="111">
        <v>0</v>
      </c>
      <c r="L331" s="111">
        <v>11150</v>
      </c>
      <c r="M331" s="111">
        <v>0</v>
      </c>
      <c r="N331" s="111">
        <v>142</v>
      </c>
      <c r="O331" s="111">
        <v>1000</v>
      </c>
      <c r="P331" s="109" t="s">
        <v>1315</v>
      </c>
      <c r="Q331" s="109" t="s">
        <v>1316</v>
      </c>
      <c r="R331" s="144"/>
      <c r="S331" s="144"/>
      <c r="T331" s="144"/>
      <c r="U331" s="144"/>
      <c r="V331" s="144"/>
      <c r="W331" s="144"/>
      <c r="X331" s="144"/>
      <c r="Y331" s="144"/>
      <c r="Z331" s="144"/>
      <c r="AA331" s="144"/>
      <c r="AB331" s="144"/>
      <c r="AC331" s="144"/>
      <c r="AD331" s="144"/>
      <c r="AE331" s="145"/>
      <c r="AF331" s="145"/>
      <c r="AG331" s="145"/>
    </row>
    <row r="332" spans="1:33" s="130" customFormat="1" ht="12.75" customHeight="1" x14ac:dyDescent="0.2">
      <c r="A332" s="109" t="s">
        <v>570</v>
      </c>
      <c r="B332" s="109" t="s">
        <v>838</v>
      </c>
      <c r="C332" s="111">
        <v>1940</v>
      </c>
      <c r="D332" s="111">
        <v>0</v>
      </c>
      <c r="E332" s="111">
        <v>0</v>
      </c>
      <c r="F332" s="111">
        <v>0</v>
      </c>
      <c r="G332" s="111">
        <v>0</v>
      </c>
      <c r="H332" s="111">
        <v>0</v>
      </c>
      <c r="I332" s="111">
        <v>0</v>
      </c>
      <c r="J332" s="111">
        <v>0</v>
      </c>
      <c r="K332" s="111">
        <v>0</v>
      </c>
      <c r="L332" s="111">
        <v>0</v>
      </c>
      <c r="M332" s="111">
        <v>0</v>
      </c>
      <c r="N332" s="111">
        <v>0</v>
      </c>
      <c r="O332" s="111">
        <v>3000</v>
      </c>
      <c r="P332" s="109" t="s">
        <v>1315</v>
      </c>
      <c r="Q332" s="109" t="s">
        <v>1316</v>
      </c>
      <c r="R332" s="144"/>
      <c r="S332" s="144"/>
      <c r="T332" s="144"/>
      <c r="U332" s="144"/>
      <c r="V332" s="144"/>
      <c r="W332" s="144"/>
      <c r="X332" s="144"/>
      <c r="Y332" s="144"/>
      <c r="Z332" s="144"/>
      <c r="AA332" s="144"/>
      <c r="AB332" s="144"/>
      <c r="AC332" s="144"/>
      <c r="AD332" s="144"/>
      <c r="AE332" s="145"/>
      <c r="AF332" s="145"/>
      <c r="AG332" s="145"/>
    </row>
    <row r="333" spans="1:33" s="130" customFormat="1" ht="12.75" customHeight="1" x14ac:dyDescent="0.2">
      <c r="A333" s="109" t="s">
        <v>678</v>
      </c>
      <c r="B333" s="109" t="s">
        <v>166</v>
      </c>
      <c r="C333" s="111">
        <v>30160</v>
      </c>
      <c r="D333" s="111">
        <v>18000</v>
      </c>
      <c r="E333" s="111">
        <v>0</v>
      </c>
      <c r="F333" s="111">
        <v>3500</v>
      </c>
      <c r="G333" s="111">
        <v>0</v>
      </c>
      <c r="H333" s="111">
        <v>0</v>
      </c>
      <c r="I333" s="111">
        <v>0</v>
      </c>
      <c r="J333" s="111">
        <v>0</v>
      </c>
      <c r="K333" s="111">
        <v>0</v>
      </c>
      <c r="L333" s="111">
        <v>21080</v>
      </c>
      <c r="M333" s="111">
        <v>0</v>
      </c>
      <c r="N333" s="111">
        <v>41969</v>
      </c>
      <c r="O333" s="111">
        <v>10000</v>
      </c>
      <c r="P333" s="109" t="s">
        <v>1321</v>
      </c>
      <c r="Q333" s="109" t="s">
        <v>1316</v>
      </c>
      <c r="R333" s="144"/>
      <c r="S333" s="144"/>
      <c r="T333" s="144"/>
      <c r="U333" s="144"/>
      <c r="V333" s="144"/>
      <c r="W333" s="144"/>
      <c r="X333" s="144"/>
      <c r="Y333" s="144"/>
      <c r="Z333" s="144"/>
      <c r="AA333" s="144"/>
      <c r="AB333" s="144"/>
      <c r="AC333" s="144"/>
      <c r="AD333" s="144"/>
      <c r="AE333" s="145"/>
      <c r="AF333" s="145"/>
      <c r="AG333" s="145"/>
    </row>
    <row r="334" spans="1:33" s="130" customFormat="1" ht="12.75" customHeight="1" x14ac:dyDescent="0.2">
      <c r="A334" s="109" t="s">
        <v>1031</v>
      </c>
      <c r="B334" s="109" t="s">
        <v>1032</v>
      </c>
      <c r="C334" s="111">
        <v>20107</v>
      </c>
      <c r="D334" s="111">
        <v>0</v>
      </c>
      <c r="E334" s="111">
        <v>0</v>
      </c>
      <c r="F334" s="111">
        <v>0</v>
      </c>
      <c r="G334" s="111">
        <v>0</v>
      </c>
      <c r="H334" s="111">
        <v>0</v>
      </c>
      <c r="I334" s="111">
        <v>0</v>
      </c>
      <c r="J334" s="111">
        <v>0</v>
      </c>
      <c r="K334" s="111">
        <v>0</v>
      </c>
      <c r="L334" s="111">
        <v>4500</v>
      </c>
      <c r="M334" s="111">
        <v>201609</v>
      </c>
      <c r="N334" s="111">
        <v>11000</v>
      </c>
      <c r="O334" s="111">
        <v>6000</v>
      </c>
      <c r="P334" s="109" t="s">
        <v>1312</v>
      </c>
      <c r="Q334" s="109" t="s">
        <v>1314</v>
      </c>
      <c r="R334" s="144"/>
      <c r="S334" s="144"/>
      <c r="T334" s="144"/>
      <c r="U334" s="144"/>
      <c r="V334" s="144"/>
      <c r="W334" s="144"/>
      <c r="X334" s="144"/>
      <c r="Y334" s="144"/>
      <c r="Z334" s="144"/>
      <c r="AA334" s="144"/>
      <c r="AB334" s="144"/>
      <c r="AC334" s="144"/>
      <c r="AD334" s="144"/>
      <c r="AE334" s="145"/>
      <c r="AF334" s="145"/>
      <c r="AG334" s="145"/>
    </row>
    <row r="335" spans="1:33" s="130" customFormat="1" ht="12.75" customHeight="1" x14ac:dyDescent="0.2">
      <c r="A335" s="109" t="s">
        <v>616</v>
      </c>
      <c r="B335" s="109" t="s">
        <v>167</v>
      </c>
      <c r="C335" s="111">
        <v>45990</v>
      </c>
      <c r="D335" s="111">
        <v>17000</v>
      </c>
      <c r="E335" s="111">
        <v>0</v>
      </c>
      <c r="F335" s="111">
        <v>0</v>
      </c>
      <c r="G335" s="111">
        <v>0</v>
      </c>
      <c r="H335" s="111">
        <v>0</v>
      </c>
      <c r="I335" s="111">
        <v>0</v>
      </c>
      <c r="J335" s="111">
        <v>0</v>
      </c>
      <c r="K335" s="111">
        <v>0</v>
      </c>
      <c r="L335" s="111">
        <v>25095</v>
      </c>
      <c r="M335" s="111">
        <v>0</v>
      </c>
      <c r="N335" s="111">
        <v>0</v>
      </c>
      <c r="O335" s="111">
        <v>2500</v>
      </c>
      <c r="P335" s="109" t="s">
        <v>1315</v>
      </c>
      <c r="Q335" s="109" t="s">
        <v>1316</v>
      </c>
      <c r="R335" s="144"/>
      <c r="S335" s="144"/>
      <c r="T335" s="144"/>
      <c r="U335" s="144"/>
      <c r="V335" s="144"/>
      <c r="W335" s="144"/>
      <c r="X335" s="144"/>
      <c r="Y335" s="144"/>
      <c r="Z335" s="144"/>
      <c r="AA335" s="144"/>
      <c r="AB335" s="144"/>
      <c r="AC335" s="144"/>
      <c r="AD335" s="144"/>
      <c r="AE335" s="145"/>
      <c r="AF335" s="145"/>
      <c r="AG335" s="145"/>
    </row>
    <row r="336" spans="1:33" s="130" customFormat="1" ht="12.75" customHeight="1" x14ac:dyDescent="0.2">
      <c r="A336" s="109" t="s">
        <v>614</v>
      </c>
      <c r="B336" s="109" t="s">
        <v>350</v>
      </c>
      <c r="C336" s="111">
        <v>114800</v>
      </c>
      <c r="D336" s="111">
        <v>10000</v>
      </c>
      <c r="E336" s="111">
        <v>0</v>
      </c>
      <c r="F336" s="111">
        <v>0</v>
      </c>
      <c r="G336" s="111">
        <v>0</v>
      </c>
      <c r="H336" s="111">
        <v>0</v>
      </c>
      <c r="I336" s="111">
        <v>0</v>
      </c>
      <c r="J336" s="111">
        <v>0</v>
      </c>
      <c r="K336" s="111">
        <v>0</v>
      </c>
      <c r="L336" s="111">
        <v>56241</v>
      </c>
      <c r="M336" s="111">
        <v>55619</v>
      </c>
      <c r="N336" s="111">
        <v>0</v>
      </c>
      <c r="O336" s="111">
        <v>110000</v>
      </c>
      <c r="P336" s="109" t="s">
        <v>1324</v>
      </c>
      <c r="Q336" s="109" t="s">
        <v>1316</v>
      </c>
      <c r="R336" s="144"/>
      <c r="S336" s="144"/>
      <c r="T336" s="144"/>
      <c r="U336" s="144"/>
      <c r="V336" s="144"/>
      <c r="W336" s="144"/>
      <c r="X336" s="144"/>
      <c r="Y336" s="144"/>
      <c r="Z336" s="144"/>
      <c r="AA336" s="144"/>
      <c r="AB336" s="144"/>
      <c r="AC336" s="144"/>
      <c r="AD336" s="144"/>
      <c r="AE336" s="145"/>
      <c r="AF336" s="145"/>
      <c r="AG336" s="145"/>
    </row>
    <row r="337" spans="1:33" s="130" customFormat="1" ht="12.75" customHeight="1" x14ac:dyDescent="0.2">
      <c r="A337" s="109" t="s">
        <v>1033</v>
      </c>
      <c r="B337" s="109" t="s">
        <v>1034</v>
      </c>
      <c r="C337" s="111">
        <v>49805</v>
      </c>
      <c r="D337" s="111">
        <v>26000</v>
      </c>
      <c r="E337" s="111">
        <v>0</v>
      </c>
      <c r="F337" s="111">
        <v>0</v>
      </c>
      <c r="G337" s="111">
        <v>0</v>
      </c>
      <c r="H337" s="111">
        <v>0</v>
      </c>
      <c r="I337" s="111">
        <v>0</v>
      </c>
      <c r="J337" s="111">
        <v>0</v>
      </c>
      <c r="K337" s="111">
        <v>0</v>
      </c>
      <c r="L337" s="111">
        <v>0</v>
      </c>
      <c r="M337" s="111">
        <v>0</v>
      </c>
      <c r="N337" s="111">
        <v>0</v>
      </c>
      <c r="O337" s="111">
        <v>4000</v>
      </c>
      <c r="P337" s="109" t="s">
        <v>1312</v>
      </c>
      <c r="Q337" s="109" t="s">
        <v>1313</v>
      </c>
      <c r="R337" s="144"/>
      <c r="S337" s="144"/>
      <c r="T337" s="144"/>
      <c r="U337" s="144"/>
      <c r="V337" s="144"/>
      <c r="W337" s="144"/>
      <c r="X337" s="144"/>
      <c r="Y337" s="144"/>
      <c r="Z337" s="144"/>
      <c r="AA337" s="144"/>
      <c r="AB337" s="144"/>
      <c r="AC337" s="144"/>
      <c r="AD337" s="144"/>
      <c r="AE337" s="145"/>
      <c r="AF337" s="145"/>
      <c r="AG337" s="145"/>
    </row>
    <row r="338" spans="1:33" s="130" customFormat="1" ht="12.75" customHeight="1" x14ac:dyDescent="0.2">
      <c r="A338" s="109" t="s">
        <v>554</v>
      </c>
      <c r="B338" s="109" t="s">
        <v>168</v>
      </c>
      <c r="C338" s="111">
        <v>6000</v>
      </c>
      <c r="D338" s="111">
        <v>4500</v>
      </c>
      <c r="E338" s="111">
        <v>0</v>
      </c>
      <c r="F338" s="111">
        <v>0</v>
      </c>
      <c r="G338" s="111">
        <v>0</v>
      </c>
      <c r="H338" s="111">
        <v>0</v>
      </c>
      <c r="I338" s="111">
        <v>0</v>
      </c>
      <c r="J338" s="111">
        <v>0</v>
      </c>
      <c r="K338" s="111">
        <v>1000</v>
      </c>
      <c r="L338" s="111">
        <v>0</v>
      </c>
      <c r="M338" s="111">
        <v>0</v>
      </c>
      <c r="N338" s="111">
        <v>0</v>
      </c>
      <c r="O338" s="111">
        <v>12900</v>
      </c>
      <c r="P338" s="109" t="s">
        <v>1315</v>
      </c>
      <c r="Q338" s="109" t="s">
        <v>1316</v>
      </c>
      <c r="R338" s="144"/>
      <c r="S338" s="144"/>
      <c r="T338" s="144"/>
      <c r="U338" s="144"/>
      <c r="V338" s="144"/>
      <c r="W338" s="144"/>
      <c r="X338" s="144"/>
      <c r="Y338" s="144"/>
      <c r="Z338" s="144"/>
      <c r="AA338" s="144"/>
      <c r="AB338" s="144"/>
      <c r="AC338" s="144"/>
      <c r="AD338" s="144"/>
      <c r="AE338" s="145"/>
      <c r="AF338" s="145"/>
      <c r="AG338" s="145"/>
    </row>
    <row r="339" spans="1:33" s="130" customFormat="1" ht="12.75" customHeight="1" x14ac:dyDescent="0.2">
      <c r="A339" s="109" t="s">
        <v>1035</v>
      </c>
      <c r="B339" s="109" t="s">
        <v>1036</v>
      </c>
      <c r="C339" s="111">
        <v>45961</v>
      </c>
      <c r="D339" s="111">
        <v>0</v>
      </c>
      <c r="E339" s="111">
        <v>0</v>
      </c>
      <c r="F339" s="111">
        <v>0</v>
      </c>
      <c r="G339" s="111">
        <v>0</v>
      </c>
      <c r="H339" s="111">
        <v>0</v>
      </c>
      <c r="I339" s="111">
        <v>0</v>
      </c>
      <c r="J339" s="111">
        <v>0</v>
      </c>
      <c r="K339" s="111">
        <v>0</v>
      </c>
      <c r="L339" s="111">
        <v>1040</v>
      </c>
      <c r="M339" s="111">
        <v>0</v>
      </c>
      <c r="N339" s="111">
        <v>5109</v>
      </c>
      <c r="O339" s="111">
        <v>0</v>
      </c>
      <c r="P339" s="109" t="s">
        <v>1312</v>
      </c>
      <c r="Q339" s="109" t="s">
        <v>1314</v>
      </c>
      <c r="R339" s="144"/>
      <c r="S339" s="144"/>
      <c r="T339" s="144"/>
      <c r="U339" s="144"/>
      <c r="V339" s="144"/>
      <c r="W339" s="144"/>
      <c r="X339" s="144"/>
      <c r="Y339" s="144"/>
      <c r="Z339" s="144"/>
      <c r="AA339" s="144"/>
      <c r="AB339" s="144"/>
      <c r="AC339" s="144"/>
      <c r="AD339" s="144"/>
      <c r="AE339" s="145"/>
      <c r="AF339" s="145"/>
      <c r="AG339" s="145"/>
    </row>
    <row r="340" spans="1:33" s="130" customFormat="1" ht="12.75" customHeight="1" x14ac:dyDescent="0.2">
      <c r="A340" s="109" t="s">
        <v>410</v>
      </c>
      <c r="B340" s="109" t="s">
        <v>169</v>
      </c>
      <c r="C340" s="111">
        <v>16100</v>
      </c>
      <c r="D340" s="111">
        <v>0</v>
      </c>
      <c r="E340" s="111">
        <v>0</v>
      </c>
      <c r="F340" s="111">
        <v>0</v>
      </c>
      <c r="G340" s="111">
        <v>0</v>
      </c>
      <c r="H340" s="111">
        <v>0</v>
      </c>
      <c r="I340" s="111">
        <v>0</v>
      </c>
      <c r="J340" s="111">
        <v>0</v>
      </c>
      <c r="K340" s="111">
        <v>0</v>
      </c>
      <c r="L340" s="111">
        <v>0</v>
      </c>
      <c r="M340" s="111">
        <v>0</v>
      </c>
      <c r="N340" s="111">
        <v>0</v>
      </c>
      <c r="O340" s="111">
        <v>10000</v>
      </c>
      <c r="P340" s="109" t="s">
        <v>1312</v>
      </c>
      <c r="Q340" s="109" t="s">
        <v>1316</v>
      </c>
      <c r="R340" s="144"/>
      <c r="S340" s="144"/>
      <c r="T340" s="144"/>
      <c r="U340" s="144"/>
      <c r="V340" s="144"/>
      <c r="W340" s="144"/>
      <c r="X340" s="144"/>
      <c r="Y340" s="144"/>
      <c r="Z340" s="144"/>
      <c r="AA340" s="144"/>
      <c r="AB340" s="144"/>
      <c r="AC340" s="144"/>
      <c r="AD340" s="144"/>
      <c r="AE340" s="145"/>
      <c r="AF340" s="145"/>
      <c r="AG340" s="145"/>
    </row>
    <row r="341" spans="1:33" s="130" customFormat="1" ht="12.75" customHeight="1" x14ac:dyDescent="0.2">
      <c r="A341" s="109" t="s">
        <v>443</v>
      </c>
      <c r="B341" s="109" t="s">
        <v>170</v>
      </c>
      <c r="C341" s="111">
        <v>24879</v>
      </c>
      <c r="D341" s="111">
        <v>0</v>
      </c>
      <c r="E341" s="111">
        <v>0</v>
      </c>
      <c r="F341" s="111">
        <v>0</v>
      </c>
      <c r="G341" s="111">
        <v>0</v>
      </c>
      <c r="H341" s="111">
        <v>0</v>
      </c>
      <c r="I341" s="111">
        <v>0</v>
      </c>
      <c r="J341" s="111">
        <v>50</v>
      </c>
      <c r="K341" s="111">
        <v>0</v>
      </c>
      <c r="L341" s="111">
        <v>26195</v>
      </c>
      <c r="M341" s="111">
        <v>8000</v>
      </c>
      <c r="N341" s="111">
        <v>3000</v>
      </c>
      <c r="O341" s="111">
        <v>0</v>
      </c>
      <c r="P341" s="109" t="s">
        <v>1312</v>
      </c>
      <c r="Q341" s="109" t="s">
        <v>1316</v>
      </c>
      <c r="R341" s="144"/>
      <c r="S341" s="144"/>
      <c r="T341" s="144"/>
      <c r="U341" s="144"/>
      <c r="V341" s="144"/>
      <c r="W341" s="144"/>
      <c r="X341" s="144"/>
      <c r="Y341" s="144"/>
      <c r="Z341" s="144"/>
      <c r="AA341" s="144"/>
      <c r="AB341" s="144"/>
      <c r="AC341" s="144"/>
      <c r="AD341" s="144"/>
      <c r="AE341" s="145"/>
      <c r="AF341" s="145"/>
      <c r="AG341" s="145"/>
    </row>
    <row r="342" spans="1:33" s="130" customFormat="1" ht="12.75" customHeight="1" x14ac:dyDescent="0.2">
      <c r="A342" s="109" t="s">
        <v>454</v>
      </c>
      <c r="B342" s="109" t="s">
        <v>171</v>
      </c>
      <c r="C342" s="111">
        <v>5880</v>
      </c>
      <c r="D342" s="111">
        <v>0</v>
      </c>
      <c r="E342" s="111">
        <v>0</v>
      </c>
      <c r="F342" s="111">
        <v>0</v>
      </c>
      <c r="G342" s="111">
        <v>0</v>
      </c>
      <c r="H342" s="111">
        <v>0</v>
      </c>
      <c r="I342" s="111">
        <v>0</v>
      </c>
      <c r="J342" s="111">
        <v>0</v>
      </c>
      <c r="K342" s="111">
        <v>0</v>
      </c>
      <c r="L342" s="111">
        <v>8200</v>
      </c>
      <c r="M342" s="111">
        <v>0</v>
      </c>
      <c r="N342" s="111">
        <v>17455</v>
      </c>
      <c r="O342" s="111">
        <v>8000</v>
      </c>
      <c r="P342" s="109" t="s">
        <v>1312</v>
      </c>
      <c r="Q342" s="109" t="s">
        <v>1316</v>
      </c>
      <c r="R342" s="144"/>
      <c r="S342" s="144"/>
      <c r="T342" s="144"/>
      <c r="U342" s="144"/>
      <c r="V342" s="144"/>
      <c r="W342" s="144"/>
      <c r="X342" s="144"/>
      <c r="Y342" s="144"/>
      <c r="Z342" s="144"/>
      <c r="AA342" s="144"/>
      <c r="AB342" s="144"/>
      <c r="AC342" s="144"/>
      <c r="AD342" s="144"/>
      <c r="AE342" s="145"/>
      <c r="AF342" s="145"/>
      <c r="AG342" s="145"/>
    </row>
    <row r="343" spans="1:33" s="130" customFormat="1" ht="12.75" customHeight="1" x14ac:dyDescent="0.2">
      <c r="A343" s="109" t="s">
        <v>494</v>
      </c>
      <c r="B343" s="109" t="s">
        <v>172</v>
      </c>
      <c r="C343" s="111">
        <v>150874</v>
      </c>
      <c r="D343" s="111">
        <v>85600</v>
      </c>
      <c r="E343" s="111">
        <v>0</v>
      </c>
      <c r="F343" s="111">
        <v>52489</v>
      </c>
      <c r="G343" s="111">
        <v>2000</v>
      </c>
      <c r="H343" s="111">
        <v>0</v>
      </c>
      <c r="I343" s="111">
        <v>0</v>
      </c>
      <c r="J343" s="111">
        <v>0</v>
      </c>
      <c r="K343" s="111">
        <v>0</v>
      </c>
      <c r="L343" s="111">
        <v>21175</v>
      </c>
      <c r="M343" s="111">
        <v>10000</v>
      </c>
      <c r="N343" s="111">
        <v>94761</v>
      </c>
      <c r="O343" s="111">
        <v>59500</v>
      </c>
      <c r="P343" s="109" t="s">
        <v>1312</v>
      </c>
      <c r="Q343" s="109" t="s">
        <v>1316</v>
      </c>
      <c r="R343" s="144"/>
      <c r="S343" s="144"/>
      <c r="T343" s="144"/>
      <c r="U343" s="144"/>
      <c r="V343" s="144"/>
      <c r="W343" s="144"/>
      <c r="X343" s="144"/>
      <c r="Y343" s="144"/>
      <c r="Z343" s="144"/>
      <c r="AA343" s="144"/>
      <c r="AB343" s="144"/>
      <c r="AC343" s="144"/>
      <c r="AD343" s="144"/>
      <c r="AE343" s="145"/>
      <c r="AF343" s="145"/>
      <c r="AG343" s="145"/>
    </row>
    <row r="344" spans="1:33" s="130" customFormat="1" ht="12.75" customHeight="1" x14ac:dyDescent="0.2">
      <c r="A344" s="109" t="s">
        <v>1037</v>
      </c>
      <c r="B344" s="109" t="s">
        <v>1038</v>
      </c>
      <c r="C344" s="111">
        <v>12595</v>
      </c>
      <c r="D344" s="111">
        <v>0</v>
      </c>
      <c r="E344" s="111">
        <v>0</v>
      </c>
      <c r="F344" s="111">
        <v>0</v>
      </c>
      <c r="G344" s="111">
        <v>0</v>
      </c>
      <c r="H344" s="111">
        <v>0</v>
      </c>
      <c r="I344" s="111">
        <v>11</v>
      </c>
      <c r="J344" s="111">
        <v>0</v>
      </c>
      <c r="K344" s="111">
        <v>0</v>
      </c>
      <c r="L344" s="111">
        <v>0</v>
      </c>
      <c r="M344" s="111">
        <v>0</v>
      </c>
      <c r="N344" s="111">
        <v>0</v>
      </c>
      <c r="O344" s="111">
        <v>0</v>
      </c>
      <c r="P344" s="109" t="s">
        <v>1312</v>
      </c>
      <c r="Q344" s="109" t="s">
        <v>1313</v>
      </c>
      <c r="R344" s="144"/>
      <c r="S344" s="144"/>
      <c r="T344" s="144"/>
      <c r="U344" s="144"/>
      <c r="V344" s="144"/>
      <c r="W344" s="144"/>
      <c r="X344" s="144"/>
      <c r="Y344" s="144"/>
      <c r="Z344" s="144"/>
      <c r="AA344" s="144"/>
      <c r="AB344" s="144"/>
      <c r="AC344" s="144"/>
      <c r="AD344" s="144"/>
      <c r="AE344" s="145"/>
      <c r="AF344" s="145"/>
      <c r="AG344" s="145"/>
    </row>
    <row r="345" spans="1:33" s="130" customFormat="1" ht="12.75" customHeight="1" x14ac:dyDescent="0.2">
      <c r="A345" s="109" t="s">
        <v>555</v>
      </c>
      <c r="B345" s="109" t="s">
        <v>173</v>
      </c>
      <c r="C345" s="111">
        <v>5970</v>
      </c>
      <c r="D345" s="111">
        <v>2000</v>
      </c>
      <c r="E345" s="111">
        <v>10500</v>
      </c>
      <c r="F345" s="111">
        <v>0</v>
      </c>
      <c r="G345" s="111">
        <v>0</v>
      </c>
      <c r="H345" s="111">
        <v>3250</v>
      </c>
      <c r="I345" s="111">
        <v>0</v>
      </c>
      <c r="J345" s="111">
        <v>0</v>
      </c>
      <c r="K345" s="111">
        <v>0</v>
      </c>
      <c r="L345" s="111">
        <v>28050</v>
      </c>
      <c r="M345" s="111">
        <v>0</v>
      </c>
      <c r="N345" s="111">
        <v>0</v>
      </c>
      <c r="O345" s="111">
        <v>6000</v>
      </c>
      <c r="P345" s="109" t="s">
        <v>1315</v>
      </c>
      <c r="Q345" s="109" t="s">
        <v>1316</v>
      </c>
      <c r="R345" s="144"/>
      <c r="S345" s="144"/>
      <c r="T345" s="144"/>
      <c r="U345" s="144"/>
      <c r="V345" s="144"/>
      <c r="W345" s="144"/>
      <c r="X345" s="144"/>
      <c r="Y345" s="144"/>
      <c r="Z345" s="144"/>
      <c r="AA345" s="144"/>
      <c r="AB345" s="144"/>
      <c r="AC345" s="144"/>
      <c r="AD345" s="144"/>
      <c r="AE345" s="145"/>
      <c r="AF345" s="145"/>
      <c r="AG345" s="145"/>
    </row>
    <row r="346" spans="1:33" s="130" customFormat="1" ht="12.75" customHeight="1" x14ac:dyDescent="0.2">
      <c r="A346" s="109" t="s">
        <v>460</v>
      </c>
      <c r="B346" s="109" t="s">
        <v>174</v>
      </c>
      <c r="C346" s="111">
        <v>0</v>
      </c>
      <c r="D346" s="111">
        <v>0</v>
      </c>
      <c r="E346" s="111">
        <v>0</v>
      </c>
      <c r="F346" s="111">
        <v>0</v>
      </c>
      <c r="G346" s="111">
        <v>0</v>
      </c>
      <c r="H346" s="111">
        <v>0</v>
      </c>
      <c r="I346" s="111">
        <v>530</v>
      </c>
      <c r="J346" s="111">
        <v>0</v>
      </c>
      <c r="K346" s="111">
        <v>7750</v>
      </c>
      <c r="L346" s="111">
        <v>2000</v>
      </c>
      <c r="M346" s="111">
        <v>0</v>
      </c>
      <c r="N346" s="111">
        <v>0</v>
      </c>
      <c r="O346" s="111">
        <v>0</v>
      </c>
      <c r="P346" s="109" t="s">
        <v>1315</v>
      </c>
      <c r="Q346" s="109" t="s">
        <v>1316</v>
      </c>
      <c r="R346" s="144"/>
      <c r="S346" s="144"/>
      <c r="T346" s="144"/>
      <c r="U346" s="144"/>
      <c r="V346" s="144"/>
      <c r="W346" s="144"/>
      <c r="X346" s="144"/>
      <c r="Y346" s="144"/>
      <c r="Z346" s="144"/>
      <c r="AA346" s="144"/>
      <c r="AB346" s="144"/>
      <c r="AC346" s="144"/>
      <c r="AD346" s="144"/>
      <c r="AE346" s="145"/>
      <c r="AF346" s="145"/>
      <c r="AG346" s="145"/>
    </row>
    <row r="347" spans="1:33" s="130" customFormat="1" ht="12.75" customHeight="1" x14ac:dyDescent="0.2">
      <c r="A347" s="109" t="s">
        <v>400</v>
      </c>
      <c r="B347" s="109" t="s">
        <v>175</v>
      </c>
      <c r="C347" s="111">
        <v>8834</v>
      </c>
      <c r="D347" s="111">
        <v>0</v>
      </c>
      <c r="E347" s="111">
        <v>0</v>
      </c>
      <c r="F347" s="111">
        <v>0</v>
      </c>
      <c r="G347" s="111">
        <v>0</v>
      </c>
      <c r="H347" s="111">
        <v>0</v>
      </c>
      <c r="I347" s="111">
        <v>0</v>
      </c>
      <c r="J347" s="111">
        <v>0</v>
      </c>
      <c r="K347" s="111">
        <v>0</v>
      </c>
      <c r="L347" s="111">
        <v>46450</v>
      </c>
      <c r="M347" s="111">
        <v>0</v>
      </c>
      <c r="N347" s="111">
        <v>0</v>
      </c>
      <c r="O347" s="111">
        <v>0</v>
      </c>
      <c r="P347" s="109" t="s">
        <v>1312</v>
      </c>
      <c r="Q347" s="109" t="s">
        <v>1316</v>
      </c>
      <c r="R347" s="144"/>
      <c r="S347" s="144"/>
      <c r="T347" s="144"/>
      <c r="U347" s="144"/>
      <c r="V347" s="144"/>
      <c r="W347" s="144"/>
      <c r="X347" s="144"/>
      <c r="Y347" s="144"/>
      <c r="Z347" s="144"/>
      <c r="AA347" s="144"/>
      <c r="AB347" s="144"/>
      <c r="AC347" s="144"/>
      <c r="AD347" s="144"/>
      <c r="AE347" s="145"/>
      <c r="AF347" s="145"/>
      <c r="AG347" s="145"/>
    </row>
    <row r="348" spans="1:33" s="130" customFormat="1" ht="12.75" customHeight="1" x14ac:dyDescent="0.2">
      <c r="A348" s="109" t="s">
        <v>740</v>
      </c>
      <c r="B348" s="109" t="s">
        <v>176</v>
      </c>
      <c r="C348" s="111">
        <v>75000</v>
      </c>
      <c r="D348" s="111">
        <v>35000</v>
      </c>
      <c r="E348" s="111">
        <v>0</v>
      </c>
      <c r="F348" s="111">
        <v>20000</v>
      </c>
      <c r="G348" s="111">
        <v>0</v>
      </c>
      <c r="H348" s="111">
        <v>0</v>
      </c>
      <c r="I348" s="111">
        <v>0</v>
      </c>
      <c r="J348" s="111">
        <v>0</v>
      </c>
      <c r="K348" s="111">
        <v>0</v>
      </c>
      <c r="L348" s="111">
        <v>22850</v>
      </c>
      <c r="M348" s="111">
        <v>0</v>
      </c>
      <c r="N348" s="111">
        <v>0</v>
      </c>
      <c r="O348" s="111">
        <v>0</v>
      </c>
      <c r="P348" s="109" t="s">
        <v>1320</v>
      </c>
      <c r="Q348" s="109" t="s">
        <v>1316</v>
      </c>
      <c r="R348" s="144"/>
      <c r="S348" s="144"/>
      <c r="T348" s="144"/>
      <c r="U348" s="144"/>
      <c r="V348" s="144"/>
      <c r="W348" s="144"/>
      <c r="X348" s="144"/>
      <c r="Y348" s="144"/>
      <c r="Z348" s="144"/>
      <c r="AA348" s="144"/>
      <c r="AB348" s="144"/>
      <c r="AC348" s="144"/>
      <c r="AD348" s="144"/>
      <c r="AE348" s="145"/>
      <c r="AF348" s="145"/>
      <c r="AG348" s="145"/>
    </row>
    <row r="349" spans="1:33" s="130" customFormat="1" ht="12.75" customHeight="1" x14ac:dyDescent="0.2">
      <c r="A349" s="109" t="s">
        <v>423</v>
      </c>
      <c r="B349" s="109" t="s">
        <v>828</v>
      </c>
      <c r="C349" s="111">
        <v>2991</v>
      </c>
      <c r="D349" s="111">
        <v>4500</v>
      </c>
      <c r="E349" s="111">
        <v>0</v>
      </c>
      <c r="F349" s="111">
        <v>0</v>
      </c>
      <c r="G349" s="111">
        <v>0</v>
      </c>
      <c r="H349" s="111">
        <v>0</v>
      </c>
      <c r="I349" s="111">
        <v>0</v>
      </c>
      <c r="J349" s="111">
        <v>0</v>
      </c>
      <c r="K349" s="111">
        <v>0</v>
      </c>
      <c r="L349" s="111">
        <v>7159</v>
      </c>
      <c r="M349" s="111">
        <v>1500</v>
      </c>
      <c r="N349" s="111">
        <v>0</v>
      </c>
      <c r="O349" s="111">
        <v>0</v>
      </c>
      <c r="P349" s="109" t="s">
        <v>1312</v>
      </c>
      <c r="Q349" s="109" t="s">
        <v>1316</v>
      </c>
      <c r="R349" s="144"/>
      <c r="S349" s="144"/>
      <c r="T349" s="144"/>
      <c r="U349" s="144"/>
      <c r="V349" s="144"/>
      <c r="W349" s="144"/>
      <c r="X349" s="144"/>
      <c r="Y349" s="144"/>
      <c r="Z349" s="144"/>
      <c r="AA349" s="144"/>
      <c r="AB349" s="144"/>
      <c r="AC349" s="144"/>
      <c r="AD349" s="144"/>
      <c r="AE349" s="145"/>
      <c r="AF349" s="145"/>
      <c r="AG349" s="145"/>
    </row>
    <row r="350" spans="1:33" s="130" customFormat="1" ht="12.75" customHeight="1" x14ac:dyDescent="0.2">
      <c r="A350" s="109" t="s">
        <v>511</v>
      </c>
      <c r="B350" s="109" t="s">
        <v>177</v>
      </c>
      <c r="C350" s="111">
        <v>2000</v>
      </c>
      <c r="D350" s="111">
        <v>0</v>
      </c>
      <c r="E350" s="111">
        <v>0</v>
      </c>
      <c r="F350" s="111">
        <v>0</v>
      </c>
      <c r="G350" s="111">
        <v>0</v>
      </c>
      <c r="H350" s="111">
        <v>0</v>
      </c>
      <c r="I350" s="111">
        <v>0</v>
      </c>
      <c r="J350" s="111">
        <v>0</v>
      </c>
      <c r="K350" s="111">
        <v>0</v>
      </c>
      <c r="L350" s="111">
        <v>0</v>
      </c>
      <c r="M350" s="111">
        <v>0</v>
      </c>
      <c r="N350" s="111">
        <v>4000</v>
      </c>
      <c r="O350" s="111">
        <v>0</v>
      </c>
      <c r="P350" s="109" t="s">
        <v>1315</v>
      </c>
      <c r="Q350" s="109" t="s">
        <v>1316</v>
      </c>
      <c r="R350" s="144"/>
      <c r="S350" s="144"/>
      <c r="T350" s="144"/>
      <c r="U350" s="144"/>
      <c r="V350" s="144"/>
      <c r="W350" s="144"/>
      <c r="X350" s="144"/>
      <c r="Y350" s="144"/>
      <c r="Z350" s="144"/>
      <c r="AA350" s="144"/>
      <c r="AB350" s="144"/>
      <c r="AC350" s="144"/>
      <c r="AD350" s="144"/>
      <c r="AE350" s="145"/>
      <c r="AF350" s="145"/>
      <c r="AG350" s="145"/>
    </row>
    <row r="351" spans="1:33" s="130" customFormat="1" ht="12.75" customHeight="1" x14ac:dyDescent="0.2">
      <c r="A351" s="109" t="s">
        <v>651</v>
      </c>
      <c r="B351" s="109" t="s">
        <v>843</v>
      </c>
      <c r="C351" s="111">
        <v>5000</v>
      </c>
      <c r="D351" s="111">
        <v>0</v>
      </c>
      <c r="E351" s="111">
        <v>0</v>
      </c>
      <c r="F351" s="111">
        <v>0</v>
      </c>
      <c r="G351" s="111">
        <v>0</v>
      </c>
      <c r="H351" s="111">
        <v>0</v>
      </c>
      <c r="I351" s="111">
        <v>0</v>
      </c>
      <c r="J351" s="111">
        <v>0</v>
      </c>
      <c r="K351" s="111">
        <v>0</v>
      </c>
      <c r="L351" s="111">
        <v>5000</v>
      </c>
      <c r="M351" s="111">
        <v>38000</v>
      </c>
      <c r="N351" s="111">
        <v>0</v>
      </c>
      <c r="O351" s="111">
        <v>0</v>
      </c>
      <c r="P351" s="109" t="s">
        <v>1315</v>
      </c>
      <c r="Q351" s="109" t="s">
        <v>1316</v>
      </c>
      <c r="R351" s="144"/>
      <c r="S351" s="144"/>
      <c r="T351" s="144"/>
      <c r="U351" s="144"/>
      <c r="V351" s="144"/>
      <c r="W351" s="144"/>
      <c r="X351" s="144"/>
      <c r="Y351" s="144"/>
      <c r="Z351" s="144"/>
      <c r="AA351" s="144"/>
      <c r="AB351" s="144"/>
      <c r="AC351" s="144"/>
      <c r="AD351" s="144"/>
      <c r="AE351" s="145"/>
      <c r="AF351" s="145"/>
      <c r="AG351" s="145"/>
    </row>
    <row r="352" spans="1:33" s="130" customFormat="1" ht="12.75" customHeight="1" x14ac:dyDescent="0.2">
      <c r="A352" s="109" t="s">
        <v>1039</v>
      </c>
      <c r="B352" s="109" t="s">
        <v>1040</v>
      </c>
      <c r="C352" s="111">
        <v>108203</v>
      </c>
      <c r="D352" s="111">
        <v>15000</v>
      </c>
      <c r="E352" s="111">
        <v>0</v>
      </c>
      <c r="F352" s="111">
        <v>0</v>
      </c>
      <c r="G352" s="111">
        <v>0</v>
      </c>
      <c r="H352" s="111">
        <v>0</v>
      </c>
      <c r="I352" s="111">
        <v>0</v>
      </c>
      <c r="J352" s="111">
        <v>0</v>
      </c>
      <c r="K352" s="111">
        <v>0</v>
      </c>
      <c r="L352" s="111">
        <v>10050</v>
      </c>
      <c r="M352" s="111">
        <v>0</v>
      </c>
      <c r="N352" s="111">
        <v>0</v>
      </c>
      <c r="O352" s="111">
        <v>18500</v>
      </c>
      <c r="P352" s="109" t="s">
        <v>1312</v>
      </c>
      <c r="Q352" s="109" t="s">
        <v>1314</v>
      </c>
      <c r="R352" s="144"/>
      <c r="S352" s="144"/>
      <c r="T352" s="144"/>
      <c r="U352" s="144"/>
      <c r="V352" s="144"/>
      <c r="W352" s="144"/>
      <c r="X352" s="144"/>
      <c r="Y352" s="144"/>
      <c r="Z352" s="144"/>
      <c r="AA352" s="144"/>
      <c r="AB352" s="144"/>
      <c r="AC352" s="144"/>
      <c r="AD352" s="144"/>
      <c r="AE352" s="145"/>
      <c r="AF352" s="145"/>
      <c r="AG352" s="145"/>
    </row>
    <row r="353" spans="1:33" s="130" customFormat="1" ht="12.75" customHeight="1" x14ac:dyDescent="0.2">
      <c r="A353" s="109" t="s">
        <v>1041</v>
      </c>
      <c r="B353" s="109" t="s">
        <v>1042</v>
      </c>
      <c r="C353" s="111">
        <v>1000</v>
      </c>
      <c r="D353" s="111">
        <v>0</v>
      </c>
      <c r="E353" s="111">
        <v>0</v>
      </c>
      <c r="F353" s="111">
        <v>0</v>
      </c>
      <c r="G353" s="111">
        <v>0</v>
      </c>
      <c r="H353" s="111">
        <v>0</v>
      </c>
      <c r="I353" s="111">
        <v>0</v>
      </c>
      <c r="J353" s="111">
        <v>0</v>
      </c>
      <c r="K353" s="111">
        <v>2710</v>
      </c>
      <c r="L353" s="111">
        <v>0</v>
      </c>
      <c r="M353" s="111">
        <v>0</v>
      </c>
      <c r="N353" s="111">
        <v>0</v>
      </c>
      <c r="O353" s="111">
        <v>0</v>
      </c>
      <c r="P353" s="109" t="s">
        <v>1312</v>
      </c>
      <c r="Q353" s="109" t="s">
        <v>1313</v>
      </c>
      <c r="R353" s="144"/>
      <c r="S353" s="144"/>
      <c r="T353" s="144"/>
      <c r="U353" s="144"/>
      <c r="V353" s="144"/>
      <c r="W353" s="144"/>
      <c r="X353" s="144"/>
      <c r="Y353" s="144"/>
      <c r="Z353" s="144"/>
      <c r="AA353" s="144"/>
      <c r="AB353" s="144"/>
      <c r="AC353" s="144"/>
      <c r="AD353" s="144"/>
      <c r="AE353" s="145"/>
      <c r="AF353" s="145"/>
      <c r="AG353" s="145"/>
    </row>
    <row r="354" spans="1:33" s="130" customFormat="1" ht="12.75" customHeight="1" x14ac:dyDescent="0.2">
      <c r="A354" s="109" t="s">
        <v>556</v>
      </c>
      <c r="B354" s="109" t="s">
        <v>178</v>
      </c>
      <c r="C354" s="111">
        <v>5500</v>
      </c>
      <c r="D354" s="111">
        <v>1550</v>
      </c>
      <c r="E354" s="111">
        <v>0</v>
      </c>
      <c r="F354" s="111">
        <v>0</v>
      </c>
      <c r="G354" s="111">
        <v>0</v>
      </c>
      <c r="H354" s="111">
        <v>0</v>
      </c>
      <c r="I354" s="111">
        <v>0</v>
      </c>
      <c r="J354" s="111">
        <v>0</v>
      </c>
      <c r="K354" s="111">
        <v>0</v>
      </c>
      <c r="L354" s="111">
        <v>10</v>
      </c>
      <c r="M354" s="111">
        <v>0</v>
      </c>
      <c r="N354" s="111">
        <v>0</v>
      </c>
      <c r="O354" s="111">
        <v>4850</v>
      </c>
      <c r="P354" s="109" t="s">
        <v>1315</v>
      </c>
      <c r="Q354" s="109" t="s">
        <v>1316</v>
      </c>
      <c r="R354" s="144"/>
      <c r="S354" s="144"/>
      <c r="T354" s="144"/>
      <c r="U354" s="144"/>
      <c r="V354" s="144"/>
      <c r="W354" s="144"/>
      <c r="X354" s="144"/>
      <c r="Y354" s="144"/>
      <c r="Z354" s="144"/>
      <c r="AA354" s="144"/>
      <c r="AB354" s="144"/>
      <c r="AC354" s="144"/>
      <c r="AD354" s="144"/>
      <c r="AE354" s="145"/>
      <c r="AF354" s="145"/>
      <c r="AG354" s="145"/>
    </row>
    <row r="355" spans="1:33" s="130" customFormat="1" ht="12.75" customHeight="1" x14ac:dyDescent="0.2">
      <c r="A355" s="109" t="s">
        <v>741</v>
      </c>
      <c r="B355" s="109" t="s">
        <v>179</v>
      </c>
      <c r="C355" s="111">
        <v>25050</v>
      </c>
      <c r="D355" s="111">
        <v>3500</v>
      </c>
      <c r="E355" s="111">
        <v>0</v>
      </c>
      <c r="F355" s="111">
        <v>0</v>
      </c>
      <c r="G355" s="111">
        <v>0</v>
      </c>
      <c r="H355" s="111">
        <v>0</v>
      </c>
      <c r="I355" s="111">
        <v>0</v>
      </c>
      <c r="J355" s="111">
        <v>0</v>
      </c>
      <c r="K355" s="111">
        <v>0</v>
      </c>
      <c r="L355" s="111">
        <v>0</v>
      </c>
      <c r="M355" s="111">
        <v>0</v>
      </c>
      <c r="N355" s="111">
        <v>0</v>
      </c>
      <c r="O355" s="111">
        <v>45750</v>
      </c>
      <c r="P355" s="109" t="s">
        <v>1320</v>
      </c>
      <c r="Q355" s="109" t="s">
        <v>1316</v>
      </c>
      <c r="R355" s="144"/>
      <c r="S355" s="144"/>
      <c r="T355" s="144"/>
      <c r="U355" s="144"/>
      <c r="V355" s="144"/>
      <c r="W355" s="144"/>
      <c r="X355" s="144"/>
      <c r="Y355" s="144"/>
      <c r="Z355" s="144"/>
      <c r="AA355" s="144"/>
      <c r="AB355" s="144"/>
      <c r="AC355" s="144"/>
      <c r="AD355" s="144"/>
      <c r="AE355" s="145"/>
      <c r="AF355" s="145"/>
      <c r="AG355" s="145"/>
    </row>
    <row r="356" spans="1:33" s="130" customFormat="1" ht="12.75" customHeight="1" x14ac:dyDescent="0.2">
      <c r="A356" s="109" t="s">
        <v>591</v>
      </c>
      <c r="B356" s="109" t="s">
        <v>180</v>
      </c>
      <c r="C356" s="111">
        <v>11945</v>
      </c>
      <c r="D356" s="111">
        <v>0</v>
      </c>
      <c r="E356" s="111">
        <v>0</v>
      </c>
      <c r="F356" s="111">
        <v>0</v>
      </c>
      <c r="G356" s="111">
        <v>0</v>
      </c>
      <c r="H356" s="111">
        <v>0</v>
      </c>
      <c r="I356" s="111">
        <v>0</v>
      </c>
      <c r="J356" s="111">
        <v>0</v>
      </c>
      <c r="K356" s="111">
        <v>0</v>
      </c>
      <c r="L356" s="111">
        <v>0</v>
      </c>
      <c r="M356" s="111">
        <v>0</v>
      </c>
      <c r="N356" s="111">
        <v>0</v>
      </c>
      <c r="O356" s="111">
        <v>0</v>
      </c>
      <c r="P356" s="109" t="s">
        <v>1315</v>
      </c>
      <c r="Q356" s="109" t="s">
        <v>1316</v>
      </c>
      <c r="R356" s="144"/>
      <c r="S356" s="144"/>
      <c r="T356" s="144"/>
      <c r="U356" s="144"/>
      <c r="V356" s="144"/>
      <c r="W356" s="144"/>
      <c r="X356" s="144"/>
      <c r="Y356" s="144"/>
      <c r="Z356" s="144"/>
      <c r="AA356" s="144"/>
      <c r="AB356" s="144"/>
      <c r="AC356" s="144"/>
      <c r="AD356" s="144"/>
      <c r="AE356" s="145"/>
      <c r="AF356" s="145"/>
      <c r="AG356" s="145"/>
    </row>
    <row r="357" spans="1:33" s="130" customFormat="1" ht="12.75" customHeight="1" x14ac:dyDescent="0.2">
      <c r="A357" s="109" t="s">
        <v>679</v>
      </c>
      <c r="B357" s="109" t="s">
        <v>181</v>
      </c>
      <c r="C357" s="111">
        <v>29854</v>
      </c>
      <c r="D357" s="111">
        <v>0</v>
      </c>
      <c r="E357" s="111">
        <v>0</v>
      </c>
      <c r="F357" s="111">
        <v>0</v>
      </c>
      <c r="G357" s="111">
        <v>0</v>
      </c>
      <c r="H357" s="111">
        <v>0</v>
      </c>
      <c r="I357" s="111">
        <v>0</v>
      </c>
      <c r="J357" s="111">
        <v>0</v>
      </c>
      <c r="K357" s="111">
        <v>0</v>
      </c>
      <c r="L357" s="111">
        <v>18070</v>
      </c>
      <c r="M357" s="111">
        <v>0</v>
      </c>
      <c r="N357" s="111">
        <v>3000</v>
      </c>
      <c r="O357" s="111">
        <v>0</v>
      </c>
      <c r="P357" s="109" t="s">
        <v>1321</v>
      </c>
      <c r="Q357" s="109" t="s">
        <v>1316</v>
      </c>
      <c r="R357" s="144"/>
      <c r="S357" s="144"/>
      <c r="T357" s="144"/>
      <c r="U357" s="144"/>
      <c r="V357" s="144"/>
      <c r="W357" s="144"/>
      <c r="X357" s="144"/>
      <c r="Y357" s="144"/>
      <c r="Z357" s="144"/>
      <c r="AA357" s="144"/>
      <c r="AB357" s="144"/>
      <c r="AC357" s="144"/>
      <c r="AD357" s="144"/>
      <c r="AE357" s="145"/>
      <c r="AF357" s="145"/>
      <c r="AG357" s="145"/>
    </row>
    <row r="358" spans="1:33" s="130" customFormat="1" ht="12.75" customHeight="1" x14ac:dyDescent="0.2">
      <c r="A358" s="109" t="s">
        <v>484</v>
      </c>
      <c r="B358" s="109" t="s">
        <v>182</v>
      </c>
      <c r="C358" s="111">
        <v>4010</v>
      </c>
      <c r="D358" s="111">
        <v>0</v>
      </c>
      <c r="E358" s="111">
        <v>0</v>
      </c>
      <c r="F358" s="111">
        <v>0</v>
      </c>
      <c r="G358" s="111">
        <v>0</v>
      </c>
      <c r="H358" s="111">
        <v>0</v>
      </c>
      <c r="I358" s="111">
        <v>0</v>
      </c>
      <c r="J358" s="111">
        <v>0</v>
      </c>
      <c r="K358" s="111">
        <v>0</v>
      </c>
      <c r="L358" s="111">
        <v>2500</v>
      </c>
      <c r="M358" s="111">
        <v>0</v>
      </c>
      <c r="N358" s="111">
        <v>0</v>
      </c>
      <c r="O358" s="111">
        <v>0</v>
      </c>
      <c r="P358" s="109" t="s">
        <v>1315</v>
      </c>
      <c r="Q358" s="109" t="s">
        <v>1316</v>
      </c>
      <c r="R358" s="144"/>
      <c r="S358" s="144"/>
      <c r="T358" s="144"/>
      <c r="U358" s="144"/>
      <c r="V358" s="144"/>
      <c r="W358" s="144"/>
      <c r="X358" s="144"/>
      <c r="Y358" s="144"/>
      <c r="Z358" s="144"/>
      <c r="AA358" s="144"/>
      <c r="AB358" s="144"/>
      <c r="AC358" s="144"/>
      <c r="AD358" s="144"/>
      <c r="AE358" s="145"/>
      <c r="AF358" s="145"/>
      <c r="AG358" s="145"/>
    </row>
    <row r="359" spans="1:33" s="130" customFormat="1" ht="12.75" customHeight="1" x14ac:dyDescent="0.2">
      <c r="A359" s="109" t="s">
        <v>557</v>
      </c>
      <c r="B359" s="109" t="s">
        <v>183</v>
      </c>
      <c r="C359" s="111">
        <v>12415</v>
      </c>
      <c r="D359" s="111">
        <v>0</v>
      </c>
      <c r="E359" s="111">
        <v>0</v>
      </c>
      <c r="F359" s="111">
        <v>0</v>
      </c>
      <c r="G359" s="111">
        <v>0</v>
      </c>
      <c r="H359" s="111">
        <v>0</v>
      </c>
      <c r="I359" s="111">
        <v>0</v>
      </c>
      <c r="J359" s="111">
        <v>0</v>
      </c>
      <c r="K359" s="111">
        <v>0</v>
      </c>
      <c r="L359" s="111">
        <v>0</v>
      </c>
      <c r="M359" s="111">
        <v>0</v>
      </c>
      <c r="N359" s="111">
        <v>0</v>
      </c>
      <c r="O359" s="111">
        <v>0</v>
      </c>
      <c r="P359" s="109" t="s">
        <v>1315</v>
      </c>
      <c r="Q359" s="109" t="s">
        <v>1316</v>
      </c>
      <c r="R359" s="144"/>
      <c r="S359" s="144"/>
      <c r="T359" s="144"/>
      <c r="U359" s="144"/>
      <c r="V359" s="144"/>
      <c r="W359" s="144"/>
      <c r="X359" s="144"/>
      <c r="Y359" s="144"/>
      <c r="Z359" s="144"/>
      <c r="AA359" s="144"/>
      <c r="AB359" s="144"/>
      <c r="AC359" s="144"/>
      <c r="AD359" s="144"/>
      <c r="AE359" s="145"/>
      <c r="AF359" s="145"/>
      <c r="AG359" s="145"/>
    </row>
    <row r="360" spans="1:33" s="130" customFormat="1" ht="12.75" customHeight="1" x14ac:dyDescent="0.2">
      <c r="A360" s="109" t="s">
        <v>470</v>
      </c>
      <c r="B360" s="109" t="s">
        <v>184</v>
      </c>
      <c r="C360" s="111">
        <v>17904</v>
      </c>
      <c r="D360" s="111">
        <v>1000</v>
      </c>
      <c r="E360" s="111">
        <v>0</v>
      </c>
      <c r="F360" s="111">
        <v>0</v>
      </c>
      <c r="G360" s="111">
        <v>0</v>
      </c>
      <c r="H360" s="111">
        <v>1100</v>
      </c>
      <c r="I360" s="111">
        <v>0</v>
      </c>
      <c r="J360" s="111">
        <v>0</v>
      </c>
      <c r="K360" s="111">
        <v>0</v>
      </c>
      <c r="L360" s="111">
        <v>2250</v>
      </c>
      <c r="M360" s="111">
        <v>0</v>
      </c>
      <c r="N360" s="111">
        <v>0</v>
      </c>
      <c r="O360" s="111">
        <v>0</v>
      </c>
      <c r="P360" s="109" t="s">
        <v>1315</v>
      </c>
      <c r="Q360" s="109" t="s">
        <v>1316</v>
      </c>
      <c r="R360" s="144"/>
      <c r="S360" s="144"/>
      <c r="T360" s="144"/>
      <c r="U360" s="144"/>
      <c r="V360" s="144"/>
      <c r="W360" s="144"/>
      <c r="X360" s="144"/>
      <c r="Y360" s="144"/>
      <c r="Z360" s="144"/>
      <c r="AA360" s="144"/>
      <c r="AB360" s="144"/>
      <c r="AC360" s="144"/>
      <c r="AD360" s="144"/>
      <c r="AE360" s="145"/>
      <c r="AF360" s="145"/>
      <c r="AG360" s="145"/>
    </row>
    <row r="361" spans="1:33" s="130" customFormat="1" ht="12.75" customHeight="1" x14ac:dyDescent="0.2">
      <c r="A361" s="109" t="s">
        <v>692</v>
      </c>
      <c r="B361" s="109" t="s">
        <v>185</v>
      </c>
      <c r="C361" s="111">
        <v>8032</v>
      </c>
      <c r="D361" s="111">
        <v>0</v>
      </c>
      <c r="E361" s="111">
        <v>0</v>
      </c>
      <c r="F361" s="111">
        <v>0</v>
      </c>
      <c r="G361" s="111">
        <v>0</v>
      </c>
      <c r="H361" s="111">
        <v>0</v>
      </c>
      <c r="I361" s="111">
        <v>0</v>
      </c>
      <c r="J361" s="111">
        <v>0</v>
      </c>
      <c r="K361" s="111">
        <v>16450</v>
      </c>
      <c r="L361" s="111">
        <v>0</v>
      </c>
      <c r="M361" s="111">
        <v>0</v>
      </c>
      <c r="N361" s="111">
        <v>0</v>
      </c>
      <c r="O361" s="111">
        <v>0</v>
      </c>
      <c r="P361" s="109" t="s">
        <v>1321</v>
      </c>
      <c r="Q361" s="109" t="s">
        <v>1316</v>
      </c>
      <c r="R361" s="144"/>
      <c r="S361" s="144"/>
      <c r="T361" s="144"/>
      <c r="U361" s="144"/>
      <c r="V361" s="144"/>
      <c r="W361" s="144"/>
      <c r="X361" s="144"/>
      <c r="Y361" s="144"/>
      <c r="Z361" s="144"/>
      <c r="AA361" s="144"/>
      <c r="AB361" s="144"/>
      <c r="AC361" s="144"/>
      <c r="AD361" s="144"/>
      <c r="AE361" s="145"/>
      <c r="AF361" s="145"/>
      <c r="AG361" s="145"/>
    </row>
    <row r="362" spans="1:33" s="130" customFormat="1" ht="12.75" customHeight="1" x14ac:dyDescent="0.2">
      <c r="A362" s="109" t="s">
        <v>784</v>
      </c>
      <c r="B362" s="109" t="s">
        <v>1357</v>
      </c>
      <c r="C362" s="111">
        <v>14350</v>
      </c>
      <c r="D362" s="111">
        <v>0</v>
      </c>
      <c r="E362" s="111">
        <v>0</v>
      </c>
      <c r="F362" s="111">
        <v>0</v>
      </c>
      <c r="G362" s="111">
        <v>0</v>
      </c>
      <c r="H362" s="111">
        <v>0</v>
      </c>
      <c r="I362" s="111">
        <v>0</v>
      </c>
      <c r="J362" s="111">
        <v>0</v>
      </c>
      <c r="K362" s="111">
        <v>0</v>
      </c>
      <c r="L362" s="111">
        <v>0</v>
      </c>
      <c r="M362" s="111">
        <v>0</v>
      </c>
      <c r="N362" s="111">
        <v>0</v>
      </c>
      <c r="O362" s="111">
        <v>0</v>
      </c>
      <c r="P362" s="109" t="s">
        <v>1377</v>
      </c>
      <c r="Q362" s="109" t="s">
        <v>1316</v>
      </c>
      <c r="R362" s="144"/>
      <c r="S362" s="144"/>
      <c r="T362" s="144"/>
      <c r="U362" s="144"/>
      <c r="V362" s="144"/>
      <c r="W362" s="144"/>
      <c r="X362" s="144"/>
      <c r="Y362" s="144"/>
      <c r="Z362" s="144"/>
      <c r="AA362" s="144"/>
      <c r="AB362" s="144"/>
      <c r="AC362" s="144"/>
      <c r="AD362" s="144"/>
      <c r="AE362" s="145"/>
      <c r="AF362" s="145"/>
      <c r="AG362" s="145"/>
    </row>
    <row r="363" spans="1:33" s="130" customFormat="1" ht="12.75" customHeight="1" x14ac:dyDescent="0.2">
      <c r="A363" s="109" t="s">
        <v>661</v>
      </c>
      <c r="B363" s="109" t="s">
        <v>186</v>
      </c>
      <c r="C363" s="111">
        <v>4736</v>
      </c>
      <c r="D363" s="111">
        <v>2000</v>
      </c>
      <c r="E363" s="111">
        <v>0</v>
      </c>
      <c r="F363" s="111">
        <v>5000</v>
      </c>
      <c r="G363" s="111">
        <v>0</v>
      </c>
      <c r="H363" s="111">
        <v>0</v>
      </c>
      <c r="I363" s="111">
        <v>0</v>
      </c>
      <c r="J363" s="111">
        <v>0</v>
      </c>
      <c r="K363" s="111">
        <v>0</v>
      </c>
      <c r="L363" s="111">
        <v>23840</v>
      </c>
      <c r="M363" s="111">
        <v>0</v>
      </c>
      <c r="N363" s="111">
        <v>17000</v>
      </c>
      <c r="O363" s="111">
        <v>0</v>
      </c>
      <c r="P363" s="109" t="s">
        <v>1315</v>
      </c>
      <c r="Q363" s="109" t="s">
        <v>1316</v>
      </c>
      <c r="R363" s="144"/>
      <c r="S363" s="144"/>
      <c r="T363" s="144"/>
      <c r="U363" s="144"/>
      <c r="V363" s="144"/>
      <c r="W363" s="144"/>
      <c r="X363" s="144"/>
      <c r="Y363" s="144"/>
      <c r="Z363" s="144"/>
      <c r="AA363" s="144"/>
      <c r="AB363" s="144"/>
      <c r="AC363" s="144"/>
      <c r="AD363" s="144"/>
      <c r="AE363" s="145"/>
      <c r="AF363" s="145"/>
      <c r="AG363" s="145"/>
    </row>
    <row r="364" spans="1:33" s="130" customFormat="1" ht="12.75" customHeight="1" x14ac:dyDescent="0.2">
      <c r="A364" s="109" t="s">
        <v>652</v>
      </c>
      <c r="B364" s="109" t="s">
        <v>187</v>
      </c>
      <c r="C364" s="111">
        <v>9000</v>
      </c>
      <c r="D364" s="111">
        <v>13000</v>
      </c>
      <c r="E364" s="111">
        <v>0</v>
      </c>
      <c r="F364" s="111">
        <v>5500</v>
      </c>
      <c r="G364" s="111">
        <v>0</v>
      </c>
      <c r="H364" s="111">
        <v>0</v>
      </c>
      <c r="I364" s="111">
        <v>0</v>
      </c>
      <c r="J364" s="111">
        <v>0</v>
      </c>
      <c r="K364" s="111">
        <v>3100</v>
      </c>
      <c r="L364" s="111">
        <v>15910</v>
      </c>
      <c r="M364" s="111">
        <v>450</v>
      </c>
      <c r="N364" s="111">
        <v>0</v>
      </c>
      <c r="O364" s="111">
        <v>0</v>
      </c>
      <c r="P364" s="109" t="s">
        <v>1315</v>
      </c>
      <c r="Q364" s="109" t="s">
        <v>1316</v>
      </c>
      <c r="R364" s="144"/>
      <c r="S364" s="144"/>
      <c r="T364" s="144"/>
      <c r="U364" s="144"/>
      <c r="V364" s="144"/>
      <c r="W364" s="144"/>
      <c r="X364" s="144"/>
      <c r="Y364" s="144"/>
      <c r="Z364" s="144"/>
      <c r="AA364" s="144"/>
      <c r="AB364" s="144"/>
      <c r="AC364" s="144"/>
      <c r="AD364" s="144"/>
      <c r="AE364" s="145"/>
      <c r="AF364" s="145"/>
      <c r="AG364" s="145"/>
    </row>
    <row r="365" spans="1:33" s="130" customFormat="1" ht="12.75" customHeight="1" x14ac:dyDescent="0.2">
      <c r="A365" s="109" t="s">
        <v>613</v>
      </c>
      <c r="B365" s="109" t="s">
        <v>188</v>
      </c>
      <c r="C365" s="111">
        <v>13427</v>
      </c>
      <c r="D365" s="111">
        <v>3500</v>
      </c>
      <c r="E365" s="111">
        <v>0</v>
      </c>
      <c r="F365" s="111">
        <v>0</v>
      </c>
      <c r="G365" s="111">
        <v>0</v>
      </c>
      <c r="H365" s="111">
        <v>0</v>
      </c>
      <c r="I365" s="111">
        <v>0</v>
      </c>
      <c r="J365" s="111">
        <v>0</v>
      </c>
      <c r="K365" s="111">
        <v>0</v>
      </c>
      <c r="L365" s="111">
        <v>21609</v>
      </c>
      <c r="M365" s="111">
        <v>30</v>
      </c>
      <c r="N365" s="111">
        <v>0</v>
      </c>
      <c r="O365" s="111">
        <v>3000</v>
      </c>
      <c r="P365" s="109" t="s">
        <v>1315</v>
      </c>
      <c r="Q365" s="109" t="s">
        <v>1316</v>
      </c>
      <c r="R365" s="144"/>
      <c r="S365" s="144"/>
      <c r="T365" s="144"/>
      <c r="U365" s="144"/>
      <c r="V365" s="144"/>
      <c r="W365" s="144"/>
      <c r="X365" s="144"/>
      <c r="Y365" s="144"/>
      <c r="Z365" s="144"/>
      <c r="AA365" s="144"/>
      <c r="AB365" s="144"/>
      <c r="AC365" s="144"/>
      <c r="AD365" s="144"/>
      <c r="AE365" s="145"/>
      <c r="AF365" s="145"/>
      <c r="AG365" s="145"/>
    </row>
    <row r="366" spans="1:33" s="130" customFormat="1" ht="12.75" customHeight="1" x14ac:dyDescent="0.2">
      <c r="A366" s="109" t="s">
        <v>505</v>
      </c>
      <c r="B366" s="109" t="s">
        <v>189</v>
      </c>
      <c r="C366" s="111">
        <v>1000</v>
      </c>
      <c r="D366" s="111">
        <v>0</v>
      </c>
      <c r="E366" s="111">
        <v>0</v>
      </c>
      <c r="F366" s="111">
        <v>0</v>
      </c>
      <c r="G366" s="111">
        <v>0</v>
      </c>
      <c r="H366" s="111">
        <v>0</v>
      </c>
      <c r="I366" s="111">
        <v>0</v>
      </c>
      <c r="J366" s="111">
        <v>0</v>
      </c>
      <c r="K366" s="111">
        <v>0</v>
      </c>
      <c r="L366" s="111">
        <v>24990</v>
      </c>
      <c r="M366" s="111">
        <v>0</v>
      </c>
      <c r="N366" s="111">
        <v>6487</v>
      </c>
      <c r="O366" s="111">
        <v>2000</v>
      </c>
      <c r="P366" s="109" t="s">
        <v>1315</v>
      </c>
      <c r="Q366" s="109" t="s">
        <v>1316</v>
      </c>
      <c r="R366" s="144"/>
      <c r="S366" s="144"/>
      <c r="T366" s="144"/>
      <c r="U366" s="144"/>
      <c r="V366" s="144"/>
      <c r="W366" s="144"/>
      <c r="X366" s="144"/>
      <c r="Y366" s="144"/>
      <c r="Z366" s="144"/>
      <c r="AA366" s="144"/>
      <c r="AB366" s="144"/>
      <c r="AC366" s="144"/>
      <c r="AD366" s="144"/>
      <c r="AE366" s="145"/>
      <c r="AF366" s="145"/>
      <c r="AG366" s="145"/>
    </row>
    <row r="367" spans="1:33" s="130" customFormat="1" ht="12.75" customHeight="1" x14ac:dyDescent="0.2">
      <c r="A367" s="109" t="s">
        <v>562</v>
      </c>
      <c r="B367" s="109" t="s">
        <v>190</v>
      </c>
      <c r="C367" s="111">
        <v>24017</v>
      </c>
      <c r="D367" s="111">
        <v>6000</v>
      </c>
      <c r="E367" s="111">
        <v>0</v>
      </c>
      <c r="F367" s="111">
        <v>0</v>
      </c>
      <c r="G367" s="111">
        <v>0</v>
      </c>
      <c r="H367" s="111">
        <v>0</v>
      </c>
      <c r="I367" s="111">
        <v>0</v>
      </c>
      <c r="J367" s="111">
        <v>0</v>
      </c>
      <c r="K367" s="111">
        <v>0</v>
      </c>
      <c r="L367" s="111">
        <v>457</v>
      </c>
      <c r="M367" s="111">
        <v>0</v>
      </c>
      <c r="N367" s="111">
        <v>0</v>
      </c>
      <c r="O367" s="111">
        <v>0</v>
      </c>
      <c r="P367" s="109" t="s">
        <v>1312</v>
      </c>
      <c r="Q367" s="109" t="s">
        <v>1316</v>
      </c>
      <c r="R367" s="144"/>
      <c r="S367" s="144"/>
      <c r="T367" s="144"/>
      <c r="U367" s="144"/>
      <c r="V367" s="144"/>
      <c r="W367" s="144"/>
      <c r="X367" s="144"/>
      <c r="Y367" s="144"/>
      <c r="Z367" s="144"/>
      <c r="AA367" s="144"/>
      <c r="AB367" s="144"/>
      <c r="AC367" s="144"/>
      <c r="AD367" s="144"/>
      <c r="AE367" s="145"/>
      <c r="AF367" s="145"/>
      <c r="AG367" s="145"/>
    </row>
    <row r="368" spans="1:33" s="130" customFormat="1" ht="12.75" customHeight="1" x14ac:dyDescent="0.2">
      <c r="A368" s="109" t="s">
        <v>594</v>
      </c>
      <c r="B368" s="109" t="s">
        <v>191</v>
      </c>
      <c r="C368" s="111">
        <v>18414</v>
      </c>
      <c r="D368" s="111">
        <v>2000</v>
      </c>
      <c r="E368" s="111">
        <v>0</v>
      </c>
      <c r="F368" s="111">
        <v>0</v>
      </c>
      <c r="G368" s="111">
        <v>0</v>
      </c>
      <c r="H368" s="111">
        <v>0</v>
      </c>
      <c r="I368" s="111">
        <v>0</v>
      </c>
      <c r="J368" s="111">
        <v>0</v>
      </c>
      <c r="K368" s="111">
        <v>0</v>
      </c>
      <c r="L368" s="111">
        <v>0</v>
      </c>
      <c r="M368" s="111">
        <v>0</v>
      </c>
      <c r="N368" s="111">
        <v>0</v>
      </c>
      <c r="O368" s="111">
        <v>0</v>
      </c>
      <c r="P368" s="109" t="s">
        <v>1315</v>
      </c>
      <c r="Q368" s="109" t="s">
        <v>1316</v>
      </c>
      <c r="R368" s="144"/>
      <c r="S368" s="144"/>
      <c r="T368" s="144"/>
      <c r="U368" s="144"/>
      <c r="V368" s="144"/>
      <c r="W368" s="144"/>
      <c r="X368" s="144"/>
      <c r="Y368" s="144"/>
      <c r="Z368" s="144"/>
      <c r="AA368" s="144"/>
      <c r="AB368" s="144"/>
      <c r="AC368" s="144"/>
      <c r="AD368" s="144"/>
      <c r="AE368" s="145"/>
      <c r="AF368" s="145"/>
      <c r="AG368" s="145"/>
    </row>
    <row r="369" spans="1:33" s="130" customFormat="1" ht="12.75" customHeight="1" x14ac:dyDescent="0.2">
      <c r="A369" s="109" t="s">
        <v>680</v>
      </c>
      <c r="B369" s="109" t="s">
        <v>192</v>
      </c>
      <c r="C369" s="111">
        <v>26000</v>
      </c>
      <c r="D369" s="111">
        <v>0</v>
      </c>
      <c r="E369" s="111">
        <v>0</v>
      </c>
      <c r="F369" s="111">
        <v>0</v>
      </c>
      <c r="G369" s="111">
        <v>0</v>
      </c>
      <c r="H369" s="111">
        <v>0</v>
      </c>
      <c r="I369" s="111">
        <v>0</v>
      </c>
      <c r="J369" s="111">
        <v>0</v>
      </c>
      <c r="K369" s="111">
        <v>0</v>
      </c>
      <c r="L369" s="111">
        <v>29550</v>
      </c>
      <c r="M369" s="111">
        <v>0</v>
      </c>
      <c r="N369" s="111">
        <v>7000</v>
      </c>
      <c r="O369" s="111">
        <v>2300</v>
      </c>
      <c r="P369" s="109" t="s">
        <v>1321</v>
      </c>
      <c r="Q369" s="109" t="s">
        <v>1316</v>
      </c>
      <c r="R369" s="144"/>
      <c r="S369" s="144"/>
      <c r="T369" s="144"/>
      <c r="U369" s="144"/>
      <c r="V369" s="144"/>
      <c r="W369" s="144"/>
      <c r="X369" s="144"/>
      <c r="Y369" s="144"/>
      <c r="Z369" s="144"/>
      <c r="AA369" s="144"/>
      <c r="AB369" s="144"/>
      <c r="AC369" s="144"/>
      <c r="AD369" s="144"/>
      <c r="AE369" s="145"/>
      <c r="AF369" s="145"/>
      <c r="AG369" s="145"/>
    </row>
    <row r="370" spans="1:33" s="130" customFormat="1" ht="12.75" customHeight="1" x14ac:dyDescent="0.2">
      <c r="A370" s="109" t="s">
        <v>702</v>
      </c>
      <c r="B370" s="109" t="s">
        <v>193</v>
      </c>
      <c r="C370" s="111">
        <v>23320</v>
      </c>
      <c r="D370" s="111">
        <v>0</v>
      </c>
      <c r="E370" s="111">
        <v>0</v>
      </c>
      <c r="F370" s="111">
        <v>0</v>
      </c>
      <c r="G370" s="111">
        <v>0</v>
      </c>
      <c r="H370" s="111">
        <v>0</v>
      </c>
      <c r="I370" s="111">
        <v>0</v>
      </c>
      <c r="J370" s="111">
        <v>0</v>
      </c>
      <c r="K370" s="111">
        <v>0</v>
      </c>
      <c r="L370" s="111">
        <v>10000</v>
      </c>
      <c r="M370" s="111">
        <v>0</v>
      </c>
      <c r="N370" s="111">
        <v>35000</v>
      </c>
      <c r="O370" s="111">
        <v>0</v>
      </c>
      <c r="P370" s="109" t="s">
        <v>1321</v>
      </c>
      <c r="Q370" s="109" t="s">
        <v>1316</v>
      </c>
      <c r="R370" s="144"/>
      <c r="S370" s="144"/>
      <c r="T370" s="144"/>
      <c r="U370" s="144"/>
      <c r="V370" s="144"/>
      <c r="W370" s="144"/>
      <c r="X370" s="144"/>
      <c r="Y370" s="144"/>
      <c r="Z370" s="144"/>
      <c r="AA370" s="144"/>
      <c r="AB370" s="144"/>
      <c r="AC370" s="144"/>
      <c r="AD370" s="144"/>
      <c r="AE370" s="145"/>
      <c r="AF370" s="145"/>
      <c r="AG370" s="145"/>
    </row>
    <row r="371" spans="1:33" s="130" customFormat="1" ht="12.75" customHeight="1" x14ac:dyDescent="0.2">
      <c r="A371" s="109" t="s">
        <v>592</v>
      </c>
      <c r="B371" s="109" t="s">
        <v>194</v>
      </c>
      <c r="C371" s="111">
        <v>20500</v>
      </c>
      <c r="D371" s="111">
        <v>9000</v>
      </c>
      <c r="E371" s="111">
        <v>0</v>
      </c>
      <c r="F371" s="111">
        <v>0</v>
      </c>
      <c r="G371" s="111">
        <v>0</v>
      </c>
      <c r="H371" s="111">
        <v>0</v>
      </c>
      <c r="I371" s="111">
        <v>0</v>
      </c>
      <c r="J371" s="111">
        <v>0</v>
      </c>
      <c r="K371" s="111">
        <v>0</v>
      </c>
      <c r="L371" s="111">
        <v>0</v>
      </c>
      <c r="M371" s="111">
        <v>0</v>
      </c>
      <c r="N371" s="111">
        <v>0</v>
      </c>
      <c r="O371" s="111">
        <v>0</v>
      </c>
      <c r="P371" s="109" t="s">
        <v>1315</v>
      </c>
      <c r="Q371" s="109" t="s">
        <v>1316</v>
      </c>
      <c r="R371" s="144"/>
      <c r="S371" s="144"/>
      <c r="T371" s="144"/>
      <c r="U371" s="144"/>
      <c r="V371" s="144"/>
      <c r="W371" s="144"/>
      <c r="X371" s="144"/>
      <c r="Y371" s="144"/>
      <c r="Z371" s="144"/>
      <c r="AA371" s="144"/>
      <c r="AB371" s="144"/>
      <c r="AC371" s="144"/>
      <c r="AD371" s="144"/>
      <c r="AE371" s="145"/>
      <c r="AF371" s="145"/>
      <c r="AG371" s="145"/>
    </row>
    <row r="372" spans="1:33" s="130" customFormat="1" ht="12.75" customHeight="1" x14ac:dyDescent="0.2">
      <c r="A372" s="109" t="s">
        <v>1043</v>
      </c>
      <c r="B372" s="109" t="s">
        <v>1044</v>
      </c>
      <c r="C372" s="111">
        <v>4881</v>
      </c>
      <c r="D372" s="111">
        <v>0</v>
      </c>
      <c r="E372" s="111">
        <v>0</v>
      </c>
      <c r="F372" s="111">
        <v>0</v>
      </c>
      <c r="G372" s="111">
        <v>0</v>
      </c>
      <c r="H372" s="111">
        <v>0</v>
      </c>
      <c r="I372" s="111">
        <v>0</v>
      </c>
      <c r="J372" s="111">
        <v>0</v>
      </c>
      <c r="K372" s="111">
        <v>0</v>
      </c>
      <c r="L372" s="111">
        <v>580</v>
      </c>
      <c r="M372" s="111">
        <v>0</v>
      </c>
      <c r="N372" s="111">
        <v>0</v>
      </c>
      <c r="O372" s="111">
        <v>0</v>
      </c>
      <c r="P372" s="109" t="s">
        <v>1312</v>
      </c>
      <c r="Q372" s="109" t="s">
        <v>1314</v>
      </c>
      <c r="R372" s="144"/>
      <c r="S372" s="144"/>
      <c r="T372" s="144"/>
      <c r="U372" s="144"/>
      <c r="V372" s="144"/>
      <c r="W372" s="144"/>
      <c r="X372" s="144"/>
      <c r="Y372" s="144"/>
      <c r="Z372" s="144"/>
      <c r="AA372" s="144"/>
      <c r="AB372" s="144"/>
      <c r="AC372" s="144"/>
      <c r="AD372" s="144"/>
      <c r="AE372" s="145"/>
      <c r="AF372" s="145"/>
      <c r="AG372" s="145"/>
    </row>
    <row r="373" spans="1:33" s="130" customFormat="1" ht="12.75" customHeight="1" x14ac:dyDescent="0.2">
      <c r="A373" s="109" t="s">
        <v>1296</v>
      </c>
      <c r="B373" s="109" t="s">
        <v>1297</v>
      </c>
      <c r="C373" s="111">
        <v>0</v>
      </c>
      <c r="D373" s="111">
        <v>0</v>
      </c>
      <c r="E373" s="111">
        <v>0</v>
      </c>
      <c r="F373" s="111">
        <v>0</v>
      </c>
      <c r="G373" s="111">
        <v>0</v>
      </c>
      <c r="H373" s="111">
        <v>0</v>
      </c>
      <c r="I373" s="111">
        <v>0</v>
      </c>
      <c r="J373" s="111">
        <v>0</v>
      </c>
      <c r="K373" s="111">
        <v>0</v>
      </c>
      <c r="L373" s="111">
        <v>0</v>
      </c>
      <c r="M373" s="111">
        <v>0</v>
      </c>
      <c r="N373" s="111">
        <v>0</v>
      </c>
      <c r="O373" s="111">
        <v>0</v>
      </c>
      <c r="P373" s="109" t="s">
        <v>1377</v>
      </c>
      <c r="Q373" s="109" t="s">
        <v>1314</v>
      </c>
      <c r="R373" s="144"/>
      <c r="S373" s="144"/>
      <c r="T373" s="144"/>
      <c r="U373" s="144"/>
      <c r="V373" s="144"/>
      <c r="W373" s="144"/>
      <c r="X373" s="144"/>
      <c r="Y373" s="144"/>
      <c r="Z373" s="144"/>
      <c r="AA373" s="144"/>
      <c r="AB373" s="144"/>
      <c r="AC373" s="144"/>
      <c r="AD373" s="144"/>
      <c r="AE373" s="145"/>
      <c r="AF373" s="145"/>
      <c r="AG373" s="145"/>
    </row>
    <row r="374" spans="1:33" s="130" customFormat="1" ht="12.75" customHeight="1" x14ac:dyDescent="0.2">
      <c r="A374" s="109" t="s">
        <v>624</v>
      </c>
      <c r="B374" s="109" t="s">
        <v>195</v>
      </c>
      <c r="C374" s="111">
        <v>10000</v>
      </c>
      <c r="D374" s="111">
        <v>5000</v>
      </c>
      <c r="E374" s="111">
        <v>0</v>
      </c>
      <c r="F374" s="111">
        <v>0</v>
      </c>
      <c r="G374" s="111">
        <v>0</v>
      </c>
      <c r="H374" s="111">
        <v>0</v>
      </c>
      <c r="I374" s="111">
        <v>0</v>
      </c>
      <c r="J374" s="111">
        <v>0</v>
      </c>
      <c r="K374" s="111">
        <v>0</v>
      </c>
      <c r="L374" s="111">
        <v>11280</v>
      </c>
      <c r="M374" s="111">
        <v>0</v>
      </c>
      <c r="N374" s="111">
        <v>0</v>
      </c>
      <c r="O374" s="111">
        <v>10000</v>
      </c>
      <c r="P374" s="109" t="s">
        <v>1315</v>
      </c>
      <c r="Q374" s="109" t="s">
        <v>1316</v>
      </c>
      <c r="R374" s="144"/>
      <c r="S374" s="144"/>
      <c r="T374" s="144"/>
      <c r="U374" s="144"/>
      <c r="V374" s="144"/>
      <c r="W374" s="144"/>
      <c r="X374" s="144"/>
      <c r="Y374" s="144"/>
      <c r="Z374" s="144"/>
      <c r="AA374" s="144"/>
      <c r="AB374" s="144"/>
      <c r="AC374" s="144"/>
      <c r="AD374" s="144"/>
      <c r="AE374" s="145"/>
      <c r="AF374" s="145"/>
      <c r="AG374" s="145"/>
    </row>
    <row r="375" spans="1:33" s="130" customFormat="1" ht="12.75" customHeight="1" x14ac:dyDescent="0.2">
      <c r="A375" s="109" t="s">
        <v>688</v>
      </c>
      <c r="B375" s="109" t="s">
        <v>196</v>
      </c>
      <c r="C375" s="111">
        <v>32600</v>
      </c>
      <c r="D375" s="111">
        <v>0</v>
      </c>
      <c r="E375" s="111">
        <v>0</v>
      </c>
      <c r="F375" s="111">
        <v>0</v>
      </c>
      <c r="G375" s="111">
        <v>0</v>
      </c>
      <c r="H375" s="111">
        <v>0</v>
      </c>
      <c r="I375" s="111">
        <v>0</v>
      </c>
      <c r="J375" s="111">
        <v>0</v>
      </c>
      <c r="K375" s="111">
        <v>0</v>
      </c>
      <c r="L375" s="111">
        <v>20110</v>
      </c>
      <c r="M375" s="111">
        <v>10</v>
      </c>
      <c r="N375" s="111">
        <v>0</v>
      </c>
      <c r="O375" s="111">
        <v>0</v>
      </c>
      <c r="P375" s="109" t="s">
        <v>1321</v>
      </c>
      <c r="Q375" s="109" t="s">
        <v>1316</v>
      </c>
      <c r="R375" s="144"/>
      <c r="S375" s="144"/>
      <c r="T375" s="144"/>
      <c r="U375" s="144"/>
      <c r="V375" s="144"/>
      <c r="W375" s="144"/>
      <c r="X375" s="144"/>
      <c r="Y375" s="144"/>
      <c r="Z375" s="144"/>
      <c r="AA375" s="144"/>
      <c r="AB375" s="144"/>
      <c r="AC375" s="144"/>
      <c r="AD375" s="144"/>
      <c r="AE375" s="145"/>
      <c r="AF375" s="145"/>
      <c r="AG375" s="145"/>
    </row>
    <row r="376" spans="1:33" s="130" customFormat="1" ht="12.75" customHeight="1" x14ac:dyDescent="0.2">
      <c r="A376" s="109" t="s">
        <v>595</v>
      </c>
      <c r="B376" s="109" t="s">
        <v>197</v>
      </c>
      <c r="C376" s="111">
        <v>0</v>
      </c>
      <c r="D376" s="111">
        <v>0</v>
      </c>
      <c r="E376" s="111">
        <v>0</v>
      </c>
      <c r="F376" s="111">
        <v>0</v>
      </c>
      <c r="G376" s="111">
        <v>0</v>
      </c>
      <c r="H376" s="111">
        <v>0</v>
      </c>
      <c r="I376" s="111">
        <v>0</v>
      </c>
      <c r="J376" s="111">
        <v>0</v>
      </c>
      <c r="K376" s="111">
        <v>0</v>
      </c>
      <c r="L376" s="111">
        <v>0</v>
      </c>
      <c r="M376" s="111">
        <v>0</v>
      </c>
      <c r="N376" s="111">
        <v>0</v>
      </c>
      <c r="O376" s="111">
        <v>50059</v>
      </c>
      <c r="P376" s="109" t="s">
        <v>1315</v>
      </c>
      <c r="Q376" s="109" t="s">
        <v>1316</v>
      </c>
      <c r="R376" s="144"/>
      <c r="S376" s="144"/>
      <c r="T376" s="144"/>
      <c r="U376" s="144"/>
      <c r="V376" s="144"/>
      <c r="W376" s="144"/>
      <c r="X376" s="144"/>
      <c r="Y376" s="144"/>
      <c r="Z376" s="144"/>
      <c r="AA376" s="144"/>
      <c r="AB376" s="144"/>
      <c r="AC376" s="144"/>
      <c r="AD376" s="144"/>
      <c r="AE376" s="145"/>
      <c r="AF376" s="145"/>
      <c r="AG376" s="145"/>
    </row>
    <row r="377" spans="1:33" s="130" customFormat="1" ht="12.75" customHeight="1" x14ac:dyDescent="0.2">
      <c r="A377" s="109" t="s">
        <v>540</v>
      </c>
      <c r="B377" s="109" t="s">
        <v>198</v>
      </c>
      <c r="C377" s="111">
        <v>24813</v>
      </c>
      <c r="D377" s="111">
        <v>8000</v>
      </c>
      <c r="E377" s="111">
        <v>0</v>
      </c>
      <c r="F377" s="111">
        <v>0</v>
      </c>
      <c r="G377" s="111">
        <v>0</v>
      </c>
      <c r="H377" s="111">
        <v>0</v>
      </c>
      <c r="I377" s="111">
        <v>0</v>
      </c>
      <c r="J377" s="111">
        <v>250</v>
      </c>
      <c r="K377" s="111">
        <v>0</v>
      </c>
      <c r="L377" s="111">
        <v>12000</v>
      </c>
      <c r="M377" s="111">
        <v>0</v>
      </c>
      <c r="N377" s="111">
        <v>0</v>
      </c>
      <c r="O377" s="111">
        <v>1000</v>
      </c>
      <c r="P377" s="109" t="s">
        <v>1315</v>
      </c>
      <c r="Q377" s="109" t="s">
        <v>1316</v>
      </c>
      <c r="R377" s="144"/>
      <c r="S377" s="144"/>
      <c r="T377" s="144"/>
      <c r="U377" s="144"/>
      <c r="V377" s="144"/>
      <c r="W377" s="144"/>
      <c r="X377" s="144"/>
      <c r="Y377" s="144"/>
      <c r="Z377" s="144"/>
      <c r="AA377" s="144"/>
      <c r="AB377" s="144"/>
      <c r="AC377" s="144"/>
      <c r="AD377" s="144"/>
      <c r="AE377" s="145"/>
      <c r="AF377" s="145"/>
      <c r="AG377" s="145"/>
    </row>
    <row r="378" spans="1:33" s="130" customFormat="1" ht="12.75" customHeight="1" x14ac:dyDescent="0.2">
      <c r="A378" s="109" t="s">
        <v>693</v>
      </c>
      <c r="B378" s="109" t="s">
        <v>199</v>
      </c>
      <c r="C378" s="111">
        <v>9000</v>
      </c>
      <c r="D378" s="111">
        <v>15000</v>
      </c>
      <c r="E378" s="111">
        <v>0</v>
      </c>
      <c r="F378" s="111">
        <v>0</v>
      </c>
      <c r="G378" s="111">
        <v>0</v>
      </c>
      <c r="H378" s="111">
        <v>0</v>
      </c>
      <c r="I378" s="111">
        <v>0</v>
      </c>
      <c r="J378" s="111">
        <v>0</v>
      </c>
      <c r="K378" s="111">
        <v>0</v>
      </c>
      <c r="L378" s="111">
        <v>91823</v>
      </c>
      <c r="M378" s="111">
        <v>0</v>
      </c>
      <c r="N378" s="111">
        <v>15000</v>
      </c>
      <c r="O378" s="111">
        <v>0</v>
      </c>
      <c r="P378" s="109" t="s">
        <v>1321</v>
      </c>
      <c r="Q378" s="109" t="s">
        <v>1316</v>
      </c>
      <c r="R378" s="144"/>
      <c r="S378" s="144"/>
      <c r="T378" s="144"/>
      <c r="U378" s="144"/>
      <c r="V378" s="144"/>
      <c r="W378" s="144"/>
      <c r="X378" s="144"/>
      <c r="Y378" s="144"/>
      <c r="Z378" s="144"/>
      <c r="AA378" s="144"/>
      <c r="AB378" s="144"/>
      <c r="AC378" s="144"/>
      <c r="AD378" s="144"/>
      <c r="AE378" s="145"/>
      <c r="AF378" s="145"/>
      <c r="AG378" s="145"/>
    </row>
    <row r="379" spans="1:33" s="130" customFormat="1" ht="12.75" customHeight="1" x14ac:dyDescent="0.2">
      <c r="A379" s="109" t="s">
        <v>541</v>
      </c>
      <c r="B379" s="109" t="s">
        <v>200</v>
      </c>
      <c r="C379" s="111">
        <v>9017</v>
      </c>
      <c r="D379" s="111">
        <v>0</v>
      </c>
      <c r="E379" s="111">
        <v>0</v>
      </c>
      <c r="F379" s="111">
        <v>3002</v>
      </c>
      <c r="G379" s="111">
        <v>0</v>
      </c>
      <c r="H379" s="111">
        <v>0</v>
      </c>
      <c r="I379" s="111">
        <v>0</v>
      </c>
      <c r="J379" s="111">
        <v>0</v>
      </c>
      <c r="K379" s="111">
        <v>0</v>
      </c>
      <c r="L379" s="111">
        <v>16284</v>
      </c>
      <c r="M379" s="111">
        <v>0</v>
      </c>
      <c r="N379" s="111">
        <v>6515</v>
      </c>
      <c r="O379" s="111">
        <v>8000</v>
      </c>
      <c r="P379" s="109" t="s">
        <v>1315</v>
      </c>
      <c r="Q379" s="109" t="s">
        <v>1316</v>
      </c>
      <c r="R379" s="144"/>
      <c r="S379" s="144"/>
      <c r="T379" s="144"/>
      <c r="U379" s="144"/>
      <c r="V379" s="144"/>
      <c r="W379" s="144"/>
      <c r="X379" s="144"/>
      <c r="Y379" s="144"/>
      <c r="Z379" s="144"/>
      <c r="AA379" s="144"/>
      <c r="AB379" s="144"/>
      <c r="AC379" s="144"/>
      <c r="AD379" s="144"/>
      <c r="AE379" s="145"/>
      <c r="AF379" s="145"/>
      <c r="AG379" s="145"/>
    </row>
    <row r="380" spans="1:33" s="130" customFormat="1" ht="12.75" customHeight="1" x14ac:dyDescent="0.2">
      <c r="A380" s="109" t="s">
        <v>1045</v>
      </c>
      <c r="B380" s="109" t="s">
        <v>1046</v>
      </c>
      <c r="C380" s="111">
        <v>5203</v>
      </c>
      <c r="D380" s="111">
        <v>0</v>
      </c>
      <c r="E380" s="111">
        <v>0</v>
      </c>
      <c r="F380" s="111">
        <v>0</v>
      </c>
      <c r="G380" s="111">
        <v>0</v>
      </c>
      <c r="H380" s="111">
        <v>0</v>
      </c>
      <c r="I380" s="111">
        <v>0</v>
      </c>
      <c r="J380" s="111">
        <v>0</v>
      </c>
      <c r="K380" s="111">
        <v>0</v>
      </c>
      <c r="L380" s="111">
        <v>0</v>
      </c>
      <c r="M380" s="111">
        <v>318198</v>
      </c>
      <c r="N380" s="111">
        <v>0</v>
      </c>
      <c r="O380" s="111">
        <v>0</v>
      </c>
      <c r="P380" s="109" t="s">
        <v>1312</v>
      </c>
      <c r="Q380" s="109" t="s">
        <v>1314</v>
      </c>
      <c r="R380" s="144"/>
      <c r="S380" s="144"/>
      <c r="T380" s="144"/>
      <c r="U380" s="144"/>
      <c r="V380" s="144"/>
      <c r="W380" s="144"/>
      <c r="X380" s="144"/>
      <c r="Y380" s="144"/>
      <c r="Z380" s="144"/>
      <c r="AA380" s="144"/>
      <c r="AB380" s="144"/>
      <c r="AC380" s="144"/>
      <c r="AD380" s="144"/>
      <c r="AE380" s="145"/>
      <c r="AF380" s="145"/>
      <c r="AG380" s="145"/>
    </row>
    <row r="381" spans="1:33" s="130" customFormat="1" ht="12.75" customHeight="1" x14ac:dyDescent="0.2">
      <c r="A381" s="109" t="s">
        <v>801</v>
      </c>
      <c r="B381" s="109" t="s">
        <v>1358</v>
      </c>
      <c r="C381" s="111">
        <v>7181</v>
      </c>
      <c r="D381" s="111">
        <v>3000</v>
      </c>
      <c r="E381" s="111">
        <v>0</v>
      </c>
      <c r="F381" s="111">
        <v>0</v>
      </c>
      <c r="G381" s="111">
        <v>0</v>
      </c>
      <c r="H381" s="111">
        <v>0</v>
      </c>
      <c r="I381" s="111">
        <v>0</v>
      </c>
      <c r="J381" s="111">
        <v>0</v>
      </c>
      <c r="K381" s="111">
        <v>0</v>
      </c>
      <c r="L381" s="111">
        <v>0</v>
      </c>
      <c r="M381" s="111">
        <v>0</v>
      </c>
      <c r="N381" s="111">
        <v>0</v>
      </c>
      <c r="O381" s="111">
        <v>9900</v>
      </c>
      <c r="P381" s="109" t="s">
        <v>1377</v>
      </c>
      <c r="Q381" s="109" t="s">
        <v>1316</v>
      </c>
      <c r="R381" s="144"/>
      <c r="S381" s="144"/>
      <c r="T381" s="144"/>
      <c r="U381" s="144"/>
      <c r="V381" s="144"/>
      <c r="W381" s="144"/>
      <c r="X381" s="144"/>
      <c r="Y381" s="144"/>
      <c r="Z381" s="144"/>
      <c r="AA381" s="144"/>
      <c r="AB381" s="144"/>
      <c r="AC381" s="144"/>
      <c r="AD381" s="144"/>
      <c r="AE381" s="145"/>
      <c r="AF381" s="145"/>
      <c r="AG381" s="145"/>
    </row>
    <row r="382" spans="1:33" s="130" customFormat="1" ht="12.75" customHeight="1" x14ac:dyDescent="0.2">
      <c r="A382" s="109" t="s">
        <v>621</v>
      </c>
      <c r="B382" s="109" t="s">
        <v>383</v>
      </c>
      <c r="C382" s="111">
        <v>98190</v>
      </c>
      <c r="D382" s="111">
        <v>15000</v>
      </c>
      <c r="E382" s="111">
        <v>0</v>
      </c>
      <c r="F382" s="111">
        <v>0</v>
      </c>
      <c r="G382" s="111">
        <v>0</v>
      </c>
      <c r="H382" s="111">
        <v>0</v>
      </c>
      <c r="I382" s="111">
        <v>0</v>
      </c>
      <c r="J382" s="111">
        <v>0</v>
      </c>
      <c r="K382" s="111">
        <v>0</v>
      </c>
      <c r="L382" s="111">
        <v>19220</v>
      </c>
      <c r="M382" s="111">
        <v>0</v>
      </c>
      <c r="N382" s="111">
        <v>0</v>
      </c>
      <c r="O382" s="111">
        <v>55000</v>
      </c>
      <c r="P382" s="109" t="s">
        <v>1312</v>
      </c>
      <c r="Q382" s="109" t="s">
        <v>1316</v>
      </c>
      <c r="R382" s="144"/>
      <c r="S382" s="144"/>
      <c r="T382" s="144"/>
      <c r="U382" s="144"/>
      <c r="V382" s="144"/>
      <c r="W382" s="144"/>
      <c r="X382" s="144"/>
      <c r="Y382" s="144"/>
      <c r="Z382" s="144"/>
      <c r="AA382" s="144"/>
      <c r="AB382" s="144"/>
      <c r="AC382" s="144"/>
      <c r="AD382" s="144"/>
      <c r="AE382" s="145"/>
      <c r="AF382" s="145"/>
      <c r="AG382" s="145"/>
    </row>
    <row r="383" spans="1:33" s="130" customFormat="1" ht="12.75" customHeight="1" x14ac:dyDescent="0.2">
      <c r="A383" s="109" t="s">
        <v>401</v>
      </c>
      <c r="B383" s="109" t="s">
        <v>201</v>
      </c>
      <c r="C383" s="111">
        <v>8000</v>
      </c>
      <c r="D383" s="111">
        <v>0</v>
      </c>
      <c r="E383" s="111">
        <v>0</v>
      </c>
      <c r="F383" s="111">
        <v>0</v>
      </c>
      <c r="G383" s="111">
        <v>0</v>
      </c>
      <c r="H383" s="111">
        <v>0</v>
      </c>
      <c r="I383" s="111">
        <v>0</v>
      </c>
      <c r="J383" s="111">
        <v>0</v>
      </c>
      <c r="K383" s="111">
        <v>0</v>
      </c>
      <c r="L383" s="111">
        <v>1647</v>
      </c>
      <c r="M383" s="111">
        <v>14172</v>
      </c>
      <c r="N383" s="111">
        <v>5000</v>
      </c>
      <c r="O383" s="111">
        <v>19000</v>
      </c>
      <c r="P383" s="109" t="s">
        <v>1312</v>
      </c>
      <c r="Q383" s="109" t="s">
        <v>1316</v>
      </c>
      <c r="R383" s="144"/>
      <c r="S383" s="144"/>
      <c r="T383" s="144"/>
      <c r="U383" s="144"/>
      <c r="V383" s="144"/>
      <c r="W383" s="144"/>
      <c r="X383" s="144"/>
      <c r="Y383" s="144"/>
      <c r="Z383" s="144"/>
      <c r="AA383" s="144"/>
      <c r="AB383" s="144"/>
      <c r="AC383" s="144"/>
      <c r="AD383" s="144"/>
      <c r="AE383" s="145"/>
      <c r="AF383" s="145"/>
      <c r="AG383" s="145"/>
    </row>
    <row r="384" spans="1:33" s="130" customFormat="1" ht="12.75" customHeight="1" x14ac:dyDescent="0.2">
      <c r="A384" s="109" t="s">
        <v>703</v>
      </c>
      <c r="B384" s="109" t="s">
        <v>202</v>
      </c>
      <c r="C384" s="111">
        <v>3148</v>
      </c>
      <c r="D384" s="111">
        <v>0</v>
      </c>
      <c r="E384" s="111">
        <v>0</v>
      </c>
      <c r="F384" s="111">
        <v>0</v>
      </c>
      <c r="G384" s="111">
        <v>0</v>
      </c>
      <c r="H384" s="111">
        <v>0</v>
      </c>
      <c r="I384" s="111">
        <v>0</v>
      </c>
      <c r="J384" s="111">
        <v>0</v>
      </c>
      <c r="K384" s="111">
        <v>0</v>
      </c>
      <c r="L384" s="111">
        <v>5250</v>
      </c>
      <c r="M384" s="111">
        <v>0</v>
      </c>
      <c r="N384" s="111">
        <v>39323</v>
      </c>
      <c r="O384" s="111">
        <v>57500</v>
      </c>
      <c r="P384" s="109" t="s">
        <v>1321</v>
      </c>
      <c r="Q384" s="109" t="s">
        <v>1316</v>
      </c>
      <c r="R384" s="144"/>
      <c r="S384" s="144"/>
      <c r="T384" s="144"/>
      <c r="U384" s="144"/>
      <c r="V384" s="144"/>
      <c r="W384" s="144"/>
      <c r="X384" s="144"/>
      <c r="Y384" s="144"/>
      <c r="Z384" s="144"/>
      <c r="AA384" s="144"/>
      <c r="AB384" s="144"/>
      <c r="AC384" s="144"/>
      <c r="AD384" s="144"/>
      <c r="AE384" s="145"/>
      <c r="AF384" s="145"/>
      <c r="AG384" s="145"/>
    </row>
    <row r="385" spans="1:33" s="130" customFormat="1" ht="12.75" customHeight="1" x14ac:dyDescent="0.2">
      <c r="A385" s="109" t="s">
        <v>622</v>
      </c>
      <c r="B385" s="109" t="s">
        <v>351</v>
      </c>
      <c r="C385" s="111">
        <v>172000</v>
      </c>
      <c r="D385" s="111">
        <v>15000</v>
      </c>
      <c r="E385" s="111">
        <v>0</v>
      </c>
      <c r="F385" s="111">
        <v>35000</v>
      </c>
      <c r="G385" s="111">
        <v>0</v>
      </c>
      <c r="H385" s="111">
        <v>0</v>
      </c>
      <c r="I385" s="111">
        <v>0</v>
      </c>
      <c r="J385" s="111">
        <v>0</v>
      </c>
      <c r="K385" s="111">
        <v>0</v>
      </c>
      <c r="L385" s="111">
        <v>4885</v>
      </c>
      <c r="M385" s="111">
        <v>0</v>
      </c>
      <c r="N385" s="111">
        <v>0</v>
      </c>
      <c r="O385" s="111">
        <v>15000</v>
      </c>
      <c r="P385" s="109" t="s">
        <v>1324</v>
      </c>
      <c r="Q385" s="109" t="s">
        <v>1316</v>
      </c>
      <c r="R385" s="144"/>
      <c r="S385" s="144"/>
      <c r="T385" s="144"/>
      <c r="U385" s="144"/>
      <c r="V385" s="144"/>
      <c r="W385" s="144"/>
      <c r="X385" s="144"/>
      <c r="Y385" s="144"/>
      <c r="Z385" s="144"/>
      <c r="AA385" s="144"/>
      <c r="AB385" s="144"/>
      <c r="AC385" s="144"/>
      <c r="AD385" s="144"/>
      <c r="AE385" s="145"/>
      <c r="AF385" s="145"/>
      <c r="AG385" s="145"/>
    </row>
    <row r="386" spans="1:33" s="130" customFormat="1" ht="12.75" customHeight="1" x14ac:dyDescent="0.2">
      <c r="A386" s="109" t="s">
        <v>1047</v>
      </c>
      <c r="B386" s="109" t="s">
        <v>1048</v>
      </c>
      <c r="C386" s="111">
        <v>44850</v>
      </c>
      <c r="D386" s="111">
        <v>0</v>
      </c>
      <c r="E386" s="111">
        <v>0</v>
      </c>
      <c r="F386" s="111">
        <v>0</v>
      </c>
      <c r="G386" s="111">
        <v>0</v>
      </c>
      <c r="H386" s="111">
        <v>0</v>
      </c>
      <c r="I386" s="111">
        <v>0</v>
      </c>
      <c r="J386" s="111">
        <v>0</v>
      </c>
      <c r="K386" s="111">
        <v>0</v>
      </c>
      <c r="L386" s="111">
        <v>0</v>
      </c>
      <c r="M386" s="111">
        <v>0</v>
      </c>
      <c r="N386" s="111">
        <v>199</v>
      </c>
      <c r="O386" s="111">
        <v>10000</v>
      </c>
      <c r="P386" s="109" t="s">
        <v>1312</v>
      </c>
      <c r="Q386" s="109" t="s">
        <v>1314</v>
      </c>
      <c r="R386" s="144"/>
      <c r="S386" s="144"/>
      <c r="T386" s="144"/>
      <c r="U386" s="144"/>
      <c r="V386" s="144"/>
      <c r="W386" s="144"/>
      <c r="X386" s="144"/>
      <c r="Y386" s="144"/>
      <c r="Z386" s="144"/>
      <c r="AA386" s="144"/>
      <c r="AB386" s="144"/>
      <c r="AC386" s="144"/>
      <c r="AD386" s="144"/>
      <c r="AE386" s="145"/>
      <c r="AF386" s="145"/>
      <c r="AG386" s="145"/>
    </row>
    <row r="387" spans="1:33" s="130" customFormat="1" ht="12.75" customHeight="1" x14ac:dyDescent="0.2">
      <c r="A387" s="109" t="s">
        <v>408</v>
      </c>
      <c r="B387" s="109" t="s">
        <v>203</v>
      </c>
      <c r="C387" s="111">
        <v>15000</v>
      </c>
      <c r="D387" s="111">
        <v>1000</v>
      </c>
      <c r="E387" s="111">
        <v>0</v>
      </c>
      <c r="F387" s="111">
        <v>0</v>
      </c>
      <c r="G387" s="111">
        <v>0</v>
      </c>
      <c r="H387" s="111">
        <v>0</v>
      </c>
      <c r="I387" s="111">
        <v>0</v>
      </c>
      <c r="J387" s="111">
        <v>0</v>
      </c>
      <c r="K387" s="111">
        <v>0</v>
      </c>
      <c r="L387" s="111">
        <v>7000</v>
      </c>
      <c r="M387" s="111">
        <v>749</v>
      </c>
      <c r="N387" s="111">
        <v>0</v>
      </c>
      <c r="O387" s="111">
        <v>0</v>
      </c>
      <c r="P387" s="109" t="s">
        <v>1315</v>
      </c>
      <c r="Q387" s="109" t="s">
        <v>1316</v>
      </c>
      <c r="R387" s="144"/>
      <c r="S387" s="144"/>
      <c r="T387" s="144"/>
      <c r="U387" s="144"/>
      <c r="V387" s="144"/>
      <c r="W387" s="144"/>
      <c r="X387" s="144"/>
      <c r="Y387" s="144"/>
      <c r="Z387" s="144"/>
      <c r="AA387" s="144"/>
      <c r="AB387" s="144"/>
      <c r="AC387" s="144"/>
      <c r="AD387" s="144"/>
      <c r="AE387" s="145"/>
      <c r="AF387" s="145"/>
      <c r="AG387" s="145"/>
    </row>
    <row r="388" spans="1:33" s="130" customFormat="1" ht="12.75" customHeight="1" x14ac:dyDescent="0.2">
      <c r="A388" s="109" t="s">
        <v>415</v>
      </c>
      <c r="B388" s="109" t="s">
        <v>204</v>
      </c>
      <c r="C388" s="111">
        <v>31500</v>
      </c>
      <c r="D388" s="111">
        <v>26000</v>
      </c>
      <c r="E388" s="111">
        <v>0</v>
      </c>
      <c r="F388" s="111">
        <v>0</v>
      </c>
      <c r="G388" s="111">
        <v>0</v>
      </c>
      <c r="H388" s="111">
        <v>0</v>
      </c>
      <c r="I388" s="111">
        <v>0</v>
      </c>
      <c r="J388" s="111">
        <v>23263</v>
      </c>
      <c r="K388" s="111">
        <v>0</v>
      </c>
      <c r="L388" s="111">
        <v>9305</v>
      </c>
      <c r="M388" s="111">
        <v>0</v>
      </c>
      <c r="N388" s="111">
        <v>0</v>
      </c>
      <c r="O388" s="111">
        <v>7000</v>
      </c>
      <c r="P388" s="109" t="s">
        <v>1315</v>
      </c>
      <c r="Q388" s="109" t="s">
        <v>1316</v>
      </c>
      <c r="R388" s="144"/>
      <c r="S388" s="144"/>
      <c r="T388" s="144"/>
      <c r="U388" s="144"/>
      <c r="V388" s="144"/>
      <c r="W388" s="144"/>
      <c r="X388" s="144"/>
      <c r="Y388" s="144"/>
      <c r="Z388" s="144"/>
      <c r="AA388" s="144"/>
      <c r="AB388" s="144"/>
      <c r="AC388" s="144"/>
      <c r="AD388" s="144"/>
      <c r="AE388" s="145"/>
      <c r="AF388" s="145"/>
      <c r="AG388" s="145"/>
    </row>
    <row r="389" spans="1:33" s="130" customFormat="1" ht="12.75" customHeight="1" x14ac:dyDescent="0.2">
      <c r="A389" s="109" t="s">
        <v>442</v>
      </c>
      <c r="B389" s="109" t="s">
        <v>205</v>
      </c>
      <c r="C389" s="111">
        <v>5382</v>
      </c>
      <c r="D389" s="111">
        <v>0</v>
      </c>
      <c r="E389" s="111">
        <v>0</v>
      </c>
      <c r="F389" s="111">
        <v>0</v>
      </c>
      <c r="G389" s="111">
        <v>0</v>
      </c>
      <c r="H389" s="111">
        <v>0</v>
      </c>
      <c r="I389" s="111">
        <v>0</v>
      </c>
      <c r="J389" s="111">
        <v>0</v>
      </c>
      <c r="K389" s="111">
        <v>6000</v>
      </c>
      <c r="L389" s="111">
        <v>0</v>
      </c>
      <c r="M389" s="111">
        <v>0</v>
      </c>
      <c r="N389" s="111">
        <v>0</v>
      </c>
      <c r="O389" s="111">
        <v>14000</v>
      </c>
      <c r="P389" s="109" t="s">
        <v>1315</v>
      </c>
      <c r="Q389" s="109" t="s">
        <v>1316</v>
      </c>
      <c r="R389" s="144"/>
      <c r="S389" s="144"/>
      <c r="T389" s="144"/>
      <c r="U389" s="144"/>
      <c r="V389" s="144"/>
      <c r="W389" s="144"/>
      <c r="X389" s="144"/>
      <c r="Y389" s="144"/>
      <c r="Z389" s="144"/>
      <c r="AA389" s="144"/>
      <c r="AB389" s="144"/>
      <c r="AC389" s="144"/>
      <c r="AD389" s="144"/>
      <c r="AE389" s="145"/>
      <c r="AF389" s="145"/>
      <c r="AG389" s="145"/>
    </row>
    <row r="390" spans="1:33" s="130" customFormat="1" ht="12.75" customHeight="1" x14ac:dyDescent="0.2">
      <c r="A390" s="109" t="s">
        <v>1295</v>
      </c>
      <c r="B390" s="109" t="s">
        <v>1359</v>
      </c>
      <c r="C390" s="111">
        <v>0</v>
      </c>
      <c r="D390" s="111">
        <v>0</v>
      </c>
      <c r="E390" s="111">
        <v>0</v>
      </c>
      <c r="F390" s="111">
        <v>0</v>
      </c>
      <c r="G390" s="111">
        <v>0</v>
      </c>
      <c r="H390" s="111">
        <v>0</v>
      </c>
      <c r="I390" s="111">
        <v>0</v>
      </c>
      <c r="J390" s="111">
        <v>0</v>
      </c>
      <c r="K390" s="111">
        <v>0</v>
      </c>
      <c r="L390" s="111">
        <v>0</v>
      </c>
      <c r="M390" s="111">
        <v>8514</v>
      </c>
      <c r="N390" s="111">
        <v>0</v>
      </c>
      <c r="O390" s="111">
        <v>0</v>
      </c>
      <c r="P390" s="109" t="s">
        <v>1377</v>
      </c>
      <c r="Q390" s="109" t="s">
        <v>1316</v>
      </c>
      <c r="R390" s="144"/>
      <c r="S390" s="144"/>
      <c r="T390" s="144"/>
      <c r="U390" s="144"/>
      <c r="V390" s="144"/>
      <c r="W390" s="144"/>
      <c r="X390" s="144"/>
      <c r="Y390" s="144"/>
      <c r="Z390" s="144"/>
      <c r="AA390" s="144"/>
      <c r="AB390" s="144"/>
      <c r="AC390" s="144"/>
      <c r="AD390" s="144"/>
      <c r="AE390" s="145"/>
      <c r="AF390" s="145"/>
      <c r="AG390" s="145"/>
    </row>
    <row r="391" spans="1:33" s="130" customFormat="1" ht="12.75" customHeight="1" x14ac:dyDescent="0.2">
      <c r="A391" s="109" t="s">
        <v>393</v>
      </c>
      <c r="B391" s="109" t="s">
        <v>206</v>
      </c>
      <c r="C391" s="111">
        <v>64613</v>
      </c>
      <c r="D391" s="111">
        <v>20000</v>
      </c>
      <c r="E391" s="111">
        <v>0</v>
      </c>
      <c r="F391" s="111">
        <v>0</v>
      </c>
      <c r="G391" s="111">
        <v>0</v>
      </c>
      <c r="H391" s="111">
        <v>0</v>
      </c>
      <c r="I391" s="111">
        <v>0</v>
      </c>
      <c r="J391" s="111">
        <v>0</v>
      </c>
      <c r="K391" s="111">
        <v>0</v>
      </c>
      <c r="L391" s="111">
        <v>42762</v>
      </c>
      <c r="M391" s="111">
        <v>0</v>
      </c>
      <c r="N391" s="111">
        <v>0</v>
      </c>
      <c r="O391" s="111">
        <v>5000</v>
      </c>
      <c r="P391" s="109" t="s">
        <v>1312</v>
      </c>
      <c r="Q391" s="109" t="s">
        <v>1316</v>
      </c>
      <c r="R391" s="144"/>
      <c r="S391" s="144"/>
      <c r="T391" s="144"/>
      <c r="U391" s="144"/>
      <c r="V391" s="144"/>
      <c r="W391" s="144"/>
      <c r="X391" s="144"/>
      <c r="Y391" s="144"/>
      <c r="Z391" s="144"/>
      <c r="AA391" s="144"/>
      <c r="AB391" s="144"/>
      <c r="AC391" s="144"/>
      <c r="AD391" s="144"/>
      <c r="AE391" s="145"/>
      <c r="AF391" s="145"/>
      <c r="AG391" s="145"/>
    </row>
    <row r="392" spans="1:33" s="130" customFormat="1" ht="12.75" customHeight="1" x14ac:dyDescent="0.2">
      <c r="A392" s="109" t="s">
        <v>450</v>
      </c>
      <c r="B392" s="109" t="s">
        <v>207</v>
      </c>
      <c r="C392" s="111">
        <v>12121</v>
      </c>
      <c r="D392" s="111">
        <v>5000</v>
      </c>
      <c r="E392" s="111">
        <v>0</v>
      </c>
      <c r="F392" s="111">
        <v>0</v>
      </c>
      <c r="G392" s="111">
        <v>0</v>
      </c>
      <c r="H392" s="111">
        <v>0</v>
      </c>
      <c r="I392" s="111">
        <v>0</v>
      </c>
      <c r="J392" s="111">
        <v>0</v>
      </c>
      <c r="K392" s="111">
        <v>0</v>
      </c>
      <c r="L392" s="111">
        <v>23200</v>
      </c>
      <c r="M392" s="111">
        <v>0</v>
      </c>
      <c r="N392" s="111">
        <v>0</v>
      </c>
      <c r="O392" s="111">
        <v>0</v>
      </c>
      <c r="P392" s="109" t="s">
        <v>1315</v>
      </c>
      <c r="Q392" s="109" t="s">
        <v>1316</v>
      </c>
      <c r="R392" s="144"/>
      <c r="S392" s="144"/>
      <c r="T392" s="144"/>
      <c r="U392" s="144"/>
      <c r="V392" s="144"/>
      <c r="W392" s="144"/>
      <c r="X392" s="144"/>
      <c r="Y392" s="144"/>
      <c r="Z392" s="144"/>
      <c r="AA392" s="144"/>
      <c r="AB392" s="144"/>
      <c r="AC392" s="144"/>
      <c r="AD392" s="144"/>
      <c r="AE392" s="145"/>
      <c r="AF392" s="145"/>
      <c r="AG392" s="145"/>
    </row>
    <row r="393" spans="1:33" s="130" customFormat="1" ht="12.75" customHeight="1" x14ac:dyDescent="0.2">
      <c r="A393" s="109" t="s">
        <v>576</v>
      </c>
      <c r="B393" s="109" t="s">
        <v>208</v>
      </c>
      <c r="C393" s="111">
        <v>10117</v>
      </c>
      <c r="D393" s="111">
        <v>0</v>
      </c>
      <c r="E393" s="111">
        <v>0</v>
      </c>
      <c r="F393" s="111">
        <v>0</v>
      </c>
      <c r="G393" s="111">
        <v>0</v>
      </c>
      <c r="H393" s="111">
        <v>0</v>
      </c>
      <c r="I393" s="111">
        <v>0</v>
      </c>
      <c r="J393" s="111">
        <v>0</v>
      </c>
      <c r="K393" s="111">
        <v>0</v>
      </c>
      <c r="L393" s="111">
        <v>2500</v>
      </c>
      <c r="M393" s="111">
        <v>0</v>
      </c>
      <c r="N393" s="111">
        <v>12500</v>
      </c>
      <c r="O393" s="111">
        <v>14000</v>
      </c>
      <c r="P393" s="109" t="s">
        <v>1315</v>
      </c>
      <c r="Q393" s="109" t="s">
        <v>1316</v>
      </c>
      <c r="R393" s="144"/>
      <c r="S393" s="144"/>
      <c r="T393" s="144"/>
      <c r="U393" s="144"/>
      <c r="V393" s="144"/>
      <c r="W393" s="144"/>
      <c r="X393" s="144"/>
      <c r="Y393" s="144"/>
      <c r="Z393" s="144"/>
      <c r="AA393" s="144"/>
      <c r="AB393" s="144"/>
      <c r="AC393" s="144"/>
      <c r="AD393" s="144"/>
      <c r="AE393" s="145"/>
      <c r="AF393" s="145"/>
      <c r="AG393" s="145"/>
    </row>
    <row r="394" spans="1:33" s="130" customFormat="1" ht="12.75" customHeight="1" x14ac:dyDescent="0.2">
      <c r="A394" s="109" t="s">
        <v>577</v>
      </c>
      <c r="B394" s="109" t="s">
        <v>209</v>
      </c>
      <c r="C394" s="111">
        <v>22000</v>
      </c>
      <c r="D394" s="111">
        <v>10000</v>
      </c>
      <c r="E394" s="111">
        <v>0</v>
      </c>
      <c r="F394" s="111">
        <v>0</v>
      </c>
      <c r="G394" s="111">
        <v>0</v>
      </c>
      <c r="H394" s="111">
        <v>0</v>
      </c>
      <c r="I394" s="111">
        <v>0</v>
      </c>
      <c r="J394" s="111">
        <v>0</v>
      </c>
      <c r="K394" s="111">
        <v>0</v>
      </c>
      <c r="L394" s="111">
        <v>11105</v>
      </c>
      <c r="M394" s="111">
        <v>22000</v>
      </c>
      <c r="N394" s="111">
        <v>0</v>
      </c>
      <c r="O394" s="111">
        <v>0</v>
      </c>
      <c r="P394" s="109" t="s">
        <v>1315</v>
      </c>
      <c r="Q394" s="109" t="s">
        <v>1316</v>
      </c>
      <c r="R394" s="144"/>
      <c r="S394" s="144"/>
      <c r="T394" s="144"/>
      <c r="U394" s="144"/>
      <c r="V394" s="144"/>
      <c r="W394" s="144"/>
      <c r="X394" s="144"/>
      <c r="Y394" s="144"/>
      <c r="Z394" s="144"/>
      <c r="AA394" s="144"/>
      <c r="AB394" s="144"/>
      <c r="AC394" s="144"/>
      <c r="AD394" s="144"/>
      <c r="AE394" s="145"/>
      <c r="AF394" s="145"/>
      <c r="AG394" s="145"/>
    </row>
    <row r="395" spans="1:33" s="130" customFormat="1" ht="12.75" customHeight="1" x14ac:dyDescent="0.2">
      <c r="A395" s="109" t="s">
        <v>432</v>
      </c>
      <c r="B395" s="109" t="s">
        <v>210</v>
      </c>
      <c r="C395" s="111">
        <v>99</v>
      </c>
      <c r="D395" s="111">
        <v>0</v>
      </c>
      <c r="E395" s="111">
        <v>0</v>
      </c>
      <c r="F395" s="111">
        <v>0</v>
      </c>
      <c r="G395" s="111">
        <v>0</v>
      </c>
      <c r="H395" s="111">
        <v>3010</v>
      </c>
      <c r="I395" s="111">
        <v>0</v>
      </c>
      <c r="J395" s="111">
        <v>0</v>
      </c>
      <c r="K395" s="111">
        <v>0</v>
      </c>
      <c r="L395" s="111">
        <v>8300</v>
      </c>
      <c r="M395" s="111">
        <v>0</v>
      </c>
      <c r="N395" s="111">
        <v>15650</v>
      </c>
      <c r="O395" s="111">
        <v>6000</v>
      </c>
      <c r="P395" s="109" t="s">
        <v>1315</v>
      </c>
      <c r="Q395" s="109" t="s">
        <v>1316</v>
      </c>
      <c r="R395" s="144"/>
      <c r="S395" s="144"/>
      <c r="T395" s="144"/>
      <c r="U395" s="144"/>
      <c r="V395" s="144"/>
      <c r="W395" s="144"/>
      <c r="X395" s="144"/>
      <c r="Y395" s="144"/>
      <c r="Z395" s="144"/>
      <c r="AA395" s="144"/>
      <c r="AB395" s="144"/>
      <c r="AC395" s="144"/>
      <c r="AD395" s="144"/>
      <c r="AE395" s="145"/>
      <c r="AF395" s="145"/>
      <c r="AG395" s="145"/>
    </row>
    <row r="396" spans="1:33" s="130" customFormat="1" ht="12.75" customHeight="1" x14ac:dyDescent="0.2">
      <c r="A396" s="109" t="s">
        <v>1049</v>
      </c>
      <c r="B396" s="109" t="s">
        <v>1050</v>
      </c>
      <c r="C396" s="111">
        <v>10004</v>
      </c>
      <c r="D396" s="111">
        <v>0</v>
      </c>
      <c r="E396" s="111">
        <v>0</v>
      </c>
      <c r="F396" s="111">
        <v>0</v>
      </c>
      <c r="G396" s="111">
        <v>0</v>
      </c>
      <c r="H396" s="111">
        <v>0</v>
      </c>
      <c r="I396" s="111">
        <v>0</v>
      </c>
      <c r="J396" s="111">
        <v>0</v>
      </c>
      <c r="K396" s="111">
        <v>19395</v>
      </c>
      <c r="L396" s="111">
        <v>0</v>
      </c>
      <c r="M396" s="111">
        <v>0</v>
      </c>
      <c r="N396" s="111">
        <v>0</v>
      </c>
      <c r="O396" s="111">
        <v>9600</v>
      </c>
      <c r="P396" s="109" t="s">
        <v>1312</v>
      </c>
      <c r="Q396" s="109" t="s">
        <v>1314</v>
      </c>
      <c r="R396" s="144"/>
      <c r="S396" s="144"/>
      <c r="T396" s="144"/>
      <c r="U396" s="144"/>
      <c r="V396" s="144"/>
      <c r="W396" s="144"/>
      <c r="X396" s="144"/>
      <c r="Y396" s="144"/>
      <c r="Z396" s="144"/>
      <c r="AA396" s="144"/>
      <c r="AB396" s="144"/>
      <c r="AC396" s="144"/>
      <c r="AD396" s="144"/>
      <c r="AE396" s="145"/>
      <c r="AF396" s="145"/>
      <c r="AG396" s="145"/>
    </row>
    <row r="397" spans="1:33" s="130" customFormat="1" ht="12.75" customHeight="1" x14ac:dyDescent="0.2">
      <c r="A397" s="109" t="s">
        <v>586</v>
      </c>
      <c r="B397" s="109" t="s">
        <v>211</v>
      </c>
      <c r="C397" s="111">
        <v>27118</v>
      </c>
      <c r="D397" s="111">
        <v>0</v>
      </c>
      <c r="E397" s="111">
        <v>0</v>
      </c>
      <c r="F397" s="111">
        <v>0</v>
      </c>
      <c r="G397" s="111">
        <v>0</v>
      </c>
      <c r="H397" s="111">
        <v>0</v>
      </c>
      <c r="I397" s="111">
        <v>0</v>
      </c>
      <c r="J397" s="111">
        <v>5995</v>
      </c>
      <c r="K397" s="111">
        <v>0</v>
      </c>
      <c r="L397" s="111">
        <v>0</v>
      </c>
      <c r="M397" s="111">
        <v>0</v>
      </c>
      <c r="N397" s="111">
        <v>4625</v>
      </c>
      <c r="O397" s="111">
        <v>0</v>
      </c>
      <c r="P397" s="109" t="s">
        <v>1315</v>
      </c>
      <c r="Q397" s="109" t="s">
        <v>1316</v>
      </c>
      <c r="R397" s="144"/>
      <c r="S397" s="144"/>
      <c r="T397" s="144"/>
      <c r="U397" s="144"/>
      <c r="V397" s="144"/>
      <c r="W397" s="144"/>
      <c r="X397" s="144"/>
      <c r="Y397" s="144"/>
      <c r="Z397" s="144"/>
      <c r="AA397" s="144"/>
      <c r="AB397" s="144"/>
      <c r="AC397" s="144"/>
      <c r="AD397" s="144"/>
      <c r="AE397" s="145"/>
      <c r="AF397" s="145"/>
      <c r="AG397" s="145"/>
    </row>
    <row r="398" spans="1:33" s="130" customFormat="1" ht="12.75" customHeight="1" x14ac:dyDescent="0.2">
      <c r="A398" s="109" t="s">
        <v>602</v>
      </c>
      <c r="B398" s="109" t="s">
        <v>212</v>
      </c>
      <c r="C398" s="111">
        <v>20432</v>
      </c>
      <c r="D398" s="111">
        <v>3000</v>
      </c>
      <c r="E398" s="111">
        <v>0</v>
      </c>
      <c r="F398" s="111">
        <v>8000</v>
      </c>
      <c r="G398" s="111">
        <v>0</v>
      </c>
      <c r="H398" s="111">
        <v>0</v>
      </c>
      <c r="I398" s="111">
        <v>0</v>
      </c>
      <c r="J398" s="111">
        <v>0</v>
      </c>
      <c r="K398" s="111">
        <v>0</v>
      </c>
      <c r="L398" s="111">
        <v>5126</v>
      </c>
      <c r="M398" s="111">
        <v>0</v>
      </c>
      <c r="N398" s="111">
        <v>0</v>
      </c>
      <c r="O398" s="111">
        <v>0</v>
      </c>
      <c r="P398" s="109" t="s">
        <v>1315</v>
      </c>
      <c r="Q398" s="109" t="s">
        <v>1316</v>
      </c>
      <c r="R398" s="144"/>
      <c r="S398" s="144"/>
      <c r="T398" s="144"/>
      <c r="U398" s="144"/>
      <c r="V398" s="144"/>
      <c r="W398" s="144"/>
      <c r="X398" s="144"/>
      <c r="Y398" s="144"/>
      <c r="Z398" s="144"/>
      <c r="AA398" s="144"/>
      <c r="AB398" s="144"/>
      <c r="AC398" s="144"/>
      <c r="AD398" s="144"/>
      <c r="AE398" s="145"/>
      <c r="AF398" s="145"/>
      <c r="AG398" s="145"/>
    </row>
    <row r="399" spans="1:33" s="130" customFormat="1" ht="12.75" customHeight="1" x14ac:dyDescent="0.2">
      <c r="A399" s="109" t="s">
        <v>617</v>
      </c>
      <c r="B399" s="109" t="s">
        <v>213</v>
      </c>
      <c r="C399" s="111">
        <v>36203</v>
      </c>
      <c r="D399" s="111">
        <v>53500</v>
      </c>
      <c r="E399" s="111">
        <v>0</v>
      </c>
      <c r="F399" s="111">
        <v>0</v>
      </c>
      <c r="G399" s="111">
        <v>0</v>
      </c>
      <c r="H399" s="111">
        <v>0</v>
      </c>
      <c r="I399" s="111">
        <v>0</v>
      </c>
      <c r="J399" s="111">
        <v>0</v>
      </c>
      <c r="K399" s="111">
        <v>0</v>
      </c>
      <c r="L399" s="111">
        <v>24580</v>
      </c>
      <c r="M399" s="111">
        <v>222</v>
      </c>
      <c r="N399" s="111">
        <v>281</v>
      </c>
      <c r="O399" s="111">
        <v>12000</v>
      </c>
      <c r="P399" s="109" t="s">
        <v>1315</v>
      </c>
      <c r="Q399" s="109" t="s">
        <v>1316</v>
      </c>
      <c r="R399" s="144"/>
      <c r="S399" s="144"/>
      <c r="T399" s="144"/>
      <c r="U399" s="144"/>
      <c r="V399" s="144"/>
      <c r="W399" s="144"/>
      <c r="X399" s="144"/>
      <c r="Y399" s="144"/>
      <c r="Z399" s="144"/>
      <c r="AA399" s="144"/>
      <c r="AB399" s="144"/>
      <c r="AC399" s="144"/>
      <c r="AD399" s="144"/>
      <c r="AE399" s="145"/>
      <c r="AF399" s="145"/>
      <c r="AG399" s="145"/>
    </row>
    <row r="400" spans="1:33" s="130" customFormat="1" ht="12.75" customHeight="1" x14ac:dyDescent="0.2">
      <c r="A400" s="109" t="s">
        <v>558</v>
      </c>
      <c r="B400" s="109" t="s">
        <v>214</v>
      </c>
      <c r="C400" s="111">
        <v>17674</v>
      </c>
      <c r="D400" s="111">
        <v>8000</v>
      </c>
      <c r="E400" s="111">
        <v>0</v>
      </c>
      <c r="F400" s="111">
        <v>0</v>
      </c>
      <c r="G400" s="111">
        <v>0</v>
      </c>
      <c r="H400" s="111">
        <v>0</v>
      </c>
      <c r="I400" s="111">
        <v>0</v>
      </c>
      <c r="J400" s="111">
        <v>0</v>
      </c>
      <c r="K400" s="111">
        <v>0</v>
      </c>
      <c r="L400" s="111">
        <v>10150</v>
      </c>
      <c r="M400" s="111">
        <v>0</v>
      </c>
      <c r="N400" s="111">
        <v>0</v>
      </c>
      <c r="O400" s="111">
        <v>4000</v>
      </c>
      <c r="P400" s="109" t="s">
        <v>1315</v>
      </c>
      <c r="Q400" s="109" t="s">
        <v>1316</v>
      </c>
      <c r="R400" s="144"/>
      <c r="S400" s="144"/>
      <c r="T400" s="144"/>
      <c r="U400" s="144"/>
      <c r="V400" s="144"/>
      <c r="W400" s="144"/>
      <c r="X400" s="144"/>
      <c r="Y400" s="144"/>
      <c r="Z400" s="144"/>
      <c r="AA400" s="144"/>
      <c r="AB400" s="144"/>
      <c r="AC400" s="144"/>
      <c r="AD400" s="144"/>
      <c r="AE400" s="145"/>
      <c r="AF400" s="145"/>
      <c r="AG400" s="145"/>
    </row>
    <row r="401" spans="1:33" s="130" customFormat="1" ht="12.75" customHeight="1" x14ac:dyDescent="0.2">
      <c r="A401" s="109" t="s">
        <v>626</v>
      </c>
      <c r="B401" s="109" t="s">
        <v>215</v>
      </c>
      <c r="C401" s="111">
        <v>17774</v>
      </c>
      <c r="D401" s="111">
        <v>2000</v>
      </c>
      <c r="E401" s="111">
        <v>0</v>
      </c>
      <c r="F401" s="111">
        <v>9000</v>
      </c>
      <c r="G401" s="111">
        <v>0</v>
      </c>
      <c r="H401" s="111">
        <v>0</v>
      </c>
      <c r="I401" s="111">
        <v>0</v>
      </c>
      <c r="J401" s="111">
        <v>0</v>
      </c>
      <c r="K401" s="111">
        <v>0</v>
      </c>
      <c r="L401" s="111">
        <v>1000</v>
      </c>
      <c r="M401" s="111">
        <v>4000</v>
      </c>
      <c r="N401" s="111">
        <v>19696</v>
      </c>
      <c r="O401" s="111">
        <v>12000</v>
      </c>
      <c r="P401" s="109" t="s">
        <v>1315</v>
      </c>
      <c r="Q401" s="109" t="s">
        <v>1316</v>
      </c>
      <c r="R401" s="144"/>
      <c r="S401" s="144"/>
      <c r="T401" s="144"/>
      <c r="U401" s="144"/>
      <c r="V401" s="144"/>
      <c r="W401" s="144"/>
      <c r="X401" s="144"/>
      <c r="Y401" s="144"/>
      <c r="Z401" s="144"/>
      <c r="AA401" s="144"/>
      <c r="AB401" s="144"/>
      <c r="AC401" s="144"/>
      <c r="AD401" s="144"/>
      <c r="AE401" s="145"/>
      <c r="AF401" s="145"/>
      <c r="AG401" s="145"/>
    </row>
    <row r="402" spans="1:33" s="130" customFormat="1" ht="12.75" customHeight="1" x14ac:dyDescent="0.2">
      <c r="A402" s="109" t="s">
        <v>634</v>
      </c>
      <c r="B402" s="109" t="s">
        <v>216</v>
      </c>
      <c r="C402" s="111">
        <v>3000</v>
      </c>
      <c r="D402" s="111">
        <v>0</v>
      </c>
      <c r="E402" s="111">
        <v>0</v>
      </c>
      <c r="F402" s="111">
        <v>6000</v>
      </c>
      <c r="G402" s="111">
        <v>0</v>
      </c>
      <c r="H402" s="111">
        <v>0</v>
      </c>
      <c r="I402" s="111">
        <v>0</v>
      </c>
      <c r="J402" s="111">
        <v>0</v>
      </c>
      <c r="K402" s="111">
        <v>0</v>
      </c>
      <c r="L402" s="111">
        <v>9200</v>
      </c>
      <c r="M402" s="111">
        <v>0</v>
      </c>
      <c r="N402" s="111">
        <v>100</v>
      </c>
      <c r="O402" s="111">
        <v>0</v>
      </c>
      <c r="P402" s="109" t="s">
        <v>1315</v>
      </c>
      <c r="Q402" s="109" t="s">
        <v>1316</v>
      </c>
      <c r="R402" s="144"/>
      <c r="S402" s="144"/>
      <c r="T402" s="144"/>
      <c r="U402" s="144"/>
      <c r="V402" s="144"/>
      <c r="W402" s="144"/>
      <c r="X402" s="144"/>
      <c r="Y402" s="144"/>
      <c r="Z402" s="144"/>
      <c r="AA402" s="144"/>
      <c r="AB402" s="144"/>
      <c r="AC402" s="144"/>
      <c r="AD402" s="144"/>
      <c r="AE402" s="145"/>
      <c r="AF402" s="145"/>
      <c r="AG402" s="145"/>
    </row>
    <row r="403" spans="1:33" s="130" customFormat="1" ht="12.75" customHeight="1" x14ac:dyDescent="0.2">
      <c r="A403" s="109" t="s">
        <v>697</v>
      </c>
      <c r="B403" s="109" t="s">
        <v>217</v>
      </c>
      <c r="C403" s="111">
        <v>33150</v>
      </c>
      <c r="D403" s="111">
        <v>0</v>
      </c>
      <c r="E403" s="111">
        <v>0</v>
      </c>
      <c r="F403" s="111">
        <v>0</v>
      </c>
      <c r="G403" s="111">
        <v>0</v>
      </c>
      <c r="H403" s="111">
        <v>0</v>
      </c>
      <c r="I403" s="111">
        <v>0</v>
      </c>
      <c r="J403" s="111">
        <v>0</v>
      </c>
      <c r="K403" s="111">
        <v>0</v>
      </c>
      <c r="L403" s="111">
        <v>1620</v>
      </c>
      <c r="M403" s="111">
        <v>0</v>
      </c>
      <c r="N403" s="111">
        <v>0</v>
      </c>
      <c r="O403" s="111">
        <v>0</v>
      </c>
      <c r="P403" s="109" t="s">
        <v>1321</v>
      </c>
      <c r="Q403" s="109" t="s">
        <v>1316</v>
      </c>
      <c r="R403" s="144"/>
      <c r="S403" s="144"/>
      <c r="T403" s="144"/>
      <c r="U403" s="144"/>
      <c r="V403" s="144"/>
      <c r="W403" s="144"/>
      <c r="X403" s="144"/>
      <c r="Y403" s="144"/>
      <c r="Z403" s="144"/>
      <c r="AA403" s="144"/>
      <c r="AB403" s="144"/>
      <c r="AC403" s="144"/>
      <c r="AD403" s="144"/>
      <c r="AE403" s="145"/>
      <c r="AF403" s="145"/>
      <c r="AG403" s="145"/>
    </row>
    <row r="404" spans="1:33" s="130" customFormat="1" ht="12.75" customHeight="1" x14ac:dyDescent="0.2">
      <c r="A404" s="109" t="s">
        <v>1201</v>
      </c>
      <c r="B404" s="109" t="s">
        <v>1202</v>
      </c>
      <c r="C404" s="111">
        <v>21382</v>
      </c>
      <c r="D404" s="111">
        <v>12500</v>
      </c>
      <c r="E404" s="111">
        <v>0</v>
      </c>
      <c r="F404" s="111">
        <v>0</v>
      </c>
      <c r="G404" s="111">
        <v>0</v>
      </c>
      <c r="H404" s="111">
        <v>0</v>
      </c>
      <c r="I404" s="111">
        <v>0</v>
      </c>
      <c r="J404" s="111">
        <v>0</v>
      </c>
      <c r="K404" s="111">
        <v>0</v>
      </c>
      <c r="L404" s="111">
        <v>0</v>
      </c>
      <c r="M404" s="111">
        <v>0</v>
      </c>
      <c r="N404" s="111">
        <v>0</v>
      </c>
      <c r="O404" s="111">
        <v>0</v>
      </c>
      <c r="P404" s="109" t="s">
        <v>1377</v>
      </c>
      <c r="Q404" s="109" t="s">
        <v>1313</v>
      </c>
      <c r="R404" s="144"/>
      <c r="S404" s="144"/>
      <c r="T404" s="144"/>
      <c r="U404" s="144"/>
      <c r="V404" s="144"/>
      <c r="W404" s="144"/>
      <c r="X404" s="144"/>
      <c r="Y404" s="144"/>
      <c r="Z404" s="144"/>
      <c r="AA404" s="144"/>
      <c r="AB404" s="144"/>
      <c r="AC404" s="144"/>
      <c r="AD404" s="144"/>
      <c r="AE404" s="145"/>
      <c r="AF404" s="145"/>
      <c r="AG404" s="145"/>
    </row>
    <row r="405" spans="1:33" s="130" customFormat="1" ht="12.75" customHeight="1" x14ac:dyDescent="0.2">
      <c r="A405" s="109" t="s">
        <v>806</v>
      </c>
      <c r="B405" s="109" t="s">
        <v>1360</v>
      </c>
      <c r="C405" s="111">
        <v>11000</v>
      </c>
      <c r="D405" s="111">
        <v>0</v>
      </c>
      <c r="E405" s="111">
        <v>0</v>
      </c>
      <c r="F405" s="111">
        <v>0</v>
      </c>
      <c r="G405" s="111">
        <v>0</v>
      </c>
      <c r="H405" s="111">
        <v>0</v>
      </c>
      <c r="I405" s="111">
        <v>0</v>
      </c>
      <c r="J405" s="111">
        <v>0</v>
      </c>
      <c r="K405" s="111">
        <v>0</v>
      </c>
      <c r="L405" s="111">
        <v>2000</v>
      </c>
      <c r="M405" s="111">
        <v>0</v>
      </c>
      <c r="N405" s="111">
        <v>0</v>
      </c>
      <c r="O405" s="111">
        <v>3000</v>
      </c>
      <c r="P405" s="109" t="s">
        <v>1377</v>
      </c>
      <c r="Q405" s="109" t="s">
        <v>1316</v>
      </c>
      <c r="R405" s="144"/>
      <c r="S405" s="144"/>
      <c r="T405" s="144"/>
      <c r="U405" s="144"/>
      <c r="V405" s="144"/>
      <c r="W405" s="144"/>
      <c r="X405" s="144"/>
      <c r="Y405" s="144"/>
      <c r="Z405" s="144"/>
      <c r="AA405" s="144"/>
      <c r="AB405" s="144"/>
      <c r="AC405" s="144"/>
      <c r="AD405" s="144"/>
      <c r="AE405" s="145"/>
      <c r="AF405" s="145"/>
      <c r="AG405" s="145"/>
    </row>
    <row r="406" spans="1:33" s="130" customFormat="1" ht="12.75" customHeight="1" x14ac:dyDescent="0.2">
      <c r="A406" s="109" t="s">
        <v>495</v>
      </c>
      <c r="B406" s="109" t="s">
        <v>218</v>
      </c>
      <c r="C406" s="111">
        <v>12552</v>
      </c>
      <c r="D406" s="111">
        <v>0</v>
      </c>
      <c r="E406" s="111">
        <v>0</v>
      </c>
      <c r="F406" s="111">
        <v>0</v>
      </c>
      <c r="G406" s="111">
        <v>0</v>
      </c>
      <c r="H406" s="111">
        <v>0</v>
      </c>
      <c r="I406" s="111">
        <v>0</v>
      </c>
      <c r="J406" s="111">
        <v>0</v>
      </c>
      <c r="K406" s="111">
        <v>0</v>
      </c>
      <c r="L406" s="111">
        <v>34618</v>
      </c>
      <c r="M406" s="111">
        <v>9000</v>
      </c>
      <c r="N406" s="111">
        <v>23081</v>
      </c>
      <c r="O406" s="111">
        <v>0</v>
      </c>
      <c r="P406" s="109" t="s">
        <v>1312</v>
      </c>
      <c r="Q406" s="109" t="s">
        <v>1316</v>
      </c>
      <c r="R406" s="144"/>
      <c r="S406" s="144"/>
      <c r="T406" s="144"/>
      <c r="U406" s="144"/>
      <c r="V406" s="144"/>
      <c r="W406" s="144"/>
      <c r="X406" s="144"/>
      <c r="Y406" s="144"/>
      <c r="Z406" s="144"/>
      <c r="AA406" s="144"/>
      <c r="AB406" s="144"/>
      <c r="AC406" s="144"/>
      <c r="AD406" s="144"/>
      <c r="AE406" s="145"/>
      <c r="AF406" s="145"/>
      <c r="AG406" s="145"/>
    </row>
    <row r="407" spans="1:33" s="130" customFormat="1" ht="12.75" customHeight="1" x14ac:dyDescent="0.2">
      <c r="A407" s="109" t="s">
        <v>472</v>
      </c>
      <c r="B407" s="109" t="s">
        <v>219</v>
      </c>
      <c r="C407" s="111">
        <v>23411</v>
      </c>
      <c r="D407" s="111">
        <v>0</v>
      </c>
      <c r="E407" s="111">
        <v>0</v>
      </c>
      <c r="F407" s="111">
        <v>0</v>
      </c>
      <c r="G407" s="111">
        <v>0</v>
      </c>
      <c r="H407" s="111">
        <v>0</v>
      </c>
      <c r="I407" s="111">
        <v>0</v>
      </c>
      <c r="J407" s="111">
        <v>0</v>
      </c>
      <c r="K407" s="111">
        <v>0</v>
      </c>
      <c r="L407" s="111">
        <v>32322</v>
      </c>
      <c r="M407" s="111">
        <v>19968</v>
      </c>
      <c r="N407" s="111">
        <v>0</v>
      </c>
      <c r="O407" s="111">
        <v>0</v>
      </c>
      <c r="P407" s="109" t="s">
        <v>1312</v>
      </c>
      <c r="Q407" s="109" t="s">
        <v>1316</v>
      </c>
      <c r="R407" s="144"/>
      <c r="S407" s="144"/>
      <c r="T407" s="144"/>
      <c r="U407" s="144"/>
      <c r="V407" s="144"/>
      <c r="W407" s="144"/>
      <c r="X407" s="144"/>
      <c r="Y407" s="144"/>
      <c r="Z407" s="144"/>
      <c r="AA407" s="144"/>
      <c r="AB407" s="144"/>
      <c r="AC407" s="144"/>
      <c r="AD407" s="144"/>
      <c r="AE407" s="145"/>
      <c r="AF407" s="145"/>
      <c r="AG407" s="145"/>
    </row>
    <row r="408" spans="1:33" s="130" customFormat="1" ht="12.75" customHeight="1" x14ac:dyDescent="0.2">
      <c r="A408" s="109" t="s">
        <v>720</v>
      </c>
      <c r="B408" s="109" t="s">
        <v>220</v>
      </c>
      <c r="C408" s="111">
        <v>0</v>
      </c>
      <c r="D408" s="111">
        <v>0</v>
      </c>
      <c r="E408" s="111">
        <v>0</v>
      </c>
      <c r="F408" s="111">
        <v>0</v>
      </c>
      <c r="G408" s="111">
        <v>0</v>
      </c>
      <c r="H408" s="111">
        <v>0</v>
      </c>
      <c r="I408" s="111">
        <v>0</v>
      </c>
      <c r="J408" s="111">
        <v>0</v>
      </c>
      <c r="K408" s="111">
        <v>0</v>
      </c>
      <c r="L408" s="111">
        <v>33770</v>
      </c>
      <c r="M408" s="111">
        <v>144048</v>
      </c>
      <c r="N408" s="111">
        <v>0</v>
      </c>
      <c r="O408" s="111">
        <v>0</v>
      </c>
      <c r="P408" s="109" t="s">
        <v>1327</v>
      </c>
      <c r="Q408" s="109" t="s">
        <v>1316</v>
      </c>
      <c r="R408" s="144"/>
      <c r="S408" s="144"/>
      <c r="T408" s="144"/>
      <c r="U408" s="144"/>
      <c r="V408" s="144"/>
      <c r="W408" s="144"/>
      <c r="X408" s="144"/>
      <c r="Y408" s="144"/>
      <c r="Z408" s="144"/>
      <c r="AA408" s="144"/>
      <c r="AB408" s="144"/>
      <c r="AC408" s="144"/>
      <c r="AD408" s="144"/>
      <c r="AE408" s="145"/>
      <c r="AF408" s="145"/>
      <c r="AG408" s="145"/>
    </row>
    <row r="409" spans="1:33" s="130" customFormat="1" ht="12.75" customHeight="1" x14ac:dyDescent="0.2">
      <c r="A409" s="109" t="s">
        <v>653</v>
      </c>
      <c r="B409" s="109" t="s">
        <v>221</v>
      </c>
      <c r="C409" s="111">
        <v>8000</v>
      </c>
      <c r="D409" s="111">
        <v>0</v>
      </c>
      <c r="E409" s="111">
        <v>0</v>
      </c>
      <c r="F409" s="111">
        <v>0</v>
      </c>
      <c r="G409" s="111">
        <v>0</v>
      </c>
      <c r="H409" s="111">
        <v>0</v>
      </c>
      <c r="I409" s="111">
        <v>300</v>
      </c>
      <c r="J409" s="111">
        <v>0</v>
      </c>
      <c r="K409" s="111">
        <v>0</v>
      </c>
      <c r="L409" s="111">
        <v>29864</v>
      </c>
      <c r="M409" s="111">
        <v>0</v>
      </c>
      <c r="N409" s="111">
        <v>2000</v>
      </c>
      <c r="O409" s="111">
        <v>0</v>
      </c>
      <c r="P409" s="109" t="s">
        <v>1315</v>
      </c>
      <c r="Q409" s="109" t="s">
        <v>1316</v>
      </c>
      <c r="R409" s="144"/>
      <c r="S409" s="144"/>
      <c r="T409" s="144"/>
      <c r="U409" s="144"/>
      <c r="V409" s="144"/>
      <c r="W409" s="144"/>
      <c r="X409" s="144"/>
      <c r="Y409" s="144"/>
      <c r="Z409" s="144"/>
      <c r="AA409" s="144"/>
      <c r="AB409" s="144"/>
      <c r="AC409" s="144"/>
      <c r="AD409" s="144"/>
      <c r="AE409" s="145"/>
      <c r="AF409" s="145"/>
      <c r="AG409" s="145"/>
    </row>
    <row r="410" spans="1:33" s="130" customFormat="1" ht="12.75" customHeight="1" x14ac:dyDescent="0.2">
      <c r="A410" s="109" t="s">
        <v>522</v>
      </c>
      <c r="B410" s="109" t="s">
        <v>835</v>
      </c>
      <c r="C410" s="111">
        <v>28542</v>
      </c>
      <c r="D410" s="111">
        <v>10000</v>
      </c>
      <c r="E410" s="111">
        <v>0</v>
      </c>
      <c r="F410" s="111">
        <v>0</v>
      </c>
      <c r="G410" s="111">
        <v>0</v>
      </c>
      <c r="H410" s="111">
        <v>0</v>
      </c>
      <c r="I410" s="111">
        <v>0</v>
      </c>
      <c r="J410" s="111">
        <v>0</v>
      </c>
      <c r="K410" s="111">
        <v>0</v>
      </c>
      <c r="L410" s="111">
        <v>0</v>
      </c>
      <c r="M410" s="111">
        <v>0</v>
      </c>
      <c r="N410" s="111">
        <v>0</v>
      </c>
      <c r="O410" s="111">
        <v>0</v>
      </c>
      <c r="P410" s="109" t="s">
        <v>1315</v>
      </c>
      <c r="Q410" s="109" t="s">
        <v>1316</v>
      </c>
      <c r="R410" s="144"/>
      <c r="S410" s="144"/>
      <c r="T410" s="144"/>
      <c r="U410" s="144"/>
      <c r="V410" s="144"/>
      <c r="W410" s="144"/>
      <c r="X410" s="144"/>
      <c r="Y410" s="144"/>
      <c r="Z410" s="144"/>
      <c r="AA410" s="144"/>
      <c r="AB410" s="144"/>
      <c r="AC410" s="144"/>
      <c r="AD410" s="144"/>
      <c r="AE410" s="145"/>
      <c r="AF410" s="145"/>
      <c r="AG410" s="145"/>
    </row>
    <row r="411" spans="1:33" s="130" customFormat="1" ht="12.75" customHeight="1" x14ac:dyDescent="0.2">
      <c r="A411" s="109" t="s">
        <v>643</v>
      </c>
      <c r="B411" s="109" t="s">
        <v>842</v>
      </c>
      <c r="C411" s="111">
        <v>22850</v>
      </c>
      <c r="D411" s="111">
        <v>32600</v>
      </c>
      <c r="E411" s="111">
        <v>0</v>
      </c>
      <c r="F411" s="111">
        <v>0</v>
      </c>
      <c r="G411" s="111">
        <v>0</v>
      </c>
      <c r="H411" s="111">
        <v>0</v>
      </c>
      <c r="I411" s="111">
        <v>0</v>
      </c>
      <c r="J411" s="111">
        <v>0</v>
      </c>
      <c r="K411" s="111">
        <v>0</v>
      </c>
      <c r="L411" s="111">
        <v>0</v>
      </c>
      <c r="M411" s="111">
        <v>0</v>
      </c>
      <c r="N411" s="111">
        <v>0</v>
      </c>
      <c r="O411" s="111">
        <v>0</v>
      </c>
      <c r="P411" s="109" t="s">
        <v>1315</v>
      </c>
      <c r="Q411" s="109" t="s">
        <v>1316</v>
      </c>
      <c r="R411" s="144"/>
      <c r="S411" s="144"/>
      <c r="T411" s="144"/>
      <c r="U411" s="144"/>
      <c r="V411" s="144"/>
      <c r="W411" s="144"/>
      <c r="X411" s="144"/>
      <c r="Y411" s="144"/>
      <c r="Z411" s="144"/>
      <c r="AA411" s="144"/>
      <c r="AB411" s="144"/>
      <c r="AC411" s="144"/>
      <c r="AD411" s="144"/>
      <c r="AE411" s="145"/>
      <c r="AF411" s="145"/>
      <c r="AG411" s="145"/>
    </row>
    <row r="412" spans="1:33" s="130" customFormat="1" ht="12.75" customHeight="1" x14ac:dyDescent="0.2">
      <c r="A412" s="109" t="s">
        <v>687</v>
      </c>
      <c r="B412" s="109" t="s">
        <v>845</v>
      </c>
      <c r="C412" s="111">
        <v>90715</v>
      </c>
      <c r="D412" s="111">
        <v>25000</v>
      </c>
      <c r="E412" s="111">
        <v>0</v>
      </c>
      <c r="F412" s="111">
        <v>0</v>
      </c>
      <c r="G412" s="111">
        <v>0</v>
      </c>
      <c r="H412" s="111">
        <v>0</v>
      </c>
      <c r="I412" s="111">
        <v>0</v>
      </c>
      <c r="J412" s="111">
        <v>0</v>
      </c>
      <c r="K412" s="111">
        <v>0</v>
      </c>
      <c r="L412" s="111">
        <v>0</v>
      </c>
      <c r="M412" s="111">
        <v>0</v>
      </c>
      <c r="N412" s="111">
        <v>0</v>
      </c>
      <c r="O412" s="111">
        <v>9000</v>
      </c>
      <c r="P412" s="109" t="s">
        <v>1321</v>
      </c>
      <c r="Q412" s="109" t="s">
        <v>1316</v>
      </c>
      <c r="R412" s="144"/>
      <c r="S412" s="144"/>
      <c r="T412" s="144"/>
      <c r="U412" s="144"/>
      <c r="V412" s="144"/>
      <c r="W412" s="144"/>
      <c r="X412" s="144"/>
      <c r="Y412" s="144"/>
      <c r="Z412" s="144"/>
      <c r="AA412" s="144"/>
      <c r="AB412" s="144"/>
      <c r="AC412" s="144"/>
      <c r="AD412" s="144"/>
      <c r="AE412" s="145"/>
      <c r="AF412" s="145"/>
      <c r="AG412" s="145"/>
    </row>
    <row r="413" spans="1:33" s="130" customFormat="1" ht="12.75" customHeight="1" x14ac:dyDescent="0.2">
      <c r="A413" s="109" t="s">
        <v>635</v>
      </c>
      <c r="B413" s="109" t="s">
        <v>222</v>
      </c>
      <c r="C413" s="111">
        <v>15000</v>
      </c>
      <c r="D413" s="111">
        <v>4000</v>
      </c>
      <c r="E413" s="111">
        <v>0</v>
      </c>
      <c r="F413" s="111">
        <v>4500</v>
      </c>
      <c r="G413" s="111">
        <v>0</v>
      </c>
      <c r="H413" s="111">
        <v>0</v>
      </c>
      <c r="I413" s="111">
        <v>0</v>
      </c>
      <c r="J413" s="111">
        <v>0</v>
      </c>
      <c r="K413" s="111">
        <v>0</v>
      </c>
      <c r="L413" s="111">
        <v>8300</v>
      </c>
      <c r="M413" s="111">
        <v>0</v>
      </c>
      <c r="N413" s="111">
        <v>0</v>
      </c>
      <c r="O413" s="111">
        <v>0</v>
      </c>
      <c r="P413" s="109" t="s">
        <v>1315</v>
      </c>
      <c r="Q413" s="109" t="s">
        <v>1316</v>
      </c>
      <c r="R413" s="144"/>
      <c r="S413" s="144"/>
      <c r="T413" s="144"/>
      <c r="U413" s="144"/>
      <c r="V413" s="144"/>
      <c r="W413" s="144"/>
      <c r="X413" s="144"/>
      <c r="Y413" s="144"/>
      <c r="Z413" s="144"/>
      <c r="AA413" s="144"/>
      <c r="AB413" s="144"/>
      <c r="AC413" s="144"/>
      <c r="AD413" s="144"/>
      <c r="AE413" s="145"/>
      <c r="AF413" s="145"/>
      <c r="AG413" s="145"/>
    </row>
    <row r="414" spans="1:33" s="130" customFormat="1" ht="12.75" customHeight="1" x14ac:dyDescent="0.2">
      <c r="A414" s="109" t="s">
        <v>629</v>
      </c>
      <c r="B414" s="109" t="s">
        <v>352</v>
      </c>
      <c r="C414" s="111">
        <v>7319</v>
      </c>
      <c r="D414" s="111">
        <v>0</v>
      </c>
      <c r="E414" s="111">
        <v>0</v>
      </c>
      <c r="F414" s="111">
        <v>0</v>
      </c>
      <c r="G414" s="111">
        <v>0</v>
      </c>
      <c r="H414" s="111">
        <v>0</v>
      </c>
      <c r="I414" s="111">
        <v>0</v>
      </c>
      <c r="J414" s="111">
        <v>0</v>
      </c>
      <c r="K414" s="111">
        <v>0</v>
      </c>
      <c r="L414" s="111">
        <v>43000</v>
      </c>
      <c r="M414" s="111">
        <v>0</v>
      </c>
      <c r="N414" s="111">
        <v>23200</v>
      </c>
      <c r="O414" s="111">
        <v>30000</v>
      </c>
      <c r="P414" s="109" t="s">
        <v>1324</v>
      </c>
      <c r="Q414" s="109" t="s">
        <v>1316</v>
      </c>
      <c r="R414" s="144"/>
      <c r="S414" s="144"/>
      <c r="T414" s="144"/>
      <c r="U414" s="144"/>
      <c r="V414" s="144"/>
      <c r="W414" s="144"/>
      <c r="X414" s="144"/>
      <c r="Y414" s="144"/>
      <c r="Z414" s="144"/>
      <c r="AA414" s="144"/>
      <c r="AB414" s="144"/>
      <c r="AC414" s="144"/>
      <c r="AD414" s="144"/>
      <c r="AE414" s="145"/>
      <c r="AF414" s="145"/>
      <c r="AG414" s="145"/>
    </row>
    <row r="415" spans="1:33" s="130" customFormat="1" ht="12.75" customHeight="1" x14ac:dyDescent="0.2">
      <c r="A415" s="109" t="s">
        <v>802</v>
      </c>
      <c r="B415" s="109" t="s">
        <v>1361</v>
      </c>
      <c r="C415" s="111">
        <v>160</v>
      </c>
      <c r="D415" s="111">
        <v>0</v>
      </c>
      <c r="E415" s="111">
        <v>0</v>
      </c>
      <c r="F415" s="111">
        <v>0</v>
      </c>
      <c r="G415" s="111">
        <v>0</v>
      </c>
      <c r="H415" s="111">
        <v>0</v>
      </c>
      <c r="I415" s="111">
        <v>0</v>
      </c>
      <c r="J415" s="111">
        <v>0</v>
      </c>
      <c r="K415" s="111">
        <v>0</v>
      </c>
      <c r="L415" s="111">
        <v>4500</v>
      </c>
      <c r="M415" s="111">
        <v>0</v>
      </c>
      <c r="N415" s="111">
        <v>0</v>
      </c>
      <c r="O415" s="111">
        <v>10000</v>
      </c>
      <c r="P415" s="109" t="s">
        <v>1377</v>
      </c>
      <c r="Q415" s="109" t="s">
        <v>1316</v>
      </c>
      <c r="R415" s="144"/>
      <c r="S415" s="144"/>
      <c r="T415" s="144"/>
      <c r="U415" s="144"/>
      <c r="V415" s="144"/>
      <c r="W415" s="144"/>
      <c r="X415" s="144"/>
      <c r="Y415" s="144"/>
      <c r="Z415" s="144"/>
      <c r="AA415" s="144"/>
      <c r="AB415" s="144"/>
      <c r="AC415" s="144"/>
      <c r="AD415" s="144"/>
      <c r="AE415" s="145"/>
      <c r="AF415" s="145"/>
      <c r="AG415" s="145"/>
    </row>
    <row r="416" spans="1:33" s="130" customFormat="1" ht="12.75" customHeight="1" x14ac:dyDescent="0.2">
      <c r="A416" s="109" t="s">
        <v>636</v>
      </c>
      <c r="B416" s="109" t="s">
        <v>223</v>
      </c>
      <c r="C416" s="111">
        <v>6753</v>
      </c>
      <c r="D416" s="111">
        <v>1000</v>
      </c>
      <c r="E416" s="111">
        <v>0</v>
      </c>
      <c r="F416" s="111">
        <v>0</v>
      </c>
      <c r="G416" s="111">
        <v>0</v>
      </c>
      <c r="H416" s="111">
        <v>0</v>
      </c>
      <c r="I416" s="111">
        <v>0</v>
      </c>
      <c r="J416" s="111">
        <v>0</v>
      </c>
      <c r="K416" s="111">
        <v>0</v>
      </c>
      <c r="L416" s="111">
        <v>3600</v>
      </c>
      <c r="M416" s="111">
        <v>0</v>
      </c>
      <c r="N416" s="111">
        <v>1000</v>
      </c>
      <c r="O416" s="111">
        <v>1000</v>
      </c>
      <c r="P416" s="109" t="s">
        <v>1315</v>
      </c>
      <c r="Q416" s="109" t="s">
        <v>1316</v>
      </c>
      <c r="R416" s="144"/>
      <c r="S416" s="144"/>
      <c r="T416" s="144"/>
      <c r="U416" s="144"/>
      <c r="V416" s="144"/>
      <c r="W416" s="144"/>
      <c r="X416" s="144"/>
      <c r="Y416" s="144"/>
      <c r="Z416" s="144"/>
      <c r="AA416" s="144"/>
      <c r="AB416" s="144"/>
      <c r="AC416" s="144"/>
      <c r="AD416" s="144"/>
      <c r="AE416" s="145"/>
      <c r="AF416" s="145"/>
      <c r="AG416" s="145"/>
    </row>
    <row r="417" spans="1:33" s="130" customFormat="1" ht="12.75" customHeight="1" x14ac:dyDescent="0.2">
      <c r="A417" s="109" t="s">
        <v>1238</v>
      </c>
      <c r="B417" s="109" t="s">
        <v>1239</v>
      </c>
      <c r="C417" s="111">
        <v>225</v>
      </c>
      <c r="D417" s="111">
        <v>0</v>
      </c>
      <c r="E417" s="111">
        <v>0</v>
      </c>
      <c r="F417" s="111">
        <v>0</v>
      </c>
      <c r="G417" s="111">
        <v>0</v>
      </c>
      <c r="H417" s="111">
        <v>0</v>
      </c>
      <c r="I417" s="111">
        <v>0</v>
      </c>
      <c r="J417" s="111">
        <v>0</v>
      </c>
      <c r="K417" s="111">
        <v>0</v>
      </c>
      <c r="L417" s="111">
        <v>2300</v>
      </c>
      <c r="M417" s="111">
        <v>0</v>
      </c>
      <c r="N417" s="111">
        <v>0</v>
      </c>
      <c r="O417" s="111">
        <v>0</v>
      </c>
      <c r="P417" s="109" t="s">
        <v>1377</v>
      </c>
      <c r="Q417" s="109" t="s">
        <v>1316</v>
      </c>
      <c r="R417" s="144"/>
      <c r="S417" s="144"/>
      <c r="T417" s="144"/>
      <c r="U417" s="144"/>
      <c r="V417" s="144"/>
      <c r="W417" s="144"/>
      <c r="X417" s="144"/>
      <c r="Y417" s="144"/>
      <c r="Z417" s="144"/>
      <c r="AA417" s="144"/>
      <c r="AB417" s="144"/>
      <c r="AC417" s="144"/>
      <c r="AD417" s="144"/>
      <c r="AE417" s="145"/>
      <c r="AF417" s="145"/>
      <c r="AG417" s="145"/>
    </row>
    <row r="418" spans="1:33" s="130" customFormat="1" ht="12.75" customHeight="1" x14ac:dyDescent="0.2">
      <c r="A418" s="109" t="s">
        <v>523</v>
      </c>
      <c r="B418" s="109" t="s">
        <v>224</v>
      </c>
      <c r="C418" s="111">
        <v>32048</v>
      </c>
      <c r="D418" s="111">
        <v>5300</v>
      </c>
      <c r="E418" s="111">
        <v>0</v>
      </c>
      <c r="F418" s="111">
        <v>0</v>
      </c>
      <c r="G418" s="111">
        <v>0</v>
      </c>
      <c r="H418" s="111">
        <v>0</v>
      </c>
      <c r="I418" s="111">
        <v>0</v>
      </c>
      <c r="J418" s="111">
        <v>0</v>
      </c>
      <c r="K418" s="111">
        <v>0</v>
      </c>
      <c r="L418" s="111">
        <v>15000</v>
      </c>
      <c r="M418" s="111">
        <v>0</v>
      </c>
      <c r="N418" s="111">
        <v>0</v>
      </c>
      <c r="O418" s="111">
        <v>10000</v>
      </c>
      <c r="P418" s="109" t="s">
        <v>1315</v>
      </c>
      <c r="Q418" s="109" t="s">
        <v>1316</v>
      </c>
      <c r="R418" s="144"/>
      <c r="S418" s="144"/>
      <c r="T418" s="144"/>
      <c r="U418" s="144"/>
      <c r="V418" s="144"/>
      <c r="W418" s="144"/>
      <c r="X418" s="144"/>
      <c r="Y418" s="144"/>
      <c r="Z418" s="144"/>
      <c r="AA418" s="144"/>
      <c r="AB418" s="144"/>
      <c r="AC418" s="144"/>
      <c r="AD418" s="144"/>
      <c r="AE418" s="145"/>
      <c r="AF418" s="145"/>
      <c r="AG418" s="145"/>
    </row>
    <row r="419" spans="1:33" s="130" customFormat="1" ht="12.75" customHeight="1" x14ac:dyDescent="0.2">
      <c r="A419" s="109" t="s">
        <v>1053</v>
      </c>
      <c r="B419" s="109" t="s">
        <v>1054</v>
      </c>
      <c r="C419" s="111">
        <v>8756</v>
      </c>
      <c r="D419" s="111">
        <v>0</v>
      </c>
      <c r="E419" s="111">
        <v>0</v>
      </c>
      <c r="F419" s="111">
        <v>0</v>
      </c>
      <c r="G419" s="111">
        <v>0</v>
      </c>
      <c r="H419" s="111">
        <v>0</v>
      </c>
      <c r="I419" s="111">
        <v>0</v>
      </c>
      <c r="J419" s="111">
        <v>0</v>
      </c>
      <c r="K419" s="111">
        <v>0</v>
      </c>
      <c r="L419" s="111">
        <v>0</v>
      </c>
      <c r="M419" s="111">
        <v>0</v>
      </c>
      <c r="N419" s="111">
        <v>11200</v>
      </c>
      <c r="O419" s="111">
        <v>0</v>
      </c>
      <c r="P419" s="109" t="s">
        <v>1312</v>
      </c>
      <c r="Q419" s="109" t="s">
        <v>1314</v>
      </c>
      <c r="R419" s="144"/>
      <c r="S419" s="144"/>
      <c r="T419" s="144"/>
      <c r="U419" s="144"/>
      <c r="V419" s="144"/>
      <c r="W419" s="144"/>
      <c r="X419" s="144"/>
      <c r="Y419" s="144"/>
      <c r="Z419" s="144"/>
      <c r="AA419" s="144"/>
      <c r="AB419" s="144"/>
      <c r="AC419" s="144"/>
      <c r="AD419" s="144"/>
      <c r="AE419" s="145"/>
      <c r="AF419" s="145"/>
      <c r="AG419" s="145"/>
    </row>
    <row r="420" spans="1:33" s="130" customFormat="1" ht="12.75" customHeight="1" x14ac:dyDescent="0.2">
      <c r="A420" s="109" t="s">
        <v>681</v>
      </c>
      <c r="B420" s="109" t="s">
        <v>225</v>
      </c>
      <c r="C420" s="111">
        <v>0</v>
      </c>
      <c r="D420" s="111">
        <v>0</v>
      </c>
      <c r="E420" s="111">
        <v>0</v>
      </c>
      <c r="F420" s="111">
        <v>0</v>
      </c>
      <c r="G420" s="111">
        <v>0</v>
      </c>
      <c r="H420" s="111">
        <v>0</v>
      </c>
      <c r="I420" s="111">
        <v>0</v>
      </c>
      <c r="J420" s="111">
        <v>0</v>
      </c>
      <c r="K420" s="111">
        <v>0</v>
      </c>
      <c r="L420" s="111">
        <v>14685</v>
      </c>
      <c r="M420" s="111">
        <v>0</v>
      </c>
      <c r="N420" s="111">
        <v>10000</v>
      </c>
      <c r="O420" s="111">
        <v>0</v>
      </c>
      <c r="P420" s="109" t="s">
        <v>1321</v>
      </c>
      <c r="Q420" s="109" t="s">
        <v>1316</v>
      </c>
      <c r="R420" s="144"/>
      <c r="S420" s="144"/>
      <c r="T420" s="144"/>
      <c r="U420" s="144"/>
      <c r="V420" s="144"/>
      <c r="W420" s="144"/>
      <c r="X420" s="144"/>
      <c r="Y420" s="144"/>
      <c r="Z420" s="144"/>
      <c r="AA420" s="144"/>
      <c r="AB420" s="144"/>
      <c r="AC420" s="144"/>
      <c r="AD420" s="144"/>
      <c r="AE420" s="145"/>
      <c r="AF420" s="145"/>
      <c r="AG420" s="145"/>
    </row>
    <row r="421" spans="1:33" s="130" customFormat="1" ht="12.75" customHeight="1" x14ac:dyDescent="0.2">
      <c r="A421" s="109" t="s">
        <v>424</v>
      </c>
      <c r="B421" s="109" t="s">
        <v>226</v>
      </c>
      <c r="C421" s="111">
        <v>45800</v>
      </c>
      <c r="D421" s="111">
        <v>0</v>
      </c>
      <c r="E421" s="111">
        <v>0</v>
      </c>
      <c r="F421" s="111">
        <v>0</v>
      </c>
      <c r="G421" s="111">
        <v>0</v>
      </c>
      <c r="H421" s="111">
        <v>0</v>
      </c>
      <c r="I421" s="111">
        <v>0</v>
      </c>
      <c r="J421" s="111">
        <v>0</v>
      </c>
      <c r="K421" s="111">
        <v>0</v>
      </c>
      <c r="L421" s="111">
        <v>25000</v>
      </c>
      <c r="M421" s="111">
        <v>0</v>
      </c>
      <c r="N421" s="111">
        <v>0</v>
      </c>
      <c r="O421" s="111">
        <v>5000</v>
      </c>
      <c r="P421" s="109" t="s">
        <v>1312</v>
      </c>
      <c r="Q421" s="109" t="s">
        <v>1316</v>
      </c>
      <c r="R421" s="144"/>
      <c r="S421" s="144"/>
      <c r="T421" s="144"/>
      <c r="U421" s="144"/>
      <c r="V421" s="144"/>
      <c r="W421" s="144"/>
      <c r="X421" s="144"/>
      <c r="Y421" s="144"/>
      <c r="Z421" s="144"/>
      <c r="AA421" s="144"/>
      <c r="AB421" s="144"/>
      <c r="AC421" s="144"/>
      <c r="AD421" s="144"/>
      <c r="AE421" s="145"/>
      <c r="AF421" s="145"/>
      <c r="AG421" s="145"/>
    </row>
    <row r="422" spans="1:33" s="130" customFormat="1" ht="12.75" customHeight="1" x14ac:dyDescent="0.2">
      <c r="A422" s="109" t="s">
        <v>628</v>
      </c>
      <c r="B422" s="109" t="s">
        <v>227</v>
      </c>
      <c r="C422" s="111">
        <v>2281</v>
      </c>
      <c r="D422" s="111">
        <v>0</v>
      </c>
      <c r="E422" s="111">
        <v>0</v>
      </c>
      <c r="F422" s="111">
        <v>4000</v>
      </c>
      <c r="G422" s="111">
        <v>0</v>
      </c>
      <c r="H422" s="111">
        <v>0</v>
      </c>
      <c r="I422" s="111">
        <v>0</v>
      </c>
      <c r="J422" s="111">
        <v>0</v>
      </c>
      <c r="K422" s="111">
        <v>0</v>
      </c>
      <c r="L422" s="111">
        <v>22000</v>
      </c>
      <c r="M422" s="111">
        <v>0</v>
      </c>
      <c r="N422" s="111">
        <v>4020</v>
      </c>
      <c r="O422" s="111">
        <v>5000</v>
      </c>
      <c r="P422" s="109" t="s">
        <v>1312</v>
      </c>
      <c r="Q422" s="109" t="s">
        <v>1316</v>
      </c>
      <c r="R422" s="144"/>
      <c r="S422" s="144"/>
      <c r="T422" s="144"/>
      <c r="U422" s="144"/>
      <c r="V422" s="144"/>
      <c r="W422" s="144"/>
      <c r="X422" s="144"/>
      <c r="Y422" s="144"/>
      <c r="Z422" s="144"/>
      <c r="AA422" s="144"/>
      <c r="AB422" s="144"/>
      <c r="AC422" s="144"/>
      <c r="AD422" s="144"/>
      <c r="AE422" s="145"/>
      <c r="AF422" s="145"/>
      <c r="AG422" s="145"/>
    </row>
    <row r="423" spans="1:33" s="130" customFormat="1" ht="12.75" customHeight="1" x14ac:dyDescent="0.2">
      <c r="A423" s="109" t="s">
        <v>662</v>
      </c>
      <c r="B423" s="109" t="s">
        <v>228</v>
      </c>
      <c r="C423" s="111">
        <v>18551</v>
      </c>
      <c r="D423" s="111">
        <v>0</v>
      </c>
      <c r="E423" s="111">
        <v>0</v>
      </c>
      <c r="F423" s="111">
        <v>0</v>
      </c>
      <c r="G423" s="111">
        <v>0</v>
      </c>
      <c r="H423" s="111">
        <v>0</v>
      </c>
      <c r="I423" s="111">
        <v>0</v>
      </c>
      <c r="J423" s="111">
        <v>0</v>
      </c>
      <c r="K423" s="111">
        <v>0</v>
      </c>
      <c r="L423" s="111">
        <v>0</v>
      </c>
      <c r="M423" s="111">
        <v>18154</v>
      </c>
      <c r="N423" s="111">
        <v>0</v>
      </c>
      <c r="O423" s="111">
        <v>0</v>
      </c>
      <c r="P423" s="109" t="s">
        <v>1315</v>
      </c>
      <c r="Q423" s="109" t="s">
        <v>1316</v>
      </c>
      <c r="R423" s="144"/>
      <c r="S423" s="144"/>
      <c r="T423" s="144"/>
      <c r="U423" s="144"/>
      <c r="V423" s="144"/>
      <c r="W423" s="144"/>
      <c r="X423" s="144"/>
      <c r="Y423" s="144"/>
      <c r="Z423" s="144"/>
      <c r="AA423" s="144"/>
      <c r="AB423" s="144"/>
      <c r="AC423" s="144"/>
      <c r="AD423" s="144"/>
      <c r="AE423" s="145"/>
      <c r="AF423" s="145"/>
      <c r="AG423" s="145"/>
    </row>
    <row r="424" spans="1:33" s="130" customFormat="1" ht="12.75" customHeight="1" x14ac:dyDescent="0.2">
      <c r="A424" s="109" t="s">
        <v>492</v>
      </c>
      <c r="B424" s="109" t="s">
        <v>229</v>
      </c>
      <c r="C424" s="111">
        <v>33304</v>
      </c>
      <c r="D424" s="111">
        <v>0</v>
      </c>
      <c r="E424" s="111">
        <v>0</v>
      </c>
      <c r="F424" s="111">
        <v>5000</v>
      </c>
      <c r="G424" s="111">
        <v>0</v>
      </c>
      <c r="H424" s="111">
        <v>0</v>
      </c>
      <c r="I424" s="111">
        <v>0</v>
      </c>
      <c r="J424" s="111">
        <v>0</v>
      </c>
      <c r="K424" s="111">
        <v>0</v>
      </c>
      <c r="L424" s="111">
        <v>0</v>
      </c>
      <c r="M424" s="111">
        <v>0</v>
      </c>
      <c r="N424" s="111">
        <v>0</v>
      </c>
      <c r="O424" s="111">
        <v>0</v>
      </c>
      <c r="P424" s="109" t="s">
        <v>1315</v>
      </c>
      <c r="Q424" s="109" t="s">
        <v>1316</v>
      </c>
      <c r="R424" s="144"/>
      <c r="S424" s="144"/>
      <c r="T424" s="144"/>
      <c r="U424" s="144"/>
      <c r="V424" s="144"/>
      <c r="W424" s="144"/>
      <c r="X424" s="144"/>
      <c r="Y424" s="144"/>
      <c r="Z424" s="144"/>
      <c r="AA424" s="144"/>
      <c r="AB424" s="144"/>
      <c r="AC424" s="144"/>
      <c r="AD424" s="144"/>
      <c r="AE424" s="145"/>
      <c r="AF424" s="145"/>
      <c r="AG424" s="145"/>
    </row>
    <row r="425" spans="1:33" s="130" customFormat="1" ht="12.75" customHeight="1" x14ac:dyDescent="0.2">
      <c r="A425" s="109" t="s">
        <v>638</v>
      </c>
      <c r="B425" s="109" t="s">
        <v>353</v>
      </c>
      <c r="C425" s="111">
        <v>13302</v>
      </c>
      <c r="D425" s="111">
        <v>10000</v>
      </c>
      <c r="E425" s="111">
        <v>0</v>
      </c>
      <c r="F425" s="111">
        <v>0</v>
      </c>
      <c r="G425" s="111">
        <v>0</v>
      </c>
      <c r="H425" s="111">
        <v>0</v>
      </c>
      <c r="I425" s="111">
        <v>0</v>
      </c>
      <c r="J425" s="111">
        <v>0</v>
      </c>
      <c r="K425" s="111">
        <v>0</v>
      </c>
      <c r="L425" s="111">
        <v>50237</v>
      </c>
      <c r="M425" s="111">
        <v>0</v>
      </c>
      <c r="N425" s="111">
        <v>20000</v>
      </c>
      <c r="O425" s="111">
        <v>0</v>
      </c>
      <c r="P425" s="109" t="s">
        <v>1324</v>
      </c>
      <c r="Q425" s="109" t="s">
        <v>1316</v>
      </c>
      <c r="R425" s="144"/>
      <c r="S425" s="144"/>
      <c r="T425" s="144"/>
      <c r="U425" s="144"/>
      <c r="V425" s="144"/>
      <c r="W425" s="144"/>
      <c r="X425" s="144"/>
      <c r="Y425" s="144"/>
      <c r="Z425" s="144"/>
      <c r="AA425" s="144"/>
      <c r="AB425" s="144"/>
      <c r="AC425" s="144"/>
      <c r="AD425" s="144"/>
      <c r="AE425" s="145"/>
      <c r="AF425" s="145"/>
      <c r="AG425" s="145"/>
    </row>
    <row r="426" spans="1:33" s="130" customFormat="1" ht="12.75" customHeight="1" x14ac:dyDescent="0.2">
      <c r="A426" s="109" t="s">
        <v>644</v>
      </c>
      <c r="B426" s="109" t="s">
        <v>230</v>
      </c>
      <c r="C426" s="111">
        <v>21300</v>
      </c>
      <c r="D426" s="111">
        <v>22500</v>
      </c>
      <c r="E426" s="111">
        <v>0</v>
      </c>
      <c r="F426" s="111">
        <v>0</v>
      </c>
      <c r="G426" s="111">
        <v>0</v>
      </c>
      <c r="H426" s="111">
        <v>0</v>
      </c>
      <c r="I426" s="111">
        <v>0</v>
      </c>
      <c r="J426" s="111">
        <v>0</v>
      </c>
      <c r="K426" s="111">
        <v>8000</v>
      </c>
      <c r="L426" s="111">
        <v>0</v>
      </c>
      <c r="M426" s="111">
        <v>0</v>
      </c>
      <c r="N426" s="111">
        <v>0</v>
      </c>
      <c r="O426" s="111">
        <v>0</v>
      </c>
      <c r="P426" s="109" t="s">
        <v>1315</v>
      </c>
      <c r="Q426" s="109" t="s">
        <v>1316</v>
      </c>
      <c r="R426" s="144"/>
      <c r="S426" s="144"/>
      <c r="T426" s="144"/>
      <c r="U426" s="144"/>
      <c r="V426" s="144"/>
      <c r="W426" s="144"/>
      <c r="X426" s="144"/>
      <c r="Y426" s="144"/>
      <c r="Z426" s="144"/>
      <c r="AA426" s="144"/>
      <c r="AB426" s="144"/>
      <c r="AC426" s="144"/>
      <c r="AD426" s="144"/>
      <c r="AE426" s="145"/>
      <c r="AF426" s="145"/>
      <c r="AG426" s="145"/>
    </row>
    <row r="427" spans="1:33" s="130" customFormat="1" ht="12.75" customHeight="1" x14ac:dyDescent="0.2">
      <c r="A427" s="109" t="s">
        <v>1240</v>
      </c>
      <c r="B427" s="109" t="s">
        <v>1241</v>
      </c>
      <c r="C427" s="111">
        <v>13400</v>
      </c>
      <c r="D427" s="111">
        <v>1000</v>
      </c>
      <c r="E427" s="111">
        <v>0</v>
      </c>
      <c r="F427" s="111">
        <v>0</v>
      </c>
      <c r="G427" s="111">
        <v>0</v>
      </c>
      <c r="H427" s="111">
        <v>0</v>
      </c>
      <c r="I427" s="111">
        <v>0</v>
      </c>
      <c r="J427" s="111">
        <v>0</v>
      </c>
      <c r="K427" s="111">
        <v>0</v>
      </c>
      <c r="L427" s="111">
        <v>500</v>
      </c>
      <c r="M427" s="111">
        <v>0</v>
      </c>
      <c r="N427" s="111">
        <v>0</v>
      </c>
      <c r="O427" s="111">
        <v>0</v>
      </c>
      <c r="P427" s="109" t="s">
        <v>1377</v>
      </c>
      <c r="Q427" s="109" t="s">
        <v>1316</v>
      </c>
      <c r="R427" s="144"/>
      <c r="S427" s="144"/>
      <c r="T427" s="144"/>
      <c r="U427" s="144"/>
      <c r="V427" s="144"/>
      <c r="W427" s="144"/>
      <c r="X427" s="144"/>
      <c r="Y427" s="144"/>
      <c r="Z427" s="144"/>
      <c r="AA427" s="144"/>
      <c r="AB427" s="144"/>
      <c r="AC427" s="144"/>
      <c r="AD427" s="144"/>
      <c r="AE427" s="145"/>
      <c r="AF427" s="145"/>
      <c r="AG427" s="145"/>
    </row>
    <row r="428" spans="1:33" s="130" customFormat="1" ht="12.75" customHeight="1" x14ac:dyDescent="0.2">
      <c r="A428" s="109" t="s">
        <v>698</v>
      </c>
      <c r="B428" s="109" t="s">
        <v>231</v>
      </c>
      <c r="C428" s="111">
        <v>168025</v>
      </c>
      <c r="D428" s="111">
        <v>0</v>
      </c>
      <c r="E428" s="111">
        <v>0</v>
      </c>
      <c r="F428" s="111">
        <v>0</v>
      </c>
      <c r="G428" s="111">
        <v>0</v>
      </c>
      <c r="H428" s="111">
        <v>0</v>
      </c>
      <c r="I428" s="111">
        <v>0</v>
      </c>
      <c r="J428" s="111">
        <v>0</v>
      </c>
      <c r="K428" s="111">
        <v>0</v>
      </c>
      <c r="L428" s="111">
        <v>36520</v>
      </c>
      <c r="M428" s="111">
        <v>0</v>
      </c>
      <c r="N428" s="111">
        <v>16414</v>
      </c>
      <c r="O428" s="111">
        <v>0</v>
      </c>
      <c r="P428" s="109" t="s">
        <v>1321</v>
      </c>
      <c r="Q428" s="109" t="s">
        <v>1316</v>
      </c>
      <c r="R428" s="144"/>
      <c r="S428" s="144"/>
      <c r="T428" s="144"/>
      <c r="U428" s="144"/>
      <c r="V428" s="144"/>
      <c r="W428" s="144"/>
      <c r="X428" s="144"/>
      <c r="Y428" s="144"/>
      <c r="Z428" s="144"/>
      <c r="AA428" s="144"/>
      <c r="AB428" s="144"/>
      <c r="AC428" s="144"/>
      <c r="AD428" s="144"/>
      <c r="AE428" s="145"/>
      <c r="AF428" s="145"/>
      <c r="AG428" s="145"/>
    </row>
    <row r="429" spans="1:33" s="130" customFormat="1" ht="12.75" customHeight="1" x14ac:dyDescent="0.2">
      <c r="A429" s="109" t="s">
        <v>646</v>
      </c>
      <c r="B429" s="109" t="s">
        <v>354</v>
      </c>
      <c r="C429" s="111">
        <v>0</v>
      </c>
      <c r="D429" s="111">
        <v>0</v>
      </c>
      <c r="E429" s="111">
        <v>0</v>
      </c>
      <c r="F429" s="111">
        <v>0</v>
      </c>
      <c r="G429" s="111">
        <v>0</v>
      </c>
      <c r="H429" s="111">
        <v>0</v>
      </c>
      <c r="I429" s="111">
        <v>0</v>
      </c>
      <c r="J429" s="111">
        <v>0</v>
      </c>
      <c r="K429" s="111">
        <v>0</v>
      </c>
      <c r="L429" s="111">
        <v>22000</v>
      </c>
      <c r="M429" s="111">
        <v>0</v>
      </c>
      <c r="N429" s="111">
        <v>0</v>
      </c>
      <c r="O429" s="111">
        <v>0</v>
      </c>
      <c r="P429" s="109" t="s">
        <v>1324</v>
      </c>
      <c r="Q429" s="109" t="s">
        <v>1316</v>
      </c>
      <c r="R429" s="144"/>
      <c r="S429" s="144"/>
      <c r="T429" s="144"/>
      <c r="U429" s="144"/>
      <c r="V429" s="144"/>
      <c r="W429" s="144"/>
      <c r="X429" s="144"/>
      <c r="Y429" s="144"/>
      <c r="Z429" s="144"/>
      <c r="AA429" s="144"/>
      <c r="AB429" s="144"/>
      <c r="AC429" s="144"/>
      <c r="AD429" s="144"/>
      <c r="AE429" s="145"/>
      <c r="AF429" s="145"/>
      <c r="AG429" s="145"/>
    </row>
    <row r="430" spans="1:33" s="130" customFormat="1" ht="12.75" customHeight="1" x14ac:dyDescent="0.2">
      <c r="A430" s="109" t="s">
        <v>654</v>
      </c>
      <c r="B430" s="109" t="s">
        <v>232</v>
      </c>
      <c r="C430" s="111">
        <v>10432</v>
      </c>
      <c r="D430" s="111">
        <v>5000</v>
      </c>
      <c r="E430" s="111">
        <v>0</v>
      </c>
      <c r="F430" s="111">
        <v>0</v>
      </c>
      <c r="G430" s="111">
        <v>0</v>
      </c>
      <c r="H430" s="111">
        <v>0</v>
      </c>
      <c r="I430" s="111">
        <v>0</v>
      </c>
      <c r="J430" s="111">
        <v>0</v>
      </c>
      <c r="K430" s="111">
        <v>3000</v>
      </c>
      <c r="L430" s="111">
        <v>4003</v>
      </c>
      <c r="M430" s="111">
        <v>7979</v>
      </c>
      <c r="N430" s="111">
        <v>0</v>
      </c>
      <c r="O430" s="111">
        <v>4000</v>
      </c>
      <c r="P430" s="109" t="s">
        <v>1315</v>
      </c>
      <c r="Q430" s="109" t="s">
        <v>1316</v>
      </c>
      <c r="R430" s="144"/>
      <c r="S430" s="144"/>
      <c r="T430" s="144"/>
      <c r="U430" s="144"/>
      <c r="V430" s="144"/>
      <c r="W430" s="144"/>
      <c r="X430" s="144"/>
      <c r="Y430" s="144"/>
      <c r="Z430" s="144"/>
      <c r="AA430" s="144"/>
      <c r="AB430" s="144"/>
      <c r="AC430" s="144"/>
      <c r="AD430" s="144"/>
      <c r="AE430" s="145"/>
      <c r="AF430" s="145"/>
      <c r="AG430" s="145"/>
    </row>
    <row r="431" spans="1:33" s="130" customFormat="1" ht="12.75" customHeight="1" x14ac:dyDescent="0.2">
      <c r="A431" s="109" t="s">
        <v>1242</v>
      </c>
      <c r="B431" s="109" t="s">
        <v>1243</v>
      </c>
      <c r="C431" s="111">
        <v>0</v>
      </c>
      <c r="D431" s="111">
        <v>0</v>
      </c>
      <c r="E431" s="111">
        <v>0</v>
      </c>
      <c r="F431" s="111">
        <v>0</v>
      </c>
      <c r="G431" s="111">
        <v>0</v>
      </c>
      <c r="H431" s="111">
        <v>0</v>
      </c>
      <c r="I431" s="111">
        <v>0</v>
      </c>
      <c r="J431" s="111">
        <v>0</v>
      </c>
      <c r="K431" s="111">
        <v>0</v>
      </c>
      <c r="L431" s="111">
        <v>0</v>
      </c>
      <c r="M431" s="111">
        <v>0</v>
      </c>
      <c r="N431" s="111">
        <v>0</v>
      </c>
      <c r="O431" s="111">
        <v>30288</v>
      </c>
      <c r="P431" s="109" t="s">
        <v>1377</v>
      </c>
      <c r="Q431" s="109" t="s">
        <v>1316</v>
      </c>
      <c r="R431" s="144"/>
      <c r="S431" s="144"/>
      <c r="T431" s="144"/>
      <c r="U431" s="144"/>
      <c r="V431" s="144"/>
      <c r="W431" s="144"/>
      <c r="X431" s="144"/>
      <c r="Y431" s="144"/>
      <c r="Z431" s="144"/>
      <c r="AA431" s="144"/>
      <c r="AB431" s="144"/>
      <c r="AC431" s="144"/>
      <c r="AD431" s="144"/>
      <c r="AE431" s="145"/>
      <c r="AF431" s="145"/>
      <c r="AG431" s="145"/>
    </row>
    <row r="432" spans="1:33" s="130" customFormat="1" ht="12.75" customHeight="1" x14ac:dyDescent="0.2">
      <c r="A432" s="109" t="s">
        <v>1254</v>
      </c>
      <c r="B432" s="109" t="s">
        <v>1255</v>
      </c>
      <c r="C432" s="111">
        <v>60093</v>
      </c>
      <c r="D432" s="111">
        <v>5000</v>
      </c>
      <c r="E432" s="111">
        <v>0</v>
      </c>
      <c r="F432" s="111">
        <v>0</v>
      </c>
      <c r="G432" s="111">
        <v>0</v>
      </c>
      <c r="H432" s="111">
        <v>0</v>
      </c>
      <c r="I432" s="111">
        <v>0</v>
      </c>
      <c r="J432" s="111">
        <v>0</v>
      </c>
      <c r="K432" s="111">
        <v>0</v>
      </c>
      <c r="L432" s="111">
        <v>10400</v>
      </c>
      <c r="M432" s="111">
        <v>0</v>
      </c>
      <c r="N432" s="111">
        <v>0</v>
      </c>
      <c r="O432" s="111">
        <v>0</v>
      </c>
      <c r="P432" s="109" t="s">
        <v>1377</v>
      </c>
      <c r="Q432" s="109" t="s">
        <v>1316</v>
      </c>
      <c r="R432" s="144"/>
      <c r="S432" s="144"/>
      <c r="T432" s="144"/>
      <c r="U432" s="144"/>
      <c r="V432" s="144"/>
      <c r="W432" s="144"/>
      <c r="X432" s="144"/>
      <c r="Y432" s="144"/>
      <c r="Z432" s="144"/>
      <c r="AA432" s="144"/>
      <c r="AB432" s="144"/>
      <c r="AC432" s="144"/>
      <c r="AD432" s="144"/>
      <c r="AE432" s="145"/>
      <c r="AF432" s="145"/>
      <c r="AG432" s="145"/>
    </row>
    <row r="433" spans="1:33" s="130" customFormat="1" ht="12.75" customHeight="1" x14ac:dyDescent="0.2">
      <c r="A433" s="109" t="s">
        <v>742</v>
      </c>
      <c r="B433" s="109" t="s">
        <v>233</v>
      </c>
      <c r="C433" s="111">
        <v>15462</v>
      </c>
      <c r="D433" s="111">
        <v>0</v>
      </c>
      <c r="E433" s="111">
        <v>0</v>
      </c>
      <c r="F433" s="111">
        <v>0</v>
      </c>
      <c r="G433" s="111">
        <v>0</v>
      </c>
      <c r="H433" s="111">
        <v>0</v>
      </c>
      <c r="I433" s="111">
        <v>0</v>
      </c>
      <c r="J433" s="111">
        <v>0</v>
      </c>
      <c r="K433" s="111">
        <v>0</v>
      </c>
      <c r="L433" s="111">
        <v>24500</v>
      </c>
      <c r="M433" s="111">
        <v>0</v>
      </c>
      <c r="N433" s="111">
        <v>0</v>
      </c>
      <c r="O433" s="111">
        <v>0</v>
      </c>
      <c r="P433" s="109" t="s">
        <v>1320</v>
      </c>
      <c r="Q433" s="109" t="s">
        <v>1316</v>
      </c>
      <c r="R433" s="144"/>
      <c r="S433" s="144"/>
      <c r="T433" s="144"/>
      <c r="U433" s="144"/>
      <c r="V433" s="144"/>
      <c r="W433" s="144"/>
      <c r="X433" s="144"/>
      <c r="Y433" s="144"/>
      <c r="Z433" s="144"/>
      <c r="AA433" s="144"/>
      <c r="AB433" s="144"/>
      <c r="AC433" s="144"/>
      <c r="AD433" s="144"/>
      <c r="AE433" s="145"/>
      <c r="AF433" s="145"/>
      <c r="AG433" s="145"/>
    </row>
    <row r="434" spans="1:33" s="130" customFormat="1" ht="12.75" customHeight="1" x14ac:dyDescent="0.2">
      <c r="A434" s="109" t="s">
        <v>542</v>
      </c>
      <c r="B434" s="109" t="s">
        <v>234</v>
      </c>
      <c r="C434" s="111">
        <v>12040</v>
      </c>
      <c r="D434" s="111">
        <v>3000</v>
      </c>
      <c r="E434" s="111">
        <v>0</v>
      </c>
      <c r="F434" s="111">
        <v>0</v>
      </c>
      <c r="G434" s="111">
        <v>0</v>
      </c>
      <c r="H434" s="111">
        <v>0</v>
      </c>
      <c r="I434" s="111">
        <v>0</v>
      </c>
      <c r="J434" s="111">
        <v>0</v>
      </c>
      <c r="K434" s="111">
        <v>0</v>
      </c>
      <c r="L434" s="111">
        <v>23730</v>
      </c>
      <c r="M434" s="111">
        <v>0</v>
      </c>
      <c r="N434" s="111">
        <v>1000</v>
      </c>
      <c r="O434" s="111">
        <v>0</v>
      </c>
      <c r="P434" s="109" t="s">
        <v>1315</v>
      </c>
      <c r="Q434" s="109" t="s">
        <v>1316</v>
      </c>
      <c r="R434" s="144"/>
      <c r="S434" s="144"/>
      <c r="T434" s="144"/>
      <c r="U434" s="144"/>
      <c r="V434" s="144"/>
      <c r="W434" s="144"/>
      <c r="X434" s="144"/>
      <c r="Y434" s="144"/>
      <c r="Z434" s="144"/>
      <c r="AA434" s="144"/>
      <c r="AB434" s="144"/>
      <c r="AC434" s="144"/>
      <c r="AD434" s="144"/>
      <c r="AE434" s="145"/>
      <c r="AF434" s="145"/>
      <c r="AG434" s="145"/>
    </row>
    <row r="435" spans="1:33" s="130" customFormat="1" ht="12.75" customHeight="1" x14ac:dyDescent="0.2">
      <c r="A435" s="109" t="s">
        <v>1057</v>
      </c>
      <c r="B435" s="109" t="s">
        <v>1058</v>
      </c>
      <c r="C435" s="111">
        <v>37446</v>
      </c>
      <c r="D435" s="111">
        <v>20000</v>
      </c>
      <c r="E435" s="111">
        <v>0</v>
      </c>
      <c r="F435" s="111">
        <v>0</v>
      </c>
      <c r="G435" s="111">
        <v>0</v>
      </c>
      <c r="H435" s="111">
        <v>0</v>
      </c>
      <c r="I435" s="111">
        <v>0</v>
      </c>
      <c r="J435" s="111">
        <v>0</v>
      </c>
      <c r="K435" s="111">
        <v>0</v>
      </c>
      <c r="L435" s="111">
        <v>0</v>
      </c>
      <c r="M435" s="111">
        <v>0</v>
      </c>
      <c r="N435" s="111">
        <v>0</v>
      </c>
      <c r="O435" s="111">
        <v>4000</v>
      </c>
      <c r="P435" s="109" t="s">
        <v>1312</v>
      </c>
      <c r="Q435" s="109" t="s">
        <v>1313</v>
      </c>
      <c r="R435" s="144"/>
      <c r="S435" s="144"/>
      <c r="T435" s="144"/>
      <c r="U435" s="144"/>
      <c r="V435" s="144"/>
      <c r="W435" s="144"/>
      <c r="X435" s="144"/>
      <c r="Y435" s="144"/>
      <c r="Z435" s="144"/>
      <c r="AA435" s="144"/>
      <c r="AB435" s="144"/>
      <c r="AC435" s="144"/>
      <c r="AD435" s="144"/>
      <c r="AE435" s="145"/>
      <c r="AF435" s="145"/>
      <c r="AG435" s="145"/>
    </row>
    <row r="436" spans="1:33" s="130" customFormat="1" ht="12.75" customHeight="1" x14ac:dyDescent="0.2">
      <c r="A436" s="109" t="s">
        <v>672</v>
      </c>
      <c r="B436" s="109" t="s">
        <v>235</v>
      </c>
      <c r="C436" s="111">
        <v>25000</v>
      </c>
      <c r="D436" s="111">
        <v>0</v>
      </c>
      <c r="E436" s="111">
        <v>0</v>
      </c>
      <c r="F436" s="111">
        <v>0</v>
      </c>
      <c r="G436" s="111">
        <v>0</v>
      </c>
      <c r="H436" s="111">
        <v>0</v>
      </c>
      <c r="I436" s="111">
        <v>0</v>
      </c>
      <c r="J436" s="111">
        <v>0</v>
      </c>
      <c r="K436" s="111">
        <v>0</v>
      </c>
      <c r="L436" s="111">
        <v>25000</v>
      </c>
      <c r="M436" s="111">
        <v>0</v>
      </c>
      <c r="N436" s="111">
        <v>15000</v>
      </c>
      <c r="O436" s="111">
        <v>0</v>
      </c>
      <c r="P436" s="109" t="s">
        <v>1312</v>
      </c>
      <c r="Q436" s="109" t="s">
        <v>1316</v>
      </c>
      <c r="R436" s="144"/>
      <c r="S436" s="144"/>
      <c r="T436" s="144"/>
      <c r="U436" s="144"/>
      <c r="V436" s="144"/>
      <c r="W436" s="144"/>
      <c r="X436" s="144"/>
      <c r="Y436" s="144"/>
      <c r="Z436" s="144"/>
      <c r="AA436" s="144"/>
      <c r="AB436" s="144"/>
      <c r="AC436" s="144"/>
      <c r="AD436" s="144"/>
      <c r="AE436" s="145"/>
      <c r="AF436" s="145"/>
      <c r="AG436" s="145"/>
    </row>
    <row r="437" spans="1:33" s="130" customFormat="1" ht="12.75" customHeight="1" x14ac:dyDescent="0.2">
      <c r="A437" s="109" t="s">
        <v>682</v>
      </c>
      <c r="B437" s="109" t="s">
        <v>236</v>
      </c>
      <c r="C437" s="111">
        <v>70000</v>
      </c>
      <c r="D437" s="111">
        <v>0</v>
      </c>
      <c r="E437" s="111">
        <v>0</v>
      </c>
      <c r="F437" s="111">
        <v>0</v>
      </c>
      <c r="G437" s="111">
        <v>0</v>
      </c>
      <c r="H437" s="111">
        <v>0</v>
      </c>
      <c r="I437" s="111">
        <v>0</v>
      </c>
      <c r="J437" s="111">
        <v>0</v>
      </c>
      <c r="K437" s="111">
        <v>0</v>
      </c>
      <c r="L437" s="111">
        <v>16900</v>
      </c>
      <c r="M437" s="111">
        <v>0</v>
      </c>
      <c r="N437" s="111">
        <v>0</v>
      </c>
      <c r="O437" s="111">
        <v>64500</v>
      </c>
      <c r="P437" s="109" t="s">
        <v>1321</v>
      </c>
      <c r="Q437" s="109" t="s">
        <v>1316</v>
      </c>
      <c r="R437" s="144"/>
      <c r="S437" s="144"/>
      <c r="T437" s="144"/>
      <c r="U437" s="144"/>
      <c r="V437" s="144"/>
      <c r="W437" s="144"/>
      <c r="X437" s="144"/>
      <c r="Y437" s="144"/>
      <c r="Z437" s="144"/>
      <c r="AA437" s="144"/>
      <c r="AB437" s="144"/>
      <c r="AC437" s="144"/>
      <c r="AD437" s="144"/>
      <c r="AE437" s="145"/>
      <c r="AF437" s="145"/>
      <c r="AG437" s="145"/>
    </row>
    <row r="438" spans="1:33" s="130" customFormat="1" ht="12.75" customHeight="1" x14ac:dyDescent="0.2">
      <c r="A438" s="109" t="s">
        <v>637</v>
      </c>
      <c r="B438" s="109" t="s">
        <v>237</v>
      </c>
      <c r="C438" s="111">
        <v>44536</v>
      </c>
      <c r="D438" s="111">
        <v>16000</v>
      </c>
      <c r="E438" s="111">
        <v>0</v>
      </c>
      <c r="F438" s="111">
        <v>0</v>
      </c>
      <c r="G438" s="111">
        <v>0</v>
      </c>
      <c r="H438" s="111">
        <v>0</v>
      </c>
      <c r="I438" s="111">
        <v>0</v>
      </c>
      <c r="J438" s="111">
        <v>0</v>
      </c>
      <c r="K438" s="111">
        <v>0</v>
      </c>
      <c r="L438" s="111">
        <v>0</v>
      </c>
      <c r="M438" s="111">
        <v>0</v>
      </c>
      <c r="N438" s="111">
        <v>0</v>
      </c>
      <c r="O438" s="111">
        <v>0</v>
      </c>
      <c r="P438" s="109" t="s">
        <v>1315</v>
      </c>
      <c r="Q438" s="109" t="s">
        <v>1316</v>
      </c>
      <c r="R438" s="144"/>
      <c r="S438" s="144"/>
      <c r="T438" s="144"/>
      <c r="U438" s="144"/>
      <c r="V438" s="144"/>
      <c r="W438" s="144"/>
      <c r="X438" s="144"/>
      <c r="Y438" s="144"/>
      <c r="Z438" s="144"/>
      <c r="AA438" s="144"/>
      <c r="AB438" s="144"/>
      <c r="AC438" s="144"/>
      <c r="AD438" s="144"/>
      <c r="AE438" s="145"/>
      <c r="AF438" s="145"/>
      <c r="AG438" s="145"/>
    </row>
    <row r="439" spans="1:33" s="130" customFormat="1" ht="12.75" customHeight="1" x14ac:dyDescent="0.2">
      <c r="A439" s="109" t="s">
        <v>655</v>
      </c>
      <c r="B439" s="109" t="s">
        <v>238</v>
      </c>
      <c r="C439" s="111">
        <v>2000</v>
      </c>
      <c r="D439" s="111">
        <v>3000</v>
      </c>
      <c r="E439" s="111">
        <v>0</v>
      </c>
      <c r="F439" s="111">
        <v>0</v>
      </c>
      <c r="G439" s="111">
        <v>0</v>
      </c>
      <c r="H439" s="111">
        <v>0</v>
      </c>
      <c r="I439" s="111">
        <v>0</v>
      </c>
      <c r="J439" s="111">
        <v>0</v>
      </c>
      <c r="K439" s="111">
        <v>0</v>
      </c>
      <c r="L439" s="111">
        <v>22413</v>
      </c>
      <c r="M439" s="111">
        <v>0</v>
      </c>
      <c r="N439" s="111">
        <v>2000</v>
      </c>
      <c r="O439" s="111">
        <v>2000</v>
      </c>
      <c r="P439" s="109" t="s">
        <v>1315</v>
      </c>
      <c r="Q439" s="109" t="s">
        <v>1316</v>
      </c>
      <c r="R439" s="144"/>
      <c r="S439" s="144"/>
      <c r="T439" s="144"/>
      <c r="U439" s="144"/>
      <c r="V439" s="144"/>
      <c r="W439" s="144"/>
      <c r="X439" s="144"/>
      <c r="Y439" s="144"/>
      <c r="Z439" s="144"/>
      <c r="AA439" s="144"/>
      <c r="AB439" s="144"/>
      <c r="AC439" s="144"/>
      <c r="AD439" s="144"/>
      <c r="AE439" s="145"/>
      <c r="AF439" s="145"/>
      <c r="AG439" s="145"/>
    </row>
    <row r="440" spans="1:33" s="130" customFormat="1" ht="12.75" customHeight="1" x14ac:dyDescent="0.2">
      <c r="A440" s="109" t="s">
        <v>625</v>
      </c>
      <c r="B440" s="109" t="s">
        <v>239</v>
      </c>
      <c r="C440" s="111">
        <v>7600</v>
      </c>
      <c r="D440" s="111">
        <v>4000</v>
      </c>
      <c r="E440" s="111">
        <v>0</v>
      </c>
      <c r="F440" s="111">
        <v>0</v>
      </c>
      <c r="G440" s="111">
        <v>0</v>
      </c>
      <c r="H440" s="111">
        <v>0</v>
      </c>
      <c r="I440" s="111">
        <v>0</v>
      </c>
      <c r="J440" s="111">
        <v>0</v>
      </c>
      <c r="K440" s="111">
        <v>0</v>
      </c>
      <c r="L440" s="111">
        <v>13400</v>
      </c>
      <c r="M440" s="111">
        <v>7000</v>
      </c>
      <c r="N440" s="111">
        <v>12623</v>
      </c>
      <c r="O440" s="111">
        <v>0</v>
      </c>
      <c r="P440" s="109" t="s">
        <v>1315</v>
      </c>
      <c r="Q440" s="109" t="s">
        <v>1316</v>
      </c>
      <c r="R440" s="144"/>
      <c r="S440" s="144"/>
      <c r="T440" s="144"/>
      <c r="U440" s="144"/>
      <c r="V440" s="144"/>
      <c r="W440" s="144"/>
      <c r="X440" s="144"/>
      <c r="Y440" s="144"/>
      <c r="Z440" s="144"/>
      <c r="AA440" s="144"/>
      <c r="AB440" s="144"/>
      <c r="AC440" s="144"/>
      <c r="AD440" s="144"/>
      <c r="AE440" s="145"/>
      <c r="AF440" s="145"/>
      <c r="AG440" s="145"/>
    </row>
    <row r="441" spans="1:33" s="130" customFormat="1" ht="12.75" customHeight="1" x14ac:dyDescent="0.2">
      <c r="A441" s="109" t="s">
        <v>451</v>
      </c>
      <c r="B441" s="109" t="s">
        <v>240</v>
      </c>
      <c r="C441" s="111">
        <v>4169</v>
      </c>
      <c r="D441" s="111">
        <v>5000</v>
      </c>
      <c r="E441" s="111">
        <v>0</v>
      </c>
      <c r="F441" s="111">
        <v>0</v>
      </c>
      <c r="G441" s="111">
        <v>0</v>
      </c>
      <c r="H441" s="111">
        <v>0</v>
      </c>
      <c r="I441" s="111">
        <v>0</v>
      </c>
      <c r="J441" s="111">
        <v>0</v>
      </c>
      <c r="K441" s="111">
        <v>0</v>
      </c>
      <c r="L441" s="111">
        <v>6000</v>
      </c>
      <c r="M441" s="111">
        <v>0</v>
      </c>
      <c r="N441" s="111">
        <v>351</v>
      </c>
      <c r="O441" s="111">
        <v>0</v>
      </c>
      <c r="P441" s="109" t="s">
        <v>1315</v>
      </c>
      <c r="Q441" s="109" t="s">
        <v>1316</v>
      </c>
      <c r="R441" s="144"/>
      <c r="S441" s="144"/>
      <c r="T441" s="144"/>
      <c r="U441" s="144"/>
      <c r="V441" s="144"/>
      <c r="W441" s="144"/>
      <c r="X441" s="144"/>
      <c r="Y441" s="144"/>
      <c r="Z441" s="144"/>
      <c r="AA441" s="144"/>
      <c r="AB441" s="144"/>
      <c r="AC441" s="144"/>
      <c r="AD441" s="144"/>
      <c r="AE441" s="145"/>
      <c r="AF441" s="145"/>
      <c r="AG441" s="145"/>
    </row>
    <row r="442" spans="1:33" s="130" customFormat="1" ht="12.75" customHeight="1" x14ac:dyDescent="0.2">
      <c r="A442" s="109" t="s">
        <v>620</v>
      </c>
      <c r="B442" s="109" t="s">
        <v>241</v>
      </c>
      <c r="C442" s="111">
        <v>12205</v>
      </c>
      <c r="D442" s="111">
        <v>0</v>
      </c>
      <c r="E442" s="111">
        <v>0</v>
      </c>
      <c r="F442" s="111">
        <v>0</v>
      </c>
      <c r="G442" s="111">
        <v>0</v>
      </c>
      <c r="H442" s="111">
        <v>0</v>
      </c>
      <c r="I442" s="111">
        <v>0</v>
      </c>
      <c r="J442" s="111">
        <v>0</v>
      </c>
      <c r="K442" s="111">
        <v>0</v>
      </c>
      <c r="L442" s="111">
        <v>0</v>
      </c>
      <c r="M442" s="111">
        <v>0</v>
      </c>
      <c r="N442" s="111">
        <v>0</v>
      </c>
      <c r="O442" s="111">
        <v>0</v>
      </c>
      <c r="P442" s="109" t="s">
        <v>1312</v>
      </c>
      <c r="Q442" s="109" t="s">
        <v>1316</v>
      </c>
      <c r="R442" s="144"/>
      <c r="S442" s="144"/>
      <c r="T442" s="144"/>
      <c r="U442" s="144"/>
      <c r="V442" s="144"/>
      <c r="W442" s="144"/>
      <c r="X442" s="144"/>
      <c r="Y442" s="144"/>
      <c r="Z442" s="144"/>
      <c r="AA442" s="144"/>
      <c r="AB442" s="144"/>
      <c r="AC442" s="144"/>
      <c r="AD442" s="144"/>
      <c r="AE442" s="145"/>
      <c r="AF442" s="145"/>
      <c r="AG442" s="145"/>
    </row>
    <row r="443" spans="1:33" s="130" customFormat="1" ht="12.75" customHeight="1" x14ac:dyDescent="0.2">
      <c r="A443" s="109" t="s">
        <v>485</v>
      </c>
      <c r="B443" s="109" t="s">
        <v>242</v>
      </c>
      <c r="C443" s="111">
        <v>6893</v>
      </c>
      <c r="D443" s="111">
        <v>6000</v>
      </c>
      <c r="E443" s="111">
        <v>0</v>
      </c>
      <c r="F443" s="111">
        <v>8000</v>
      </c>
      <c r="G443" s="111">
        <v>0</v>
      </c>
      <c r="H443" s="111">
        <v>0</v>
      </c>
      <c r="I443" s="111">
        <v>0</v>
      </c>
      <c r="J443" s="111">
        <v>0</v>
      </c>
      <c r="K443" s="111">
        <v>500</v>
      </c>
      <c r="L443" s="111">
        <v>0</v>
      </c>
      <c r="M443" s="111">
        <v>0</v>
      </c>
      <c r="N443" s="111">
        <v>0</v>
      </c>
      <c r="O443" s="111">
        <v>35750</v>
      </c>
      <c r="P443" s="109" t="s">
        <v>1315</v>
      </c>
      <c r="Q443" s="109" t="s">
        <v>1316</v>
      </c>
      <c r="R443" s="144"/>
      <c r="S443" s="144"/>
      <c r="T443" s="144"/>
      <c r="U443" s="144"/>
      <c r="V443" s="144"/>
      <c r="W443" s="144"/>
      <c r="X443" s="144"/>
      <c r="Y443" s="144"/>
      <c r="Z443" s="144"/>
      <c r="AA443" s="144"/>
      <c r="AB443" s="144"/>
      <c r="AC443" s="144"/>
      <c r="AD443" s="144"/>
      <c r="AE443" s="145"/>
      <c r="AF443" s="145"/>
      <c r="AG443" s="145"/>
    </row>
    <row r="444" spans="1:33" s="130" customFormat="1" ht="12.75" customHeight="1" x14ac:dyDescent="0.2">
      <c r="A444" s="109" t="s">
        <v>506</v>
      </c>
      <c r="B444" s="109" t="s">
        <v>243</v>
      </c>
      <c r="C444" s="111">
        <v>42061</v>
      </c>
      <c r="D444" s="111">
        <v>3000</v>
      </c>
      <c r="E444" s="111">
        <v>0</v>
      </c>
      <c r="F444" s="111">
        <v>0</v>
      </c>
      <c r="G444" s="111">
        <v>0</v>
      </c>
      <c r="H444" s="111">
        <v>0</v>
      </c>
      <c r="I444" s="111">
        <v>0</v>
      </c>
      <c r="J444" s="111">
        <v>0</v>
      </c>
      <c r="K444" s="111">
        <v>0</v>
      </c>
      <c r="L444" s="111">
        <v>0</v>
      </c>
      <c r="M444" s="111">
        <v>0</v>
      </c>
      <c r="N444" s="111">
        <v>0</v>
      </c>
      <c r="O444" s="111">
        <v>25500</v>
      </c>
      <c r="P444" s="109" t="s">
        <v>1315</v>
      </c>
      <c r="Q444" s="109" t="s">
        <v>1316</v>
      </c>
      <c r="R444" s="144"/>
      <c r="S444" s="144"/>
      <c r="T444" s="144"/>
      <c r="U444" s="144"/>
      <c r="V444" s="144"/>
      <c r="W444" s="144"/>
      <c r="X444" s="144"/>
      <c r="Y444" s="144"/>
      <c r="Z444" s="144"/>
      <c r="AA444" s="144"/>
      <c r="AB444" s="144"/>
      <c r="AC444" s="144"/>
      <c r="AD444" s="144"/>
      <c r="AE444" s="145"/>
      <c r="AF444" s="145"/>
      <c r="AG444" s="145"/>
    </row>
    <row r="445" spans="1:33" s="130" customFormat="1" ht="12.75" customHeight="1" x14ac:dyDescent="0.2">
      <c r="A445" s="109" t="s">
        <v>493</v>
      </c>
      <c r="B445" s="109" t="s">
        <v>244</v>
      </c>
      <c r="C445" s="111">
        <v>6008</v>
      </c>
      <c r="D445" s="111">
        <v>2000</v>
      </c>
      <c r="E445" s="111">
        <v>0</v>
      </c>
      <c r="F445" s="111">
        <v>0</v>
      </c>
      <c r="G445" s="111">
        <v>0</v>
      </c>
      <c r="H445" s="111">
        <v>0</v>
      </c>
      <c r="I445" s="111">
        <v>0</v>
      </c>
      <c r="J445" s="111">
        <v>0</v>
      </c>
      <c r="K445" s="111">
        <v>0</v>
      </c>
      <c r="L445" s="111">
        <v>6830</v>
      </c>
      <c r="M445" s="111">
        <v>0</v>
      </c>
      <c r="N445" s="111">
        <v>2000</v>
      </c>
      <c r="O445" s="111">
        <v>3000</v>
      </c>
      <c r="P445" s="109" t="s">
        <v>1315</v>
      </c>
      <c r="Q445" s="109" t="s">
        <v>1316</v>
      </c>
      <c r="R445" s="144"/>
      <c r="S445" s="144"/>
      <c r="T445" s="144"/>
      <c r="U445" s="144"/>
      <c r="V445" s="144"/>
      <c r="W445" s="144"/>
      <c r="X445" s="144"/>
      <c r="Y445" s="144"/>
      <c r="Z445" s="144"/>
      <c r="AA445" s="144"/>
      <c r="AB445" s="144"/>
      <c r="AC445" s="144"/>
      <c r="AD445" s="144"/>
      <c r="AE445" s="145"/>
      <c r="AF445" s="145"/>
      <c r="AG445" s="145"/>
    </row>
    <row r="446" spans="1:33" s="130" customFormat="1" ht="12.75" customHeight="1" x14ac:dyDescent="0.2">
      <c r="A446" s="109" t="s">
        <v>1256</v>
      </c>
      <c r="B446" s="109" t="s">
        <v>1257</v>
      </c>
      <c r="C446" s="111">
        <v>32535</v>
      </c>
      <c r="D446" s="111">
        <v>0</v>
      </c>
      <c r="E446" s="111">
        <v>0</v>
      </c>
      <c r="F446" s="111">
        <v>20000</v>
      </c>
      <c r="G446" s="111">
        <v>0</v>
      </c>
      <c r="H446" s="111">
        <v>0</v>
      </c>
      <c r="I446" s="111">
        <v>0</v>
      </c>
      <c r="J446" s="111">
        <v>0</v>
      </c>
      <c r="K446" s="111">
        <v>0</v>
      </c>
      <c r="L446" s="111">
        <v>0</v>
      </c>
      <c r="M446" s="111">
        <v>0</v>
      </c>
      <c r="N446" s="111">
        <v>0</v>
      </c>
      <c r="O446" s="111">
        <v>5000</v>
      </c>
      <c r="P446" s="109" t="s">
        <v>1377</v>
      </c>
      <c r="Q446" s="109" t="s">
        <v>1316</v>
      </c>
      <c r="R446" s="144"/>
      <c r="S446" s="144"/>
      <c r="T446" s="144"/>
      <c r="U446" s="144"/>
      <c r="V446" s="144"/>
      <c r="W446" s="144"/>
      <c r="X446" s="144"/>
      <c r="Y446" s="144"/>
      <c r="Z446" s="144"/>
      <c r="AA446" s="144"/>
      <c r="AB446" s="144"/>
      <c r="AC446" s="144"/>
      <c r="AD446" s="144"/>
      <c r="AE446" s="145"/>
      <c r="AF446" s="145"/>
      <c r="AG446" s="145"/>
    </row>
    <row r="447" spans="1:33" s="130" customFormat="1" ht="12.75" customHeight="1" x14ac:dyDescent="0.2">
      <c r="A447" s="109" t="s">
        <v>543</v>
      </c>
      <c r="B447" s="109" t="s">
        <v>245</v>
      </c>
      <c r="C447" s="111">
        <v>17235</v>
      </c>
      <c r="D447" s="111">
        <v>0</v>
      </c>
      <c r="E447" s="111">
        <v>0</v>
      </c>
      <c r="F447" s="111">
        <v>0</v>
      </c>
      <c r="G447" s="111">
        <v>0</v>
      </c>
      <c r="H447" s="111">
        <v>0</v>
      </c>
      <c r="I447" s="111">
        <v>0</v>
      </c>
      <c r="J447" s="111">
        <v>0</v>
      </c>
      <c r="K447" s="111">
        <v>0</v>
      </c>
      <c r="L447" s="111">
        <v>28304</v>
      </c>
      <c r="M447" s="111">
        <v>0</v>
      </c>
      <c r="N447" s="111">
        <v>454</v>
      </c>
      <c r="O447" s="111">
        <v>0</v>
      </c>
      <c r="P447" s="109" t="s">
        <v>1315</v>
      </c>
      <c r="Q447" s="109" t="s">
        <v>1316</v>
      </c>
      <c r="R447" s="144"/>
      <c r="S447" s="144"/>
      <c r="T447" s="144"/>
      <c r="U447" s="144"/>
      <c r="V447" s="144"/>
      <c r="W447" s="144"/>
      <c r="X447" s="144"/>
      <c r="Y447" s="144"/>
      <c r="Z447" s="144"/>
      <c r="AA447" s="144"/>
      <c r="AB447" s="144"/>
      <c r="AC447" s="144"/>
      <c r="AD447" s="144"/>
      <c r="AE447" s="145"/>
      <c r="AF447" s="145"/>
      <c r="AG447" s="145"/>
    </row>
    <row r="448" spans="1:33" s="130" customFormat="1" ht="12.75" customHeight="1" x14ac:dyDescent="0.2">
      <c r="A448" s="109" t="s">
        <v>1298</v>
      </c>
      <c r="B448" s="109" t="s">
        <v>1362</v>
      </c>
      <c r="C448" s="111">
        <v>15000</v>
      </c>
      <c r="D448" s="111">
        <v>21000</v>
      </c>
      <c r="E448" s="111">
        <v>0</v>
      </c>
      <c r="F448" s="111">
        <v>0</v>
      </c>
      <c r="G448" s="111">
        <v>0</v>
      </c>
      <c r="H448" s="111">
        <v>0</v>
      </c>
      <c r="I448" s="111">
        <v>0</v>
      </c>
      <c r="J448" s="111">
        <v>0</v>
      </c>
      <c r="K448" s="111">
        <v>0</v>
      </c>
      <c r="L448" s="111">
        <v>15000</v>
      </c>
      <c r="M448" s="111">
        <v>0</v>
      </c>
      <c r="N448" s="111">
        <v>0</v>
      </c>
      <c r="O448" s="111">
        <v>25000</v>
      </c>
      <c r="P448" s="109" t="s">
        <v>1377</v>
      </c>
      <c r="Q448" s="109" t="s">
        <v>1316</v>
      </c>
      <c r="R448" s="144"/>
      <c r="S448" s="144"/>
      <c r="T448" s="144"/>
      <c r="U448" s="144"/>
      <c r="V448" s="144"/>
      <c r="W448" s="144"/>
      <c r="X448" s="144"/>
      <c r="Y448" s="144"/>
      <c r="Z448" s="144"/>
      <c r="AA448" s="144"/>
      <c r="AB448" s="144"/>
      <c r="AC448" s="144"/>
      <c r="AD448" s="144"/>
      <c r="AE448" s="145"/>
      <c r="AF448" s="145"/>
      <c r="AG448" s="145"/>
    </row>
    <row r="449" spans="1:33" s="130" customFormat="1" ht="12.75" customHeight="1" x14ac:dyDescent="0.2">
      <c r="A449" s="109" t="s">
        <v>1299</v>
      </c>
      <c r="B449" s="109" t="s">
        <v>1940</v>
      </c>
      <c r="C449" s="111">
        <v>177608</v>
      </c>
      <c r="D449" s="111">
        <v>9744</v>
      </c>
      <c r="E449" s="111">
        <v>38975</v>
      </c>
      <c r="F449" s="111">
        <v>63341</v>
      </c>
      <c r="G449" s="111">
        <v>0</v>
      </c>
      <c r="H449" s="111">
        <v>0</v>
      </c>
      <c r="I449" s="111">
        <v>0</v>
      </c>
      <c r="J449" s="111">
        <v>0</v>
      </c>
      <c r="K449" s="111">
        <v>0</v>
      </c>
      <c r="L449" s="111">
        <v>0</v>
      </c>
      <c r="M449" s="111">
        <v>0</v>
      </c>
      <c r="N449" s="111">
        <v>0</v>
      </c>
      <c r="O449" s="111">
        <v>9744</v>
      </c>
      <c r="P449" s="109" t="s">
        <v>1377</v>
      </c>
      <c r="Q449" s="109" t="s">
        <v>1316</v>
      </c>
      <c r="R449" s="144"/>
      <c r="S449" s="144"/>
      <c r="T449" s="144"/>
      <c r="U449" s="144"/>
      <c r="V449" s="144"/>
      <c r="W449" s="144"/>
      <c r="X449" s="144"/>
      <c r="Y449" s="144"/>
      <c r="Z449" s="144"/>
      <c r="AA449" s="144"/>
      <c r="AB449" s="144"/>
      <c r="AC449" s="144"/>
      <c r="AD449" s="144"/>
      <c r="AE449" s="145"/>
      <c r="AF449" s="145"/>
      <c r="AG449" s="145"/>
    </row>
    <row r="450" spans="1:33" s="130" customFormat="1" ht="12.75" customHeight="1" x14ac:dyDescent="0.2">
      <c r="A450" s="109" t="s">
        <v>1300</v>
      </c>
      <c r="B450" s="109" t="s">
        <v>1941</v>
      </c>
      <c r="C450" s="111">
        <v>38583</v>
      </c>
      <c r="D450" s="111">
        <v>0</v>
      </c>
      <c r="E450" s="111">
        <v>0</v>
      </c>
      <c r="F450" s="111">
        <v>0</v>
      </c>
      <c r="G450" s="111">
        <v>0</v>
      </c>
      <c r="H450" s="111">
        <v>0</v>
      </c>
      <c r="I450" s="111">
        <v>0</v>
      </c>
      <c r="J450" s="111">
        <v>0</v>
      </c>
      <c r="K450" s="111">
        <v>0</v>
      </c>
      <c r="L450" s="111">
        <v>0</v>
      </c>
      <c r="M450" s="111">
        <v>0</v>
      </c>
      <c r="N450" s="111">
        <v>0</v>
      </c>
      <c r="O450" s="111">
        <v>143000</v>
      </c>
      <c r="P450" s="109" t="s">
        <v>1377</v>
      </c>
      <c r="Q450" s="109" t="s">
        <v>1316</v>
      </c>
      <c r="R450" s="144"/>
      <c r="S450" s="144"/>
      <c r="T450" s="144"/>
      <c r="U450" s="144"/>
      <c r="V450" s="144"/>
      <c r="W450" s="144"/>
      <c r="X450" s="144"/>
      <c r="Y450" s="144"/>
      <c r="Z450" s="144"/>
      <c r="AA450" s="144"/>
      <c r="AB450" s="144"/>
      <c r="AC450" s="144"/>
      <c r="AD450" s="144"/>
      <c r="AE450" s="145"/>
      <c r="AF450" s="145"/>
      <c r="AG450" s="145"/>
    </row>
    <row r="451" spans="1:33" s="130" customFormat="1" ht="12.75" customHeight="1" x14ac:dyDescent="0.2">
      <c r="A451" s="109" t="s">
        <v>524</v>
      </c>
      <c r="B451" s="109" t="s">
        <v>246</v>
      </c>
      <c r="C451" s="111">
        <v>11993</v>
      </c>
      <c r="D451" s="111">
        <v>20500</v>
      </c>
      <c r="E451" s="111">
        <v>0</v>
      </c>
      <c r="F451" s="111">
        <v>0</v>
      </c>
      <c r="G451" s="111">
        <v>0</v>
      </c>
      <c r="H451" s="111">
        <v>0</v>
      </c>
      <c r="I451" s="111">
        <v>0</v>
      </c>
      <c r="J451" s="111">
        <v>0</v>
      </c>
      <c r="K451" s="111">
        <v>0</v>
      </c>
      <c r="L451" s="111">
        <v>0</v>
      </c>
      <c r="M451" s="111">
        <v>0</v>
      </c>
      <c r="N451" s="111">
        <v>0</v>
      </c>
      <c r="O451" s="111">
        <v>0</v>
      </c>
      <c r="P451" s="109" t="s">
        <v>1315</v>
      </c>
      <c r="Q451" s="109" t="s">
        <v>1316</v>
      </c>
      <c r="R451" s="144"/>
      <c r="S451" s="144"/>
      <c r="T451" s="144"/>
      <c r="U451" s="144"/>
      <c r="V451" s="144"/>
      <c r="W451" s="144"/>
      <c r="X451" s="144"/>
      <c r="Y451" s="144"/>
      <c r="Z451" s="144"/>
      <c r="AA451" s="144"/>
      <c r="AB451" s="144"/>
      <c r="AC451" s="144"/>
      <c r="AD451" s="144"/>
      <c r="AE451" s="145"/>
      <c r="AF451" s="145"/>
      <c r="AG451" s="145"/>
    </row>
    <row r="452" spans="1:33" s="130" customFormat="1" ht="12.75" customHeight="1" x14ac:dyDescent="0.2">
      <c r="A452" s="109" t="s">
        <v>473</v>
      </c>
      <c r="B452" s="109" t="s">
        <v>247</v>
      </c>
      <c r="C452" s="111">
        <v>20000</v>
      </c>
      <c r="D452" s="111">
        <v>38200</v>
      </c>
      <c r="E452" s="111">
        <v>0</v>
      </c>
      <c r="F452" s="111">
        <v>0</v>
      </c>
      <c r="G452" s="111">
        <v>0</v>
      </c>
      <c r="H452" s="111">
        <v>0</v>
      </c>
      <c r="I452" s="111">
        <v>0</v>
      </c>
      <c r="J452" s="111">
        <v>0</v>
      </c>
      <c r="K452" s="111">
        <v>0</v>
      </c>
      <c r="L452" s="111">
        <v>0</v>
      </c>
      <c r="M452" s="111">
        <v>84000</v>
      </c>
      <c r="N452" s="111">
        <v>0</v>
      </c>
      <c r="O452" s="111">
        <v>15000</v>
      </c>
      <c r="P452" s="109" t="s">
        <v>1312</v>
      </c>
      <c r="Q452" s="109" t="s">
        <v>1316</v>
      </c>
      <c r="R452" s="144"/>
      <c r="S452" s="144"/>
      <c r="T452" s="144"/>
      <c r="U452" s="144"/>
      <c r="V452" s="144"/>
      <c r="W452" s="144"/>
      <c r="X452" s="144"/>
      <c r="Y452" s="144"/>
      <c r="Z452" s="144"/>
      <c r="AA452" s="144"/>
      <c r="AB452" s="144"/>
      <c r="AC452" s="144"/>
      <c r="AD452" s="144"/>
      <c r="AE452" s="145"/>
      <c r="AF452" s="145"/>
      <c r="AG452" s="145"/>
    </row>
    <row r="453" spans="1:33" s="130" customFormat="1" ht="12.75" customHeight="1" x14ac:dyDescent="0.2">
      <c r="A453" s="109" t="s">
        <v>544</v>
      </c>
      <c r="B453" s="109" t="s">
        <v>836</v>
      </c>
      <c r="C453" s="111">
        <v>24010</v>
      </c>
      <c r="D453" s="111">
        <v>2000</v>
      </c>
      <c r="E453" s="111">
        <v>0</v>
      </c>
      <c r="F453" s="111">
        <v>4000</v>
      </c>
      <c r="G453" s="111">
        <v>0</v>
      </c>
      <c r="H453" s="111">
        <v>0</v>
      </c>
      <c r="I453" s="111">
        <v>0</v>
      </c>
      <c r="J453" s="111">
        <v>0</v>
      </c>
      <c r="K453" s="111">
        <v>0</v>
      </c>
      <c r="L453" s="111">
        <v>9256</v>
      </c>
      <c r="M453" s="111">
        <v>0</v>
      </c>
      <c r="N453" s="111">
        <v>0</v>
      </c>
      <c r="O453" s="111">
        <v>0</v>
      </c>
      <c r="P453" s="109" t="s">
        <v>1315</v>
      </c>
      <c r="Q453" s="109" t="s">
        <v>1316</v>
      </c>
      <c r="R453" s="144"/>
      <c r="S453" s="144"/>
      <c r="T453" s="144"/>
      <c r="U453" s="144"/>
      <c r="V453" s="144"/>
      <c r="W453" s="144"/>
      <c r="X453" s="144"/>
      <c r="Y453" s="144"/>
      <c r="Z453" s="144"/>
      <c r="AA453" s="144"/>
      <c r="AB453" s="144"/>
      <c r="AC453" s="144"/>
      <c r="AD453" s="144"/>
      <c r="AE453" s="145"/>
      <c r="AF453" s="145"/>
      <c r="AG453" s="145"/>
    </row>
    <row r="454" spans="1:33" s="130" customFormat="1" ht="12.75" customHeight="1" x14ac:dyDescent="0.2">
      <c r="A454" s="109" t="s">
        <v>444</v>
      </c>
      <c r="B454" s="109" t="s">
        <v>248</v>
      </c>
      <c r="C454" s="111">
        <v>33695</v>
      </c>
      <c r="D454" s="111">
        <v>0</v>
      </c>
      <c r="E454" s="111">
        <v>0</v>
      </c>
      <c r="F454" s="111">
        <v>0</v>
      </c>
      <c r="G454" s="111">
        <v>0</v>
      </c>
      <c r="H454" s="111">
        <v>0</v>
      </c>
      <c r="I454" s="111">
        <v>0</v>
      </c>
      <c r="J454" s="111">
        <v>0</v>
      </c>
      <c r="K454" s="111">
        <v>0</v>
      </c>
      <c r="L454" s="111">
        <v>3845</v>
      </c>
      <c r="M454" s="111">
        <v>11268</v>
      </c>
      <c r="N454" s="111">
        <v>0</v>
      </c>
      <c r="O454" s="111">
        <v>12000</v>
      </c>
      <c r="P454" s="109" t="s">
        <v>1312</v>
      </c>
      <c r="Q454" s="109" t="s">
        <v>1316</v>
      </c>
      <c r="R454" s="144"/>
      <c r="S454" s="144"/>
      <c r="T454" s="144"/>
      <c r="U454" s="144"/>
      <c r="V454" s="144"/>
      <c r="W454" s="144"/>
      <c r="X454" s="144"/>
      <c r="Y454" s="144"/>
      <c r="Z454" s="144"/>
      <c r="AA454" s="144"/>
      <c r="AB454" s="144"/>
      <c r="AC454" s="144"/>
      <c r="AD454" s="144"/>
      <c r="AE454" s="145"/>
      <c r="AF454" s="145"/>
      <c r="AG454" s="145"/>
    </row>
    <row r="455" spans="1:33" s="130" customFormat="1" ht="12.75" customHeight="1" x14ac:dyDescent="0.2">
      <c r="A455" s="109" t="s">
        <v>1059</v>
      </c>
      <c r="B455" s="109" t="s">
        <v>1060</v>
      </c>
      <c r="C455" s="111">
        <v>11087</v>
      </c>
      <c r="D455" s="111">
        <v>0</v>
      </c>
      <c r="E455" s="111">
        <v>0</v>
      </c>
      <c r="F455" s="111">
        <v>0</v>
      </c>
      <c r="G455" s="111">
        <v>0</v>
      </c>
      <c r="H455" s="111">
        <v>0</v>
      </c>
      <c r="I455" s="111">
        <v>0</v>
      </c>
      <c r="J455" s="111">
        <v>0</v>
      </c>
      <c r="K455" s="111">
        <v>0</v>
      </c>
      <c r="L455" s="111">
        <v>6500</v>
      </c>
      <c r="M455" s="111">
        <v>0</v>
      </c>
      <c r="N455" s="111">
        <v>0</v>
      </c>
      <c r="O455" s="111">
        <v>0</v>
      </c>
      <c r="P455" s="109" t="s">
        <v>1312</v>
      </c>
      <c r="Q455" s="109" t="s">
        <v>1313</v>
      </c>
      <c r="R455" s="144"/>
      <c r="S455" s="144"/>
      <c r="T455" s="144"/>
      <c r="U455" s="144"/>
      <c r="V455" s="144"/>
      <c r="W455" s="144"/>
      <c r="X455" s="144"/>
      <c r="Y455" s="144"/>
      <c r="Z455" s="144"/>
      <c r="AA455" s="144"/>
      <c r="AB455" s="144"/>
      <c r="AC455" s="144"/>
      <c r="AD455" s="144"/>
      <c r="AE455" s="145"/>
      <c r="AF455" s="145"/>
      <c r="AG455" s="145"/>
    </row>
    <row r="456" spans="1:33" s="130" customFormat="1" ht="12.75" customHeight="1" x14ac:dyDescent="0.2">
      <c r="A456" s="109" t="s">
        <v>452</v>
      </c>
      <c r="B456" s="109" t="s">
        <v>249</v>
      </c>
      <c r="C456" s="111">
        <v>7000</v>
      </c>
      <c r="D456" s="111">
        <v>7000</v>
      </c>
      <c r="E456" s="111">
        <v>0</v>
      </c>
      <c r="F456" s="111">
        <v>0</v>
      </c>
      <c r="G456" s="111">
        <v>0</v>
      </c>
      <c r="H456" s="111">
        <v>0</v>
      </c>
      <c r="I456" s="111">
        <v>0</v>
      </c>
      <c r="J456" s="111">
        <v>0</v>
      </c>
      <c r="K456" s="111">
        <v>0</v>
      </c>
      <c r="L456" s="111">
        <v>0</v>
      </c>
      <c r="M456" s="111">
        <v>0</v>
      </c>
      <c r="N456" s="111">
        <v>0</v>
      </c>
      <c r="O456" s="111">
        <v>1000</v>
      </c>
      <c r="P456" s="109" t="s">
        <v>1315</v>
      </c>
      <c r="Q456" s="109" t="s">
        <v>1316</v>
      </c>
      <c r="R456" s="144"/>
      <c r="S456" s="144"/>
      <c r="T456" s="144"/>
      <c r="U456" s="144"/>
      <c r="V456" s="144"/>
      <c r="W456" s="144"/>
      <c r="X456" s="144"/>
      <c r="Y456" s="144"/>
      <c r="Z456" s="144"/>
      <c r="AA456" s="144"/>
      <c r="AB456" s="144"/>
      <c r="AC456" s="144"/>
      <c r="AD456" s="144"/>
      <c r="AE456" s="145"/>
      <c r="AF456" s="145"/>
      <c r="AG456" s="145"/>
    </row>
    <row r="457" spans="1:33" s="130" customFormat="1" ht="12.75" customHeight="1" x14ac:dyDescent="0.2">
      <c r="A457" s="109" t="s">
        <v>721</v>
      </c>
      <c r="B457" s="109" t="s">
        <v>250</v>
      </c>
      <c r="C457" s="111">
        <v>75000</v>
      </c>
      <c r="D457" s="111">
        <v>35000</v>
      </c>
      <c r="E457" s="111">
        <v>0</v>
      </c>
      <c r="F457" s="111">
        <v>0</v>
      </c>
      <c r="G457" s="111">
        <v>0</v>
      </c>
      <c r="H457" s="111">
        <v>0</v>
      </c>
      <c r="I457" s="111">
        <v>0</v>
      </c>
      <c r="J457" s="111">
        <v>0</v>
      </c>
      <c r="K457" s="111">
        <v>0</v>
      </c>
      <c r="L457" s="111">
        <v>143750</v>
      </c>
      <c r="M457" s="111">
        <v>0</v>
      </c>
      <c r="N457" s="111">
        <v>195000</v>
      </c>
      <c r="O457" s="111">
        <v>0</v>
      </c>
      <c r="P457" s="109" t="s">
        <v>1327</v>
      </c>
      <c r="Q457" s="109" t="s">
        <v>1316</v>
      </c>
      <c r="R457" s="144"/>
      <c r="S457" s="144"/>
      <c r="T457" s="144"/>
      <c r="U457" s="144"/>
      <c r="V457" s="144"/>
      <c r="W457" s="144"/>
      <c r="X457" s="144"/>
      <c r="Y457" s="144"/>
      <c r="Z457" s="144"/>
      <c r="AA457" s="144"/>
      <c r="AB457" s="144"/>
      <c r="AC457" s="144"/>
      <c r="AD457" s="144"/>
      <c r="AE457" s="145"/>
      <c r="AF457" s="145"/>
      <c r="AG457" s="145"/>
    </row>
    <row r="458" spans="1:33" s="130" customFormat="1" ht="12.75" customHeight="1" x14ac:dyDescent="0.2">
      <c r="A458" s="109" t="s">
        <v>683</v>
      </c>
      <c r="B458" s="109" t="s">
        <v>251</v>
      </c>
      <c r="C458" s="111">
        <v>65500</v>
      </c>
      <c r="D458" s="111">
        <v>11200</v>
      </c>
      <c r="E458" s="111">
        <v>0</v>
      </c>
      <c r="F458" s="111">
        <v>0</v>
      </c>
      <c r="G458" s="111">
        <v>0</v>
      </c>
      <c r="H458" s="111">
        <v>0</v>
      </c>
      <c r="I458" s="111">
        <v>0</v>
      </c>
      <c r="J458" s="111">
        <v>0</v>
      </c>
      <c r="K458" s="111">
        <v>0</v>
      </c>
      <c r="L458" s="111">
        <v>9780</v>
      </c>
      <c r="M458" s="111">
        <v>5000</v>
      </c>
      <c r="N458" s="111">
        <v>0</v>
      </c>
      <c r="O458" s="111">
        <v>0</v>
      </c>
      <c r="P458" s="109" t="s">
        <v>1321</v>
      </c>
      <c r="Q458" s="109" t="s">
        <v>1316</v>
      </c>
      <c r="R458" s="144"/>
      <c r="S458" s="144"/>
      <c r="T458" s="144"/>
      <c r="U458" s="144"/>
      <c r="V458" s="144"/>
      <c r="W458" s="144"/>
      <c r="X458" s="144"/>
      <c r="Y458" s="144"/>
      <c r="Z458" s="144"/>
      <c r="AA458" s="144"/>
      <c r="AB458" s="144"/>
      <c r="AC458" s="144"/>
      <c r="AD458" s="144"/>
      <c r="AE458" s="145"/>
      <c r="AF458" s="145"/>
      <c r="AG458" s="145"/>
    </row>
    <row r="459" spans="1:33" s="130" customFormat="1" ht="12.75" customHeight="1" x14ac:dyDescent="0.2">
      <c r="A459" s="109" t="s">
        <v>745</v>
      </c>
      <c r="B459" s="109" t="s">
        <v>355</v>
      </c>
      <c r="C459" s="111">
        <v>50000</v>
      </c>
      <c r="D459" s="111">
        <v>0</v>
      </c>
      <c r="E459" s="111">
        <v>437503</v>
      </c>
      <c r="F459" s="111">
        <v>0</v>
      </c>
      <c r="G459" s="111">
        <v>0</v>
      </c>
      <c r="H459" s="111">
        <v>0</v>
      </c>
      <c r="I459" s="111">
        <v>0</v>
      </c>
      <c r="J459" s="111">
        <v>0</v>
      </c>
      <c r="K459" s="111">
        <v>0</v>
      </c>
      <c r="L459" s="111">
        <v>696915</v>
      </c>
      <c r="M459" s="111">
        <v>0</v>
      </c>
      <c r="N459" s="111">
        <v>523432</v>
      </c>
      <c r="O459" s="111">
        <v>0</v>
      </c>
      <c r="P459" s="109" t="s">
        <v>1344</v>
      </c>
      <c r="Q459" s="109" t="s">
        <v>1316</v>
      </c>
      <c r="R459" s="144"/>
      <c r="S459" s="144"/>
      <c r="T459" s="144"/>
      <c r="U459" s="144"/>
      <c r="V459" s="144"/>
      <c r="W459" s="144"/>
      <c r="X459" s="144"/>
      <c r="Y459" s="144"/>
      <c r="Z459" s="144"/>
      <c r="AA459" s="144"/>
      <c r="AB459" s="144"/>
      <c r="AC459" s="144"/>
      <c r="AD459" s="144"/>
      <c r="AE459" s="145"/>
      <c r="AF459" s="145"/>
      <c r="AG459" s="145"/>
    </row>
    <row r="460" spans="1:33" s="130" customFormat="1" ht="12.75" customHeight="1" x14ac:dyDescent="0.2">
      <c r="A460" s="109" t="s">
        <v>545</v>
      </c>
      <c r="B460" s="109" t="s">
        <v>252</v>
      </c>
      <c r="C460" s="111">
        <v>32000</v>
      </c>
      <c r="D460" s="111">
        <v>0</v>
      </c>
      <c r="E460" s="111">
        <v>0</v>
      </c>
      <c r="F460" s="111">
        <v>0</v>
      </c>
      <c r="G460" s="111">
        <v>0</v>
      </c>
      <c r="H460" s="111">
        <v>0</v>
      </c>
      <c r="I460" s="111">
        <v>0</v>
      </c>
      <c r="J460" s="111">
        <v>0</v>
      </c>
      <c r="K460" s="111">
        <v>0</v>
      </c>
      <c r="L460" s="111">
        <v>0</v>
      </c>
      <c r="M460" s="111">
        <v>0</v>
      </c>
      <c r="N460" s="111">
        <v>9000</v>
      </c>
      <c r="O460" s="111">
        <v>0</v>
      </c>
      <c r="P460" s="109" t="s">
        <v>1315</v>
      </c>
      <c r="Q460" s="109" t="s">
        <v>1316</v>
      </c>
      <c r="R460" s="144"/>
      <c r="S460" s="144"/>
      <c r="T460" s="144"/>
      <c r="U460" s="144"/>
      <c r="V460" s="144"/>
      <c r="W460" s="144"/>
      <c r="X460" s="144"/>
      <c r="Y460" s="144"/>
      <c r="Z460" s="144"/>
      <c r="AA460" s="144"/>
      <c r="AB460" s="144"/>
      <c r="AC460" s="144"/>
      <c r="AD460" s="144"/>
      <c r="AE460" s="145"/>
      <c r="AF460" s="145"/>
      <c r="AG460" s="145"/>
    </row>
    <row r="461" spans="1:33" s="130" customFormat="1" ht="12.75" customHeight="1" x14ac:dyDescent="0.2">
      <c r="A461" s="109" t="s">
        <v>486</v>
      </c>
      <c r="B461" s="109" t="s">
        <v>253</v>
      </c>
      <c r="C461" s="111">
        <v>6271</v>
      </c>
      <c r="D461" s="111">
        <v>3000</v>
      </c>
      <c r="E461" s="111">
        <v>0</v>
      </c>
      <c r="F461" s="111">
        <v>0</v>
      </c>
      <c r="G461" s="111">
        <v>0</v>
      </c>
      <c r="H461" s="111">
        <v>0</v>
      </c>
      <c r="I461" s="111">
        <v>0</v>
      </c>
      <c r="J461" s="111">
        <v>0</v>
      </c>
      <c r="K461" s="111">
        <v>6000</v>
      </c>
      <c r="L461" s="111">
        <v>0</v>
      </c>
      <c r="M461" s="111">
        <v>0</v>
      </c>
      <c r="N461" s="111">
        <v>0</v>
      </c>
      <c r="O461" s="111">
        <v>35500</v>
      </c>
      <c r="P461" s="109" t="s">
        <v>1315</v>
      </c>
      <c r="Q461" s="109" t="s">
        <v>1316</v>
      </c>
      <c r="R461" s="144"/>
      <c r="S461" s="144"/>
      <c r="T461" s="144"/>
      <c r="U461" s="144"/>
      <c r="V461" s="144"/>
      <c r="W461" s="144"/>
      <c r="X461" s="144"/>
      <c r="Y461" s="144"/>
      <c r="Z461" s="144"/>
      <c r="AA461" s="144"/>
      <c r="AB461" s="144"/>
      <c r="AC461" s="144"/>
      <c r="AD461" s="144"/>
      <c r="AE461" s="145"/>
      <c r="AF461" s="145"/>
      <c r="AG461" s="145"/>
    </row>
    <row r="462" spans="1:33" s="130" customFormat="1" ht="12.75" customHeight="1" x14ac:dyDescent="0.2">
      <c r="A462" s="109" t="s">
        <v>1061</v>
      </c>
      <c r="B462" s="109" t="s">
        <v>1062</v>
      </c>
      <c r="C462" s="111">
        <v>157</v>
      </c>
      <c r="D462" s="111">
        <v>0</v>
      </c>
      <c r="E462" s="111">
        <v>0</v>
      </c>
      <c r="F462" s="111">
        <v>0</v>
      </c>
      <c r="G462" s="111">
        <v>0</v>
      </c>
      <c r="H462" s="111">
        <v>0</v>
      </c>
      <c r="I462" s="111">
        <v>0</v>
      </c>
      <c r="J462" s="111">
        <v>0</v>
      </c>
      <c r="K462" s="111">
        <v>8800</v>
      </c>
      <c r="L462" s="111">
        <v>0</v>
      </c>
      <c r="M462" s="111">
        <v>0</v>
      </c>
      <c r="N462" s="111">
        <v>0</v>
      </c>
      <c r="O462" s="111">
        <v>65000</v>
      </c>
      <c r="P462" s="109" t="s">
        <v>1312</v>
      </c>
      <c r="Q462" s="109" t="s">
        <v>1313</v>
      </c>
      <c r="R462" s="144"/>
      <c r="S462" s="144"/>
      <c r="T462" s="144"/>
      <c r="U462" s="144"/>
      <c r="V462" s="144"/>
      <c r="W462" s="144"/>
      <c r="X462" s="144"/>
      <c r="Y462" s="144"/>
      <c r="Z462" s="144"/>
      <c r="AA462" s="144"/>
      <c r="AB462" s="144"/>
      <c r="AC462" s="144"/>
      <c r="AD462" s="144"/>
      <c r="AE462" s="145"/>
      <c r="AF462" s="145"/>
      <c r="AG462" s="145"/>
    </row>
    <row r="463" spans="1:33" s="130" customFormat="1" ht="12.75" customHeight="1" x14ac:dyDescent="0.2">
      <c r="A463" s="109" t="s">
        <v>618</v>
      </c>
      <c r="B463" s="109" t="s">
        <v>254</v>
      </c>
      <c r="C463" s="111">
        <v>18851</v>
      </c>
      <c r="D463" s="111">
        <v>19000</v>
      </c>
      <c r="E463" s="111">
        <v>0</v>
      </c>
      <c r="F463" s="111">
        <v>0</v>
      </c>
      <c r="G463" s="111">
        <v>0</v>
      </c>
      <c r="H463" s="111">
        <v>0</v>
      </c>
      <c r="I463" s="111">
        <v>0</v>
      </c>
      <c r="J463" s="111">
        <v>0</v>
      </c>
      <c r="K463" s="111">
        <v>0</v>
      </c>
      <c r="L463" s="111">
        <v>9090</v>
      </c>
      <c r="M463" s="111">
        <v>2000</v>
      </c>
      <c r="N463" s="111">
        <v>2000</v>
      </c>
      <c r="O463" s="111">
        <v>5000</v>
      </c>
      <c r="P463" s="109" t="s">
        <v>1315</v>
      </c>
      <c r="Q463" s="109" t="s">
        <v>1316</v>
      </c>
      <c r="R463" s="144"/>
      <c r="S463" s="144"/>
      <c r="T463" s="144"/>
      <c r="U463" s="144"/>
      <c r="V463" s="144"/>
      <c r="W463" s="144"/>
      <c r="X463" s="144"/>
      <c r="Y463" s="144"/>
      <c r="Z463" s="144"/>
      <c r="AA463" s="144"/>
      <c r="AB463" s="144"/>
      <c r="AC463" s="144"/>
      <c r="AD463" s="144"/>
      <c r="AE463" s="145"/>
      <c r="AF463" s="145"/>
      <c r="AG463" s="145"/>
    </row>
    <row r="464" spans="1:33" s="130" customFormat="1" ht="12.75" customHeight="1" x14ac:dyDescent="0.2">
      <c r="A464" s="109" t="s">
        <v>710</v>
      </c>
      <c r="B464" s="109" t="s">
        <v>255</v>
      </c>
      <c r="C464" s="111">
        <v>10586</v>
      </c>
      <c r="D464" s="111">
        <v>5000</v>
      </c>
      <c r="E464" s="111">
        <v>0</v>
      </c>
      <c r="F464" s="111">
        <v>0</v>
      </c>
      <c r="G464" s="111">
        <v>0</v>
      </c>
      <c r="H464" s="111">
        <v>0</v>
      </c>
      <c r="I464" s="111">
        <v>0</v>
      </c>
      <c r="J464" s="111">
        <v>0</v>
      </c>
      <c r="K464" s="111">
        <v>0</v>
      </c>
      <c r="L464" s="111">
        <v>0</v>
      </c>
      <c r="M464" s="111">
        <v>0</v>
      </c>
      <c r="N464" s="111">
        <v>0</v>
      </c>
      <c r="O464" s="111">
        <v>17000</v>
      </c>
      <c r="P464" s="109" t="s">
        <v>1321</v>
      </c>
      <c r="Q464" s="109" t="s">
        <v>1316</v>
      </c>
      <c r="R464" s="144"/>
      <c r="S464" s="144"/>
      <c r="T464" s="144"/>
      <c r="U464" s="144"/>
      <c r="V464" s="144"/>
      <c r="W464" s="144"/>
      <c r="X464" s="144"/>
      <c r="Y464" s="144"/>
      <c r="Z464" s="144"/>
      <c r="AA464" s="144"/>
      <c r="AB464" s="144"/>
      <c r="AC464" s="144"/>
      <c r="AD464" s="144"/>
      <c r="AE464" s="145"/>
      <c r="AF464" s="145"/>
      <c r="AG464" s="145"/>
    </row>
    <row r="465" spans="1:33" s="130" customFormat="1" ht="12.75" customHeight="1" x14ac:dyDescent="0.2">
      <c r="A465" s="109" t="s">
        <v>704</v>
      </c>
      <c r="B465" s="109" t="s">
        <v>256</v>
      </c>
      <c r="C465" s="111">
        <v>99843</v>
      </c>
      <c r="D465" s="111">
        <v>47000</v>
      </c>
      <c r="E465" s="111">
        <v>0</v>
      </c>
      <c r="F465" s="111">
        <v>0</v>
      </c>
      <c r="G465" s="111">
        <v>0</v>
      </c>
      <c r="H465" s="111">
        <v>0</v>
      </c>
      <c r="I465" s="111">
        <v>0</v>
      </c>
      <c r="J465" s="111">
        <v>0</v>
      </c>
      <c r="K465" s="111">
        <v>0</v>
      </c>
      <c r="L465" s="111">
        <v>0</v>
      </c>
      <c r="M465" s="111">
        <v>0</v>
      </c>
      <c r="N465" s="111">
        <v>0</v>
      </c>
      <c r="O465" s="111">
        <v>0</v>
      </c>
      <c r="P465" s="109" t="s">
        <v>1321</v>
      </c>
      <c r="Q465" s="109" t="s">
        <v>1316</v>
      </c>
      <c r="R465" s="144"/>
      <c r="S465" s="144"/>
      <c r="T465" s="144"/>
      <c r="U465" s="144"/>
      <c r="V465" s="144"/>
      <c r="W465" s="144"/>
      <c r="X465" s="144"/>
      <c r="Y465" s="144"/>
      <c r="Z465" s="144"/>
      <c r="AA465" s="144"/>
      <c r="AB465" s="144"/>
      <c r="AC465" s="144"/>
      <c r="AD465" s="144"/>
      <c r="AE465" s="145"/>
      <c r="AF465" s="145"/>
      <c r="AG465" s="145"/>
    </row>
    <row r="466" spans="1:33" s="130" customFormat="1" ht="12.75" customHeight="1" x14ac:dyDescent="0.2">
      <c r="A466" s="109" t="s">
        <v>743</v>
      </c>
      <c r="B466" s="109" t="s">
        <v>257</v>
      </c>
      <c r="C466" s="111">
        <v>70000</v>
      </c>
      <c r="D466" s="111">
        <v>20000</v>
      </c>
      <c r="E466" s="111">
        <v>0</v>
      </c>
      <c r="F466" s="111">
        <v>0</v>
      </c>
      <c r="G466" s="111">
        <v>0</v>
      </c>
      <c r="H466" s="111">
        <v>0</v>
      </c>
      <c r="I466" s="111">
        <v>0</v>
      </c>
      <c r="J466" s="111">
        <v>0</v>
      </c>
      <c r="K466" s="111">
        <v>0</v>
      </c>
      <c r="L466" s="111">
        <v>26328</v>
      </c>
      <c r="M466" s="111">
        <v>0</v>
      </c>
      <c r="N466" s="111">
        <v>0</v>
      </c>
      <c r="O466" s="111">
        <v>0</v>
      </c>
      <c r="P466" s="109" t="s">
        <v>1320</v>
      </c>
      <c r="Q466" s="109" t="s">
        <v>1316</v>
      </c>
      <c r="R466" s="144"/>
      <c r="S466" s="144"/>
      <c r="T466" s="144"/>
      <c r="U466" s="144"/>
      <c r="V466" s="144"/>
      <c r="W466" s="144"/>
      <c r="X466" s="144"/>
      <c r="Y466" s="144"/>
      <c r="Z466" s="144"/>
      <c r="AA466" s="144"/>
      <c r="AB466" s="144"/>
      <c r="AC466" s="144"/>
      <c r="AD466" s="144"/>
      <c r="AE466" s="145"/>
      <c r="AF466" s="145"/>
      <c r="AG466" s="145"/>
    </row>
    <row r="467" spans="1:33" s="130" customFormat="1" ht="12.75" customHeight="1" x14ac:dyDescent="0.2">
      <c r="A467" s="109" t="s">
        <v>722</v>
      </c>
      <c r="B467" s="109" t="s">
        <v>258</v>
      </c>
      <c r="C467" s="111">
        <v>370066</v>
      </c>
      <c r="D467" s="111">
        <v>5000</v>
      </c>
      <c r="E467" s="111">
        <v>0</v>
      </c>
      <c r="F467" s="111">
        <v>10000</v>
      </c>
      <c r="G467" s="111">
        <v>0</v>
      </c>
      <c r="H467" s="111">
        <v>0</v>
      </c>
      <c r="I467" s="111">
        <v>0</v>
      </c>
      <c r="J467" s="111">
        <v>0</v>
      </c>
      <c r="K467" s="111">
        <v>0</v>
      </c>
      <c r="L467" s="111">
        <v>98690</v>
      </c>
      <c r="M467" s="111">
        <v>0</v>
      </c>
      <c r="N467" s="111">
        <v>0</v>
      </c>
      <c r="O467" s="111">
        <v>133350</v>
      </c>
      <c r="P467" s="109" t="s">
        <v>1327</v>
      </c>
      <c r="Q467" s="109" t="s">
        <v>1316</v>
      </c>
      <c r="R467" s="144"/>
      <c r="S467" s="144"/>
      <c r="T467" s="144"/>
      <c r="U467" s="144"/>
      <c r="V467" s="144"/>
      <c r="W467" s="144"/>
      <c r="X467" s="144"/>
      <c r="Y467" s="144"/>
      <c r="Z467" s="144"/>
      <c r="AA467" s="144"/>
      <c r="AB467" s="144"/>
      <c r="AC467" s="144"/>
      <c r="AD467" s="144"/>
      <c r="AE467" s="145"/>
      <c r="AF467" s="145"/>
      <c r="AG467" s="145"/>
    </row>
    <row r="468" spans="1:33" s="130" customFormat="1" ht="12.75" customHeight="1" x14ac:dyDescent="0.2">
      <c r="A468" s="109" t="s">
        <v>418</v>
      </c>
      <c r="B468" s="109" t="s">
        <v>259</v>
      </c>
      <c r="C468" s="111">
        <v>22428</v>
      </c>
      <c r="D468" s="111">
        <v>0</v>
      </c>
      <c r="E468" s="111">
        <v>0</v>
      </c>
      <c r="F468" s="111">
        <v>0</v>
      </c>
      <c r="G468" s="111">
        <v>0</v>
      </c>
      <c r="H468" s="111">
        <v>0</v>
      </c>
      <c r="I468" s="111">
        <v>0</v>
      </c>
      <c r="J468" s="111">
        <v>0</v>
      </c>
      <c r="K468" s="111">
        <v>0</v>
      </c>
      <c r="L468" s="111">
        <v>26782</v>
      </c>
      <c r="M468" s="111">
        <v>31500</v>
      </c>
      <c r="N468" s="111">
        <v>549</v>
      </c>
      <c r="O468" s="111">
        <v>0</v>
      </c>
      <c r="P468" s="109" t="s">
        <v>1312</v>
      </c>
      <c r="Q468" s="109" t="s">
        <v>1316</v>
      </c>
      <c r="R468" s="144"/>
      <c r="S468" s="144"/>
      <c r="T468" s="144"/>
      <c r="U468" s="144"/>
      <c r="V468" s="144"/>
      <c r="W468" s="144"/>
      <c r="X468" s="144"/>
      <c r="Y468" s="144"/>
      <c r="Z468" s="144"/>
      <c r="AA468" s="144"/>
      <c r="AB468" s="144"/>
      <c r="AC468" s="144"/>
      <c r="AD468" s="144"/>
      <c r="AE468" s="145"/>
      <c r="AF468" s="145"/>
      <c r="AG468" s="145"/>
    </row>
    <row r="469" spans="1:33" s="130" customFormat="1" ht="12.75" customHeight="1" x14ac:dyDescent="0.2">
      <c r="A469" s="109" t="s">
        <v>663</v>
      </c>
      <c r="B469" s="109" t="s">
        <v>260</v>
      </c>
      <c r="C469" s="111">
        <v>27339</v>
      </c>
      <c r="D469" s="111">
        <v>0</v>
      </c>
      <c r="E469" s="111">
        <v>0</v>
      </c>
      <c r="F469" s="111">
        <v>15200</v>
      </c>
      <c r="G469" s="111">
        <v>0</v>
      </c>
      <c r="H469" s="111">
        <v>0</v>
      </c>
      <c r="I469" s="111">
        <v>0</v>
      </c>
      <c r="J469" s="111">
        <v>0</v>
      </c>
      <c r="K469" s="111">
        <v>0</v>
      </c>
      <c r="L469" s="111">
        <v>37997</v>
      </c>
      <c r="M469" s="111">
        <v>0</v>
      </c>
      <c r="N469" s="111">
        <v>5162</v>
      </c>
      <c r="O469" s="111">
        <v>0</v>
      </c>
      <c r="P469" s="109" t="s">
        <v>1315</v>
      </c>
      <c r="Q469" s="109" t="s">
        <v>1316</v>
      </c>
      <c r="R469" s="144"/>
      <c r="S469" s="144"/>
      <c r="T469" s="144"/>
      <c r="U469" s="144"/>
      <c r="V469" s="144"/>
      <c r="W469" s="144"/>
      <c r="X469" s="144"/>
      <c r="Y469" s="144"/>
      <c r="Z469" s="144"/>
      <c r="AA469" s="144"/>
      <c r="AB469" s="144"/>
      <c r="AC469" s="144"/>
      <c r="AD469" s="144"/>
      <c r="AE469" s="145"/>
      <c r="AF469" s="145"/>
      <c r="AG469" s="145"/>
    </row>
    <row r="470" spans="1:33" s="130" customFormat="1" ht="12.75" customHeight="1" x14ac:dyDescent="0.2">
      <c r="A470" s="109" t="s">
        <v>658</v>
      </c>
      <c r="B470" s="109" t="s">
        <v>356</v>
      </c>
      <c r="C470" s="111">
        <v>84</v>
      </c>
      <c r="D470" s="111">
        <v>5000</v>
      </c>
      <c r="E470" s="111">
        <v>0</v>
      </c>
      <c r="F470" s="111">
        <v>0</v>
      </c>
      <c r="G470" s="111">
        <v>0</v>
      </c>
      <c r="H470" s="111">
        <v>0</v>
      </c>
      <c r="I470" s="111">
        <v>0</v>
      </c>
      <c r="J470" s="111">
        <v>0</v>
      </c>
      <c r="K470" s="111">
        <v>0</v>
      </c>
      <c r="L470" s="111">
        <v>222886</v>
      </c>
      <c r="M470" s="111">
        <v>0</v>
      </c>
      <c r="N470" s="111">
        <v>0</v>
      </c>
      <c r="O470" s="111">
        <v>0</v>
      </c>
      <c r="P470" s="109" t="s">
        <v>1324</v>
      </c>
      <c r="Q470" s="109" t="s">
        <v>1316</v>
      </c>
      <c r="R470" s="144"/>
      <c r="S470" s="144"/>
      <c r="T470" s="144"/>
      <c r="U470" s="144"/>
      <c r="V470" s="144"/>
      <c r="W470" s="144"/>
      <c r="X470" s="144"/>
      <c r="Y470" s="144"/>
      <c r="Z470" s="144"/>
      <c r="AA470" s="144"/>
      <c r="AB470" s="144"/>
      <c r="AC470" s="144"/>
      <c r="AD470" s="144"/>
      <c r="AE470" s="145"/>
      <c r="AF470" s="145"/>
      <c r="AG470" s="145"/>
    </row>
    <row r="471" spans="1:33" s="130" customFormat="1" ht="12.75" customHeight="1" x14ac:dyDescent="0.2">
      <c r="A471" s="109" t="s">
        <v>1244</v>
      </c>
      <c r="B471" s="109" t="s">
        <v>1245</v>
      </c>
      <c r="C471" s="111">
        <v>2000</v>
      </c>
      <c r="D471" s="111">
        <v>5000</v>
      </c>
      <c r="E471" s="111">
        <v>0</v>
      </c>
      <c r="F471" s="111">
        <v>0</v>
      </c>
      <c r="G471" s="111">
        <v>0</v>
      </c>
      <c r="H471" s="111">
        <v>0</v>
      </c>
      <c r="I471" s="111">
        <v>0</v>
      </c>
      <c r="J471" s="111">
        <v>0</v>
      </c>
      <c r="K471" s="111">
        <v>7000</v>
      </c>
      <c r="L471" s="111">
        <v>0</v>
      </c>
      <c r="M471" s="111">
        <v>0</v>
      </c>
      <c r="N471" s="111">
        <v>0</v>
      </c>
      <c r="O471" s="111">
        <v>14000</v>
      </c>
      <c r="P471" s="109" t="s">
        <v>1377</v>
      </c>
      <c r="Q471" s="109" t="s">
        <v>1316</v>
      </c>
      <c r="R471" s="144"/>
      <c r="S471" s="144"/>
      <c r="T471" s="144"/>
      <c r="U471" s="144"/>
      <c r="V471" s="144"/>
      <c r="W471" s="144"/>
      <c r="X471" s="144"/>
      <c r="Y471" s="144"/>
      <c r="Z471" s="144"/>
      <c r="AA471" s="144"/>
      <c r="AB471" s="144"/>
      <c r="AC471" s="144"/>
      <c r="AD471" s="144"/>
      <c r="AE471" s="145"/>
      <c r="AF471" s="145"/>
      <c r="AG471" s="145"/>
    </row>
    <row r="472" spans="1:33" s="130" customFormat="1" ht="12.75" customHeight="1" x14ac:dyDescent="0.2">
      <c r="A472" s="109" t="s">
        <v>525</v>
      </c>
      <c r="B472" s="109" t="s">
        <v>261</v>
      </c>
      <c r="C472" s="111">
        <v>24544</v>
      </c>
      <c r="D472" s="111">
        <v>21500</v>
      </c>
      <c r="E472" s="111">
        <v>0</v>
      </c>
      <c r="F472" s="111">
        <v>0</v>
      </c>
      <c r="G472" s="111">
        <v>0</v>
      </c>
      <c r="H472" s="111">
        <v>0</v>
      </c>
      <c r="I472" s="111">
        <v>0</v>
      </c>
      <c r="J472" s="111">
        <v>0</v>
      </c>
      <c r="K472" s="111">
        <v>0</v>
      </c>
      <c r="L472" s="111">
        <v>0</v>
      </c>
      <c r="M472" s="111">
        <v>0</v>
      </c>
      <c r="N472" s="111">
        <v>0</v>
      </c>
      <c r="O472" s="111">
        <v>0</v>
      </c>
      <c r="P472" s="109" t="s">
        <v>1315</v>
      </c>
      <c r="Q472" s="109" t="s">
        <v>1316</v>
      </c>
      <c r="R472" s="144"/>
      <c r="S472" s="144"/>
      <c r="T472" s="144"/>
      <c r="U472" s="144"/>
      <c r="V472" s="144"/>
      <c r="W472" s="144"/>
      <c r="X472" s="144"/>
      <c r="Y472" s="144"/>
      <c r="Z472" s="144"/>
      <c r="AA472" s="144"/>
      <c r="AB472" s="144"/>
      <c r="AC472" s="144"/>
      <c r="AD472" s="144"/>
      <c r="AE472" s="145"/>
      <c r="AF472" s="145"/>
      <c r="AG472" s="145"/>
    </row>
    <row r="473" spans="1:33" s="130" customFormat="1" ht="12.75" customHeight="1" x14ac:dyDescent="0.2">
      <c r="A473" s="109" t="s">
        <v>645</v>
      </c>
      <c r="B473" s="109" t="s">
        <v>262</v>
      </c>
      <c r="C473" s="111">
        <v>23809</v>
      </c>
      <c r="D473" s="111">
        <v>16000</v>
      </c>
      <c r="E473" s="111">
        <v>0</v>
      </c>
      <c r="F473" s="111">
        <v>0</v>
      </c>
      <c r="G473" s="111">
        <v>0</v>
      </c>
      <c r="H473" s="111">
        <v>0</v>
      </c>
      <c r="I473" s="111">
        <v>0</v>
      </c>
      <c r="J473" s="111">
        <v>0</v>
      </c>
      <c r="K473" s="111">
        <v>0</v>
      </c>
      <c r="L473" s="111">
        <v>0</v>
      </c>
      <c r="M473" s="111">
        <v>0</v>
      </c>
      <c r="N473" s="111">
        <v>0</v>
      </c>
      <c r="O473" s="111">
        <v>0</v>
      </c>
      <c r="P473" s="109" t="s">
        <v>1315</v>
      </c>
      <c r="Q473" s="109" t="s">
        <v>1316</v>
      </c>
      <c r="R473" s="144"/>
      <c r="S473" s="144"/>
      <c r="T473" s="144"/>
      <c r="U473" s="144"/>
      <c r="V473" s="144"/>
      <c r="W473" s="144"/>
      <c r="X473" s="144"/>
      <c r="Y473" s="144"/>
      <c r="Z473" s="144"/>
      <c r="AA473" s="144"/>
      <c r="AB473" s="144"/>
      <c r="AC473" s="144"/>
      <c r="AD473" s="144"/>
      <c r="AE473" s="145"/>
      <c r="AF473" s="145"/>
      <c r="AG473" s="145"/>
    </row>
    <row r="474" spans="1:33" s="130" customFormat="1" ht="12.75" customHeight="1" x14ac:dyDescent="0.2">
      <c r="A474" s="109" t="s">
        <v>656</v>
      </c>
      <c r="B474" s="109" t="s">
        <v>263</v>
      </c>
      <c r="C474" s="111">
        <v>46350</v>
      </c>
      <c r="D474" s="111">
        <v>16000</v>
      </c>
      <c r="E474" s="111">
        <v>0</v>
      </c>
      <c r="F474" s="111">
        <v>0</v>
      </c>
      <c r="G474" s="111">
        <v>0</v>
      </c>
      <c r="H474" s="111">
        <v>0</v>
      </c>
      <c r="I474" s="111">
        <v>0</v>
      </c>
      <c r="J474" s="111">
        <v>0</v>
      </c>
      <c r="K474" s="111">
        <v>0</v>
      </c>
      <c r="L474" s="111">
        <v>0</v>
      </c>
      <c r="M474" s="111">
        <v>0</v>
      </c>
      <c r="N474" s="111">
        <v>0</v>
      </c>
      <c r="O474" s="111">
        <v>13000</v>
      </c>
      <c r="P474" s="109" t="s">
        <v>1315</v>
      </c>
      <c r="Q474" s="109" t="s">
        <v>1316</v>
      </c>
      <c r="R474" s="144"/>
      <c r="S474" s="144"/>
      <c r="T474" s="144"/>
      <c r="U474" s="144"/>
      <c r="V474" s="144"/>
      <c r="W474" s="144"/>
      <c r="X474" s="144"/>
      <c r="Y474" s="144"/>
      <c r="Z474" s="144"/>
      <c r="AA474" s="144"/>
      <c r="AB474" s="144"/>
      <c r="AC474" s="144"/>
      <c r="AD474" s="144"/>
      <c r="AE474" s="145"/>
      <c r="AF474" s="145"/>
      <c r="AG474" s="145"/>
    </row>
    <row r="475" spans="1:33" s="130" customFormat="1" ht="12.75" customHeight="1" x14ac:dyDescent="0.2">
      <c r="A475" s="109" t="s">
        <v>471</v>
      </c>
      <c r="B475" s="109" t="s">
        <v>264</v>
      </c>
      <c r="C475" s="111">
        <v>21850</v>
      </c>
      <c r="D475" s="111">
        <v>5000</v>
      </c>
      <c r="E475" s="111">
        <v>0</v>
      </c>
      <c r="F475" s="111">
        <v>0</v>
      </c>
      <c r="G475" s="111">
        <v>0</v>
      </c>
      <c r="H475" s="111">
        <v>0</v>
      </c>
      <c r="I475" s="111">
        <v>0</v>
      </c>
      <c r="J475" s="111">
        <v>0</v>
      </c>
      <c r="K475" s="111">
        <v>0</v>
      </c>
      <c r="L475" s="111">
        <v>7000</v>
      </c>
      <c r="M475" s="111">
        <v>0</v>
      </c>
      <c r="N475" s="111">
        <v>0</v>
      </c>
      <c r="O475" s="111">
        <v>21000</v>
      </c>
      <c r="P475" s="109" t="s">
        <v>1315</v>
      </c>
      <c r="Q475" s="109" t="s">
        <v>1316</v>
      </c>
      <c r="R475" s="144"/>
      <c r="S475" s="144"/>
      <c r="T475" s="144"/>
      <c r="U475" s="144"/>
      <c r="V475" s="144"/>
      <c r="W475" s="144"/>
      <c r="X475" s="144"/>
      <c r="Y475" s="144"/>
      <c r="Z475" s="144"/>
      <c r="AA475" s="144"/>
      <c r="AB475" s="144"/>
      <c r="AC475" s="144"/>
      <c r="AD475" s="144"/>
      <c r="AE475" s="145"/>
      <c r="AF475" s="145"/>
      <c r="AG475" s="145"/>
    </row>
    <row r="476" spans="1:33" s="130" customFormat="1" ht="12.75" customHeight="1" x14ac:dyDescent="0.2">
      <c r="A476" s="109" t="s">
        <v>603</v>
      </c>
      <c r="B476" s="109" t="s">
        <v>265</v>
      </c>
      <c r="C476" s="111">
        <v>5110</v>
      </c>
      <c r="D476" s="111">
        <v>21000</v>
      </c>
      <c r="E476" s="111">
        <v>0</v>
      </c>
      <c r="F476" s="111">
        <v>0</v>
      </c>
      <c r="G476" s="111">
        <v>0</v>
      </c>
      <c r="H476" s="111">
        <v>0</v>
      </c>
      <c r="I476" s="111">
        <v>0</v>
      </c>
      <c r="J476" s="111">
        <v>0</v>
      </c>
      <c r="K476" s="111">
        <v>0</v>
      </c>
      <c r="L476" s="111">
        <v>0</v>
      </c>
      <c r="M476" s="111">
        <v>0</v>
      </c>
      <c r="N476" s="111">
        <v>0</v>
      </c>
      <c r="O476" s="111">
        <v>0</v>
      </c>
      <c r="P476" s="109" t="s">
        <v>1315</v>
      </c>
      <c r="Q476" s="109" t="s">
        <v>1316</v>
      </c>
      <c r="R476" s="144"/>
      <c r="S476" s="144"/>
      <c r="T476" s="144"/>
      <c r="U476" s="144"/>
      <c r="V476" s="144"/>
      <c r="W476" s="144"/>
      <c r="X476" s="144"/>
      <c r="Y476" s="144"/>
      <c r="Z476" s="144"/>
      <c r="AA476" s="144"/>
      <c r="AB476" s="144"/>
      <c r="AC476" s="144"/>
      <c r="AD476" s="144"/>
      <c r="AE476" s="145"/>
      <c r="AF476" s="145"/>
      <c r="AG476" s="145"/>
    </row>
    <row r="477" spans="1:33" s="130" customFormat="1" ht="12.75" customHeight="1" x14ac:dyDescent="0.2">
      <c r="A477" s="109" t="s">
        <v>526</v>
      </c>
      <c r="B477" s="109" t="s">
        <v>266</v>
      </c>
      <c r="C477" s="111">
        <v>12000</v>
      </c>
      <c r="D477" s="111">
        <v>9000</v>
      </c>
      <c r="E477" s="111">
        <v>0</v>
      </c>
      <c r="F477" s="111">
        <v>5000</v>
      </c>
      <c r="G477" s="111">
        <v>0</v>
      </c>
      <c r="H477" s="111">
        <v>0</v>
      </c>
      <c r="I477" s="111">
        <v>0</v>
      </c>
      <c r="J477" s="111">
        <v>0</v>
      </c>
      <c r="K477" s="111">
        <v>0</v>
      </c>
      <c r="L477" s="111">
        <v>25781</v>
      </c>
      <c r="M477" s="111">
        <v>0</v>
      </c>
      <c r="N477" s="111">
        <v>7053</v>
      </c>
      <c r="O477" s="111">
        <v>9000</v>
      </c>
      <c r="P477" s="109" t="s">
        <v>1315</v>
      </c>
      <c r="Q477" s="109" t="s">
        <v>1316</v>
      </c>
      <c r="R477" s="144"/>
      <c r="S477" s="144"/>
      <c r="T477" s="144"/>
      <c r="U477" s="144"/>
      <c r="V477" s="144"/>
      <c r="W477" s="144"/>
      <c r="X477" s="144"/>
      <c r="Y477" s="144"/>
      <c r="Z477" s="144"/>
      <c r="AA477" s="144"/>
      <c r="AB477" s="144"/>
      <c r="AC477" s="144"/>
      <c r="AD477" s="144"/>
      <c r="AE477" s="145"/>
      <c r="AF477" s="145"/>
      <c r="AG477" s="145"/>
    </row>
    <row r="478" spans="1:33" s="130" customFormat="1" ht="12.75" customHeight="1" x14ac:dyDescent="0.2">
      <c r="A478" s="109" t="s">
        <v>399</v>
      </c>
      <c r="B478" s="109" t="s">
        <v>267</v>
      </c>
      <c r="C478" s="111">
        <v>3570</v>
      </c>
      <c r="D478" s="111">
        <v>9500</v>
      </c>
      <c r="E478" s="111">
        <v>0</v>
      </c>
      <c r="F478" s="111">
        <v>0</v>
      </c>
      <c r="G478" s="111">
        <v>0</v>
      </c>
      <c r="H478" s="111">
        <v>0</v>
      </c>
      <c r="I478" s="111">
        <v>0</v>
      </c>
      <c r="J478" s="111">
        <v>0</v>
      </c>
      <c r="K478" s="111">
        <v>0</v>
      </c>
      <c r="L478" s="111">
        <v>126</v>
      </c>
      <c r="M478" s="111">
        <v>0</v>
      </c>
      <c r="N478" s="111">
        <v>0</v>
      </c>
      <c r="O478" s="111">
        <v>500</v>
      </c>
      <c r="P478" s="109" t="s">
        <v>1312</v>
      </c>
      <c r="Q478" s="109" t="s">
        <v>1316</v>
      </c>
      <c r="R478" s="144"/>
      <c r="S478" s="144"/>
      <c r="T478" s="144"/>
      <c r="U478" s="144"/>
      <c r="V478" s="144"/>
      <c r="W478" s="144"/>
      <c r="X478" s="144"/>
      <c r="Y478" s="144"/>
      <c r="Z478" s="144"/>
      <c r="AA478" s="144"/>
      <c r="AB478" s="144"/>
      <c r="AC478" s="144"/>
      <c r="AD478" s="144"/>
      <c r="AE478" s="145"/>
      <c r="AF478" s="145"/>
      <c r="AG478" s="145"/>
    </row>
    <row r="479" spans="1:33" s="130" customFormat="1" ht="12.75" customHeight="1" x14ac:dyDescent="0.2">
      <c r="A479" s="109" t="s">
        <v>453</v>
      </c>
      <c r="B479" s="109" t="s">
        <v>268</v>
      </c>
      <c r="C479" s="111">
        <v>6028</v>
      </c>
      <c r="D479" s="111">
        <v>0</v>
      </c>
      <c r="E479" s="111">
        <v>0</v>
      </c>
      <c r="F479" s="111">
        <v>0</v>
      </c>
      <c r="G479" s="111">
        <v>0</v>
      </c>
      <c r="H479" s="111">
        <v>0</v>
      </c>
      <c r="I479" s="111">
        <v>0</v>
      </c>
      <c r="J479" s="111">
        <v>0</v>
      </c>
      <c r="K479" s="111">
        <v>0</v>
      </c>
      <c r="L479" s="111">
        <v>8600</v>
      </c>
      <c r="M479" s="111">
        <v>0</v>
      </c>
      <c r="N479" s="111">
        <v>0</v>
      </c>
      <c r="O479" s="111">
        <v>0</v>
      </c>
      <c r="P479" s="109" t="s">
        <v>1315</v>
      </c>
      <c r="Q479" s="109" t="s">
        <v>1316</v>
      </c>
      <c r="R479" s="144"/>
      <c r="S479" s="144"/>
      <c r="T479" s="144"/>
      <c r="U479" s="144"/>
      <c r="V479" s="144"/>
      <c r="W479" s="144"/>
      <c r="X479" s="144"/>
      <c r="Y479" s="144"/>
      <c r="Z479" s="144"/>
      <c r="AA479" s="144"/>
      <c r="AB479" s="144"/>
      <c r="AC479" s="144"/>
      <c r="AD479" s="144"/>
      <c r="AE479" s="145"/>
      <c r="AF479" s="145"/>
      <c r="AG479" s="145"/>
    </row>
    <row r="480" spans="1:33" s="130" customFormat="1" ht="12.75" customHeight="1" x14ac:dyDescent="0.2">
      <c r="A480" s="109" t="s">
        <v>461</v>
      </c>
      <c r="B480" s="109" t="s">
        <v>269</v>
      </c>
      <c r="C480" s="111">
        <v>10000</v>
      </c>
      <c r="D480" s="111">
        <v>0</v>
      </c>
      <c r="E480" s="111">
        <v>0</v>
      </c>
      <c r="F480" s="111">
        <v>0</v>
      </c>
      <c r="G480" s="111">
        <v>0</v>
      </c>
      <c r="H480" s="111">
        <v>0</v>
      </c>
      <c r="I480" s="111">
        <v>0</v>
      </c>
      <c r="J480" s="111">
        <v>0</v>
      </c>
      <c r="K480" s="111">
        <v>0</v>
      </c>
      <c r="L480" s="111">
        <v>15000</v>
      </c>
      <c r="M480" s="111">
        <v>27672</v>
      </c>
      <c r="N480" s="111">
        <v>6442</v>
      </c>
      <c r="O480" s="111">
        <v>0</v>
      </c>
      <c r="P480" s="109" t="s">
        <v>1315</v>
      </c>
      <c r="Q480" s="109" t="s">
        <v>1316</v>
      </c>
      <c r="R480" s="144"/>
      <c r="S480" s="144"/>
      <c r="T480" s="144"/>
      <c r="U480" s="144"/>
      <c r="V480" s="144"/>
      <c r="W480" s="144"/>
      <c r="X480" s="144"/>
      <c r="Y480" s="144"/>
      <c r="Z480" s="144"/>
      <c r="AA480" s="144"/>
      <c r="AB480" s="144"/>
      <c r="AC480" s="144"/>
      <c r="AD480" s="144"/>
      <c r="AE480" s="145"/>
      <c r="AF480" s="145"/>
      <c r="AG480" s="145"/>
    </row>
    <row r="481" spans="1:33" s="130" customFormat="1" ht="12.75" customHeight="1" x14ac:dyDescent="0.2">
      <c r="A481" s="109" t="s">
        <v>1063</v>
      </c>
      <c r="B481" s="109" t="s">
        <v>1064</v>
      </c>
      <c r="C481" s="111">
        <v>8867</v>
      </c>
      <c r="D481" s="111">
        <v>0</v>
      </c>
      <c r="E481" s="111">
        <v>0</v>
      </c>
      <c r="F481" s="111">
        <v>0</v>
      </c>
      <c r="G481" s="111">
        <v>0</v>
      </c>
      <c r="H481" s="111">
        <v>0</v>
      </c>
      <c r="I481" s="111">
        <v>0</v>
      </c>
      <c r="J481" s="111">
        <v>0</v>
      </c>
      <c r="K481" s="111">
        <v>0</v>
      </c>
      <c r="L481" s="111">
        <v>5599</v>
      </c>
      <c r="M481" s="111">
        <v>0</v>
      </c>
      <c r="N481" s="111">
        <v>0</v>
      </c>
      <c r="O481" s="111">
        <v>0</v>
      </c>
      <c r="P481" s="109" t="s">
        <v>1312</v>
      </c>
      <c r="Q481" s="109" t="s">
        <v>1314</v>
      </c>
      <c r="R481" s="144"/>
      <c r="S481" s="144"/>
      <c r="T481" s="144"/>
      <c r="U481" s="144"/>
      <c r="V481" s="144"/>
      <c r="W481" s="144"/>
      <c r="X481" s="144"/>
      <c r="Y481" s="144"/>
      <c r="Z481" s="144"/>
      <c r="AA481" s="144"/>
      <c r="AB481" s="144"/>
      <c r="AC481" s="144"/>
      <c r="AD481" s="144"/>
      <c r="AE481" s="145"/>
      <c r="AF481" s="145"/>
      <c r="AG481" s="145"/>
    </row>
    <row r="482" spans="1:33" s="130" customFormat="1" ht="12.75" customHeight="1" x14ac:dyDescent="0.2">
      <c r="A482" s="109" t="s">
        <v>559</v>
      </c>
      <c r="B482" s="109" t="s">
        <v>270</v>
      </c>
      <c r="C482" s="111">
        <v>13994</v>
      </c>
      <c r="D482" s="111">
        <v>5500</v>
      </c>
      <c r="E482" s="111">
        <v>0</v>
      </c>
      <c r="F482" s="111">
        <v>0</v>
      </c>
      <c r="G482" s="111">
        <v>0</v>
      </c>
      <c r="H482" s="111">
        <v>0</v>
      </c>
      <c r="I482" s="111">
        <v>0</v>
      </c>
      <c r="J482" s="111">
        <v>0</v>
      </c>
      <c r="K482" s="111">
        <v>0</v>
      </c>
      <c r="L482" s="111">
        <v>0</v>
      </c>
      <c r="M482" s="111">
        <v>0</v>
      </c>
      <c r="N482" s="111">
        <v>0</v>
      </c>
      <c r="O482" s="111">
        <v>4000</v>
      </c>
      <c r="P482" s="109" t="s">
        <v>1315</v>
      </c>
      <c r="Q482" s="109" t="s">
        <v>1316</v>
      </c>
      <c r="R482" s="144"/>
      <c r="S482" s="144"/>
      <c r="T482" s="144"/>
      <c r="U482" s="144"/>
      <c r="V482" s="144"/>
      <c r="W482" s="144"/>
      <c r="X482" s="144"/>
      <c r="Y482" s="144"/>
      <c r="Z482" s="144"/>
      <c r="AA482" s="144"/>
      <c r="AB482" s="144"/>
      <c r="AC482" s="144"/>
      <c r="AD482" s="144"/>
      <c r="AE482" s="145"/>
      <c r="AF482" s="145"/>
      <c r="AG482" s="145"/>
    </row>
    <row r="483" spans="1:33" s="130" customFormat="1" ht="12.75" customHeight="1" x14ac:dyDescent="0.2">
      <c r="A483" s="109" t="s">
        <v>578</v>
      </c>
      <c r="B483" s="109" t="s">
        <v>271</v>
      </c>
      <c r="C483" s="111">
        <v>20300</v>
      </c>
      <c r="D483" s="111">
        <v>0</v>
      </c>
      <c r="E483" s="111">
        <v>0</v>
      </c>
      <c r="F483" s="111">
        <v>0</v>
      </c>
      <c r="G483" s="111">
        <v>0</v>
      </c>
      <c r="H483" s="111">
        <v>0</v>
      </c>
      <c r="I483" s="111">
        <v>0</v>
      </c>
      <c r="J483" s="111">
        <v>0</v>
      </c>
      <c r="K483" s="111">
        <v>0</v>
      </c>
      <c r="L483" s="111">
        <v>2000</v>
      </c>
      <c r="M483" s="111">
        <v>0</v>
      </c>
      <c r="N483" s="111">
        <v>0</v>
      </c>
      <c r="O483" s="111">
        <v>0</v>
      </c>
      <c r="P483" s="109" t="s">
        <v>1315</v>
      </c>
      <c r="Q483" s="109" t="s">
        <v>1316</v>
      </c>
      <c r="R483" s="144"/>
      <c r="S483" s="144"/>
      <c r="T483" s="144"/>
      <c r="U483" s="144"/>
      <c r="V483" s="144"/>
      <c r="W483" s="144"/>
      <c r="X483" s="144"/>
      <c r="Y483" s="144"/>
      <c r="Z483" s="144"/>
      <c r="AA483" s="144"/>
      <c r="AB483" s="144"/>
      <c r="AC483" s="144"/>
      <c r="AD483" s="144"/>
      <c r="AE483" s="145"/>
      <c r="AF483" s="145"/>
      <c r="AG483" s="145"/>
    </row>
    <row r="484" spans="1:33" s="130" customFormat="1" ht="12.75" customHeight="1" x14ac:dyDescent="0.2">
      <c r="A484" s="109" t="s">
        <v>1065</v>
      </c>
      <c r="B484" s="109" t="s">
        <v>1066</v>
      </c>
      <c r="C484" s="111">
        <v>123000</v>
      </c>
      <c r="D484" s="111">
        <v>5000</v>
      </c>
      <c r="E484" s="111">
        <v>0</v>
      </c>
      <c r="F484" s="111">
        <v>0</v>
      </c>
      <c r="G484" s="111">
        <v>0</v>
      </c>
      <c r="H484" s="111">
        <v>0</v>
      </c>
      <c r="I484" s="111">
        <v>0</v>
      </c>
      <c r="J484" s="111">
        <v>0</v>
      </c>
      <c r="K484" s="111">
        <v>0</v>
      </c>
      <c r="L484" s="111">
        <v>18435</v>
      </c>
      <c r="M484" s="111">
        <v>0</v>
      </c>
      <c r="N484" s="111">
        <v>0</v>
      </c>
      <c r="O484" s="111">
        <v>0</v>
      </c>
      <c r="P484" s="109" t="s">
        <v>1312</v>
      </c>
      <c r="Q484" s="109" t="s">
        <v>1314</v>
      </c>
      <c r="R484" s="144"/>
      <c r="S484" s="144"/>
      <c r="T484" s="144"/>
      <c r="U484" s="144"/>
      <c r="V484" s="144"/>
      <c r="W484" s="144"/>
      <c r="X484" s="144"/>
      <c r="Y484" s="144"/>
      <c r="Z484" s="144"/>
      <c r="AA484" s="144"/>
      <c r="AB484" s="144"/>
      <c r="AC484" s="144"/>
      <c r="AD484" s="144"/>
      <c r="AE484" s="145"/>
      <c r="AF484" s="145"/>
      <c r="AG484" s="145"/>
    </row>
    <row r="485" spans="1:33" s="130" customFormat="1" ht="12.75" customHeight="1" x14ac:dyDescent="0.2">
      <c r="A485" s="109" t="s">
        <v>1258</v>
      </c>
      <c r="B485" s="109" t="s">
        <v>1259</v>
      </c>
      <c r="C485" s="111">
        <v>3200</v>
      </c>
      <c r="D485" s="111">
        <v>6000</v>
      </c>
      <c r="E485" s="111">
        <v>0</v>
      </c>
      <c r="F485" s="111">
        <v>0</v>
      </c>
      <c r="G485" s="111">
        <v>0</v>
      </c>
      <c r="H485" s="111">
        <v>0</v>
      </c>
      <c r="I485" s="111">
        <v>0</v>
      </c>
      <c r="J485" s="111">
        <v>0</v>
      </c>
      <c r="K485" s="111">
        <v>4000</v>
      </c>
      <c r="L485" s="111">
        <v>0</v>
      </c>
      <c r="M485" s="111">
        <v>0</v>
      </c>
      <c r="N485" s="111">
        <v>0</v>
      </c>
      <c r="O485" s="111">
        <v>18500</v>
      </c>
      <c r="P485" s="109" t="s">
        <v>1377</v>
      </c>
      <c r="Q485" s="109" t="s">
        <v>1316</v>
      </c>
      <c r="R485" s="144"/>
      <c r="S485" s="144"/>
      <c r="T485" s="144"/>
      <c r="U485" s="144"/>
      <c r="V485" s="144"/>
      <c r="W485" s="144"/>
      <c r="X485" s="144"/>
      <c r="Y485" s="144"/>
      <c r="Z485" s="144"/>
      <c r="AA485" s="144"/>
      <c r="AB485" s="144"/>
      <c r="AC485" s="144"/>
      <c r="AD485" s="144"/>
      <c r="AE485" s="145"/>
      <c r="AF485" s="145"/>
      <c r="AG485" s="145"/>
    </row>
    <row r="486" spans="1:33" s="130" customFormat="1" ht="12.75" customHeight="1" x14ac:dyDescent="0.2">
      <c r="A486" s="109" t="s">
        <v>817</v>
      </c>
      <c r="B486" s="109" t="s">
        <v>384</v>
      </c>
      <c r="C486" s="111">
        <v>20000</v>
      </c>
      <c r="D486" s="111">
        <v>14000</v>
      </c>
      <c r="E486" s="111">
        <v>0</v>
      </c>
      <c r="F486" s="111">
        <v>0</v>
      </c>
      <c r="G486" s="111">
        <v>0</v>
      </c>
      <c r="H486" s="111">
        <v>0</v>
      </c>
      <c r="I486" s="111">
        <v>0</v>
      </c>
      <c r="J486" s="111">
        <v>0</v>
      </c>
      <c r="K486" s="111">
        <v>0</v>
      </c>
      <c r="L486" s="111">
        <v>2000</v>
      </c>
      <c r="M486" s="111">
        <v>0</v>
      </c>
      <c r="N486" s="111">
        <v>0</v>
      </c>
      <c r="O486" s="111">
        <v>0</v>
      </c>
      <c r="P486" s="109" t="s">
        <v>1377</v>
      </c>
      <c r="Q486" s="109" t="s">
        <v>1316</v>
      </c>
      <c r="R486" s="144"/>
      <c r="S486" s="144"/>
      <c r="T486" s="144"/>
      <c r="U486" s="144"/>
      <c r="V486" s="144"/>
      <c r="W486" s="144"/>
      <c r="X486" s="144"/>
      <c r="Y486" s="144"/>
      <c r="Z486" s="144"/>
      <c r="AA486" s="144"/>
      <c r="AB486" s="144"/>
      <c r="AC486" s="144"/>
      <c r="AD486" s="144"/>
      <c r="AE486" s="145"/>
      <c r="AF486" s="145"/>
      <c r="AG486" s="145"/>
    </row>
    <row r="487" spans="1:33" s="130" customFormat="1" ht="12.75" customHeight="1" x14ac:dyDescent="0.2">
      <c r="A487" s="109" t="s">
        <v>1272</v>
      </c>
      <c r="B487" s="109" t="s">
        <v>1273</v>
      </c>
      <c r="C487" s="111">
        <v>41700</v>
      </c>
      <c r="D487" s="111">
        <v>30000</v>
      </c>
      <c r="E487" s="111">
        <v>0</v>
      </c>
      <c r="F487" s="111">
        <v>0</v>
      </c>
      <c r="G487" s="111">
        <v>0</v>
      </c>
      <c r="H487" s="111">
        <v>0</v>
      </c>
      <c r="I487" s="111">
        <v>0</v>
      </c>
      <c r="J487" s="111">
        <v>0</v>
      </c>
      <c r="K487" s="111">
        <v>0</v>
      </c>
      <c r="L487" s="111">
        <v>0</v>
      </c>
      <c r="M487" s="111">
        <v>0</v>
      </c>
      <c r="N487" s="111">
        <v>0</v>
      </c>
      <c r="O487" s="111">
        <v>77500</v>
      </c>
      <c r="P487" s="109" t="s">
        <v>1377</v>
      </c>
      <c r="Q487" s="109" t="s">
        <v>1316</v>
      </c>
      <c r="R487" s="144"/>
      <c r="S487" s="144"/>
      <c r="T487" s="144"/>
      <c r="U487" s="144"/>
      <c r="V487" s="144"/>
      <c r="W487" s="144"/>
      <c r="X487" s="144"/>
      <c r="Y487" s="144"/>
      <c r="Z487" s="144"/>
      <c r="AA487" s="144"/>
      <c r="AB487" s="144"/>
      <c r="AC487" s="144"/>
      <c r="AD487" s="144"/>
      <c r="AE487" s="145"/>
      <c r="AF487" s="145"/>
      <c r="AG487" s="145"/>
    </row>
    <row r="488" spans="1:33" s="130" customFormat="1" ht="12.75" customHeight="1" x14ac:dyDescent="0.2">
      <c r="A488" s="109" t="s">
        <v>619</v>
      </c>
      <c r="B488" s="109" t="s">
        <v>272</v>
      </c>
      <c r="C488" s="111">
        <v>5700</v>
      </c>
      <c r="D488" s="111">
        <v>4000</v>
      </c>
      <c r="E488" s="111">
        <v>0</v>
      </c>
      <c r="F488" s="111">
        <v>2000</v>
      </c>
      <c r="G488" s="111">
        <v>0</v>
      </c>
      <c r="H488" s="111">
        <v>0</v>
      </c>
      <c r="I488" s="111">
        <v>0</v>
      </c>
      <c r="J488" s="111">
        <v>0</v>
      </c>
      <c r="K488" s="111">
        <v>0</v>
      </c>
      <c r="L488" s="111">
        <v>18945</v>
      </c>
      <c r="M488" s="111">
        <v>0</v>
      </c>
      <c r="N488" s="111">
        <v>7500</v>
      </c>
      <c r="O488" s="111">
        <v>0</v>
      </c>
      <c r="P488" s="109" t="s">
        <v>1315</v>
      </c>
      <c r="Q488" s="109" t="s">
        <v>1316</v>
      </c>
      <c r="R488" s="144"/>
      <c r="S488" s="144"/>
      <c r="T488" s="144"/>
      <c r="U488" s="144"/>
      <c r="V488" s="144"/>
      <c r="W488" s="144"/>
      <c r="X488" s="144"/>
      <c r="Y488" s="144"/>
      <c r="Z488" s="144"/>
      <c r="AA488" s="144"/>
      <c r="AB488" s="144"/>
      <c r="AC488" s="144"/>
      <c r="AD488" s="144"/>
      <c r="AE488" s="145"/>
      <c r="AF488" s="145"/>
      <c r="AG488" s="145"/>
    </row>
    <row r="489" spans="1:33" s="130" customFormat="1" ht="12.75" customHeight="1" x14ac:dyDescent="0.2">
      <c r="A489" s="109" t="s">
        <v>627</v>
      </c>
      <c r="B489" s="109" t="s">
        <v>273</v>
      </c>
      <c r="C489" s="111">
        <v>3680</v>
      </c>
      <c r="D489" s="111">
        <v>500</v>
      </c>
      <c r="E489" s="111">
        <v>0</v>
      </c>
      <c r="F489" s="111">
        <v>0</v>
      </c>
      <c r="G489" s="111">
        <v>0</v>
      </c>
      <c r="H489" s="111">
        <v>0</v>
      </c>
      <c r="I489" s="111">
        <v>0</v>
      </c>
      <c r="J489" s="111">
        <v>0</v>
      </c>
      <c r="K489" s="111">
        <v>8039</v>
      </c>
      <c r="L489" s="111">
        <v>4294</v>
      </c>
      <c r="M489" s="111">
        <v>0</v>
      </c>
      <c r="N489" s="111">
        <v>0</v>
      </c>
      <c r="O489" s="111">
        <v>6000</v>
      </c>
      <c r="P489" s="109" t="s">
        <v>1315</v>
      </c>
      <c r="Q489" s="109" t="s">
        <v>1316</v>
      </c>
      <c r="R489" s="144"/>
      <c r="S489" s="144"/>
      <c r="T489" s="144"/>
      <c r="U489" s="144"/>
      <c r="V489" s="144"/>
      <c r="W489" s="144"/>
      <c r="X489" s="144"/>
      <c r="Y489" s="144"/>
      <c r="Z489" s="144"/>
      <c r="AA489" s="144"/>
      <c r="AB489" s="144"/>
      <c r="AC489" s="144"/>
      <c r="AD489" s="144"/>
      <c r="AE489" s="145"/>
      <c r="AF489" s="145"/>
      <c r="AG489" s="145"/>
    </row>
    <row r="490" spans="1:33" s="130" customFormat="1" ht="12.75" customHeight="1" x14ac:dyDescent="0.2">
      <c r="A490" s="109" t="s">
        <v>664</v>
      </c>
      <c r="B490" s="109" t="s">
        <v>358</v>
      </c>
      <c r="C490" s="111">
        <v>96748</v>
      </c>
      <c r="D490" s="111">
        <v>15000</v>
      </c>
      <c r="E490" s="111">
        <v>0</v>
      </c>
      <c r="F490" s="111">
        <v>29992</v>
      </c>
      <c r="G490" s="111">
        <v>0</v>
      </c>
      <c r="H490" s="111">
        <v>0</v>
      </c>
      <c r="I490" s="111">
        <v>0</v>
      </c>
      <c r="J490" s="111">
        <v>0</v>
      </c>
      <c r="K490" s="111">
        <v>0</v>
      </c>
      <c r="L490" s="111">
        <v>109706</v>
      </c>
      <c r="M490" s="111">
        <v>0</v>
      </c>
      <c r="N490" s="111">
        <v>18065</v>
      </c>
      <c r="O490" s="111">
        <v>31000</v>
      </c>
      <c r="P490" s="109" t="s">
        <v>1324</v>
      </c>
      <c r="Q490" s="109" t="s">
        <v>1316</v>
      </c>
      <c r="R490" s="144"/>
      <c r="S490" s="144"/>
      <c r="T490" s="144"/>
      <c r="U490" s="144"/>
      <c r="V490" s="144"/>
      <c r="W490" s="144"/>
      <c r="X490" s="144"/>
      <c r="Y490" s="144"/>
      <c r="Z490" s="144"/>
      <c r="AA490" s="144"/>
      <c r="AB490" s="144"/>
      <c r="AC490" s="144"/>
      <c r="AD490" s="144"/>
      <c r="AE490" s="145"/>
      <c r="AF490" s="145"/>
      <c r="AG490" s="145"/>
    </row>
    <row r="491" spans="1:33" s="130" customFormat="1" ht="12.75" customHeight="1" x14ac:dyDescent="0.2">
      <c r="A491" s="109" t="s">
        <v>807</v>
      </c>
      <c r="B491" s="109" t="s">
        <v>1364</v>
      </c>
      <c r="C491" s="111">
        <v>6089</v>
      </c>
      <c r="D491" s="111">
        <v>0</v>
      </c>
      <c r="E491" s="111">
        <v>0</v>
      </c>
      <c r="F491" s="111">
        <v>0</v>
      </c>
      <c r="G491" s="111">
        <v>0</v>
      </c>
      <c r="H491" s="111">
        <v>0</v>
      </c>
      <c r="I491" s="111">
        <v>0</v>
      </c>
      <c r="J491" s="111">
        <v>0</v>
      </c>
      <c r="K491" s="111">
        <v>300</v>
      </c>
      <c r="L491" s="111">
        <v>6267</v>
      </c>
      <c r="M491" s="111">
        <v>0</v>
      </c>
      <c r="N491" s="111">
        <v>6004</v>
      </c>
      <c r="O491" s="111">
        <v>0</v>
      </c>
      <c r="P491" s="109" t="s">
        <v>1377</v>
      </c>
      <c r="Q491" s="109" t="s">
        <v>1316</v>
      </c>
      <c r="R491" s="144"/>
      <c r="S491" s="144"/>
      <c r="T491" s="144"/>
      <c r="U491" s="144"/>
      <c r="V491" s="144"/>
      <c r="W491" s="144"/>
      <c r="X491" s="144"/>
      <c r="Y491" s="144"/>
      <c r="Z491" s="144"/>
      <c r="AA491" s="144"/>
      <c r="AB491" s="144"/>
      <c r="AC491" s="144"/>
      <c r="AD491" s="144"/>
      <c r="AE491" s="145"/>
      <c r="AF491" s="145"/>
      <c r="AG491" s="145"/>
    </row>
    <row r="492" spans="1:33" s="130" customFormat="1" ht="12.75" customHeight="1" x14ac:dyDescent="0.2">
      <c r="A492" s="109" t="s">
        <v>1274</v>
      </c>
      <c r="B492" s="109" t="s">
        <v>1275</v>
      </c>
      <c r="C492" s="111">
        <v>6097</v>
      </c>
      <c r="D492" s="111">
        <v>5000</v>
      </c>
      <c r="E492" s="111">
        <v>0</v>
      </c>
      <c r="F492" s="111">
        <v>0</v>
      </c>
      <c r="G492" s="111">
        <v>0</v>
      </c>
      <c r="H492" s="111">
        <v>0</v>
      </c>
      <c r="I492" s="111">
        <v>0</v>
      </c>
      <c r="J492" s="111">
        <v>0</v>
      </c>
      <c r="K492" s="111">
        <v>0</v>
      </c>
      <c r="L492" s="111">
        <v>0</v>
      </c>
      <c r="M492" s="111">
        <v>0</v>
      </c>
      <c r="N492" s="111">
        <v>0</v>
      </c>
      <c r="O492" s="111">
        <v>124000</v>
      </c>
      <c r="P492" s="109" t="s">
        <v>1377</v>
      </c>
      <c r="Q492" s="109" t="s">
        <v>1316</v>
      </c>
      <c r="R492" s="144"/>
      <c r="S492" s="144"/>
      <c r="T492" s="144"/>
      <c r="U492" s="144"/>
      <c r="V492" s="144"/>
      <c r="W492" s="144"/>
      <c r="X492" s="144"/>
      <c r="Y492" s="144"/>
      <c r="Z492" s="144"/>
      <c r="AA492" s="144"/>
      <c r="AB492" s="144"/>
      <c r="AC492" s="144"/>
      <c r="AD492" s="144"/>
      <c r="AE492" s="145"/>
      <c r="AF492" s="145"/>
      <c r="AG492" s="145"/>
    </row>
    <row r="493" spans="1:33" s="130" customFormat="1" ht="12.75" customHeight="1" x14ac:dyDescent="0.2">
      <c r="A493" s="109" t="s">
        <v>813</v>
      </c>
      <c r="B493" s="109" t="s">
        <v>899</v>
      </c>
      <c r="C493" s="111">
        <v>1252</v>
      </c>
      <c r="D493" s="111">
        <v>0</v>
      </c>
      <c r="E493" s="111">
        <v>0</v>
      </c>
      <c r="F493" s="111">
        <v>0</v>
      </c>
      <c r="G493" s="111">
        <v>0</v>
      </c>
      <c r="H493" s="111">
        <v>0</v>
      </c>
      <c r="I493" s="111">
        <v>0</v>
      </c>
      <c r="J493" s="111">
        <v>0</v>
      </c>
      <c r="K493" s="111">
        <v>0</v>
      </c>
      <c r="L493" s="111">
        <v>8682</v>
      </c>
      <c r="M493" s="111">
        <v>0</v>
      </c>
      <c r="N493" s="111">
        <v>0</v>
      </c>
      <c r="O493" s="111">
        <v>0</v>
      </c>
      <c r="P493" s="109" t="s">
        <v>1377</v>
      </c>
      <c r="Q493" s="109" t="s">
        <v>1316</v>
      </c>
      <c r="R493" s="144"/>
      <c r="S493" s="144"/>
      <c r="T493" s="144"/>
      <c r="U493" s="144"/>
      <c r="V493" s="144"/>
      <c r="W493" s="144"/>
      <c r="X493" s="144"/>
      <c r="Y493" s="144"/>
      <c r="Z493" s="144"/>
      <c r="AA493" s="144"/>
      <c r="AB493" s="144"/>
      <c r="AC493" s="144"/>
      <c r="AD493" s="144"/>
      <c r="AE493" s="145"/>
      <c r="AF493" s="145"/>
      <c r="AG493" s="145"/>
    </row>
    <row r="494" spans="1:33" s="130" customFormat="1" ht="12.75" customHeight="1" x14ac:dyDescent="0.2">
      <c r="A494" s="109" t="s">
        <v>723</v>
      </c>
      <c r="B494" s="109" t="s">
        <v>274</v>
      </c>
      <c r="C494" s="111">
        <v>204246</v>
      </c>
      <c r="D494" s="111">
        <v>0</v>
      </c>
      <c r="E494" s="111">
        <v>0</v>
      </c>
      <c r="F494" s="111">
        <v>90004</v>
      </c>
      <c r="G494" s="111">
        <v>0</v>
      </c>
      <c r="H494" s="111">
        <v>24879</v>
      </c>
      <c r="I494" s="111">
        <v>0</v>
      </c>
      <c r="J494" s="111">
        <v>12727</v>
      </c>
      <c r="K494" s="111">
        <v>22400</v>
      </c>
      <c r="L494" s="111">
        <v>311884</v>
      </c>
      <c r="M494" s="111">
        <v>0</v>
      </c>
      <c r="N494" s="111">
        <v>245008</v>
      </c>
      <c r="O494" s="111">
        <v>100000</v>
      </c>
      <c r="P494" s="109" t="s">
        <v>1327</v>
      </c>
      <c r="Q494" s="109" t="s">
        <v>1316</v>
      </c>
      <c r="R494" s="144"/>
      <c r="S494" s="144"/>
      <c r="T494" s="144"/>
      <c r="U494" s="144"/>
      <c r="V494" s="144"/>
      <c r="W494" s="144"/>
      <c r="X494" s="144"/>
      <c r="Y494" s="144"/>
      <c r="Z494" s="144"/>
      <c r="AA494" s="144"/>
      <c r="AB494" s="144"/>
      <c r="AC494" s="144"/>
      <c r="AD494" s="144"/>
      <c r="AE494" s="145"/>
      <c r="AF494" s="145"/>
      <c r="AG494" s="145"/>
    </row>
    <row r="495" spans="1:33" s="130" customFormat="1" ht="12.75" customHeight="1" x14ac:dyDescent="0.2">
      <c r="A495" s="109" t="s">
        <v>462</v>
      </c>
      <c r="B495" s="109" t="s">
        <v>830</v>
      </c>
      <c r="C495" s="111">
        <v>5501</v>
      </c>
      <c r="D495" s="111">
        <v>0</v>
      </c>
      <c r="E495" s="111">
        <v>0</v>
      </c>
      <c r="F495" s="111">
        <v>0</v>
      </c>
      <c r="G495" s="111">
        <v>0</v>
      </c>
      <c r="H495" s="111">
        <v>0</v>
      </c>
      <c r="I495" s="111">
        <v>0</v>
      </c>
      <c r="J495" s="111">
        <v>0</v>
      </c>
      <c r="K495" s="111">
        <v>0</v>
      </c>
      <c r="L495" s="111">
        <v>13159</v>
      </c>
      <c r="M495" s="111">
        <v>17000</v>
      </c>
      <c r="N495" s="111">
        <v>6442</v>
      </c>
      <c r="O495" s="111">
        <v>0</v>
      </c>
      <c r="P495" s="109" t="s">
        <v>1315</v>
      </c>
      <c r="Q495" s="109" t="s">
        <v>1316</v>
      </c>
      <c r="R495" s="144"/>
      <c r="S495" s="144"/>
      <c r="T495" s="144"/>
      <c r="U495" s="144"/>
      <c r="V495" s="144"/>
      <c r="W495" s="144"/>
      <c r="X495" s="144"/>
      <c r="Y495" s="144"/>
      <c r="Z495" s="144"/>
      <c r="AA495" s="144"/>
      <c r="AB495" s="144"/>
      <c r="AC495" s="144"/>
      <c r="AD495" s="144"/>
      <c r="AE495" s="145"/>
      <c r="AF495" s="145"/>
      <c r="AG495" s="145"/>
    </row>
    <row r="496" spans="1:33" s="130" customFormat="1" ht="12.75" customHeight="1" x14ac:dyDescent="0.2">
      <c r="A496" s="109" t="s">
        <v>684</v>
      </c>
      <c r="B496" s="109" t="s">
        <v>275</v>
      </c>
      <c r="C496" s="111">
        <v>28350</v>
      </c>
      <c r="D496" s="111">
        <v>20000</v>
      </c>
      <c r="E496" s="111">
        <v>0</v>
      </c>
      <c r="F496" s="111">
        <v>0</v>
      </c>
      <c r="G496" s="111">
        <v>0</v>
      </c>
      <c r="H496" s="111">
        <v>0</v>
      </c>
      <c r="I496" s="111">
        <v>0</v>
      </c>
      <c r="J496" s="111">
        <v>0</v>
      </c>
      <c r="K496" s="111">
        <v>0</v>
      </c>
      <c r="L496" s="111">
        <v>6640</v>
      </c>
      <c r="M496" s="111">
        <v>0</v>
      </c>
      <c r="N496" s="111">
        <v>0</v>
      </c>
      <c r="O496" s="111">
        <v>8000</v>
      </c>
      <c r="P496" s="109" t="s">
        <v>1321</v>
      </c>
      <c r="Q496" s="109" t="s">
        <v>1316</v>
      </c>
      <c r="R496" s="144"/>
      <c r="S496" s="144"/>
      <c r="T496" s="144"/>
      <c r="U496" s="144"/>
      <c r="V496" s="144"/>
      <c r="W496" s="144"/>
      <c r="X496" s="144"/>
      <c r="Y496" s="144"/>
      <c r="Z496" s="144"/>
      <c r="AA496" s="144"/>
      <c r="AB496" s="144"/>
      <c r="AC496" s="144"/>
      <c r="AD496" s="144"/>
      <c r="AE496" s="145"/>
      <c r="AF496" s="145"/>
      <c r="AG496" s="145"/>
    </row>
    <row r="497" spans="1:33" s="130" customFormat="1" ht="12.75" customHeight="1" x14ac:dyDescent="0.2">
      <c r="A497" s="109" t="s">
        <v>1246</v>
      </c>
      <c r="B497" s="109" t="s">
        <v>1247</v>
      </c>
      <c r="C497" s="111">
        <v>4700</v>
      </c>
      <c r="D497" s="111">
        <v>0</v>
      </c>
      <c r="E497" s="111">
        <v>0</v>
      </c>
      <c r="F497" s="111">
        <v>0</v>
      </c>
      <c r="G497" s="111">
        <v>0</v>
      </c>
      <c r="H497" s="111">
        <v>0</v>
      </c>
      <c r="I497" s="111">
        <v>0</v>
      </c>
      <c r="J497" s="111">
        <v>0</v>
      </c>
      <c r="K497" s="111">
        <v>0</v>
      </c>
      <c r="L497" s="111">
        <v>0</v>
      </c>
      <c r="M497" s="111">
        <v>0</v>
      </c>
      <c r="N497" s="111">
        <v>20085</v>
      </c>
      <c r="O497" s="111">
        <v>0</v>
      </c>
      <c r="P497" s="109" t="s">
        <v>1377</v>
      </c>
      <c r="Q497" s="109" t="s">
        <v>1316</v>
      </c>
      <c r="R497" s="144"/>
      <c r="S497" s="144"/>
      <c r="T497" s="144"/>
      <c r="U497" s="144"/>
      <c r="V497" s="144"/>
      <c r="W497" s="144"/>
      <c r="X497" s="144"/>
      <c r="Y497" s="144"/>
      <c r="Z497" s="144"/>
      <c r="AA497" s="144"/>
      <c r="AB497" s="144"/>
      <c r="AC497" s="144"/>
      <c r="AD497" s="144"/>
      <c r="AE497" s="145"/>
      <c r="AF497" s="145"/>
      <c r="AG497" s="145"/>
    </row>
    <row r="498" spans="1:33" s="130" customFormat="1" ht="12.75" customHeight="1" x14ac:dyDescent="0.2">
      <c r="A498" s="109" t="s">
        <v>673</v>
      </c>
      <c r="B498" s="109" t="s">
        <v>386</v>
      </c>
      <c r="C498" s="111">
        <v>10800</v>
      </c>
      <c r="D498" s="111">
        <v>0</v>
      </c>
      <c r="E498" s="111">
        <v>0</v>
      </c>
      <c r="F498" s="111">
        <v>0</v>
      </c>
      <c r="G498" s="111">
        <v>0</v>
      </c>
      <c r="H498" s="111">
        <v>0</v>
      </c>
      <c r="I498" s="111">
        <v>0</v>
      </c>
      <c r="J498" s="111">
        <v>0</v>
      </c>
      <c r="K498" s="111">
        <v>0</v>
      </c>
      <c r="L498" s="111">
        <v>44772</v>
      </c>
      <c r="M498" s="111">
        <v>0</v>
      </c>
      <c r="N498" s="111">
        <v>16180</v>
      </c>
      <c r="O498" s="111">
        <v>6000</v>
      </c>
      <c r="P498" s="109" t="s">
        <v>1312</v>
      </c>
      <c r="Q498" s="109" t="s">
        <v>1316</v>
      </c>
      <c r="R498" s="144"/>
      <c r="S498" s="144"/>
      <c r="T498" s="144"/>
      <c r="U498" s="144"/>
      <c r="V498" s="144"/>
      <c r="W498" s="144"/>
      <c r="X498" s="144"/>
      <c r="Y498" s="144"/>
      <c r="Z498" s="144"/>
      <c r="AA498" s="144"/>
      <c r="AB498" s="144"/>
      <c r="AC498" s="144"/>
      <c r="AD498" s="144"/>
      <c r="AE498" s="145"/>
      <c r="AF498" s="145"/>
      <c r="AG498" s="145"/>
    </row>
    <row r="499" spans="1:33" s="130" customFormat="1" ht="12.75" customHeight="1" x14ac:dyDescent="0.2">
      <c r="A499" s="109" t="s">
        <v>507</v>
      </c>
      <c r="B499" s="109" t="s">
        <v>276</v>
      </c>
      <c r="C499" s="111">
        <v>8080</v>
      </c>
      <c r="D499" s="111">
        <v>0</v>
      </c>
      <c r="E499" s="111">
        <v>0</v>
      </c>
      <c r="F499" s="111">
        <v>6000</v>
      </c>
      <c r="G499" s="111">
        <v>0</v>
      </c>
      <c r="H499" s="111">
        <v>0</v>
      </c>
      <c r="I499" s="111">
        <v>0</v>
      </c>
      <c r="J499" s="111">
        <v>0</v>
      </c>
      <c r="K499" s="111">
        <v>0</v>
      </c>
      <c r="L499" s="111">
        <v>17486</v>
      </c>
      <c r="M499" s="111">
        <v>990</v>
      </c>
      <c r="N499" s="111">
        <v>15676</v>
      </c>
      <c r="O499" s="111">
        <v>14000</v>
      </c>
      <c r="P499" s="109" t="s">
        <v>1315</v>
      </c>
      <c r="Q499" s="109" t="s">
        <v>1316</v>
      </c>
      <c r="R499" s="144"/>
      <c r="S499" s="144"/>
      <c r="T499" s="144"/>
      <c r="U499" s="144"/>
      <c r="V499" s="144"/>
      <c r="W499" s="144"/>
      <c r="X499" s="144"/>
      <c r="Y499" s="144"/>
      <c r="Z499" s="144"/>
      <c r="AA499" s="144"/>
      <c r="AB499" s="144"/>
      <c r="AC499" s="144"/>
      <c r="AD499" s="144"/>
      <c r="AE499" s="145"/>
      <c r="AF499" s="145"/>
      <c r="AG499" s="145"/>
    </row>
    <row r="500" spans="1:33" s="130" customFormat="1" ht="12.75" customHeight="1" x14ac:dyDescent="0.2">
      <c r="A500" s="109" t="s">
        <v>402</v>
      </c>
      <c r="B500" s="109" t="s">
        <v>826</v>
      </c>
      <c r="C500" s="111">
        <v>5000</v>
      </c>
      <c r="D500" s="111">
        <v>7000</v>
      </c>
      <c r="E500" s="111">
        <v>0</v>
      </c>
      <c r="F500" s="111">
        <v>0</v>
      </c>
      <c r="G500" s="111">
        <v>0</v>
      </c>
      <c r="H500" s="111">
        <v>0</v>
      </c>
      <c r="I500" s="111">
        <v>0</v>
      </c>
      <c r="J500" s="111">
        <v>0</v>
      </c>
      <c r="K500" s="111">
        <v>0</v>
      </c>
      <c r="L500" s="111">
        <v>21100</v>
      </c>
      <c r="M500" s="111">
        <v>0</v>
      </c>
      <c r="N500" s="111">
        <v>0</v>
      </c>
      <c r="O500" s="111">
        <v>13000</v>
      </c>
      <c r="P500" s="109" t="s">
        <v>1312</v>
      </c>
      <c r="Q500" s="109" t="s">
        <v>1316</v>
      </c>
      <c r="R500" s="144"/>
      <c r="S500" s="144"/>
      <c r="T500" s="144"/>
      <c r="U500" s="144"/>
      <c r="V500" s="144"/>
      <c r="W500" s="144"/>
      <c r="X500" s="144"/>
      <c r="Y500" s="144"/>
      <c r="Z500" s="144"/>
      <c r="AA500" s="144"/>
      <c r="AB500" s="144"/>
      <c r="AC500" s="144"/>
      <c r="AD500" s="144"/>
      <c r="AE500" s="145"/>
      <c r="AF500" s="145"/>
      <c r="AG500" s="145"/>
    </row>
    <row r="501" spans="1:33" s="130" customFormat="1" ht="12.75" customHeight="1" x14ac:dyDescent="0.2">
      <c r="A501" s="109" t="s">
        <v>689</v>
      </c>
      <c r="B501" s="109" t="s">
        <v>277</v>
      </c>
      <c r="C501" s="111">
        <v>12000</v>
      </c>
      <c r="D501" s="111">
        <v>1000</v>
      </c>
      <c r="E501" s="111">
        <v>0</v>
      </c>
      <c r="F501" s="111">
        <v>5000</v>
      </c>
      <c r="G501" s="111">
        <v>0</v>
      </c>
      <c r="H501" s="111">
        <v>0</v>
      </c>
      <c r="I501" s="111">
        <v>0</v>
      </c>
      <c r="J501" s="111">
        <v>0</v>
      </c>
      <c r="K501" s="111">
        <v>0</v>
      </c>
      <c r="L501" s="111">
        <v>9000</v>
      </c>
      <c r="M501" s="111">
        <v>2000</v>
      </c>
      <c r="N501" s="111">
        <v>5400</v>
      </c>
      <c r="O501" s="111">
        <v>2000</v>
      </c>
      <c r="P501" s="109" t="s">
        <v>1321</v>
      </c>
      <c r="Q501" s="109" t="s">
        <v>1316</v>
      </c>
      <c r="R501" s="144"/>
      <c r="S501" s="144"/>
      <c r="T501" s="144"/>
      <c r="U501" s="144"/>
      <c r="V501" s="144"/>
      <c r="W501" s="144"/>
      <c r="X501" s="144"/>
      <c r="Y501" s="144"/>
      <c r="Z501" s="144"/>
      <c r="AA501" s="144"/>
      <c r="AB501" s="144"/>
      <c r="AC501" s="144"/>
      <c r="AD501" s="144"/>
      <c r="AE501" s="145"/>
      <c r="AF501" s="145"/>
      <c r="AG501" s="145"/>
    </row>
    <row r="502" spans="1:33" s="130" customFormat="1" ht="12.75" customHeight="1" x14ac:dyDescent="0.2">
      <c r="A502" s="109" t="s">
        <v>657</v>
      </c>
      <c r="B502" s="109" t="s">
        <v>278</v>
      </c>
      <c r="C502" s="111">
        <v>7557</v>
      </c>
      <c r="D502" s="111">
        <v>0</v>
      </c>
      <c r="E502" s="111">
        <v>0</v>
      </c>
      <c r="F502" s="111">
        <v>0</v>
      </c>
      <c r="G502" s="111">
        <v>0</v>
      </c>
      <c r="H502" s="111">
        <v>0</v>
      </c>
      <c r="I502" s="111">
        <v>0</v>
      </c>
      <c r="J502" s="111">
        <v>0</v>
      </c>
      <c r="K502" s="111">
        <v>0</v>
      </c>
      <c r="L502" s="111">
        <v>5000</v>
      </c>
      <c r="M502" s="111">
        <v>0</v>
      </c>
      <c r="N502" s="111">
        <v>0</v>
      </c>
      <c r="O502" s="111">
        <v>0</v>
      </c>
      <c r="P502" s="109" t="s">
        <v>1315</v>
      </c>
      <c r="Q502" s="109" t="s">
        <v>1316</v>
      </c>
      <c r="R502" s="144"/>
      <c r="S502" s="144"/>
      <c r="T502" s="144"/>
      <c r="U502" s="144"/>
      <c r="V502" s="144"/>
      <c r="W502" s="144"/>
      <c r="X502" s="144"/>
      <c r="Y502" s="144"/>
      <c r="Z502" s="144"/>
      <c r="AA502" s="144"/>
      <c r="AB502" s="144"/>
      <c r="AC502" s="144"/>
      <c r="AD502" s="144"/>
      <c r="AE502" s="145"/>
      <c r="AF502" s="145"/>
      <c r="AG502" s="145"/>
    </row>
    <row r="503" spans="1:33" s="130" customFormat="1" ht="12.75" customHeight="1" x14ac:dyDescent="0.2">
      <c r="A503" s="109" t="s">
        <v>403</v>
      </c>
      <c r="B503" s="37" t="s">
        <v>1983</v>
      </c>
      <c r="C503" s="111">
        <v>0</v>
      </c>
      <c r="D503" s="111">
        <v>2000</v>
      </c>
      <c r="E503" s="111">
        <v>0</v>
      </c>
      <c r="F503" s="111">
        <v>0</v>
      </c>
      <c r="G503" s="111">
        <v>0</v>
      </c>
      <c r="H503" s="111">
        <v>0</v>
      </c>
      <c r="I503" s="111">
        <v>0</v>
      </c>
      <c r="J503" s="111">
        <v>0</v>
      </c>
      <c r="K503" s="111">
        <v>0</v>
      </c>
      <c r="L503" s="111">
        <v>931</v>
      </c>
      <c r="M503" s="111">
        <v>11941</v>
      </c>
      <c r="N503" s="111">
        <v>0</v>
      </c>
      <c r="O503" s="111">
        <v>50000</v>
      </c>
      <c r="P503" s="109" t="s">
        <v>1312</v>
      </c>
      <c r="Q503" s="109" t="s">
        <v>1316</v>
      </c>
      <c r="R503" s="144"/>
      <c r="S503" s="144"/>
      <c r="T503" s="144"/>
      <c r="U503" s="144"/>
      <c r="V503" s="144"/>
      <c r="W503" s="144"/>
      <c r="X503" s="144"/>
      <c r="Y503" s="144"/>
      <c r="Z503" s="144"/>
      <c r="AA503" s="144"/>
      <c r="AB503" s="144"/>
      <c r="AC503" s="144"/>
      <c r="AD503" s="144"/>
      <c r="AE503" s="145"/>
      <c r="AF503" s="145"/>
      <c r="AG503" s="145"/>
    </row>
    <row r="504" spans="1:33" s="130" customFormat="1" ht="12.75" customHeight="1" x14ac:dyDescent="0.2">
      <c r="A504" s="109" t="s">
        <v>705</v>
      </c>
      <c r="B504" s="109" t="s">
        <v>280</v>
      </c>
      <c r="C504" s="111">
        <v>36</v>
      </c>
      <c r="D504" s="111">
        <v>0</v>
      </c>
      <c r="E504" s="111">
        <v>0</v>
      </c>
      <c r="F504" s="111">
        <v>0</v>
      </c>
      <c r="G504" s="111">
        <v>0</v>
      </c>
      <c r="H504" s="111">
        <v>0</v>
      </c>
      <c r="I504" s="111">
        <v>0</v>
      </c>
      <c r="J504" s="111">
        <v>0</v>
      </c>
      <c r="K504" s="111">
        <v>0</v>
      </c>
      <c r="L504" s="111">
        <v>9350</v>
      </c>
      <c r="M504" s="111">
        <v>0</v>
      </c>
      <c r="N504" s="111">
        <v>19786</v>
      </c>
      <c r="O504" s="111">
        <v>0</v>
      </c>
      <c r="P504" s="109" t="s">
        <v>1321</v>
      </c>
      <c r="Q504" s="109" t="s">
        <v>1316</v>
      </c>
      <c r="R504" s="144"/>
      <c r="S504" s="144"/>
      <c r="T504" s="144"/>
      <c r="U504" s="144"/>
      <c r="V504" s="144"/>
      <c r="W504" s="144"/>
      <c r="X504" s="144"/>
      <c r="Y504" s="144"/>
      <c r="Z504" s="144"/>
      <c r="AA504" s="144"/>
      <c r="AB504" s="144"/>
      <c r="AC504" s="144"/>
      <c r="AD504" s="144"/>
      <c r="AE504" s="145"/>
      <c r="AF504" s="145"/>
      <c r="AG504" s="145"/>
    </row>
    <row r="505" spans="1:33" s="130" customFormat="1" ht="12.75" customHeight="1" x14ac:dyDescent="0.2">
      <c r="A505" s="109" t="s">
        <v>512</v>
      </c>
      <c r="B505" s="109" t="s">
        <v>281</v>
      </c>
      <c r="C505" s="111">
        <v>14500</v>
      </c>
      <c r="D505" s="111">
        <v>0</v>
      </c>
      <c r="E505" s="111">
        <v>0</v>
      </c>
      <c r="F505" s="111">
        <v>3500</v>
      </c>
      <c r="G505" s="111">
        <v>0</v>
      </c>
      <c r="H505" s="111">
        <v>0</v>
      </c>
      <c r="I505" s="111">
        <v>0</v>
      </c>
      <c r="J505" s="111">
        <v>0</v>
      </c>
      <c r="K505" s="111">
        <v>0</v>
      </c>
      <c r="L505" s="111">
        <v>1200</v>
      </c>
      <c r="M505" s="111">
        <v>0</v>
      </c>
      <c r="N505" s="111">
        <v>0</v>
      </c>
      <c r="O505" s="111">
        <v>0</v>
      </c>
      <c r="P505" s="109" t="s">
        <v>1315</v>
      </c>
      <c r="Q505" s="109" t="s">
        <v>1316</v>
      </c>
      <c r="R505" s="144"/>
      <c r="S505" s="144"/>
      <c r="T505" s="144"/>
      <c r="U505" s="144"/>
      <c r="V505" s="144"/>
      <c r="W505" s="144"/>
      <c r="X505" s="144"/>
      <c r="Y505" s="144"/>
      <c r="Z505" s="144"/>
      <c r="AA505" s="144"/>
      <c r="AB505" s="144"/>
      <c r="AC505" s="144"/>
      <c r="AD505" s="144"/>
      <c r="AE505" s="145"/>
      <c r="AF505" s="145"/>
      <c r="AG505" s="145"/>
    </row>
    <row r="506" spans="1:33" s="130" customFormat="1" ht="12.75" customHeight="1" x14ac:dyDescent="0.2">
      <c r="A506" s="109" t="s">
        <v>509</v>
      </c>
      <c r="B506" s="109" t="s">
        <v>360</v>
      </c>
      <c r="C506" s="111">
        <v>5646</v>
      </c>
      <c r="D506" s="111">
        <v>0</v>
      </c>
      <c r="E506" s="111">
        <v>0</v>
      </c>
      <c r="F506" s="111">
        <v>0</v>
      </c>
      <c r="G506" s="111">
        <v>0</v>
      </c>
      <c r="H506" s="111">
        <v>0</v>
      </c>
      <c r="I506" s="111">
        <v>0</v>
      </c>
      <c r="J506" s="111">
        <v>0</v>
      </c>
      <c r="K506" s="111">
        <v>10725</v>
      </c>
      <c r="L506" s="111">
        <v>8900</v>
      </c>
      <c r="M506" s="111">
        <v>0</v>
      </c>
      <c r="N506" s="111">
        <v>0</v>
      </c>
      <c r="O506" s="111">
        <v>21000</v>
      </c>
      <c r="P506" s="109" t="s">
        <v>1324</v>
      </c>
      <c r="Q506" s="109" t="s">
        <v>1316</v>
      </c>
      <c r="R506" s="144"/>
      <c r="S506" s="144"/>
      <c r="T506" s="144"/>
      <c r="U506" s="144"/>
      <c r="V506" s="144"/>
      <c r="W506" s="144"/>
      <c r="X506" s="144"/>
      <c r="Y506" s="144"/>
      <c r="Z506" s="144"/>
      <c r="AA506" s="144"/>
      <c r="AB506" s="144"/>
      <c r="AC506" s="144"/>
      <c r="AD506" s="144"/>
      <c r="AE506" s="145"/>
      <c r="AF506" s="145"/>
      <c r="AG506" s="145"/>
    </row>
    <row r="507" spans="1:33" s="130" customFormat="1" ht="12.75" customHeight="1" x14ac:dyDescent="0.2">
      <c r="A507" s="109" t="s">
        <v>671</v>
      </c>
      <c r="B507" s="109" t="s">
        <v>282</v>
      </c>
      <c r="C507" s="111">
        <v>6000</v>
      </c>
      <c r="D507" s="111">
        <v>4000</v>
      </c>
      <c r="E507" s="111">
        <v>0</v>
      </c>
      <c r="F507" s="111">
        <v>0</v>
      </c>
      <c r="G507" s="111">
        <v>0</v>
      </c>
      <c r="H507" s="111">
        <v>0</v>
      </c>
      <c r="I507" s="111">
        <v>0</v>
      </c>
      <c r="J507" s="111">
        <v>0</v>
      </c>
      <c r="K507" s="111">
        <v>0</v>
      </c>
      <c r="L507" s="111">
        <v>4260</v>
      </c>
      <c r="M507" s="111">
        <v>0</v>
      </c>
      <c r="N507" s="111">
        <v>50</v>
      </c>
      <c r="O507" s="111">
        <v>0</v>
      </c>
      <c r="P507" s="109" t="s">
        <v>1315</v>
      </c>
      <c r="Q507" s="109" t="s">
        <v>1316</v>
      </c>
      <c r="R507" s="144"/>
      <c r="S507" s="144"/>
      <c r="T507" s="144"/>
      <c r="U507" s="144"/>
      <c r="V507" s="144"/>
      <c r="W507" s="144"/>
      <c r="X507" s="144"/>
      <c r="Y507" s="144"/>
      <c r="Z507" s="144"/>
      <c r="AA507" s="144"/>
      <c r="AB507" s="144"/>
      <c r="AC507" s="144"/>
      <c r="AD507" s="144"/>
      <c r="AE507" s="145"/>
      <c r="AF507" s="145"/>
      <c r="AG507" s="145"/>
    </row>
    <row r="508" spans="1:33" s="130" customFormat="1" ht="12.75" customHeight="1" x14ac:dyDescent="0.2">
      <c r="A508" s="109" t="s">
        <v>1067</v>
      </c>
      <c r="B508" s="109" t="s">
        <v>1068</v>
      </c>
      <c r="C508" s="111">
        <v>5140</v>
      </c>
      <c r="D508" s="111">
        <v>0</v>
      </c>
      <c r="E508" s="111">
        <v>0</v>
      </c>
      <c r="F508" s="111">
        <v>0</v>
      </c>
      <c r="G508" s="111">
        <v>0</v>
      </c>
      <c r="H508" s="111">
        <v>0</v>
      </c>
      <c r="I508" s="111">
        <v>0</v>
      </c>
      <c r="J508" s="111">
        <v>0</v>
      </c>
      <c r="K508" s="111">
        <v>0</v>
      </c>
      <c r="L508" s="111">
        <v>865</v>
      </c>
      <c r="M508" s="111">
        <v>0</v>
      </c>
      <c r="N508" s="111">
        <v>0</v>
      </c>
      <c r="O508" s="111">
        <v>1000</v>
      </c>
      <c r="P508" s="109" t="s">
        <v>1312</v>
      </c>
      <c r="Q508" s="109" t="s">
        <v>1313</v>
      </c>
      <c r="R508" s="144"/>
      <c r="S508" s="144"/>
      <c r="T508" s="144"/>
      <c r="U508" s="144"/>
      <c r="V508" s="144"/>
      <c r="W508" s="144"/>
      <c r="X508" s="144"/>
      <c r="Y508" s="144"/>
      <c r="Z508" s="144"/>
      <c r="AA508" s="144"/>
      <c r="AB508" s="144"/>
      <c r="AC508" s="144"/>
      <c r="AD508" s="144"/>
      <c r="AE508" s="145"/>
      <c r="AF508" s="145"/>
      <c r="AG508" s="145"/>
    </row>
    <row r="509" spans="1:33" s="130" customFormat="1" ht="12.75" customHeight="1" x14ac:dyDescent="0.2">
      <c r="A509" s="109" t="s">
        <v>513</v>
      </c>
      <c r="B509" s="109" t="s">
        <v>283</v>
      </c>
      <c r="C509" s="111">
        <v>25000</v>
      </c>
      <c r="D509" s="111">
        <v>14000</v>
      </c>
      <c r="E509" s="111">
        <v>0</v>
      </c>
      <c r="F509" s="111">
        <v>0</v>
      </c>
      <c r="G509" s="111">
        <v>0</v>
      </c>
      <c r="H509" s="111">
        <v>0</v>
      </c>
      <c r="I509" s="111">
        <v>0</v>
      </c>
      <c r="J509" s="111">
        <v>0</v>
      </c>
      <c r="K509" s="111">
        <v>0</v>
      </c>
      <c r="L509" s="111">
        <v>5300</v>
      </c>
      <c r="M509" s="111">
        <v>0</v>
      </c>
      <c r="N509" s="111">
        <v>7218</v>
      </c>
      <c r="O509" s="111">
        <v>10000</v>
      </c>
      <c r="P509" s="109" t="s">
        <v>1315</v>
      </c>
      <c r="Q509" s="109" t="s">
        <v>1316</v>
      </c>
      <c r="R509" s="144"/>
      <c r="S509" s="144"/>
      <c r="T509" s="144"/>
      <c r="U509" s="144"/>
      <c r="V509" s="144"/>
      <c r="W509" s="144"/>
      <c r="X509" s="144"/>
      <c r="Y509" s="144"/>
      <c r="Z509" s="144"/>
      <c r="AA509" s="144"/>
      <c r="AB509" s="144"/>
      <c r="AC509" s="144"/>
      <c r="AD509" s="144"/>
      <c r="AE509" s="145"/>
      <c r="AF509" s="145"/>
      <c r="AG509" s="145"/>
    </row>
    <row r="510" spans="1:33" s="130" customFormat="1" ht="12.75" customHeight="1" x14ac:dyDescent="0.2">
      <c r="A510" s="109" t="s">
        <v>409</v>
      </c>
      <c r="B510" s="109" t="s">
        <v>284</v>
      </c>
      <c r="C510" s="111">
        <v>28584</v>
      </c>
      <c r="D510" s="111">
        <v>12000</v>
      </c>
      <c r="E510" s="111">
        <v>0</v>
      </c>
      <c r="F510" s="111">
        <v>0</v>
      </c>
      <c r="G510" s="111">
        <v>0</v>
      </c>
      <c r="H510" s="111">
        <v>4980</v>
      </c>
      <c r="I510" s="111">
        <v>0</v>
      </c>
      <c r="J510" s="111">
        <v>0</v>
      </c>
      <c r="K510" s="111">
        <v>0</v>
      </c>
      <c r="L510" s="111">
        <v>30000</v>
      </c>
      <c r="M510" s="111">
        <v>0</v>
      </c>
      <c r="N510" s="111">
        <v>0</v>
      </c>
      <c r="O510" s="111">
        <v>9000</v>
      </c>
      <c r="P510" s="109" t="s">
        <v>1315</v>
      </c>
      <c r="Q510" s="109" t="s">
        <v>1316</v>
      </c>
      <c r="R510" s="144"/>
      <c r="S510" s="144"/>
      <c r="T510" s="144"/>
      <c r="U510" s="144"/>
      <c r="V510" s="144"/>
      <c r="W510" s="144"/>
      <c r="X510" s="144"/>
      <c r="Y510" s="144"/>
      <c r="Z510" s="144"/>
      <c r="AA510" s="144"/>
      <c r="AB510" s="144"/>
      <c r="AC510" s="144"/>
      <c r="AD510" s="144"/>
      <c r="AE510" s="145"/>
      <c r="AF510" s="145"/>
      <c r="AG510" s="145"/>
    </row>
    <row r="511" spans="1:33" s="130" customFormat="1" ht="12.75" customHeight="1" x14ac:dyDescent="0.2">
      <c r="A511" s="109" t="s">
        <v>560</v>
      </c>
      <c r="B511" s="109" t="s">
        <v>285</v>
      </c>
      <c r="C511" s="111">
        <v>17093</v>
      </c>
      <c r="D511" s="111">
        <v>0</v>
      </c>
      <c r="E511" s="111">
        <v>0</v>
      </c>
      <c r="F511" s="111">
        <v>0</v>
      </c>
      <c r="G511" s="111">
        <v>0</v>
      </c>
      <c r="H511" s="111">
        <v>0</v>
      </c>
      <c r="I511" s="111">
        <v>0</v>
      </c>
      <c r="J511" s="111">
        <v>0</v>
      </c>
      <c r="K511" s="111">
        <v>0</v>
      </c>
      <c r="L511" s="111">
        <v>6000</v>
      </c>
      <c r="M511" s="111">
        <v>0</v>
      </c>
      <c r="N511" s="111">
        <v>0</v>
      </c>
      <c r="O511" s="111">
        <v>0</v>
      </c>
      <c r="P511" s="109" t="s">
        <v>1315</v>
      </c>
      <c r="Q511" s="109" t="s">
        <v>1316</v>
      </c>
      <c r="R511" s="144"/>
      <c r="S511" s="144"/>
      <c r="T511" s="144"/>
      <c r="U511" s="144"/>
      <c r="V511" s="144"/>
      <c r="W511" s="144"/>
      <c r="X511" s="144"/>
      <c r="Y511" s="144"/>
      <c r="Z511" s="144"/>
      <c r="AA511" s="144"/>
      <c r="AB511" s="144"/>
      <c r="AC511" s="144"/>
      <c r="AD511" s="144"/>
      <c r="AE511" s="145"/>
      <c r="AF511" s="145"/>
      <c r="AG511" s="145"/>
    </row>
    <row r="512" spans="1:33" s="130" customFormat="1" ht="12.75" customHeight="1" x14ac:dyDescent="0.2">
      <c r="A512" s="109" t="s">
        <v>514</v>
      </c>
      <c r="B512" s="109" t="s">
        <v>286</v>
      </c>
      <c r="C512" s="111">
        <v>11738</v>
      </c>
      <c r="D512" s="111">
        <v>3000</v>
      </c>
      <c r="E512" s="111">
        <v>0</v>
      </c>
      <c r="F512" s="111">
        <v>0</v>
      </c>
      <c r="G512" s="111">
        <v>0</v>
      </c>
      <c r="H512" s="111">
        <v>0</v>
      </c>
      <c r="I512" s="111">
        <v>0</v>
      </c>
      <c r="J512" s="111">
        <v>0</v>
      </c>
      <c r="K512" s="111">
        <v>0</v>
      </c>
      <c r="L512" s="111">
        <v>10430</v>
      </c>
      <c r="M512" s="111">
        <v>1000</v>
      </c>
      <c r="N512" s="111">
        <v>0</v>
      </c>
      <c r="O512" s="111">
        <v>0</v>
      </c>
      <c r="P512" s="109" t="s">
        <v>1315</v>
      </c>
      <c r="Q512" s="109" t="s">
        <v>1316</v>
      </c>
      <c r="R512" s="144"/>
      <c r="S512" s="144"/>
      <c r="T512" s="144"/>
      <c r="U512" s="144"/>
      <c r="V512" s="144"/>
      <c r="W512" s="144"/>
      <c r="X512" s="144"/>
      <c r="Y512" s="144"/>
      <c r="Z512" s="144"/>
      <c r="AA512" s="144"/>
      <c r="AB512" s="144"/>
      <c r="AC512" s="144"/>
      <c r="AD512" s="144"/>
      <c r="AE512" s="145"/>
      <c r="AF512" s="145"/>
      <c r="AG512" s="145"/>
    </row>
    <row r="513" spans="1:33" s="130" customFormat="1" ht="12.75" customHeight="1" x14ac:dyDescent="0.2">
      <c r="A513" s="109" t="s">
        <v>587</v>
      </c>
      <c r="B513" s="109" t="s">
        <v>287</v>
      </c>
      <c r="C513" s="111">
        <v>35129</v>
      </c>
      <c r="D513" s="111">
        <v>11000</v>
      </c>
      <c r="E513" s="111">
        <v>0</v>
      </c>
      <c r="F513" s="111">
        <v>0</v>
      </c>
      <c r="G513" s="111">
        <v>0</v>
      </c>
      <c r="H513" s="111">
        <v>0</v>
      </c>
      <c r="I513" s="111">
        <v>0</v>
      </c>
      <c r="J513" s="111">
        <v>0</v>
      </c>
      <c r="K513" s="111">
        <v>0</v>
      </c>
      <c r="L513" s="111">
        <v>58850</v>
      </c>
      <c r="M513" s="111">
        <v>0</v>
      </c>
      <c r="N513" s="111">
        <v>0</v>
      </c>
      <c r="O513" s="111">
        <v>0</v>
      </c>
      <c r="P513" s="109" t="s">
        <v>1312</v>
      </c>
      <c r="Q513" s="109" t="s">
        <v>1316</v>
      </c>
      <c r="R513" s="144"/>
      <c r="S513" s="144"/>
      <c r="T513" s="144"/>
      <c r="U513" s="144"/>
      <c r="V513" s="144"/>
      <c r="W513" s="144"/>
      <c r="X513" s="144"/>
      <c r="Y513" s="144"/>
      <c r="Z513" s="144"/>
      <c r="AA513" s="144"/>
      <c r="AB513" s="144"/>
      <c r="AC513" s="144"/>
      <c r="AD513" s="144"/>
      <c r="AE513" s="145"/>
      <c r="AF513" s="145"/>
      <c r="AG513" s="145"/>
    </row>
    <row r="514" spans="1:33" s="43" customFormat="1" ht="12.75" customHeight="1" x14ac:dyDescent="0.2">
      <c r="A514" s="109"/>
      <c r="B514" s="109"/>
      <c r="C514" s="111"/>
      <c r="D514" s="111"/>
      <c r="E514" s="111"/>
      <c r="F514" s="111"/>
      <c r="G514" s="111"/>
      <c r="H514" s="111"/>
      <c r="I514" s="111"/>
      <c r="J514" s="111"/>
      <c r="K514" s="111"/>
      <c r="L514" s="111"/>
      <c r="M514" s="111"/>
      <c r="N514" s="111"/>
      <c r="O514" s="111"/>
      <c r="P514" s="109"/>
      <c r="Q514" s="109"/>
      <c r="R514" s="109"/>
      <c r="S514" s="109"/>
      <c r="T514" s="109"/>
      <c r="U514" s="109"/>
      <c r="V514" s="109"/>
      <c r="W514" s="109"/>
      <c r="X514" s="109"/>
      <c r="Y514" s="109"/>
      <c r="Z514" s="109"/>
      <c r="AA514" s="109"/>
      <c r="AB514" s="109"/>
      <c r="AC514" s="109"/>
      <c r="AD514" s="109"/>
      <c r="AE514" s="88"/>
      <c r="AF514" s="88"/>
      <c r="AG514" s="88"/>
    </row>
    <row r="515" spans="1:33" s="43" customFormat="1" ht="12.75" customHeight="1" x14ac:dyDescent="0.2">
      <c r="A515" s="109"/>
      <c r="B515" s="109"/>
      <c r="C515" s="111"/>
      <c r="D515" s="111"/>
      <c r="E515" s="111"/>
      <c r="F515" s="111"/>
      <c r="G515" s="111"/>
      <c r="H515" s="111"/>
      <c r="I515" s="111"/>
      <c r="J515" s="111"/>
      <c r="K515" s="111"/>
      <c r="L515" s="111"/>
      <c r="M515" s="111"/>
      <c r="N515" s="111"/>
      <c r="O515" s="111"/>
      <c r="P515" s="109"/>
      <c r="Q515" s="109"/>
      <c r="R515" s="109"/>
      <c r="S515" s="109"/>
      <c r="T515" s="109"/>
      <c r="U515" s="109"/>
      <c r="V515" s="109"/>
      <c r="W515" s="109"/>
      <c r="X515" s="109"/>
      <c r="Y515" s="109"/>
      <c r="Z515" s="109"/>
      <c r="AA515" s="109"/>
      <c r="AB515" s="109"/>
      <c r="AC515" s="109"/>
      <c r="AD515" s="109"/>
      <c r="AE515" s="88"/>
      <c r="AF515" s="88"/>
      <c r="AG515" s="88"/>
    </row>
    <row r="516" spans="1:33" s="43" customFormat="1" ht="27" customHeight="1" x14ac:dyDescent="0.2">
      <c r="A516" s="219" t="s">
        <v>1975</v>
      </c>
      <c r="B516" s="219"/>
      <c r="C516" s="219"/>
      <c r="D516" s="219"/>
      <c r="E516" s="219"/>
      <c r="F516" s="219"/>
      <c r="G516" s="111"/>
      <c r="H516" s="111"/>
      <c r="I516" s="111"/>
      <c r="J516" s="111"/>
      <c r="K516" s="111"/>
      <c r="L516" s="111"/>
      <c r="M516" s="111"/>
      <c r="N516" s="111"/>
      <c r="O516" s="111"/>
      <c r="P516" s="109"/>
      <c r="Q516" s="109"/>
      <c r="R516" s="109"/>
      <c r="S516" s="109"/>
      <c r="T516" s="109"/>
      <c r="U516" s="109"/>
      <c r="V516" s="109"/>
      <c r="W516" s="109"/>
      <c r="X516" s="109"/>
      <c r="Y516" s="109"/>
      <c r="Z516" s="109"/>
      <c r="AA516" s="109"/>
      <c r="AB516" s="109"/>
      <c r="AC516" s="109"/>
      <c r="AD516" s="109"/>
      <c r="AE516" s="88"/>
      <c r="AF516" s="88"/>
      <c r="AG516" s="88"/>
    </row>
    <row r="517" spans="1:33" s="43" customFormat="1" ht="12.75" customHeight="1" x14ac:dyDescent="0.2">
      <c r="A517" s="37" t="s">
        <v>1982</v>
      </c>
      <c r="B517" s="109"/>
      <c r="C517" s="111"/>
      <c r="D517" s="111"/>
      <c r="E517" s="111"/>
      <c r="F517" s="111"/>
      <c r="G517" s="111"/>
      <c r="H517" s="111"/>
      <c r="I517" s="111"/>
      <c r="J517" s="111"/>
      <c r="K517" s="111"/>
      <c r="L517" s="111"/>
      <c r="M517" s="111"/>
      <c r="N517" s="111"/>
      <c r="O517" s="111"/>
      <c r="P517" s="109"/>
      <c r="Q517" s="109"/>
      <c r="R517" s="109"/>
      <c r="S517" s="109"/>
      <c r="T517" s="109"/>
      <c r="U517" s="109"/>
      <c r="V517" s="109"/>
      <c r="W517" s="109"/>
      <c r="X517" s="109"/>
      <c r="Y517" s="109"/>
      <c r="Z517" s="109"/>
      <c r="AA517" s="109"/>
      <c r="AB517" s="109"/>
      <c r="AC517" s="109"/>
      <c r="AD517" s="109"/>
      <c r="AE517" s="88"/>
      <c r="AF517" s="88"/>
      <c r="AG517" s="88"/>
    </row>
    <row r="518" spans="1:33" s="43" customFormat="1" x14ac:dyDescent="0.2">
      <c r="A518" s="109"/>
      <c r="B518" s="109"/>
      <c r="C518" s="111"/>
      <c r="D518" s="111"/>
      <c r="E518" s="111"/>
      <c r="F518" s="111"/>
      <c r="G518" s="111"/>
      <c r="H518" s="111"/>
      <c r="I518" s="111"/>
      <c r="J518" s="111"/>
      <c r="K518" s="111"/>
      <c r="L518" s="111"/>
      <c r="M518" s="111"/>
      <c r="N518" s="111"/>
      <c r="O518" s="111"/>
      <c r="P518" s="109"/>
      <c r="Q518" s="109"/>
      <c r="R518" s="109"/>
      <c r="S518" s="109"/>
      <c r="T518" s="109"/>
      <c r="U518" s="109"/>
      <c r="V518" s="109"/>
      <c r="W518" s="109"/>
      <c r="X518" s="109"/>
      <c r="Y518" s="109"/>
      <c r="Z518" s="109"/>
      <c r="AA518" s="109"/>
      <c r="AB518" s="109"/>
      <c r="AC518" s="109"/>
      <c r="AD518" s="109"/>
      <c r="AE518" s="88"/>
      <c r="AF518" s="88"/>
      <c r="AG518" s="88"/>
    </row>
    <row r="519" spans="1:33" s="43" customFormat="1" x14ac:dyDescent="0.2">
      <c r="A519" s="109"/>
      <c r="B519" s="109"/>
      <c r="C519" s="111"/>
      <c r="D519" s="111"/>
      <c r="E519" s="111"/>
      <c r="F519" s="111"/>
      <c r="G519" s="111"/>
      <c r="H519" s="111"/>
      <c r="I519" s="111"/>
      <c r="J519" s="111"/>
      <c r="K519" s="111"/>
      <c r="L519" s="111"/>
      <c r="M519" s="111"/>
      <c r="N519" s="111"/>
      <c r="O519" s="111"/>
      <c r="P519" s="109"/>
      <c r="Q519" s="109"/>
      <c r="R519" s="109"/>
      <c r="S519" s="109"/>
      <c r="T519" s="109"/>
      <c r="U519" s="109"/>
      <c r="V519" s="109"/>
      <c r="W519" s="109"/>
      <c r="X519" s="109"/>
      <c r="Y519" s="109"/>
      <c r="Z519" s="109"/>
      <c r="AA519" s="109"/>
      <c r="AB519" s="109"/>
      <c r="AC519" s="109"/>
      <c r="AD519" s="109"/>
      <c r="AE519" s="88"/>
      <c r="AF519" s="88"/>
      <c r="AG519" s="88"/>
    </row>
    <row r="520" spans="1:33" s="43" customFormat="1" x14ac:dyDescent="0.2">
      <c r="A520" s="109"/>
      <c r="B520" s="109"/>
      <c r="C520" s="111"/>
      <c r="D520" s="111"/>
      <c r="E520" s="111"/>
      <c r="F520" s="111"/>
      <c r="G520" s="111"/>
      <c r="H520" s="111"/>
      <c r="I520" s="111"/>
      <c r="J520" s="111"/>
      <c r="K520" s="111"/>
      <c r="L520" s="111"/>
      <c r="M520" s="111"/>
      <c r="N520" s="111"/>
      <c r="O520" s="111"/>
      <c r="P520" s="109"/>
      <c r="Q520" s="109"/>
      <c r="R520" s="109"/>
      <c r="S520" s="109"/>
      <c r="T520" s="109"/>
      <c r="U520" s="109"/>
      <c r="V520" s="109"/>
      <c r="W520" s="109"/>
      <c r="X520" s="109"/>
      <c r="Y520" s="109"/>
      <c r="Z520" s="109"/>
      <c r="AA520" s="109"/>
      <c r="AB520" s="109"/>
      <c r="AC520" s="109"/>
      <c r="AD520" s="109"/>
      <c r="AE520" s="88"/>
      <c r="AF520" s="88"/>
      <c r="AG520" s="88"/>
    </row>
    <row r="521" spans="1:33" s="43" customFormat="1" x14ac:dyDescent="0.2">
      <c r="A521" s="109"/>
      <c r="B521" s="109"/>
      <c r="C521" s="111"/>
      <c r="D521" s="111"/>
      <c r="E521" s="111"/>
      <c r="F521" s="111"/>
      <c r="G521" s="111"/>
      <c r="H521" s="111"/>
      <c r="I521" s="111"/>
      <c r="J521" s="111"/>
      <c r="K521" s="111"/>
      <c r="L521" s="111"/>
      <c r="M521" s="111"/>
      <c r="N521" s="111"/>
      <c r="O521" s="111"/>
      <c r="P521" s="109"/>
      <c r="Q521" s="109"/>
      <c r="R521" s="109"/>
      <c r="S521" s="109"/>
      <c r="T521" s="109"/>
      <c r="U521" s="109"/>
      <c r="V521" s="109"/>
      <c r="W521" s="109"/>
      <c r="X521" s="109"/>
      <c r="Y521" s="109"/>
      <c r="Z521" s="109"/>
      <c r="AA521" s="109"/>
      <c r="AB521" s="109"/>
      <c r="AC521" s="109"/>
      <c r="AD521" s="109"/>
      <c r="AE521" s="88"/>
      <c r="AF521" s="88"/>
      <c r="AG521" s="88"/>
    </row>
    <row r="522" spans="1:33" s="43" customFormat="1" x14ac:dyDescent="0.2">
      <c r="A522" s="109"/>
      <c r="B522" s="109"/>
      <c r="C522" s="111"/>
      <c r="D522" s="111"/>
      <c r="E522" s="111"/>
      <c r="F522" s="111"/>
      <c r="G522" s="111"/>
      <c r="H522" s="111"/>
      <c r="I522" s="111"/>
      <c r="J522" s="111"/>
      <c r="K522" s="111"/>
      <c r="L522" s="111"/>
      <c r="M522" s="111"/>
      <c r="N522" s="111"/>
      <c r="O522" s="111"/>
      <c r="P522" s="109"/>
      <c r="Q522" s="109"/>
      <c r="R522" s="109"/>
      <c r="S522" s="109"/>
      <c r="T522" s="109"/>
      <c r="U522" s="109"/>
      <c r="V522" s="109"/>
      <c r="W522" s="109"/>
      <c r="X522" s="109"/>
      <c r="Y522" s="109"/>
      <c r="Z522" s="109"/>
      <c r="AA522" s="109"/>
      <c r="AB522" s="109"/>
      <c r="AC522" s="109"/>
      <c r="AD522" s="109"/>
      <c r="AE522" s="88"/>
      <c r="AF522" s="88"/>
      <c r="AG522" s="88"/>
    </row>
    <row r="523" spans="1:33" s="43" customFormat="1" x14ac:dyDescent="0.2">
      <c r="A523" s="109"/>
      <c r="B523" s="109"/>
      <c r="C523" s="111"/>
      <c r="D523" s="111"/>
      <c r="E523" s="111"/>
      <c r="F523" s="111"/>
      <c r="G523" s="111"/>
      <c r="H523" s="111"/>
      <c r="I523" s="111"/>
      <c r="J523" s="111"/>
      <c r="K523" s="111"/>
      <c r="L523" s="111"/>
      <c r="M523" s="111"/>
      <c r="N523" s="111"/>
      <c r="O523" s="111"/>
      <c r="P523" s="109"/>
      <c r="Q523" s="109"/>
      <c r="R523" s="109"/>
      <c r="S523" s="109"/>
      <c r="T523" s="109"/>
      <c r="U523" s="109"/>
      <c r="V523" s="109"/>
      <c r="W523" s="109"/>
      <c r="X523" s="109"/>
      <c r="Y523" s="109"/>
      <c r="Z523" s="109"/>
      <c r="AA523" s="109"/>
      <c r="AB523" s="109"/>
      <c r="AC523" s="109"/>
      <c r="AD523" s="109"/>
      <c r="AE523" s="88"/>
      <c r="AF523" s="88"/>
      <c r="AG523" s="88"/>
    </row>
    <row r="524" spans="1:33" s="43" customFormat="1" x14ac:dyDescent="0.2">
      <c r="A524" s="109"/>
      <c r="B524" s="109"/>
      <c r="C524" s="111"/>
      <c r="D524" s="111"/>
      <c r="E524" s="111"/>
      <c r="F524" s="111"/>
      <c r="G524" s="111"/>
      <c r="H524" s="111"/>
      <c r="I524" s="111"/>
      <c r="J524" s="111"/>
      <c r="K524" s="111"/>
      <c r="L524" s="111"/>
      <c r="M524" s="111"/>
      <c r="N524" s="111"/>
      <c r="O524" s="111"/>
      <c r="P524" s="109"/>
      <c r="Q524" s="109"/>
      <c r="R524" s="109"/>
      <c r="S524" s="109"/>
      <c r="T524" s="109"/>
      <c r="U524" s="109"/>
      <c r="V524" s="109"/>
      <c r="W524" s="109"/>
      <c r="X524" s="109"/>
      <c r="Y524" s="109"/>
      <c r="Z524" s="109"/>
      <c r="AA524" s="109"/>
      <c r="AB524" s="109"/>
      <c r="AC524" s="109"/>
      <c r="AD524" s="109"/>
      <c r="AE524" s="88"/>
      <c r="AF524" s="88"/>
      <c r="AG524" s="88"/>
    </row>
    <row r="525" spans="1:33" s="43" customFormat="1" x14ac:dyDescent="0.2">
      <c r="A525" s="109"/>
      <c r="B525" s="109"/>
      <c r="C525" s="111"/>
      <c r="D525" s="111"/>
      <c r="E525" s="111"/>
      <c r="F525" s="111"/>
      <c r="G525" s="111"/>
      <c r="H525" s="111"/>
      <c r="I525" s="111"/>
      <c r="J525" s="111"/>
      <c r="K525" s="111"/>
      <c r="L525" s="111"/>
      <c r="M525" s="111"/>
      <c r="N525" s="111"/>
      <c r="O525" s="111"/>
      <c r="P525" s="109"/>
      <c r="Q525" s="109"/>
      <c r="R525" s="109"/>
      <c r="S525" s="109"/>
      <c r="T525" s="109"/>
      <c r="U525" s="109"/>
      <c r="V525" s="109"/>
      <c r="W525" s="109"/>
      <c r="X525" s="109"/>
      <c r="Y525" s="109"/>
      <c r="Z525" s="109"/>
      <c r="AA525" s="109"/>
      <c r="AB525" s="109"/>
      <c r="AC525" s="109"/>
      <c r="AD525" s="109"/>
      <c r="AE525" s="88"/>
      <c r="AF525" s="88"/>
      <c r="AG525" s="88"/>
    </row>
    <row r="526" spans="1:33" s="43" customFormat="1" x14ac:dyDescent="0.2">
      <c r="A526" s="109"/>
      <c r="B526" s="109"/>
      <c r="C526" s="111"/>
      <c r="D526" s="111"/>
      <c r="E526" s="111"/>
      <c r="F526" s="111"/>
      <c r="G526" s="111"/>
      <c r="H526" s="111"/>
      <c r="I526" s="111"/>
      <c r="J526" s="111"/>
      <c r="K526" s="111"/>
      <c r="L526" s="111"/>
      <c r="M526" s="111"/>
      <c r="N526" s="111"/>
      <c r="O526" s="111"/>
      <c r="P526" s="109"/>
      <c r="Q526" s="109"/>
      <c r="R526" s="109"/>
      <c r="S526" s="109"/>
      <c r="T526" s="109"/>
      <c r="U526" s="109"/>
      <c r="V526" s="109"/>
      <c r="W526" s="109"/>
      <c r="X526" s="109"/>
      <c r="Y526" s="109"/>
      <c r="Z526" s="109"/>
      <c r="AA526" s="109"/>
      <c r="AB526" s="109"/>
      <c r="AC526" s="109"/>
      <c r="AD526" s="109"/>
      <c r="AE526" s="88"/>
      <c r="AF526" s="88"/>
      <c r="AG526" s="88"/>
    </row>
    <row r="527" spans="1:33" s="43" customFormat="1" x14ac:dyDescent="0.2">
      <c r="A527" s="109"/>
      <c r="B527" s="109"/>
      <c r="C527" s="111"/>
      <c r="D527" s="111"/>
      <c r="E527" s="111"/>
      <c r="F527" s="111"/>
      <c r="G527" s="111"/>
      <c r="H527" s="111"/>
      <c r="I527" s="111"/>
      <c r="J527" s="111"/>
      <c r="K527" s="111"/>
      <c r="L527" s="111"/>
      <c r="M527" s="111"/>
      <c r="N527" s="111"/>
      <c r="O527" s="111"/>
      <c r="P527" s="109"/>
      <c r="Q527" s="109"/>
      <c r="R527" s="109"/>
      <c r="S527" s="109"/>
      <c r="T527" s="109"/>
      <c r="U527" s="109"/>
      <c r="V527" s="109"/>
      <c r="W527" s="109"/>
      <c r="X527" s="109"/>
      <c r="Y527" s="109"/>
      <c r="Z527" s="109"/>
      <c r="AA527" s="109"/>
      <c r="AB527" s="109"/>
      <c r="AC527" s="109"/>
      <c r="AD527" s="109"/>
      <c r="AE527" s="88"/>
      <c r="AF527" s="88"/>
      <c r="AG527" s="88"/>
    </row>
    <row r="528" spans="1:33" s="43" customFormat="1" x14ac:dyDescent="0.2">
      <c r="A528" s="109"/>
      <c r="B528" s="109"/>
      <c r="C528" s="111"/>
      <c r="D528" s="111"/>
      <c r="E528" s="111"/>
      <c r="F528" s="111"/>
      <c r="G528" s="111"/>
      <c r="H528" s="111"/>
      <c r="I528" s="111"/>
      <c r="J528" s="111"/>
      <c r="K528" s="111"/>
      <c r="L528" s="111"/>
      <c r="M528" s="111"/>
      <c r="N528" s="111"/>
      <c r="O528" s="111"/>
      <c r="P528" s="109"/>
      <c r="Q528" s="109"/>
      <c r="R528" s="109"/>
      <c r="S528" s="109"/>
      <c r="T528" s="109"/>
      <c r="U528" s="109"/>
      <c r="V528" s="109"/>
      <c r="W528" s="109"/>
      <c r="X528" s="109"/>
      <c r="Y528" s="109"/>
      <c r="Z528" s="109"/>
      <c r="AA528" s="109"/>
      <c r="AB528" s="109"/>
      <c r="AC528" s="109"/>
      <c r="AD528" s="109"/>
      <c r="AE528" s="88"/>
      <c r="AF528" s="88"/>
      <c r="AG528" s="88"/>
    </row>
    <row r="529" spans="3:33" s="43" customFormat="1" x14ac:dyDescent="0.2">
      <c r="C529" s="109"/>
      <c r="D529" s="109"/>
      <c r="E529" s="109"/>
      <c r="F529" s="109"/>
      <c r="G529" s="109"/>
      <c r="H529" s="109"/>
      <c r="I529" s="109"/>
      <c r="J529" s="109"/>
      <c r="K529" s="109"/>
      <c r="L529" s="109"/>
      <c r="M529" s="109"/>
      <c r="N529" s="109"/>
      <c r="O529" s="109"/>
      <c r="P529" s="109"/>
      <c r="Q529" s="109"/>
      <c r="R529" s="109"/>
      <c r="S529" s="109"/>
      <c r="T529" s="109"/>
      <c r="U529" s="109"/>
      <c r="V529" s="109"/>
      <c r="W529" s="109"/>
      <c r="X529" s="109"/>
      <c r="Y529" s="109"/>
      <c r="Z529" s="109"/>
      <c r="AA529" s="109"/>
      <c r="AB529" s="109"/>
      <c r="AC529" s="109"/>
      <c r="AD529" s="109"/>
      <c r="AE529" s="88"/>
      <c r="AF529" s="88"/>
      <c r="AG529" s="88"/>
    </row>
    <row r="530" spans="3:33" s="43" customFormat="1" x14ac:dyDescent="0.2">
      <c r="C530" s="109"/>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c r="AA530" s="109"/>
      <c r="AB530" s="109"/>
      <c r="AC530" s="109"/>
      <c r="AD530" s="109"/>
      <c r="AE530" s="88"/>
      <c r="AF530" s="88"/>
      <c r="AG530" s="88"/>
    </row>
  </sheetData>
  <mergeCells count="2">
    <mergeCell ref="A1:B1"/>
    <mergeCell ref="A516:F516"/>
  </mergeCells>
  <pageMargins left="0.74803149606299213" right="0.74803149606299213" top="0.98425196850393704" bottom="0.98425196850393704" header="0.51181102362204722" footer="0.51181102362204722"/>
  <pageSetup paperSize="9" scale="37"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1" id="{F00CD9B0-91A9-4701-8729-E3B89405F8C2}">
            <xm:f>C516&lt;&gt;'https://www.gov.uk/government/uploads/system/uploads/attachment_data/file/459152/[Borrowing_and_Investment_Live_Table_Q1_2015_16.xlsx]LA Borrowing 14-15'!#REF!</xm:f>
            <x14:dxf>
              <fill>
                <patternFill>
                  <bgColor rgb="FFFF0000"/>
                </patternFill>
              </fill>
            </x14:dxf>
          </x14:cfRule>
          <xm:sqref>C516:F516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8" tint="0.79998168889431442"/>
  </sheetPr>
  <dimension ref="A1:AD442"/>
  <sheetViews>
    <sheetView view="pageBreakPreview" zoomScaleNormal="100" zoomScaleSheetLayoutView="100" workbookViewId="0">
      <selection sqref="A1:B1"/>
    </sheetView>
  </sheetViews>
  <sheetFormatPr defaultRowHeight="12.75" x14ac:dyDescent="0.2"/>
  <cols>
    <col min="1" max="4" width="9.140625" style="37"/>
    <col min="5" max="5" width="18.85546875" style="37" customWidth="1"/>
    <col min="6" max="6" width="12.5703125" style="37" customWidth="1"/>
    <col min="7" max="7" width="4" style="37" customWidth="1"/>
    <col min="8" max="8" width="36.28515625" style="37" customWidth="1"/>
    <col min="9" max="9" width="1.7109375" style="37" customWidth="1"/>
    <col min="10" max="10" width="1" style="37" customWidth="1"/>
    <col min="11" max="11" width="11" style="37" bestFit="1" customWidth="1"/>
    <col min="12" max="16384" width="9.140625" style="37"/>
  </cols>
  <sheetData>
    <row r="1" spans="1:30" x14ac:dyDescent="0.2">
      <c r="A1" s="39" t="s">
        <v>1954</v>
      </c>
    </row>
    <row r="2" spans="1:30" x14ac:dyDescent="0.2">
      <c r="A2" s="112"/>
      <c r="B2" s="112"/>
      <c r="C2" s="112"/>
      <c r="D2" s="112"/>
      <c r="E2" s="112"/>
      <c r="F2" s="112"/>
      <c r="G2" s="112"/>
      <c r="H2" s="112"/>
      <c r="I2" s="112"/>
      <c r="J2" s="198">
        <v>1</v>
      </c>
      <c r="K2" s="112"/>
    </row>
    <row r="3" spans="1:30" x14ac:dyDescent="0.2">
      <c r="A3" s="112"/>
      <c r="B3" s="112"/>
      <c r="C3" s="98"/>
      <c r="D3" s="98"/>
      <c r="E3" s="98"/>
      <c r="F3" s="98"/>
      <c r="G3" s="98"/>
      <c r="H3" s="98"/>
      <c r="I3" s="98"/>
      <c r="J3" s="98"/>
      <c r="K3" s="98"/>
    </row>
    <row r="4" spans="1:30" x14ac:dyDescent="0.2">
      <c r="A4" s="112"/>
      <c r="B4" s="112"/>
      <c r="C4" s="98"/>
      <c r="D4" s="98"/>
      <c r="E4" s="98"/>
      <c r="F4" s="98"/>
      <c r="G4" s="98"/>
      <c r="H4" s="98"/>
      <c r="I4" s="98"/>
      <c r="J4" s="98"/>
      <c r="K4" s="98"/>
    </row>
    <row r="5" spans="1:30" x14ac:dyDescent="0.2">
      <c r="A5" s="112"/>
      <c r="B5" s="112"/>
      <c r="C5" s="98"/>
      <c r="D5" s="98"/>
      <c r="E5" s="98"/>
      <c r="F5" s="98"/>
      <c r="G5" s="98"/>
      <c r="H5" s="98"/>
      <c r="I5" s="98"/>
      <c r="J5" s="98"/>
      <c r="K5" s="98"/>
    </row>
    <row r="6" spans="1:30" ht="6" customHeight="1" x14ac:dyDescent="0.2">
      <c r="A6" s="112"/>
      <c r="B6" s="112"/>
      <c r="C6" s="98"/>
      <c r="D6" s="98"/>
      <c r="E6" s="98"/>
      <c r="F6" s="98"/>
      <c r="G6" s="98"/>
      <c r="H6" s="98"/>
      <c r="I6" s="98"/>
      <c r="J6" s="98"/>
      <c r="K6" s="98"/>
    </row>
    <row r="7" spans="1:30" ht="13.5" thickBot="1" x14ac:dyDescent="0.25">
      <c r="C7" s="50" t="s">
        <v>390</v>
      </c>
      <c r="D7" s="50"/>
      <c r="E7" s="50"/>
      <c r="F7" s="51" t="s">
        <v>1188</v>
      </c>
      <c r="G7" s="43"/>
      <c r="H7" s="50" t="s">
        <v>301</v>
      </c>
      <c r="I7" s="50"/>
      <c r="J7" s="50"/>
      <c r="K7" s="51" t="s">
        <v>1188</v>
      </c>
    </row>
    <row r="8" spans="1:30" ht="25.5" x14ac:dyDescent="0.2">
      <c r="C8" s="52"/>
      <c r="D8" s="52"/>
      <c r="E8" s="52"/>
      <c r="F8" s="53" t="s">
        <v>1948</v>
      </c>
      <c r="G8" s="43"/>
      <c r="H8" s="52"/>
      <c r="I8" s="52"/>
      <c r="J8" s="52"/>
      <c r="K8" s="53" t="s">
        <v>1948</v>
      </c>
      <c r="L8" s="49"/>
      <c r="M8" s="49"/>
      <c r="N8" s="49"/>
      <c r="O8" s="49"/>
      <c r="P8" s="49"/>
      <c r="Q8" s="49"/>
      <c r="R8" s="49"/>
      <c r="S8" s="49"/>
      <c r="T8" s="49"/>
      <c r="U8" s="49"/>
      <c r="V8" s="49"/>
      <c r="W8" s="49"/>
      <c r="X8" s="49"/>
      <c r="Y8" s="49"/>
      <c r="Z8" s="49"/>
      <c r="AA8" s="49"/>
      <c r="AB8" s="49"/>
      <c r="AC8" s="49"/>
      <c r="AD8" s="49"/>
    </row>
    <row r="9" spans="1:30" ht="6.75" customHeight="1" x14ac:dyDescent="0.2">
      <c r="C9" s="54"/>
      <c r="D9" s="54"/>
      <c r="E9" s="54"/>
      <c r="F9" s="55"/>
      <c r="G9" s="43"/>
      <c r="H9" s="54"/>
      <c r="I9" s="54"/>
      <c r="J9" s="54"/>
      <c r="K9" s="55"/>
      <c r="L9" s="49"/>
      <c r="M9" s="49"/>
      <c r="N9" s="49"/>
      <c r="O9" s="49"/>
      <c r="P9" s="49"/>
      <c r="Q9" s="49"/>
      <c r="R9" s="49"/>
      <c r="S9" s="49"/>
      <c r="T9" s="49"/>
      <c r="U9" s="49"/>
      <c r="V9" s="49"/>
      <c r="W9" s="49"/>
      <c r="X9" s="49"/>
      <c r="Y9" s="49"/>
      <c r="Z9" s="49"/>
      <c r="AA9" s="49"/>
      <c r="AB9" s="49"/>
      <c r="AC9" s="49"/>
      <c r="AD9" s="49"/>
    </row>
    <row r="10" spans="1:30" x14ac:dyDescent="0.2">
      <c r="C10" s="56" t="s">
        <v>289</v>
      </c>
      <c r="D10" s="57"/>
      <c r="E10" s="58"/>
      <c r="F10" s="59"/>
      <c r="G10" s="43"/>
      <c r="H10" s="60" t="s">
        <v>389</v>
      </c>
      <c r="I10" s="57"/>
      <c r="J10" s="54"/>
      <c r="K10" s="61">
        <f>INDEX('LA Investments 15-16'!$A$4:$N$529,$J$2,3)</f>
        <v>13318823.59316</v>
      </c>
      <c r="L10" s="49"/>
      <c r="M10" s="49"/>
      <c r="N10" s="49"/>
      <c r="O10" s="49"/>
      <c r="P10" s="49"/>
      <c r="Q10" s="49"/>
      <c r="R10" s="49"/>
      <c r="S10" s="49"/>
      <c r="T10" s="49"/>
      <c r="U10" s="49"/>
      <c r="V10" s="49"/>
      <c r="W10" s="49"/>
      <c r="X10" s="49"/>
      <c r="Y10" s="49"/>
      <c r="Z10" s="49"/>
      <c r="AA10" s="49"/>
      <c r="AB10" s="49"/>
      <c r="AC10" s="49"/>
      <c r="AD10" s="49"/>
    </row>
    <row r="11" spans="1:30" x14ac:dyDescent="0.2">
      <c r="C11" s="62"/>
      <c r="D11" s="57"/>
      <c r="E11" s="58"/>
      <c r="F11" s="59"/>
      <c r="G11" s="43"/>
      <c r="H11" s="60" t="s">
        <v>303</v>
      </c>
      <c r="I11" s="57"/>
      <c r="J11" s="54"/>
      <c r="K11" s="61">
        <f>INDEX('LA Investments 15-16'!$A$4:$N$529,$J$2,4)</f>
        <v>2668293</v>
      </c>
      <c r="L11" s="49"/>
      <c r="M11" s="49"/>
      <c r="N11" s="49"/>
      <c r="O11" s="49"/>
      <c r="P11" s="49"/>
      <c r="Q11" s="49"/>
      <c r="R11" s="49"/>
      <c r="S11" s="49"/>
      <c r="T11" s="49"/>
      <c r="U11" s="49"/>
      <c r="V11" s="49"/>
      <c r="W11" s="49"/>
      <c r="X11" s="49"/>
      <c r="Y11" s="49"/>
      <c r="Z11" s="49"/>
      <c r="AA11" s="49"/>
      <c r="AB11" s="49"/>
      <c r="AC11" s="49"/>
      <c r="AD11" s="49"/>
    </row>
    <row r="12" spans="1:30" ht="11.25" customHeight="1" x14ac:dyDescent="0.2">
      <c r="C12" s="62" t="s">
        <v>290</v>
      </c>
      <c r="D12" s="57"/>
      <c r="E12" s="58"/>
      <c r="F12" s="63">
        <f>INDEX('LA Borrowing 15-16'!$A$4:$U$529,$J$2,3)</f>
        <v>59450.775379999999</v>
      </c>
      <c r="G12" s="43"/>
      <c r="H12" s="60" t="s">
        <v>304</v>
      </c>
      <c r="I12" s="57"/>
      <c r="J12" s="43"/>
      <c r="K12" s="61">
        <f>INDEX('LA Investments 15-16'!$A$4:$N$529,$J$2,5)</f>
        <v>2184967.1032400001</v>
      </c>
      <c r="L12" s="49"/>
      <c r="M12" s="49"/>
      <c r="N12" s="49"/>
      <c r="O12" s="49"/>
      <c r="P12" s="49"/>
      <c r="Q12" s="49"/>
      <c r="R12" s="49"/>
      <c r="S12" s="49"/>
      <c r="T12" s="49"/>
      <c r="U12" s="49"/>
      <c r="V12" s="49"/>
      <c r="W12" s="49"/>
      <c r="X12" s="49"/>
      <c r="Y12" s="49"/>
      <c r="Z12" s="49"/>
      <c r="AA12" s="49"/>
      <c r="AB12" s="49"/>
      <c r="AC12" s="49"/>
      <c r="AD12" s="49"/>
    </row>
    <row r="13" spans="1:30" ht="11.25" customHeight="1" x14ac:dyDescent="0.2">
      <c r="C13" s="62" t="s">
        <v>291</v>
      </c>
      <c r="D13" s="57"/>
      <c r="E13" s="58"/>
      <c r="F13" s="63">
        <f>INDEX('LA Borrowing 15-16'!$A$4:$U$529,$J$2,4)</f>
        <v>0</v>
      </c>
      <c r="G13" s="43"/>
      <c r="H13" s="60" t="s">
        <v>305</v>
      </c>
      <c r="I13" s="57"/>
      <c r="J13" s="43"/>
      <c r="K13" s="61">
        <f>INDEX('LA Investments 15-16'!$A$4:$N$529,$J$2,6)</f>
        <v>1015108</v>
      </c>
      <c r="L13" s="49"/>
      <c r="M13" s="49"/>
      <c r="N13" s="49"/>
      <c r="O13" s="49"/>
      <c r="P13" s="49"/>
      <c r="Q13" s="49"/>
      <c r="R13" s="49"/>
      <c r="S13" s="49"/>
      <c r="T13" s="49"/>
      <c r="U13" s="49"/>
      <c r="V13" s="49"/>
      <c r="W13" s="49"/>
      <c r="X13" s="49"/>
      <c r="Y13" s="49"/>
      <c r="Z13" s="49"/>
      <c r="AA13" s="49"/>
      <c r="AB13" s="49"/>
      <c r="AC13" s="49"/>
      <c r="AD13" s="49"/>
    </row>
    <row r="14" spans="1:30" ht="11.25" customHeight="1" x14ac:dyDescent="0.2">
      <c r="C14" s="64" t="s">
        <v>292</v>
      </c>
      <c r="D14" s="57"/>
      <c r="E14" s="58"/>
      <c r="F14" s="63">
        <f>INDEX('LA Borrowing 15-16'!$A$4:$U$529,$J$2,5)</f>
        <v>315090</v>
      </c>
      <c r="G14" s="43"/>
      <c r="H14" s="60" t="s">
        <v>306</v>
      </c>
      <c r="I14" s="57"/>
      <c r="J14" s="43"/>
      <c r="K14" s="61">
        <f>INDEX('LA Investments 15-16'!$A$4:$N$529,$J$2,7)</f>
        <v>37000</v>
      </c>
      <c r="L14" s="49"/>
      <c r="M14" s="49"/>
      <c r="N14" s="49"/>
      <c r="O14" s="49"/>
      <c r="P14" s="49"/>
      <c r="Q14" s="49"/>
      <c r="R14" s="49"/>
      <c r="S14" s="49"/>
      <c r="T14" s="49"/>
      <c r="U14" s="49"/>
      <c r="V14" s="49"/>
      <c r="W14" s="49"/>
      <c r="X14" s="49"/>
      <c r="Y14" s="49"/>
      <c r="Z14" s="49"/>
      <c r="AA14" s="49"/>
      <c r="AB14" s="49"/>
      <c r="AC14" s="49"/>
      <c r="AD14" s="49"/>
    </row>
    <row r="15" spans="1:30" ht="11.25" customHeight="1" x14ac:dyDescent="0.2">
      <c r="C15" s="62" t="s">
        <v>293</v>
      </c>
      <c r="D15" s="57"/>
      <c r="E15" s="58"/>
      <c r="F15" s="63">
        <f>INDEX('LA Borrowing 15-16'!$A$4:$U$529,$J$2,6)</f>
        <v>102148</v>
      </c>
      <c r="G15" s="43"/>
      <c r="H15" s="60" t="s">
        <v>307</v>
      </c>
      <c r="I15" s="57"/>
      <c r="J15" s="43"/>
      <c r="K15" s="61">
        <f>INDEX('LA Investments 15-16'!$A$4:$N$529,$J$2,8)</f>
        <v>599777</v>
      </c>
      <c r="L15" s="49"/>
      <c r="M15" s="49"/>
      <c r="N15" s="49"/>
      <c r="O15" s="49"/>
      <c r="P15" s="49"/>
      <c r="Q15" s="49"/>
      <c r="R15" s="49"/>
      <c r="S15" s="49"/>
      <c r="T15" s="49"/>
      <c r="U15" s="49"/>
      <c r="V15" s="49"/>
      <c r="W15" s="49"/>
      <c r="X15" s="49"/>
      <c r="Y15" s="49"/>
      <c r="Z15" s="49"/>
      <c r="AA15" s="49"/>
      <c r="AB15" s="49"/>
      <c r="AC15" s="49"/>
      <c r="AD15" s="49"/>
    </row>
    <row r="16" spans="1:30" ht="11.25" customHeight="1" x14ac:dyDescent="0.2">
      <c r="C16" s="62" t="s">
        <v>294</v>
      </c>
      <c r="D16" s="57"/>
      <c r="E16" s="58"/>
      <c r="F16" s="63">
        <f>INDEX('LA Borrowing 15-16'!$A$4:$U$529,$J$2,7)</f>
        <v>16295</v>
      </c>
      <c r="G16" s="43"/>
      <c r="H16" s="64" t="s">
        <v>292</v>
      </c>
      <c r="I16" s="57"/>
      <c r="J16" s="43"/>
      <c r="K16" s="61">
        <f>INDEX('LA Investments 15-16'!$A$4:$N$529,$J$2,9)</f>
        <v>27801</v>
      </c>
      <c r="L16" s="49"/>
      <c r="M16" s="49"/>
      <c r="N16" s="49"/>
      <c r="O16" s="49"/>
      <c r="P16" s="49"/>
      <c r="Q16" s="49"/>
      <c r="R16" s="49"/>
      <c r="S16" s="49"/>
      <c r="T16" s="49"/>
      <c r="U16" s="49"/>
      <c r="V16" s="49"/>
      <c r="W16" s="49"/>
      <c r="X16" s="49"/>
      <c r="Y16" s="49"/>
      <c r="Z16" s="49"/>
      <c r="AA16" s="49"/>
      <c r="AB16" s="49"/>
      <c r="AC16" s="49"/>
      <c r="AD16" s="49"/>
    </row>
    <row r="17" spans="3:30" ht="11.25" customHeight="1" x14ac:dyDescent="0.2">
      <c r="C17" s="62" t="s">
        <v>295</v>
      </c>
      <c r="D17" s="57"/>
      <c r="E17" s="58"/>
      <c r="F17" s="63">
        <f>INDEX('LA Borrowing 15-16'!$A$4:$U$529,$J$2,8)</f>
        <v>0</v>
      </c>
      <c r="G17" s="43"/>
      <c r="H17" s="60" t="s">
        <v>293</v>
      </c>
      <c r="I17" s="57"/>
      <c r="J17" s="43"/>
      <c r="K17" s="61">
        <f>INDEX('LA Investments 15-16'!$A$4:$N$529,$J$2,10)</f>
        <v>714517</v>
      </c>
      <c r="L17" s="49"/>
      <c r="M17" s="49"/>
      <c r="N17" s="49"/>
      <c r="O17" s="49"/>
      <c r="P17" s="49"/>
      <c r="Q17" s="49"/>
      <c r="R17" s="49"/>
      <c r="S17" s="49"/>
      <c r="T17" s="49"/>
      <c r="U17" s="49"/>
      <c r="V17" s="49"/>
      <c r="W17" s="49"/>
      <c r="X17" s="49"/>
      <c r="Y17" s="49"/>
      <c r="Z17" s="49"/>
      <c r="AA17" s="49"/>
      <c r="AB17" s="49"/>
      <c r="AC17" s="49"/>
      <c r="AD17" s="49"/>
    </row>
    <row r="18" spans="3:30" ht="11.25" customHeight="1" x14ac:dyDescent="0.2">
      <c r="C18" s="62" t="s">
        <v>296</v>
      </c>
      <c r="D18" s="57"/>
      <c r="E18" s="58"/>
      <c r="F18" s="63">
        <f>INDEX('LA Borrowing 15-16'!$A$4:$U$529,$J$2,9)</f>
        <v>39151</v>
      </c>
      <c r="G18" s="43"/>
      <c r="H18" s="64" t="s">
        <v>1167</v>
      </c>
      <c r="I18" s="57"/>
      <c r="J18" s="43"/>
      <c r="K18" s="61">
        <f>INDEX('LA Investments 15-16'!$A$4:$N$529,$J$2,11)</f>
        <v>268710</v>
      </c>
      <c r="L18" s="49"/>
      <c r="M18" s="49"/>
      <c r="N18" s="49"/>
      <c r="O18" s="49"/>
      <c r="P18" s="49"/>
      <c r="Q18" s="49"/>
      <c r="R18" s="49"/>
      <c r="S18" s="49"/>
      <c r="T18" s="49"/>
      <c r="U18" s="49"/>
      <c r="V18" s="49"/>
      <c r="W18" s="49"/>
      <c r="X18" s="49"/>
      <c r="Y18" s="49"/>
      <c r="Z18" s="49"/>
      <c r="AA18" s="49"/>
      <c r="AB18" s="49"/>
      <c r="AC18" s="49"/>
      <c r="AD18" s="49"/>
    </row>
    <row r="19" spans="3:30" ht="11.25" customHeight="1" x14ac:dyDescent="0.2">
      <c r="C19" s="62" t="s">
        <v>297</v>
      </c>
      <c r="D19" s="57"/>
      <c r="E19" s="65"/>
      <c r="F19" s="63">
        <f>INDEX('LA Borrowing 15-16'!$A$4:$U$529,$J$2,10)</f>
        <v>52804</v>
      </c>
      <c r="G19" s="43"/>
      <c r="H19" s="64" t="s">
        <v>1166</v>
      </c>
      <c r="I19" s="57"/>
      <c r="J19" s="43"/>
      <c r="K19" s="61">
        <f>INDEX('LA Investments 15-16'!$A$4:$N$529,$J$2,12)</f>
        <v>5318719.5734400004</v>
      </c>
      <c r="L19" s="49"/>
      <c r="M19" s="49"/>
      <c r="N19" s="49"/>
      <c r="O19" s="49"/>
      <c r="P19" s="49"/>
      <c r="Q19" s="49"/>
      <c r="R19" s="49"/>
      <c r="S19" s="49"/>
      <c r="T19" s="49"/>
      <c r="U19" s="49"/>
      <c r="V19" s="49"/>
      <c r="W19" s="49"/>
      <c r="X19" s="49"/>
      <c r="Y19" s="49"/>
      <c r="Z19" s="49"/>
      <c r="AA19" s="49"/>
      <c r="AB19" s="49"/>
      <c r="AC19" s="49"/>
      <c r="AD19" s="49"/>
    </row>
    <row r="20" spans="3:30" ht="11.25" customHeight="1" x14ac:dyDescent="0.2">
      <c r="C20" s="66" t="s">
        <v>298</v>
      </c>
      <c r="D20" s="57"/>
      <c r="E20" s="58"/>
      <c r="F20" s="67">
        <f>SUM(F12:F19)</f>
        <v>584938.77538000001</v>
      </c>
      <c r="G20" s="43"/>
      <c r="H20" s="60" t="s">
        <v>308</v>
      </c>
      <c r="I20" s="45"/>
      <c r="J20" s="43"/>
      <c r="K20" s="61">
        <f>INDEX('LA Investments 15-16'!$A$4:$N$529,$J$2,13)</f>
        <v>1878920.4479999999</v>
      </c>
      <c r="L20" s="49"/>
      <c r="M20" s="49"/>
      <c r="N20" s="49"/>
      <c r="O20" s="49"/>
      <c r="P20" s="49"/>
      <c r="Q20" s="49"/>
      <c r="R20" s="49"/>
      <c r="S20" s="49"/>
      <c r="T20" s="49"/>
      <c r="U20" s="49"/>
      <c r="V20" s="49"/>
      <c r="W20" s="49"/>
      <c r="X20" s="49"/>
      <c r="Y20" s="49"/>
      <c r="Z20" s="49"/>
      <c r="AA20" s="49"/>
      <c r="AB20" s="49"/>
      <c r="AC20" s="49"/>
      <c r="AD20" s="49"/>
    </row>
    <row r="21" spans="3:30" ht="11.25" customHeight="1" x14ac:dyDescent="0.2">
      <c r="C21" s="66"/>
      <c r="D21" s="57"/>
      <c r="E21" s="58"/>
      <c r="F21" s="48"/>
      <c r="G21" s="43"/>
      <c r="H21" s="60" t="s">
        <v>309</v>
      </c>
      <c r="I21" s="45"/>
      <c r="J21" s="68"/>
      <c r="K21" s="61">
        <f>INDEX('LA Investments 15-16'!$A$4:$N$529,$J$2,14)</f>
        <v>4281379.3793241</v>
      </c>
      <c r="L21" s="49"/>
      <c r="M21" s="49"/>
      <c r="N21" s="49"/>
      <c r="O21" s="49"/>
      <c r="P21" s="49"/>
      <c r="Q21" s="49"/>
      <c r="R21" s="49"/>
      <c r="S21" s="49"/>
      <c r="T21" s="49"/>
      <c r="U21" s="49"/>
      <c r="V21" s="49"/>
      <c r="W21" s="49"/>
      <c r="X21" s="49"/>
      <c r="Y21" s="49"/>
      <c r="Z21" s="49"/>
      <c r="AA21" s="49"/>
      <c r="AB21" s="49"/>
      <c r="AC21" s="49"/>
      <c r="AD21" s="49"/>
    </row>
    <row r="22" spans="3:30" ht="11.25" customHeight="1" x14ac:dyDescent="0.2">
      <c r="C22" s="56"/>
      <c r="D22" s="57"/>
      <c r="E22" s="65"/>
      <c r="F22" s="45"/>
      <c r="G22" s="43"/>
      <c r="H22" s="60"/>
      <c r="I22" s="45"/>
      <c r="J22" s="68"/>
      <c r="K22" s="69"/>
      <c r="L22" s="49"/>
      <c r="M22" s="49"/>
      <c r="N22" s="49"/>
      <c r="O22" s="49"/>
      <c r="P22" s="49"/>
      <c r="Q22" s="49"/>
      <c r="R22" s="49"/>
      <c r="S22" s="49"/>
      <c r="T22" s="49"/>
      <c r="U22" s="49"/>
      <c r="V22" s="49"/>
      <c r="W22" s="49"/>
      <c r="X22" s="49"/>
      <c r="Y22" s="49"/>
      <c r="Z22" s="49"/>
      <c r="AA22" s="49"/>
      <c r="AB22" s="49"/>
      <c r="AC22" s="49"/>
      <c r="AD22" s="49"/>
    </row>
    <row r="23" spans="3:30" ht="15" customHeight="1" thickBot="1" x14ac:dyDescent="0.25">
      <c r="C23" s="56" t="s">
        <v>299</v>
      </c>
      <c r="D23" s="57"/>
      <c r="E23" s="65"/>
      <c r="F23" s="45"/>
      <c r="G23" s="43"/>
      <c r="H23" s="70" t="s">
        <v>310</v>
      </c>
      <c r="I23" s="51"/>
      <c r="J23" s="71"/>
      <c r="K23" s="72">
        <f>SUM(K10:K21)</f>
        <v>32314016.097164102</v>
      </c>
      <c r="L23" s="49"/>
      <c r="M23" s="49"/>
      <c r="N23" s="49"/>
      <c r="O23" s="49"/>
      <c r="P23" s="49"/>
      <c r="Q23" s="49"/>
      <c r="R23" s="49"/>
      <c r="S23" s="49"/>
      <c r="T23" s="49"/>
      <c r="U23" s="49"/>
      <c r="V23" s="49"/>
      <c r="W23" s="49"/>
      <c r="X23" s="49"/>
      <c r="Y23" s="49"/>
      <c r="Z23" s="49"/>
      <c r="AA23" s="49"/>
      <c r="AB23" s="49"/>
      <c r="AC23" s="49"/>
      <c r="AD23" s="49"/>
    </row>
    <row r="24" spans="3:30" ht="6" customHeight="1" x14ac:dyDescent="0.2">
      <c r="C24" s="56"/>
      <c r="D24" s="57"/>
      <c r="E24" s="65"/>
      <c r="F24" s="45"/>
      <c r="G24" s="43"/>
      <c r="H24" s="73"/>
      <c r="I24" s="57"/>
      <c r="J24" s="74"/>
      <c r="K24" s="67"/>
      <c r="L24" s="49"/>
      <c r="M24" s="49"/>
      <c r="N24" s="49"/>
      <c r="O24" s="49"/>
      <c r="P24" s="49"/>
      <c r="Q24" s="49"/>
      <c r="R24" s="49"/>
      <c r="S24" s="49"/>
      <c r="T24" s="49"/>
      <c r="U24" s="49"/>
      <c r="V24" s="49"/>
      <c r="W24" s="49"/>
      <c r="X24" s="49"/>
      <c r="Y24" s="49"/>
      <c r="Z24" s="49"/>
      <c r="AA24" s="49"/>
      <c r="AB24" s="49"/>
      <c r="AC24" s="49"/>
      <c r="AD24" s="49"/>
    </row>
    <row r="25" spans="3:30" ht="11.25" customHeight="1" x14ac:dyDescent="0.2">
      <c r="C25" s="64" t="s">
        <v>1181</v>
      </c>
      <c r="D25" s="57"/>
      <c r="E25" s="74"/>
      <c r="F25" s="63">
        <f>INDEX('LA Borrowing 15-16'!$A$4:$U$529,$J$2,11)</f>
        <v>4400100</v>
      </c>
      <c r="G25" s="43"/>
      <c r="H25" s="43"/>
      <c r="I25" s="43"/>
      <c r="J25" s="43"/>
      <c r="K25" s="43"/>
      <c r="L25" s="49"/>
      <c r="M25" s="49"/>
      <c r="N25" s="49"/>
      <c r="O25" s="49"/>
      <c r="P25" s="49"/>
      <c r="Q25" s="49"/>
      <c r="R25" s="49"/>
      <c r="S25" s="49"/>
      <c r="T25" s="49"/>
      <c r="U25" s="49"/>
      <c r="V25" s="49"/>
      <c r="W25" s="49"/>
      <c r="X25" s="49"/>
      <c r="Y25" s="49"/>
      <c r="Z25" s="49"/>
      <c r="AA25" s="49"/>
      <c r="AB25" s="49"/>
      <c r="AC25" s="49"/>
      <c r="AD25" s="49"/>
    </row>
    <row r="26" spans="3:30" ht="11.25" customHeight="1" x14ac:dyDescent="0.2">
      <c r="C26" s="64" t="s">
        <v>1182</v>
      </c>
      <c r="D26" s="57"/>
      <c r="E26" s="74"/>
      <c r="F26" s="63">
        <f>INDEX('LA Borrowing 15-16'!$A$4:$U$529,$J$2,12)</f>
        <v>1275713</v>
      </c>
      <c r="G26" s="43"/>
      <c r="H26" s="43"/>
      <c r="I26" s="43"/>
      <c r="J26" s="75"/>
      <c r="K26" s="49"/>
      <c r="L26" s="49"/>
      <c r="M26" s="49"/>
      <c r="N26" s="49"/>
      <c r="O26" s="49"/>
      <c r="P26" s="49"/>
      <c r="Q26" s="49"/>
      <c r="R26" s="49"/>
      <c r="S26" s="49"/>
      <c r="T26" s="49"/>
      <c r="U26" s="49"/>
      <c r="V26" s="49"/>
      <c r="W26" s="49"/>
      <c r="X26" s="49"/>
      <c r="Y26" s="49"/>
      <c r="Z26" s="49"/>
      <c r="AA26" s="49"/>
      <c r="AB26" s="49"/>
      <c r="AC26" s="49"/>
      <c r="AD26" s="49"/>
    </row>
    <row r="27" spans="3:30" ht="11.25" customHeight="1" x14ac:dyDescent="0.2">
      <c r="C27" s="64" t="s">
        <v>1301</v>
      </c>
      <c r="D27" s="57"/>
      <c r="E27" s="74"/>
      <c r="F27" s="63">
        <f>INDEX('LA Borrowing 15-16'!$A$4:$U$529,$J$2,13)</f>
        <v>64387948.7397222</v>
      </c>
      <c r="G27" s="43"/>
      <c r="H27" s="43"/>
      <c r="I27" s="43"/>
      <c r="J27" s="75"/>
      <c r="K27" s="49"/>
      <c r="L27" s="49"/>
      <c r="M27" s="49"/>
      <c r="N27" s="49"/>
      <c r="O27" s="49"/>
      <c r="P27" s="49"/>
      <c r="Q27" s="49"/>
      <c r="R27" s="49"/>
      <c r="S27" s="49"/>
      <c r="T27" s="49"/>
      <c r="U27" s="49"/>
      <c r="V27" s="49"/>
      <c r="W27" s="49"/>
      <c r="X27" s="49"/>
      <c r="Y27" s="49"/>
      <c r="Z27" s="49"/>
      <c r="AA27" s="49"/>
      <c r="AB27" s="49"/>
      <c r="AC27" s="49"/>
      <c r="AD27" s="49"/>
    </row>
    <row r="28" spans="3:30" ht="11.25" customHeight="1" x14ac:dyDescent="0.2">
      <c r="C28" s="64" t="s">
        <v>1183</v>
      </c>
      <c r="D28" s="57"/>
      <c r="E28" s="74"/>
      <c r="F28" s="63">
        <f>INDEX('LA Borrowing 15-16'!$A$4:$U$529,$J$2,14)</f>
        <v>10288722.701334227</v>
      </c>
      <c r="G28" s="43"/>
      <c r="H28" s="43"/>
      <c r="I28" s="43"/>
      <c r="J28" s="75"/>
      <c r="K28" s="49"/>
      <c r="L28" s="49"/>
      <c r="M28" s="49"/>
      <c r="N28" s="49"/>
      <c r="O28" s="49"/>
      <c r="P28" s="49"/>
      <c r="Q28" s="49"/>
      <c r="R28" s="49"/>
      <c r="S28" s="49"/>
      <c r="T28" s="49"/>
      <c r="U28" s="49"/>
      <c r="V28" s="49"/>
      <c r="W28" s="49"/>
      <c r="X28" s="49"/>
      <c r="Y28" s="49"/>
      <c r="Z28" s="49"/>
      <c r="AA28" s="49"/>
      <c r="AB28" s="49"/>
      <c r="AC28" s="49"/>
      <c r="AD28" s="49"/>
    </row>
    <row r="29" spans="3:30" ht="11.25" customHeight="1" x14ac:dyDescent="0.2">
      <c r="C29" s="64" t="s">
        <v>291</v>
      </c>
      <c r="D29" s="58"/>
      <c r="E29" s="58"/>
      <c r="F29" s="63">
        <f>INDEX('LA Borrowing 15-16'!$A$4:$U$529,$J$2,15)</f>
        <v>3850</v>
      </c>
      <c r="G29" s="43"/>
      <c r="H29" s="43"/>
      <c r="I29" s="43"/>
      <c r="J29" s="75"/>
      <c r="K29" s="49"/>
      <c r="L29" s="49"/>
      <c r="M29" s="49"/>
      <c r="N29" s="49"/>
      <c r="O29" s="49"/>
      <c r="P29" s="49"/>
      <c r="Q29" s="49"/>
      <c r="R29" s="49"/>
      <c r="S29" s="49"/>
      <c r="T29" s="49"/>
      <c r="U29" s="49"/>
      <c r="V29" s="49"/>
      <c r="W29" s="49"/>
      <c r="X29" s="49"/>
      <c r="Y29" s="49"/>
      <c r="Z29" s="49"/>
      <c r="AA29" s="49"/>
      <c r="AB29" s="49"/>
      <c r="AC29" s="49"/>
      <c r="AD29" s="49"/>
    </row>
    <row r="30" spans="3:30" ht="11.25" customHeight="1" x14ac:dyDescent="0.2">
      <c r="C30" s="64" t="s">
        <v>292</v>
      </c>
      <c r="D30" s="58"/>
      <c r="E30" s="58"/>
      <c r="F30" s="63">
        <f>INDEX('LA Borrowing 15-16'!$A$4:$U$529,$J$2,16)</f>
        <v>632779</v>
      </c>
      <c r="G30" s="43"/>
      <c r="H30" s="43"/>
      <c r="I30" s="43"/>
      <c r="J30" s="75"/>
      <c r="K30" s="49"/>
      <c r="L30" s="49"/>
      <c r="M30" s="49"/>
      <c r="N30" s="49"/>
      <c r="O30" s="49"/>
      <c r="P30" s="49"/>
      <c r="Q30" s="49"/>
      <c r="R30" s="49"/>
      <c r="S30" s="49"/>
      <c r="T30" s="49"/>
      <c r="U30" s="49"/>
      <c r="V30" s="49"/>
      <c r="W30" s="49"/>
      <c r="X30" s="49"/>
      <c r="Y30" s="49"/>
      <c r="Z30" s="49"/>
      <c r="AA30" s="49"/>
      <c r="AB30" s="49"/>
      <c r="AC30" s="49"/>
      <c r="AD30" s="49"/>
    </row>
    <row r="31" spans="3:30" ht="11.25" customHeight="1" x14ac:dyDescent="0.2">
      <c r="C31" s="64" t="s">
        <v>293</v>
      </c>
      <c r="D31" s="58"/>
      <c r="E31" s="58"/>
      <c r="F31" s="63">
        <f>INDEX('LA Borrowing 15-16'!$A$4:$U$529,$J$2,17)</f>
        <v>6186</v>
      </c>
      <c r="G31" s="43"/>
      <c r="H31" s="43"/>
      <c r="I31" s="43"/>
      <c r="J31" s="75"/>
      <c r="K31" s="49"/>
      <c r="L31" s="49"/>
      <c r="M31" s="49"/>
      <c r="N31" s="49"/>
      <c r="O31" s="49"/>
      <c r="P31" s="49"/>
      <c r="Q31" s="49"/>
      <c r="R31" s="49"/>
      <c r="S31" s="49"/>
      <c r="T31" s="49"/>
      <c r="U31" s="49"/>
      <c r="V31" s="49"/>
      <c r="W31" s="49"/>
      <c r="X31" s="49"/>
      <c r="Y31" s="49"/>
      <c r="Z31" s="49"/>
      <c r="AA31" s="49"/>
      <c r="AB31" s="49"/>
      <c r="AC31" s="49"/>
      <c r="AD31" s="49"/>
    </row>
    <row r="32" spans="3:30" ht="11.25" customHeight="1" x14ac:dyDescent="0.2">
      <c r="C32" s="64" t="s">
        <v>294</v>
      </c>
      <c r="D32" s="58"/>
      <c r="E32" s="58"/>
      <c r="F32" s="63">
        <f>INDEX('LA Borrowing 15-16'!$A$4:$U$529,$J$2,18)</f>
        <v>152438</v>
      </c>
      <c r="G32" s="43"/>
      <c r="H32" s="43"/>
      <c r="I32" s="43"/>
      <c r="J32" s="75"/>
      <c r="K32" s="49"/>
      <c r="L32" s="49"/>
      <c r="M32" s="49"/>
      <c r="N32" s="49"/>
      <c r="O32" s="49"/>
      <c r="P32" s="49"/>
      <c r="Q32" s="49"/>
      <c r="R32" s="49"/>
      <c r="S32" s="49"/>
      <c r="T32" s="49"/>
      <c r="U32" s="49"/>
      <c r="V32" s="49"/>
      <c r="W32" s="49"/>
      <c r="X32" s="49"/>
      <c r="Y32" s="49"/>
      <c r="Z32" s="49"/>
      <c r="AA32" s="49"/>
      <c r="AB32" s="49"/>
      <c r="AC32" s="49"/>
      <c r="AD32" s="49"/>
    </row>
    <row r="33" spans="1:30" ht="11.25" customHeight="1" x14ac:dyDescent="0.2">
      <c r="C33" s="64" t="s">
        <v>295</v>
      </c>
      <c r="D33" s="58"/>
      <c r="E33" s="58"/>
      <c r="F33" s="63">
        <f>INDEX('LA Borrowing 15-16'!$A$4:$U$529,$J$2,19)</f>
        <v>152448</v>
      </c>
      <c r="G33" s="43"/>
      <c r="H33" s="43"/>
      <c r="I33" s="43"/>
      <c r="J33" s="75"/>
      <c r="K33" s="49"/>
      <c r="L33" s="49"/>
      <c r="M33" s="49"/>
      <c r="N33" s="49"/>
      <c r="O33" s="49"/>
      <c r="P33" s="49"/>
      <c r="Q33" s="49"/>
      <c r="R33" s="49"/>
      <c r="S33" s="49"/>
      <c r="T33" s="49"/>
      <c r="U33" s="49"/>
      <c r="V33" s="49"/>
      <c r="W33" s="49"/>
      <c r="X33" s="49"/>
      <c r="Y33" s="49"/>
      <c r="Z33" s="49"/>
      <c r="AA33" s="49"/>
      <c r="AB33" s="49"/>
      <c r="AC33" s="49"/>
      <c r="AD33" s="49"/>
    </row>
    <row r="34" spans="1:30" ht="11.25" customHeight="1" x14ac:dyDescent="0.2">
      <c r="C34" s="64" t="s">
        <v>296</v>
      </c>
      <c r="D34" s="76"/>
      <c r="E34" s="76"/>
      <c r="F34" s="63">
        <f>INDEX('LA Borrowing 15-16'!$A$4:$U$529,$J$2,20)</f>
        <v>5099</v>
      </c>
      <c r="G34" s="43"/>
      <c r="H34" s="43"/>
      <c r="I34" s="43"/>
      <c r="J34" s="75"/>
      <c r="K34" s="49"/>
      <c r="L34" s="49"/>
      <c r="M34" s="49"/>
      <c r="N34" s="49"/>
      <c r="O34" s="49"/>
      <c r="P34" s="49"/>
      <c r="Q34" s="49"/>
      <c r="R34" s="49"/>
      <c r="S34" s="49"/>
      <c r="T34" s="49"/>
      <c r="U34" s="49"/>
      <c r="V34" s="49"/>
      <c r="W34" s="49"/>
      <c r="X34" s="49"/>
      <c r="Y34" s="49"/>
      <c r="Z34" s="49"/>
      <c r="AA34" s="49"/>
      <c r="AB34" s="49"/>
      <c r="AC34" s="49"/>
      <c r="AD34" s="49"/>
    </row>
    <row r="35" spans="1:30" ht="11.25" customHeight="1" x14ac:dyDescent="0.2">
      <c r="C35" s="64" t="s">
        <v>297</v>
      </c>
      <c r="D35" s="76"/>
      <c r="E35" s="76"/>
      <c r="F35" s="63">
        <f>INDEX('LA Borrowing 15-16'!$A$4:$U$529,$J$2,21)</f>
        <v>6253854.8166199997</v>
      </c>
      <c r="G35" s="43"/>
      <c r="H35" s="43"/>
      <c r="I35" s="43"/>
      <c r="J35" s="75"/>
      <c r="K35" s="49"/>
      <c r="L35" s="49"/>
      <c r="M35" s="49"/>
      <c r="N35" s="49"/>
      <c r="O35" s="49"/>
      <c r="P35" s="49"/>
      <c r="Q35" s="49"/>
      <c r="R35" s="49"/>
      <c r="S35" s="49"/>
      <c r="T35" s="49"/>
      <c r="U35" s="49"/>
      <c r="V35" s="49"/>
      <c r="W35" s="49"/>
      <c r="X35" s="49"/>
      <c r="Y35" s="49"/>
      <c r="Z35" s="49"/>
      <c r="AA35" s="49"/>
      <c r="AB35" s="49"/>
      <c r="AC35" s="49"/>
      <c r="AD35" s="49"/>
    </row>
    <row r="36" spans="1:30" ht="11.25" customHeight="1" x14ac:dyDescent="0.2">
      <c r="C36" s="77" t="s">
        <v>298</v>
      </c>
      <c r="D36" s="76"/>
      <c r="E36" s="76"/>
      <c r="F36" s="78">
        <f>SUM(F25:F35)</f>
        <v>87559139.257676423</v>
      </c>
      <c r="G36" s="43"/>
      <c r="H36" s="43"/>
      <c r="I36" s="43"/>
      <c r="J36" s="75"/>
      <c r="K36" s="49"/>
      <c r="L36" s="49"/>
      <c r="M36" s="49"/>
      <c r="N36" s="49"/>
      <c r="O36" s="49"/>
      <c r="P36" s="49"/>
      <c r="Q36" s="49"/>
      <c r="R36" s="49"/>
      <c r="S36" s="49"/>
      <c r="T36" s="49"/>
      <c r="U36" s="49"/>
      <c r="V36" s="49"/>
      <c r="W36" s="49"/>
      <c r="X36" s="49"/>
      <c r="Y36" s="49"/>
      <c r="Z36" s="49"/>
      <c r="AA36" s="49"/>
      <c r="AB36" s="49"/>
      <c r="AC36" s="49"/>
      <c r="AD36" s="49"/>
    </row>
    <row r="37" spans="1:30" ht="9" customHeight="1" x14ac:dyDescent="0.2">
      <c r="C37" s="62"/>
      <c r="D37" s="76"/>
      <c r="E37" s="76"/>
      <c r="F37" s="79"/>
      <c r="G37" s="43"/>
      <c r="H37" s="43"/>
      <c r="I37" s="43"/>
      <c r="J37" s="43"/>
      <c r="K37" s="43"/>
      <c r="L37" s="49"/>
      <c r="M37" s="49"/>
      <c r="N37" s="49"/>
      <c r="O37" s="49"/>
      <c r="P37" s="49"/>
      <c r="Q37" s="49"/>
      <c r="R37" s="49"/>
      <c r="S37" s="49"/>
      <c r="T37" s="49"/>
      <c r="U37" s="49"/>
      <c r="V37" s="49"/>
      <c r="W37" s="49"/>
      <c r="X37" s="49"/>
      <c r="Y37" s="49"/>
      <c r="Z37" s="49"/>
      <c r="AA37" s="49"/>
      <c r="AB37" s="49"/>
      <c r="AC37" s="49"/>
      <c r="AD37" s="49"/>
    </row>
    <row r="38" spans="1:30" ht="13.5" thickBot="1" x14ac:dyDescent="0.25">
      <c r="C38" s="80" t="s">
        <v>300</v>
      </c>
      <c r="D38" s="81"/>
      <c r="E38" s="81"/>
      <c r="F38" s="82">
        <f>F20+F36</f>
        <v>88144078.033056423</v>
      </c>
      <c r="G38" s="43"/>
      <c r="L38" s="49"/>
      <c r="M38" s="49"/>
      <c r="N38" s="49"/>
      <c r="O38" s="49"/>
      <c r="P38" s="49"/>
      <c r="Q38" s="49"/>
      <c r="R38" s="49"/>
      <c r="S38" s="49"/>
      <c r="T38" s="49"/>
      <c r="U38" s="49"/>
      <c r="V38" s="49"/>
      <c r="W38" s="49"/>
      <c r="X38" s="49"/>
      <c r="Y38" s="49"/>
      <c r="Z38" s="49"/>
      <c r="AA38" s="49"/>
      <c r="AB38" s="49"/>
      <c r="AC38" s="49"/>
      <c r="AD38" s="49"/>
    </row>
    <row r="39" spans="1:30" x14ac:dyDescent="0.2">
      <c r="L39" s="49"/>
      <c r="M39" s="49"/>
      <c r="N39" s="49"/>
      <c r="O39" s="49"/>
      <c r="P39" s="49"/>
      <c r="Q39" s="49"/>
      <c r="R39" s="49"/>
      <c r="S39" s="49"/>
      <c r="T39" s="49"/>
      <c r="U39" s="49"/>
      <c r="V39" s="49"/>
      <c r="W39" s="49"/>
      <c r="X39" s="49"/>
      <c r="Y39" s="49"/>
      <c r="Z39" s="49"/>
      <c r="AA39" s="49"/>
      <c r="AB39" s="49"/>
      <c r="AC39" s="49"/>
      <c r="AD39" s="49"/>
    </row>
    <row r="40" spans="1:30" x14ac:dyDescent="0.2">
      <c r="L40" s="49"/>
      <c r="M40" s="49"/>
      <c r="N40" s="49"/>
      <c r="O40" s="49"/>
      <c r="P40" s="49"/>
      <c r="Q40" s="49"/>
      <c r="R40" s="49"/>
      <c r="S40" s="49"/>
      <c r="T40" s="49"/>
      <c r="U40" s="49"/>
      <c r="V40" s="49"/>
      <c r="W40" s="49"/>
      <c r="X40" s="49"/>
      <c r="Y40" s="49"/>
      <c r="Z40" s="49"/>
      <c r="AA40" s="49"/>
      <c r="AB40" s="49"/>
      <c r="AC40" s="49"/>
      <c r="AD40" s="49"/>
    </row>
    <row r="41" spans="1:30" x14ac:dyDescent="0.2">
      <c r="L41" s="49"/>
      <c r="M41" s="49"/>
      <c r="N41" s="49"/>
      <c r="O41" s="49"/>
      <c r="P41" s="49"/>
      <c r="Q41" s="49"/>
      <c r="R41" s="49"/>
      <c r="S41" s="49"/>
      <c r="T41" s="49"/>
      <c r="U41" s="49"/>
      <c r="V41" s="49"/>
      <c r="W41" s="49"/>
      <c r="X41" s="49"/>
      <c r="Y41" s="49"/>
      <c r="Z41" s="49"/>
      <c r="AA41" s="49"/>
      <c r="AB41" s="49"/>
      <c r="AC41" s="49"/>
      <c r="AD41" s="49"/>
    </row>
    <row r="42" spans="1:30" x14ac:dyDescent="0.2">
      <c r="A42" s="43" t="s">
        <v>1966</v>
      </c>
      <c r="J42" s="75"/>
      <c r="K42" s="49"/>
      <c r="L42" s="49"/>
      <c r="M42" s="49"/>
      <c r="N42" s="49"/>
      <c r="O42" s="49"/>
      <c r="P42" s="49"/>
      <c r="Q42" s="49"/>
      <c r="R42" s="49"/>
      <c r="S42" s="49"/>
      <c r="T42" s="49"/>
      <c r="U42" s="49"/>
      <c r="V42" s="49"/>
      <c r="W42" s="49"/>
      <c r="X42" s="49"/>
      <c r="Y42" s="49"/>
      <c r="Z42" s="49"/>
      <c r="AA42" s="49"/>
      <c r="AB42" s="49"/>
      <c r="AC42" s="49"/>
      <c r="AD42" s="49"/>
    </row>
    <row r="43" spans="1:30" x14ac:dyDescent="0.2">
      <c r="J43" s="75"/>
      <c r="K43" s="49"/>
      <c r="L43" s="49"/>
      <c r="M43" s="49"/>
      <c r="N43" s="49"/>
      <c r="O43" s="49"/>
      <c r="P43" s="49"/>
      <c r="Q43" s="49"/>
      <c r="R43" s="49"/>
      <c r="S43" s="49"/>
      <c r="T43" s="49"/>
      <c r="U43" s="49"/>
      <c r="V43" s="49"/>
      <c r="W43" s="49"/>
      <c r="X43" s="49"/>
      <c r="Y43" s="49"/>
      <c r="Z43" s="49"/>
      <c r="AA43" s="49"/>
      <c r="AB43" s="49"/>
      <c r="AC43" s="49"/>
      <c r="AD43" s="49"/>
    </row>
    <row r="44" spans="1:30" x14ac:dyDescent="0.2">
      <c r="C44" s="83"/>
      <c r="D44" s="220"/>
      <c r="E44" s="220"/>
      <c r="F44" s="220"/>
      <c r="J44" s="75"/>
      <c r="K44" s="49"/>
      <c r="L44" s="49"/>
      <c r="M44" s="49"/>
      <c r="N44" s="49"/>
      <c r="O44" s="49"/>
      <c r="P44" s="49"/>
      <c r="Q44" s="49"/>
      <c r="R44" s="49"/>
      <c r="S44" s="49"/>
      <c r="T44" s="49"/>
      <c r="U44" s="49"/>
      <c r="V44" s="49"/>
      <c r="W44" s="49"/>
      <c r="X44" s="49"/>
      <c r="Y44" s="49"/>
      <c r="Z44" s="49"/>
      <c r="AA44" s="49"/>
      <c r="AB44" s="49"/>
      <c r="AC44" s="49"/>
      <c r="AD44" s="49"/>
    </row>
    <row r="45" spans="1:30" x14ac:dyDescent="0.2">
      <c r="J45" s="75"/>
      <c r="K45" s="49"/>
      <c r="L45" s="49"/>
      <c r="M45" s="49"/>
      <c r="N45" s="49"/>
      <c r="O45" s="49"/>
      <c r="P45" s="49"/>
      <c r="Q45" s="49"/>
      <c r="R45" s="49"/>
      <c r="S45" s="49"/>
      <c r="T45" s="49"/>
      <c r="U45" s="49"/>
      <c r="V45" s="49"/>
      <c r="W45" s="49"/>
      <c r="X45" s="49"/>
      <c r="Y45" s="49"/>
      <c r="Z45" s="49"/>
      <c r="AA45" s="49"/>
      <c r="AB45" s="49"/>
      <c r="AC45" s="49"/>
      <c r="AD45" s="49"/>
    </row>
    <row r="46" spans="1:30" x14ac:dyDescent="0.2">
      <c r="J46" s="75"/>
      <c r="K46" s="49"/>
      <c r="L46" s="49"/>
      <c r="M46" s="49"/>
      <c r="N46" s="49"/>
      <c r="O46" s="49"/>
      <c r="P46" s="49"/>
      <c r="Q46" s="49"/>
      <c r="R46" s="49"/>
      <c r="S46" s="49"/>
      <c r="T46" s="49"/>
      <c r="U46" s="49"/>
      <c r="V46" s="49"/>
      <c r="W46" s="49"/>
      <c r="X46" s="49"/>
      <c r="Y46" s="49"/>
      <c r="Z46" s="49"/>
      <c r="AA46" s="49"/>
      <c r="AB46" s="49"/>
      <c r="AC46" s="49"/>
      <c r="AD46" s="49"/>
    </row>
    <row r="47" spans="1:30" x14ac:dyDescent="0.2">
      <c r="J47" s="75"/>
      <c r="K47" s="49"/>
      <c r="L47" s="49"/>
      <c r="M47" s="49"/>
      <c r="N47" s="49"/>
      <c r="O47" s="49"/>
      <c r="P47" s="49"/>
      <c r="Q47" s="49"/>
      <c r="R47" s="49"/>
      <c r="S47" s="49"/>
      <c r="T47" s="49"/>
      <c r="U47" s="49"/>
      <c r="V47" s="49"/>
      <c r="W47" s="49"/>
      <c r="X47" s="49"/>
      <c r="Y47" s="49"/>
      <c r="Z47" s="49"/>
      <c r="AA47" s="49"/>
      <c r="AB47" s="49"/>
      <c r="AC47" s="49"/>
      <c r="AD47" s="49"/>
    </row>
    <row r="48" spans="1:30" x14ac:dyDescent="0.2">
      <c r="J48" s="75"/>
      <c r="K48" s="49"/>
      <c r="L48" s="49"/>
      <c r="M48" s="49"/>
      <c r="N48" s="49"/>
      <c r="O48" s="49"/>
      <c r="P48" s="49"/>
      <c r="Q48" s="49"/>
      <c r="R48" s="49"/>
      <c r="S48" s="49"/>
      <c r="T48" s="49"/>
      <c r="U48" s="49"/>
      <c r="V48" s="49"/>
      <c r="W48" s="49"/>
      <c r="X48" s="49"/>
      <c r="Y48" s="49"/>
      <c r="Z48" s="49"/>
      <c r="AA48" s="49"/>
      <c r="AB48" s="49"/>
      <c r="AC48" s="49"/>
      <c r="AD48" s="49"/>
    </row>
    <row r="49" spans="10:30" x14ac:dyDescent="0.2">
      <c r="J49" s="75"/>
      <c r="K49" s="49"/>
      <c r="L49" s="49"/>
      <c r="M49" s="49"/>
      <c r="N49" s="49"/>
      <c r="O49" s="49"/>
      <c r="P49" s="49"/>
      <c r="Q49" s="49"/>
      <c r="R49" s="49"/>
      <c r="S49" s="49"/>
      <c r="T49" s="49"/>
      <c r="U49" s="49"/>
      <c r="V49" s="49"/>
      <c r="W49" s="49"/>
      <c r="X49" s="49"/>
      <c r="Y49" s="49"/>
      <c r="Z49" s="49"/>
      <c r="AA49" s="49"/>
      <c r="AB49" s="49"/>
      <c r="AC49" s="49"/>
      <c r="AD49" s="49"/>
    </row>
    <row r="50" spans="10:30" x14ac:dyDescent="0.2">
      <c r="J50" s="75"/>
      <c r="K50" s="49"/>
      <c r="L50" s="49"/>
      <c r="M50" s="49"/>
      <c r="N50" s="49"/>
      <c r="O50" s="49"/>
      <c r="P50" s="49"/>
      <c r="Q50" s="49"/>
      <c r="R50" s="49"/>
      <c r="S50" s="49"/>
      <c r="T50" s="49"/>
      <c r="U50" s="49"/>
      <c r="V50" s="49"/>
      <c r="W50" s="49"/>
      <c r="X50" s="49"/>
      <c r="Y50" s="49"/>
      <c r="Z50" s="49"/>
      <c r="AA50" s="49"/>
      <c r="AB50" s="49"/>
      <c r="AC50" s="49"/>
      <c r="AD50" s="49"/>
    </row>
    <row r="51" spans="10:30" x14ac:dyDescent="0.2">
      <c r="J51" s="75"/>
      <c r="K51" s="49"/>
      <c r="L51" s="49"/>
      <c r="M51" s="49"/>
      <c r="N51" s="49"/>
      <c r="O51" s="49"/>
      <c r="P51" s="49"/>
      <c r="Q51" s="49"/>
      <c r="R51" s="49"/>
      <c r="S51" s="49"/>
      <c r="T51" s="49"/>
      <c r="U51" s="49"/>
      <c r="V51" s="49"/>
      <c r="W51" s="49"/>
      <c r="X51" s="49"/>
      <c r="Y51" s="49"/>
      <c r="Z51" s="49"/>
      <c r="AA51" s="49"/>
      <c r="AB51" s="49"/>
      <c r="AC51" s="49"/>
      <c r="AD51" s="49"/>
    </row>
    <row r="52" spans="10:30" x14ac:dyDescent="0.2">
      <c r="J52" s="75"/>
      <c r="K52" s="49"/>
      <c r="L52" s="49"/>
      <c r="M52" s="49"/>
      <c r="N52" s="49"/>
      <c r="O52" s="49"/>
      <c r="P52" s="49"/>
      <c r="Q52" s="49"/>
      <c r="R52" s="49"/>
      <c r="S52" s="49"/>
      <c r="T52" s="49"/>
      <c r="U52" s="49"/>
      <c r="V52" s="49"/>
      <c r="W52" s="49"/>
      <c r="X52" s="49"/>
      <c r="Y52" s="49"/>
      <c r="Z52" s="49"/>
      <c r="AA52" s="49"/>
      <c r="AB52" s="49"/>
      <c r="AC52" s="49"/>
      <c r="AD52" s="49"/>
    </row>
    <row r="53" spans="10:30" x14ac:dyDescent="0.2">
      <c r="J53" s="75"/>
      <c r="K53" s="49"/>
      <c r="L53" s="49"/>
      <c r="M53" s="49"/>
      <c r="N53" s="49"/>
      <c r="O53" s="49"/>
      <c r="P53" s="49"/>
      <c r="Q53" s="49"/>
      <c r="R53" s="49"/>
      <c r="S53" s="49"/>
      <c r="T53" s="49"/>
      <c r="U53" s="49"/>
      <c r="V53" s="49"/>
      <c r="W53" s="49"/>
      <c r="X53" s="49"/>
      <c r="Y53" s="49"/>
      <c r="Z53" s="49"/>
      <c r="AA53" s="49"/>
      <c r="AB53" s="49"/>
      <c r="AC53" s="49"/>
      <c r="AD53" s="49"/>
    </row>
    <row r="54" spans="10:30" x14ac:dyDescent="0.2">
      <c r="J54" s="75"/>
      <c r="K54" s="49"/>
      <c r="L54" s="49"/>
      <c r="M54" s="49"/>
      <c r="N54" s="49"/>
      <c r="O54" s="49"/>
      <c r="P54" s="49"/>
      <c r="Q54" s="49"/>
      <c r="R54" s="49"/>
      <c r="S54" s="49"/>
      <c r="T54" s="49"/>
      <c r="U54" s="49"/>
      <c r="V54" s="49"/>
      <c r="W54" s="49"/>
      <c r="X54" s="49"/>
      <c r="Y54" s="49"/>
      <c r="Z54" s="49"/>
      <c r="AA54" s="49"/>
      <c r="AB54" s="49"/>
      <c r="AC54" s="49"/>
      <c r="AD54" s="49"/>
    </row>
    <row r="55" spans="10:30" x14ac:dyDescent="0.2">
      <c r="J55" s="75"/>
      <c r="K55" s="49"/>
      <c r="L55" s="49"/>
      <c r="M55" s="49"/>
      <c r="N55" s="49"/>
      <c r="O55" s="49"/>
      <c r="P55" s="49"/>
      <c r="Q55" s="49"/>
      <c r="R55" s="49"/>
      <c r="S55" s="49"/>
      <c r="T55" s="49"/>
      <c r="U55" s="49"/>
      <c r="V55" s="49"/>
      <c r="W55" s="49"/>
      <c r="X55" s="49"/>
      <c r="Y55" s="49"/>
      <c r="Z55" s="49"/>
      <c r="AA55" s="49"/>
      <c r="AB55" s="49"/>
      <c r="AC55" s="49"/>
      <c r="AD55" s="49"/>
    </row>
    <row r="56" spans="10:30" x14ac:dyDescent="0.2">
      <c r="J56" s="75"/>
      <c r="K56" s="49"/>
      <c r="L56" s="49"/>
      <c r="M56" s="49"/>
      <c r="N56" s="49"/>
      <c r="O56" s="49"/>
      <c r="P56" s="49"/>
      <c r="Q56" s="49"/>
      <c r="R56" s="49"/>
      <c r="S56" s="49"/>
      <c r="T56" s="49"/>
      <c r="U56" s="49"/>
      <c r="V56" s="49"/>
      <c r="W56" s="49"/>
      <c r="X56" s="49"/>
      <c r="Y56" s="49"/>
      <c r="Z56" s="49"/>
      <c r="AA56" s="49"/>
      <c r="AB56" s="49"/>
      <c r="AC56" s="49"/>
      <c r="AD56" s="49"/>
    </row>
    <row r="57" spans="10:30" x14ac:dyDescent="0.2">
      <c r="J57" s="75"/>
      <c r="K57" s="49"/>
      <c r="L57" s="49"/>
      <c r="M57" s="49"/>
      <c r="N57" s="49"/>
      <c r="O57" s="49"/>
      <c r="P57" s="49"/>
      <c r="Q57" s="49"/>
      <c r="R57" s="49"/>
      <c r="S57" s="49"/>
      <c r="T57" s="49"/>
      <c r="U57" s="49"/>
      <c r="V57" s="49"/>
      <c r="W57" s="49"/>
      <c r="X57" s="49"/>
      <c r="Y57" s="49"/>
      <c r="Z57" s="49"/>
      <c r="AA57" s="49"/>
      <c r="AB57" s="49"/>
      <c r="AC57" s="49"/>
      <c r="AD57" s="49"/>
    </row>
    <row r="58" spans="10:30" x14ac:dyDescent="0.2">
      <c r="J58" s="75"/>
      <c r="K58" s="49"/>
      <c r="L58" s="49"/>
      <c r="M58" s="49"/>
      <c r="N58" s="49"/>
      <c r="O58" s="49"/>
      <c r="P58" s="49"/>
      <c r="Q58" s="49"/>
      <c r="R58" s="49"/>
      <c r="S58" s="49"/>
      <c r="T58" s="49"/>
      <c r="U58" s="49"/>
      <c r="V58" s="49"/>
      <c r="W58" s="49"/>
      <c r="X58" s="49"/>
      <c r="Y58" s="49"/>
      <c r="Z58" s="49"/>
      <c r="AA58" s="49"/>
      <c r="AB58" s="49"/>
      <c r="AC58" s="49"/>
      <c r="AD58" s="49"/>
    </row>
    <row r="59" spans="10:30" x14ac:dyDescent="0.2">
      <c r="J59" s="75"/>
      <c r="K59" s="49"/>
      <c r="L59" s="49"/>
      <c r="M59" s="49"/>
      <c r="N59" s="49"/>
      <c r="O59" s="49"/>
      <c r="P59" s="49"/>
      <c r="Q59" s="49"/>
      <c r="R59" s="49"/>
      <c r="S59" s="49"/>
      <c r="T59" s="49"/>
      <c r="U59" s="49"/>
      <c r="V59" s="49"/>
      <c r="W59" s="49"/>
      <c r="X59" s="49"/>
      <c r="Y59" s="49"/>
      <c r="Z59" s="49"/>
      <c r="AA59" s="49"/>
      <c r="AB59" s="49"/>
      <c r="AC59" s="49"/>
      <c r="AD59" s="49"/>
    </row>
    <row r="60" spans="10:30" x14ac:dyDescent="0.2">
      <c r="J60" s="75"/>
      <c r="K60" s="49"/>
      <c r="L60" s="49"/>
      <c r="M60" s="49"/>
      <c r="N60" s="49"/>
      <c r="O60" s="49"/>
      <c r="P60" s="49"/>
      <c r="Q60" s="49"/>
      <c r="R60" s="49"/>
      <c r="S60" s="49"/>
      <c r="T60" s="49"/>
      <c r="U60" s="49"/>
      <c r="V60" s="49"/>
      <c r="W60" s="49"/>
      <c r="X60" s="49"/>
      <c r="Y60" s="49"/>
      <c r="Z60" s="49"/>
      <c r="AA60" s="49"/>
      <c r="AB60" s="49"/>
      <c r="AC60" s="49"/>
      <c r="AD60" s="49"/>
    </row>
    <row r="61" spans="10:30" x14ac:dyDescent="0.2">
      <c r="J61" s="75"/>
      <c r="K61" s="49"/>
      <c r="L61" s="49"/>
      <c r="M61" s="49"/>
      <c r="N61" s="49"/>
      <c r="O61" s="49"/>
      <c r="P61" s="49"/>
      <c r="Q61" s="49"/>
      <c r="R61" s="49"/>
      <c r="S61" s="49"/>
      <c r="T61" s="49"/>
      <c r="U61" s="49"/>
      <c r="V61" s="49"/>
      <c r="W61" s="49"/>
      <c r="X61" s="49"/>
      <c r="Y61" s="49"/>
      <c r="Z61" s="49"/>
      <c r="AA61" s="49"/>
      <c r="AB61" s="49"/>
      <c r="AC61" s="49"/>
      <c r="AD61" s="49"/>
    </row>
    <row r="62" spans="10:30" x14ac:dyDescent="0.2">
      <c r="J62" s="75"/>
      <c r="K62" s="49"/>
      <c r="L62" s="49"/>
      <c r="M62" s="49"/>
      <c r="N62" s="49"/>
      <c r="O62" s="49"/>
      <c r="P62" s="49"/>
      <c r="Q62" s="49"/>
      <c r="R62" s="49"/>
      <c r="S62" s="49"/>
      <c r="T62" s="49"/>
      <c r="U62" s="49"/>
      <c r="V62" s="49"/>
      <c r="W62" s="49"/>
      <c r="X62" s="49"/>
      <c r="Y62" s="49"/>
      <c r="Z62" s="49"/>
      <c r="AA62" s="49"/>
      <c r="AB62" s="49"/>
      <c r="AC62" s="49"/>
      <c r="AD62" s="49"/>
    </row>
    <row r="63" spans="10:30" x14ac:dyDescent="0.2">
      <c r="J63" s="75"/>
      <c r="K63" s="49"/>
      <c r="L63" s="49"/>
      <c r="M63" s="49"/>
      <c r="N63" s="49"/>
      <c r="O63" s="49"/>
      <c r="P63" s="49"/>
      <c r="Q63" s="49"/>
      <c r="R63" s="49"/>
      <c r="S63" s="49"/>
      <c r="T63" s="49"/>
      <c r="U63" s="49"/>
      <c r="V63" s="49"/>
      <c r="W63" s="49"/>
      <c r="X63" s="49"/>
      <c r="Y63" s="49"/>
      <c r="Z63" s="49"/>
      <c r="AA63" s="49"/>
      <c r="AB63" s="49"/>
      <c r="AC63" s="49"/>
      <c r="AD63" s="49"/>
    </row>
    <row r="64" spans="10:30" x14ac:dyDescent="0.2">
      <c r="J64" s="75"/>
      <c r="K64" s="49"/>
      <c r="L64" s="49"/>
      <c r="M64" s="49"/>
      <c r="N64" s="49"/>
      <c r="O64" s="49"/>
      <c r="P64" s="49"/>
      <c r="Q64" s="49"/>
      <c r="R64" s="49"/>
      <c r="S64" s="49"/>
      <c r="T64" s="49"/>
      <c r="U64" s="49"/>
      <c r="V64" s="49"/>
      <c r="W64" s="49"/>
      <c r="X64" s="49"/>
      <c r="Y64" s="49"/>
      <c r="Z64" s="49"/>
      <c r="AA64" s="49"/>
      <c r="AB64" s="49"/>
      <c r="AC64" s="49"/>
      <c r="AD64" s="49"/>
    </row>
    <row r="65" spans="10:30" x14ac:dyDescent="0.2">
      <c r="J65" s="75"/>
      <c r="K65" s="49"/>
      <c r="L65" s="49"/>
      <c r="M65" s="49"/>
      <c r="N65" s="49"/>
      <c r="O65" s="49"/>
      <c r="P65" s="49"/>
      <c r="Q65" s="49"/>
      <c r="R65" s="49"/>
      <c r="S65" s="49"/>
      <c r="T65" s="49"/>
      <c r="U65" s="49"/>
      <c r="V65" s="49"/>
      <c r="W65" s="49"/>
      <c r="X65" s="49"/>
      <c r="Y65" s="49"/>
      <c r="Z65" s="49"/>
      <c r="AA65" s="49"/>
      <c r="AB65" s="49"/>
      <c r="AC65" s="49"/>
      <c r="AD65" s="49"/>
    </row>
    <row r="66" spans="10:30" x14ac:dyDescent="0.2">
      <c r="J66" s="75"/>
      <c r="K66" s="49"/>
      <c r="L66" s="49"/>
      <c r="M66" s="49"/>
      <c r="N66" s="49"/>
      <c r="O66" s="49"/>
      <c r="P66" s="49"/>
      <c r="Q66" s="49"/>
      <c r="R66" s="49"/>
      <c r="S66" s="49"/>
      <c r="T66" s="49"/>
      <c r="U66" s="49"/>
      <c r="V66" s="49"/>
      <c r="W66" s="49"/>
      <c r="X66" s="49"/>
      <c r="Y66" s="49"/>
      <c r="Z66" s="49"/>
      <c r="AA66" s="49"/>
      <c r="AB66" s="49"/>
      <c r="AC66" s="49"/>
      <c r="AD66" s="49"/>
    </row>
    <row r="67" spans="10:30" x14ac:dyDescent="0.2">
      <c r="J67" s="75"/>
      <c r="K67" s="49"/>
      <c r="L67" s="49"/>
      <c r="M67" s="49"/>
      <c r="N67" s="49"/>
      <c r="O67" s="49"/>
      <c r="P67" s="49"/>
      <c r="Q67" s="49"/>
      <c r="R67" s="49"/>
      <c r="S67" s="49"/>
      <c r="T67" s="49"/>
      <c r="U67" s="49"/>
      <c r="V67" s="49"/>
      <c r="W67" s="49"/>
      <c r="X67" s="49"/>
      <c r="Y67" s="49"/>
      <c r="Z67" s="49"/>
      <c r="AA67" s="49"/>
      <c r="AB67" s="49"/>
      <c r="AC67" s="49"/>
      <c r="AD67" s="49"/>
    </row>
    <row r="68" spans="10:30" x14ac:dyDescent="0.2">
      <c r="J68" s="75"/>
      <c r="K68" s="49"/>
      <c r="L68" s="49"/>
      <c r="M68" s="49"/>
      <c r="N68" s="49"/>
      <c r="O68" s="49"/>
      <c r="P68" s="49"/>
      <c r="Q68" s="49"/>
      <c r="R68" s="49"/>
      <c r="S68" s="49"/>
      <c r="T68" s="49"/>
      <c r="U68" s="49"/>
      <c r="V68" s="49"/>
      <c r="W68" s="49"/>
      <c r="X68" s="49"/>
      <c r="Y68" s="49"/>
      <c r="Z68" s="49"/>
      <c r="AA68" s="49"/>
      <c r="AB68" s="49"/>
      <c r="AC68" s="49"/>
      <c r="AD68" s="49"/>
    </row>
    <row r="69" spans="10:30" x14ac:dyDescent="0.2">
      <c r="J69" s="75"/>
      <c r="K69" s="49"/>
      <c r="L69" s="49"/>
      <c r="M69" s="49"/>
      <c r="N69" s="49"/>
      <c r="O69" s="49"/>
      <c r="P69" s="49"/>
      <c r="Q69" s="49"/>
      <c r="R69" s="49"/>
      <c r="S69" s="49"/>
      <c r="T69" s="49"/>
      <c r="U69" s="49"/>
      <c r="V69" s="49"/>
      <c r="W69" s="49"/>
      <c r="X69" s="49"/>
      <c r="Y69" s="49"/>
      <c r="Z69" s="49"/>
      <c r="AA69" s="49"/>
      <c r="AB69" s="49"/>
      <c r="AC69" s="49"/>
      <c r="AD69" s="49"/>
    </row>
    <row r="70" spans="10:30" x14ac:dyDescent="0.2">
      <c r="J70" s="75"/>
      <c r="K70" s="49"/>
      <c r="L70" s="49"/>
      <c r="M70" s="49"/>
      <c r="N70" s="49"/>
      <c r="O70" s="49"/>
      <c r="P70" s="49"/>
      <c r="Q70" s="49"/>
      <c r="R70" s="49"/>
      <c r="S70" s="49"/>
      <c r="T70" s="49"/>
      <c r="U70" s="49"/>
      <c r="V70" s="49"/>
      <c r="W70" s="49"/>
      <c r="X70" s="49"/>
      <c r="Y70" s="49"/>
      <c r="Z70" s="49"/>
      <c r="AA70" s="49"/>
      <c r="AB70" s="49"/>
      <c r="AC70" s="49"/>
      <c r="AD70" s="49"/>
    </row>
    <row r="71" spans="10:30" x14ac:dyDescent="0.2">
      <c r="J71" s="75"/>
      <c r="K71" s="49"/>
      <c r="L71" s="49"/>
      <c r="M71" s="49"/>
      <c r="N71" s="49"/>
      <c r="O71" s="49"/>
      <c r="P71" s="49"/>
      <c r="Q71" s="49"/>
      <c r="R71" s="49"/>
      <c r="S71" s="49"/>
      <c r="T71" s="49"/>
      <c r="U71" s="49"/>
      <c r="V71" s="49"/>
      <c r="W71" s="49"/>
      <c r="X71" s="49"/>
      <c r="Y71" s="49"/>
      <c r="Z71" s="49"/>
      <c r="AA71" s="49"/>
      <c r="AB71" s="49"/>
      <c r="AC71" s="49"/>
      <c r="AD71" s="49"/>
    </row>
    <row r="72" spans="10:30" x14ac:dyDescent="0.2">
      <c r="J72" s="75"/>
      <c r="K72" s="49"/>
      <c r="L72" s="49"/>
      <c r="M72" s="49"/>
      <c r="N72" s="49"/>
      <c r="O72" s="49"/>
      <c r="P72" s="49"/>
      <c r="Q72" s="49"/>
      <c r="R72" s="49"/>
      <c r="S72" s="49"/>
      <c r="T72" s="49"/>
      <c r="U72" s="49"/>
      <c r="V72" s="49"/>
      <c r="W72" s="49"/>
      <c r="X72" s="49"/>
      <c r="Y72" s="49"/>
      <c r="Z72" s="49"/>
      <c r="AA72" s="49"/>
      <c r="AB72" s="49"/>
      <c r="AC72" s="49"/>
      <c r="AD72" s="49"/>
    </row>
    <row r="73" spans="10:30" x14ac:dyDescent="0.2">
      <c r="J73" s="75"/>
      <c r="K73" s="49"/>
      <c r="L73" s="49"/>
      <c r="M73" s="49"/>
      <c r="N73" s="49"/>
      <c r="O73" s="49"/>
      <c r="P73" s="49"/>
      <c r="Q73" s="49"/>
      <c r="R73" s="49"/>
      <c r="S73" s="49"/>
      <c r="T73" s="49"/>
      <c r="U73" s="49"/>
      <c r="V73" s="49"/>
      <c r="W73" s="49"/>
      <c r="X73" s="49"/>
      <c r="Y73" s="49"/>
      <c r="Z73" s="49"/>
      <c r="AA73" s="49"/>
      <c r="AB73" s="49"/>
      <c r="AC73" s="49"/>
      <c r="AD73" s="49"/>
    </row>
    <row r="74" spans="10:30" x14ac:dyDescent="0.2">
      <c r="J74" s="75"/>
      <c r="K74" s="49"/>
      <c r="L74" s="49"/>
      <c r="M74" s="49"/>
      <c r="N74" s="49"/>
      <c r="O74" s="49"/>
      <c r="P74" s="49"/>
      <c r="Q74" s="49"/>
      <c r="R74" s="49"/>
      <c r="S74" s="49"/>
      <c r="T74" s="49"/>
      <c r="U74" s="49"/>
      <c r="V74" s="49"/>
      <c r="W74" s="49"/>
      <c r="X74" s="49"/>
      <c r="Y74" s="49"/>
      <c r="Z74" s="49"/>
      <c r="AA74" s="49"/>
      <c r="AB74" s="49"/>
      <c r="AC74" s="49"/>
      <c r="AD74" s="49"/>
    </row>
    <row r="75" spans="10:30" x14ac:dyDescent="0.2">
      <c r="J75" s="75"/>
      <c r="K75" s="49"/>
      <c r="L75" s="49"/>
      <c r="M75" s="49"/>
      <c r="N75" s="49"/>
      <c r="O75" s="49"/>
      <c r="P75" s="49"/>
      <c r="Q75" s="49"/>
      <c r="R75" s="49"/>
      <c r="S75" s="49"/>
      <c r="T75" s="49"/>
      <c r="U75" s="49"/>
      <c r="V75" s="49"/>
      <c r="W75" s="49"/>
      <c r="X75" s="49"/>
      <c r="Y75" s="49"/>
      <c r="Z75" s="49"/>
      <c r="AA75" s="49"/>
      <c r="AB75" s="49"/>
      <c r="AC75" s="49"/>
      <c r="AD75" s="49"/>
    </row>
    <row r="76" spans="10:30" x14ac:dyDescent="0.2">
      <c r="J76" s="75"/>
      <c r="K76" s="49"/>
      <c r="L76" s="49"/>
      <c r="M76" s="49"/>
      <c r="N76" s="49"/>
      <c r="O76" s="49"/>
      <c r="P76" s="49"/>
      <c r="Q76" s="49"/>
      <c r="R76" s="49"/>
      <c r="S76" s="49"/>
      <c r="T76" s="49"/>
      <c r="U76" s="49"/>
      <c r="V76" s="49"/>
      <c r="W76" s="49"/>
      <c r="X76" s="49"/>
      <c r="Y76" s="49"/>
      <c r="Z76" s="49"/>
      <c r="AA76" s="49"/>
      <c r="AB76" s="49"/>
      <c r="AC76" s="49"/>
      <c r="AD76" s="49"/>
    </row>
    <row r="77" spans="10:30" x14ac:dyDescent="0.2">
      <c r="J77" s="75"/>
      <c r="K77" s="49"/>
      <c r="L77" s="49"/>
      <c r="M77" s="49"/>
      <c r="N77" s="49"/>
      <c r="O77" s="49"/>
      <c r="P77" s="49"/>
      <c r="Q77" s="49"/>
      <c r="R77" s="49"/>
      <c r="S77" s="49"/>
      <c r="T77" s="49"/>
      <c r="U77" s="49"/>
      <c r="V77" s="49"/>
      <c r="W77" s="49"/>
      <c r="X77" s="49"/>
      <c r="Y77" s="49"/>
      <c r="Z77" s="49"/>
      <c r="AA77" s="49"/>
      <c r="AB77" s="49"/>
      <c r="AC77" s="49"/>
      <c r="AD77" s="49"/>
    </row>
    <row r="78" spans="10:30" x14ac:dyDescent="0.2">
      <c r="J78" s="75"/>
      <c r="K78" s="49"/>
      <c r="L78" s="49"/>
      <c r="M78" s="49"/>
      <c r="N78" s="49"/>
      <c r="O78" s="49"/>
      <c r="P78" s="49"/>
      <c r="Q78" s="49"/>
      <c r="R78" s="49"/>
      <c r="S78" s="49"/>
      <c r="T78" s="49"/>
      <c r="U78" s="49"/>
      <c r="V78" s="49"/>
      <c r="W78" s="49"/>
      <c r="X78" s="49"/>
      <c r="Y78" s="49"/>
      <c r="Z78" s="49"/>
      <c r="AA78" s="49"/>
      <c r="AB78" s="49"/>
      <c r="AC78" s="49"/>
      <c r="AD78" s="49"/>
    </row>
    <row r="79" spans="10:30" x14ac:dyDescent="0.2">
      <c r="J79" s="75"/>
      <c r="K79" s="49"/>
      <c r="L79" s="49"/>
      <c r="M79" s="49"/>
      <c r="N79" s="49"/>
      <c r="O79" s="49"/>
      <c r="P79" s="49"/>
      <c r="Q79" s="49"/>
      <c r="R79" s="49"/>
      <c r="S79" s="49"/>
      <c r="T79" s="49"/>
      <c r="U79" s="49"/>
      <c r="V79" s="49"/>
      <c r="W79" s="49"/>
      <c r="X79" s="49"/>
      <c r="Y79" s="49"/>
      <c r="Z79" s="49"/>
      <c r="AA79" s="49"/>
      <c r="AB79" s="49"/>
      <c r="AC79" s="49"/>
      <c r="AD79" s="49"/>
    </row>
    <row r="80" spans="10:30" x14ac:dyDescent="0.2">
      <c r="J80" s="75"/>
      <c r="K80" s="49"/>
      <c r="L80" s="49"/>
      <c r="M80" s="49"/>
      <c r="N80" s="49"/>
      <c r="O80" s="49"/>
      <c r="P80" s="49"/>
      <c r="Q80" s="49"/>
      <c r="R80" s="49"/>
      <c r="S80" s="49"/>
      <c r="T80" s="49"/>
      <c r="U80" s="49"/>
      <c r="V80" s="49"/>
      <c r="W80" s="49"/>
      <c r="X80" s="49"/>
      <c r="Y80" s="49"/>
      <c r="Z80" s="49"/>
      <c r="AA80" s="49"/>
      <c r="AB80" s="49"/>
      <c r="AC80" s="49"/>
      <c r="AD80" s="49"/>
    </row>
    <row r="81" spans="10:30" x14ac:dyDescent="0.2">
      <c r="J81" s="75"/>
      <c r="K81" s="49"/>
      <c r="L81" s="49"/>
      <c r="M81" s="49"/>
      <c r="N81" s="49"/>
      <c r="O81" s="49"/>
      <c r="P81" s="49"/>
      <c r="Q81" s="49"/>
      <c r="R81" s="49"/>
      <c r="S81" s="49"/>
      <c r="T81" s="49"/>
      <c r="U81" s="49"/>
      <c r="V81" s="49"/>
      <c r="W81" s="49"/>
      <c r="X81" s="49"/>
      <c r="Y81" s="49"/>
      <c r="Z81" s="49"/>
      <c r="AA81" s="49"/>
      <c r="AB81" s="49"/>
      <c r="AC81" s="49"/>
      <c r="AD81" s="49"/>
    </row>
    <row r="82" spans="10:30" x14ac:dyDescent="0.2">
      <c r="J82" s="75"/>
      <c r="K82" s="49"/>
      <c r="L82" s="49"/>
      <c r="M82" s="49"/>
      <c r="N82" s="49"/>
      <c r="O82" s="49"/>
      <c r="P82" s="49"/>
      <c r="Q82" s="49"/>
      <c r="R82" s="49"/>
      <c r="S82" s="49"/>
      <c r="T82" s="49"/>
      <c r="U82" s="49"/>
      <c r="V82" s="49"/>
      <c r="W82" s="49"/>
      <c r="X82" s="49"/>
      <c r="Y82" s="49"/>
      <c r="Z82" s="49"/>
      <c r="AA82" s="49"/>
      <c r="AB82" s="49"/>
      <c r="AC82" s="49"/>
      <c r="AD82" s="49"/>
    </row>
    <row r="83" spans="10:30" x14ac:dyDescent="0.2">
      <c r="J83" s="75"/>
      <c r="K83" s="49"/>
      <c r="L83" s="49"/>
      <c r="M83" s="49"/>
      <c r="N83" s="49"/>
      <c r="O83" s="49"/>
      <c r="P83" s="49"/>
      <c r="Q83" s="49"/>
      <c r="R83" s="49"/>
      <c r="S83" s="49"/>
      <c r="T83" s="49"/>
      <c r="U83" s="49"/>
      <c r="V83" s="49"/>
      <c r="W83" s="49"/>
      <c r="X83" s="49"/>
      <c r="Y83" s="49"/>
      <c r="Z83" s="49"/>
      <c r="AA83" s="49"/>
      <c r="AB83" s="49"/>
      <c r="AC83" s="49"/>
      <c r="AD83" s="49"/>
    </row>
    <row r="84" spans="10:30" x14ac:dyDescent="0.2">
      <c r="J84" s="75"/>
      <c r="K84" s="49"/>
      <c r="L84" s="49"/>
      <c r="M84" s="49"/>
      <c r="N84" s="49"/>
      <c r="O84" s="49"/>
      <c r="P84" s="49"/>
      <c r="Q84" s="49"/>
      <c r="R84" s="49"/>
      <c r="S84" s="49"/>
      <c r="T84" s="49"/>
      <c r="U84" s="49"/>
      <c r="V84" s="49"/>
      <c r="W84" s="49"/>
      <c r="X84" s="49"/>
      <c r="Y84" s="49"/>
      <c r="Z84" s="49"/>
      <c r="AA84" s="49"/>
      <c r="AB84" s="49"/>
      <c r="AC84" s="49"/>
      <c r="AD84" s="49"/>
    </row>
    <row r="85" spans="10:30" x14ac:dyDescent="0.2">
      <c r="J85" s="75"/>
      <c r="K85" s="49"/>
      <c r="L85" s="49"/>
      <c r="M85" s="49"/>
      <c r="N85" s="49"/>
      <c r="O85" s="49"/>
      <c r="P85" s="49"/>
      <c r="Q85" s="49"/>
      <c r="R85" s="49"/>
      <c r="S85" s="49"/>
      <c r="T85" s="49"/>
      <c r="U85" s="49"/>
      <c r="V85" s="49"/>
      <c r="W85" s="49"/>
      <c r="X85" s="49"/>
      <c r="Y85" s="49"/>
      <c r="Z85" s="49"/>
      <c r="AA85" s="49"/>
      <c r="AB85" s="49"/>
      <c r="AC85" s="49"/>
      <c r="AD85" s="49"/>
    </row>
    <row r="86" spans="10:30" x14ac:dyDescent="0.2">
      <c r="J86" s="75"/>
      <c r="K86" s="49"/>
      <c r="L86" s="49"/>
      <c r="M86" s="49"/>
      <c r="N86" s="49"/>
      <c r="O86" s="49"/>
      <c r="P86" s="49"/>
      <c r="Q86" s="49"/>
      <c r="R86" s="49"/>
      <c r="S86" s="49"/>
      <c r="T86" s="49"/>
      <c r="U86" s="49"/>
      <c r="V86" s="49"/>
      <c r="W86" s="49"/>
      <c r="X86" s="49"/>
      <c r="Y86" s="49"/>
      <c r="Z86" s="49"/>
      <c r="AA86" s="49"/>
      <c r="AB86" s="49"/>
      <c r="AC86" s="49"/>
      <c r="AD86" s="49"/>
    </row>
    <row r="87" spans="10:30" x14ac:dyDescent="0.2">
      <c r="J87" s="75"/>
      <c r="K87" s="49"/>
      <c r="L87" s="49"/>
      <c r="M87" s="49"/>
      <c r="N87" s="49"/>
      <c r="O87" s="49"/>
      <c r="P87" s="49"/>
      <c r="Q87" s="49"/>
      <c r="R87" s="49"/>
      <c r="S87" s="49"/>
      <c r="T87" s="49"/>
      <c r="U87" s="49"/>
      <c r="V87" s="49"/>
      <c r="W87" s="49"/>
      <c r="X87" s="49"/>
      <c r="Y87" s="49"/>
      <c r="Z87" s="49"/>
      <c r="AA87" s="49"/>
      <c r="AB87" s="49"/>
      <c r="AC87" s="49"/>
      <c r="AD87" s="49"/>
    </row>
    <row r="88" spans="10:30" x14ac:dyDescent="0.2">
      <c r="J88" s="75"/>
      <c r="K88" s="49"/>
      <c r="L88" s="49"/>
      <c r="M88" s="49"/>
      <c r="N88" s="49"/>
      <c r="O88" s="49"/>
      <c r="P88" s="49"/>
      <c r="Q88" s="49"/>
      <c r="R88" s="49"/>
      <c r="S88" s="49"/>
      <c r="T88" s="49"/>
      <c r="U88" s="49"/>
      <c r="V88" s="49"/>
      <c r="W88" s="49"/>
      <c r="X88" s="49"/>
      <c r="Y88" s="49"/>
      <c r="Z88" s="49"/>
      <c r="AA88" s="49"/>
      <c r="AB88" s="49"/>
      <c r="AC88" s="49"/>
      <c r="AD88" s="49"/>
    </row>
    <row r="89" spans="10:30" x14ac:dyDescent="0.2">
      <c r="J89" s="75"/>
      <c r="K89" s="49"/>
      <c r="L89" s="49"/>
      <c r="M89" s="49"/>
      <c r="N89" s="49"/>
      <c r="O89" s="49"/>
      <c r="P89" s="49"/>
      <c r="Q89" s="49"/>
      <c r="R89" s="49"/>
      <c r="S89" s="49"/>
      <c r="T89" s="49"/>
      <c r="U89" s="49"/>
      <c r="V89" s="49"/>
      <c r="W89" s="49"/>
      <c r="X89" s="49"/>
      <c r="Y89" s="49"/>
      <c r="Z89" s="49"/>
      <c r="AA89" s="49"/>
      <c r="AB89" s="49"/>
      <c r="AC89" s="49"/>
      <c r="AD89" s="49"/>
    </row>
    <row r="90" spans="10:30" x14ac:dyDescent="0.2">
      <c r="J90" s="75"/>
      <c r="K90" s="49"/>
      <c r="L90" s="49"/>
      <c r="M90" s="49"/>
      <c r="N90" s="49"/>
      <c r="O90" s="49"/>
      <c r="P90" s="49"/>
      <c r="Q90" s="49"/>
      <c r="R90" s="49"/>
      <c r="S90" s="49"/>
      <c r="T90" s="49"/>
      <c r="U90" s="49"/>
      <c r="V90" s="49"/>
      <c r="W90" s="49"/>
      <c r="X90" s="49"/>
      <c r="Y90" s="49"/>
      <c r="Z90" s="49"/>
      <c r="AA90" s="49"/>
      <c r="AB90" s="49"/>
      <c r="AC90" s="49"/>
      <c r="AD90" s="49"/>
    </row>
    <row r="91" spans="10:30" x14ac:dyDescent="0.2">
      <c r="J91" s="75"/>
      <c r="K91" s="49"/>
      <c r="L91" s="49"/>
      <c r="M91" s="49"/>
      <c r="N91" s="49"/>
      <c r="O91" s="49"/>
      <c r="P91" s="49"/>
      <c r="Q91" s="49"/>
      <c r="R91" s="49"/>
      <c r="S91" s="49"/>
      <c r="T91" s="49"/>
      <c r="U91" s="49"/>
      <c r="V91" s="49"/>
      <c r="W91" s="49"/>
      <c r="X91" s="49"/>
      <c r="Y91" s="49"/>
      <c r="Z91" s="49"/>
      <c r="AA91" s="49"/>
      <c r="AB91" s="49"/>
      <c r="AC91" s="49"/>
      <c r="AD91" s="49"/>
    </row>
    <row r="92" spans="10:30" x14ac:dyDescent="0.2">
      <c r="J92" s="75"/>
      <c r="K92" s="49"/>
      <c r="L92" s="49"/>
      <c r="M92" s="49"/>
      <c r="N92" s="49"/>
      <c r="O92" s="49"/>
      <c r="P92" s="49"/>
      <c r="Q92" s="49"/>
      <c r="R92" s="49"/>
      <c r="S92" s="49"/>
      <c r="T92" s="49"/>
      <c r="U92" s="49"/>
      <c r="V92" s="49"/>
      <c r="W92" s="49"/>
      <c r="X92" s="49"/>
      <c r="Y92" s="49"/>
      <c r="Z92" s="49"/>
      <c r="AA92" s="49"/>
      <c r="AB92" s="49"/>
      <c r="AC92" s="49"/>
      <c r="AD92" s="49"/>
    </row>
    <row r="93" spans="10:30" x14ac:dyDescent="0.2">
      <c r="J93" s="75"/>
      <c r="K93" s="49"/>
      <c r="L93" s="49"/>
      <c r="M93" s="49"/>
      <c r="N93" s="49"/>
      <c r="O93" s="49"/>
      <c r="P93" s="49"/>
      <c r="Q93" s="49"/>
      <c r="R93" s="49"/>
      <c r="S93" s="49"/>
      <c r="T93" s="49"/>
      <c r="U93" s="49"/>
      <c r="V93" s="49"/>
      <c r="W93" s="49"/>
      <c r="X93" s="49"/>
      <c r="Y93" s="49"/>
      <c r="Z93" s="49"/>
      <c r="AA93" s="49"/>
      <c r="AB93" s="49"/>
      <c r="AC93" s="49"/>
      <c r="AD93" s="49"/>
    </row>
    <row r="94" spans="10:30" x14ac:dyDescent="0.2">
      <c r="J94" s="75"/>
      <c r="K94" s="49"/>
      <c r="L94" s="49"/>
      <c r="M94" s="49"/>
      <c r="N94" s="49"/>
      <c r="O94" s="49"/>
      <c r="P94" s="49"/>
      <c r="Q94" s="49"/>
      <c r="R94" s="49"/>
      <c r="S94" s="49"/>
      <c r="T94" s="49"/>
      <c r="U94" s="49"/>
      <c r="V94" s="49"/>
      <c r="W94" s="49"/>
      <c r="X94" s="49"/>
      <c r="Y94" s="49"/>
      <c r="Z94" s="49"/>
      <c r="AA94" s="49"/>
      <c r="AB94" s="49"/>
      <c r="AC94" s="49"/>
      <c r="AD94" s="49"/>
    </row>
    <row r="95" spans="10:30" x14ac:dyDescent="0.2">
      <c r="J95" s="75"/>
      <c r="K95" s="49"/>
      <c r="L95" s="49"/>
      <c r="M95" s="49"/>
      <c r="N95" s="49"/>
      <c r="O95" s="49"/>
      <c r="P95" s="49"/>
      <c r="Q95" s="49"/>
      <c r="R95" s="49"/>
      <c r="S95" s="49"/>
      <c r="T95" s="49"/>
      <c r="U95" s="49"/>
      <c r="V95" s="49"/>
      <c r="W95" s="49"/>
      <c r="X95" s="49"/>
      <c r="Y95" s="49"/>
      <c r="Z95" s="49"/>
      <c r="AA95" s="49"/>
      <c r="AB95" s="49"/>
      <c r="AC95" s="49"/>
      <c r="AD95" s="49"/>
    </row>
    <row r="96" spans="10:30" x14ac:dyDescent="0.2">
      <c r="J96" s="75"/>
      <c r="K96" s="49"/>
      <c r="L96" s="49"/>
      <c r="M96" s="49"/>
      <c r="N96" s="49"/>
      <c r="O96" s="49"/>
      <c r="P96" s="49"/>
      <c r="Q96" s="49"/>
      <c r="R96" s="49"/>
      <c r="S96" s="49"/>
      <c r="T96" s="49"/>
      <c r="U96" s="49"/>
      <c r="V96" s="49"/>
      <c r="W96" s="49"/>
      <c r="X96" s="49"/>
      <c r="Y96" s="49"/>
      <c r="Z96" s="49"/>
      <c r="AA96" s="49"/>
      <c r="AB96" s="49"/>
      <c r="AC96" s="49"/>
      <c r="AD96" s="49"/>
    </row>
    <row r="97" spans="10:30" x14ac:dyDescent="0.2">
      <c r="J97" s="75"/>
      <c r="K97" s="49"/>
      <c r="L97" s="49"/>
      <c r="M97" s="49"/>
      <c r="N97" s="49"/>
      <c r="O97" s="49"/>
      <c r="P97" s="49"/>
      <c r="Q97" s="49"/>
      <c r="R97" s="49"/>
      <c r="S97" s="49"/>
      <c r="T97" s="49"/>
      <c r="U97" s="49"/>
      <c r="V97" s="49"/>
      <c r="W97" s="49"/>
      <c r="X97" s="49"/>
      <c r="Y97" s="49"/>
      <c r="Z97" s="49"/>
      <c r="AA97" s="49"/>
      <c r="AB97" s="49"/>
      <c r="AC97" s="49"/>
      <c r="AD97" s="49"/>
    </row>
    <row r="98" spans="10:30" x14ac:dyDescent="0.2">
      <c r="J98" s="75"/>
      <c r="K98" s="49"/>
      <c r="L98" s="49"/>
      <c r="M98" s="49"/>
      <c r="N98" s="49"/>
      <c r="O98" s="49"/>
      <c r="P98" s="49"/>
      <c r="Q98" s="49"/>
      <c r="R98" s="49"/>
      <c r="S98" s="49"/>
      <c r="T98" s="49"/>
      <c r="U98" s="49"/>
      <c r="V98" s="49"/>
      <c r="W98" s="49"/>
      <c r="X98" s="49"/>
      <c r="Y98" s="49"/>
      <c r="Z98" s="49"/>
      <c r="AA98" s="49"/>
      <c r="AB98" s="49"/>
      <c r="AC98" s="49"/>
      <c r="AD98" s="49"/>
    </row>
    <row r="99" spans="10:30" x14ac:dyDescent="0.2">
      <c r="J99" s="75"/>
      <c r="K99" s="49"/>
      <c r="L99" s="49"/>
      <c r="M99" s="49"/>
      <c r="N99" s="49"/>
      <c r="O99" s="49"/>
      <c r="P99" s="49"/>
      <c r="Q99" s="49"/>
      <c r="R99" s="49"/>
      <c r="S99" s="49"/>
      <c r="T99" s="49"/>
      <c r="U99" s="49"/>
      <c r="V99" s="49"/>
      <c r="W99" s="49"/>
      <c r="X99" s="49"/>
      <c r="Y99" s="49"/>
      <c r="Z99" s="49"/>
      <c r="AA99" s="49"/>
      <c r="AB99" s="49"/>
      <c r="AC99" s="49"/>
      <c r="AD99" s="49"/>
    </row>
    <row r="100" spans="10:30" x14ac:dyDescent="0.2">
      <c r="J100" s="75"/>
      <c r="K100" s="49"/>
      <c r="L100" s="49"/>
      <c r="M100" s="49"/>
      <c r="N100" s="49"/>
      <c r="O100" s="49"/>
      <c r="P100" s="49"/>
      <c r="Q100" s="49"/>
      <c r="R100" s="49"/>
      <c r="S100" s="49"/>
      <c r="T100" s="49"/>
      <c r="U100" s="49"/>
      <c r="V100" s="49"/>
      <c r="W100" s="49"/>
      <c r="X100" s="49"/>
      <c r="Y100" s="49"/>
      <c r="Z100" s="49"/>
      <c r="AA100" s="49"/>
      <c r="AB100" s="49"/>
      <c r="AC100" s="49"/>
      <c r="AD100" s="49"/>
    </row>
    <row r="101" spans="10:30" x14ac:dyDescent="0.2">
      <c r="J101" s="75"/>
      <c r="K101" s="49"/>
      <c r="L101" s="49"/>
      <c r="M101" s="49"/>
      <c r="N101" s="49"/>
      <c r="O101" s="49"/>
      <c r="P101" s="49"/>
      <c r="Q101" s="49"/>
      <c r="R101" s="49"/>
      <c r="S101" s="49"/>
      <c r="T101" s="49"/>
      <c r="U101" s="49"/>
      <c r="V101" s="49"/>
      <c r="W101" s="49"/>
      <c r="X101" s="49"/>
      <c r="Y101" s="49"/>
      <c r="Z101" s="49"/>
      <c r="AA101" s="49"/>
      <c r="AB101" s="49"/>
      <c r="AC101" s="49"/>
      <c r="AD101" s="49"/>
    </row>
    <row r="102" spans="10:30" x14ac:dyDescent="0.2">
      <c r="J102" s="75"/>
      <c r="K102" s="49"/>
      <c r="L102" s="49"/>
      <c r="M102" s="49"/>
      <c r="N102" s="49"/>
      <c r="O102" s="49"/>
      <c r="P102" s="49"/>
      <c r="Q102" s="49"/>
      <c r="R102" s="49"/>
      <c r="S102" s="49"/>
      <c r="T102" s="49"/>
      <c r="U102" s="49"/>
      <c r="V102" s="49"/>
      <c r="W102" s="49"/>
      <c r="X102" s="49"/>
      <c r="Y102" s="49"/>
      <c r="Z102" s="49"/>
      <c r="AA102" s="49"/>
      <c r="AB102" s="49"/>
      <c r="AC102" s="49"/>
      <c r="AD102" s="49"/>
    </row>
    <row r="103" spans="10:30" x14ac:dyDescent="0.2">
      <c r="J103" s="75"/>
      <c r="K103" s="49"/>
      <c r="L103" s="49"/>
      <c r="M103" s="49"/>
      <c r="N103" s="49"/>
      <c r="O103" s="49"/>
      <c r="P103" s="49"/>
      <c r="Q103" s="49"/>
      <c r="R103" s="49"/>
      <c r="S103" s="49"/>
      <c r="T103" s="49"/>
      <c r="U103" s="49"/>
      <c r="V103" s="49"/>
      <c r="W103" s="49"/>
      <c r="X103" s="49"/>
      <c r="Y103" s="49"/>
      <c r="Z103" s="49"/>
      <c r="AA103" s="49"/>
      <c r="AB103" s="49"/>
      <c r="AC103" s="49"/>
      <c r="AD103" s="49"/>
    </row>
    <row r="104" spans="10:30" x14ac:dyDescent="0.2">
      <c r="J104" s="75"/>
      <c r="K104" s="49"/>
      <c r="L104" s="49"/>
      <c r="M104" s="49"/>
      <c r="N104" s="49"/>
      <c r="O104" s="49"/>
      <c r="P104" s="49"/>
      <c r="Q104" s="49"/>
      <c r="R104" s="49"/>
      <c r="S104" s="49"/>
      <c r="T104" s="49"/>
      <c r="U104" s="49"/>
      <c r="V104" s="49"/>
      <c r="W104" s="49"/>
      <c r="X104" s="49"/>
      <c r="Y104" s="49"/>
      <c r="Z104" s="49"/>
      <c r="AA104" s="49"/>
      <c r="AB104" s="49"/>
      <c r="AC104" s="49"/>
      <c r="AD104" s="49"/>
    </row>
    <row r="105" spans="10:30" x14ac:dyDescent="0.2">
      <c r="J105" s="75"/>
      <c r="K105" s="49"/>
      <c r="L105" s="49"/>
      <c r="M105" s="49"/>
      <c r="N105" s="49"/>
      <c r="O105" s="49"/>
      <c r="P105" s="49"/>
      <c r="Q105" s="49"/>
      <c r="R105" s="49"/>
      <c r="S105" s="49"/>
      <c r="T105" s="49"/>
      <c r="U105" s="49"/>
      <c r="V105" s="49"/>
      <c r="W105" s="49"/>
      <c r="X105" s="49"/>
      <c r="Y105" s="49"/>
      <c r="Z105" s="49"/>
      <c r="AA105" s="49"/>
      <c r="AB105" s="49"/>
      <c r="AC105" s="49"/>
      <c r="AD105" s="49"/>
    </row>
    <row r="106" spans="10:30" x14ac:dyDescent="0.2">
      <c r="J106" s="75"/>
      <c r="K106" s="49"/>
      <c r="L106" s="49"/>
      <c r="M106" s="49"/>
      <c r="N106" s="49"/>
      <c r="O106" s="49"/>
      <c r="P106" s="49"/>
      <c r="Q106" s="49"/>
      <c r="R106" s="49"/>
      <c r="S106" s="49"/>
      <c r="T106" s="49"/>
      <c r="U106" s="49"/>
      <c r="V106" s="49"/>
      <c r="W106" s="49"/>
      <c r="X106" s="49"/>
      <c r="Y106" s="49"/>
      <c r="Z106" s="49"/>
      <c r="AA106" s="49"/>
      <c r="AB106" s="49"/>
      <c r="AC106" s="49"/>
      <c r="AD106" s="49"/>
    </row>
    <row r="107" spans="10:30" x14ac:dyDescent="0.2">
      <c r="J107" s="75"/>
      <c r="K107" s="49"/>
      <c r="L107" s="49"/>
      <c r="M107" s="49"/>
      <c r="N107" s="49"/>
      <c r="O107" s="49"/>
      <c r="P107" s="49"/>
      <c r="Q107" s="49"/>
      <c r="R107" s="49"/>
      <c r="S107" s="49"/>
      <c r="T107" s="49"/>
      <c r="U107" s="49"/>
      <c r="V107" s="49"/>
      <c r="W107" s="49"/>
      <c r="X107" s="49"/>
      <c r="Y107" s="49"/>
      <c r="Z107" s="49"/>
      <c r="AA107" s="49"/>
      <c r="AB107" s="49"/>
      <c r="AC107" s="49"/>
      <c r="AD107" s="49"/>
    </row>
    <row r="108" spans="10:30" x14ac:dyDescent="0.2">
      <c r="J108" s="75"/>
      <c r="K108" s="49"/>
      <c r="L108" s="49"/>
      <c r="M108" s="49"/>
      <c r="N108" s="49"/>
      <c r="O108" s="49"/>
      <c r="P108" s="49"/>
      <c r="Q108" s="49"/>
      <c r="R108" s="49"/>
      <c r="S108" s="49"/>
      <c r="T108" s="49"/>
      <c r="U108" s="49"/>
      <c r="V108" s="49"/>
      <c r="W108" s="49"/>
      <c r="X108" s="49"/>
      <c r="Y108" s="49"/>
      <c r="Z108" s="49"/>
      <c r="AA108" s="49"/>
      <c r="AB108" s="49"/>
      <c r="AC108" s="49"/>
      <c r="AD108" s="49"/>
    </row>
    <row r="109" spans="10:30" x14ac:dyDescent="0.2">
      <c r="J109" s="75"/>
      <c r="K109" s="49"/>
      <c r="L109" s="49"/>
      <c r="M109" s="49"/>
      <c r="N109" s="49"/>
      <c r="O109" s="49"/>
      <c r="P109" s="49"/>
      <c r="Q109" s="49"/>
      <c r="R109" s="49"/>
      <c r="S109" s="49"/>
      <c r="T109" s="49"/>
      <c r="U109" s="49"/>
      <c r="V109" s="49"/>
      <c r="W109" s="49"/>
      <c r="X109" s="49"/>
      <c r="Y109" s="49"/>
      <c r="Z109" s="49"/>
      <c r="AA109" s="49"/>
      <c r="AB109" s="49"/>
      <c r="AC109" s="49"/>
      <c r="AD109" s="49"/>
    </row>
    <row r="110" spans="10:30" x14ac:dyDescent="0.2">
      <c r="J110" s="75"/>
      <c r="K110" s="49"/>
      <c r="L110" s="49"/>
      <c r="M110" s="49"/>
      <c r="N110" s="49"/>
      <c r="O110" s="49"/>
      <c r="P110" s="49"/>
      <c r="Q110" s="49"/>
      <c r="R110" s="49"/>
      <c r="S110" s="49"/>
      <c r="T110" s="49"/>
      <c r="U110" s="49"/>
      <c r="V110" s="49"/>
      <c r="W110" s="49"/>
      <c r="X110" s="49"/>
      <c r="Y110" s="49"/>
      <c r="Z110" s="49"/>
      <c r="AA110" s="49"/>
      <c r="AB110" s="49"/>
      <c r="AC110" s="49"/>
      <c r="AD110" s="49"/>
    </row>
    <row r="111" spans="10:30" x14ac:dyDescent="0.2">
      <c r="J111" s="75"/>
      <c r="K111" s="49"/>
      <c r="L111" s="49"/>
      <c r="M111" s="49"/>
      <c r="N111" s="49"/>
      <c r="O111" s="49"/>
      <c r="P111" s="49"/>
      <c r="Q111" s="49"/>
      <c r="R111" s="49"/>
      <c r="S111" s="49"/>
      <c r="T111" s="49"/>
      <c r="U111" s="49"/>
      <c r="V111" s="49"/>
      <c r="W111" s="49"/>
      <c r="X111" s="49"/>
      <c r="Y111" s="49"/>
      <c r="Z111" s="49"/>
      <c r="AA111" s="49"/>
      <c r="AB111" s="49"/>
      <c r="AC111" s="49"/>
      <c r="AD111" s="49"/>
    </row>
    <row r="112" spans="10:30" x14ac:dyDescent="0.2">
      <c r="J112" s="75"/>
      <c r="K112" s="49"/>
      <c r="L112" s="49"/>
      <c r="M112" s="49"/>
      <c r="N112" s="49"/>
      <c r="O112" s="49"/>
      <c r="P112" s="49"/>
      <c r="Q112" s="49"/>
      <c r="R112" s="49"/>
      <c r="S112" s="49"/>
      <c r="T112" s="49"/>
      <c r="U112" s="49"/>
      <c r="V112" s="49"/>
      <c r="W112" s="49"/>
      <c r="X112" s="49"/>
      <c r="Y112" s="49"/>
      <c r="Z112" s="49"/>
      <c r="AA112" s="49"/>
      <c r="AB112" s="49"/>
      <c r="AC112" s="49"/>
      <c r="AD112" s="49"/>
    </row>
    <row r="113" spans="10:30" x14ac:dyDescent="0.2">
      <c r="J113" s="75"/>
      <c r="K113" s="49"/>
      <c r="L113" s="49"/>
      <c r="M113" s="49"/>
      <c r="N113" s="49"/>
      <c r="O113" s="49"/>
      <c r="P113" s="49"/>
      <c r="Q113" s="49"/>
      <c r="R113" s="49"/>
      <c r="S113" s="49"/>
      <c r="T113" s="49"/>
      <c r="U113" s="49"/>
      <c r="V113" s="49"/>
      <c r="W113" s="49"/>
      <c r="X113" s="49"/>
      <c r="Y113" s="49"/>
      <c r="Z113" s="49"/>
      <c r="AA113" s="49"/>
      <c r="AB113" s="49"/>
      <c r="AC113" s="49"/>
      <c r="AD113" s="49"/>
    </row>
    <row r="114" spans="10:30" x14ac:dyDescent="0.2">
      <c r="J114" s="75"/>
      <c r="K114" s="49"/>
      <c r="L114" s="49"/>
      <c r="M114" s="49"/>
      <c r="N114" s="49"/>
      <c r="O114" s="49"/>
      <c r="P114" s="49"/>
      <c r="Q114" s="49"/>
      <c r="R114" s="49"/>
      <c r="S114" s="49"/>
      <c r="T114" s="49"/>
      <c r="U114" s="49"/>
      <c r="V114" s="49"/>
      <c r="W114" s="49"/>
      <c r="X114" s="49"/>
      <c r="Y114" s="49"/>
      <c r="Z114" s="49"/>
      <c r="AA114" s="49"/>
      <c r="AB114" s="49"/>
      <c r="AC114" s="49"/>
      <c r="AD114" s="49"/>
    </row>
    <row r="115" spans="10:30" x14ac:dyDescent="0.2">
      <c r="J115" s="75"/>
      <c r="K115" s="49"/>
      <c r="L115" s="49"/>
      <c r="M115" s="49"/>
      <c r="N115" s="49"/>
      <c r="O115" s="49"/>
      <c r="P115" s="49"/>
      <c r="Q115" s="49"/>
      <c r="R115" s="49"/>
      <c r="S115" s="49"/>
      <c r="T115" s="49"/>
      <c r="U115" s="49"/>
      <c r="V115" s="49"/>
      <c r="W115" s="49"/>
      <c r="X115" s="49"/>
      <c r="Y115" s="49"/>
      <c r="Z115" s="49"/>
      <c r="AA115" s="49"/>
      <c r="AB115" s="49"/>
      <c r="AC115" s="49"/>
      <c r="AD115" s="49"/>
    </row>
    <row r="116" spans="10:30" x14ac:dyDescent="0.2">
      <c r="J116" s="75"/>
      <c r="K116" s="49"/>
      <c r="L116" s="49"/>
      <c r="M116" s="49"/>
      <c r="N116" s="49"/>
      <c r="O116" s="49"/>
      <c r="P116" s="49"/>
      <c r="Q116" s="49"/>
      <c r="R116" s="49"/>
      <c r="S116" s="49"/>
      <c r="T116" s="49"/>
      <c r="U116" s="49"/>
      <c r="V116" s="49"/>
      <c r="W116" s="49"/>
      <c r="X116" s="49"/>
      <c r="Y116" s="49"/>
      <c r="Z116" s="49"/>
      <c r="AA116" s="49"/>
      <c r="AB116" s="49"/>
      <c r="AC116" s="49"/>
      <c r="AD116" s="49"/>
    </row>
    <row r="117" spans="10:30" x14ac:dyDescent="0.2">
      <c r="J117" s="75"/>
      <c r="K117" s="49"/>
      <c r="L117" s="49"/>
      <c r="M117" s="49"/>
      <c r="N117" s="49"/>
      <c r="O117" s="49"/>
      <c r="P117" s="49"/>
      <c r="Q117" s="49"/>
      <c r="R117" s="49"/>
      <c r="S117" s="49"/>
      <c r="T117" s="49"/>
      <c r="U117" s="49"/>
      <c r="V117" s="49"/>
      <c r="W117" s="49"/>
      <c r="X117" s="49"/>
      <c r="Y117" s="49"/>
      <c r="Z117" s="49"/>
      <c r="AA117" s="49"/>
      <c r="AB117" s="49"/>
      <c r="AC117" s="49"/>
      <c r="AD117" s="49"/>
    </row>
    <row r="118" spans="10:30" x14ac:dyDescent="0.2">
      <c r="J118" s="75"/>
      <c r="K118" s="49"/>
      <c r="L118" s="49"/>
      <c r="M118" s="49"/>
      <c r="N118" s="49"/>
      <c r="O118" s="49"/>
      <c r="P118" s="49"/>
      <c r="Q118" s="49"/>
      <c r="R118" s="49"/>
      <c r="S118" s="49"/>
      <c r="T118" s="49"/>
      <c r="U118" s="49"/>
      <c r="V118" s="49"/>
      <c r="W118" s="49"/>
      <c r="X118" s="49"/>
      <c r="Y118" s="49"/>
      <c r="Z118" s="49"/>
      <c r="AA118" s="49"/>
      <c r="AB118" s="49"/>
      <c r="AC118" s="49"/>
      <c r="AD118" s="49"/>
    </row>
    <row r="119" spans="10:30" x14ac:dyDescent="0.2">
      <c r="J119" s="75"/>
      <c r="K119" s="49"/>
      <c r="L119" s="49"/>
      <c r="M119" s="49"/>
      <c r="N119" s="49"/>
      <c r="O119" s="49"/>
      <c r="P119" s="49"/>
      <c r="Q119" s="49"/>
      <c r="R119" s="49"/>
      <c r="S119" s="49"/>
      <c r="T119" s="49"/>
      <c r="U119" s="49"/>
      <c r="V119" s="49"/>
      <c r="W119" s="49"/>
      <c r="X119" s="49"/>
      <c r="Y119" s="49"/>
      <c r="Z119" s="49"/>
      <c r="AA119" s="49"/>
      <c r="AB119" s="49"/>
      <c r="AC119" s="49"/>
      <c r="AD119" s="49"/>
    </row>
    <row r="120" spans="10:30" x14ac:dyDescent="0.2">
      <c r="J120" s="75"/>
      <c r="K120" s="49"/>
      <c r="L120" s="49"/>
      <c r="M120" s="49"/>
      <c r="N120" s="49"/>
      <c r="O120" s="49"/>
      <c r="P120" s="49"/>
      <c r="Q120" s="49"/>
      <c r="R120" s="49"/>
      <c r="S120" s="49"/>
      <c r="T120" s="49"/>
      <c r="U120" s="49"/>
      <c r="V120" s="49"/>
      <c r="W120" s="49"/>
      <c r="X120" s="49"/>
      <c r="Y120" s="49"/>
      <c r="Z120" s="49"/>
      <c r="AA120" s="49"/>
      <c r="AB120" s="49"/>
      <c r="AC120" s="49"/>
      <c r="AD120" s="49"/>
    </row>
    <row r="121" spans="10:30" x14ac:dyDescent="0.2">
      <c r="J121" s="75"/>
      <c r="K121" s="49"/>
      <c r="L121" s="49"/>
      <c r="M121" s="49"/>
      <c r="N121" s="49"/>
      <c r="O121" s="49"/>
      <c r="P121" s="49"/>
      <c r="Q121" s="49"/>
      <c r="R121" s="49"/>
      <c r="S121" s="49"/>
      <c r="T121" s="49"/>
      <c r="U121" s="49"/>
      <c r="V121" s="49"/>
      <c r="W121" s="49"/>
      <c r="X121" s="49"/>
      <c r="Y121" s="49"/>
      <c r="Z121" s="49"/>
      <c r="AA121" s="49"/>
      <c r="AB121" s="49"/>
      <c r="AC121" s="49"/>
      <c r="AD121" s="49"/>
    </row>
    <row r="122" spans="10:30" x14ac:dyDescent="0.2">
      <c r="J122" s="75"/>
      <c r="K122" s="49"/>
      <c r="L122" s="49"/>
      <c r="M122" s="49"/>
      <c r="N122" s="49"/>
      <c r="O122" s="49"/>
      <c r="P122" s="49"/>
      <c r="Q122" s="49"/>
      <c r="R122" s="49"/>
      <c r="S122" s="49"/>
      <c r="T122" s="49"/>
      <c r="U122" s="49"/>
      <c r="V122" s="49"/>
      <c r="W122" s="49"/>
      <c r="X122" s="49"/>
      <c r="Y122" s="49"/>
      <c r="Z122" s="49"/>
      <c r="AA122" s="49"/>
      <c r="AB122" s="49"/>
      <c r="AC122" s="49"/>
      <c r="AD122" s="49"/>
    </row>
    <row r="123" spans="10:30" x14ac:dyDescent="0.2">
      <c r="J123" s="75"/>
      <c r="K123" s="49"/>
      <c r="L123" s="49"/>
      <c r="M123" s="49"/>
      <c r="N123" s="49"/>
      <c r="O123" s="49"/>
      <c r="P123" s="49"/>
      <c r="Q123" s="49"/>
      <c r="R123" s="49"/>
      <c r="S123" s="49"/>
      <c r="T123" s="49"/>
      <c r="U123" s="49"/>
      <c r="V123" s="49"/>
      <c r="W123" s="49"/>
      <c r="X123" s="49"/>
      <c r="Y123" s="49"/>
      <c r="Z123" s="49"/>
      <c r="AA123" s="49"/>
      <c r="AB123" s="49"/>
      <c r="AC123" s="49"/>
      <c r="AD123" s="49"/>
    </row>
    <row r="124" spans="10:30" x14ac:dyDescent="0.2">
      <c r="J124" s="75"/>
      <c r="K124" s="49"/>
      <c r="L124" s="49"/>
      <c r="M124" s="49"/>
      <c r="N124" s="49"/>
      <c r="O124" s="49"/>
      <c r="P124" s="49"/>
      <c r="Q124" s="49"/>
      <c r="R124" s="49"/>
      <c r="S124" s="49"/>
      <c r="T124" s="49"/>
      <c r="U124" s="49"/>
      <c r="V124" s="49"/>
      <c r="W124" s="49"/>
      <c r="X124" s="49"/>
      <c r="Y124" s="49"/>
      <c r="Z124" s="49"/>
      <c r="AA124" s="49"/>
      <c r="AB124" s="49"/>
      <c r="AC124" s="49"/>
      <c r="AD124" s="49"/>
    </row>
    <row r="125" spans="10:30" x14ac:dyDescent="0.2">
      <c r="J125" s="75"/>
      <c r="K125" s="49"/>
      <c r="L125" s="49"/>
      <c r="M125" s="49"/>
      <c r="N125" s="49"/>
      <c r="O125" s="49"/>
      <c r="P125" s="49"/>
      <c r="Q125" s="49"/>
      <c r="R125" s="49"/>
      <c r="S125" s="49"/>
      <c r="T125" s="49"/>
      <c r="U125" s="49"/>
      <c r="V125" s="49"/>
      <c r="W125" s="49"/>
      <c r="X125" s="49"/>
      <c r="Y125" s="49"/>
      <c r="Z125" s="49"/>
      <c r="AA125" s="49"/>
      <c r="AB125" s="49"/>
      <c r="AC125" s="49"/>
      <c r="AD125" s="49"/>
    </row>
    <row r="126" spans="10:30" x14ac:dyDescent="0.2">
      <c r="J126" s="75"/>
      <c r="K126" s="49"/>
      <c r="L126" s="49"/>
      <c r="M126" s="49"/>
      <c r="N126" s="49"/>
      <c r="O126" s="49"/>
      <c r="P126" s="49"/>
      <c r="Q126" s="49"/>
      <c r="R126" s="49"/>
      <c r="S126" s="49"/>
      <c r="T126" s="49"/>
      <c r="U126" s="49"/>
      <c r="V126" s="49"/>
      <c r="W126" s="49"/>
      <c r="X126" s="49"/>
      <c r="Y126" s="49"/>
      <c r="Z126" s="49"/>
      <c r="AA126" s="49"/>
      <c r="AB126" s="49"/>
      <c r="AC126" s="49"/>
      <c r="AD126" s="49"/>
    </row>
    <row r="127" spans="10:30" x14ac:dyDescent="0.2">
      <c r="J127" s="75"/>
      <c r="K127" s="49"/>
      <c r="L127" s="49"/>
      <c r="M127" s="49"/>
      <c r="N127" s="49"/>
      <c r="O127" s="49"/>
      <c r="P127" s="49"/>
      <c r="Q127" s="49"/>
      <c r="R127" s="49"/>
      <c r="S127" s="49"/>
      <c r="T127" s="49"/>
      <c r="U127" s="49"/>
      <c r="V127" s="49"/>
      <c r="W127" s="49"/>
      <c r="X127" s="49"/>
      <c r="Y127" s="49"/>
      <c r="Z127" s="49"/>
      <c r="AA127" s="49"/>
      <c r="AB127" s="49"/>
      <c r="AC127" s="49"/>
      <c r="AD127" s="49"/>
    </row>
    <row r="128" spans="10:30" x14ac:dyDescent="0.2">
      <c r="J128" s="75"/>
      <c r="K128" s="49"/>
      <c r="L128" s="49"/>
      <c r="M128" s="49"/>
      <c r="N128" s="49"/>
      <c r="O128" s="49"/>
      <c r="P128" s="49"/>
      <c r="Q128" s="49"/>
      <c r="R128" s="49"/>
      <c r="S128" s="49"/>
      <c r="T128" s="49"/>
      <c r="U128" s="49"/>
      <c r="V128" s="49"/>
      <c r="W128" s="49"/>
      <c r="X128" s="49"/>
      <c r="Y128" s="49"/>
      <c r="Z128" s="49"/>
      <c r="AA128" s="49"/>
      <c r="AB128" s="49"/>
      <c r="AC128" s="49"/>
      <c r="AD128" s="49"/>
    </row>
    <row r="129" spans="10:30" x14ac:dyDescent="0.2">
      <c r="J129" s="75"/>
      <c r="K129" s="49"/>
      <c r="L129" s="49"/>
      <c r="M129" s="49"/>
      <c r="N129" s="49"/>
      <c r="O129" s="49"/>
      <c r="P129" s="49"/>
      <c r="Q129" s="49"/>
      <c r="R129" s="49"/>
      <c r="S129" s="49"/>
      <c r="T129" s="49"/>
      <c r="U129" s="49"/>
      <c r="V129" s="49"/>
      <c r="W129" s="49"/>
      <c r="X129" s="49"/>
      <c r="Y129" s="49"/>
      <c r="Z129" s="49"/>
      <c r="AA129" s="49"/>
      <c r="AB129" s="49"/>
      <c r="AC129" s="49"/>
      <c r="AD129" s="49"/>
    </row>
    <row r="130" spans="10:30" x14ac:dyDescent="0.2">
      <c r="J130" s="75"/>
      <c r="K130" s="49"/>
      <c r="L130" s="49"/>
      <c r="M130" s="49"/>
      <c r="N130" s="49"/>
      <c r="O130" s="49"/>
      <c r="P130" s="49"/>
      <c r="Q130" s="49"/>
      <c r="R130" s="49"/>
      <c r="S130" s="49"/>
      <c r="T130" s="49"/>
      <c r="U130" s="49"/>
      <c r="V130" s="49"/>
      <c r="W130" s="49"/>
      <c r="X130" s="49"/>
      <c r="Y130" s="49"/>
      <c r="Z130" s="49"/>
      <c r="AA130" s="49"/>
      <c r="AB130" s="49"/>
      <c r="AC130" s="49"/>
      <c r="AD130" s="49"/>
    </row>
    <row r="131" spans="10:30" x14ac:dyDescent="0.2">
      <c r="J131" s="75"/>
      <c r="K131" s="49"/>
      <c r="L131" s="49"/>
      <c r="M131" s="49"/>
      <c r="N131" s="49"/>
      <c r="O131" s="49"/>
      <c r="P131" s="49"/>
      <c r="Q131" s="49"/>
      <c r="R131" s="49"/>
      <c r="S131" s="49"/>
      <c r="T131" s="49"/>
      <c r="U131" s="49"/>
      <c r="V131" s="49"/>
      <c r="W131" s="49"/>
      <c r="X131" s="49"/>
      <c r="Y131" s="49"/>
      <c r="Z131" s="49"/>
      <c r="AA131" s="49"/>
      <c r="AB131" s="49"/>
      <c r="AC131" s="49"/>
      <c r="AD131" s="49"/>
    </row>
    <row r="132" spans="10:30" x14ac:dyDescent="0.2">
      <c r="J132" s="75"/>
      <c r="K132" s="49"/>
      <c r="L132" s="49"/>
      <c r="M132" s="49"/>
      <c r="N132" s="49"/>
      <c r="O132" s="49"/>
      <c r="P132" s="49"/>
      <c r="Q132" s="49"/>
      <c r="R132" s="49"/>
      <c r="S132" s="49"/>
      <c r="T132" s="49"/>
      <c r="U132" s="49"/>
      <c r="V132" s="49"/>
      <c r="W132" s="49"/>
      <c r="X132" s="49"/>
      <c r="Y132" s="49"/>
      <c r="Z132" s="49"/>
      <c r="AA132" s="49"/>
      <c r="AB132" s="49"/>
      <c r="AC132" s="49"/>
      <c r="AD132" s="49"/>
    </row>
    <row r="133" spans="10:30" x14ac:dyDescent="0.2">
      <c r="J133" s="75"/>
      <c r="K133" s="49"/>
      <c r="L133" s="49"/>
      <c r="M133" s="49"/>
      <c r="N133" s="49"/>
      <c r="O133" s="49"/>
      <c r="P133" s="49"/>
      <c r="Q133" s="49"/>
      <c r="R133" s="49"/>
      <c r="S133" s="49"/>
      <c r="T133" s="49"/>
      <c r="U133" s="49"/>
      <c r="V133" s="49"/>
      <c r="W133" s="49"/>
      <c r="X133" s="49"/>
      <c r="Y133" s="49"/>
      <c r="Z133" s="49"/>
      <c r="AA133" s="49"/>
      <c r="AB133" s="49"/>
      <c r="AC133" s="49"/>
      <c r="AD133" s="49"/>
    </row>
    <row r="134" spans="10:30" x14ac:dyDescent="0.2">
      <c r="J134" s="75"/>
      <c r="K134" s="49"/>
      <c r="L134" s="49"/>
      <c r="M134" s="49"/>
      <c r="N134" s="49"/>
      <c r="O134" s="49"/>
      <c r="P134" s="49"/>
      <c r="Q134" s="49"/>
      <c r="R134" s="49"/>
      <c r="S134" s="49"/>
      <c r="T134" s="49"/>
      <c r="U134" s="49"/>
      <c r="V134" s="49"/>
      <c r="W134" s="49"/>
      <c r="X134" s="49"/>
      <c r="Y134" s="49"/>
      <c r="Z134" s="49"/>
      <c r="AA134" s="49"/>
      <c r="AB134" s="49"/>
      <c r="AC134" s="49"/>
      <c r="AD134" s="49"/>
    </row>
    <row r="135" spans="10:30" x14ac:dyDescent="0.2">
      <c r="J135" s="75"/>
      <c r="K135" s="49"/>
      <c r="L135" s="49"/>
      <c r="M135" s="49"/>
      <c r="N135" s="49"/>
      <c r="O135" s="49"/>
      <c r="P135" s="49"/>
      <c r="Q135" s="49"/>
      <c r="R135" s="49"/>
      <c r="S135" s="49"/>
      <c r="T135" s="49"/>
      <c r="U135" s="49"/>
      <c r="V135" s="49"/>
      <c r="W135" s="49"/>
      <c r="X135" s="49"/>
      <c r="Y135" s="49"/>
      <c r="Z135" s="49"/>
      <c r="AA135" s="49"/>
      <c r="AB135" s="49"/>
      <c r="AC135" s="49"/>
      <c r="AD135" s="49"/>
    </row>
    <row r="136" spans="10:30" x14ac:dyDescent="0.2">
      <c r="J136" s="75"/>
      <c r="K136" s="49"/>
      <c r="L136" s="49"/>
      <c r="M136" s="49"/>
      <c r="N136" s="49"/>
      <c r="O136" s="49"/>
      <c r="P136" s="49"/>
      <c r="Q136" s="49"/>
      <c r="R136" s="49"/>
      <c r="S136" s="49"/>
      <c r="T136" s="49"/>
      <c r="U136" s="49"/>
      <c r="V136" s="49"/>
      <c r="W136" s="49"/>
      <c r="X136" s="49"/>
      <c r="Y136" s="49"/>
      <c r="Z136" s="49"/>
      <c r="AA136" s="49"/>
      <c r="AB136" s="49"/>
      <c r="AC136" s="49"/>
      <c r="AD136" s="49"/>
    </row>
    <row r="137" spans="10:30" x14ac:dyDescent="0.2">
      <c r="J137" s="75"/>
      <c r="K137" s="49"/>
      <c r="L137" s="49"/>
      <c r="M137" s="49"/>
      <c r="N137" s="49"/>
      <c r="O137" s="49"/>
      <c r="P137" s="49"/>
      <c r="Q137" s="49"/>
      <c r="R137" s="49"/>
      <c r="S137" s="49"/>
      <c r="T137" s="49"/>
      <c r="U137" s="49"/>
      <c r="V137" s="49"/>
      <c r="W137" s="49"/>
      <c r="X137" s="49"/>
      <c r="Y137" s="49"/>
      <c r="Z137" s="49"/>
      <c r="AA137" s="49"/>
      <c r="AB137" s="49"/>
      <c r="AC137" s="49"/>
      <c r="AD137" s="49"/>
    </row>
    <row r="138" spans="10:30" x14ac:dyDescent="0.2">
      <c r="J138" s="75"/>
      <c r="K138" s="49"/>
      <c r="L138" s="49"/>
      <c r="M138" s="49"/>
      <c r="N138" s="49"/>
      <c r="O138" s="49"/>
      <c r="P138" s="49"/>
      <c r="Q138" s="49"/>
      <c r="R138" s="49"/>
      <c r="S138" s="49"/>
      <c r="T138" s="49"/>
      <c r="U138" s="49"/>
      <c r="V138" s="49"/>
      <c r="W138" s="49"/>
      <c r="X138" s="49"/>
      <c r="Y138" s="49"/>
      <c r="Z138" s="49"/>
      <c r="AA138" s="49"/>
      <c r="AB138" s="49"/>
      <c r="AC138" s="49"/>
      <c r="AD138" s="49"/>
    </row>
    <row r="139" spans="10:30" x14ac:dyDescent="0.2">
      <c r="J139" s="75"/>
      <c r="K139" s="49"/>
      <c r="L139" s="49"/>
      <c r="M139" s="49"/>
      <c r="N139" s="49"/>
      <c r="O139" s="49"/>
      <c r="P139" s="49"/>
      <c r="Q139" s="49"/>
      <c r="R139" s="49"/>
      <c r="S139" s="49"/>
      <c r="T139" s="49"/>
      <c r="U139" s="49"/>
      <c r="V139" s="49"/>
      <c r="W139" s="49"/>
      <c r="X139" s="49"/>
      <c r="Y139" s="49"/>
      <c r="Z139" s="49"/>
      <c r="AA139" s="49"/>
      <c r="AB139" s="49"/>
      <c r="AC139" s="49"/>
      <c r="AD139" s="49"/>
    </row>
    <row r="140" spans="10:30" x14ac:dyDescent="0.2">
      <c r="J140" s="75"/>
      <c r="K140" s="49"/>
      <c r="L140" s="49"/>
      <c r="M140" s="49"/>
      <c r="N140" s="49"/>
      <c r="O140" s="49"/>
      <c r="P140" s="49"/>
      <c r="Q140" s="49"/>
      <c r="R140" s="49"/>
      <c r="S140" s="49"/>
      <c r="T140" s="49"/>
      <c r="U140" s="49"/>
      <c r="V140" s="49"/>
      <c r="W140" s="49"/>
      <c r="X140" s="49"/>
      <c r="Y140" s="49"/>
      <c r="Z140" s="49"/>
      <c r="AA140" s="49"/>
      <c r="AB140" s="49"/>
      <c r="AC140" s="49"/>
      <c r="AD140" s="49"/>
    </row>
    <row r="141" spans="10:30" x14ac:dyDescent="0.2">
      <c r="J141" s="75"/>
      <c r="K141" s="49"/>
      <c r="L141" s="49"/>
      <c r="M141" s="49"/>
      <c r="N141" s="49"/>
      <c r="O141" s="49"/>
      <c r="P141" s="49"/>
      <c r="Q141" s="49"/>
      <c r="R141" s="49"/>
      <c r="S141" s="49"/>
      <c r="T141" s="49"/>
      <c r="U141" s="49"/>
      <c r="V141" s="49"/>
      <c r="W141" s="49"/>
      <c r="X141" s="49"/>
      <c r="Y141" s="49"/>
      <c r="Z141" s="49"/>
      <c r="AA141" s="49"/>
      <c r="AB141" s="49"/>
      <c r="AC141" s="49"/>
      <c r="AD141" s="49"/>
    </row>
    <row r="142" spans="10:30" x14ac:dyDescent="0.2">
      <c r="J142" s="75"/>
      <c r="K142" s="49"/>
      <c r="L142" s="49"/>
      <c r="M142" s="49"/>
      <c r="N142" s="49"/>
      <c r="O142" s="49"/>
      <c r="P142" s="49"/>
      <c r="Q142" s="49"/>
      <c r="R142" s="49"/>
      <c r="S142" s="49"/>
      <c r="T142" s="49"/>
      <c r="U142" s="49"/>
      <c r="V142" s="49"/>
      <c r="W142" s="49"/>
      <c r="X142" s="49"/>
      <c r="Y142" s="49"/>
      <c r="Z142" s="49"/>
      <c r="AA142" s="49"/>
      <c r="AB142" s="49"/>
      <c r="AC142" s="49"/>
      <c r="AD142" s="49"/>
    </row>
    <row r="143" spans="10:30" x14ac:dyDescent="0.2">
      <c r="J143" s="75"/>
      <c r="K143" s="49"/>
      <c r="L143" s="49"/>
      <c r="M143" s="49"/>
      <c r="N143" s="49"/>
      <c r="O143" s="49"/>
      <c r="P143" s="49"/>
      <c r="Q143" s="49"/>
      <c r="R143" s="49"/>
      <c r="S143" s="49"/>
      <c r="T143" s="49"/>
      <c r="U143" s="49"/>
      <c r="V143" s="49"/>
      <c r="W143" s="49"/>
      <c r="X143" s="49"/>
      <c r="Y143" s="49"/>
      <c r="Z143" s="49"/>
      <c r="AA143" s="49"/>
      <c r="AB143" s="49"/>
      <c r="AC143" s="49"/>
      <c r="AD143" s="49"/>
    </row>
    <row r="144" spans="10:30" x14ac:dyDescent="0.2">
      <c r="J144" s="75"/>
      <c r="K144" s="49"/>
      <c r="L144" s="49"/>
      <c r="M144" s="49"/>
      <c r="N144" s="49"/>
      <c r="O144" s="49"/>
      <c r="P144" s="49"/>
      <c r="Q144" s="49"/>
      <c r="R144" s="49"/>
      <c r="S144" s="49"/>
      <c r="T144" s="49"/>
      <c r="U144" s="49"/>
      <c r="V144" s="49"/>
      <c r="W144" s="49"/>
      <c r="X144" s="49"/>
      <c r="Y144" s="49"/>
      <c r="Z144" s="49"/>
      <c r="AA144" s="49"/>
      <c r="AB144" s="49"/>
      <c r="AC144" s="49"/>
      <c r="AD144" s="49"/>
    </row>
    <row r="145" spans="10:30" x14ac:dyDescent="0.2">
      <c r="J145" s="75"/>
      <c r="K145" s="49"/>
      <c r="L145" s="49"/>
      <c r="M145" s="49"/>
      <c r="N145" s="49"/>
      <c r="O145" s="49"/>
      <c r="P145" s="49"/>
      <c r="Q145" s="49"/>
      <c r="R145" s="49"/>
      <c r="S145" s="49"/>
      <c r="T145" s="49"/>
      <c r="U145" s="49"/>
      <c r="V145" s="49"/>
      <c r="W145" s="49"/>
      <c r="X145" s="49"/>
      <c r="Y145" s="49"/>
      <c r="Z145" s="49"/>
      <c r="AA145" s="49"/>
      <c r="AB145" s="49"/>
      <c r="AC145" s="49"/>
      <c r="AD145" s="49"/>
    </row>
    <row r="146" spans="10:30" x14ac:dyDescent="0.2">
      <c r="J146" s="75"/>
      <c r="K146" s="49"/>
      <c r="L146" s="49"/>
      <c r="M146" s="49"/>
      <c r="N146" s="49"/>
      <c r="O146" s="49"/>
      <c r="P146" s="49"/>
      <c r="Q146" s="49"/>
      <c r="R146" s="49"/>
      <c r="S146" s="49"/>
      <c r="T146" s="49"/>
      <c r="U146" s="49"/>
      <c r="V146" s="49"/>
      <c r="W146" s="49"/>
      <c r="X146" s="49"/>
      <c r="Y146" s="49"/>
      <c r="Z146" s="49"/>
      <c r="AA146" s="49"/>
      <c r="AB146" s="49"/>
      <c r="AC146" s="49"/>
      <c r="AD146" s="49"/>
    </row>
    <row r="147" spans="10:30" x14ac:dyDescent="0.2">
      <c r="J147" s="75"/>
      <c r="K147" s="49"/>
      <c r="L147" s="49"/>
      <c r="M147" s="49"/>
      <c r="N147" s="49"/>
      <c r="O147" s="49"/>
      <c r="P147" s="49"/>
      <c r="Q147" s="49"/>
      <c r="R147" s="49"/>
      <c r="S147" s="49"/>
      <c r="T147" s="49"/>
      <c r="U147" s="49"/>
      <c r="V147" s="49"/>
      <c r="W147" s="49"/>
      <c r="X147" s="49"/>
      <c r="Y147" s="49"/>
      <c r="Z147" s="49"/>
      <c r="AA147" s="49"/>
      <c r="AB147" s="49"/>
      <c r="AC147" s="49"/>
      <c r="AD147" s="49"/>
    </row>
    <row r="148" spans="10:30" x14ac:dyDescent="0.2">
      <c r="J148" s="75"/>
      <c r="K148" s="49"/>
      <c r="L148" s="49"/>
      <c r="M148" s="49"/>
      <c r="N148" s="49"/>
      <c r="O148" s="49"/>
      <c r="P148" s="49"/>
      <c r="Q148" s="49"/>
      <c r="R148" s="49"/>
      <c r="S148" s="49"/>
      <c r="T148" s="49"/>
      <c r="U148" s="49"/>
      <c r="V148" s="49"/>
      <c r="W148" s="49"/>
      <c r="X148" s="49"/>
      <c r="Y148" s="49"/>
      <c r="Z148" s="49"/>
      <c r="AA148" s="49"/>
      <c r="AB148" s="49"/>
      <c r="AC148" s="49"/>
      <c r="AD148" s="49"/>
    </row>
    <row r="149" spans="10:30" x14ac:dyDescent="0.2">
      <c r="J149" s="75"/>
      <c r="K149" s="49"/>
      <c r="L149" s="49"/>
      <c r="M149" s="49"/>
      <c r="N149" s="49"/>
      <c r="O149" s="49"/>
      <c r="P149" s="49"/>
      <c r="Q149" s="49"/>
      <c r="R149" s="49"/>
      <c r="S149" s="49"/>
      <c r="T149" s="49"/>
      <c r="U149" s="49"/>
      <c r="V149" s="49"/>
      <c r="W149" s="49"/>
      <c r="X149" s="49"/>
      <c r="Y149" s="49"/>
      <c r="Z149" s="49"/>
      <c r="AA149" s="49"/>
      <c r="AB149" s="49"/>
      <c r="AC149" s="49"/>
      <c r="AD149" s="49"/>
    </row>
    <row r="150" spans="10:30" x14ac:dyDescent="0.2">
      <c r="J150" s="75"/>
      <c r="K150" s="49"/>
      <c r="L150" s="49"/>
      <c r="M150" s="49"/>
      <c r="N150" s="49"/>
      <c r="O150" s="49"/>
      <c r="P150" s="49"/>
      <c r="Q150" s="49"/>
      <c r="R150" s="49"/>
      <c r="S150" s="49"/>
      <c r="T150" s="49"/>
      <c r="U150" s="49"/>
      <c r="V150" s="49"/>
      <c r="W150" s="49"/>
      <c r="X150" s="49"/>
      <c r="Y150" s="49"/>
      <c r="Z150" s="49"/>
      <c r="AA150" s="49"/>
      <c r="AB150" s="49"/>
      <c r="AC150" s="49"/>
      <c r="AD150" s="49"/>
    </row>
    <row r="151" spans="10:30" x14ac:dyDescent="0.2">
      <c r="J151" s="75"/>
      <c r="K151" s="49"/>
      <c r="L151" s="49"/>
      <c r="M151" s="49"/>
      <c r="N151" s="49"/>
      <c r="O151" s="49"/>
      <c r="P151" s="49"/>
      <c r="Q151" s="49"/>
      <c r="R151" s="49"/>
      <c r="S151" s="49"/>
      <c r="T151" s="49"/>
      <c r="U151" s="49"/>
      <c r="V151" s="49"/>
      <c r="W151" s="49"/>
      <c r="X151" s="49"/>
      <c r="Y151" s="49"/>
      <c r="Z151" s="49"/>
      <c r="AA151" s="49"/>
      <c r="AB151" s="49"/>
      <c r="AC151" s="49"/>
      <c r="AD151" s="49"/>
    </row>
    <row r="152" spans="10:30" x14ac:dyDescent="0.2">
      <c r="J152" s="75"/>
      <c r="K152" s="49"/>
      <c r="L152" s="49"/>
      <c r="M152" s="49"/>
      <c r="N152" s="49"/>
      <c r="O152" s="49"/>
      <c r="P152" s="49"/>
      <c r="Q152" s="49"/>
      <c r="R152" s="49"/>
      <c r="S152" s="49"/>
      <c r="T152" s="49"/>
      <c r="U152" s="49"/>
      <c r="V152" s="49"/>
      <c r="W152" s="49"/>
      <c r="X152" s="49"/>
      <c r="Y152" s="49"/>
      <c r="Z152" s="49"/>
      <c r="AA152" s="49"/>
      <c r="AB152" s="49"/>
      <c r="AC152" s="49"/>
      <c r="AD152" s="49"/>
    </row>
    <row r="153" spans="10:30" x14ac:dyDescent="0.2">
      <c r="J153" s="75"/>
      <c r="K153" s="49"/>
      <c r="L153" s="49"/>
      <c r="M153" s="49"/>
      <c r="N153" s="49"/>
      <c r="O153" s="49"/>
      <c r="P153" s="49"/>
      <c r="Q153" s="49"/>
      <c r="R153" s="49"/>
      <c r="S153" s="49"/>
      <c r="T153" s="49"/>
      <c r="U153" s="49"/>
      <c r="V153" s="49"/>
      <c r="W153" s="49"/>
      <c r="X153" s="49"/>
      <c r="Y153" s="49"/>
      <c r="Z153" s="49"/>
      <c r="AA153" s="49"/>
      <c r="AB153" s="49"/>
      <c r="AC153" s="49"/>
      <c r="AD153" s="49"/>
    </row>
    <row r="154" spans="10:30" x14ac:dyDescent="0.2">
      <c r="J154" s="75"/>
      <c r="K154" s="49"/>
      <c r="L154" s="49"/>
      <c r="M154" s="49"/>
      <c r="N154" s="49"/>
      <c r="O154" s="49"/>
      <c r="P154" s="49"/>
      <c r="Q154" s="49"/>
      <c r="R154" s="49"/>
      <c r="S154" s="49"/>
      <c r="T154" s="49"/>
      <c r="U154" s="49"/>
      <c r="V154" s="49"/>
      <c r="W154" s="49"/>
      <c r="X154" s="49"/>
      <c r="Y154" s="49"/>
      <c r="Z154" s="49"/>
      <c r="AA154" s="49"/>
      <c r="AB154" s="49"/>
      <c r="AC154" s="49"/>
      <c r="AD154" s="49"/>
    </row>
    <row r="155" spans="10:30" x14ac:dyDescent="0.2">
      <c r="J155" s="75"/>
      <c r="K155" s="49"/>
      <c r="L155" s="49"/>
      <c r="M155" s="49"/>
      <c r="N155" s="49"/>
      <c r="O155" s="49"/>
      <c r="P155" s="49"/>
      <c r="Q155" s="49"/>
      <c r="R155" s="49"/>
      <c r="S155" s="49"/>
      <c r="T155" s="49"/>
      <c r="U155" s="49"/>
      <c r="V155" s="49"/>
      <c r="W155" s="49"/>
      <c r="X155" s="49"/>
      <c r="Y155" s="49"/>
      <c r="Z155" s="49"/>
      <c r="AA155" s="49"/>
      <c r="AB155" s="49"/>
      <c r="AC155" s="49"/>
      <c r="AD155" s="49"/>
    </row>
    <row r="156" spans="10:30" x14ac:dyDescent="0.2">
      <c r="J156" s="75"/>
      <c r="K156" s="49"/>
      <c r="L156" s="49"/>
      <c r="M156" s="49"/>
      <c r="N156" s="49"/>
      <c r="O156" s="49"/>
      <c r="P156" s="49"/>
      <c r="Q156" s="49"/>
      <c r="R156" s="49"/>
      <c r="S156" s="49"/>
      <c r="T156" s="49"/>
      <c r="U156" s="49"/>
      <c r="V156" s="49"/>
      <c r="W156" s="49"/>
      <c r="X156" s="49"/>
      <c r="Y156" s="49"/>
      <c r="Z156" s="49"/>
      <c r="AA156" s="49"/>
      <c r="AB156" s="49"/>
      <c r="AC156" s="49"/>
      <c r="AD156" s="49"/>
    </row>
    <row r="157" spans="10:30" x14ac:dyDescent="0.2">
      <c r="J157" s="75"/>
      <c r="K157" s="49"/>
      <c r="L157" s="49"/>
      <c r="M157" s="49"/>
      <c r="N157" s="49"/>
      <c r="O157" s="49"/>
      <c r="P157" s="49"/>
      <c r="Q157" s="49"/>
      <c r="R157" s="49"/>
      <c r="S157" s="49"/>
      <c r="T157" s="49"/>
      <c r="U157" s="49"/>
      <c r="V157" s="49"/>
      <c r="W157" s="49"/>
      <c r="X157" s="49"/>
      <c r="Y157" s="49"/>
      <c r="Z157" s="49"/>
      <c r="AA157" s="49"/>
      <c r="AB157" s="49"/>
      <c r="AC157" s="49"/>
      <c r="AD157" s="49"/>
    </row>
    <row r="158" spans="10:30" x14ac:dyDescent="0.2">
      <c r="J158" s="75"/>
      <c r="K158" s="49"/>
      <c r="L158" s="49"/>
      <c r="M158" s="49"/>
      <c r="N158" s="49"/>
      <c r="O158" s="49"/>
      <c r="P158" s="49"/>
      <c r="Q158" s="49"/>
      <c r="R158" s="49"/>
      <c r="S158" s="49"/>
      <c r="T158" s="49"/>
      <c r="U158" s="49"/>
      <c r="V158" s="49"/>
      <c r="W158" s="49"/>
      <c r="X158" s="49"/>
      <c r="Y158" s="49"/>
      <c r="Z158" s="49"/>
      <c r="AA158" s="49"/>
      <c r="AB158" s="49"/>
      <c r="AC158" s="49"/>
      <c r="AD158" s="49"/>
    </row>
    <row r="159" spans="10:30" x14ac:dyDescent="0.2">
      <c r="J159" s="75"/>
      <c r="K159" s="49"/>
      <c r="L159" s="49"/>
      <c r="M159" s="49"/>
      <c r="N159" s="49"/>
      <c r="O159" s="49"/>
      <c r="P159" s="49"/>
      <c r="Q159" s="49"/>
      <c r="R159" s="49"/>
      <c r="S159" s="49"/>
      <c r="T159" s="49"/>
      <c r="U159" s="49"/>
      <c r="V159" s="49"/>
      <c r="W159" s="49"/>
      <c r="X159" s="49"/>
      <c r="Y159" s="49"/>
      <c r="Z159" s="49"/>
      <c r="AA159" s="49"/>
      <c r="AB159" s="49"/>
      <c r="AC159" s="49"/>
      <c r="AD159" s="49"/>
    </row>
    <row r="160" spans="10:30" x14ac:dyDescent="0.2">
      <c r="J160" s="75"/>
      <c r="K160" s="49"/>
      <c r="L160" s="49"/>
      <c r="M160" s="49"/>
      <c r="N160" s="49"/>
      <c r="O160" s="49"/>
      <c r="P160" s="49"/>
      <c r="Q160" s="49"/>
      <c r="R160" s="49"/>
      <c r="S160" s="49"/>
      <c r="T160" s="49"/>
      <c r="U160" s="49"/>
      <c r="V160" s="49"/>
      <c r="W160" s="49"/>
      <c r="X160" s="49"/>
      <c r="Y160" s="49"/>
      <c r="Z160" s="49"/>
      <c r="AA160" s="49"/>
      <c r="AB160" s="49"/>
      <c r="AC160" s="49"/>
      <c r="AD160" s="49"/>
    </row>
    <row r="161" spans="10:30" x14ac:dyDescent="0.2">
      <c r="J161" s="75"/>
      <c r="K161" s="49"/>
      <c r="L161" s="49"/>
      <c r="M161" s="49"/>
      <c r="N161" s="49"/>
      <c r="O161" s="49"/>
      <c r="P161" s="49"/>
      <c r="Q161" s="49"/>
      <c r="R161" s="49"/>
      <c r="S161" s="49"/>
      <c r="T161" s="49"/>
      <c r="U161" s="49"/>
      <c r="V161" s="49"/>
      <c r="W161" s="49"/>
      <c r="X161" s="49"/>
      <c r="Y161" s="49"/>
      <c r="Z161" s="49"/>
      <c r="AA161" s="49"/>
      <c r="AB161" s="49"/>
      <c r="AC161" s="49"/>
      <c r="AD161" s="49"/>
    </row>
    <row r="162" spans="10:30" x14ac:dyDescent="0.2">
      <c r="J162" s="75"/>
      <c r="K162" s="49"/>
      <c r="L162" s="49"/>
      <c r="M162" s="49"/>
      <c r="N162" s="49"/>
      <c r="O162" s="49"/>
      <c r="P162" s="49"/>
      <c r="Q162" s="49"/>
      <c r="R162" s="49"/>
      <c r="S162" s="49"/>
      <c r="T162" s="49"/>
      <c r="U162" s="49"/>
      <c r="V162" s="49"/>
      <c r="W162" s="49"/>
      <c r="X162" s="49"/>
      <c r="Y162" s="49"/>
      <c r="Z162" s="49"/>
      <c r="AA162" s="49"/>
      <c r="AB162" s="49"/>
      <c r="AC162" s="49"/>
      <c r="AD162" s="49"/>
    </row>
    <row r="163" spans="10:30" x14ac:dyDescent="0.2">
      <c r="J163" s="75"/>
      <c r="K163" s="49"/>
      <c r="L163" s="49"/>
      <c r="M163" s="49"/>
      <c r="N163" s="49"/>
      <c r="O163" s="49"/>
      <c r="P163" s="49"/>
      <c r="Q163" s="49"/>
      <c r="R163" s="49"/>
      <c r="S163" s="49"/>
      <c r="T163" s="49"/>
      <c r="U163" s="49"/>
      <c r="V163" s="49"/>
      <c r="W163" s="49"/>
      <c r="X163" s="49"/>
      <c r="Y163" s="49"/>
      <c r="Z163" s="49"/>
      <c r="AA163" s="49"/>
      <c r="AB163" s="49"/>
      <c r="AC163" s="49"/>
      <c r="AD163" s="49"/>
    </row>
    <row r="164" spans="10:30" x14ac:dyDescent="0.2">
      <c r="J164" s="75"/>
      <c r="K164" s="49"/>
      <c r="L164" s="49"/>
      <c r="M164" s="49"/>
      <c r="N164" s="49"/>
      <c r="O164" s="49"/>
      <c r="P164" s="49"/>
      <c r="Q164" s="49"/>
      <c r="R164" s="49"/>
      <c r="S164" s="49"/>
      <c r="T164" s="49"/>
      <c r="U164" s="49"/>
      <c r="V164" s="49"/>
      <c r="W164" s="49"/>
      <c r="X164" s="49"/>
      <c r="Y164" s="49"/>
      <c r="Z164" s="49"/>
      <c r="AA164" s="49"/>
      <c r="AB164" s="49"/>
      <c r="AC164" s="49"/>
      <c r="AD164" s="49"/>
    </row>
    <row r="165" spans="10:30" x14ac:dyDescent="0.2">
      <c r="J165" s="75"/>
      <c r="K165" s="49"/>
      <c r="L165" s="49"/>
      <c r="M165" s="49"/>
      <c r="N165" s="49"/>
      <c r="O165" s="49"/>
      <c r="P165" s="49"/>
      <c r="Q165" s="49"/>
      <c r="R165" s="49"/>
      <c r="S165" s="49"/>
      <c r="T165" s="49"/>
      <c r="U165" s="49"/>
      <c r="V165" s="49"/>
      <c r="W165" s="49"/>
      <c r="X165" s="49"/>
      <c r="Y165" s="49"/>
      <c r="Z165" s="49"/>
      <c r="AA165" s="49"/>
      <c r="AB165" s="49"/>
      <c r="AC165" s="49"/>
      <c r="AD165" s="49"/>
    </row>
    <row r="166" spans="10:30" x14ac:dyDescent="0.2">
      <c r="J166" s="75"/>
      <c r="K166" s="49"/>
      <c r="L166" s="49"/>
      <c r="M166" s="49"/>
      <c r="N166" s="49"/>
      <c r="O166" s="49"/>
      <c r="P166" s="49"/>
      <c r="Q166" s="49"/>
      <c r="R166" s="49"/>
      <c r="S166" s="49"/>
      <c r="T166" s="49"/>
      <c r="U166" s="49"/>
      <c r="V166" s="49"/>
      <c r="W166" s="49"/>
      <c r="X166" s="49"/>
      <c r="Y166" s="49"/>
      <c r="Z166" s="49"/>
      <c r="AA166" s="49"/>
      <c r="AB166" s="49"/>
      <c r="AC166" s="49"/>
      <c r="AD166" s="49"/>
    </row>
    <row r="167" spans="10:30" x14ac:dyDescent="0.2">
      <c r="J167" s="75"/>
      <c r="K167" s="49"/>
      <c r="L167" s="49"/>
      <c r="M167" s="49"/>
      <c r="N167" s="49"/>
      <c r="O167" s="49"/>
      <c r="P167" s="49"/>
      <c r="Q167" s="49"/>
      <c r="R167" s="49"/>
      <c r="S167" s="49"/>
      <c r="T167" s="49"/>
      <c r="U167" s="49"/>
      <c r="V167" s="49"/>
      <c r="W167" s="49"/>
      <c r="X167" s="49"/>
      <c r="Y167" s="49"/>
      <c r="Z167" s="49"/>
      <c r="AA167" s="49"/>
      <c r="AB167" s="49"/>
      <c r="AC167" s="49"/>
      <c r="AD167" s="49"/>
    </row>
    <row r="168" spans="10:30" x14ac:dyDescent="0.2">
      <c r="J168" s="75"/>
      <c r="K168" s="49"/>
      <c r="L168" s="49"/>
      <c r="M168" s="49"/>
      <c r="N168" s="49"/>
      <c r="O168" s="49"/>
      <c r="P168" s="49"/>
      <c r="Q168" s="49"/>
      <c r="R168" s="49"/>
      <c r="S168" s="49"/>
      <c r="T168" s="49"/>
      <c r="U168" s="49"/>
      <c r="V168" s="49"/>
      <c r="W168" s="49"/>
      <c r="X168" s="49"/>
      <c r="Y168" s="49"/>
      <c r="Z168" s="49"/>
      <c r="AA168" s="49"/>
      <c r="AB168" s="49"/>
      <c r="AC168" s="49"/>
      <c r="AD168" s="49"/>
    </row>
    <row r="169" spans="10:30" x14ac:dyDescent="0.2">
      <c r="J169" s="75"/>
      <c r="K169" s="49"/>
      <c r="L169" s="49"/>
      <c r="M169" s="49"/>
      <c r="N169" s="49"/>
      <c r="O169" s="49"/>
      <c r="P169" s="49"/>
      <c r="Q169" s="49"/>
      <c r="R169" s="49"/>
      <c r="S169" s="49"/>
      <c r="T169" s="49"/>
      <c r="U169" s="49"/>
      <c r="V169" s="49"/>
      <c r="W169" s="49"/>
      <c r="X169" s="49"/>
      <c r="Y169" s="49"/>
      <c r="Z169" s="49"/>
      <c r="AA169" s="49"/>
      <c r="AB169" s="49"/>
      <c r="AC169" s="49"/>
      <c r="AD169" s="49"/>
    </row>
    <row r="170" spans="10:30" x14ac:dyDescent="0.2">
      <c r="J170" s="75"/>
      <c r="K170" s="49"/>
      <c r="L170" s="49"/>
      <c r="M170" s="49"/>
      <c r="N170" s="49"/>
      <c r="O170" s="49"/>
      <c r="P170" s="49"/>
      <c r="Q170" s="49"/>
      <c r="R170" s="49"/>
      <c r="S170" s="49"/>
      <c r="T170" s="49"/>
      <c r="U170" s="49"/>
      <c r="V170" s="49"/>
      <c r="W170" s="49"/>
      <c r="X170" s="49"/>
      <c r="Y170" s="49"/>
      <c r="Z170" s="49"/>
      <c r="AA170" s="49"/>
      <c r="AB170" s="49"/>
      <c r="AC170" s="49"/>
      <c r="AD170" s="49"/>
    </row>
    <row r="171" spans="10:30" x14ac:dyDescent="0.2">
      <c r="J171" s="75"/>
      <c r="K171" s="49"/>
      <c r="L171" s="49"/>
      <c r="M171" s="49"/>
      <c r="N171" s="49"/>
      <c r="O171" s="49"/>
      <c r="P171" s="49"/>
      <c r="Q171" s="49"/>
      <c r="R171" s="49"/>
      <c r="S171" s="49"/>
      <c r="T171" s="49"/>
      <c r="U171" s="49"/>
      <c r="V171" s="49"/>
      <c r="W171" s="49"/>
      <c r="X171" s="49"/>
      <c r="Y171" s="49"/>
      <c r="Z171" s="49"/>
      <c r="AA171" s="49"/>
      <c r="AB171" s="49"/>
      <c r="AC171" s="49"/>
      <c r="AD171" s="49"/>
    </row>
    <row r="172" spans="10:30" x14ac:dyDescent="0.2">
      <c r="J172" s="75"/>
      <c r="K172" s="49"/>
      <c r="L172" s="49"/>
      <c r="M172" s="49"/>
      <c r="N172" s="49"/>
      <c r="O172" s="49"/>
      <c r="P172" s="49"/>
      <c r="Q172" s="49"/>
      <c r="R172" s="49"/>
      <c r="S172" s="49"/>
      <c r="T172" s="49"/>
      <c r="U172" s="49"/>
      <c r="V172" s="49"/>
      <c r="W172" s="49"/>
      <c r="X172" s="49"/>
      <c r="Y172" s="49"/>
      <c r="Z172" s="49"/>
      <c r="AA172" s="49"/>
      <c r="AB172" s="49"/>
      <c r="AC172" s="49"/>
      <c r="AD172" s="49"/>
    </row>
    <row r="173" spans="10:30" x14ac:dyDescent="0.2">
      <c r="J173" s="75"/>
      <c r="K173" s="49"/>
      <c r="L173" s="49"/>
      <c r="M173" s="49"/>
      <c r="N173" s="49"/>
      <c r="O173" s="49"/>
      <c r="P173" s="49"/>
      <c r="Q173" s="49"/>
      <c r="R173" s="49"/>
      <c r="S173" s="49"/>
      <c r="T173" s="49"/>
      <c r="U173" s="49"/>
      <c r="V173" s="49"/>
      <c r="W173" s="49"/>
      <c r="X173" s="49"/>
      <c r="Y173" s="49"/>
      <c r="Z173" s="49"/>
      <c r="AA173" s="49"/>
      <c r="AB173" s="49"/>
      <c r="AC173" s="49"/>
      <c r="AD173" s="49"/>
    </row>
    <row r="174" spans="10:30" x14ac:dyDescent="0.2">
      <c r="J174" s="75"/>
      <c r="K174" s="49"/>
      <c r="L174" s="49"/>
      <c r="M174" s="49"/>
      <c r="N174" s="49"/>
      <c r="O174" s="49"/>
      <c r="P174" s="49"/>
      <c r="Q174" s="49"/>
      <c r="R174" s="49"/>
      <c r="S174" s="49"/>
      <c r="T174" s="49"/>
      <c r="U174" s="49"/>
      <c r="V174" s="49"/>
      <c r="W174" s="49"/>
      <c r="X174" s="49"/>
      <c r="Y174" s="49"/>
      <c r="Z174" s="49"/>
      <c r="AA174" s="49"/>
      <c r="AB174" s="49"/>
      <c r="AC174" s="49"/>
      <c r="AD174" s="49"/>
    </row>
    <row r="175" spans="10:30" x14ac:dyDescent="0.2">
      <c r="J175" s="75"/>
      <c r="K175" s="49"/>
      <c r="L175" s="49"/>
      <c r="M175" s="49"/>
      <c r="N175" s="49"/>
      <c r="O175" s="49"/>
      <c r="P175" s="49"/>
      <c r="Q175" s="49"/>
      <c r="R175" s="49"/>
      <c r="S175" s="49"/>
      <c r="T175" s="49"/>
      <c r="U175" s="49"/>
      <c r="V175" s="49"/>
      <c r="W175" s="49"/>
      <c r="X175" s="49"/>
      <c r="Y175" s="49"/>
      <c r="Z175" s="49"/>
      <c r="AA175" s="49"/>
      <c r="AB175" s="49"/>
      <c r="AC175" s="49"/>
      <c r="AD175" s="49"/>
    </row>
    <row r="176" spans="10:30" x14ac:dyDescent="0.2">
      <c r="J176" s="75"/>
      <c r="K176" s="49"/>
      <c r="L176" s="49"/>
      <c r="M176" s="49"/>
      <c r="N176" s="49"/>
      <c r="O176" s="49"/>
      <c r="P176" s="49"/>
      <c r="Q176" s="49"/>
      <c r="R176" s="49"/>
      <c r="S176" s="49"/>
      <c r="T176" s="49"/>
      <c r="U176" s="49"/>
      <c r="V176" s="49"/>
      <c r="W176" s="49"/>
      <c r="X176" s="49"/>
      <c r="Y176" s="49"/>
      <c r="Z176" s="49"/>
      <c r="AA176" s="49"/>
      <c r="AB176" s="49"/>
      <c r="AC176" s="49"/>
      <c r="AD176" s="49"/>
    </row>
    <row r="177" spans="10:30" x14ac:dyDescent="0.2">
      <c r="J177" s="75"/>
      <c r="K177" s="49"/>
      <c r="L177" s="49"/>
      <c r="M177" s="49"/>
      <c r="N177" s="49"/>
      <c r="O177" s="49"/>
      <c r="P177" s="49"/>
      <c r="Q177" s="49"/>
      <c r="R177" s="49"/>
      <c r="S177" s="49"/>
      <c r="T177" s="49"/>
      <c r="U177" s="49"/>
      <c r="V177" s="49"/>
      <c r="W177" s="49"/>
      <c r="X177" s="49"/>
      <c r="Y177" s="49"/>
      <c r="Z177" s="49"/>
      <c r="AA177" s="49"/>
      <c r="AB177" s="49"/>
      <c r="AC177" s="49"/>
      <c r="AD177" s="49"/>
    </row>
    <row r="178" spans="10:30" x14ac:dyDescent="0.2">
      <c r="J178" s="75"/>
      <c r="K178" s="49"/>
      <c r="L178" s="49"/>
      <c r="M178" s="49"/>
      <c r="N178" s="49"/>
      <c r="O178" s="49"/>
      <c r="P178" s="49"/>
      <c r="Q178" s="49"/>
      <c r="R178" s="49"/>
      <c r="S178" s="49"/>
      <c r="T178" s="49"/>
      <c r="U178" s="49"/>
      <c r="V178" s="49"/>
      <c r="W178" s="49"/>
      <c r="X178" s="49"/>
      <c r="Y178" s="49"/>
      <c r="Z178" s="49"/>
      <c r="AA178" s="49"/>
      <c r="AB178" s="49"/>
      <c r="AC178" s="49"/>
      <c r="AD178" s="49"/>
    </row>
    <row r="179" spans="10:30" x14ac:dyDescent="0.2">
      <c r="J179" s="75"/>
      <c r="K179" s="49"/>
      <c r="L179" s="49"/>
      <c r="M179" s="49"/>
      <c r="N179" s="49"/>
      <c r="O179" s="49"/>
      <c r="P179" s="49"/>
      <c r="Q179" s="49"/>
      <c r="R179" s="49"/>
      <c r="S179" s="49"/>
      <c r="T179" s="49"/>
      <c r="U179" s="49"/>
      <c r="V179" s="49"/>
      <c r="W179" s="49"/>
      <c r="X179" s="49"/>
      <c r="Y179" s="49"/>
      <c r="Z179" s="49"/>
      <c r="AA179" s="49"/>
      <c r="AB179" s="49"/>
      <c r="AC179" s="49"/>
      <c r="AD179" s="49"/>
    </row>
    <row r="180" spans="10:30" x14ac:dyDescent="0.2">
      <c r="J180" s="75"/>
      <c r="K180" s="49"/>
      <c r="L180" s="49"/>
      <c r="M180" s="49"/>
      <c r="N180" s="49"/>
      <c r="O180" s="49"/>
      <c r="P180" s="49"/>
      <c r="Q180" s="49"/>
      <c r="R180" s="49"/>
      <c r="S180" s="49"/>
      <c r="T180" s="49"/>
      <c r="U180" s="49"/>
      <c r="V180" s="49"/>
      <c r="W180" s="49"/>
      <c r="X180" s="49"/>
      <c r="Y180" s="49"/>
      <c r="Z180" s="49"/>
      <c r="AA180" s="49"/>
      <c r="AB180" s="49"/>
      <c r="AC180" s="49"/>
      <c r="AD180" s="49"/>
    </row>
    <row r="181" spans="10:30" x14ac:dyDescent="0.2">
      <c r="J181" s="75"/>
      <c r="K181" s="49"/>
      <c r="L181" s="49"/>
      <c r="M181" s="49"/>
      <c r="N181" s="49"/>
      <c r="O181" s="49"/>
      <c r="P181" s="49"/>
      <c r="Q181" s="49"/>
      <c r="R181" s="49"/>
      <c r="S181" s="49"/>
      <c r="T181" s="49"/>
      <c r="U181" s="49"/>
      <c r="V181" s="49"/>
      <c r="W181" s="49"/>
      <c r="X181" s="49"/>
      <c r="Y181" s="49"/>
      <c r="Z181" s="49"/>
      <c r="AA181" s="49"/>
      <c r="AB181" s="49"/>
      <c r="AC181" s="49"/>
      <c r="AD181" s="49"/>
    </row>
    <row r="182" spans="10:30" x14ac:dyDescent="0.2">
      <c r="J182" s="75"/>
      <c r="K182" s="49"/>
      <c r="L182" s="49"/>
      <c r="M182" s="49"/>
      <c r="N182" s="49"/>
      <c r="O182" s="49"/>
      <c r="P182" s="49"/>
      <c r="Q182" s="49"/>
      <c r="R182" s="49"/>
      <c r="S182" s="49"/>
      <c r="T182" s="49"/>
      <c r="U182" s="49"/>
      <c r="V182" s="49"/>
      <c r="W182" s="49"/>
      <c r="X182" s="49"/>
      <c r="Y182" s="49"/>
      <c r="Z182" s="49"/>
      <c r="AA182" s="49"/>
      <c r="AB182" s="49"/>
      <c r="AC182" s="49"/>
      <c r="AD182" s="49"/>
    </row>
    <row r="183" spans="10:30" x14ac:dyDescent="0.2">
      <c r="J183" s="75"/>
      <c r="K183" s="49"/>
      <c r="L183" s="49"/>
      <c r="M183" s="49"/>
      <c r="N183" s="49"/>
      <c r="O183" s="49"/>
      <c r="P183" s="49"/>
      <c r="Q183" s="49"/>
      <c r="R183" s="49"/>
      <c r="S183" s="49"/>
      <c r="T183" s="49"/>
      <c r="U183" s="49"/>
      <c r="V183" s="49"/>
      <c r="W183" s="49"/>
      <c r="X183" s="49"/>
      <c r="Y183" s="49"/>
      <c r="Z183" s="49"/>
      <c r="AA183" s="49"/>
      <c r="AB183" s="49"/>
      <c r="AC183" s="49"/>
      <c r="AD183" s="49"/>
    </row>
    <row r="184" spans="10:30" x14ac:dyDescent="0.2">
      <c r="J184" s="75"/>
      <c r="K184" s="49"/>
      <c r="L184" s="49"/>
      <c r="M184" s="49"/>
      <c r="N184" s="49"/>
      <c r="O184" s="49"/>
      <c r="P184" s="49"/>
      <c r="Q184" s="49"/>
      <c r="R184" s="49"/>
      <c r="S184" s="49"/>
      <c r="T184" s="49"/>
      <c r="U184" s="49"/>
      <c r="V184" s="49"/>
      <c r="W184" s="49"/>
      <c r="X184" s="49"/>
      <c r="Y184" s="49"/>
      <c r="Z184" s="49"/>
      <c r="AA184" s="49"/>
      <c r="AB184" s="49"/>
      <c r="AC184" s="49"/>
      <c r="AD184" s="49"/>
    </row>
    <row r="185" spans="10:30" x14ac:dyDescent="0.2">
      <c r="J185" s="75"/>
      <c r="K185" s="49"/>
      <c r="L185" s="49"/>
      <c r="M185" s="49"/>
      <c r="N185" s="49"/>
      <c r="O185" s="49"/>
      <c r="P185" s="49"/>
      <c r="Q185" s="49"/>
      <c r="R185" s="49"/>
      <c r="S185" s="49"/>
      <c r="T185" s="49"/>
      <c r="U185" s="49"/>
      <c r="V185" s="49"/>
      <c r="W185" s="49"/>
      <c r="X185" s="49"/>
      <c r="Y185" s="49"/>
      <c r="Z185" s="49"/>
      <c r="AA185" s="49"/>
      <c r="AB185" s="49"/>
      <c r="AC185" s="49"/>
      <c r="AD185" s="49"/>
    </row>
    <row r="186" spans="10:30" x14ac:dyDescent="0.2">
      <c r="J186" s="75"/>
      <c r="K186" s="49"/>
      <c r="L186" s="49"/>
      <c r="M186" s="49"/>
      <c r="N186" s="49"/>
      <c r="O186" s="49"/>
      <c r="P186" s="49"/>
      <c r="Q186" s="49"/>
      <c r="R186" s="49"/>
      <c r="S186" s="49"/>
      <c r="T186" s="49"/>
      <c r="U186" s="49"/>
      <c r="V186" s="49"/>
      <c r="W186" s="49"/>
      <c r="X186" s="49"/>
      <c r="Y186" s="49"/>
      <c r="Z186" s="49"/>
      <c r="AA186" s="49"/>
      <c r="AB186" s="49"/>
      <c r="AC186" s="49"/>
      <c r="AD186" s="49"/>
    </row>
    <row r="187" spans="10:30" x14ac:dyDescent="0.2">
      <c r="J187" s="75"/>
      <c r="K187" s="49"/>
      <c r="L187" s="49"/>
      <c r="M187" s="49"/>
      <c r="N187" s="49"/>
      <c r="O187" s="49"/>
      <c r="P187" s="49"/>
      <c r="Q187" s="49"/>
      <c r="R187" s="49"/>
      <c r="S187" s="49"/>
      <c r="T187" s="49"/>
      <c r="U187" s="49"/>
      <c r="V187" s="49"/>
      <c r="W187" s="49"/>
      <c r="X187" s="49"/>
      <c r="Y187" s="49"/>
      <c r="Z187" s="49"/>
      <c r="AA187" s="49"/>
      <c r="AB187" s="49"/>
      <c r="AC187" s="49"/>
      <c r="AD187" s="49"/>
    </row>
    <row r="188" spans="10:30" x14ac:dyDescent="0.2">
      <c r="J188" s="75"/>
      <c r="K188" s="49"/>
      <c r="L188" s="49"/>
      <c r="M188" s="49"/>
      <c r="N188" s="49"/>
      <c r="O188" s="49"/>
      <c r="P188" s="49"/>
      <c r="Q188" s="49"/>
      <c r="R188" s="49"/>
      <c r="S188" s="49"/>
      <c r="T188" s="49"/>
      <c r="U188" s="49"/>
      <c r="V188" s="49"/>
      <c r="W188" s="49"/>
      <c r="X188" s="49"/>
      <c r="Y188" s="49"/>
      <c r="Z188" s="49"/>
      <c r="AA188" s="49"/>
      <c r="AB188" s="49"/>
      <c r="AC188" s="49"/>
      <c r="AD188" s="49"/>
    </row>
    <row r="189" spans="10:30" x14ac:dyDescent="0.2">
      <c r="J189" s="75"/>
      <c r="K189" s="49"/>
      <c r="L189" s="49"/>
      <c r="M189" s="49"/>
      <c r="N189" s="49"/>
      <c r="O189" s="49"/>
      <c r="P189" s="49"/>
      <c r="Q189" s="49"/>
      <c r="R189" s="49"/>
      <c r="S189" s="49"/>
      <c r="T189" s="49"/>
      <c r="U189" s="49"/>
      <c r="V189" s="49"/>
      <c r="W189" s="49"/>
      <c r="X189" s="49"/>
      <c r="Y189" s="49"/>
      <c r="Z189" s="49"/>
      <c r="AA189" s="49"/>
      <c r="AB189" s="49"/>
      <c r="AC189" s="49"/>
      <c r="AD189" s="49"/>
    </row>
    <row r="190" spans="10:30" x14ac:dyDescent="0.2">
      <c r="J190" s="75"/>
      <c r="K190" s="49"/>
      <c r="L190" s="49"/>
      <c r="M190" s="49"/>
      <c r="N190" s="49"/>
      <c r="O190" s="49"/>
      <c r="P190" s="49"/>
      <c r="Q190" s="49"/>
      <c r="R190" s="49"/>
      <c r="S190" s="49"/>
      <c r="T190" s="49"/>
      <c r="U190" s="49"/>
      <c r="V190" s="49"/>
      <c r="W190" s="49"/>
      <c r="X190" s="49"/>
      <c r="Y190" s="49"/>
      <c r="Z190" s="49"/>
      <c r="AA190" s="49"/>
      <c r="AB190" s="49"/>
      <c r="AC190" s="49"/>
      <c r="AD190" s="49"/>
    </row>
    <row r="191" spans="10:30" x14ac:dyDescent="0.2">
      <c r="J191" s="75"/>
      <c r="K191" s="49"/>
      <c r="L191" s="49"/>
      <c r="M191" s="49"/>
      <c r="N191" s="49"/>
      <c r="O191" s="49"/>
      <c r="P191" s="49"/>
      <c r="Q191" s="49"/>
      <c r="R191" s="49"/>
      <c r="S191" s="49"/>
      <c r="T191" s="49"/>
      <c r="U191" s="49"/>
      <c r="V191" s="49"/>
      <c r="W191" s="49"/>
      <c r="X191" s="49"/>
      <c r="Y191" s="49"/>
      <c r="Z191" s="49"/>
      <c r="AA191" s="49"/>
      <c r="AB191" s="49"/>
      <c r="AC191" s="49"/>
      <c r="AD191" s="49"/>
    </row>
    <row r="192" spans="10:30" x14ac:dyDescent="0.2">
      <c r="J192" s="75"/>
      <c r="K192" s="49"/>
      <c r="L192" s="49"/>
      <c r="M192" s="49"/>
      <c r="N192" s="49"/>
      <c r="O192" s="49"/>
      <c r="P192" s="49"/>
      <c r="Q192" s="49"/>
      <c r="R192" s="49"/>
      <c r="S192" s="49"/>
      <c r="T192" s="49"/>
      <c r="U192" s="49"/>
      <c r="V192" s="49"/>
      <c r="W192" s="49"/>
      <c r="X192" s="49"/>
      <c r="Y192" s="49"/>
      <c r="Z192" s="49"/>
      <c r="AA192" s="49"/>
      <c r="AB192" s="49"/>
      <c r="AC192" s="49"/>
      <c r="AD192" s="49"/>
    </row>
    <row r="193" spans="10:30" x14ac:dyDescent="0.2">
      <c r="J193" s="75"/>
      <c r="K193" s="49"/>
      <c r="L193" s="49"/>
      <c r="M193" s="49"/>
      <c r="N193" s="49"/>
      <c r="O193" s="49"/>
      <c r="P193" s="49"/>
      <c r="Q193" s="49"/>
      <c r="R193" s="49"/>
      <c r="S193" s="49"/>
      <c r="T193" s="49"/>
      <c r="U193" s="49"/>
      <c r="V193" s="49"/>
      <c r="W193" s="49"/>
      <c r="X193" s="49"/>
      <c r="Y193" s="49"/>
      <c r="Z193" s="49"/>
      <c r="AA193" s="49"/>
      <c r="AB193" s="49"/>
      <c r="AC193" s="49"/>
      <c r="AD193" s="49"/>
    </row>
    <row r="194" spans="10:30" x14ac:dyDescent="0.2">
      <c r="J194" s="75"/>
      <c r="K194" s="49"/>
      <c r="L194" s="49"/>
      <c r="M194" s="49"/>
      <c r="N194" s="49"/>
      <c r="O194" s="49"/>
      <c r="P194" s="49"/>
      <c r="Q194" s="49"/>
      <c r="R194" s="49"/>
      <c r="S194" s="49"/>
      <c r="T194" s="49"/>
      <c r="U194" s="49"/>
      <c r="V194" s="49"/>
      <c r="W194" s="49"/>
      <c r="X194" s="49"/>
      <c r="Y194" s="49"/>
      <c r="Z194" s="49"/>
      <c r="AA194" s="49"/>
      <c r="AB194" s="49"/>
      <c r="AC194" s="49"/>
      <c r="AD194" s="49"/>
    </row>
    <row r="195" spans="10:30" x14ac:dyDescent="0.2">
      <c r="J195" s="75"/>
      <c r="K195" s="49"/>
      <c r="L195" s="49"/>
      <c r="M195" s="49"/>
      <c r="N195" s="49"/>
      <c r="O195" s="49"/>
      <c r="P195" s="49"/>
      <c r="Q195" s="49"/>
      <c r="R195" s="49"/>
      <c r="S195" s="49"/>
      <c r="T195" s="49"/>
      <c r="U195" s="49"/>
      <c r="V195" s="49"/>
      <c r="W195" s="49"/>
      <c r="X195" s="49"/>
      <c r="Y195" s="49"/>
      <c r="Z195" s="49"/>
      <c r="AA195" s="49"/>
      <c r="AB195" s="49"/>
      <c r="AC195" s="49"/>
      <c r="AD195" s="49"/>
    </row>
    <row r="196" spans="10:30" x14ac:dyDescent="0.2">
      <c r="J196" s="75"/>
      <c r="K196" s="49"/>
      <c r="L196" s="49"/>
      <c r="M196" s="49"/>
      <c r="N196" s="49"/>
      <c r="O196" s="49"/>
      <c r="P196" s="49"/>
      <c r="Q196" s="49"/>
      <c r="R196" s="49"/>
      <c r="S196" s="49"/>
      <c r="T196" s="49"/>
      <c r="U196" s="49"/>
      <c r="V196" s="49"/>
      <c r="W196" s="49"/>
      <c r="X196" s="49"/>
      <c r="Y196" s="49"/>
      <c r="Z196" s="49"/>
      <c r="AA196" s="49"/>
      <c r="AB196" s="49"/>
      <c r="AC196" s="49"/>
      <c r="AD196" s="49"/>
    </row>
    <row r="197" spans="10:30" x14ac:dyDescent="0.2">
      <c r="J197" s="75"/>
      <c r="K197" s="49"/>
      <c r="L197" s="49"/>
      <c r="M197" s="49"/>
      <c r="N197" s="49"/>
      <c r="O197" s="49"/>
      <c r="P197" s="49"/>
      <c r="Q197" s="49"/>
      <c r="R197" s="49"/>
      <c r="S197" s="49"/>
      <c r="T197" s="49"/>
      <c r="U197" s="49"/>
      <c r="V197" s="49"/>
      <c r="W197" s="49"/>
      <c r="X197" s="49"/>
      <c r="Y197" s="49"/>
      <c r="Z197" s="49"/>
      <c r="AA197" s="49"/>
      <c r="AB197" s="49"/>
      <c r="AC197" s="49"/>
      <c r="AD197" s="49"/>
    </row>
    <row r="198" spans="10:30" x14ac:dyDescent="0.2">
      <c r="J198" s="75"/>
      <c r="K198" s="49"/>
      <c r="L198" s="49"/>
      <c r="M198" s="49"/>
      <c r="N198" s="49"/>
      <c r="O198" s="49"/>
      <c r="P198" s="49"/>
      <c r="Q198" s="49"/>
      <c r="R198" s="49"/>
      <c r="S198" s="49"/>
      <c r="T198" s="49"/>
      <c r="U198" s="49"/>
      <c r="V198" s="49"/>
      <c r="W198" s="49"/>
      <c r="X198" s="49"/>
      <c r="Y198" s="49"/>
      <c r="Z198" s="49"/>
      <c r="AA198" s="49"/>
      <c r="AB198" s="49"/>
      <c r="AC198" s="49"/>
      <c r="AD198" s="49"/>
    </row>
    <row r="199" spans="10:30" x14ac:dyDescent="0.2">
      <c r="J199" s="75"/>
      <c r="K199" s="49"/>
      <c r="L199" s="49"/>
      <c r="M199" s="49"/>
      <c r="N199" s="49"/>
      <c r="O199" s="49"/>
      <c r="P199" s="49"/>
      <c r="Q199" s="49"/>
      <c r="R199" s="49"/>
      <c r="S199" s="49"/>
      <c r="T199" s="49"/>
      <c r="U199" s="49"/>
      <c r="V199" s="49"/>
      <c r="W199" s="49"/>
      <c r="X199" s="49"/>
      <c r="Y199" s="49"/>
      <c r="Z199" s="49"/>
      <c r="AA199" s="49"/>
      <c r="AB199" s="49"/>
      <c r="AC199" s="49"/>
      <c r="AD199" s="49"/>
    </row>
    <row r="200" spans="10:30" x14ac:dyDescent="0.2">
      <c r="J200" s="75"/>
      <c r="K200" s="49"/>
      <c r="L200" s="49"/>
      <c r="M200" s="49"/>
      <c r="N200" s="49"/>
      <c r="O200" s="49"/>
      <c r="P200" s="49"/>
      <c r="Q200" s="49"/>
      <c r="R200" s="49"/>
      <c r="S200" s="49"/>
      <c r="T200" s="49"/>
      <c r="U200" s="49"/>
      <c r="V200" s="49"/>
      <c r="W200" s="49"/>
      <c r="X200" s="49"/>
      <c r="Y200" s="49"/>
      <c r="Z200" s="49"/>
      <c r="AA200" s="49"/>
      <c r="AB200" s="49"/>
      <c r="AC200" s="49"/>
      <c r="AD200" s="49"/>
    </row>
    <row r="201" spans="10:30" x14ac:dyDescent="0.2">
      <c r="J201" s="75"/>
      <c r="K201" s="49"/>
      <c r="L201" s="49"/>
      <c r="M201" s="49"/>
      <c r="N201" s="49"/>
      <c r="O201" s="49"/>
      <c r="P201" s="49"/>
      <c r="Q201" s="49"/>
      <c r="R201" s="49"/>
      <c r="S201" s="49"/>
      <c r="T201" s="49"/>
      <c r="U201" s="49"/>
      <c r="V201" s="49"/>
      <c r="W201" s="49"/>
      <c r="X201" s="49"/>
      <c r="Y201" s="49"/>
      <c r="Z201" s="49"/>
      <c r="AA201" s="49"/>
      <c r="AB201" s="49"/>
      <c r="AC201" s="49"/>
      <c r="AD201" s="49"/>
    </row>
    <row r="202" spans="10:30" x14ac:dyDescent="0.2">
      <c r="J202" s="75"/>
      <c r="K202" s="49"/>
      <c r="L202" s="49"/>
      <c r="M202" s="49"/>
      <c r="N202" s="49"/>
      <c r="O202" s="49"/>
      <c r="P202" s="49"/>
      <c r="Q202" s="49"/>
      <c r="R202" s="49"/>
      <c r="S202" s="49"/>
      <c r="T202" s="49"/>
      <c r="U202" s="49"/>
      <c r="V202" s="49"/>
      <c r="W202" s="49"/>
      <c r="X202" s="49"/>
      <c r="Y202" s="49"/>
      <c r="Z202" s="49"/>
      <c r="AA202" s="49"/>
      <c r="AB202" s="49"/>
      <c r="AC202" s="49"/>
      <c r="AD202" s="49"/>
    </row>
    <row r="203" spans="10:30" x14ac:dyDescent="0.2">
      <c r="J203" s="75"/>
      <c r="K203" s="49"/>
      <c r="L203" s="49"/>
      <c r="M203" s="49"/>
      <c r="N203" s="49"/>
      <c r="O203" s="49"/>
      <c r="P203" s="49"/>
      <c r="Q203" s="49"/>
      <c r="R203" s="49"/>
      <c r="S203" s="49"/>
      <c r="T203" s="49"/>
      <c r="U203" s="49"/>
      <c r="V203" s="49"/>
      <c r="W203" s="49"/>
      <c r="X203" s="49"/>
      <c r="Y203" s="49"/>
      <c r="Z203" s="49"/>
      <c r="AA203" s="49"/>
      <c r="AB203" s="49"/>
      <c r="AC203" s="49"/>
      <c r="AD203" s="49"/>
    </row>
    <row r="204" spans="10:30" x14ac:dyDescent="0.2">
      <c r="J204" s="75"/>
      <c r="K204" s="49"/>
      <c r="L204" s="49"/>
      <c r="M204" s="49"/>
      <c r="N204" s="49"/>
      <c r="O204" s="49"/>
      <c r="P204" s="49"/>
      <c r="Q204" s="49"/>
      <c r="R204" s="49"/>
      <c r="S204" s="49"/>
      <c r="T204" s="49"/>
      <c r="U204" s="49"/>
      <c r="V204" s="49"/>
      <c r="W204" s="49"/>
      <c r="X204" s="49"/>
      <c r="Y204" s="49"/>
      <c r="Z204" s="49"/>
      <c r="AA204" s="49"/>
      <c r="AB204" s="49"/>
      <c r="AC204" s="49"/>
      <c r="AD204" s="49"/>
    </row>
    <row r="205" spans="10:30" x14ac:dyDescent="0.2">
      <c r="J205" s="75"/>
      <c r="K205" s="49"/>
      <c r="L205" s="49"/>
      <c r="M205" s="49"/>
      <c r="N205" s="49"/>
      <c r="O205" s="49"/>
      <c r="P205" s="49"/>
      <c r="Q205" s="49"/>
      <c r="R205" s="49"/>
      <c r="S205" s="49"/>
      <c r="T205" s="49"/>
      <c r="U205" s="49"/>
      <c r="V205" s="49"/>
      <c r="W205" s="49"/>
      <c r="X205" s="49"/>
      <c r="Y205" s="49"/>
      <c r="Z205" s="49"/>
      <c r="AA205" s="49"/>
      <c r="AB205" s="49"/>
      <c r="AC205" s="49"/>
      <c r="AD205" s="49"/>
    </row>
    <row r="206" spans="10:30" x14ac:dyDescent="0.2">
      <c r="J206" s="75"/>
      <c r="K206" s="49"/>
      <c r="L206" s="49"/>
      <c r="M206" s="49"/>
      <c r="N206" s="49"/>
      <c r="O206" s="49"/>
      <c r="P206" s="49"/>
      <c r="Q206" s="49"/>
      <c r="R206" s="49"/>
      <c r="S206" s="49"/>
      <c r="T206" s="49"/>
      <c r="U206" s="49"/>
      <c r="V206" s="49"/>
      <c r="W206" s="49"/>
      <c r="X206" s="49"/>
      <c r="Y206" s="49"/>
      <c r="Z206" s="49"/>
      <c r="AA206" s="49"/>
      <c r="AB206" s="49"/>
      <c r="AC206" s="49"/>
      <c r="AD206" s="49"/>
    </row>
    <row r="207" spans="10:30" x14ac:dyDescent="0.2">
      <c r="J207" s="75"/>
      <c r="K207" s="49"/>
      <c r="L207" s="49"/>
      <c r="M207" s="49"/>
      <c r="N207" s="49"/>
      <c r="O207" s="49"/>
      <c r="P207" s="49"/>
      <c r="Q207" s="49"/>
      <c r="R207" s="49"/>
      <c r="S207" s="49"/>
      <c r="T207" s="49"/>
      <c r="U207" s="49"/>
      <c r="V207" s="49"/>
      <c r="W207" s="49"/>
      <c r="X207" s="49"/>
      <c r="Y207" s="49"/>
      <c r="Z207" s="49"/>
      <c r="AA207" s="49"/>
      <c r="AB207" s="49"/>
      <c r="AC207" s="49"/>
      <c r="AD207" s="49"/>
    </row>
    <row r="208" spans="10:30" x14ac:dyDescent="0.2">
      <c r="J208" s="75"/>
      <c r="K208" s="49"/>
      <c r="L208" s="49"/>
      <c r="M208" s="49"/>
      <c r="N208" s="49"/>
      <c r="O208" s="49"/>
      <c r="P208" s="49"/>
      <c r="Q208" s="49"/>
      <c r="R208" s="49"/>
      <c r="S208" s="49"/>
      <c r="T208" s="49"/>
      <c r="U208" s="49"/>
      <c r="V208" s="49"/>
      <c r="W208" s="49"/>
      <c r="X208" s="49"/>
      <c r="Y208" s="49"/>
      <c r="Z208" s="49"/>
      <c r="AA208" s="49"/>
      <c r="AB208" s="49"/>
      <c r="AC208" s="49"/>
      <c r="AD208" s="49"/>
    </row>
    <row r="209" spans="10:30" x14ac:dyDescent="0.2">
      <c r="J209" s="75"/>
      <c r="K209" s="49"/>
      <c r="L209" s="49"/>
      <c r="M209" s="49"/>
      <c r="N209" s="49"/>
      <c r="O209" s="49"/>
      <c r="P209" s="49"/>
      <c r="Q209" s="49"/>
      <c r="R209" s="49"/>
      <c r="S209" s="49"/>
      <c r="T209" s="49"/>
      <c r="U209" s="49"/>
      <c r="V209" s="49"/>
      <c r="W209" s="49"/>
      <c r="X209" s="49"/>
      <c r="Y209" s="49"/>
      <c r="Z209" s="49"/>
      <c r="AA209" s="49"/>
      <c r="AB209" s="49"/>
      <c r="AC209" s="49"/>
      <c r="AD209" s="49"/>
    </row>
    <row r="210" spans="10:30" x14ac:dyDescent="0.2">
      <c r="J210" s="75"/>
      <c r="K210" s="49"/>
      <c r="L210" s="49"/>
      <c r="M210" s="49"/>
      <c r="N210" s="49"/>
      <c r="O210" s="49"/>
      <c r="P210" s="49"/>
      <c r="Q210" s="49"/>
      <c r="R210" s="49"/>
      <c r="S210" s="49"/>
      <c r="T210" s="49"/>
      <c r="U210" s="49"/>
      <c r="V210" s="49"/>
      <c r="W210" s="49"/>
      <c r="X210" s="49"/>
      <c r="Y210" s="49"/>
      <c r="Z210" s="49"/>
      <c r="AA210" s="49"/>
      <c r="AB210" s="49"/>
      <c r="AC210" s="49"/>
      <c r="AD210" s="49"/>
    </row>
    <row r="211" spans="10:30" x14ac:dyDescent="0.2">
      <c r="J211" s="75"/>
      <c r="K211" s="49"/>
      <c r="L211" s="49"/>
      <c r="M211" s="49"/>
      <c r="N211" s="49"/>
      <c r="O211" s="49"/>
      <c r="P211" s="49"/>
      <c r="Q211" s="49"/>
      <c r="R211" s="49"/>
      <c r="S211" s="49"/>
      <c r="T211" s="49"/>
      <c r="U211" s="49"/>
      <c r="V211" s="49"/>
      <c r="W211" s="49"/>
      <c r="X211" s="49"/>
      <c r="Y211" s="49"/>
      <c r="Z211" s="49"/>
      <c r="AA211" s="49"/>
      <c r="AB211" s="49"/>
      <c r="AC211" s="49"/>
      <c r="AD211" s="49"/>
    </row>
    <row r="212" spans="10:30" x14ac:dyDescent="0.2">
      <c r="J212" s="75"/>
      <c r="K212" s="49"/>
      <c r="L212" s="49"/>
      <c r="M212" s="49"/>
      <c r="N212" s="49"/>
      <c r="O212" s="49"/>
      <c r="P212" s="49"/>
      <c r="Q212" s="49"/>
      <c r="R212" s="49"/>
      <c r="S212" s="49"/>
      <c r="T212" s="49"/>
      <c r="U212" s="49"/>
      <c r="V212" s="49"/>
      <c r="W212" s="49"/>
      <c r="X212" s="49"/>
      <c r="Y212" s="49"/>
      <c r="Z212" s="49"/>
      <c r="AA212" s="49"/>
      <c r="AB212" s="49"/>
      <c r="AC212" s="49"/>
      <c r="AD212" s="49"/>
    </row>
    <row r="213" spans="10:30" x14ac:dyDescent="0.2">
      <c r="J213" s="75"/>
      <c r="K213" s="49"/>
      <c r="L213" s="49"/>
      <c r="M213" s="49"/>
      <c r="N213" s="49"/>
      <c r="O213" s="49"/>
      <c r="P213" s="49"/>
      <c r="Q213" s="49"/>
      <c r="R213" s="49"/>
      <c r="S213" s="49"/>
      <c r="T213" s="49"/>
      <c r="U213" s="49"/>
      <c r="V213" s="49"/>
      <c r="W213" s="49"/>
      <c r="X213" s="49"/>
      <c r="Y213" s="49"/>
      <c r="Z213" s="49"/>
      <c r="AA213" s="49"/>
      <c r="AB213" s="49"/>
      <c r="AC213" s="49"/>
      <c r="AD213" s="49"/>
    </row>
    <row r="214" spans="10:30" x14ac:dyDescent="0.2">
      <c r="J214" s="75"/>
      <c r="K214" s="49"/>
      <c r="L214" s="49"/>
      <c r="M214" s="49"/>
      <c r="N214" s="49"/>
      <c r="O214" s="49"/>
      <c r="P214" s="49"/>
      <c r="Q214" s="49"/>
      <c r="R214" s="49"/>
      <c r="S214" s="49"/>
      <c r="T214" s="49"/>
      <c r="U214" s="49"/>
      <c r="V214" s="49"/>
      <c r="W214" s="49"/>
      <c r="X214" s="49"/>
      <c r="Y214" s="49"/>
      <c r="Z214" s="49"/>
      <c r="AA214" s="49"/>
      <c r="AB214" s="49"/>
      <c r="AC214" s="49"/>
      <c r="AD214" s="49"/>
    </row>
    <row r="215" spans="10:30" x14ac:dyDescent="0.2">
      <c r="J215" s="75"/>
      <c r="K215" s="49"/>
      <c r="L215" s="49"/>
      <c r="M215" s="49"/>
      <c r="N215" s="49"/>
      <c r="O215" s="49"/>
      <c r="P215" s="49"/>
      <c r="Q215" s="49"/>
      <c r="R215" s="49"/>
      <c r="S215" s="49"/>
      <c r="T215" s="49"/>
      <c r="U215" s="49"/>
      <c r="V215" s="49"/>
      <c r="W215" s="49"/>
      <c r="X215" s="49"/>
      <c r="Y215" s="49"/>
      <c r="Z215" s="49"/>
      <c r="AA215" s="49"/>
      <c r="AB215" s="49"/>
      <c r="AC215" s="49"/>
      <c r="AD215" s="49"/>
    </row>
    <row r="216" spans="10:30" x14ac:dyDescent="0.2">
      <c r="J216" s="75"/>
      <c r="K216" s="49"/>
      <c r="L216" s="49"/>
      <c r="M216" s="49"/>
      <c r="N216" s="49"/>
      <c r="O216" s="49"/>
      <c r="P216" s="49"/>
      <c r="Q216" s="49"/>
      <c r="R216" s="49"/>
      <c r="S216" s="49"/>
      <c r="T216" s="49"/>
      <c r="U216" s="49"/>
      <c r="V216" s="49"/>
      <c r="W216" s="49"/>
      <c r="X216" s="49"/>
      <c r="Y216" s="49"/>
      <c r="Z216" s="49"/>
      <c r="AA216" s="49"/>
      <c r="AB216" s="49"/>
      <c r="AC216" s="49"/>
      <c r="AD216" s="49"/>
    </row>
    <row r="217" spans="10:30" x14ac:dyDescent="0.2">
      <c r="J217" s="75"/>
      <c r="K217" s="49"/>
      <c r="L217" s="49"/>
      <c r="M217" s="49"/>
      <c r="N217" s="49"/>
      <c r="O217" s="49"/>
      <c r="P217" s="49"/>
      <c r="Q217" s="49"/>
      <c r="R217" s="49"/>
      <c r="S217" s="49"/>
      <c r="T217" s="49"/>
      <c r="U217" s="49"/>
      <c r="V217" s="49"/>
      <c r="W217" s="49"/>
      <c r="X217" s="49"/>
      <c r="Y217" s="49"/>
      <c r="Z217" s="49"/>
      <c r="AA217" s="49"/>
      <c r="AB217" s="49"/>
      <c r="AC217" s="49"/>
      <c r="AD217" s="49"/>
    </row>
    <row r="218" spans="10:30" x14ac:dyDescent="0.2">
      <c r="J218" s="75"/>
      <c r="K218" s="49"/>
      <c r="L218" s="49"/>
      <c r="M218" s="49"/>
      <c r="N218" s="49"/>
      <c r="O218" s="49"/>
      <c r="P218" s="49"/>
      <c r="Q218" s="49"/>
      <c r="R218" s="49"/>
      <c r="S218" s="49"/>
      <c r="T218" s="49"/>
      <c r="U218" s="49"/>
      <c r="V218" s="49"/>
      <c r="W218" s="49"/>
      <c r="X218" s="49"/>
      <c r="Y218" s="49"/>
      <c r="Z218" s="49"/>
      <c r="AA218" s="49"/>
      <c r="AB218" s="49"/>
      <c r="AC218" s="49"/>
      <c r="AD218" s="49"/>
    </row>
    <row r="219" spans="10:30" x14ac:dyDescent="0.2">
      <c r="J219" s="75"/>
      <c r="K219" s="49"/>
      <c r="L219" s="49"/>
      <c r="M219" s="49"/>
      <c r="N219" s="49"/>
      <c r="O219" s="49"/>
      <c r="P219" s="49"/>
      <c r="Q219" s="49"/>
      <c r="R219" s="49"/>
      <c r="S219" s="49"/>
      <c r="T219" s="49"/>
      <c r="U219" s="49"/>
      <c r="V219" s="49"/>
      <c r="W219" s="49"/>
      <c r="X219" s="49"/>
      <c r="Y219" s="49"/>
      <c r="Z219" s="49"/>
      <c r="AA219" s="49"/>
      <c r="AB219" s="49"/>
      <c r="AC219" s="49"/>
      <c r="AD219" s="49"/>
    </row>
    <row r="220" spans="10:30" x14ac:dyDescent="0.2">
      <c r="J220" s="75"/>
      <c r="K220" s="49"/>
      <c r="L220" s="49"/>
      <c r="M220" s="49"/>
      <c r="N220" s="49"/>
      <c r="O220" s="49"/>
      <c r="P220" s="49"/>
      <c r="Q220" s="49"/>
      <c r="R220" s="49"/>
      <c r="S220" s="49"/>
      <c r="T220" s="49"/>
      <c r="U220" s="49"/>
      <c r="V220" s="49"/>
      <c r="W220" s="49"/>
      <c r="X220" s="49"/>
      <c r="Y220" s="49"/>
      <c r="Z220" s="49"/>
      <c r="AA220" s="49"/>
      <c r="AB220" s="49"/>
      <c r="AC220" s="49"/>
      <c r="AD220" s="49"/>
    </row>
    <row r="221" spans="10:30" x14ac:dyDescent="0.2">
      <c r="J221" s="75"/>
      <c r="K221" s="49"/>
      <c r="L221" s="49"/>
      <c r="M221" s="49"/>
      <c r="N221" s="49"/>
      <c r="O221" s="49"/>
      <c r="P221" s="49"/>
      <c r="Q221" s="49"/>
      <c r="R221" s="49"/>
      <c r="S221" s="49"/>
      <c r="T221" s="49"/>
      <c r="U221" s="49"/>
      <c r="V221" s="49"/>
      <c r="W221" s="49"/>
      <c r="X221" s="49"/>
      <c r="Y221" s="49"/>
      <c r="Z221" s="49"/>
      <c r="AA221" s="49"/>
      <c r="AB221" s="49"/>
      <c r="AC221" s="49"/>
      <c r="AD221" s="49"/>
    </row>
    <row r="222" spans="10:30" x14ac:dyDescent="0.2">
      <c r="J222" s="75"/>
      <c r="K222" s="49"/>
      <c r="L222" s="49"/>
      <c r="M222" s="49"/>
      <c r="N222" s="49"/>
      <c r="O222" s="49"/>
      <c r="P222" s="49"/>
      <c r="Q222" s="49"/>
      <c r="R222" s="49"/>
      <c r="S222" s="49"/>
      <c r="T222" s="49"/>
      <c r="U222" s="49"/>
      <c r="V222" s="49"/>
      <c r="W222" s="49"/>
      <c r="X222" s="49"/>
      <c r="Y222" s="49"/>
      <c r="Z222" s="49"/>
      <c r="AA222" s="49"/>
      <c r="AB222" s="49"/>
      <c r="AC222" s="49"/>
      <c r="AD222" s="49"/>
    </row>
    <row r="223" spans="10:30" x14ac:dyDescent="0.2">
      <c r="J223" s="75"/>
      <c r="K223" s="49"/>
      <c r="L223" s="49"/>
      <c r="M223" s="49"/>
      <c r="N223" s="49"/>
      <c r="O223" s="49"/>
      <c r="P223" s="49"/>
      <c r="Q223" s="49"/>
      <c r="R223" s="49"/>
      <c r="S223" s="49"/>
      <c r="T223" s="49"/>
      <c r="U223" s="49"/>
      <c r="V223" s="49"/>
      <c r="W223" s="49"/>
      <c r="X223" s="49"/>
      <c r="Y223" s="49"/>
      <c r="Z223" s="49"/>
      <c r="AA223" s="49"/>
      <c r="AB223" s="49"/>
      <c r="AC223" s="49"/>
      <c r="AD223" s="49"/>
    </row>
    <row r="224" spans="10:30" x14ac:dyDescent="0.2">
      <c r="J224" s="75"/>
      <c r="K224" s="49"/>
      <c r="L224" s="49"/>
      <c r="M224" s="49"/>
      <c r="N224" s="49"/>
      <c r="O224" s="49"/>
      <c r="P224" s="49"/>
      <c r="Q224" s="49"/>
      <c r="R224" s="49"/>
      <c r="S224" s="49"/>
      <c r="T224" s="49"/>
      <c r="U224" s="49"/>
      <c r="V224" s="49"/>
      <c r="W224" s="49"/>
      <c r="X224" s="49"/>
      <c r="Y224" s="49"/>
      <c r="Z224" s="49"/>
      <c r="AA224" s="49"/>
      <c r="AB224" s="49"/>
      <c r="AC224" s="49"/>
      <c r="AD224" s="49"/>
    </row>
    <row r="225" spans="10:30" x14ac:dyDescent="0.2">
      <c r="J225" s="75"/>
      <c r="K225" s="49"/>
      <c r="L225" s="49"/>
      <c r="M225" s="49"/>
      <c r="N225" s="49"/>
      <c r="O225" s="49"/>
      <c r="P225" s="49"/>
      <c r="Q225" s="49"/>
      <c r="R225" s="49"/>
      <c r="S225" s="49"/>
      <c r="T225" s="49"/>
      <c r="U225" s="49"/>
      <c r="V225" s="49"/>
      <c r="W225" s="49"/>
      <c r="X225" s="49"/>
      <c r="Y225" s="49"/>
      <c r="Z225" s="49"/>
      <c r="AA225" s="49"/>
      <c r="AB225" s="49"/>
      <c r="AC225" s="49"/>
      <c r="AD225" s="49"/>
    </row>
    <row r="226" spans="10:30" x14ac:dyDescent="0.2">
      <c r="J226" s="75"/>
      <c r="K226" s="49"/>
      <c r="L226" s="49"/>
      <c r="M226" s="49"/>
      <c r="N226" s="49"/>
      <c r="O226" s="49"/>
      <c r="P226" s="49"/>
      <c r="Q226" s="49"/>
      <c r="R226" s="49"/>
      <c r="S226" s="49"/>
      <c r="T226" s="49"/>
      <c r="U226" s="49"/>
      <c r="V226" s="49"/>
      <c r="W226" s="49"/>
      <c r="X226" s="49"/>
      <c r="Y226" s="49"/>
      <c r="Z226" s="49"/>
      <c r="AA226" s="49"/>
      <c r="AB226" s="49"/>
      <c r="AC226" s="49"/>
      <c r="AD226" s="49"/>
    </row>
    <row r="227" spans="10:30" x14ac:dyDescent="0.2">
      <c r="J227" s="75"/>
      <c r="K227" s="49"/>
      <c r="L227" s="49"/>
      <c r="M227" s="49"/>
      <c r="N227" s="49"/>
      <c r="O227" s="49"/>
      <c r="P227" s="49"/>
      <c r="Q227" s="49"/>
      <c r="R227" s="49"/>
      <c r="S227" s="49"/>
      <c r="T227" s="49"/>
      <c r="U227" s="49"/>
      <c r="V227" s="49"/>
      <c r="W227" s="49"/>
      <c r="X227" s="49"/>
      <c r="Y227" s="49"/>
      <c r="Z227" s="49"/>
      <c r="AA227" s="49"/>
      <c r="AB227" s="49"/>
      <c r="AC227" s="49"/>
      <c r="AD227" s="49"/>
    </row>
    <row r="228" spans="10:30" x14ac:dyDescent="0.2">
      <c r="J228" s="75"/>
      <c r="K228" s="49"/>
      <c r="L228" s="49"/>
      <c r="M228" s="49"/>
      <c r="N228" s="49"/>
      <c r="O228" s="49"/>
      <c r="P228" s="49"/>
      <c r="Q228" s="49"/>
      <c r="R228" s="49"/>
      <c r="S228" s="49"/>
      <c r="T228" s="49"/>
      <c r="U228" s="49"/>
      <c r="V228" s="49"/>
      <c r="W228" s="49"/>
      <c r="X228" s="49"/>
      <c r="Y228" s="49"/>
      <c r="Z228" s="49"/>
      <c r="AA228" s="49"/>
      <c r="AB228" s="49"/>
      <c r="AC228" s="49"/>
      <c r="AD228" s="49"/>
    </row>
    <row r="229" spans="10:30" x14ac:dyDescent="0.2">
      <c r="J229" s="75"/>
      <c r="K229" s="49"/>
      <c r="L229" s="49"/>
      <c r="M229" s="49"/>
      <c r="N229" s="49"/>
      <c r="O229" s="49"/>
      <c r="P229" s="49"/>
      <c r="Q229" s="49"/>
      <c r="R229" s="49"/>
      <c r="S229" s="49"/>
      <c r="T229" s="49"/>
      <c r="U229" s="49"/>
      <c r="V229" s="49"/>
      <c r="W229" s="49"/>
      <c r="X229" s="49"/>
      <c r="Y229" s="49"/>
      <c r="Z229" s="49"/>
      <c r="AA229" s="49"/>
      <c r="AB229" s="49"/>
      <c r="AC229" s="49"/>
      <c r="AD229" s="49"/>
    </row>
    <row r="230" spans="10:30" x14ac:dyDescent="0.2">
      <c r="J230" s="75"/>
      <c r="K230" s="49"/>
      <c r="L230" s="49"/>
      <c r="M230" s="49"/>
      <c r="N230" s="49"/>
      <c r="O230" s="49"/>
      <c r="P230" s="49"/>
      <c r="Q230" s="49"/>
      <c r="R230" s="49"/>
      <c r="S230" s="49"/>
      <c r="T230" s="49"/>
      <c r="U230" s="49"/>
      <c r="V230" s="49"/>
      <c r="W230" s="49"/>
      <c r="X230" s="49"/>
      <c r="Y230" s="49"/>
      <c r="Z230" s="49"/>
      <c r="AA230" s="49"/>
      <c r="AB230" s="49"/>
      <c r="AC230" s="49"/>
      <c r="AD230" s="49"/>
    </row>
    <row r="231" spans="10:30" x14ac:dyDescent="0.2">
      <c r="J231" s="75"/>
      <c r="K231" s="49"/>
      <c r="L231" s="49"/>
      <c r="M231" s="49"/>
      <c r="N231" s="49"/>
      <c r="O231" s="49"/>
      <c r="P231" s="49"/>
      <c r="Q231" s="49"/>
      <c r="R231" s="49"/>
      <c r="S231" s="49"/>
      <c r="T231" s="49"/>
      <c r="U231" s="49"/>
      <c r="V231" s="49"/>
      <c r="W231" s="49"/>
      <c r="X231" s="49"/>
      <c r="Y231" s="49"/>
      <c r="Z231" s="49"/>
      <c r="AA231" s="49"/>
      <c r="AB231" s="49"/>
      <c r="AC231" s="49"/>
      <c r="AD231" s="49"/>
    </row>
    <row r="232" spans="10:30" x14ac:dyDescent="0.2">
      <c r="J232" s="75"/>
      <c r="K232" s="49"/>
      <c r="L232" s="49"/>
      <c r="M232" s="49"/>
      <c r="N232" s="49"/>
      <c r="O232" s="49"/>
      <c r="P232" s="49"/>
      <c r="Q232" s="49"/>
      <c r="R232" s="49"/>
      <c r="S232" s="49"/>
      <c r="T232" s="49"/>
      <c r="U232" s="49"/>
      <c r="V232" s="49"/>
      <c r="W232" s="49"/>
      <c r="X232" s="49"/>
      <c r="Y232" s="49"/>
      <c r="Z232" s="49"/>
      <c r="AA232" s="49"/>
      <c r="AB232" s="49"/>
      <c r="AC232" s="49"/>
      <c r="AD232" s="49"/>
    </row>
    <row r="233" spans="10:30" x14ac:dyDescent="0.2">
      <c r="J233" s="75"/>
      <c r="K233" s="49"/>
      <c r="L233" s="49"/>
      <c r="M233" s="49"/>
      <c r="N233" s="49"/>
      <c r="O233" s="49"/>
      <c r="P233" s="49"/>
      <c r="Q233" s="49"/>
      <c r="R233" s="49"/>
      <c r="S233" s="49"/>
      <c r="T233" s="49"/>
      <c r="U233" s="49"/>
      <c r="V233" s="49"/>
      <c r="W233" s="49"/>
      <c r="X233" s="49"/>
      <c r="Y233" s="49"/>
      <c r="Z233" s="49"/>
      <c r="AA233" s="49"/>
      <c r="AB233" s="49"/>
      <c r="AC233" s="49"/>
      <c r="AD233" s="49"/>
    </row>
    <row r="234" spans="10:30" x14ac:dyDescent="0.2">
      <c r="J234" s="75"/>
      <c r="K234" s="49"/>
      <c r="L234" s="49"/>
      <c r="M234" s="49"/>
      <c r="N234" s="49"/>
      <c r="O234" s="49"/>
      <c r="P234" s="49"/>
      <c r="Q234" s="49"/>
      <c r="R234" s="49"/>
      <c r="S234" s="49"/>
      <c r="T234" s="49"/>
      <c r="U234" s="49"/>
      <c r="V234" s="49"/>
      <c r="W234" s="49"/>
      <c r="X234" s="49"/>
      <c r="Y234" s="49"/>
      <c r="Z234" s="49"/>
      <c r="AA234" s="49"/>
      <c r="AB234" s="49"/>
      <c r="AC234" s="49"/>
      <c r="AD234" s="49"/>
    </row>
    <row r="235" spans="10:30" x14ac:dyDescent="0.2">
      <c r="J235" s="75"/>
      <c r="K235" s="49"/>
      <c r="L235" s="49"/>
      <c r="M235" s="49"/>
      <c r="N235" s="49"/>
      <c r="O235" s="49"/>
      <c r="P235" s="49"/>
      <c r="Q235" s="49"/>
      <c r="R235" s="49"/>
      <c r="S235" s="49"/>
      <c r="T235" s="49"/>
      <c r="U235" s="49"/>
      <c r="V235" s="49"/>
      <c r="W235" s="49"/>
      <c r="X235" s="49"/>
      <c r="Y235" s="49"/>
      <c r="Z235" s="49"/>
      <c r="AA235" s="49"/>
      <c r="AB235" s="49"/>
      <c r="AC235" s="49"/>
      <c r="AD235" s="49"/>
    </row>
    <row r="236" spans="10:30" x14ac:dyDescent="0.2">
      <c r="J236" s="75"/>
      <c r="K236" s="49"/>
      <c r="L236" s="49"/>
      <c r="M236" s="49"/>
      <c r="N236" s="49"/>
      <c r="O236" s="49"/>
      <c r="P236" s="49"/>
      <c r="Q236" s="49"/>
      <c r="R236" s="49"/>
      <c r="S236" s="49"/>
      <c r="T236" s="49"/>
      <c r="U236" s="49"/>
      <c r="V236" s="49"/>
      <c r="W236" s="49"/>
      <c r="X236" s="49"/>
      <c r="Y236" s="49"/>
      <c r="Z236" s="49"/>
      <c r="AA236" s="49"/>
      <c r="AB236" s="49"/>
      <c r="AC236" s="49"/>
      <c r="AD236" s="49"/>
    </row>
    <row r="237" spans="10:30" x14ac:dyDescent="0.2">
      <c r="J237" s="75"/>
      <c r="K237" s="49"/>
      <c r="L237" s="49"/>
      <c r="M237" s="49"/>
      <c r="N237" s="49"/>
      <c r="O237" s="49"/>
      <c r="P237" s="49"/>
      <c r="Q237" s="49"/>
      <c r="R237" s="49"/>
      <c r="S237" s="49"/>
      <c r="T237" s="49"/>
      <c r="U237" s="49"/>
      <c r="V237" s="49"/>
      <c r="W237" s="49"/>
      <c r="X237" s="49"/>
      <c r="Y237" s="49"/>
      <c r="Z237" s="49"/>
      <c r="AA237" s="49"/>
      <c r="AB237" s="49"/>
      <c r="AC237" s="49"/>
      <c r="AD237" s="49"/>
    </row>
    <row r="238" spans="10:30" x14ac:dyDescent="0.2">
      <c r="J238" s="75"/>
      <c r="K238" s="49"/>
      <c r="L238" s="49"/>
      <c r="M238" s="49"/>
      <c r="N238" s="49"/>
      <c r="O238" s="49"/>
      <c r="P238" s="49"/>
      <c r="Q238" s="49"/>
      <c r="R238" s="49"/>
      <c r="S238" s="49"/>
      <c r="T238" s="49"/>
      <c r="U238" s="49"/>
      <c r="V238" s="49"/>
      <c r="W238" s="49"/>
      <c r="X238" s="49"/>
      <c r="Y238" s="49"/>
      <c r="Z238" s="49"/>
      <c r="AA238" s="49"/>
      <c r="AB238" s="49"/>
      <c r="AC238" s="49"/>
      <c r="AD238" s="49"/>
    </row>
    <row r="239" spans="10:30" x14ac:dyDescent="0.2">
      <c r="J239" s="75"/>
      <c r="K239" s="49"/>
      <c r="L239" s="49"/>
      <c r="M239" s="49"/>
      <c r="N239" s="49"/>
      <c r="O239" s="49"/>
      <c r="P239" s="49"/>
      <c r="Q239" s="49"/>
      <c r="R239" s="49"/>
      <c r="S239" s="49"/>
      <c r="T239" s="49"/>
      <c r="U239" s="49"/>
      <c r="V239" s="49"/>
      <c r="W239" s="49"/>
      <c r="X239" s="49"/>
      <c r="Y239" s="49"/>
      <c r="Z239" s="49"/>
      <c r="AA239" s="49"/>
      <c r="AB239" s="49"/>
      <c r="AC239" s="49"/>
      <c r="AD239" s="49"/>
    </row>
    <row r="240" spans="10:30" x14ac:dyDescent="0.2">
      <c r="J240" s="75"/>
      <c r="K240" s="49"/>
      <c r="L240" s="49"/>
      <c r="M240" s="49"/>
      <c r="N240" s="49"/>
      <c r="O240" s="49"/>
      <c r="P240" s="49"/>
      <c r="Q240" s="49"/>
      <c r="R240" s="49"/>
      <c r="S240" s="49"/>
      <c r="T240" s="49"/>
      <c r="U240" s="49"/>
      <c r="V240" s="49"/>
      <c r="W240" s="49"/>
      <c r="X240" s="49"/>
      <c r="Y240" s="49"/>
      <c r="Z240" s="49"/>
      <c r="AA240" s="49"/>
      <c r="AB240" s="49"/>
      <c r="AC240" s="49"/>
      <c r="AD240" s="49"/>
    </row>
    <row r="241" spans="10:30" x14ac:dyDescent="0.2">
      <c r="J241" s="75"/>
      <c r="K241" s="49"/>
      <c r="L241" s="49"/>
      <c r="M241" s="49"/>
      <c r="N241" s="49"/>
      <c r="O241" s="49"/>
      <c r="P241" s="49"/>
      <c r="Q241" s="49"/>
      <c r="R241" s="49"/>
      <c r="S241" s="49"/>
      <c r="T241" s="49"/>
      <c r="U241" s="49"/>
      <c r="V241" s="49"/>
      <c r="W241" s="49"/>
      <c r="X241" s="49"/>
      <c r="Y241" s="49"/>
      <c r="Z241" s="49"/>
      <c r="AA241" s="49"/>
      <c r="AB241" s="49"/>
      <c r="AC241" s="49"/>
      <c r="AD241" s="49"/>
    </row>
    <row r="242" spans="10:30" x14ac:dyDescent="0.2">
      <c r="J242" s="75"/>
      <c r="K242" s="49"/>
      <c r="L242" s="49"/>
      <c r="M242" s="49"/>
      <c r="N242" s="49"/>
      <c r="O242" s="49"/>
      <c r="P242" s="49"/>
      <c r="Q242" s="49"/>
      <c r="R242" s="49"/>
      <c r="S242" s="49"/>
      <c r="T242" s="49"/>
      <c r="U242" s="49"/>
      <c r="V242" s="49"/>
      <c r="W242" s="49"/>
      <c r="X242" s="49"/>
      <c r="Y242" s="49"/>
      <c r="Z242" s="49"/>
      <c r="AA242" s="49"/>
      <c r="AB242" s="49"/>
      <c r="AC242" s="49"/>
      <c r="AD242" s="49"/>
    </row>
    <row r="243" spans="10:30" x14ac:dyDescent="0.2">
      <c r="J243" s="75"/>
      <c r="K243" s="49"/>
      <c r="L243" s="49"/>
      <c r="M243" s="49"/>
      <c r="N243" s="49"/>
      <c r="O243" s="49"/>
      <c r="P243" s="49"/>
      <c r="Q243" s="49"/>
      <c r="R243" s="49"/>
      <c r="S243" s="49"/>
      <c r="T243" s="49"/>
      <c r="U243" s="49"/>
      <c r="V243" s="49"/>
      <c r="W243" s="49"/>
      <c r="X243" s="49"/>
      <c r="Y243" s="49"/>
      <c r="Z243" s="49"/>
      <c r="AA243" s="49"/>
      <c r="AB243" s="49"/>
      <c r="AC243" s="49"/>
      <c r="AD243" s="49"/>
    </row>
    <row r="244" spans="10:30" x14ac:dyDescent="0.2">
      <c r="J244" s="75"/>
      <c r="K244" s="49"/>
      <c r="L244" s="49"/>
      <c r="M244" s="49"/>
      <c r="N244" s="49"/>
      <c r="O244" s="49"/>
      <c r="P244" s="49"/>
      <c r="Q244" s="49"/>
      <c r="R244" s="49"/>
      <c r="S244" s="49"/>
      <c r="T244" s="49"/>
      <c r="U244" s="49"/>
      <c r="V244" s="49"/>
      <c r="W244" s="49"/>
      <c r="X244" s="49"/>
      <c r="Y244" s="49"/>
      <c r="Z244" s="49"/>
      <c r="AA244" s="49"/>
      <c r="AB244" s="49"/>
      <c r="AC244" s="49"/>
      <c r="AD244" s="49"/>
    </row>
    <row r="245" spans="10:30" x14ac:dyDescent="0.2">
      <c r="J245" s="75"/>
      <c r="K245" s="49"/>
      <c r="L245" s="49"/>
      <c r="M245" s="49"/>
      <c r="N245" s="49"/>
      <c r="O245" s="49"/>
      <c r="P245" s="49"/>
      <c r="Q245" s="49"/>
      <c r="R245" s="49"/>
      <c r="S245" s="49"/>
      <c r="T245" s="49"/>
      <c r="U245" s="49"/>
      <c r="V245" s="49"/>
      <c r="W245" s="49"/>
      <c r="X245" s="49"/>
      <c r="Y245" s="49"/>
      <c r="Z245" s="49"/>
      <c r="AA245" s="49"/>
      <c r="AB245" s="49"/>
      <c r="AC245" s="49"/>
      <c r="AD245" s="49"/>
    </row>
    <row r="246" spans="10:30" x14ac:dyDescent="0.2">
      <c r="J246" s="75"/>
      <c r="K246" s="49"/>
      <c r="L246" s="49"/>
      <c r="M246" s="49"/>
      <c r="N246" s="49"/>
      <c r="O246" s="49"/>
      <c r="P246" s="49"/>
      <c r="Q246" s="49"/>
      <c r="R246" s="49"/>
      <c r="S246" s="49"/>
      <c r="T246" s="49"/>
      <c r="U246" s="49"/>
      <c r="V246" s="49"/>
      <c r="W246" s="49"/>
      <c r="X246" s="49"/>
      <c r="Y246" s="49"/>
      <c r="Z246" s="49"/>
      <c r="AA246" s="49"/>
      <c r="AB246" s="49"/>
      <c r="AC246" s="49"/>
      <c r="AD246" s="49"/>
    </row>
    <row r="247" spans="10:30" x14ac:dyDescent="0.2">
      <c r="J247" s="75"/>
      <c r="K247" s="49"/>
      <c r="L247" s="49"/>
      <c r="M247" s="49"/>
      <c r="N247" s="49"/>
      <c r="O247" s="49"/>
      <c r="P247" s="49"/>
      <c r="Q247" s="49"/>
      <c r="R247" s="49"/>
      <c r="S247" s="49"/>
      <c r="T247" s="49"/>
      <c r="U247" s="49"/>
      <c r="V247" s="49"/>
      <c r="W247" s="49"/>
      <c r="X247" s="49"/>
      <c r="Y247" s="49"/>
      <c r="Z247" s="49"/>
      <c r="AA247" s="49"/>
      <c r="AB247" s="49"/>
      <c r="AC247" s="49"/>
      <c r="AD247" s="49"/>
    </row>
    <row r="248" spans="10:30" x14ac:dyDescent="0.2">
      <c r="J248" s="75"/>
      <c r="K248" s="49"/>
      <c r="L248" s="49"/>
      <c r="M248" s="49"/>
      <c r="N248" s="49"/>
      <c r="O248" s="49"/>
      <c r="P248" s="49"/>
      <c r="Q248" s="49"/>
      <c r="R248" s="49"/>
      <c r="S248" s="49"/>
      <c r="T248" s="49"/>
      <c r="U248" s="49"/>
      <c r="V248" s="49"/>
      <c r="W248" s="49"/>
      <c r="X248" s="49"/>
      <c r="Y248" s="49"/>
      <c r="Z248" s="49"/>
      <c r="AA248" s="49"/>
      <c r="AB248" s="49"/>
      <c r="AC248" s="49"/>
      <c r="AD248" s="49"/>
    </row>
    <row r="249" spans="10:30" x14ac:dyDescent="0.2">
      <c r="J249" s="75"/>
      <c r="K249" s="49"/>
      <c r="L249" s="49"/>
      <c r="M249" s="49"/>
      <c r="N249" s="49"/>
      <c r="O249" s="49"/>
      <c r="P249" s="49"/>
      <c r="Q249" s="49"/>
      <c r="R249" s="49"/>
      <c r="S249" s="49"/>
      <c r="T249" s="49"/>
      <c r="U249" s="49"/>
      <c r="V249" s="49"/>
      <c r="W249" s="49"/>
      <c r="X249" s="49"/>
      <c r="Y249" s="49"/>
      <c r="Z249" s="49"/>
      <c r="AA249" s="49"/>
      <c r="AB249" s="49"/>
      <c r="AC249" s="49"/>
      <c r="AD249" s="49"/>
    </row>
    <row r="250" spans="10:30" x14ac:dyDescent="0.2">
      <c r="J250" s="75"/>
      <c r="K250" s="49"/>
      <c r="L250" s="49"/>
      <c r="M250" s="49"/>
      <c r="N250" s="49"/>
      <c r="O250" s="49"/>
      <c r="P250" s="49"/>
      <c r="Q250" s="49"/>
      <c r="R250" s="49"/>
      <c r="S250" s="49"/>
      <c r="T250" s="49"/>
      <c r="U250" s="49"/>
      <c r="V250" s="49"/>
      <c r="W250" s="49"/>
      <c r="X250" s="49"/>
      <c r="Y250" s="49"/>
      <c r="Z250" s="49"/>
      <c r="AA250" s="49"/>
      <c r="AB250" s="49"/>
      <c r="AC250" s="49"/>
      <c r="AD250" s="49"/>
    </row>
    <row r="251" spans="10:30" x14ac:dyDescent="0.2">
      <c r="J251" s="75"/>
      <c r="K251" s="49"/>
      <c r="L251" s="49"/>
      <c r="M251" s="49"/>
      <c r="N251" s="49"/>
      <c r="O251" s="49"/>
      <c r="P251" s="49"/>
      <c r="Q251" s="49"/>
      <c r="R251" s="49"/>
      <c r="S251" s="49"/>
      <c r="T251" s="49"/>
      <c r="U251" s="49"/>
      <c r="V251" s="49"/>
      <c r="W251" s="49"/>
      <c r="X251" s="49"/>
      <c r="Y251" s="49"/>
      <c r="Z251" s="49"/>
      <c r="AA251" s="49"/>
      <c r="AB251" s="49"/>
      <c r="AC251" s="49"/>
      <c r="AD251" s="49"/>
    </row>
    <row r="252" spans="10:30" x14ac:dyDescent="0.2">
      <c r="J252" s="75"/>
      <c r="K252" s="49"/>
      <c r="L252" s="49"/>
      <c r="M252" s="49"/>
      <c r="N252" s="49"/>
      <c r="O252" s="49"/>
      <c r="P252" s="49"/>
      <c r="Q252" s="49"/>
      <c r="R252" s="49"/>
      <c r="S252" s="49"/>
      <c r="T252" s="49"/>
      <c r="U252" s="49"/>
      <c r="V252" s="49"/>
      <c r="W252" s="49"/>
      <c r="X252" s="49"/>
      <c r="Y252" s="49"/>
      <c r="Z252" s="49"/>
      <c r="AA252" s="49"/>
      <c r="AB252" s="49"/>
      <c r="AC252" s="49"/>
      <c r="AD252" s="49"/>
    </row>
    <row r="253" spans="10:30" x14ac:dyDescent="0.2">
      <c r="J253" s="75"/>
      <c r="K253" s="49"/>
      <c r="L253" s="49"/>
      <c r="M253" s="49"/>
      <c r="N253" s="49"/>
      <c r="O253" s="49"/>
      <c r="P253" s="49"/>
      <c r="Q253" s="49"/>
      <c r="R253" s="49"/>
      <c r="S253" s="49"/>
      <c r="T253" s="49"/>
      <c r="U253" s="49"/>
      <c r="V253" s="49"/>
      <c r="W253" s="49"/>
      <c r="X253" s="49"/>
      <c r="Y253" s="49"/>
      <c r="Z253" s="49"/>
      <c r="AA253" s="49"/>
      <c r="AB253" s="49"/>
      <c r="AC253" s="49"/>
      <c r="AD253" s="49"/>
    </row>
    <row r="254" spans="10:30" x14ac:dyDescent="0.2">
      <c r="J254" s="75"/>
      <c r="K254" s="49"/>
      <c r="L254" s="49"/>
      <c r="M254" s="49"/>
      <c r="N254" s="49"/>
      <c r="O254" s="49"/>
      <c r="P254" s="49"/>
      <c r="Q254" s="49"/>
      <c r="R254" s="49"/>
      <c r="S254" s="49"/>
      <c r="T254" s="49"/>
      <c r="U254" s="49"/>
      <c r="V254" s="49"/>
      <c r="W254" s="49"/>
      <c r="X254" s="49"/>
      <c r="Y254" s="49"/>
      <c r="Z254" s="49"/>
      <c r="AA254" s="49"/>
      <c r="AB254" s="49"/>
      <c r="AC254" s="49"/>
      <c r="AD254" s="49"/>
    </row>
    <row r="255" spans="10:30" x14ac:dyDescent="0.2">
      <c r="J255" s="75"/>
      <c r="K255" s="49"/>
      <c r="L255" s="49"/>
      <c r="M255" s="49"/>
      <c r="N255" s="49"/>
      <c r="O255" s="49"/>
      <c r="P255" s="49"/>
      <c r="Q255" s="49"/>
      <c r="R255" s="49"/>
      <c r="S255" s="49"/>
      <c r="T255" s="49"/>
      <c r="U255" s="49"/>
      <c r="V255" s="49"/>
      <c r="W255" s="49"/>
      <c r="X255" s="49"/>
      <c r="Y255" s="49"/>
      <c r="Z255" s="49"/>
      <c r="AA255" s="49"/>
      <c r="AB255" s="49"/>
      <c r="AC255" s="49"/>
      <c r="AD255" s="49"/>
    </row>
    <row r="256" spans="10:30" x14ac:dyDescent="0.2">
      <c r="J256" s="75"/>
      <c r="K256" s="49"/>
      <c r="L256" s="49"/>
      <c r="M256" s="49"/>
      <c r="N256" s="49"/>
      <c r="O256" s="49"/>
      <c r="P256" s="49"/>
      <c r="Q256" s="49"/>
      <c r="R256" s="49"/>
      <c r="S256" s="49"/>
      <c r="T256" s="49"/>
      <c r="U256" s="49"/>
      <c r="V256" s="49"/>
      <c r="W256" s="49"/>
      <c r="X256" s="49"/>
      <c r="Y256" s="49"/>
      <c r="Z256" s="49"/>
      <c r="AA256" s="49"/>
      <c r="AB256" s="49"/>
      <c r="AC256" s="49"/>
      <c r="AD256" s="49"/>
    </row>
    <row r="257" spans="10:30" x14ac:dyDescent="0.2">
      <c r="J257" s="75"/>
      <c r="K257" s="49"/>
      <c r="L257" s="49"/>
      <c r="M257" s="49"/>
      <c r="N257" s="49"/>
      <c r="O257" s="49"/>
      <c r="P257" s="49"/>
      <c r="Q257" s="49"/>
      <c r="R257" s="49"/>
      <c r="S257" s="49"/>
      <c r="T257" s="49"/>
      <c r="U257" s="49"/>
      <c r="V257" s="49"/>
      <c r="W257" s="49"/>
      <c r="X257" s="49"/>
      <c r="Y257" s="49"/>
      <c r="Z257" s="49"/>
      <c r="AA257" s="49"/>
      <c r="AB257" s="49"/>
      <c r="AC257" s="49"/>
      <c r="AD257" s="49"/>
    </row>
    <row r="258" spans="10:30" x14ac:dyDescent="0.2">
      <c r="J258" s="75"/>
      <c r="K258" s="49"/>
      <c r="L258" s="49"/>
      <c r="M258" s="49"/>
      <c r="N258" s="49"/>
      <c r="O258" s="49"/>
      <c r="P258" s="49"/>
      <c r="Q258" s="49"/>
      <c r="R258" s="49"/>
      <c r="S258" s="49"/>
      <c r="T258" s="49"/>
      <c r="U258" s="49"/>
      <c r="V258" s="49"/>
      <c r="W258" s="49"/>
      <c r="X258" s="49"/>
      <c r="Y258" s="49"/>
      <c r="Z258" s="49"/>
      <c r="AA258" s="49"/>
      <c r="AB258" s="49"/>
      <c r="AC258" s="49"/>
      <c r="AD258" s="49"/>
    </row>
    <row r="259" spans="10:30" x14ac:dyDescent="0.2">
      <c r="J259" s="75"/>
      <c r="K259" s="49"/>
      <c r="L259" s="49"/>
      <c r="M259" s="49"/>
      <c r="N259" s="49"/>
      <c r="O259" s="49"/>
      <c r="P259" s="49"/>
      <c r="Q259" s="49"/>
      <c r="R259" s="49"/>
      <c r="S259" s="49"/>
      <c r="T259" s="49"/>
      <c r="U259" s="49"/>
      <c r="V259" s="49"/>
      <c r="W259" s="49"/>
      <c r="X259" s="49"/>
      <c r="Y259" s="49"/>
      <c r="Z259" s="49"/>
      <c r="AA259" s="49"/>
      <c r="AB259" s="49"/>
      <c r="AC259" s="49"/>
      <c r="AD259" s="49"/>
    </row>
    <row r="260" spans="10:30" x14ac:dyDescent="0.2">
      <c r="J260" s="75"/>
      <c r="K260" s="49"/>
      <c r="L260" s="49"/>
      <c r="M260" s="49"/>
      <c r="N260" s="49"/>
      <c r="O260" s="49"/>
      <c r="P260" s="49"/>
      <c r="Q260" s="49"/>
      <c r="R260" s="49"/>
      <c r="S260" s="49"/>
      <c r="T260" s="49"/>
      <c r="U260" s="49"/>
      <c r="V260" s="49"/>
      <c r="W260" s="49"/>
      <c r="X260" s="49"/>
      <c r="Y260" s="49"/>
      <c r="Z260" s="49"/>
      <c r="AA260" s="49"/>
      <c r="AB260" s="49"/>
      <c r="AC260" s="49"/>
      <c r="AD260" s="49"/>
    </row>
    <row r="261" spans="10:30" x14ac:dyDescent="0.2">
      <c r="J261" s="75"/>
      <c r="K261" s="49"/>
      <c r="L261" s="49"/>
      <c r="M261" s="49"/>
      <c r="N261" s="49"/>
      <c r="O261" s="49"/>
      <c r="P261" s="49"/>
      <c r="Q261" s="49"/>
      <c r="R261" s="49"/>
      <c r="S261" s="49"/>
      <c r="T261" s="49"/>
      <c r="U261" s="49"/>
      <c r="V261" s="49"/>
      <c r="W261" s="49"/>
      <c r="X261" s="49"/>
      <c r="Y261" s="49"/>
      <c r="Z261" s="49"/>
      <c r="AA261" s="49"/>
      <c r="AB261" s="49"/>
      <c r="AC261" s="49"/>
      <c r="AD261" s="49"/>
    </row>
    <row r="262" spans="10:30" x14ac:dyDescent="0.2">
      <c r="J262" s="75"/>
      <c r="K262" s="49"/>
      <c r="L262" s="49"/>
      <c r="M262" s="49"/>
      <c r="N262" s="49"/>
      <c r="O262" s="49"/>
      <c r="P262" s="49"/>
      <c r="Q262" s="49"/>
      <c r="R262" s="49"/>
      <c r="S262" s="49"/>
      <c r="T262" s="49"/>
      <c r="U262" s="49"/>
      <c r="V262" s="49"/>
      <c r="W262" s="49"/>
      <c r="X262" s="49"/>
      <c r="Y262" s="49"/>
      <c r="Z262" s="49"/>
      <c r="AA262" s="49"/>
      <c r="AB262" s="49"/>
      <c r="AC262" s="49"/>
      <c r="AD262" s="49"/>
    </row>
    <row r="263" spans="10:30" x14ac:dyDescent="0.2">
      <c r="J263" s="75"/>
      <c r="K263" s="49"/>
      <c r="L263" s="49"/>
      <c r="M263" s="49"/>
      <c r="N263" s="49"/>
      <c r="O263" s="49"/>
      <c r="P263" s="49"/>
      <c r="Q263" s="49"/>
      <c r="R263" s="49"/>
      <c r="S263" s="49"/>
      <c r="T263" s="49"/>
      <c r="U263" s="49"/>
      <c r="V263" s="49"/>
      <c r="W263" s="49"/>
      <c r="X263" s="49"/>
      <c r="Y263" s="49"/>
      <c r="Z263" s="49"/>
      <c r="AA263" s="49"/>
      <c r="AB263" s="49"/>
      <c r="AC263" s="49"/>
      <c r="AD263" s="49"/>
    </row>
    <row r="264" spans="10:30" x14ac:dyDescent="0.2">
      <c r="J264" s="75"/>
      <c r="K264" s="49"/>
      <c r="L264" s="49"/>
      <c r="M264" s="49"/>
      <c r="N264" s="49"/>
      <c r="O264" s="49"/>
      <c r="P264" s="49"/>
      <c r="Q264" s="49"/>
      <c r="R264" s="49"/>
      <c r="S264" s="49"/>
      <c r="T264" s="49"/>
      <c r="U264" s="49"/>
      <c r="V264" s="49"/>
      <c r="W264" s="49"/>
      <c r="X264" s="49"/>
      <c r="Y264" s="49"/>
      <c r="Z264" s="49"/>
      <c r="AA264" s="49"/>
      <c r="AB264" s="49"/>
      <c r="AC264" s="49"/>
      <c r="AD264" s="49"/>
    </row>
    <row r="265" spans="10:30" x14ac:dyDescent="0.2">
      <c r="J265" s="75"/>
      <c r="K265" s="49"/>
      <c r="L265" s="49"/>
      <c r="M265" s="49"/>
      <c r="N265" s="49"/>
      <c r="O265" s="49"/>
      <c r="P265" s="49"/>
      <c r="Q265" s="49"/>
      <c r="R265" s="49"/>
      <c r="S265" s="49"/>
      <c r="T265" s="49"/>
      <c r="U265" s="49"/>
      <c r="V265" s="49"/>
      <c r="W265" s="49"/>
      <c r="X265" s="49"/>
      <c r="Y265" s="49"/>
      <c r="Z265" s="49"/>
      <c r="AA265" s="49"/>
      <c r="AB265" s="49"/>
      <c r="AC265" s="49"/>
      <c r="AD265" s="49"/>
    </row>
    <row r="266" spans="10:30" x14ac:dyDescent="0.2">
      <c r="J266" s="75"/>
      <c r="K266" s="49"/>
      <c r="L266" s="49"/>
      <c r="M266" s="49"/>
      <c r="N266" s="49"/>
      <c r="O266" s="49"/>
      <c r="P266" s="49"/>
      <c r="Q266" s="49"/>
      <c r="R266" s="49"/>
      <c r="S266" s="49"/>
      <c r="T266" s="49"/>
      <c r="U266" s="49"/>
      <c r="V266" s="49"/>
      <c r="W266" s="49"/>
      <c r="X266" s="49"/>
      <c r="Y266" s="49"/>
      <c r="Z266" s="49"/>
      <c r="AA266" s="49"/>
      <c r="AB266" s="49"/>
      <c r="AC266" s="49"/>
      <c r="AD266" s="49"/>
    </row>
    <row r="267" spans="10:30" x14ac:dyDescent="0.2">
      <c r="J267" s="75"/>
      <c r="K267" s="49"/>
      <c r="L267" s="49"/>
      <c r="M267" s="49"/>
      <c r="N267" s="49"/>
      <c r="O267" s="49"/>
      <c r="P267" s="49"/>
      <c r="Q267" s="49"/>
      <c r="R267" s="49"/>
      <c r="S267" s="49"/>
      <c r="T267" s="49"/>
      <c r="U267" s="49"/>
      <c r="V267" s="49"/>
      <c r="W267" s="49"/>
      <c r="X267" s="49"/>
      <c r="Y267" s="49"/>
      <c r="Z267" s="49"/>
      <c r="AA267" s="49"/>
      <c r="AB267" s="49"/>
      <c r="AC267" s="49"/>
      <c r="AD267" s="49"/>
    </row>
    <row r="268" spans="10:30" x14ac:dyDescent="0.2">
      <c r="J268" s="75"/>
      <c r="K268" s="49"/>
      <c r="L268" s="49"/>
      <c r="M268" s="49"/>
      <c r="N268" s="49"/>
      <c r="O268" s="49"/>
      <c r="P268" s="49"/>
      <c r="Q268" s="49"/>
      <c r="R268" s="49"/>
      <c r="S268" s="49"/>
      <c r="T268" s="49"/>
      <c r="U268" s="49"/>
      <c r="V268" s="49"/>
      <c r="W268" s="49"/>
      <c r="X268" s="49"/>
      <c r="Y268" s="49"/>
      <c r="Z268" s="49"/>
      <c r="AA268" s="49"/>
      <c r="AB268" s="49"/>
      <c r="AC268" s="49"/>
      <c r="AD268" s="49"/>
    </row>
    <row r="269" spans="10:30" x14ac:dyDescent="0.2">
      <c r="J269" s="75"/>
      <c r="K269" s="49"/>
      <c r="L269" s="49"/>
      <c r="M269" s="49"/>
      <c r="N269" s="49"/>
      <c r="O269" s="49"/>
      <c r="P269" s="49"/>
      <c r="Q269" s="49"/>
      <c r="R269" s="49"/>
      <c r="S269" s="49"/>
      <c r="T269" s="49"/>
      <c r="U269" s="49"/>
      <c r="V269" s="49"/>
      <c r="W269" s="49"/>
      <c r="X269" s="49"/>
      <c r="Y269" s="49"/>
      <c r="Z269" s="49"/>
      <c r="AA269" s="49"/>
      <c r="AB269" s="49"/>
      <c r="AC269" s="49"/>
      <c r="AD269" s="49"/>
    </row>
    <row r="270" spans="10:30" x14ac:dyDescent="0.2">
      <c r="J270" s="75"/>
      <c r="K270" s="49"/>
      <c r="L270" s="49"/>
      <c r="M270" s="49"/>
      <c r="N270" s="49"/>
      <c r="O270" s="49"/>
      <c r="P270" s="49"/>
      <c r="Q270" s="49"/>
      <c r="R270" s="49"/>
      <c r="S270" s="49"/>
      <c r="T270" s="49"/>
      <c r="U270" s="49"/>
      <c r="V270" s="49"/>
      <c r="W270" s="49"/>
      <c r="X270" s="49"/>
      <c r="Y270" s="49"/>
      <c r="Z270" s="49"/>
      <c r="AA270" s="49"/>
      <c r="AB270" s="49"/>
      <c r="AC270" s="49"/>
      <c r="AD270" s="49"/>
    </row>
    <row r="271" spans="10:30" x14ac:dyDescent="0.2">
      <c r="J271" s="75"/>
      <c r="K271" s="49"/>
      <c r="L271" s="49"/>
      <c r="M271" s="49"/>
      <c r="N271" s="49"/>
      <c r="O271" s="49"/>
      <c r="P271" s="49"/>
      <c r="Q271" s="49"/>
      <c r="R271" s="49"/>
      <c r="S271" s="49"/>
      <c r="T271" s="49"/>
      <c r="U271" s="49"/>
      <c r="V271" s="49"/>
      <c r="W271" s="49"/>
      <c r="X271" s="49"/>
      <c r="Y271" s="49"/>
      <c r="Z271" s="49"/>
      <c r="AA271" s="49"/>
      <c r="AB271" s="49"/>
      <c r="AC271" s="49"/>
      <c r="AD271" s="49"/>
    </row>
    <row r="272" spans="10:30" x14ac:dyDescent="0.2">
      <c r="J272" s="75"/>
      <c r="K272" s="49"/>
      <c r="L272" s="49"/>
      <c r="M272" s="49"/>
      <c r="N272" s="49"/>
      <c r="O272" s="49"/>
      <c r="P272" s="49"/>
      <c r="Q272" s="49"/>
      <c r="R272" s="49"/>
      <c r="S272" s="49"/>
      <c r="T272" s="49"/>
      <c r="U272" s="49"/>
      <c r="V272" s="49"/>
      <c r="W272" s="49"/>
      <c r="X272" s="49"/>
      <c r="Y272" s="49"/>
      <c r="Z272" s="49"/>
      <c r="AA272" s="49"/>
      <c r="AB272" s="49"/>
      <c r="AC272" s="49"/>
      <c r="AD272" s="49"/>
    </row>
    <row r="273" spans="10:30" x14ac:dyDescent="0.2">
      <c r="J273" s="75"/>
      <c r="K273" s="49"/>
      <c r="L273" s="49"/>
      <c r="M273" s="49"/>
      <c r="N273" s="49"/>
      <c r="O273" s="49"/>
      <c r="P273" s="49"/>
      <c r="Q273" s="49"/>
      <c r="R273" s="49"/>
      <c r="S273" s="49"/>
      <c r="T273" s="49"/>
      <c r="U273" s="49"/>
      <c r="V273" s="49"/>
      <c r="W273" s="49"/>
      <c r="X273" s="49"/>
      <c r="Y273" s="49"/>
      <c r="Z273" s="49"/>
      <c r="AA273" s="49"/>
      <c r="AB273" s="49"/>
      <c r="AC273" s="49"/>
      <c r="AD273" s="49"/>
    </row>
    <row r="274" spans="10:30" x14ac:dyDescent="0.2">
      <c r="J274" s="75"/>
      <c r="K274" s="49"/>
      <c r="L274" s="49"/>
      <c r="M274" s="49"/>
      <c r="N274" s="49"/>
      <c r="O274" s="49"/>
      <c r="P274" s="49"/>
      <c r="Q274" s="49"/>
      <c r="R274" s="49"/>
      <c r="S274" s="49"/>
      <c r="T274" s="49"/>
      <c r="U274" s="49"/>
      <c r="V274" s="49"/>
      <c r="W274" s="49"/>
      <c r="X274" s="49"/>
      <c r="Y274" s="49"/>
      <c r="Z274" s="49"/>
      <c r="AA274" s="49"/>
      <c r="AB274" s="49"/>
      <c r="AC274" s="49"/>
      <c r="AD274" s="49"/>
    </row>
    <row r="275" spans="10:30" x14ac:dyDescent="0.2">
      <c r="J275" s="75"/>
      <c r="K275" s="49"/>
      <c r="L275" s="49"/>
      <c r="M275" s="49"/>
      <c r="N275" s="49"/>
      <c r="O275" s="49"/>
      <c r="P275" s="49"/>
      <c r="Q275" s="49"/>
      <c r="R275" s="49"/>
      <c r="S275" s="49"/>
      <c r="T275" s="49"/>
      <c r="U275" s="49"/>
      <c r="V275" s="49"/>
      <c r="W275" s="49"/>
      <c r="X275" s="49"/>
      <c r="Y275" s="49"/>
      <c r="Z275" s="49"/>
      <c r="AA275" s="49"/>
      <c r="AB275" s="49"/>
      <c r="AC275" s="49"/>
      <c r="AD275" s="49"/>
    </row>
    <row r="276" spans="10:30" x14ac:dyDescent="0.2">
      <c r="J276" s="75"/>
      <c r="K276" s="49"/>
      <c r="L276" s="49"/>
      <c r="M276" s="49"/>
      <c r="N276" s="49"/>
      <c r="O276" s="49"/>
      <c r="P276" s="49"/>
      <c r="Q276" s="49"/>
      <c r="R276" s="49"/>
      <c r="S276" s="49"/>
      <c r="T276" s="49"/>
      <c r="U276" s="49"/>
      <c r="V276" s="49"/>
      <c r="W276" s="49"/>
      <c r="X276" s="49"/>
      <c r="Y276" s="49"/>
      <c r="Z276" s="49"/>
      <c r="AA276" s="49"/>
      <c r="AB276" s="49"/>
      <c r="AC276" s="49"/>
      <c r="AD276" s="49"/>
    </row>
    <row r="277" spans="10:30" x14ac:dyDescent="0.2">
      <c r="J277" s="75"/>
      <c r="K277" s="49"/>
      <c r="L277" s="49"/>
      <c r="M277" s="49"/>
      <c r="N277" s="49"/>
      <c r="O277" s="49"/>
      <c r="P277" s="49"/>
      <c r="Q277" s="49"/>
      <c r="R277" s="49"/>
      <c r="S277" s="49"/>
      <c r="T277" s="49"/>
      <c r="U277" s="49"/>
      <c r="V277" s="49"/>
      <c r="W277" s="49"/>
      <c r="X277" s="49"/>
      <c r="Y277" s="49"/>
      <c r="Z277" s="49"/>
      <c r="AA277" s="49"/>
      <c r="AB277" s="49"/>
      <c r="AC277" s="49"/>
      <c r="AD277" s="49"/>
    </row>
    <row r="278" spans="10:30" x14ac:dyDescent="0.2">
      <c r="J278" s="75"/>
      <c r="K278" s="49"/>
      <c r="L278" s="49"/>
      <c r="M278" s="49"/>
      <c r="N278" s="49"/>
      <c r="O278" s="49"/>
      <c r="P278" s="49"/>
      <c r="Q278" s="49"/>
      <c r="R278" s="49"/>
      <c r="S278" s="49"/>
      <c r="T278" s="49"/>
      <c r="U278" s="49"/>
      <c r="V278" s="49"/>
      <c r="W278" s="49"/>
      <c r="X278" s="49"/>
      <c r="Y278" s="49"/>
      <c r="Z278" s="49"/>
      <c r="AA278" s="49"/>
      <c r="AB278" s="49"/>
      <c r="AC278" s="49"/>
      <c r="AD278" s="49"/>
    </row>
    <row r="279" spans="10:30" x14ac:dyDescent="0.2">
      <c r="J279" s="75"/>
      <c r="K279" s="49"/>
      <c r="L279" s="49"/>
      <c r="M279" s="49"/>
      <c r="N279" s="49"/>
      <c r="O279" s="49"/>
      <c r="P279" s="49"/>
      <c r="Q279" s="49"/>
      <c r="R279" s="49"/>
      <c r="S279" s="49"/>
      <c r="T279" s="49"/>
      <c r="U279" s="49"/>
      <c r="V279" s="49"/>
      <c r="W279" s="49"/>
      <c r="X279" s="49"/>
      <c r="Y279" s="49"/>
      <c r="Z279" s="49"/>
      <c r="AA279" s="49"/>
      <c r="AB279" s="49"/>
      <c r="AC279" s="49"/>
      <c r="AD279" s="49"/>
    </row>
    <row r="280" spans="10:30" x14ac:dyDescent="0.2">
      <c r="J280" s="75"/>
      <c r="K280" s="49"/>
      <c r="L280" s="49"/>
      <c r="M280" s="49"/>
      <c r="N280" s="49"/>
      <c r="O280" s="49"/>
      <c r="P280" s="49"/>
      <c r="Q280" s="49"/>
      <c r="R280" s="49"/>
      <c r="S280" s="49"/>
      <c r="T280" s="49"/>
      <c r="U280" s="49"/>
      <c r="V280" s="49"/>
      <c r="W280" s="49"/>
      <c r="X280" s="49"/>
      <c r="Y280" s="49"/>
      <c r="Z280" s="49"/>
      <c r="AA280" s="49"/>
      <c r="AB280" s="49"/>
      <c r="AC280" s="49"/>
      <c r="AD280" s="49"/>
    </row>
    <row r="281" spans="10:30" x14ac:dyDescent="0.2">
      <c r="J281" s="75"/>
      <c r="K281" s="49"/>
      <c r="L281" s="49"/>
      <c r="M281" s="49"/>
      <c r="N281" s="49"/>
      <c r="O281" s="49"/>
      <c r="P281" s="49"/>
      <c r="Q281" s="49"/>
      <c r="R281" s="49"/>
      <c r="S281" s="49"/>
      <c r="T281" s="49"/>
      <c r="U281" s="49"/>
      <c r="V281" s="49"/>
      <c r="W281" s="49"/>
      <c r="X281" s="49"/>
      <c r="Y281" s="49"/>
      <c r="Z281" s="49"/>
      <c r="AA281" s="49"/>
      <c r="AB281" s="49"/>
      <c r="AC281" s="49"/>
      <c r="AD281" s="49"/>
    </row>
    <row r="282" spans="10:30" x14ac:dyDescent="0.2">
      <c r="J282" s="75"/>
      <c r="K282" s="49"/>
      <c r="L282" s="49"/>
      <c r="M282" s="49"/>
      <c r="N282" s="49"/>
      <c r="O282" s="49"/>
      <c r="P282" s="49"/>
      <c r="Q282" s="49"/>
      <c r="R282" s="49"/>
      <c r="S282" s="49"/>
      <c r="T282" s="49"/>
      <c r="U282" s="49"/>
      <c r="V282" s="49"/>
      <c r="W282" s="49"/>
      <c r="X282" s="49"/>
      <c r="Y282" s="49"/>
      <c r="Z282" s="49"/>
      <c r="AA282" s="49"/>
      <c r="AB282" s="49"/>
      <c r="AC282" s="49"/>
      <c r="AD282" s="49"/>
    </row>
    <row r="283" spans="10:30" x14ac:dyDescent="0.2">
      <c r="J283" s="75"/>
      <c r="K283" s="49"/>
      <c r="L283" s="49"/>
      <c r="M283" s="49"/>
      <c r="N283" s="49"/>
      <c r="O283" s="49"/>
      <c r="P283" s="49"/>
      <c r="Q283" s="49"/>
      <c r="R283" s="49"/>
      <c r="S283" s="49"/>
      <c r="T283" s="49"/>
      <c r="U283" s="49"/>
      <c r="V283" s="49"/>
      <c r="W283" s="49"/>
      <c r="X283" s="49"/>
      <c r="Y283" s="49"/>
      <c r="Z283" s="49"/>
      <c r="AA283" s="49"/>
      <c r="AB283" s="49"/>
      <c r="AC283" s="49"/>
      <c r="AD283" s="49"/>
    </row>
    <row r="284" spans="10:30" x14ac:dyDescent="0.2">
      <c r="J284" s="75"/>
      <c r="K284" s="49"/>
      <c r="L284" s="49"/>
      <c r="M284" s="49"/>
      <c r="N284" s="49"/>
      <c r="O284" s="49"/>
      <c r="P284" s="49"/>
      <c r="Q284" s="49"/>
      <c r="R284" s="49"/>
      <c r="S284" s="49"/>
      <c r="T284" s="49"/>
      <c r="U284" s="49"/>
      <c r="V284" s="49"/>
      <c r="W284" s="49"/>
      <c r="X284" s="49"/>
      <c r="Y284" s="49"/>
      <c r="Z284" s="49"/>
      <c r="AA284" s="49"/>
      <c r="AB284" s="49"/>
      <c r="AC284" s="49"/>
      <c r="AD284" s="49"/>
    </row>
    <row r="285" spans="10:30" x14ac:dyDescent="0.2">
      <c r="J285" s="75"/>
      <c r="K285" s="49"/>
      <c r="L285" s="49"/>
      <c r="M285" s="49"/>
      <c r="N285" s="49"/>
      <c r="O285" s="49"/>
      <c r="P285" s="49"/>
      <c r="Q285" s="49"/>
      <c r="R285" s="49"/>
      <c r="S285" s="49"/>
      <c r="T285" s="49"/>
      <c r="U285" s="49"/>
      <c r="V285" s="49"/>
      <c r="W285" s="49"/>
      <c r="X285" s="49"/>
      <c r="Y285" s="49"/>
      <c r="Z285" s="49"/>
      <c r="AA285" s="49"/>
      <c r="AB285" s="49"/>
      <c r="AC285" s="49"/>
      <c r="AD285" s="49"/>
    </row>
    <row r="286" spans="10:30" x14ac:dyDescent="0.2">
      <c r="J286" s="75"/>
      <c r="K286" s="49"/>
      <c r="L286" s="49"/>
      <c r="M286" s="49"/>
      <c r="N286" s="49"/>
      <c r="O286" s="49"/>
      <c r="P286" s="49"/>
      <c r="Q286" s="49"/>
      <c r="R286" s="49"/>
      <c r="S286" s="49"/>
      <c r="T286" s="49"/>
      <c r="U286" s="49"/>
      <c r="V286" s="49"/>
      <c r="W286" s="49"/>
      <c r="X286" s="49"/>
      <c r="Y286" s="49"/>
      <c r="Z286" s="49"/>
      <c r="AA286" s="49"/>
      <c r="AB286" s="49"/>
      <c r="AC286" s="49"/>
      <c r="AD286" s="49"/>
    </row>
    <row r="287" spans="10:30" x14ac:dyDescent="0.2">
      <c r="J287" s="75"/>
      <c r="K287" s="49"/>
      <c r="L287" s="49"/>
      <c r="M287" s="49"/>
      <c r="N287" s="49"/>
      <c r="O287" s="49"/>
      <c r="P287" s="49"/>
      <c r="Q287" s="49"/>
      <c r="R287" s="49"/>
      <c r="S287" s="49"/>
      <c r="T287" s="49"/>
      <c r="U287" s="49"/>
      <c r="V287" s="49"/>
      <c r="W287" s="49"/>
      <c r="X287" s="49"/>
      <c r="Y287" s="49"/>
      <c r="Z287" s="49"/>
      <c r="AA287" s="49"/>
      <c r="AB287" s="49"/>
      <c r="AC287" s="49"/>
      <c r="AD287" s="49"/>
    </row>
    <row r="288" spans="10:30" x14ac:dyDescent="0.2">
      <c r="J288" s="75"/>
      <c r="K288" s="49"/>
      <c r="L288" s="49"/>
      <c r="M288" s="49"/>
      <c r="N288" s="49"/>
      <c r="O288" s="49"/>
      <c r="P288" s="49"/>
      <c r="Q288" s="49"/>
      <c r="R288" s="49"/>
      <c r="S288" s="49"/>
      <c r="T288" s="49"/>
      <c r="U288" s="49"/>
      <c r="V288" s="49"/>
      <c r="W288" s="49"/>
      <c r="X288" s="49"/>
      <c r="Y288" s="49"/>
      <c r="Z288" s="49"/>
      <c r="AA288" s="49"/>
      <c r="AB288" s="49"/>
      <c r="AC288" s="49"/>
      <c r="AD288" s="49"/>
    </row>
    <row r="289" spans="10:30" x14ac:dyDescent="0.2">
      <c r="J289" s="75"/>
      <c r="K289" s="49"/>
      <c r="L289" s="49"/>
      <c r="M289" s="49"/>
      <c r="N289" s="49"/>
      <c r="O289" s="49"/>
      <c r="P289" s="49"/>
      <c r="Q289" s="49"/>
      <c r="R289" s="49"/>
      <c r="S289" s="49"/>
      <c r="T289" s="49"/>
      <c r="U289" s="49"/>
      <c r="V289" s="49"/>
      <c r="W289" s="49"/>
      <c r="X289" s="49"/>
      <c r="Y289" s="49"/>
      <c r="Z289" s="49"/>
      <c r="AA289" s="49"/>
      <c r="AB289" s="49"/>
      <c r="AC289" s="49"/>
      <c r="AD289" s="49"/>
    </row>
    <row r="290" spans="10:30" x14ac:dyDescent="0.2">
      <c r="J290" s="75"/>
      <c r="K290" s="49"/>
      <c r="L290" s="49"/>
      <c r="M290" s="49"/>
      <c r="N290" s="49"/>
      <c r="O290" s="49"/>
      <c r="P290" s="49"/>
      <c r="Q290" s="49"/>
      <c r="R290" s="49"/>
      <c r="S290" s="49"/>
      <c r="T290" s="49"/>
      <c r="U290" s="49"/>
      <c r="V290" s="49"/>
      <c r="W290" s="49"/>
      <c r="X290" s="49"/>
      <c r="Y290" s="49"/>
      <c r="Z290" s="49"/>
      <c r="AA290" s="49"/>
      <c r="AB290" s="49"/>
      <c r="AC290" s="49"/>
      <c r="AD290" s="49"/>
    </row>
    <row r="291" spans="10:30" x14ac:dyDescent="0.2">
      <c r="J291" s="75"/>
      <c r="K291" s="49"/>
      <c r="L291" s="49"/>
      <c r="M291" s="49"/>
      <c r="N291" s="49"/>
      <c r="O291" s="49"/>
      <c r="P291" s="49"/>
      <c r="Q291" s="49"/>
      <c r="R291" s="49"/>
      <c r="S291" s="49"/>
      <c r="T291" s="49"/>
      <c r="U291" s="49"/>
      <c r="V291" s="49"/>
      <c r="W291" s="49"/>
      <c r="X291" s="49"/>
      <c r="Y291" s="49"/>
      <c r="Z291" s="49"/>
      <c r="AA291" s="49"/>
      <c r="AB291" s="49"/>
      <c r="AC291" s="49"/>
      <c r="AD291" s="49"/>
    </row>
    <row r="292" spans="10:30" x14ac:dyDescent="0.2">
      <c r="J292" s="75"/>
      <c r="K292" s="49"/>
      <c r="L292" s="49"/>
      <c r="M292" s="49"/>
      <c r="N292" s="49"/>
      <c r="O292" s="49"/>
      <c r="P292" s="49"/>
      <c r="Q292" s="49"/>
      <c r="R292" s="49"/>
      <c r="S292" s="49"/>
      <c r="T292" s="49"/>
      <c r="U292" s="49"/>
      <c r="V292" s="49"/>
      <c r="W292" s="49"/>
      <c r="X292" s="49"/>
      <c r="Y292" s="49"/>
      <c r="Z292" s="49"/>
      <c r="AA292" s="49"/>
      <c r="AB292" s="49"/>
      <c r="AC292" s="49"/>
      <c r="AD292" s="49"/>
    </row>
    <row r="293" spans="10:30" x14ac:dyDescent="0.2">
      <c r="J293" s="75"/>
      <c r="K293" s="49"/>
      <c r="L293" s="49"/>
      <c r="M293" s="49"/>
      <c r="N293" s="49"/>
      <c r="O293" s="49"/>
      <c r="P293" s="49"/>
      <c r="Q293" s="49"/>
      <c r="R293" s="49"/>
      <c r="S293" s="49"/>
      <c r="T293" s="49"/>
      <c r="U293" s="49"/>
      <c r="V293" s="49"/>
      <c r="W293" s="49"/>
      <c r="X293" s="49"/>
      <c r="Y293" s="49"/>
      <c r="Z293" s="49"/>
      <c r="AA293" s="49"/>
      <c r="AB293" s="49"/>
      <c r="AC293" s="49"/>
      <c r="AD293" s="49"/>
    </row>
    <row r="294" spans="10:30" x14ac:dyDescent="0.2">
      <c r="J294" s="75"/>
      <c r="K294" s="49"/>
      <c r="L294" s="49"/>
      <c r="M294" s="49"/>
      <c r="N294" s="49"/>
      <c r="O294" s="49"/>
      <c r="P294" s="49"/>
      <c r="Q294" s="49"/>
      <c r="R294" s="49"/>
      <c r="S294" s="49"/>
      <c r="T294" s="49"/>
      <c r="U294" s="49"/>
      <c r="V294" s="49"/>
      <c r="W294" s="49"/>
      <c r="X294" s="49"/>
      <c r="Y294" s="49"/>
      <c r="Z294" s="49"/>
      <c r="AA294" s="49"/>
      <c r="AB294" s="49"/>
      <c r="AC294" s="49"/>
      <c r="AD294" s="49"/>
    </row>
    <row r="295" spans="10:30" x14ac:dyDescent="0.2">
      <c r="J295" s="75"/>
      <c r="K295" s="49"/>
      <c r="L295" s="49"/>
      <c r="M295" s="49"/>
      <c r="N295" s="49"/>
      <c r="O295" s="49"/>
      <c r="P295" s="49"/>
      <c r="Q295" s="49"/>
      <c r="R295" s="49"/>
      <c r="S295" s="49"/>
      <c r="T295" s="49"/>
      <c r="U295" s="49"/>
      <c r="V295" s="49"/>
      <c r="W295" s="49"/>
      <c r="X295" s="49"/>
      <c r="Y295" s="49"/>
      <c r="Z295" s="49"/>
      <c r="AA295" s="49"/>
      <c r="AB295" s="49"/>
      <c r="AC295" s="49"/>
      <c r="AD295" s="49"/>
    </row>
    <row r="296" spans="10:30" x14ac:dyDescent="0.2">
      <c r="J296" s="75"/>
      <c r="K296" s="49"/>
      <c r="L296" s="49"/>
      <c r="M296" s="49"/>
      <c r="N296" s="49"/>
      <c r="O296" s="49"/>
      <c r="P296" s="49"/>
      <c r="Q296" s="49"/>
      <c r="R296" s="49"/>
      <c r="S296" s="49"/>
      <c r="T296" s="49"/>
      <c r="U296" s="49"/>
      <c r="V296" s="49"/>
      <c r="W296" s="49"/>
      <c r="X296" s="49"/>
      <c r="Y296" s="49"/>
      <c r="Z296" s="49"/>
      <c r="AA296" s="49"/>
      <c r="AB296" s="49"/>
      <c r="AC296" s="49"/>
      <c r="AD296" s="49"/>
    </row>
    <row r="297" spans="10:30" x14ac:dyDescent="0.2">
      <c r="J297" s="75"/>
      <c r="K297" s="49"/>
      <c r="L297" s="49"/>
      <c r="M297" s="49"/>
      <c r="N297" s="49"/>
      <c r="O297" s="49"/>
      <c r="P297" s="49"/>
      <c r="Q297" s="49"/>
      <c r="R297" s="49"/>
      <c r="S297" s="49"/>
      <c r="T297" s="49"/>
      <c r="U297" s="49"/>
      <c r="V297" s="49"/>
      <c r="W297" s="49"/>
      <c r="X297" s="49"/>
      <c r="Y297" s="49"/>
      <c r="Z297" s="49"/>
      <c r="AA297" s="49"/>
      <c r="AB297" s="49"/>
      <c r="AC297" s="49"/>
      <c r="AD297" s="49"/>
    </row>
    <row r="298" spans="10:30" x14ac:dyDescent="0.2">
      <c r="J298" s="75"/>
      <c r="K298" s="49"/>
      <c r="L298" s="49"/>
      <c r="M298" s="49"/>
      <c r="N298" s="49"/>
      <c r="O298" s="49"/>
      <c r="P298" s="49"/>
      <c r="Q298" s="49"/>
      <c r="R298" s="49"/>
      <c r="S298" s="49"/>
      <c r="T298" s="49"/>
      <c r="U298" s="49"/>
      <c r="V298" s="49"/>
      <c r="W298" s="49"/>
      <c r="X298" s="49"/>
      <c r="Y298" s="49"/>
      <c r="Z298" s="49"/>
      <c r="AA298" s="49"/>
      <c r="AB298" s="49"/>
      <c r="AC298" s="49"/>
      <c r="AD298" s="49"/>
    </row>
    <row r="299" spans="10:30" x14ac:dyDescent="0.2">
      <c r="J299" s="75"/>
      <c r="K299" s="49"/>
      <c r="L299" s="49"/>
      <c r="M299" s="49"/>
      <c r="N299" s="49"/>
      <c r="O299" s="49"/>
      <c r="P299" s="49"/>
      <c r="Q299" s="49"/>
      <c r="R299" s="49"/>
      <c r="S299" s="49"/>
      <c r="T299" s="49"/>
      <c r="U299" s="49"/>
      <c r="V299" s="49"/>
      <c r="W299" s="49"/>
      <c r="X299" s="49"/>
      <c r="Y299" s="49"/>
      <c r="Z299" s="49"/>
      <c r="AA299" s="49"/>
      <c r="AB299" s="49"/>
      <c r="AC299" s="49"/>
      <c r="AD299" s="49"/>
    </row>
    <row r="300" spans="10:30" x14ac:dyDescent="0.2">
      <c r="J300" s="75"/>
      <c r="K300" s="49"/>
      <c r="L300" s="49"/>
      <c r="M300" s="49"/>
      <c r="N300" s="49"/>
      <c r="O300" s="49"/>
      <c r="P300" s="49"/>
      <c r="Q300" s="49"/>
      <c r="R300" s="49"/>
      <c r="S300" s="49"/>
      <c r="T300" s="49"/>
      <c r="U300" s="49"/>
      <c r="V300" s="49"/>
      <c r="W300" s="49"/>
      <c r="X300" s="49"/>
      <c r="Y300" s="49"/>
      <c r="Z300" s="49"/>
      <c r="AA300" s="49"/>
      <c r="AB300" s="49"/>
      <c r="AC300" s="49"/>
      <c r="AD300" s="49"/>
    </row>
    <row r="301" spans="10:30" x14ac:dyDescent="0.2">
      <c r="J301" s="75"/>
      <c r="K301" s="49"/>
      <c r="L301" s="49"/>
      <c r="M301" s="49"/>
      <c r="N301" s="49"/>
      <c r="O301" s="49"/>
      <c r="P301" s="49"/>
      <c r="Q301" s="49"/>
      <c r="R301" s="49"/>
      <c r="S301" s="49"/>
      <c r="T301" s="49"/>
      <c r="U301" s="49"/>
      <c r="V301" s="49"/>
      <c r="W301" s="49"/>
      <c r="X301" s="49"/>
      <c r="Y301" s="49"/>
      <c r="Z301" s="49"/>
      <c r="AA301" s="49"/>
      <c r="AB301" s="49"/>
      <c r="AC301" s="49"/>
      <c r="AD301" s="49"/>
    </row>
    <row r="302" spans="10:30" x14ac:dyDescent="0.2">
      <c r="J302" s="75"/>
      <c r="K302" s="49"/>
      <c r="L302" s="49"/>
      <c r="M302" s="49"/>
      <c r="N302" s="49"/>
      <c r="O302" s="49"/>
      <c r="P302" s="49"/>
      <c r="Q302" s="49"/>
      <c r="R302" s="49"/>
      <c r="S302" s="49"/>
      <c r="T302" s="49"/>
      <c r="U302" s="49"/>
      <c r="V302" s="49"/>
      <c r="W302" s="49"/>
      <c r="X302" s="49"/>
      <c r="Y302" s="49"/>
      <c r="Z302" s="49"/>
      <c r="AA302" s="49"/>
      <c r="AB302" s="49"/>
      <c r="AC302" s="49"/>
      <c r="AD302" s="49"/>
    </row>
    <row r="303" spans="10:30" x14ac:dyDescent="0.2">
      <c r="J303" s="75"/>
      <c r="K303" s="49"/>
      <c r="L303" s="49"/>
      <c r="M303" s="49"/>
      <c r="N303" s="49"/>
      <c r="O303" s="49"/>
      <c r="P303" s="49"/>
      <c r="Q303" s="49"/>
      <c r="R303" s="49"/>
      <c r="S303" s="49"/>
      <c r="T303" s="49"/>
      <c r="U303" s="49"/>
      <c r="V303" s="49"/>
      <c r="W303" s="49"/>
      <c r="X303" s="49"/>
      <c r="Y303" s="49"/>
      <c r="Z303" s="49"/>
      <c r="AA303" s="49"/>
      <c r="AB303" s="49"/>
      <c r="AC303" s="49"/>
      <c r="AD303" s="49"/>
    </row>
    <row r="304" spans="10:30" x14ac:dyDescent="0.2">
      <c r="J304" s="75"/>
      <c r="K304" s="49"/>
      <c r="L304" s="49"/>
      <c r="M304" s="49"/>
      <c r="N304" s="49"/>
      <c r="O304" s="49"/>
      <c r="P304" s="49"/>
      <c r="Q304" s="49"/>
      <c r="R304" s="49"/>
      <c r="S304" s="49"/>
      <c r="T304" s="49"/>
      <c r="U304" s="49"/>
      <c r="V304" s="49"/>
      <c r="W304" s="49"/>
      <c r="X304" s="49"/>
      <c r="Y304" s="49"/>
      <c r="Z304" s="49"/>
      <c r="AA304" s="49"/>
      <c r="AB304" s="49"/>
      <c r="AC304" s="49"/>
      <c r="AD304" s="49"/>
    </row>
    <row r="305" spans="10:30" x14ac:dyDescent="0.2">
      <c r="J305" s="75"/>
      <c r="K305" s="49"/>
      <c r="L305" s="49"/>
      <c r="M305" s="49"/>
      <c r="N305" s="49"/>
      <c r="O305" s="49"/>
      <c r="P305" s="49"/>
      <c r="Q305" s="49"/>
      <c r="R305" s="49"/>
      <c r="S305" s="49"/>
      <c r="T305" s="49"/>
      <c r="U305" s="49"/>
      <c r="V305" s="49"/>
      <c r="W305" s="49"/>
      <c r="X305" s="49"/>
      <c r="Y305" s="49"/>
      <c r="Z305" s="49"/>
      <c r="AA305" s="49"/>
      <c r="AB305" s="49"/>
      <c r="AC305" s="49"/>
      <c r="AD305" s="49"/>
    </row>
    <row r="306" spans="10:30" x14ac:dyDescent="0.2">
      <c r="J306" s="75"/>
      <c r="K306" s="49"/>
      <c r="L306" s="49"/>
      <c r="M306" s="49"/>
      <c r="N306" s="49"/>
      <c r="O306" s="49"/>
      <c r="P306" s="49"/>
      <c r="Q306" s="49"/>
      <c r="R306" s="49"/>
      <c r="S306" s="49"/>
      <c r="T306" s="49"/>
      <c r="U306" s="49"/>
      <c r="V306" s="49"/>
      <c r="W306" s="49"/>
      <c r="X306" s="49"/>
      <c r="Y306" s="49"/>
      <c r="Z306" s="49"/>
      <c r="AA306" s="49"/>
      <c r="AB306" s="49"/>
      <c r="AC306" s="49"/>
      <c r="AD306" s="49"/>
    </row>
    <row r="307" spans="10:30" x14ac:dyDescent="0.2">
      <c r="J307" s="75"/>
      <c r="K307" s="49"/>
      <c r="L307" s="49"/>
      <c r="M307" s="49"/>
      <c r="N307" s="49"/>
      <c r="O307" s="49"/>
      <c r="P307" s="49"/>
      <c r="Q307" s="49"/>
      <c r="R307" s="49"/>
      <c r="S307" s="49"/>
      <c r="T307" s="49"/>
      <c r="U307" s="49"/>
      <c r="V307" s="49"/>
      <c r="W307" s="49"/>
      <c r="X307" s="49"/>
      <c r="Y307" s="49"/>
      <c r="Z307" s="49"/>
      <c r="AA307" s="49"/>
      <c r="AB307" s="49"/>
      <c r="AC307" s="49"/>
      <c r="AD307" s="49"/>
    </row>
    <row r="308" spans="10:30" x14ac:dyDescent="0.2">
      <c r="J308" s="75"/>
      <c r="K308" s="49"/>
      <c r="L308" s="49"/>
      <c r="M308" s="49"/>
      <c r="N308" s="49"/>
      <c r="O308" s="49"/>
      <c r="P308" s="49"/>
      <c r="Q308" s="49"/>
      <c r="R308" s="49"/>
      <c r="S308" s="49"/>
      <c r="T308" s="49"/>
      <c r="U308" s="49"/>
      <c r="V308" s="49"/>
      <c r="W308" s="49"/>
      <c r="X308" s="49"/>
      <c r="Y308" s="49"/>
      <c r="Z308" s="49"/>
      <c r="AA308" s="49"/>
      <c r="AB308" s="49"/>
      <c r="AC308" s="49"/>
      <c r="AD308" s="49"/>
    </row>
    <row r="309" spans="10:30" x14ac:dyDescent="0.2">
      <c r="J309" s="75"/>
      <c r="K309" s="49"/>
      <c r="L309" s="49"/>
      <c r="M309" s="49"/>
      <c r="N309" s="49"/>
      <c r="O309" s="49"/>
      <c r="P309" s="49"/>
      <c r="Q309" s="49"/>
      <c r="R309" s="49"/>
      <c r="S309" s="49"/>
      <c r="T309" s="49"/>
      <c r="U309" s="49"/>
      <c r="V309" s="49"/>
      <c r="W309" s="49"/>
      <c r="X309" s="49"/>
      <c r="Y309" s="49"/>
      <c r="Z309" s="49"/>
      <c r="AA309" s="49"/>
      <c r="AB309" s="49"/>
      <c r="AC309" s="49"/>
      <c r="AD309" s="49"/>
    </row>
    <row r="310" spans="10:30" x14ac:dyDescent="0.2">
      <c r="J310" s="75"/>
      <c r="K310" s="49"/>
      <c r="L310" s="49"/>
      <c r="M310" s="49"/>
      <c r="N310" s="49"/>
      <c r="O310" s="49"/>
      <c r="P310" s="49"/>
      <c r="Q310" s="49"/>
      <c r="R310" s="49"/>
      <c r="S310" s="49"/>
      <c r="T310" s="49"/>
      <c r="U310" s="49"/>
      <c r="V310" s="49"/>
      <c r="W310" s="49"/>
      <c r="X310" s="49"/>
      <c r="Y310" s="49"/>
      <c r="Z310" s="49"/>
      <c r="AA310" s="49"/>
      <c r="AB310" s="49"/>
      <c r="AC310" s="49"/>
      <c r="AD310" s="49"/>
    </row>
    <row r="311" spans="10:30" x14ac:dyDescent="0.2">
      <c r="J311" s="75"/>
      <c r="K311" s="49"/>
      <c r="L311" s="49"/>
      <c r="M311" s="49"/>
      <c r="N311" s="49"/>
      <c r="O311" s="49"/>
      <c r="P311" s="49"/>
      <c r="Q311" s="49"/>
      <c r="R311" s="49"/>
      <c r="S311" s="49"/>
      <c r="T311" s="49"/>
      <c r="U311" s="49"/>
      <c r="V311" s="49"/>
      <c r="W311" s="49"/>
      <c r="X311" s="49"/>
      <c r="Y311" s="49"/>
      <c r="Z311" s="49"/>
      <c r="AA311" s="49"/>
      <c r="AB311" s="49"/>
      <c r="AC311" s="49"/>
      <c r="AD311" s="49"/>
    </row>
    <row r="312" spans="10:30" x14ac:dyDescent="0.2">
      <c r="J312" s="75"/>
      <c r="K312" s="49"/>
      <c r="L312" s="49"/>
      <c r="M312" s="49"/>
      <c r="N312" s="49"/>
      <c r="O312" s="49"/>
      <c r="P312" s="49"/>
      <c r="Q312" s="49"/>
      <c r="R312" s="49"/>
      <c r="S312" s="49"/>
      <c r="T312" s="49"/>
      <c r="U312" s="49"/>
      <c r="V312" s="49"/>
      <c r="W312" s="49"/>
      <c r="X312" s="49"/>
      <c r="Y312" s="49"/>
      <c r="Z312" s="49"/>
      <c r="AA312" s="49"/>
      <c r="AB312" s="49"/>
      <c r="AC312" s="49"/>
      <c r="AD312" s="49"/>
    </row>
    <row r="313" spans="10:30" x14ac:dyDescent="0.2">
      <c r="J313" s="75"/>
      <c r="K313" s="49"/>
      <c r="L313" s="49"/>
      <c r="M313" s="49"/>
      <c r="N313" s="49"/>
      <c r="O313" s="49"/>
      <c r="P313" s="49"/>
      <c r="Q313" s="49"/>
      <c r="R313" s="49"/>
      <c r="S313" s="49"/>
      <c r="T313" s="49"/>
      <c r="U313" s="49"/>
      <c r="V313" s="49"/>
      <c r="W313" s="49"/>
      <c r="X313" s="49"/>
      <c r="Y313" s="49"/>
      <c r="Z313" s="49"/>
      <c r="AA313" s="49"/>
      <c r="AB313" s="49"/>
      <c r="AC313" s="49"/>
      <c r="AD313" s="49"/>
    </row>
    <row r="314" spans="10:30" x14ac:dyDescent="0.2">
      <c r="J314" s="75"/>
      <c r="K314" s="49"/>
      <c r="L314" s="49"/>
      <c r="M314" s="49"/>
      <c r="N314" s="49"/>
      <c r="O314" s="49"/>
      <c r="P314" s="49"/>
      <c r="Q314" s="49"/>
      <c r="R314" s="49"/>
      <c r="S314" s="49"/>
      <c r="T314" s="49"/>
      <c r="U314" s="49"/>
      <c r="V314" s="49"/>
      <c r="W314" s="49"/>
      <c r="X314" s="49"/>
      <c r="Y314" s="49"/>
      <c r="Z314" s="49"/>
      <c r="AA314" s="49"/>
      <c r="AB314" s="49"/>
      <c r="AC314" s="49"/>
      <c r="AD314" s="49"/>
    </row>
    <row r="315" spans="10:30" x14ac:dyDescent="0.2">
      <c r="J315" s="75"/>
      <c r="K315" s="49"/>
      <c r="L315" s="49"/>
      <c r="M315" s="49"/>
      <c r="N315" s="49"/>
      <c r="O315" s="49"/>
      <c r="P315" s="49"/>
      <c r="Q315" s="49"/>
      <c r="R315" s="49"/>
      <c r="S315" s="49"/>
      <c r="T315" s="49"/>
      <c r="U315" s="49"/>
      <c r="V315" s="49"/>
      <c r="W315" s="49"/>
      <c r="X315" s="49"/>
      <c r="Y315" s="49"/>
      <c r="Z315" s="49"/>
      <c r="AA315" s="49"/>
      <c r="AB315" s="49"/>
      <c r="AC315" s="49"/>
      <c r="AD315" s="49"/>
    </row>
    <row r="316" spans="10:30" x14ac:dyDescent="0.2">
      <c r="J316" s="75"/>
      <c r="K316" s="49"/>
      <c r="L316" s="49"/>
      <c r="M316" s="49"/>
      <c r="N316" s="49"/>
      <c r="O316" s="49"/>
      <c r="P316" s="49"/>
      <c r="Q316" s="49"/>
      <c r="R316" s="49"/>
      <c r="S316" s="49"/>
      <c r="T316" s="49"/>
      <c r="U316" s="49"/>
      <c r="V316" s="49"/>
      <c r="W316" s="49"/>
      <c r="X316" s="49"/>
      <c r="Y316" s="49"/>
      <c r="Z316" s="49"/>
      <c r="AA316" s="49"/>
      <c r="AB316" s="49"/>
      <c r="AC316" s="49"/>
      <c r="AD316" s="49"/>
    </row>
    <row r="317" spans="10:30" x14ac:dyDescent="0.2">
      <c r="J317" s="75"/>
      <c r="K317" s="49"/>
      <c r="L317" s="49"/>
      <c r="M317" s="49"/>
      <c r="N317" s="49"/>
      <c r="O317" s="49"/>
      <c r="P317" s="49"/>
      <c r="Q317" s="49"/>
      <c r="R317" s="49"/>
      <c r="S317" s="49"/>
      <c r="T317" s="49"/>
      <c r="U317" s="49"/>
      <c r="V317" s="49"/>
      <c r="W317" s="49"/>
      <c r="X317" s="49"/>
      <c r="Y317" s="49"/>
      <c r="Z317" s="49"/>
      <c r="AA317" s="49"/>
      <c r="AB317" s="49"/>
      <c r="AC317" s="49"/>
      <c r="AD317" s="49"/>
    </row>
    <row r="318" spans="10:30" x14ac:dyDescent="0.2">
      <c r="J318" s="75"/>
      <c r="K318" s="49"/>
      <c r="L318" s="49"/>
      <c r="M318" s="49"/>
      <c r="N318" s="49"/>
      <c r="O318" s="49"/>
      <c r="P318" s="49"/>
      <c r="Q318" s="49"/>
      <c r="R318" s="49"/>
      <c r="S318" s="49"/>
      <c r="T318" s="49"/>
      <c r="U318" s="49"/>
      <c r="V318" s="49"/>
      <c r="W318" s="49"/>
      <c r="X318" s="49"/>
      <c r="Y318" s="49"/>
      <c r="Z318" s="49"/>
      <c r="AA318" s="49"/>
      <c r="AB318" s="49"/>
      <c r="AC318" s="49"/>
      <c r="AD318" s="49"/>
    </row>
    <row r="319" spans="10:30" x14ac:dyDescent="0.2">
      <c r="J319" s="75"/>
      <c r="K319" s="49"/>
      <c r="L319" s="49"/>
      <c r="M319" s="49"/>
      <c r="N319" s="49"/>
      <c r="O319" s="49"/>
      <c r="P319" s="49"/>
      <c r="Q319" s="49"/>
      <c r="R319" s="49"/>
      <c r="S319" s="49"/>
      <c r="T319" s="49"/>
      <c r="U319" s="49"/>
      <c r="V319" s="49"/>
      <c r="W319" s="49"/>
      <c r="X319" s="49"/>
      <c r="Y319" s="49"/>
      <c r="Z319" s="49"/>
      <c r="AA319" s="49"/>
      <c r="AB319" s="49"/>
      <c r="AC319" s="49"/>
      <c r="AD319" s="49"/>
    </row>
    <row r="320" spans="10:30" x14ac:dyDescent="0.2">
      <c r="J320" s="75"/>
      <c r="K320" s="49"/>
      <c r="L320" s="49"/>
      <c r="M320" s="49"/>
      <c r="N320" s="49"/>
      <c r="O320" s="49"/>
      <c r="P320" s="49"/>
      <c r="Q320" s="49"/>
      <c r="R320" s="49"/>
      <c r="S320" s="49"/>
      <c r="T320" s="49"/>
      <c r="U320" s="49"/>
      <c r="V320" s="49"/>
      <c r="W320" s="49"/>
      <c r="X320" s="49"/>
      <c r="Y320" s="49"/>
      <c r="Z320" s="49"/>
      <c r="AA320" s="49"/>
      <c r="AB320" s="49"/>
      <c r="AC320" s="49"/>
      <c r="AD320" s="49"/>
    </row>
    <row r="321" spans="10:30" x14ac:dyDescent="0.2">
      <c r="J321" s="75"/>
      <c r="K321" s="49"/>
      <c r="L321" s="49"/>
      <c r="M321" s="49"/>
      <c r="N321" s="49"/>
      <c r="O321" s="49"/>
      <c r="P321" s="49"/>
      <c r="Q321" s="49"/>
      <c r="R321" s="49"/>
      <c r="S321" s="49"/>
      <c r="T321" s="49"/>
      <c r="U321" s="49"/>
      <c r="V321" s="49"/>
      <c r="W321" s="49"/>
      <c r="X321" s="49"/>
      <c r="Y321" s="49"/>
      <c r="Z321" s="49"/>
      <c r="AA321" s="49"/>
      <c r="AB321" s="49"/>
      <c r="AC321" s="49"/>
      <c r="AD321" s="49"/>
    </row>
    <row r="322" spans="10:30" x14ac:dyDescent="0.2">
      <c r="J322" s="75"/>
      <c r="K322" s="49"/>
      <c r="L322" s="49"/>
      <c r="M322" s="49"/>
      <c r="N322" s="49"/>
      <c r="O322" s="49"/>
      <c r="P322" s="49"/>
      <c r="Q322" s="49"/>
      <c r="R322" s="49"/>
      <c r="S322" s="49"/>
      <c r="T322" s="49"/>
      <c r="U322" s="49"/>
      <c r="V322" s="49"/>
      <c r="W322" s="49"/>
      <c r="X322" s="49"/>
      <c r="Y322" s="49"/>
      <c r="Z322" s="49"/>
      <c r="AA322" s="49"/>
      <c r="AB322" s="49"/>
      <c r="AC322" s="49"/>
      <c r="AD322" s="49"/>
    </row>
    <row r="323" spans="10:30" x14ac:dyDescent="0.2">
      <c r="J323" s="75"/>
      <c r="K323" s="49"/>
      <c r="L323" s="49"/>
      <c r="M323" s="49"/>
      <c r="N323" s="49"/>
      <c r="O323" s="49"/>
      <c r="P323" s="49"/>
      <c r="Q323" s="49"/>
      <c r="R323" s="49"/>
      <c r="S323" s="49"/>
      <c r="T323" s="49"/>
      <c r="U323" s="49"/>
      <c r="V323" s="49"/>
      <c r="W323" s="49"/>
      <c r="X323" s="49"/>
      <c r="Y323" s="49"/>
      <c r="Z323" s="49"/>
      <c r="AA323" s="49"/>
      <c r="AB323" s="49"/>
      <c r="AC323" s="49"/>
      <c r="AD323" s="49"/>
    </row>
    <row r="324" spans="10:30" x14ac:dyDescent="0.2">
      <c r="J324" s="75"/>
      <c r="K324" s="49"/>
      <c r="L324" s="49"/>
      <c r="M324" s="49"/>
      <c r="N324" s="49"/>
      <c r="O324" s="49"/>
      <c r="P324" s="49"/>
      <c r="Q324" s="49"/>
      <c r="R324" s="49"/>
      <c r="S324" s="49"/>
      <c r="T324" s="49"/>
      <c r="U324" s="49"/>
      <c r="V324" s="49"/>
      <c r="W324" s="49"/>
      <c r="X324" s="49"/>
      <c r="Y324" s="49"/>
      <c r="Z324" s="49"/>
      <c r="AA324" s="49"/>
      <c r="AB324" s="49"/>
      <c r="AC324" s="49"/>
      <c r="AD324" s="49"/>
    </row>
    <row r="325" spans="10:30" x14ac:dyDescent="0.2">
      <c r="J325" s="75"/>
      <c r="K325" s="49"/>
      <c r="L325" s="49"/>
      <c r="M325" s="49"/>
      <c r="N325" s="49"/>
      <c r="O325" s="49"/>
      <c r="P325" s="49"/>
      <c r="Q325" s="49"/>
      <c r="R325" s="49"/>
      <c r="S325" s="49"/>
      <c r="T325" s="49"/>
      <c r="U325" s="49"/>
      <c r="V325" s="49"/>
      <c r="W325" s="49"/>
      <c r="X325" s="49"/>
      <c r="Y325" s="49"/>
      <c r="Z325" s="49"/>
      <c r="AA325" s="49"/>
      <c r="AB325" s="49"/>
      <c r="AC325" s="49"/>
      <c r="AD325" s="49"/>
    </row>
    <row r="326" spans="10:30" x14ac:dyDescent="0.2">
      <c r="J326" s="75"/>
      <c r="K326" s="49"/>
      <c r="L326" s="49"/>
      <c r="M326" s="49"/>
      <c r="N326" s="49"/>
      <c r="O326" s="49"/>
      <c r="P326" s="49"/>
      <c r="Q326" s="49"/>
      <c r="R326" s="49"/>
      <c r="S326" s="49"/>
      <c r="T326" s="49"/>
      <c r="U326" s="49"/>
      <c r="V326" s="49"/>
      <c r="W326" s="49"/>
      <c r="X326" s="49"/>
      <c r="Y326" s="49"/>
      <c r="Z326" s="49"/>
      <c r="AA326" s="49"/>
      <c r="AB326" s="49"/>
      <c r="AC326" s="49"/>
      <c r="AD326" s="49"/>
    </row>
    <row r="327" spans="10:30" x14ac:dyDescent="0.2">
      <c r="J327" s="75"/>
      <c r="K327" s="49"/>
      <c r="L327" s="49"/>
      <c r="M327" s="49"/>
      <c r="N327" s="49"/>
      <c r="O327" s="49"/>
      <c r="P327" s="49"/>
      <c r="Q327" s="49"/>
      <c r="R327" s="49"/>
      <c r="S327" s="49"/>
      <c r="T327" s="49"/>
      <c r="U327" s="49"/>
      <c r="V327" s="49"/>
      <c r="W327" s="49"/>
      <c r="X327" s="49"/>
      <c r="Y327" s="49"/>
      <c r="Z327" s="49"/>
      <c r="AA327" s="49"/>
      <c r="AB327" s="49"/>
      <c r="AC327" s="49"/>
      <c r="AD327" s="49"/>
    </row>
    <row r="328" spans="10:30" x14ac:dyDescent="0.2">
      <c r="J328" s="75"/>
      <c r="K328" s="49"/>
      <c r="L328" s="49"/>
      <c r="M328" s="49"/>
      <c r="N328" s="49"/>
      <c r="O328" s="49"/>
      <c r="P328" s="49"/>
      <c r="Q328" s="49"/>
      <c r="R328" s="49"/>
      <c r="S328" s="49"/>
      <c r="T328" s="49"/>
      <c r="U328" s="49"/>
      <c r="V328" s="49"/>
      <c r="W328" s="49"/>
      <c r="X328" s="49"/>
      <c r="Y328" s="49"/>
      <c r="Z328" s="49"/>
      <c r="AA328" s="49"/>
      <c r="AB328" s="49"/>
      <c r="AC328" s="49"/>
      <c r="AD328" s="49"/>
    </row>
    <row r="329" spans="10:30" x14ac:dyDescent="0.2">
      <c r="J329" s="75"/>
      <c r="K329" s="49"/>
      <c r="L329" s="49"/>
      <c r="M329" s="49"/>
      <c r="N329" s="49"/>
      <c r="O329" s="49"/>
      <c r="P329" s="49"/>
      <c r="Q329" s="49"/>
      <c r="R329" s="49"/>
      <c r="S329" s="49"/>
      <c r="T329" s="49"/>
      <c r="U329" s="49"/>
      <c r="V329" s="49"/>
      <c r="W329" s="49"/>
      <c r="X329" s="49"/>
      <c r="Y329" s="49"/>
      <c r="Z329" s="49"/>
      <c r="AA329" s="49"/>
      <c r="AB329" s="49"/>
      <c r="AC329" s="49"/>
      <c r="AD329" s="49"/>
    </row>
    <row r="330" spans="10:30" x14ac:dyDescent="0.2">
      <c r="J330" s="75"/>
      <c r="K330" s="49"/>
      <c r="L330" s="49"/>
      <c r="M330" s="49"/>
      <c r="N330" s="49"/>
      <c r="O330" s="49"/>
      <c r="P330" s="49"/>
      <c r="Q330" s="49"/>
      <c r="R330" s="49"/>
      <c r="S330" s="49"/>
      <c r="T330" s="49"/>
      <c r="U330" s="49"/>
      <c r="V330" s="49"/>
      <c r="W330" s="49"/>
      <c r="X330" s="49"/>
      <c r="Y330" s="49"/>
      <c r="Z330" s="49"/>
      <c r="AA330" s="49"/>
      <c r="AB330" s="49"/>
      <c r="AC330" s="49"/>
      <c r="AD330" s="49"/>
    </row>
    <row r="331" spans="10:30" x14ac:dyDescent="0.2">
      <c r="J331" s="75"/>
      <c r="K331" s="49"/>
      <c r="L331" s="49"/>
      <c r="M331" s="49"/>
      <c r="N331" s="49"/>
      <c r="O331" s="49"/>
      <c r="P331" s="49"/>
      <c r="Q331" s="49"/>
      <c r="R331" s="49"/>
      <c r="S331" s="49"/>
      <c r="T331" s="49"/>
      <c r="U331" s="49"/>
      <c r="V331" s="49"/>
      <c r="W331" s="49"/>
      <c r="X331" s="49"/>
      <c r="Y331" s="49"/>
      <c r="Z331" s="49"/>
      <c r="AA331" s="49"/>
      <c r="AB331" s="49"/>
      <c r="AC331" s="49"/>
      <c r="AD331" s="49"/>
    </row>
    <row r="332" spans="10:30" x14ac:dyDescent="0.2">
      <c r="J332" s="75"/>
      <c r="K332" s="49"/>
      <c r="L332" s="49"/>
      <c r="M332" s="49"/>
      <c r="N332" s="49"/>
      <c r="O332" s="49"/>
      <c r="P332" s="49"/>
      <c r="Q332" s="49"/>
      <c r="R332" s="49"/>
      <c r="S332" s="49"/>
      <c r="T332" s="49"/>
      <c r="U332" s="49"/>
      <c r="V332" s="49"/>
      <c r="W332" s="49"/>
      <c r="X332" s="49"/>
      <c r="Y332" s="49"/>
      <c r="Z332" s="49"/>
      <c r="AA332" s="49"/>
      <c r="AB332" s="49"/>
      <c r="AC332" s="49"/>
      <c r="AD332" s="49"/>
    </row>
    <row r="333" spans="10:30" x14ac:dyDescent="0.2">
      <c r="J333" s="75"/>
      <c r="K333" s="49"/>
      <c r="L333" s="49"/>
      <c r="M333" s="49"/>
      <c r="N333" s="49"/>
      <c r="O333" s="49"/>
      <c r="P333" s="49"/>
      <c r="Q333" s="49"/>
      <c r="R333" s="49"/>
      <c r="S333" s="49"/>
      <c r="T333" s="49"/>
      <c r="U333" s="49"/>
      <c r="V333" s="49"/>
      <c r="W333" s="49"/>
      <c r="X333" s="49"/>
      <c r="Y333" s="49"/>
      <c r="Z333" s="49"/>
      <c r="AA333" s="49"/>
      <c r="AB333" s="49"/>
      <c r="AC333" s="49"/>
      <c r="AD333" s="49"/>
    </row>
    <row r="334" spans="10:30" x14ac:dyDescent="0.2">
      <c r="J334" s="75"/>
      <c r="K334" s="49"/>
      <c r="L334" s="49"/>
      <c r="M334" s="49"/>
      <c r="N334" s="49"/>
      <c r="O334" s="49"/>
      <c r="P334" s="49"/>
      <c r="Q334" s="49"/>
      <c r="R334" s="49"/>
      <c r="S334" s="49"/>
      <c r="T334" s="49"/>
      <c r="U334" s="49"/>
      <c r="V334" s="49"/>
      <c r="W334" s="49"/>
      <c r="X334" s="49"/>
      <c r="Y334" s="49"/>
      <c r="Z334" s="49"/>
      <c r="AA334" s="49"/>
      <c r="AB334" s="49"/>
      <c r="AC334" s="49"/>
      <c r="AD334" s="49"/>
    </row>
    <row r="335" spans="10:30" x14ac:dyDescent="0.2">
      <c r="J335" s="75"/>
      <c r="K335" s="49"/>
      <c r="L335" s="49"/>
      <c r="M335" s="49"/>
      <c r="N335" s="49"/>
      <c r="O335" s="49"/>
      <c r="P335" s="49"/>
      <c r="Q335" s="49"/>
      <c r="R335" s="49"/>
      <c r="S335" s="49"/>
      <c r="T335" s="49"/>
      <c r="U335" s="49"/>
      <c r="V335" s="49"/>
      <c r="W335" s="49"/>
      <c r="X335" s="49"/>
      <c r="Y335" s="49"/>
      <c r="Z335" s="49"/>
      <c r="AA335" s="49"/>
      <c r="AB335" s="49"/>
      <c r="AC335" s="49"/>
      <c r="AD335" s="49"/>
    </row>
    <row r="336" spans="10:30" x14ac:dyDescent="0.2">
      <c r="J336" s="75"/>
      <c r="K336" s="49"/>
      <c r="L336" s="49"/>
      <c r="M336" s="49"/>
      <c r="N336" s="49"/>
      <c r="O336" s="49"/>
      <c r="P336" s="49"/>
      <c r="Q336" s="49"/>
      <c r="R336" s="49"/>
      <c r="S336" s="49"/>
      <c r="T336" s="49"/>
      <c r="U336" s="49"/>
      <c r="V336" s="49"/>
      <c r="W336" s="49"/>
      <c r="X336" s="49"/>
      <c r="Y336" s="49"/>
      <c r="Z336" s="49"/>
      <c r="AA336" s="49"/>
      <c r="AB336" s="49"/>
      <c r="AC336" s="49"/>
      <c r="AD336" s="49"/>
    </row>
    <row r="337" spans="10:30" x14ac:dyDescent="0.2">
      <c r="J337" s="75"/>
      <c r="K337" s="49"/>
      <c r="L337" s="49"/>
      <c r="M337" s="49"/>
      <c r="N337" s="49"/>
      <c r="O337" s="49"/>
      <c r="P337" s="49"/>
      <c r="Q337" s="49"/>
      <c r="R337" s="49"/>
      <c r="S337" s="49"/>
      <c r="T337" s="49"/>
      <c r="U337" s="49"/>
      <c r="V337" s="49"/>
      <c r="W337" s="49"/>
      <c r="X337" s="49"/>
      <c r="Y337" s="49"/>
      <c r="Z337" s="49"/>
      <c r="AA337" s="49"/>
      <c r="AB337" s="49"/>
      <c r="AC337" s="49"/>
      <c r="AD337" s="49"/>
    </row>
    <row r="338" spans="10:30" x14ac:dyDescent="0.2">
      <c r="J338" s="75"/>
      <c r="K338" s="49"/>
      <c r="L338" s="49"/>
      <c r="M338" s="49"/>
      <c r="N338" s="49"/>
      <c r="O338" s="49"/>
      <c r="P338" s="49"/>
      <c r="Q338" s="49"/>
      <c r="R338" s="49"/>
      <c r="S338" s="49"/>
      <c r="T338" s="49"/>
      <c r="U338" s="49"/>
      <c r="V338" s="49"/>
      <c r="W338" s="49"/>
      <c r="X338" s="49"/>
      <c r="Y338" s="49"/>
      <c r="Z338" s="49"/>
      <c r="AA338" s="49"/>
      <c r="AB338" s="49"/>
      <c r="AC338" s="49"/>
      <c r="AD338" s="49"/>
    </row>
    <row r="339" spans="10:30" x14ac:dyDescent="0.2">
      <c r="J339" s="75"/>
      <c r="K339" s="49"/>
      <c r="L339" s="49"/>
      <c r="M339" s="49"/>
      <c r="N339" s="49"/>
      <c r="O339" s="49"/>
      <c r="P339" s="49"/>
      <c r="Q339" s="49"/>
      <c r="R339" s="49"/>
      <c r="S339" s="49"/>
      <c r="T339" s="49"/>
      <c r="U339" s="49"/>
      <c r="V339" s="49"/>
      <c r="W339" s="49"/>
      <c r="X339" s="49"/>
      <c r="Y339" s="49"/>
      <c r="Z339" s="49"/>
      <c r="AA339" s="49"/>
      <c r="AB339" s="49"/>
      <c r="AC339" s="49"/>
      <c r="AD339" s="49"/>
    </row>
    <row r="340" spans="10:30" x14ac:dyDescent="0.2">
      <c r="J340" s="75"/>
      <c r="K340" s="49"/>
      <c r="L340" s="49"/>
      <c r="M340" s="49"/>
      <c r="N340" s="49"/>
      <c r="O340" s="49"/>
      <c r="P340" s="49"/>
      <c r="Q340" s="49"/>
      <c r="R340" s="49"/>
      <c r="S340" s="49"/>
      <c r="T340" s="49"/>
      <c r="U340" s="49"/>
      <c r="V340" s="49"/>
      <c r="W340" s="49"/>
      <c r="X340" s="49"/>
      <c r="Y340" s="49"/>
      <c r="Z340" s="49"/>
      <c r="AA340" s="49"/>
      <c r="AB340" s="49"/>
      <c r="AC340" s="49"/>
      <c r="AD340" s="49"/>
    </row>
    <row r="341" spans="10:30" x14ac:dyDescent="0.2">
      <c r="J341" s="75"/>
      <c r="K341" s="49"/>
      <c r="L341" s="49"/>
      <c r="M341" s="49"/>
      <c r="N341" s="49"/>
      <c r="O341" s="49"/>
      <c r="P341" s="49"/>
      <c r="Q341" s="49"/>
      <c r="R341" s="49"/>
      <c r="S341" s="49"/>
      <c r="T341" s="49"/>
      <c r="U341" s="49"/>
      <c r="V341" s="49"/>
      <c r="W341" s="49"/>
      <c r="X341" s="49"/>
      <c r="Y341" s="49"/>
      <c r="Z341" s="49"/>
      <c r="AA341" s="49"/>
      <c r="AB341" s="49"/>
      <c r="AC341" s="49"/>
      <c r="AD341" s="49"/>
    </row>
    <row r="342" spans="10:30" x14ac:dyDescent="0.2">
      <c r="J342" s="75"/>
      <c r="K342" s="49"/>
      <c r="L342" s="49"/>
      <c r="M342" s="49"/>
      <c r="N342" s="49"/>
      <c r="O342" s="49"/>
      <c r="P342" s="49"/>
      <c r="Q342" s="49"/>
      <c r="R342" s="49"/>
      <c r="S342" s="49"/>
      <c r="T342" s="49"/>
      <c r="U342" s="49"/>
      <c r="V342" s="49"/>
      <c r="W342" s="49"/>
      <c r="X342" s="49"/>
      <c r="Y342" s="49"/>
      <c r="Z342" s="49"/>
      <c r="AA342" s="49"/>
      <c r="AB342" s="49"/>
      <c r="AC342" s="49"/>
      <c r="AD342" s="49"/>
    </row>
    <row r="343" spans="10:30" x14ac:dyDescent="0.2">
      <c r="J343" s="75"/>
      <c r="K343" s="49"/>
      <c r="L343" s="49"/>
      <c r="M343" s="49"/>
      <c r="N343" s="49"/>
      <c r="O343" s="49"/>
      <c r="P343" s="49"/>
      <c r="Q343" s="49"/>
      <c r="R343" s="49"/>
      <c r="S343" s="49"/>
      <c r="T343" s="49"/>
      <c r="U343" s="49"/>
      <c r="V343" s="49"/>
      <c r="W343" s="49"/>
      <c r="X343" s="49"/>
      <c r="Y343" s="49"/>
      <c r="Z343" s="49"/>
      <c r="AA343" s="49"/>
      <c r="AB343" s="49"/>
      <c r="AC343" s="49"/>
      <c r="AD343" s="49"/>
    </row>
    <row r="344" spans="10:30" x14ac:dyDescent="0.2">
      <c r="J344" s="75"/>
      <c r="K344" s="49"/>
      <c r="L344" s="49"/>
      <c r="M344" s="49"/>
      <c r="N344" s="49"/>
      <c r="O344" s="49"/>
      <c r="P344" s="49"/>
      <c r="Q344" s="49"/>
      <c r="R344" s="49"/>
      <c r="S344" s="49"/>
      <c r="T344" s="49"/>
      <c r="U344" s="49"/>
      <c r="V344" s="49"/>
      <c r="W344" s="49"/>
      <c r="X344" s="49"/>
      <c r="Y344" s="49"/>
      <c r="Z344" s="49"/>
      <c r="AA344" s="49"/>
      <c r="AB344" s="49"/>
      <c r="AC344" s="49"/>
      <c r="AD344" s="49"/>
    </row>
    <row r="345" spans="10:30" x14ac:dyDescent="0.2">
      <c r="J345" s="75"/>
      <c r="K345" s="49"/>
      <c r="L345" s="49"/>
      <c r="M345" s="49"/>
      <c r="N345" s="49"/>
      <c r="O345" s="49"/>
      <c r="P345" s="49"/>
      <c r="Q345" s="49"/>
      <c r="R345" s="49"/>
      <c r="S345" s="49"/>
      <c r="T345" s="49"/>
      <c r="U345" s="49"/>
      <c r="V345" s="49"/>
      <c r="W345" s="49"/>
      <c r="X345" s="49"/>
      <c r="Y345" s="49"/>
      <c r="Z345" s="49"/>
      <c r="AA345" s="49"/>
      <c r="AB345" s="49"/>
      <c r="AC345" s="49"/>
      <c r="AD345" s="49"/>
    </row>
    <row r="346" spans="10:30" x14ac:dyDescent="0.2">
      <c r="J346" s="75"/>
      <c r="K346" s="49"/>
      <c r="L346" s="49"/>
      <c r="M346" s="49"/>
      <c r="N346" s="49"/>
      <c r="O346" s="49"/>
      <c r="P346" s="49"/>
      <c r="Q346" s="49"/>
      <c r="R346" s="49"/>
      <c r="S346" s="49"/>
      <c r="T346" s="49"/>
      <c r="U346" s="49"/>
      <c r="V346" s="49"/>
      <c r="W346" s="49"/>
      <c r="X346" s="49"/>
      <c r="Y346" s="49"/>
      <c r="Z346" s="49"/>
      <c r="AA346" s="49"/>
      <c r="AB346" s="49"/>
      <c r="AC346" s="49"/>
      <c r="AD346" s="49"/>
    </row>
    <row r="347" spans="10:30" x14ac:dyDescent="0.2">
      <c r="J347" s="75"/>
      <c r="K347" s="49"/>
      <c r="L347" s="49"/>
      <c r="M347" s="49"/>
      <c r="N347" s="49"/>
      <c r="O347" s="49"/>
      <c r="P347" s="49"/>
      <c r="Q347" s="49"/>
      <c r="R347" s="49"/>
      <c r="S347" s="49"/>
      <c r="T347" s="49"/>
      <c r="U347" s="49"/>
      <c r="V347" s="49"/>
      <c r="W347" s="49"/>
      <c r="X347" s="49"/>
      <c r="Y347" s="49"/>
      <c r="Z347" s="49"/>
      <c r="AA347" s="49"/>
      <c r="AB347" s="49"/>
      <c r="AC347" s="49"/>
      <c r="AD347" s="49"/>
    </row>
    <row r="348" spans="10:30" x14ac:dyDescent="0.2">
      <c r="J348" s="75"/>
      <c r="K348" s="49"/>
      <c r="L348" s="49"/>
      <c r="M348" s="49"/>
      <c r="N348" s="49"/>
      <c r="O348" s="49"/>
      <c r="P348" s="49"/>
      <c r="Q348" s="49"/>
      <c r="R348" s="49"/>
      <c r="S348" s="49"/>
      <c r="T348" s="49"/>
      <c r="U348" s="49"/>
      <c r="V348" s="49"/>
      <c r="W348" s="49"/>
      <c r="X348" s="49"/>
      <c r="Y348" s="49"/>
      <c r="Z348" s="49"/>
      <c r="AA348" s="49"/>
      <c r="AB348" s="49"/>
      <c r="AC348" s="49"/>
      <c r="AD348" s="49"/>
    </row>
    <row r="349" spans="10:30" x14ac:dyDescent="0.2">
      <c r="J349" s="75"/>
      <c r="K349" s="49"/>
      <c r="L349" s="49"/>
      <c r="M349" s="49"/>
      <c r="N349" s="49"/>
      <c r="O349" s="49"/>
      <c r="P349" s="49"/>
      <c r="Q349" s="49"/>
      <c r="R349" s="49"/>
      <c r="S349" s="49"/>
      <c r="T349" s="49"/>
      <c r="U349" s="49"/>
      <c r="V349" s="49"/>
      <c r="W349" s="49"/>
      <c r="X349" s="49"/>
      <c r="Y349" s="49"/>
      <c r="Z349" s="49"/>
      <c r="AA349" s="49"/>
      <c r="AB349" s="49"/>
      <c r="AC349" s="49"/>
      <c r="AD349" s="49"/>
    </row>
    <row r="350" spans="10:30" x14ac:dyDescent="0.2">
      <c r="J350" s="75"/>
      <c r="K350" s="49"/>
      <c r="L350" s="49"/>
      <c r="M350" s="49"/>
      <c r="N350" s="49"/>
      <c r="O350" s="49"/>
      <c r="P350" s="49"/>
      <c r="Q350" s="49"/>
      <c r="R350" s="49"/>
      <c r="S350" s="49"/>
      <c r="T350" s="49"/>
      <c r="U350" s="49"/>
      <c r="V350" s="49"/>
      <c r="W350" s="49"/>
      <c r="X350" s="49"/>
      <c r="Y350" s="49"/>
      <c r="Z350" s="49"/>
      <c r="AA350" s="49"/>
      <c r="AB350" s="49"/>
      <c r="AC350" s="49"/>
      <c r="AD350" s="49"/>
    </row>
    <row r="351" spans="10:30" x14ac:dyDescent="0.2">
      <c r="J351" s="75"/>
      <c r="K351" s="49"/>
      <c r="L351" s="49"/>
      <c r="M351" s="49"/>
      <c r="N351" s="49"/>
      <c r="O351" s="49"/>
      <c r="P351" s="49"/>
      <c r="Q351" s="49"/>
      <c r="R351" s="49"/>
      <c r="S351" s="49"/>
      <c r="T351" s="49"/>
      <c r="U351" s="49"/>
      <c r="V351" s="49"/>
      <c r="W351" s="49"/>
      <c r="X351" s="49"/>
      <c r="Y351" s="49"/>
      <c r="Z351" s="49"/>
      <c r="AA351" s="49"/>
      <c r="AB351" s="49"/>
      <c r="AC351" s="49"/>
      <c r="AD351" s="49"/>
    </row>
    <row r="352" spans="10:30" x14ac:dyDescent="0.2">
      <c r="J352" s="75"/>
      <c r="K352" s="49"/>
      <c r="L352" s="49"/>
      <c r="M352" s="49"/>
      <c r="N352" s="49"/>
      <c r="O352" s="49"/>
      <c r="P352" s="49"/>
      <c r="Q352" s="49"/>
      <c r="R352" s="49"/>
      <c r="S352" s="49"/>
      <c r="T352" s="49"/>
      <c r="U352" s="49"/>
      <c r="V352" s="49"/>
      <c r="W352" s="49"/>
      <c r="X352" s="49"/>
      <c r="Y352" s="49"/>
      <c r="Z352" s="49"/>
      <c r="AA352" s="49"/>
      <c r="AB352" s="49"/>
      <c r="AC352" s="49"/>
      <c r="AD352" s="49"/>
    </row>
    <row r="353" spans="10:30" x14ac:dyDescent="0.2">
      <c r="J353" s="75"/>
      <c r="K353" s="49"/>
      <c r="L353" s="49"/>
      <c r="M353" s="49"/>
      <c r="N353" s="49"/>
      <c r="O353" s="49"/>
      <c r="P353" s="49"/>
      <c r="Q353" s="49"/>
      <c r="R353" s="49"/>
      <c r="S353" s="49"/>
      <c r="T353" s="49"/>
      <c r="U353" s="49"/>
      <c r="V353" s="49"/>
      <c r="W353" s="49"/>
      <c r="X353" s="49"/>
      <c r="Y353" s="49"/>
      <c r="Z353" s="49"/>
      <c r="AA353" s="49"/>
      <c r="AB353" s="49"/>
      <c r="AC353" s="49"/>
      <c r="AD353" s="49"/>
    </row>
    <row r="354" spans="10:30" x14ac:dyDescent="0.2">
      <c r="J354" s="75"/>
      <c r="K354" s="49"/>
      <c r="L354" s="49"/>
      <c r="M354" s="49"/>
      <c r="N354" s="49"/>
      <c r="O354" s="49"/>
      <c r="P354" s="49"/>
      <c r="Q354" s="49"/>
      <c r="R354" s="49"/>
      <c r="S354" s="49"/>
      <c r="T354" s="49"/>
      <c r="U354" s="49"/>
      <c r="V354" s="49"/>
      <c r="W354" s="49"/>
      <c r="X354" s="49"/>
      <c r="Y354" s="49"/>
      <c r="Z354" s="49"/>
      <c r="AA354" s="49"/>
      <c r="AB354" s="49"/>
      <c r="AC354" s="49"/>
      <c r="AD354" s="49"/>
    </row>
    <row r="355" spans="10:30" x14ac:dyDescent="0.2">
      <c r="J355" s="75"/>
      <c r="K355" s="49"/>
      <c r="L355" s="49"/>
      <c r="M355" s="49"/>
      <c r="N355" s="49"/>
      <c r="O355" s="49"/>
      <c r="P355" s="49"/>
      <c r="Q355" s="49"/>
      <c r="R355" s="49"/>
      <c r="S355" s="49"/>
      <c r="T355" s="49"/>
      <c r="U355" s="49"/>
      <c r="V355" s="49"/>
      <c r="W355" s="49"/>
      <c r="X355" s="49"/>
      <c r="Y355" s="49"/>
      <c r="Z355" s="49"/>
      <c r="AA355" s="49"/>
      <c r="AB355" s="49"/>
      <c r="AC355" s="49"/>
      <c r="AD355" s="49"/>
    </row>
    <row r="356" spans="10:30" x14ac:dyDescent="0.2">
      <c r="J356" s="75"/>
      <c r="K356" s="49"/>
      <c r="L356" s="49"/>
      <c r="M356" s="49"/>
      <c r="N356" s="49"/>
      <c r="O356" s="49"/>
      <c r="P356" s="49"/>
      <c r="Q356" s="49"/>
      <c r="R356" s="49"/>
      <c r="S356" s="49"/>
      <c r="T356" s="49"/>
      <c r="U356" s="49"/>
      <c r="V356" s="49"/>
      <c r="W356" s="49"/>
      <c r="X356" s="49"/>
      <c r="Y356" s="49"/>
      <c r="Z356" s="49"/>
      <c r="AA356" s="49"/>
      <c r="AB356" s="49"/>
      <c r="AC356" s="49"/>
      <c r="AD356" s="49"/>
    </row>
    <row r="357" spans="10:30" x14ac:dyDescent="0.2">
      <c r="J357" s="75"/>
      <c r="K357" s="49"/>
      <c r="L357" s="49"/>
      <c r="M357" s="49"/>
      <c r="N357" s="49"/>
      <c r="O357" s="49"/>
      <c r="P357" s="49"/>
      <c r="Q357" s="49"/>
      <c r="R357" s="49"/>
      <c r="S357" s="49"/>
      <c r="T357" s="49"/>
      <c r="U357" s="49"/>
      <c r="V357" s="49"/>
      <c r="W357" s="49"/>
      <c r="X357" s="49"/>
      <c r="Y357" s="49"/>
      <c r="Z357" s="49"/>
      <c r="AA357" s="49"/>
      <c r="AB357" s="49"/>
      <c r="AC357" s="49"/>
      <c r="AD357" s="49"/>
    </row>
    <row r="358" spans="10:30" x14ac:dyDescent="0.2">
      <c r="J358" s="75"/>
      <c r="K358" s="49"/>
      <c r="L358" s="49"/>
      <c r="M358" s="49"/>
      <c r="N358" s="49"/>
      <c r="O358" s="49"/>
      <c r="P358" s="49"/>
      <c r="Q358" s="49"/>
      <c r="R358" s="49"/>
      <c r="S358" s="49"/>
      <c r="T358" s="49"/>
      <c r="U358" s="49"/>
      <c r="V358" s="49"/>
      <c r="W358" s="49"/>
      <c r="X358" s="49"/>
      <c r="Y358" s="49"/>
      <c r="Z358" s="49"/>
      <c r="AA358" s="49"/>
      <c r="AB358" s="49"/>
      <c r="AC358" s="49"/>
      <c r="AD358" s="49"/>
    </row>
    <row r="359" spans="10:30" x14ac:dyDescent="0.2">
      <c r="J359" s="75"/>
      <c r="K359" s="49"/>
      <c r="L359" s="49"/>
      <c r="M359" s="49"/>
      <c r="N359" s="49"/>
      <c r="O359" s="49"/>
      <c r="P359" s="49"/>
      <c r="Q359" s="49"/>
      <c r="R359" s="49"/>
      <c r="S359" s="49"/>
      <c r="T359" s="49"/>
      <c r="U359" s="49"/>
      <c r="V359" s="49"/>
      <c r="W359" s="49"/>
      <c r="X359" s="49"/>
      <c r="Y359" s="49"/>
      <c r="Z359" s="49"/>
      <c r="AA359" s="49"/>
      <c r="AB359" s="49"/>
      <c r="AC359" s="49"/>
      <c r="AD359" s="49"/>
    </row>
    <row r="360" spans="10:30" x14ac:dyDescent="0.2">
      <c r="J360" s="75"/>
      <c r="K360" s="49"/>
      <c r="L360" s="49"/>
      <c r="M360" s="49"/>
      <c r="N360" s="49"/>
      <c r="O360" s="49"/>
      <c r="P360" s="49"/>
      <c r="Q360" s="49"/>
      <c r="R360" s="49"/>
      <c r="S360" s="49"/>
      <c r="T360" s="49"/>
      <c r="U360" s="49"/>
      <c r="V360" s="49"/>
      <c r="W360" s="49"/>
      <c r="X360" s="49"/>
      <c r="Y360" s="49"/>
      <c r="Z360" s="49"/>
      <c r="AA360" s="49"/>
      <c r="AB360" s="49"/>
      <c r="AC360" s="49"/>
      <c r="AD360" s="49"/>
    </row>
    <row r="361" spans="10:30" x14ac:dyDescent="0.2">
      <c r="J361" s="75"/>
      <c r="K361" s="49"/>
      <c r="L361" s="49"/>
      <c r="M361" s="49"/>
      <c r="N361" s="49"/>
      <c r="O361" s="49"/>
      <c r="P361" s="49"/>
      <c r="Q361" s="49"/>
      <c r="R361" s="49"/>
      <c r="S361" s="49"/>
      <c r="T361" s="49"/>
      <c r="U361" s="49"/>
      <c r="V361" s="49"/>
      <c r="W361" s="49"/>
      <c r="X361" s="49"/>
      <c r="Y361" s="49"/>
      <c r="Z361" s="49"/>
      <c r="AA361" s="49"/>
      <c r="AB361" s="49"/>
      <c r="AC361" s="49"/>
      <c r="AD361" s="49"/>
    </row>
    <row r="362" spans="10:30" x14ac:dyDescent="0.2">
      <c r="J362" s="75"/>
      <c r="K362" s="49"/>
      <c r="L362" s="49"/>
      <c r="M362" s="49"/>
      <c r="N362" s="49"/>
      <c r="O362" s="49"/>
      <c r="P362" s="49"/>
      <c r="Q362" s="49"/>
      <c r="R362" s="49"/>
      <c r="S362" s="49"/>
      <c r="T362" s="49"/>
      <c r="U362" s="49"/>
      <c r="V362" s="49"/>
      <c r="W362" s="49"/>
      <c r="X362" s="49"/>
      <c r="Y362" s="49"/>
      <c r="Z362" s="49"/>
      <c r="AA362" s="49"/>
      <c r="AB362" s="49"/>
      <c r="AC362" s="49"/>
      <c r="AD362" s="49"/>
    </row>
    <row r="363" spans="10:30" x14ac:dyDescent="0.2">
      <c r="J363" s="75"/>
      <c r="K363" s="49"/>
      <c r="L363" s="49"/>
      <c r="M363" s="49"/>
      <c r="N363" s="49"/>
      <c r="O363" s="49"/>
      <c r="P363" s="49"/>
      <c r="Q363" s="49"/>
      <c r="R363" s="49"/>
      <c r="S363" s="49"/>
      <c r="T363" s="49"/>
      <c r="U363" s="49"/>
      <c r="V363" s="49"/>
      <c r="W363" s="49"/>
      <c r="X363" s="49"/>
      <c r="Y363" s="49"/>
      <c r="Z363" s="49"/>
      <c r="AA363" s="49"/>
      <c r="AB363" s="49"/>
      <c r="AC363" s="49"/>
      <c r="AD363" s="49"/>
    </row>
    <row r="364" spans="10:30" x14ac:dyDescent="0.2">
      <c r="J364" s="75"/>
      <c r="K364" s="49"/>
      <c r="L364" s="49"/>
      <c r="M364" s="49"/>
      <c r="N364" s="49"/>
      <c r="O364" s="49"/>
      <c r="P364" s="49"/>
      <c r="Q364" s="49"/>
      <c r="R364" s="49"/>
      <c r="S364" s="49"/>
      <c r="T364" s="49"/>
      <c r="U364" s="49"/>
      <c r="V364" s="49"/>
      <c r="W364" s="49"/>
      <c r="X364" s="49"/>
      <c r="Y364" s="49"/>
      <c r="Z364" s="49"/>
      <c r="AA364" s="49"/>
      <c r="AB364" s="49"/>
      <c r="AC364" s="49"/>
      <c r="AD364" s="49"/>
    </row>
    <row r="365" spans="10:30" x14ac:dyDescent="0.2">
      <c r="J365" s="75"/>
      <c r="K365" s="49"/>
      <c r="L365" s="49"/>
      <c r="M365" s="49"/>
      <c r="N365" s="49"/>
      <c r="O365" s="49"/>
      <c r="P365" s="49"/>
      <c r="Q365" s="49"/>
      <c r="R365" s="49"/>
      <c r="S365" s="49"/>
      <c r="T365" s="49"/>
      <c r="U365" s="49"/>
      <c r="V365" s="49"/>
      <c r="W365" s="49"/>
      <c r="X365" s="49"/>
      <c r="Y365" s="49"/>
      <c r="Z365" s="49"/>
      <c r="AA365" s="49"/>
      <c r="AB365" s="49"/>
      <c r="AC365" s="49"/>
      <c r="AD365" s="49"/>
    </row>
    <row r="366" spans="10:30" x14ac:dyDescent="0.2">
      <c r="J366" s="75"/>
      <c r="K366" s="49"/>
      <c r="L366" s="49"/>
      <c r="M366" s="49"/>
      <c r="N366" s="49"/>
      <c r="O366" s="49"/>
      <c r="P366" s="49"/>
      <c r="Q366" s="49"/>
      <c r="R366" s="49"/>
      <c r="S366" s="49"/>
      <c r="T366" s="49"/>
      <c r="U366" s="49"/>
      <c r="V366" s="49"/>
      <c r="W366" s="49"/>
      <c r="X366" s="49"/>
      <c r="Y366" s="49"/>
      <c r="Z366" s="49"/>
      <c r="AA366" s="49"/>
      <c r="AB366" s="49"/>
      <c r="AC366" s="49"/>
      <c r="AD366" s="49"/>
    </row>
    <row r="367" spans="10:30" x14ac:dyDescent="0.2">
      <c r="J367" s="75"/>
      <c r="K367" s="49"/>
      <c r="L367" s="49"/>
      <c r="M367" s="49"/>
      <c r="N367" s="49"/>
      <c r="O367" s="49"/>
      <c r="P367" s="49"/>
      <c r="Q367" s="49"/>
      <c r="R367" s="49"/>
      <c r="S367" s="49"/>
      <c r="T367" s="49"/>
      <c r="U367" s="49"/>
      <c r="V367" s="49"/>
      <c r="W367" s="49"/>
      <c r="X367" s="49"/>
      <c r="Y367" s="49"/>
      <c r="Z367" s="49"/>
      <c r="AA367" s="49"/>
      <c r="AB367" s="49"/>
      <c r="AC367" s="49"/>
      <c r="AD367" s="49"/>
    </row>
    <row r="368" spans="10:30" x14ac:dyDescent="0.2">
      <c r="J368" s="75"/>
      <c r="K368" s="49"/>
      <c r="L368" s="49"/>
      <c r="M368" s="49"/>
      <c r="N368" s="49"/>
      <c r="O368" s="49"/>
      <c r="P368" s="49"/>
      <c r="Q368" s="49"/>
      <c r="R368" s="49"/>
      <c r="S368" s="49"/>
      <c r="T368" s="49"/>
      <c r="U368" s="49"/>
      <c r="V368" s="49"/>
      <c r="W368" s="49"/>
      <c r="X368" s="49"/>
      <c r="Y368" s="49"/>
      <c r="Z368" s="49"/>
      <c r="AA368" s="49"/>
      <c r="AB368" s="49"/>
      <c r="AC368" s="49"/>
      <c r="AD368" s="49"/>
    </row>
    <row r="369" spans="10:30" x14ac:dyDescent="0.2">
      <c r="J369" s="75"/>
      <c r="K369" s="49"/>
      <c r="L369" s="49"/>
      <c r="M369" s="49"/>
      <c r="N369" s="49"/>
      <c r="O369" s="49"/>
      <c r="P369" s="49"/>
      <c r="Q369" s="49"/>
      <c r="R369" s="49"/>
      <c r="S369" s="49"/>
      <c r="T369" s="49"/>
      <c r="U369" s="49"/>
      <c r="V369" s="49"/>
      <c r="W369" s="49"/>
      <c r="X369" s="49"/>
      <c r="Y369" s="49"/>
      <c r="Z369" s="49"/>
      <c r="AA369" s="49"/>
      <c r="AB369" s="49"/>
      <c r="AC369" s="49"/>
      <c r="AD369" s="49"/>
    </row>
    <row r="370" spans="10:30" x14ac:dyDescent="0.2">
      <c r="J370" s="75"/>
      <c r="K370" s="49"/>
      <c r="L370" s="49"/>
      <c r="M370" s="49"/>
      <c r="N370" s="49"/>
      <c r="O370" s="49"/>
      <c r="P370" s="49"/>
      <c r="Q370" s="49"/>
      <c r="R370" s="49"/>
      <c r="S370" s="49"/>
      <c r="T370" s="49"/>
      <c r="U370" s="49"/>
      <c r="V370" s="49"/>
      <c r="W370" s="49"/>
      <c r="X370" s="49"/>
      <c r="Y370" s="49"/>
      <c r="Z370" s="49"/>
      <c r="AA370" s="49"/>
      <c r="AB370" s="49"/>
      <c r="AC370" s="49"/>
      <c r="AD370" s="49"/>
    </row>
    <row r="371" spans="10:30" x14ac:dyDescent="0.2">
      <c r="J371" s="75"/>
      <c r="K371" s="49"/>
      <c r="L371" s="49"/>
      <c r="M371" s="49"/>
      <c r="N371" s="49"/>
      <c r="O371" s="49"/>
      <c r="P371" s="49"/>
      <c r="Q371" s="49"/>
      <c r="R371" s="49"/>
      <c r="S371" s="49"/>
      <c r="T371" s="49"/>
      <c r="U371" s="49"/>
      <c r="V371" s="49"/>
      <c r="W371" s="49"/>
      <c r="X371" s="49"/>
      <c r="Y371" s="49"/>
      <c r="Z371" s="49"/>
      <c r="AA371" s="49"/>
      <c r="AB371" s="49"/>
      <c r="AC371" s="49"/>
      <c r="AD371" s="49"/>
    </row>
    <row r="372" spans="10:30" x14ac:dyDescent="0.2">
      <c r="J372" s="75"/>
      <c r="K372" s="49"/>
      <c r="L372" s="49"/>
      <c r="M372" s="49"/>
      <c r="N372" s="49"/>
      <c r="O372" s="49"/>
      <c r="P372" s="49"/>
      <c r="Q372" s="49"/>
      <c r="R372" s="49"/>
      <c r="S372" s="49"/>
      <c r="T372" s="49"/>
      <c r="U372" s="49"/>
      <c r="V372" s="49"/>
      <c r="W372" s="49"/>
      <c r="X372" s="49"/>
      <c r="Y372" s="49"/>
      <c r="Z372" s="49"/>
      <c r="AA372" s="49"/>
      <c r="AB372" s="49"/>
      <c r="AC372" s="49"/>
      <c r="AD372" s="49"/>
    </row>
    <row r="373" spans="10:30" x14ac:dyDescent="0.2">
      <c r="J373" s="75"/>
      <c r="K373" s="49"/>
      <c r="L373" s="49"/>
      <c r="M373" s="49"/>
      <c r="N373" s="49"/>
      <c r="O373" s="49"/>
      <c r="P373" s="49"/>
      <c r="Q373" s="49"/>
      <c r="R373" s="49"/>
      <c r="S373" s="49"/>
      <c r="T373" s="49"/>
      <c r="U373" s="49"/>
      <c r="V373" s="49"/>
      <c r="W373" s="49"/>
      <c r="X373" s="49"/>
      <c r="Y373" s="49"/>
      <c r="Z373" s="49"/>
      <c r="AA373" s="49"/>
      <c r="AB373" s="49"/>
      <c r="AC373" s="49"/>
      <c r="AD373" s="49"/>
    </row>
    <row r="374" spans="10:30" x14ac:dyDescent="0.2">
      <c r="J374" s="75"/>
      <c r="K374" s="49"/>
      <c r="L374" s="49"/>
      <c r="M374" s="49"/>
      <c r="N374" s="49"/>
      <c r="O374" s="49"/>
      <c r="P374" s="49"/>
      <c r="Q374" s="49"/>
      <c r="R374" s="49"/>
      <c r="S374" s="49"/>
      <c r="T374" s="49"/>
      <c r="U374" s="49"/>
      <c r="V374" s="49"/>
      <c r="W374" s="49"/>
      <c r="X374" s="49"/>
      <c r="Y374" s="49"/>
      <c r="Z374" s="49"/>
      <c r="AA374" s="49"/>
      <c r="AB374" s="49"/>
      <c r="AC374" s="49"/>
      <c r="AD374" s="49"/>
    </row>
    <row r="375" spans="10:30" x14ac:dyDescent="0.2">
      <c r="J375" s="75"/>
      <c r="K375" s="49"/>
      <c r="L375" s="49"/>
      <c r="M375" s="49"/>
      <c r="N375" s="49"/>
      <c r="O375" s="49"/>
      <c r="P375" s="49"/>
      <c r="Q375" s="49"/>
      <c r="R375" s="49"/>
      <c r="S375" s="49"/>
      <c r="T375" s="49"/>
      <c r="U375" s="49"/>
      <c r="V375" s="49"/>
      <c r="W375" s="49"/>
      <c r="X375" s="49"/>
      <c r="Y375" s="49"/>
      <c r="Z375" s="49"/>
      <c r="AA375" s="49"/>
      <c r="AB375" s="49"/>
      <c r="AC375" s="49"/>
      <c r="AD375" s="49"/>
    </row>
    <row r="376" spans="10:30" x14ac:dyDescent="0.2">
      <c r="J376" s="75"/>
      <c r="K376" s="49"/>
      <c r="L376" s="49"/>
      <c r="M376" s="49"/>
      <c r="N376" s="49"/>
      <c r="O376" s="49"/>
      <c r="P376" s="49"/>
      <c r="Q376" s="49"/>
      <c r="R376" s="49"/>
      <c r="S376" s="49"/>
      <c r="T376" s="49"/>
      <c r="U376" s="49"/>
      <c r="V376" s="49"/>
      <c r="W376" s="49"/>
      <c r="X376" s="49"/>
      <c r="Y376" s="49"/>
      <c r="Z376" s="49"/>
      <c r="AA376" s="49"/>
      <c r="AB376" s="49"/>
      <c r="AC376" s="49"/>
      <c r="AD376" s="49"/>
    </row>
    <row r="377" spans="10:30" x14ac:dyDescent="0.2">
      <c r="J377" s="75"/>
      <c r="K377" s="49"/>
      <c r="L377" s="49"/>
      <c r="M377" s="49"/>
      <c r="N377" s="49"/>
      <c r="O377" s="49"/>
      <c r="P377" s="49"/>
      <c r="Q377" s="49"/>
      <c r="R377" s="49"/>
      <c r="S377" s="49"/>
      <c r="T377" s="49"/>
      <c r="U377" s="49"/>
      <c r="V377" s="49"/>
      <c r="W377" s="49"/>
      <c r="X377" s="49"/>
      <c r="Y377" s="49"/>
      <c r="Z377" s="49"/>
      <c r="AA377" s="49"/>
      <c r="AB377" s="49"/>
      <c r="AC377" s="49"/>
      <c r="AD377" s="49"/>
    </row>
    <row r="378" spans="10:30" x14ac:dyDescent="0.2">
      <c r="J378" s="75"/>
      <c r="K378" s="49"/>
      <c r="L378" s="49"/>
      <c r="M378" s="49"/>
      <c r="N378" s="49"/>
      <c r="O378" s="49"/>
      <c r="P378" s="49"/>
      <c r="Q378" s="49"/>
      <c r="R378" s="49"/>
      <c r="S378" s="49"/>
      <c r="T378" s="49"/>
      <c r="U378" s="49"/>
      <c r="V378" s="49"/>
      <c r="W378" s="49"/>
      <c r="X378" s="49"/>
      <c r="Y378" s="49"/>
      <c r="Z378" s="49"/>
      <c r="AA378" s="49"/>
      <c r="AB378" s="49"/>
      <c r="AC378" s="49"/>
      <c r="AD378" s="49"/>
    </row>
    <row r="379" spans="10:30" x14ac:dyDescent="0.2">
      <c r="J379" s="75"/>
      <c r="K379" s="49"/>
      <c r="L379" s="49"/>
      <c r="M379" s="49"/>
      <c r="N379" s="49"/>
      <c r="O379" s="49"/>
      <c r="P379" s="49"/>
      <c r="Q379" s="49"/>
      <c r="R379" s="49"/>
      <c r="S379" s="49"/>
      <c r="T379" s="49"/>
      <c r="U379" s="49"/>
      <c r="V379" s="49"/>
      <c r="W379" s="49"/>
      <c r="X379" s="49"/>
      <c r="Y379" s="49"/>
      <c r="Z379" s="49"/>
      <c r="AA379" s="49"/>
      <c r="AB379" s="49"/>
      <c r="AC379" s="49"/>
      <c r="AD379" s="49"/>
    </row>
    <row r="380" spans="10:30" x14ac:dyDescent="0.2">
      <c r="J380" s="75"/>
      <c r="K380" s="49"/>
      <c r="L380" s="49"/>
      <c r="M380" s="49"/>
      <c r="N380" s="49"/>
      <c r="O380" s="49"/>
      <c r="P380" s="49"/>
      <c r="Q380" s="49"/>
      <c r="R380" s="49"/>
      <c r="S380" s="49"/>
      <c r="T380" s="49"/>
      <c r="U380" s="49"/>
      <c r="V380" s="49"/>
      <c r="W380" s="49"/>
      <c r="X380" s="49"/>
      <c r="Y380" s="49"/>
      <c r="Z380" s="49"/>
      <c r="AA380" s="49"/>
      <c r="AB380" s="49"/>
      <c r="AC380" s="49"/>
      <c r="AD380" s="49"/>
    </row>
    <row r="381" spans="10:30" x14ac:dyDescent="0.2">
      <c r="J381" s="75"/>
      <c r="K381" s="49"/>
      <c r="L381" s="49"/>
      <c r="M381" s="49"/>
      <c r="N381" s="49"/>
      <c r="O381" s="49"/>
      <c r="P381" s="49"/>
      <c r="Q381" s="49"/>
      <c r="R381" s="49"/>
      <c r="S381" s="49"/>
      <c r="T381" s="49"/>
      <c r="U381" s="49"/>
      <c r="V381" s="49"/>
      <c r="W381" s="49"/>
      <c r="X381" s="49"/>
      <c r="Y381" s="49"/>
      <c r="Z381" s="49"/>
      <c r="AA381" s="49"/>
      <c r="AB381" s="49"/>
      <c r="AC381" s="49"/>
      <c r="AD381" s="49"/>
    </row>
    <row r="382" spans="10:30" x14ac:dyDescent="0.2">
      <c r="J382" s="75"/>
      <c r="K382" s="49"/>
      <c r="L382" s="49"/>
      <c r="M382" s="49"/>
      <c r="N382" s="49"/>
      <c r="O382" s="49"/>
      <c r="P382" s="49"/>
      <c r="Q382" s="49"/>
      <c r="R382" s="49"/>
      <c r="S382" s="49"/>
      <c r="T382" s="49"/>
      <c r="U382" s="49"/>
      <c r="V382" s="49"/>
      <c r="W382" s="49"/>
      <c r="X382" s="49"/>
      <c r="Y382" s="49"/>
      <c r="Z382" s="49"/>
      <c r="AA382" s="49"/>
      <c r="AB382" s="49"/>
      <c r="AC382" s="49"/>
      <c r="AD382" s="49"/>
    </row>
    <row r="383" spans="10:30" x14ac:dyDescent="0.2">
      <c r="J383" s="75"/>
      <c r="K383" s="49"/>
      <c r="L383" s="49"/>
      <c r="M383" s="49"/>
      <c r="N383" s="49"/>
      <c r="O383" s="49"/>
      <c r="P383" s="49"/>
      <c r="Q383" s="49"/>
      <c r="R383" s="49"/>
      <c r="S383" s="49"/>
      <c r="T383" s="49"/>
      <c r="U383" s="49"/>
      <c r="V383" s="49"/>
      <c r="W383" s="49"/>
      <c r="X383" s="49"/>
      <c r="Y383" s="49"/>
      <c r="Z383" s="49"/>
      <c r="AA383" s="49"/>
      <c r="AB383" s="49"/>
      <c r="AC383" s="49"/>
      <c r="AD383" s="49"/>
    </row>
    <row r="384" spans="10:30" x14ac:dyDescent="0.2">
      <c r="J384" s="75"/>
      <c r="K384" s="49"/>
      <c r="L384" s="49"/>
      <c r="M384" s="49"/>
      <c r="N384" s="49"/>
      <c r="O384" s="49"/>
      <c r="P384" s="49"/>
      <c r="Q384" s="49"/>
      <c r="R384" s="49"/>
      <c r="S384" s="49"/>
      <c r="T384" s="49"/>
      <c r="U384" s="49"/>
      <c r="V384" s="49"/>
      <c r="W384" s="49"/>
      <c r="X384" s="49"/>
      <c r="Y384" s="49"/>
      <c r="Z384" s="49"/>
      <c r="AA384" s="49"/>
      <c r="AB384" s="49"/>
      <c r="AC384" s="49"/>
      <c r="AD384" s="49"/>
    </row>
    <row r="385" spans="10:30" x14ac:dyDescent="0.2">
      <c r="J385" s="75"/>
      <c r="K385" s="49"/>
      <c r="L385" s="49"/>
      <c r="M385" s="49"/>
      <c r="N385" s="49"/>
      <c r="O385" s="49"/>
      <c r="P385" s="49"/>
      <c r="Q385" s="49"/>
      <c r="R385" s="49"/>
      <c r="S385" s="49"/>
      <c r="T385" s="49"/>
      <c r="U385" s="49"/>
      <c r="V385" s="49"/>
      <c r="W385" s="49"/>
      <c r="X385" s="49"/>
      <c r="Y385" s="49"/>
      <c r="Z385" s="49"/>
      <c r="AA385" s="49"/>
      <c r="AB385" s="49"/>
      <c r="AC385" s="49"/>
      <c r="AD385" s="49"/>
    </row>
    <row r="386" spans="10:30" x14ac:dyDescent="0.2">
      <c r="J386" s="75"/>
      <c r="K386" s="49"/>
      <c r="L386" s="49"/>
      <c r="M386" s="49"/>
      <c r="N386" s="49"/>
      <c r="O386" s="49"/>
      <c r="P386" s="49"/>
      <c r="Q386" s="49"/>
      <c r="R386" s="49"/>
      <c r="S386" s="49"/>
      <c r="T386" s="49"/>
      <c r="U386" s="49"/>
      <c r="V386" s="49"/>
      <c r="W386" s="49"/>
      <c r="X386" s="49"/>
      <c r="Y386" s="49"/>
      <c r="Z386" s="49"/>
      <c r="AA386" s="49"/>
      <c r="AB386" s="49"/>
      <c r="AC386" s="49"/>
      <c r="AD386" s="49"/>
    </row>
    <row r="387" spans="10:30" x14ac:dyDescent="0.2">
      <c r="J387" s="75"/>
      <c r="K387" s="49"/>
      <c r="L387" s="49"/>
      <c r="M387" s="49"/>
      <c r="N387" s="49"/>
      <c r="O387" s="49"/>
      <c r="P387" s="49"/>
      <c r="Q387" s="49"/>
      <c r="R387" s="49"/>
      <c r="S387" s="49"/>
      <c r="T387" s="49"/>
      <c r="U387" s="49"/>
      <c r="V387" s="49"/>
      <c r="W387" s="49"/>
      <c r="X387" s="49"/>
      <c r="Y387" s="49"/>
      <c r="Z387" s="49"/>
      <c r="AA387" s="49"/>
      <c r="AB387" s="49"/>
      <c r="AC387" s="49"/>
      <c r="AD387" s="49"/>
    </row>
    <row r="388" spans="10:30" x14ac:dyDescent="0.2">
      <c r="J388" s="75"/>
      <c r="K388" s="49"/>
      <c r="L388" s="49"/>
      <c r="M388" s="49"/>
      <c r="N388" s="49"/>
      <c r="O388" s="49"/>
      <c r="P388" s="49"/>
      <c r="Q388" s="49"/>
      <c r="R388" s="49"/>
      <c r="S388" s="49"/>
      <c r="T388" s="49"/>
      <c r="U388" s="49"/>
      <c r="V388" s="49"/>
      <c r="W388" s="49"/>
      <c r="X388" s="49"/>
      <c r="Y388" s="49"/>
      <c r="Z388" s="49"/>
      <c r="AA388" s="49"/>
      <c r="AB388" s="49"/>
      <c r="AC388" s="49"/>
      <c r="AD388" s="49"/>
    </row>
    <row r="389" spans="10:30" x14ac:dyDescent="0.2">
      <c r="J389" s="75"/>
      <c r="K389" s="49"/>
      <c r="L389" s="49"/>
      <c r="M389" s="49"/>
      <c r="N389" s="49"/>
      <c r="O389" s="49"/>
      <c r="P389" s="49"/>
      <c r="Q389" s="49"/>
      <c r="R389" s="49"/>
      <c r="S389" s="49"/>
      <c r="T389" s="49"/>
      <c r="U389" s="49"/>
      <c r="V389" s="49"/>
      <c r="W389" s="49"/>
      <c r="X389" s="49"/>
      <c r="Y389" s="49"/>
      <c r="Z389" s="49"/>
      <c r="AA389" s="49"/>
      <c r="AB389" s="49"/>
      <c r="AC389" s="49"/>
      <c r="AD389" s="49"/>
    </row>
    <row r="390" spans="10:30" x14ac:dyDescent="0.2">
      <c r="J390" s="75"/>
      <c r="K390" s="49"/>
      <c r="L390" s="49"/>
      <c r="M390" s="49"/>
      <c r="N390" s="49"/>
      <c r="O390" s="49"/>
      <c r="P390" s="49"/>
      <c r="Q390" s="49"/>
      <c r="R390" s="49"/>
      <c r="S390" s="49"/>
      <c r="T390" s="49"/>
      <c r="U390" s="49"/>
      <c r="V390" s="49"/>
      <c r="W390" s="49"/>
      <c r="X390" s="49"/>
      <c r="Y390" s="49"/>
      <c r="Z390" s="49"/>
      <c r="AA390" s="49"/>
      <c r="AB390" s="49"/>
      <c r="AC390" s="49"/>
      <c r="AD390" s="49"/>
    </row>
    <row r="391" spans="10:30" x14ac:dyDescent="0.2">
      <c r="J391" s="75"/>
      <c r="K391" s="49"/>
      <c r="L391" s="49"/>
      <c r="M391" s="49"/>
      <c r="N391" s="49"/>
      <c r="O391" s="49"/>
      <c r="P391" s="49"/>
      <c r="Q391" s="49"/>
      <c r="R391" s="49"/>
      <c r="S391" s="49"/>
      <c r="T391" s="49"/>
      <c r="U391" s="49"/>
      <c r="V391" s="49"/>
      <c r="W391" s="49"/>
      <c r="X391" s="49"/>
      <c r="Y391" s="49"/>
      <c r="Z391" s="49"/>
      <c r="AA391" s="49"/>
      <c r="AB391" s="49"/>
      <c r="AC391" s="49"/>
      <c r="AD391" s="49"/>
    </row>
    <row r="392" spans="10:30" x14ac:dyDescent="0.2">
      <c r="J392" s="75"/>
      <c r="K392" s="49"/>
      <c r="L392" s="49"/>
      <c r="M392" s="49"/>
      <c r="N392" s="49"/>
      <c r="O392" s="49"/>
      <c r="P392" s="49"/>
      <c r="Q392" s="49"/>
      <c r="R392" s="49"/>
      <c r="S392" s="49"/>
      <c r="T392" s="49"/>
      <c r="U392" s="49"/>
      <c r="V392" s="49"/>
      <c r="W392" s="49"/>
      <c r="X392" s="49"/>
      <c r="Y392" s="49"/>
      <c r="Z392" s="49"/>
      <c r="AA392" s="49"/>
      <c r="AB392" s="49"/>
      <c r="AC392" s="49"/>
      <c r="AD392" s="49"/>
    </row>
    <row r="393" spans="10:30" x14ac:dyDescent="0.2">
      <c r="J393" s="75"/>
      <c r="K393" s="49"/>
      <c r="L393" s="49"/>
      <c r="M393" s="49"/>
      <c r="N393" s="49"/>
      <c r="O393" s="49"/>
      <c r="P393" s="49"/>
      <c r="Q393" s="49"/>
      <c r="R393" s="49"/>
      <c r="S393" s="49"/>
      <c r="T393" s="49"/>
      <c r="U393" s="49"/>
      <c r="V393" s="49"/>
      <c r="W393" s="49"/>
      <c r="X393" s="49"/>
      <c r="Y393" s="49"/>
      <c r="Z393" s="49"/>
      <c r="AA393" s="49"/>
      <c r="AB393" s="49"/>
      <c r="AC393" s="49"/>
      <c r="AD393" s="49"/>
    </row>
    <row r="394" spans="10:30" x14ac:dyDescent="0.2">
      <c r="J394" s="75"/>
      <c r="K394" s="49"/>
      <c r="L394" s="49"/>
      <c r="M394" s="49"/>
      <c r="N394" s="49"/>
      <c r="O394" s="49"/>
      <c r="P394" s="49"/>
      <c r="Q394" s="49"/>
      <c r="R394" s="49"/>
      <c r="S394" s="49"/>
      <c r="T394" s="49"/>
      <c r="U394" s="49"/>
      <c r="V394" s="49"/>
      <c r="W394" s="49"/>
      <c r="X394" s="49"/>
      <c r="Y394" s="49"/>
      <c r="Z394" s="49"/>
      <c r="AA394" s="49"/>
      <c r="AB394" s="49"/>
      <c r="AC394" s="49"/>
      <c r="AD394" s="49"/>
    </row>
    <row r="395" spans="10:30" x14ac:dyDescent="0.2">
      <c r="J395" s="75"/>
      <c r="K395" s="49"/>
      <c r="L395" s="49"/>
      <c r="M395" s="49"/>
      <c r="N395" s="49"/>
      <c r="O395" s="49"/>
      <c r="P395" s="49"/>
      <c r="Q395" s="49"/>
      <c r="R395" s="49"/>
      <c r="S395" s="49"/>
      <c r="T395" s="49"/>
      <c r="U395" s="49"/>
      <c r="V395" s="49"/>
      <c r="W395" s="49"/>
      <c r="X395" s="49"/>
      <c r="Y395" s="49"/>
      <c r="Z395" s="49"/>
      <c r="AA395" s="49"/>
      <c r="AB395" s="49"/>
      <c r="AC395" s="49"/>
      <c r="AD395" s="49"/>
    </row>
    <row r="396" spans="10:30" x14ac:dyDescent="0.2">
      <c r="J396" s="75"/>
      <c r="K396" s="49"/>
      <c r="L396" s="49"/>
      <c r="M396" s="49"/>
      <c r="N396" s="49"/>
      <c r="O396" s="49"/>
      <c r="P396" s="49"/>
      <c r="Q396" s="49"/>
      <c r="R396" s="49"/>
      <c r="S396" s="49"/>
      <c r="T396" s="49"/>
      <c r="U396" s="49"/>
      <c r="V396" s="49"/>
      <c r="W396" s="49"/>
      <c r="X396" s="49"/>
      <c r="Y396" s="49"/>
      <c r="Z396" s="49"/>
      <c r="AA396" s="49"/>
      <c r="AB396" s="49"/>
      <c r="AC396" s="49"/>
      <c r="AD396" s="49"/>
    </row>
    <row r="397" spans="10:30" x14ac:dyDescent="0.2">
      <c r="J397" s="75"/>
      <c r="K397" s="49"/>
      <c r="L397" s="49"/>
      <c r="M397" s="49"/>
      <c r="N397" s="49"/>
      <c r="O397" s="49"/>
      <c r="P397" s="49"/>
      <c r="Q397" s="49"/>
      <c r="R397" s="49"/>
      <c r="S397" s="49"/>
      <c r="T397" s="49"/>
      <c r="U397" s="49"/>
      <c r="V397" s="49"/>
      <c r="W397" s="49"/>
      <c r="X397" s="49"/>
      <c r="Y397" s="49"/>
      <c r="Z397" s="49"/>
      <c r="AA397" s="49"/>
      <c r="AB397" s="49"/>
      <c r="AC397" s="49"/>
      <c r="AD397" s="49"/>
    </row>
    <row r="398" spans="10:30" x14ac:dyDescent="0.2">
      <c r="J398" s="75"/>
      <c r="K398" s="49"/>
      <c r="L398" s="49"/>
      <c r="M398" s="49"/>
      <c r="N398" s="49"/>
      <c r="O398" s="49"/>
      <c r="P398" s="49"/>
      <c r="Q398" s="49"/>
      <c r="R398" s="49"/>
      <c r="S398" s="49"/>
      <c r="T398" s="49"/>
      <c r="U398" s="49"/>
      <c r="V398" s="49"/>
      <c r="W398" s="49"/>
      <c r="X398" s="49"/>
      <c r="Y398" s="49"/>
      <c r="Z398" s="49"/>
      <c r="AA398" s="49"/>
      <c r="AB398" s="49"/>
      <c r="AC398" s="49"/>
      <c r="AD398" s="49"/>
    </row>
    <row r="399" spans="10:30" x14ac:dyDescent="0.2">
      <c r="J399" s="75"/>
      <c r="K399" s="49"/>
      <c r="L399" s="49"/>
      <c r="M399" s="49"/>
      <c r="N399" s="49"/>
      <c r="O399" s="49"/>
      <c r="P399" s="49"/>
      <c r="Q399" s="49"/>
      <c r="R399" s="49"/>
      <c r="S399" s="49"/>
      <c r="T399" s="49"/>
      <c r="U399" s="49"/>
      <c r="V399" s="49"/>
      <c r="W399" s="49"/>
      <c r="X399" s="49"/>
      <c r="Y399" s="49"/>
      <c r="Z399" s="49"/>
      <c r="AA399" s="49"/>
      <c r="AB399" s="49"/>
      <c r="AC399" s="49"/>
      <c r="AD399" s="49"/>
    </row>
    <row r="400" spans="10:30" x14ac:dyDescent="0.2">
      <c r="J400" s="75"/>
      <c r="K400" s="49"/>
      <c r="L400" s="49"/>
      <c r="M400" s="49"/>
      <c r="N400" s="49"/>
      <c r="O400" s="49"/>
      <c r="P400" s="49"/>
      <c r="Q400" s="49"/>
      <c r="R400" s="49"/>
      <c r="S400" s="49"/>
      <c r="T400" s="49"/>
      <c r="U400" s="49"/>
      <c r="V400" s="49"/>
      <c r="W400" s="49"/>
      <c r="X400" s="49"/>
      <c r="Y400" s="49"/>
      <c r="Z400" s="49"/>
      <c r="AA400" s="49"/>
      <c r="AB400" s="49"/>
      <c r="AC400" s="49"/>
      <c r="AD400" s="49"/>
    </row>
    <row r="401" spans="10:30" x14ac:dyDescent="0.2">
      <c r="J401" s="75"/>
      <c r="K401" s="49"/>
      <c r="L401" s="49"/>
      <c r="M401" s="49"/>
      <c r="N401" s="49"/>
      <c r="O401" s="49"/>
      <c r="P401" s="49"/>
      <c r="Q401" s="49"/>
      <c r="R401" s="49"/>
      <c r="S401" s="49"/>
      <c r="T401" s="49"/>
      <c r="U401" s="49"/>
      <c r="V401" s="49"/>
      <c r="W401" s="49"/>
      <c r="X401" s="49"/>
      <c r="Y401" s="49"/>
      <c r="Z401" s="49"/>
      <c r="AA401" s="49"/>
      <c r="AB401" s="49"/>
      <c r="AC401" s="49"/>
      <c r="AD401" s="49"/>
    </row>
    <row r="402" spans="10:30" x14ac:dyDescent="0.2">
      <c r="J402" s="75"/>
      <c r="K402" s="49"/>
      <c r="L402" s="49"/>
      <c r="M402" s="49"/>
      <c r="N402" s="49"/>
      <c r="O402" s="49"/>
      <c r="P402" s="49"/>
      <c r="Q402" s="49"/>
      <c r="R402" s="49"/>
      <c r="S402" s="49"/>
      <c r="T402" s="49"/>
      <c r="U402" s="49"/>
      <c r="V402" s="49"/>
      <c r="W402" s="49"/>
      <c r="X402" s="49"/>
      <c r="Y402" s="49"/>
      <c r="Z402" s="49"/>
      <c r="AA402" s="49"/>
      <c r="AB402" s="49"/>
      <c r="AC402" s="49"/>
      <c r="AD402" s="49"/>
    </row>
    <row r="403" spans="10:30" x14ac:dyDescent="0.2">
      <c r="J403" s="75"/>
      <c r="K403" s="49"/>
      <c r="L403" s="49"/>
      <c r="M403" s="49"/>
      <c r="N403" s="49"/>
      <c r="O403" s="49"/>
      <c r="P403" s="49"/>
      <c r="Q403" s="49"/>
      <c r="R403" s="49"/>
      <c r="S403" s="49"/>
      <c r="T403" s="49"/>
      <c r="U403" s="49"/>
      <c r="V403" s="49"/>
      <c r="W403" s="49"/>
      <c r="X403" s="49"/>
      <c r="Y403" s="49"/>
      <c r="Z403" s="49"/>
      <c r="AA403" s="49"/>
      <c r="AB403" s="49"/>
      <c r="AC403" s="49"/>
      <c r="AD403" s="49"/>
    </row>
    <row r="404" spans="10:30" x14ac:dyDescent="0.2">
      <c r="J404" s="75"/>
      <c r="K404" s="49"/>
      <c r="L404" s="49"/>
      <c r="M404" s="49"/>
      <c r="N404" s="49"/>
      <c r="O404" s="49"/>
      <c r="P404" s="49"/>
      <c r="Q404" s="49"/>
      <c r="R404" s="49"/>
      <c r="S404" s="49"/>
      <c r="T404" s="49"/>
      <c r="U404" s="49"/>
      <c r="V404" s="49"/>
      <c r="W404" s="49"/>
      <c r="X404" s="49"/>
      <c r="Y404" s="49"/>
      <c r="Z404" s="49"/>
      <c r="AA404" s="49"/>
      <c r="AB404" s="49"/>
      <c r="AC404" s="49"/>
      <c r="AD404" s="49"/>
    </row>
    <row r="405" spans="10:30" x14ac:dyDescent="0.2">
      <c r="J405" s="75"/>
      <c r="K405" s="49"/>
      <c r="L405" s="49"/>
      <c r="M405" s="49"/>
      <c r="N405" s="49"/>
      <c r="O405" s="49"/>
      <c r="P405" s="49"/>
      <c r="Q405" s="49"/>
      <c r="R405" s="49"/>
      <c r="S405" s="49"/>
      <c r="T405" s="49"/>
      <c r="U405" s="49"/>
      <c r="V405" s="49"/>
      <c r="W405" s="49"/>
      <c r="X405" s="49"/>
      <c r="Y405" s="49"/>
      <c r="Z405" s="49"/>
      <c r="AA405" s="49"/>
      <c r="AB405" s="49"/>
      <c r="AC405" s="49"/>
      <c r="AD405" s="49"/>
    </row>
    <row r="406" spans="10:30" x14ac:dyDescent="0.2">
      <c r="J406" s="75"/>
      <c r="K406" s="49"/>
      <c r="L406" s="49"/>
      <c r="M406" s="49"/>
      <c r="N406" s="49"/>
      <c r="O406" s="49"/>
      <c r="P406" s="49"/>
      <c r="Q406" s="49"/>
      <c r="R406" s="49"/>
      <c r="S406" s="49"/>
      <c r="T406" s="49"/>
      <c r="U406" s="49"/>
      <c r="V406" s="49"/>
      <c r="W406" s="49"/>
      <c r="X406" s="49"/>
      <c r="Y406" s="49"/>
      <c r="Z406" s="49"/>
      <c r="AA406" s="49"/>
      <c r="AB406" s="49"/>
      <c r="AC406" s="49"/>
      <c r="AD406" s="49"/>
    </row>
    <row r="407" spans="10:30" x14ac:dyDescent="0.2">
      <c r="J407" s="75"/>
      <c r="K407" s="49"/>
      <c r="L407" s="49"/>
      <c r="M407" s="49"/>
      <c r="N407" s="49"/>
      <c r="O407" s="49"/>
      <c r="P407" s="49"/>
      <c r="Q407" s="49"/>
      <c r="R407" s="49"/>
      <c r="S407" s="49"/>
      <c r="T407" s="49"/>
      <c r="U407" s="49"/>
      <c r="V407" s="49"/>
      <c r="W407" s="49"/>
      <c r="X407" s="49"/>
      <c r="Y407" s="49"/>
      <c r="Z407" s="49"/>
      <c r="AA407" s="49"/>
      <c r="AB407" s="49"/>
      <c r="AC407" s="49"/>
      <c r="AD407" s="49"/>
    </row>
    <row r="408" spans="10:30" x14ac:dyDescent="0.2">
      <c r="J408" s="75"/>
      <c r="K408" s="49"/>
      <c r="L408" s="49"/>
      <c r="M408" s="49"/>
      <c r="N408" s="49"/>
      <c r="O408" s="49"/>
      <c r="P408" s="49"/>
      <c r="Q408" s="49"/>
      <c r="R408" s="49"/>
      <c r="S408" s="49"/>
      <c r="T408" s="49"/>
      <c r="U408" s="49"/>
      <c r="V408" s="49"/>
      <c r="W408" s="49"/>
      <c r="X408" s="49"/>
      <c r="Y408" s="49"/>
      <c r="Z408" s="49"/>
      <c r="AA408" s="49"/>
      <c r="AB408" s="49"/>
      <c r="AC408" s="49"/>
      <c r="AD408" s="49"/>
    </row>
    <row r="409" spans="10:30" x14ac:dyDescent="0.2">
      <c r="J409" s="75"/>
      <c r="K409" s="49"/>
      <c r="L409" s="49"/>
      <c r="M409" s="49"/>
      <c r="N409" s="49"/>
      <c r="O409" s="49"/>
      <c r="P409" s="49"/>
      <c r="Q409" s="49"/>
      <c r="R409" s="49"/>
      <c r="S409" s="49"/>
      <c r="T409" s="49"/>
      <c r="U409" s="49"/>
      <c r="V409" s="49"/>
      <c r="W409" s="49"/>
      <c r="X409" s="49"/>
      <c r="Y409" s="49"/>
      <c r="Z409" s="49"/>
      <c r="AA409" s="49"/>
      <c r="AB409" s="49"/>
      <c r="AC409" s="49"/>
      <c r="AD409" s="49"/>
    </row>
    <row r="410" spans="10:30" x14ac:dyDescent="0.2">
      <c r="J410" s="75"/>
      <c r="K410" s="49"/>
      <c r="L410" s="49"/>
      <c r="M410" s="49"/>
      <c r="N410" s="49"/>
      <c r="O410" s="49"/>
      <c r="P410" s="49"/>
      <c r="Q410" s="49"/>
      <c r="R410" s="49"/>
      <c r="S410" s="49"/>
      <c r="T410" s="49"/>
      <c r="U410" s="49"/>
      <c r="V410" s="49"/>
      <c r="W410" s="49"/>
      <c r="X410" s="49"/>
      <c r="Y410" s="49"/>
      <c r="Z410" s="49"/>
      <c r="AA410" s="49"/>
      <c r="AB410" s="49"/>
      <c r="AC410" s="49"/>
      <c r="AD410" s="49"/>
    </row>
    <row r="411" spans="10:30" x14ac:dyDescent="0.2">
      <c r="J411" s="75"/>
      <c r="K411" s="49"/>
      <c r="L411" s="49"/>
      <c r="M411" s="49"/>
      <c r="N411" s="49"/>
      <c r="O411" s="49"/>
      <c r="P411" s="49"/>
      <c r="Q411" s="49"/>
      <c r="R411" s="49"/>
      <c r="S411" s="49"/>
      <c r="T411" s="49"/>
      <c r="U411" s="49"/>
      <c r="V411" s="49"/>
      <c r="W411" s="49"/>
      <c r="X411" s="49"/>
      <c r="Y411" s="49"/>
      <c r="Z411" s="49"/>
      <c r="AA411" s="49"/>
      <c r="AB411" s="49"/>
      <c r="AC411" s="49"/>
      <c r="AD411" s="49"/>
    </row>
    <row r="412" spans="10:30" x14ac:dyDescent="0.2">
      <c r="J412" s="75"/>
      <c r="K412" s="49"/>
      <c r="L412" s="49"/>
      <c r="M412" s="49"/>
      <c r="N412" s="49"/>
      <c r="O412" s="49"/>
      <c r="P412" s="49"/>
      <c r="Q412" s="49"/>
      <c r="R412" s="49"/>
      <c r="S412" s="49"/>
      <c r="T412" s="49"/>
      <c r="U412" s="49"/>
      <c r="V412" s="49"/>
      <c r="W412" s="49"/>
      <c r="X412" s="49"/>
      <c r="Y412" s="49"/>
      <c r="Z412" s="49"/>
      <c r="AA412" s="49"/>
      <c r="AB412" s="49"/>
      <c r="AC412" s="49"/>
      <c r="AD412" s="49"/>
    </row>
    <row r="413" spans="10:30" x14ac:dyDescent="0.2">
      <c r="J413" s="75"/>
      <c r="K413" s="49"/>
      <c r="L413" s="49"/>
      <c r="M413" s="49"/>
      <c r="N413" s="49"/>
      <c r="O413" s="49"/>
      <c r="P413" s="49"/>
      <c r="Q413" s="49"/>
      <c r="R413" s="49"/>
      <c r="S413" s="49"/>
      <c r="T413" s="49"/>
      <c r="U413" s="49"/>
      <c r="V413" s="49"/>
      <c r="W413" s="49"/>
      <c r="X413" s="49"/>
      <c r="Y413" s="49"/>
      <c r="Z413" s="49"/>
      <c r="AA413" s="49"/>
      <c r="AB413" s="49"/>
      <c r="AC413" s="49"/>
      <c r="AD413" s="49"/>
    </row>
    <row r="414" spans="10:30" x14ac:dyDescent="0.2">
      <c r="J414" s="75"/>
      <c r="K414" s="49"/>
      <c r="L414" s="49"/>
      <c r="M414" s="49"/>
      <c r="N414" s="49"/>
      <c r="O414" s="49"/>
      <c r="P414" s="49"/>
      <c r="Q414" s="49"/>
      <c r="R414" s="49"/>
      <c r="S414" s="49"/>
      <c r="T414" s="49"/>
      <c r="U414" s="49"/>
      <c r="V414" s="49"/>
      <c r="W414" s="49"/>
      <c r="X414" s="49"/>
      <c r="Y414" s="49"/>
      <c r="Z414" s="49"/>
      <c r="AA414" s="49"/>
      <c r="AB414" s="49"/>
      <c r="AC414" s="49"/>
      <c r="AD414" s="49"/>
    </row>
    <row r="415" spans="10:30" x14ac:dyDescent="0.2">
      <c r="J415" s="75"/>
      <c r="K415" s="49"/>
      <c r="L415" s="49"/>
      <c r="M415" s="49"/>
      <c r="N415" s="49"/>
      <c r="O415" s="49"/>
      <c r="P415" s="49"/>
      <c r="Q415" s="49"/>
      <c r="R415" s="49"/>
      <c r="S415" s="49"/>
      <c r="T415" s="49"/>
      <c r="U415" s="49"/>
      <c r="V415" s="49"/>
      <c r="W415" s="49"/>
      <c r="X415" s="49"/>
      <c r="Y415" s="49"/>
      <c r="Z415" s="49"/>
      <c r="AA415" s="49"/>
      <c r="AB415" s="49"/>
      <c r="AC415" s="49"/>
      <c r="AD415" s="49"/>
    </row>
    <row r="416" spans="10:30" x14ac:dyDescent="0.2">
      <c r="J416" s="75"/>
      <c r="K416" s="49"/>
      <c r="L416" s="49"/>
      <c r="M416" s="49"/>
      <c r="N416" s="49"/>
      <c r="O416" s="49"/>
      <c r="P416" s="49"/>
      <c r="Q416" s="49"/>
      <c r="R416" s="49"/>
      <c r="S416" s="49"/>
      <c r="T416" s="49"/>
      <c r="U416" s="49"/>
      <c r="V416" s="49"/>
      <c r="W416" s="49"/>
      <c r="X416" s="49"/>
      <c r="Y416" s="49"/>
      <c r="Z416" s="49"/>
      <c r="AA416" s="49"/>
      <c r="AB416" s="49"/>
      <c r="AC416" s="49"/>
      <c r="AD416" s="49"/>
    </row>
    <row r="417" spans="10:30" x14ac:dyDescent="0.2">
      <c r="J417" s="75"/>
      <c r="K417" s="49"/>
      <c r="L417" s="49"/>
      <c r="M417" s="49"/>
      <c r="N417" s="49"/>
      <c r="O417" s="49"/>
      <c r="P417" s="49"/>
      <c r="Q417" s="49"/>
      <c r="R417" s="49"/>
      <c r="S417" s="49"/>
      <c r="T417" s="49"/>
      <c r="U417" s="49"/>
      <c r="V417" s="49"/>
      <c r="W417" s="49"/>
      <c r="X417" s="49"/>
      <c r="Y417" s="49"/>
      <c r="Z417" s="49"/>
      <c r="AA417" s="49"/>
      <c r="AB417" s="49"/>
      <c r="AC417" s="49"/>
      <c r="AD417" s="49"/>
    </row>
    <row r="418" spans="10:30" x14ac:dyDescent="0.2">
      <c r="J418" s="75"/>
      <c r="K418" s="49"/>
      <c r="L418" s="49"/>
      <c r="M418" s="49"/>
      <c r="N418" s="49"/>
      <c r="O418" s="49"/>
      <c r="P418" s="49"/>
      <c r="Q418" s="49"/>
      <c r="R418" s="49"/>
      <c r="S418" s="49"/>
      <c r="T418" s="49"/>
      <c r="U418" s="49"/>
      <c r="V418" s="49"/>
      <c r="W418" s="49"/>
      <c r="X418" s="49"/>
      <c r="Y418" s="49"/>
      <c r="Z418" s="49"/>
      <c r="AA418" s="49"/>
      <c r="AB418" s="49"/>
      <c r="AC418" s="49"/>
      <c r="AD418" s="49"/>
    </row>
    <row r="419" spans="10:30" x14ac:dyDescent="0.2">
      <c r="J419" s="75"/>
      <c r="K419" s="49"/>
      <c r="L419" s="49"/>
      <c r="M419" s="49"/>
      <c r="N419" s="49"/>
      <c r="O419" s="49"/>
      <c r="P419" s="49"/>
      <c r="Q419" s="49"/>
      <c r="R419" s="49"/>
      <c r="S419" s="49"/>
      <c r="T419" s="49"/>
      <c r="U419" s="49"/>
      <c r="V419" s="49"/>
      <c r="W419" s="49"/>
      <c r="X419" s="49"/>
      <c r="Y419" s="49"/>
      <c r="Z419" s="49"/>
      <c r="AA419" s="49"/>
      <c r="AB419" s="49"/>
      <c r="AC419" s="49"/>
      <c r="AD419" s="49"/>
    </row>
    <row r="420" spans="10:30" x14ac:dyDescent="0.2">
      <c r="J420" s="75"/>
      <c r="K420" s="49"/>
      <c r="L420" s="49"/>
      <c r="M420" s="49"/>
      <c r="N420" s="49"/>
      <c r="O420" s="49"/>
      <c r="P420" s="49"/>
      <c r="Q420" s="49"/>
      <c r="R420" s="49"/>
      <c r="S420" s="49"/>
      <c r="T420" s="49"/>
      <c r="U420" s="49"/>
      <c r="V420" s="49"/>
      <c r="W420" s="49"/>
      <c r="X420" s="49"/>
      <c r="Y420" s="49"/>
      <c r="Z420" s="49"/>
      <c r="AA420" s="49"/>
      <c r="AB420" s="49"/>
      <c r="AC420" s="49"/>
      <c r="AD420" s="49"/>
    </row>
    <row r="421" spans="10:30" x14ac:dyDescent="0.2">
      <c r="J421" s="75"/>
      <c r="K421" s="49"/>
      <c r="L421" s="49"/>
      <c r="M421" s="49"/>
      <c r="N421" s="49"/>
      <c r="O421" s="49"/>
      <c r="P421" s="49"/>
      <c r="Q421" s="49"/>
      <c r="R421" s="49"/>
      <c r="S421" s="49"/>
      <c r="T421" s="49"/>
      <c r="U421" s="49"/>
      <c r="V421" s="49"/>
      <c r="W421" s="49"/>
      <c r="X421" s="49"/>
      <c r="Y421" s="49"/>
      <c r="Z421" s="49"/>
      <c r="AA421" s="49"/>
      <c r="AB421" s="49"/>
      <c r="AC421" s="49"/>
      <c r="AD421" s="49"/>
    </row>
    <row r="422" spans="10:30" x14ac:dyDescent="0.2">
      <c r="J422" s="75"/>
      <c r="K422" s="49"/>
      <c r="L422" s="49"/>
      <c r="M422" s="49"/>
      <c r="N422" s="49"/>
      <c r="O422" s="49"/>
      <c r="P422" s="49"/>
      <c r="Q422" s="49"/>
      <c r="R422" s="49"/>
      <c r="S422" s="49"/>
      <c r="T422" s="49"/>
      <c r="U422" s="49"/>
      <c r="V422" s="49"/>
      <c r="W422" s="49"/>
      <c r="X422" s="49"/>
      <c r="Y422" s="49"/>
      <c r="Z422" s="49"/>
      <c r="AA422" s="49"/>
      <c r="AB422" s="49"/>
      <c r="AC422" s="49"/>
      <c r="AD422" s="49"/>
    </row>
    <row r="423" spans="10:30" x14ac:dyDescent="0.2">
      <c r="J423" s="75"/>
      <c r="K423" s="49"/>
      <c r="L423" s="49"/>
      <c r="M423" s="49"/>
      <c r="N423" s="49"/>
      <c r="O423" s="49"/>
      <c r="P423" s="49"/>
      <c r="Q423" s="49"/>
      <c r="R423" s="49"/>
      <c r="S423" s="49"/>
      <c r="T423" s="49"/>
      <c r="U423" s="49"/>
      <c r="V423" s="49"/>
      <c r="W423" s="49"/>
      <c r="X423" s="49"/>
      <c r="Y423" s="49"/>
      <c r="Z423" s="49"/>
      <c r="AA423" s="49"/>
      <c r="AB423" s="49"/>
      <c r="AC423" s="49"/>
      <c r="AD423" s="49"/>
    </row>
    <row r="424" spans="10:30" x14ac:dyDescent="0.2">
      <c r="J424" s="75"/>
      <c r="K424" s="49"/>
      <c r="L424" s="49"/>
      <c r="M424" s="49"/>
      <c r="N424" s="49"/>
      <c r="O424" s="49"/>
      <c r="P424" s="49"/>
      <c r="Q424" s="49"/>
      <c r="R424" s="49"/>
      <c r="S424" s="49"/>
      <c r="T424" s="49"/>
      <c r="U424" s="49"/>
      <c r="V424" s="49"/>
      <c r="W424" s="49"/>
      <c r="X424" s="49"/>
      <c r="Y424" s="49"/>
      <c r="Z424" s="49"/>
      <c r="AA424" s="49"/>
      <c r="AB424" s="49"/>
      <c r="AC424" s="49"/>
      <c r="AD424" s="49"/>
    </row>
    <row r="425" spans="10:30" x14ac:dyDescent="0.2">
      <c r="J425" s="75"/>
      <c r="K425" s="49"/>
      <c r="L425" s="49"/>
      <c r="M425" s="49"/>
      <c r="N425" s="49"/>
      <c r="O425" s="49"/>
      <c r="P425" s="49"/>
      <c r="Q425" s="49"/>
      <c r="R425" s="49"/>
      <c r="S425" s="49"/>
      <c r="T425" s="49"/>
      <c r="U425" s="49"/>
      <c r="V425" s="49"/>
      <c r="W425" s="49"/>
      <c r="X425" s="49"/>
      <c r="Y425" s="49"/>
      <c r="Z425" s="49"/>
      <c r="AA425" s="49"/>
      <c r="AB425" s="49"/>
      <c r="AC425" s="49"/>
      <c r="AD425" s="49"/>
    </row>
    <row r="426" spans="10:30" x14ac:dyDescent="0.2">
      <c r="J426" s="75"/>
      <c r="K426" s="49"/>
      <c r="L426" s="49"/>
      <c r="M426" s="49"/>
      <c r="N426" s="49"/>
      <c r="O426" s="49"/>
      <c r="P426" s="49"/>
      <c r="Q426" s="49"/>
      <c r="R426" s="49"/>
      <c r="S426" s="49"/>
      <c r="T426" s="49"/>
      <c r="U426" s="49"/>
      <c r="V426" s="49"/>
      <c r="W426" s="49"/>
      <c r="X426" s="49"/>
      <c r="Y426" s="49"/>
      <c r="Z426" s="49"/>
      <c r="AA426" s="49"/>
      <c r="AB426" s="49"/>
      <c r="AC426" s="49"/>
      <c r="AD426" s="49"/>
    </row>
    <row r="427" spans="10:30" x14ac:dyDescent="0.2">
      <c r="J427" s="75"/>
      <c r="K427" s="49"/>
      <c r="L427" s="49"/>
      <c r="M427" s="49"/>
      <c r="N427" s="49"/>
      <c r="O427" s="49"/>
      <c r="P427" s="49"/>
      <c r="Q427" s="49"/>
      <c r="R427" s="49"/>
      <c r="S427" s="49"/>
      <c r="T427" s="49"/>
      <c r="U427" s="49"/>
      <c r="V427" s="49"/>
      <c r="W427" s="49"/>
      <c r="X427" s="49"/>
      <c r="Y427" s="49"/>
      <c r="Z427" s="49"/>
      <c r="AA427" s="49"/>
      <c r="AB427" s="49"/>
      <c r="AC427" s="49"/>
      <c r="AD427" s="49"/>
    </row>
    <row r="428" spans="10:30" x14ac:dyDescent="0.2">
      <c r="J428" s="75"/>
      <c r="K428" s="49"/>
      <c r="L428" s="49"/>
      <c r="M428" s="49"/>
      <c r="N428" s="49"/>
      <c r="O428" s="49"/>
      <c r="P428" s="49"/>
      <c r="Q428" s="49"/>
      <c r="R428" s="49"/>
      <c r="S428" s="49"/>
      <c r="T428" s="49"/>
      <c r="U428" s="49"/>
      <c r="V428" s="49"/>
      <c r="W428" s="49"/>
      <c r="X428" s="49"/>
      <c r="Y428" s="49"/>
      <c r="Z428" s="49"/>
      <c r="AA428" s="49"/>
      <c r="AB428" s="49"/>
      <c r="AC428" s="49"/>
      <c r="AD428" s="49"/>
    </row>
    <row r="429" spans="10:30" x14ac:dyDescent="0.2">
      <c r="J429" s="75"/>
      <c r="K429" s="49"/>
      <c r="L429" s="49"/>
      <c r="M429" s="49"/>
      <c r="N429" s="49"/>
      <c r="O429" s="49"/>
      <c r="P429" s="49"/>
      <c r="Q429" s="49"/>
      <c r="R429" s="49"/>
      <c r="S429" s="49"/>
      <c r="T429" s="49"/>
      <c r="U429" s="49"/>
      <c r="V429" s="49"/>
      <c r="W429" s="49"/>
      <c r="X429" s="49"/>
      <c r="Y429" s="49"/>
      <c r="Z429" s="49"/>
      <c r="AA429" s="49"/>
      <c r="AB429" s="49"/>
      <c r="AC429" s="49"/>
      <c r="AD429" s="49"/>
    </row>
    <row r="430" spans="10:30" x14ac:dyDescent="0.2">
      <c r="J430" s="75"/>
      <c r="K430" s="49"/>
      <c r="L430" s="49"/>
      <c r="M430" s="49"/>
      <c r="N430" s="49"/>
      <c r="O430" s="49"/>
      <c r="P430" s="49"/>
      <c r="Q430" s="49"/>
      <c r="R430" s="49"/>
      <c r="S430" s="49"/>
      <c r="T430" s="49"/>
      <c r="U430" s="49"/>
      <c r="V430" s="49"/>
      <c r="W430" s="49"/>
      <c r="X430" s="49"/>
      <c r="Y430" s="49"/>
      <c r="Z430" s="49"/>
      <c r="AA430" s="49"/>
      <c r="AB430" s="49"/>
      <c r="AC430" s="49"/>
      <c r="AD430" s="49"/>
    </row>
    <row r="431" spans="10:30" x14ac:dyDescent="0.2">
      <c r="J431" s="75"/>
      <c r="K431" s="49"/>
      <c r="L431" s="49"/>
      <c r="M431" s="49"/>
      <c r="N431" s="49"/>
      <c r="O431" s="49"/>
      <c r="P431" s="49"/>
      <c r="Q431" s="49"/>
      <c r="R431" s="49"/>
      <c r="S431" s="49"/>
      <c r="T431" s="49"/>
      <c r="U431" s="49"/>
      <c r="V431" s="49"/>
      <c r="W431" s="49"/>
      <c r="X431" s="49"/>
      <c r="Y431" s="49"/>
      <c r="Z431" s="49"/>
      <c r="AA431" s="49"/>
      <c r="AB431" s="49"/>
      <c r="AC431" s="49"/>
      <c r="AD431" s="49"/>
    </row>
    <row r="432" spans="10:30" x14ac:dyDescent="0.2">
      <c r="J432" s="75"/>
      <c r="K432" s="49"/>
      <c r="L432" s="49"/>
      <c r="M432" s="49"/>
      <c r="N432" s="49"/>
      <c r="O432" s="49"/>
      <c r="P432" s="49"/>
      <c r="Q432" s="49"/>
      <c r="R432" s="49"/>
      <c r="S432" s="49"/>
      <c r="T432" s="49"/>
      <c r="U432" s="49"/>
      <c r="V432" s="49"/>
      <c r="W432" s="49"/>
      <c r="X432" s="49"/>
      <c r="Y432" s="49"/>
      <c r="Z432" s="49"/>
      <c r="AA432" s="49"/>
      <c r="AB432" s="49"/>
      <c r="AC432" s="49"/>
      <c r="AD432" s="49"/>
    </row>
    <row r="433" spans="10:30" x14ac:dyDescent="0.2">
      <c r="J433" s="75"/>
      <c r="K433" s="49"/>
      <c r="L433" s="49"/>
      <c r="M433" s="49"/>
      <c r="N433" s="49"/>
      <c r="O433" s="49"/>
      <c r="P433" s="49"/>
      <c r="Q433" s="49"/>
      <c r="R433" s="49"/>
      <c r="S433" s="49"/>
      <c r="T433" s="49"/>
      <c r="U433" s="49"/>
      <c r="V433" s="49"/>
      <c r="W433" s="49"/>
      <c r="X433" s="49"/>
      <c r="Y433" s="49"/>
      <c r="Z433" s="49"/>
      <c r="AA433" s="49"/>
      <c r="AB433" s="49"/>
      <c r="AC433" s="49"/>
      <c r="AD433" s="49"/>
    </row>
    <row r="434" spans="10:30" x14ac:dyDescent="0.2">
      <c r="J434" s="75"/>
      <c r="K434" s="49"/>
      <c r="L434" s="49"/>
      <c r="M434" s="49"/>
      <c r="N434" s="49"/>
      <c r="O434" s="49"/>
      <c r="P434" s="49"/>
      <c r="Q434" s="49"/>
      <c r="R434" s="49"/>
      <c r="S434" s="49"/>
      <c r="T434" s="49"/>
      <c r="U434" s="49"/>
      <c r="V434" s="49"/>
      <c r="W434" s="49"/>
      <c r="X434" s="49"/>
      <c r="Y434" s="49"/>
      <c r="Z434" s="49"/>
      <c r="AA434" s="49"/>
      <c r="AB434" s="49"/>
      <c r="AC434" s="49"/>
      <c r="AD434" s="49"/>
    </row>
    <row r="435" spans="10:30" x14ac:dyDescent="0.2">
      <c r="J435" s="75"/>
      <c r="K435" s="49"/>
      <c r="L435" s="49"/>
      <c r="M435" s="49"/>
      <c r="N435" s="49"/>
      <c r="O435" s="49"/>
      <c r="P435" s="49"/>
      <c r="Q435" s="49"/>
      <c r="R435" s="49"/>
      <c r="S435" s="49"/>
      <c r="T435" s="49"/>
      <c r="U435" s="49"/>
      <c r="V435" s="49"/>
      <c r="W435" s="49"/>
      <c r="X435" s="49"/>
      <c r="Y435" s="49"/>
      <c r="Z435" s="49"/>
      <c r="AA435" s="49"/>
      <c r="AB435" s="49"/>
      <c r="AC435" s="49"/>
      <c r="AD435" s="49"/>
    </row>
    <row r="436" spans="10:30" x14ac:dyDescent="0.2">
      <c r="J436" s="75"/>
      <c r="K436" s="49"/>
      <c r="L436" s="49"/>
      <c r="M436" s="49"/>
      <c r="N436" s="49"/>
      <c r="O436" s="49"/>
      <c r="P436" s="49"/>
      <c r="Q436" s="49"/>
      <c r="R436" s="49"/>
      <c r="S436" s="49"/>
      <c r="T436" s="49"/>
      <c r="U436" s="49"/>
      <c r="V436" s="49"/>
      <c r="W436" s="49"/>
      <c r="X436" s="49"/>
      <c r="Y436" s="49"/>
      <c r="Z436" s="49"/>
      <c r="AA436" s="49"/>
      <c r="AB436" s="49"/>
      <c r="AC436" s="49"/>
      <c r="AD436" s="49"/>
    </row>
    <row r="437" spans="10:30" x14ac:dyDescent="0.2">
      <c r="J437" s="75"/>
      <c r="K437" s="49"/>
      <c r="L437" s="49"/>
      <c r="M437" s="49"/>
      <c r="N437" s="49"/>
      <c r="O437" s="49"/>
      <c r="P437" s="49"/>
      <c r="Q437" s="49"/>
      <c r="R437" s="49"/>
      <c r="S437" s="49"/>
      <c r="T437" s="49"/>
      <c r="U437" s="49"/>
      <c r="V437" s="49"/>
      <c r="W437" s="49"/>
      <c r="X437" s="49"/>
      <c r="Y437" s="49"/>
      <c r="Z437" s="49"/>
      <c r="AA437" s="49"/>
      <c r="AB437" s="49"/>
      <c r="AC437" s="49"/>
      <c r="AD437" s="49"/>
    </row>
    <row r="438" spans="10:30" x14ac:dyDescent="0.2">
      <c r="J438" s="75"/>
      <c r="K438" s="49"/>
      <c r="L438" s="49"/>
      <c r="M438" s="49"/>
      <c r="N438" s="49"/>
      <c r="O438" s="49"/>
      <c r="P438" s="49"/>
      <c r="Q438" s="49"/>
      <c r="R438" s="49"/>
      <c r="S438" s="49"/>
      <c r="T438" s="49"/>
      <c r="U438" s="49"/>
      <c r="V438" s="49"/>
      <c r="W438" s="49"/>
      <c r="X438" s="49"/>
      <c r="Y438" s="49"/>
      <c r="Z438" s="49"/>
      <c r="AA438" s="49"/>
      <c r="AB438" s="49"/>
      <c r="AC438" s="49"/>
      <c r="AD438" s="49"/>
    </row>
    <row r="439" spans="10:30" x14ac:dyDescent="0.2">
      <c r="J439" s="75"/>
      <c r="K439" s="49"/>
      <c r="L439" s="49"/>
      <c r="M439" s="49"/>
      <c r="N439" s="49"/>
      <c r="O439" s="49"/>
      <c r="P439" s="49"/>
      <c r="Q439" s="49"/>
      <c r="R439" s="49"/>
      <c r="S439" s="49"/>
      <c r="T439" s="49"/>
      <c r="U439" s="49"/>
      <c r="V439" s="49"/>
      <c r="W439" s="49"/>
      <c r="X439" s="49"/>
      <c r="Y439" s="49"/>
      <c r="Z439" s="49"/>
      <c r="AA439" s="49"/>
      <c r="AB439" s="49"/>
      <c r="AC439" s="49"/>
      <c r="AD439" s="49"/>
    </row>
    <row r="440" spans="10:30" x14ac:dyDescent="0.2">
      <c r="L440" s="49"/>
      <c r="M440" s="49"/>
      <c r="N440" s="49"/>
      <c r="O440" s="49"/>
      <c r="P440" s="49"/>
      <c r="Q440" s="49"/>
      <c r="R440" s="49"/>
      <c r="S440" s="49"/>
      <c r="T440" s="49"/>
      <c r="U440" s="49"/>
      <c r="V440" s="49"/>
      <c r="W440" s="49"/>
      <c r="X440" s="49"/>
      <c r="Y440" s="49"/>
      <c r="Z440" s="49"/>
      <c r="AA440" s="49"/>
      <c r="AB440" s="49"/>
      <c r="AC440" s="49"/>
      <c r="AD440" s="49"/>
    </row>
    <row r="441" spans="10:30" x14ac:dyDescent="0.2">
      <c r="L441" s="49"/>
      <c r="M441" s="49"/>
      <c r="N441" s="49"/>
      <c r="O441" s="49"/>
      <c r="P441" s="49"/>
      <c r="Q441" s="49"/>
      <c r="R441" s="49"/>
      <c r="S441" s="49"/>
      <c r="T441" s="49"/>
      <c r="U441" s="49"/>
      <c r="V441" s="49"/>
      <c r="W441" s="49"/>
      <c r="X441" s="49"/>
      <c r="Y441" s="49"/>
      <c r="Z441" s="49"/>
      <c r="AA441" s="49"/>
      <c r="AB441" s="49"/>
      <c r="AC441" s="49"/>
      <c r="AD441" s="49"/>
    </row>
    <row r="442" spans="10:30" x14ac:dyDescent="0.2">
      <c r="L442" s="49"/>
      <c r="M442" s="49"/>
      <c r="N442" s="49"/>
      <c r="O442" s="49"/>
      <c r="P442" s="49"/>
      <c r="Q442" s="49"/>
      <c r="R442" s="49"/>
      <c r="S442" s="49"/>
      <c r="T442" s="49"/>
      <c r="U442" s="49"/>
      <c r="V442" s="49"/>
      <c r="W442" s="49"/>
      <c r="X442" s="49"/>
      <c r="Y442" s="49"/>
      <c r="Z442" s="49"/>
      <c r="AA442" s="49"/>
      <c r="AB442" s="49"/>
      <c r="AC442" s="49"/>
      <c r="AD442" s="49"/>
    </row>
  </sheetData>
  <mergeCells count="1">
    <mergeCell ref="D44:F44"/>
  </mergeCells>
  <pageMargins left="0.75" right="0.75" top="1" bottom="1" header="0.5" footer="0.5"/>
  <pageSetup paperSize="9" scale="72"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Drop Down 1">
              <controlPr defaultSize="0" autoLine="0" autoPict="0">
                <anchor moveWithCells="1">
                  <from>
                    <xdr:col>2</xdr:col>
                    <xdr:colOff>19050</xdr:colOff>
                    <xdr:row>2</xdr:row>
                    <xdr:rowOff>19050</xdr:rowOff>
                  </from>
                  <to>
                    <xdr:col>10</xdr:col>
                    <xdr:colOff>542925</xdr:colOff>
                    <xdr:row>4</xdr:row>
                    <xdr:rowOff>133350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pageSetUpPr fitToPage="1"/>
  </sheetPr>
  <dimension ref="A1:AF536"/>
  <sheetViews>
    <sheetView view="pageBreakPreview" zoomScaleNormal="100" zoomScaleSheetLayoutView="100" workbookViewId="0">
      <pane xSplit="2" ySplit="10" topLeftCell="C158" activePane="bottomRight" state="frozen"/>
      <selection sqref="A1:B1"/>
      <selection pane="topRight" sqref="A1:B1"/>
      <selection pane="bottomLeft" sqref="A1:B1"/>
      <selection pane="bottomRight" sqref="A1:B1"/>
    </sheetView>
  </sheetViews>
  <sheetFormatPr defaultRowHeight="12.75" x14ac:dyDescent="0.2"/>
  <cols>
    <col min="1" max="1" width="12.140625" style="37" customWidth="1"/>
    <col min="2" max="2" width="55.7109375" style="37" customWidth="1"/>
    <col min="3" max="33" width="12.140625" style="37" customWidth="1"/>
    <col min="34" max="16384" width="9.140625" style="37"/>
  </cols>
  <sheetData>
    <row r="1" spans="1:32" ht="12.75" customHeight="1" x14ac:dyDescent="0.2">
      <c r="A1" s="218" t="s">
        <v>1955</v>
      </c>
      <c r="B1" s="218"/>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98" t="s">
        <v>1367</v>
      </c>
      <c r="Q1" s="98" t="s">
        <v>1367</v>
      </c>
      <c r="R1" s="98" t="s">
        <v>1367</v>
      </c>
      <c r="S1" s="98" t="s">
        <v>1367</v>
      </c>
      <c r="T1" s="98" t="s">
        <v>1367</v>
      </c>
      <c r="U1" s="98" t="s">
        <v>1367</v>
      </c>
      <c r="V1" s="98" t="s">
        <v>1367</v>
      </c>
      <c r="W1" s="98" t="s">
        <v>1367</v>
      </c>
    </row>
    <row r="2" spans="1:32" ht="75" customHeight="1" x14ac:dyDescent="0.2">
      <c r="A2" s="40" t="s">
        <v>1970</v>
      </c>
      <c r="B2" s="39" t="s">
        <v>311</v>
      </c>
      <c r="C2" s="166" t="s">
        <v>1369</v>
      </c>
      <c r="D2" s="166" t="s">
        <v>1370</v>
      </c>
      <c r="E2" s="166" t="s">
        <v>1371</v>
      </c>
      <c r="F2" s="166" t="s">
        <v>1372</v>
      </c>
      <c r="G2" s="166" t="s">
        <v>1373</v>
      </c>
      <c r="H2" s="166" t="s">
        <v>1374</v>
      </c>
      <c r="I2" s="166" t="s">
        <v>1375</v>
      </c>
      <c r="J2" s="166" t="s">
        <v>1376</v>
      </c>
      <c r="K2" s="166" t="s">
        <v>1184</v>
      </c>
      <c r="L2" s="166" t="s">
        <v>312</v>
      </c>
      <c r="M2" s="167" t="s">
        <v>1170</v>
      </c>
      <c r="N2" s="166" t="s">
        <v>313</v>
      </c>
      <c r="O2" s="166" t="s">
        <v>314</v>
      </c>
      <c r="P2" s="166" t="s">
        <v>315</v>
      </c>
      <c r="Q2" s="166" t="s">
        <v>316</v>
      </c>
      <c r="R2" s="166" t="s">
        <v>317</v>
      </c>
      <c r="S2" s="166" t="s">
        <v>318</v>
      </c>
      <c r="T2" s="166" t="s">
        <v>319</v>
      </c>
      <c r="U2" s="166" t="s">
        <v>1185</v>
      </c>
      <c r="V2" s="166" t="s">
        <v>1177</v>
      </c>
      <c r="W2" s="166" t="s">
        <v>1178</v>
      </c>
      <c r="X2" s="40" t="s">
        <v>1311</v>
      </c>
      <c r="Y2" s="40" t="s">
        <v>1380</v>
      </c>
    </row>
    <row r="3" spans="1:32" ht="12.75" customHeight="1" x14ac:dyDescent="0.2">
      <c r="A3" s="39"/>
      <c r="B3" s="39"/>
      <c r="C3" s="113"/>
      <c r="D3" s="113"/>
      <c r="E3" s="113"/>
      <c r="F3" s="113"/>
      <c r="G3" s="113"/>
      <c r="H3" s="113"/>
      <c r="I3" s="113"/>
      <c r="J3" s="113"/>
      <c r="K3" s="113"/>
      <c r="L3" s="113"/>
      <c r="M3" s="110"/>
      <c r="N3" s="113"/>
      <c r="O3" s="113"/>
      <c r="P3" s="113"/>
      <c r="Q3" s="113"/>
      <c r="R3" s="113"/>
      <c r="S3" s="113"/>
      <c r="T3" s="113"/>
      <c r="U3" s="113"/>
      <c r="V3" s="112"/>
      <c r="W3" s="112"/>
      <c r="X3" s="39"/>
      <c r="Y3" s="39"/>
    </row>
    <row r="4" spans="1:32" ht="12.75" customHeight="1" x14ac:dyDescent="0.2">
      <c r="A4" s="42" t="s">
        <v>1186</v>
      </c>
      <c r="B4" s="39" t="s">
        <v>1074</v>
      </c>
      <c r="C4" s="110">
        <v>59450.775379999999</v>
      </c>
      <c r="D4" s="110">
        <v>0</v>
      </c>
      <c r="E4" s="110">
        <v>315090</v>
      </c>
      <c r="F4" s="110">
        <v>102148</v>
      </c>
      <c r="G4" s="110">
        <v>16295</v>
      </c>
      <c r="H4" s="110">
        <v>0</v>
      </c>
      <c r="I4" s="110">
        <v>39151</v>
      </c>
      <c r="J4" s="110">
        <v>52804</v>
      </c>
      <c r="K4" s="110">
        <v>4400100</v>
      </c>
      <c r="L4" s="110">
        <v>1275713</v>
      </c>
      <c r="M4" s="110">
        <v>64387948.7397222</v>
      </c>
      <c r="N4" s="110">
        <v>10288722.701334227</v>
      </c>
      <c r="O4" s="110">
        <v>3850</v>
      </c>
      <c r="P4" s="110">
        <v>632779</v>
      </c>
      <c r="Q4" s="110">
        <v>6186</v>
      </c>
      <c r="R4" s="110">
        <v>152438</v>
      </c>
      <c r="S4" s="110">
        <v>152448</v>
      </c>
      <c r="T4" s="110">
        <v>5099</v>
      </c>
      <c r="U4" s="110">
        <v>6253854.8166199997</v>
      </c>
      <c r="V4" s="110">
        <v>4075258</v>
      </c>
      <c r="W4" s="110">
        <v>2130685</v>
      </c>
      <c r="X4" s="39"/>
      <c r="Y4" s="39"/>
    </row>
    <row r="5" spans="1:32" ht="12.75" customHeight="1" x14ac:dyDescent="0.2">
      <c r="A5" s="42"/>
      <c r="B5" s="39"/>
      <c r="C5" s="110"/>
      <c r="D5" s="110"/>
      <c r="E5" s="110"/>
      <c r="F5" s="110"/>
      <c r="G5" s="110"/>
      <c r="H5" s="110"/>
      <c r="I5" s="110"/>
      <c r="J5" s="110"/>
      <c r="K5" s="110"/>
      <c r="L5" s="110"/>
      <c r="M5" s="110"/>
      <c r="N5" s="110"/>
      <c r="O5" s="110"/>
      <c r="P5" s="110"/>
      <c r="Q5" s="110"/>
      <c r="R5" s="110"/>
      <c r="S5" s="110"/>
      <c r="T5" s="110"/>
      <c r="U5" s="110"/>
      <c r="V5" s="110"/>
      <c r="W5" s="110"/>
      <c r="X5" s="39"/>
      <c r="Y5" s="39"/>
    </row>
    <row r="6" spans="1:32" ht="12.75" customHeight="1" x14ac:dyDescent="0.2">
      <c r="A6" s="99" t="s">
        <v>1316</v>
      </c>
      <c r="B6" s="39" t="s">
        <v>1070</v>
      </c>
      <c r="C6" s="110">
        <v>58811.775379999999</v>
      </c>
      <c r="D6" s="110">
        <v>0</v>
      </c>
      <c r="E6" s="110">
        <v>128423</v>
      </c>
      <c r="F6" s="110">
        <v>35244</v>
      </c>
      <c r="G6" s="110">
        <v>12223</v>
      </c>
      <c r="H6" s="110">
        <v>0</v>
      </c>
      <c r="I6" s="110">
        <v>28812</v>
      </c>
      <c r="J6" s="110">
        <v>47804</v>
      </c>
      <c r="K6" s="110">
        <v>4400100</v>
      </c>
      <c r="L6" s="110">
        <v>1235710</v>
      </c>
      <c r="M6" s="110">
        <v>51361859.7397222</v>
      </c>
      <c r="N6" s="110">
        <v>8164809.701334225</v>
      </c>
      <c r="O6" s="110">
        <v>500</v>
      </c>
      <c r="P6" s="110">
        <v>516034</v>
      </c>
      <c r="Q6" s="110">
        <v>5780</v>
      </c>
      <c r="R6" s="110">
        <v>150614</v>
      </c>
      <c r="S6" s="110">
        <v>48770</v>
      </c>
      <c r="T6" s="110">
        <v>3076</v>
      </c>
      <c r="U6" s="110">
        <v>5438140.8166199997</v>
      </c>
      <c r="V6" s="110">
        <v>3174678</v>
      </c>
      <c r="W6" s="110">
        <v>1816554</v>
      </c>
      <c r="X6" s="39"/>
      <c r="Y6" s="39"/>
    </row>
    <row r="7" spans="1:32" ht="12.75" customHeight="1" x14ac:dyDescent="0.2">
      <c r="A7" s="99" t="s">
        <v>1314</v>
      </c>
      <c r="B7" s="39" t="s">
        <v>1785</v>
      </c>
      <c r="C7" s="110">
        <v>530</v>
      </c>
      <c r="D7" s="110">
        <v>0</v>
      </c>
      <c r="E7" s="110">
        <v>155866</v>
      </c>
      <c r="F7" s="110">
        <v>66884</v>
      </c>
      <c r="G7" s="110">
        <v>2230</v>
      </c>
      <c r="H7" s="110">
        <v>0</v>
      </c>
      <c r="I7" s="110">
        <v>7837</v>
      </c>
      <c r="J7" s="110">
        <v>5000</v>
      </c>
      <c r="K7" s="110">
        <v>0</v>
      </c>
      <c r="L7" s="110">
        <v>2</v>
      </c>
      <c r="M7" s="110">
        <v>8886332</v>
      </c>
      <c r="N7" s="110">
        <v>1602656</v>
      </c>
      <c r="O7" s="110">
        <v>1350</v>
      </c>
      <c r="P7" s="110">
        <v>94636</v>
      </c>
      <c r="Q7" s="110">
        <v>406</v>
      </c>
      <c r="R7" s="110">
        <v>425</v>
      </c>
      <c r="S7" s="110">
        <v>2688</v>
      </c>
      <c r="T7" s="110">
        <v>51</v>
      </c>
      <c r="U7" s="110">
        <v>662514</v>
      </c>
      <c r="V7" s="110">
        <v>796449</v>
      </c>
      <c r="W7" s="110">
        <v>189756</v>
      </c>
      <c r="X7" s="39"/>
      <c r="Y7" s="39"/>
    </row>
    <row r="8" spans="1:32" ht="12.75" customHeight="1" x14ac:dyDescent="0.2">
      <c r="A8" s="99" t="s">
        <v>1313</v>
      </c>
      <c r="B8" s="39" t="s">
        <v>1786</v>
      </c>
      <c r="C8" s="110">
        <v>109</v>
      </c>
      <c r="D8" s="110">
        <v>0</v>
      </c>
      <c r="E8" s="110">
        <v>30801</v>
      </c>
      <c r="F8" s="110">
        <v>20</v>
      </c>
      <c r="G8" s="110">
        <v>1842</v>
      </c>
      <c r="H8" s="110">
        <v>0</v>
      </c>
      <c r="I8" s="110">
        <v>2502</v>
      </c>
      <c r="J8" s="110">
        <v>0</v>
      </c>
      <c r="K8" s="110">
        <v>0</v>
      </c>
      <c r="L8" s="110">
        <v>40001</v>
      </c>
      <c r="M8" s="110">
        <v>3770577</v>
      </c>
      <c r="N8" s="110">
        <v>496350</v>
      </c>
      <c r="O8" s="110">
        <v>0</v>
      </c>
      <c r="P8" s="110">
        <v>21529</v>
      </c>
      <c r="Q8" s="110">
        <v>0</v>
      </c>
      <c r="R8" s="110">
        <v>1399</v>
      </c>
      <c r="S8" s="110">
        <v>4725</v>
      </c>
      <c r="T8" s="110">
        <v>1972</v>
      </c>
      <c r="U8" s="110">
        <v>151200</v>
      </c>
      <c r="V8" s="110">
        <v>101131</v>
      </c>
      <c r="W8" s="110">
        <v>122375</v>
      </c>
      <c r="X8" s="39"/>
      <c r="Y8" s="39"/>
    </row>
    <row r="9" spans="1:32" ht="12.75" customHeight="1" x14ac:dyDescent="0.2">
      <c r="A9" s="99" t="s">
        <v>1317</v>
      </c>
      <c r="B9" s="39" t="s">
        <v>1787</v>
      </c>
      <c r="C9" s="110">
        <v>0</v>
      </c>
      <c r="D9" s="110">
        <v>0</v>
      </c>
      <c r="E9" s="110">
        <v>0</v>
      </c>
      <c r="F9" s="110">
        <v>0</v>
      </c>
      <c r="G9" s="110">
        <v>0</v>
      </c>
      <c r="H9" s="110">
        <v>0</v>
      </c>
      <c r="I9" s="110">
        <v>0</v>
      </c>
      <c r="J9" s="110">
        <v>0</v>
      </c>
      <c r="K9" s="110">
        <v>0</v>
      </c>
      <c r="L9" s="110">
        <v>0</v>
      </c>
      <c r="M9" s="110">
        <v>369180</v>
      </c>
      <c r="N9" s="110">
        <v>24907</v>
      </c>
      <c r="O9" s="110">
        <v>2000</v>
      </c>
      <c r="P9" s="110">
        <v>580</v>
      </c>
      <c r="Q9" s="110">
        <v>0</v>
      </c>
      <c r="R9" s="110">
        <v>0</v>
      </c>
      <c r="S9" s="110">
        <v>96265</v>
      </c>
      <c r="T9" s="110">
        <v>0</v>
      </c>
      <c r="U9" s="110">
        <v>2000</v>
      </c>
      <c r="V9" s="110">
        <v>3000</v>
      </c>
      <c r="W9" s="110">
        <v>2000</v>
      </c>
      <c r="X9" s="39"/>
      <c r="Y9" s="39"/>
    </row>
    <row r="10" spans="1:32" ht="12.75" customHeight="1" x14ac:dyDescent="0.2">
      <c r="A10" s="39"/>
      <c r="B10" s="43"/>
      <c r="C10" s="110" t="s">
        <v>1366</v>
      </c>
      <c r="D10" s="110" t="s">
        <v>1366</v>
      </c>
      <c r="E10" s="110" t="s">
        <v>1366</v>
      </c>
      <c r="F10" s="110" t="s">
        <v>1366</v>
      </c>
      <c r="G10" s="110" t="s">
        <v>1366</v>
      </c>
      <c r="H10" s="110" t="s">
        <v>1366</v>
      </c>
      <c r="I10" s="110" t="s">
        <v>1366</v>
      </c>
      <c r="J10" s="110" t="s">
        <v>1366</v>
      </c>
      <c r="K10" s="110" t="s">
        <v>1366</v>
      </c>
      <c r="L10" s="110" t="s">
        <v>1366</v>
      </c>
      <c r="M10" s="110" t="s">
        <v>1366</v>
      </c>
      <c r="N10" s="110" t="s">
        <v>1366</v>
      </c>
      <c r="O10" s="110" t="s">
        <v>1366</v>
      </c>
      <c r="P10" s="110" t="s">
        <v>1366</v>
      </c>
      <c r="Q10" s="110" t="s">
        <v>1366</v>
      </c>
      <c r="R10" s="110" t="s">
        <v>1366</v>
      </c>
      <c r="S10" s="110" t="s">
        <v>1366</v>
      </c>
      <c r="T10" s="110" t="s">
        <v>1366</v>
      </c>
      <c r="U10" s="110" t="s">
        <v>1366</v>
      </c>
      <c r="V10" s="110" t="s">
        <v>1366</v>
      </c>
      <c r="W10" s="110" t="s">
        <v>1366</v>
      </c>
      <c r="X10" s="43"/>
      <c r="Y10" s="43"/>
    </row>
    <row r="11" spans="1:32" s="138" customFormat="1" ht="12.75" customHeight="1" x14ac:dyDescent="0.25">
      <c r="A11" s="142"/>
      <c r="B11" s="142"/>
      <c r="C11" s="142"/>
      <c r="D11" s="142"/>
      <c r="E11" s="142"/>
      <c r="F11" s="142"/>
      <c r="G11" s="142"/>
      <c r="H11" s="142"/>
      <c r="I11" s="142"/>
      <c r="J11" s="142"/>
      <c r="K11" s="142"/>
      <c r="L11" s="142"/>
      <c r="M11" s="142"/>
      <c r="N11" s="142"/>
      <c r="O11" s="142"/>
      <c r="P11" s="142"/>
      <c r="Q11" s="142"/>
      <c r="R11" s="142"/>
      <c r="S11" s="142"/>
      <c r="T11" s="142"/>
      <c r="U11" s="142"/>
      <c r="V11" s="142"/>
      <c r="W11" s="142"/>
      <c r="X11" s="142"/>
      <c r="Y11" s="142"/>
      <c r="Z11" s="137"/>
    </row>
    <row r="12" spans="1:32" s="130" customFormat="1" ht="12.75" customHeight="1" x14ac:dyDescent="0.2">
      <c r="A12" s="37" t="s">
        <v>903</v>
      </c>
      <c r="B12" s="37" t="s">
        <v>904</v>
      </c>
      <c r="C12" s="111">
        <v>0</v>
      </c>
      <c r="D12" s="111">
        <v>0</v>
      </c>
      <c r="E12" s="111">
        <v>4000</v>
      </c>
      <c r="F12" s="111">
        <v>0</v>
      </c>
      <c r="G12" s="111">
        <v>0</v>
      </c>
      <c r="H12" s="111">
        <v>0</v>
      </c>
      <c r="I12" s="111">
        <v>0</v>
      </c>
      <c r="J12" s="111">
        <v>0</v>
      </c>
      <c r="K12" s="111">
        <v>0</v>
      </c>
      <c r="L12" s="111">
        <v>0</v>
      </c>
      <c r="M12" s="111">
        <v>73862</v>
      </c>
      <c r="N12" s="111">
        <v>10000</v>
      </c>
      <c r="O12" s="111">
        <v>0</v>
      </c>
      <c r="P12" s="111">
        <v>0</v>
      </c>
      <c r="Q12" s="111">
        <v>0</v>
      </c>
      <c r="R12" s="111">
        <v>0</v>
      </c>
      <c r="S12" s="111">
        <v>0</v>
      </c>
      <c r="T12" s="111">
        <v>0</v>
      </c>
      <c r="U12" s="111">
        <v>21000</v>
      </c>
      <c r="V12" s="111">
        <v>37000</v>
      </c>
      <c r="W12" s="111">
        <v>0</v>
      </c>
      <c r="X12" s="111" t="s">
        <v>1313</v>
      </c>
      <c r="Y12" s="111" t="s">
        <v>1312</v>
      </c>
      <c r="Z12" s="144"/>
      <c r="AA12" s="143"/>
      <c r="AB12" s="144"/>
      <c r="AC12" s="144"/>
      <c r="AD12" s="145"/>
      <c r="AE12" s="145"/>
      <c r="AF12" s="145"/>
    </row>
    <row r="13" spans="1:32" s="130" customFormat="1" ht="12.75" customHeight="1" x14ac:dyDescent="0.2">
      <c r="A13" s="37" t="s">
        <v>905</v>
      </c>
      <c r="B13" s="37" t="s">
        <v>906</v>
      </c>
      <c r="C13" s="111">
        <v>0</v>
      </c>
      <c r="D13" s="111">
        <v>0</v>
      </c>
      <c r="E13" s="111">
        <v>0</v>
      </c>
      <c r="F13" s="111">
        <v>0</v>
      </c>
      <c r="G13" s="111">
        <v>0</v>
      </c>
      <c r="H13" s="111">
        <v>0</v>
      </c>
      <c r="I13" s="111">
        <v>57</v>
      </c>
      <c r="J13" s="111">
        <v>0</v>
      </c>
      <c r="K13" s="111">
        <v>0</v>
      </c>
      <c r="L13" s="111">
        <v>0</v>
      </c>
      <c r="M13" s="111">
        <v>431005</v>
      </c>
      <c r="N13" s="111">
        <v>38500</v>
      </c>
      <c r="O13" s="111">
        <v>0</v>
      </c>
      <c r="P13" s="111">
        <v>500</v>
      </c>
      <c r="Q13" s="111">
        <v>0</v>
      </c>
      <c r="R13" s="111">
        <v>0</v>
      </c>
      <c r="S13" s="111">
        <v>0</v>
      </c>
      <c r="T13" s="111">
        <v>0</v>
      </c>
      <c r="U13" s="111">
        <v>56600</v>
      </c>
      <c r="V13" s="111">
        <v>0</v>
      </c>
      <c r="W13" s="111">
        <v>0</v>
      </c>
      <c r="X13" s="111" t="s">
        <v>1314</v>
      </c>
      <c r="Y13" s="111" t="s">
        <v>1312</v>
      </c>
      <c r="Z13" s="144"/>
      <c r="AA13" s="143"/>
      <c r="AB13" s="144"/>
      <c r="AC13" s="144"/>
      <c r="AD13" s="145"/>
      <c r="AE13" s="145"/>
      <c r="AF13" s="145"/>
    </row>
    <row r="14" spans="1:32" s="130" customFormat="1" ht="12.75" customHeight="1" x14ac:dyDescent="0.2">
      <c r="A14" s="37" t="s">
        <v>665</v>
      </c>
      <c r="B14" s="37" t="s">
        <v>1</v>
      </c>
      <c r="C14" s="111">
        <v>0</v>
      </c>
      <c r="D14" s="111">
        <v>0</v>
      </c>
      <c r="E14" s="111">
        <v>0</v>
      </c>
      <c r="F14" s="111">
        <v>0</v>
      </c>
      <c r="G14" s="111">
        <v>0</v>
      </c>
      <c r="H14" s="111">
        <v>0</v>
      </c>
      <c r="I14" s="111">
        <v>0</v>
      </c>
      <c r="J14" s="111">
        <v>0</v>
      </c>
      <c r="K14" s="111">
        <v>0</v>
      </c>
      <c r="L14" s="111">
        <v>0</v>
      </c>
      <c r="M14" s="111">
        <v>56316</v>
      </c>
      <c r="N14" s="111">
        <v>10690</v>
      </c>
      <c r="O14" s="111">
        <v>0</v>
      </c>
      <c r="P14" s="111">
        <v>13</v>
      </c>
      <c r="Q14" s="111">
        <v>0</v>
      </c>
      <c r="R14" s="111">
        <v>0</v>
      </c>
      <c r="S14" s="111">
        <v>0</v>
      </c>
      <c r="T14" s="111">
        <v>0</v>
      </c>
      <c r="U14" s="111">
        <v>7250</v>
      </c>
      <c r="V14" s="111">
        <v>0</v>
      </c>
      <c r="W14" s="111">
        <v>0</v>
      </c>
      <c r="X14" s="111" t="s">
        <v>1316</v>
      </c>
      <c r="Y14" s="111" t="s">
        <v>1315</v>
      </c>
      <c r="Z14" s="144"/>
      <c r="AA14" s="143"/>
      <c r="AB14" s="144"/>
      <c r="AC14" s="144"/>
      <c r="AD14" s="145"/>
      <c r="AE14" s="145"/>
      <c r="AF14" s="145"/>
    </row>
    <row r="15" spans="1:32" s="130" customFormat="1" ht="12.75" customHeight="1" x14ac:dyDescent="0.2">
      <c r="A15" s="37" t="s">
        <v>427</v>
      </c>
      <c r="B15" s="37" t="s">
        <v>2</v>
      </c>
      <c r="C15" s="111">
        <v>0</v>
      </c>
      <c r="D15" s="111">
        <v>0</v>
      </c>
      <c r="E15" s="111">
        <v>0</v>
      </c>
      <c r="F15" s="111">
        <v>0</v>
      </c>
      <c r="G15" s="111">
        <v>0</v>
      </c>
      <c r="H15" s="111">
        <v>0</v>
      </c>
      <c r="I15" s="111">
        <v>93</v>
      </c>
      <c r="J15" s="111">
        <v>0</v>
      </c>
      <c r="K15" s="111">
        <v>0</v>
      </c>
      <c r="L15" s="111">
        <v>0</v>
      </c>
      <c r="M15" s="111">
        <v>13829</v>
      </c>
      <c r="N15" s="111">
        <v>0</v>
      </c>
      <c r="O15" s="111">
        <v>0</v>
      </c>
      <c r="P15" s="111">
        <v>0</v>
      </c>
      <c r="Q15" s="111">
        <v>0</v>
      </c>
      <c r="R15" s="111">
        <v>0</v>
      </c>
      <c r="S15" s="111">
        <v>0</v>
      </c>
      <c r="T15" s="111">
        <v>0</v>
      </c>
      <c r="U15" s="111">
        <v>0</v>
      </c>
      <c r="V15" s="111">
        <v>0</v>
      </c>
      <c r="W15" s="111">
        <v>0</v>
      </c>
      <c r="X15" s="111" t="s">
        <v>1316</v>
      </c>
      <c r="Y15" s="111" t="s">
        <v>1315</v>
      </c>
      <c r="Z15" s="144"/>
      <c r="AA15" s="143"/>
      <c r="AB15" s="144"/>
      <c r="AC15" s="144"/>
      <c r="AD15" s="145"/>
      <c r="AE15" s="145"/>
      <c r="AF15" s="145"/>
    </row>
    <row r="16" spans="1:32" s="130" customFormat="1" ht="12.75" customHeight="1" x14ac:dyDescent="0.2">
      <c r="A16" s="37" t="s">
        <v>435</v>
      </c>
      <c r="B16" s="37" t="s">
        <v>3</v>
      </c>
      <c r="C16" s="111">
        <v>0</v>
      </c>
      <c r="D16" s="111">
        <v>0</v>
      </c>
      <c r="E16" s="111">
        <v>0</v>
      </c>
      <c r="F16" s="111">
        <v>0</v>
      </c>
      <c r="G16" s="111">
        <v>0</v>
      </c>
      <c r="H16" s="111">
        <v>0</v>
      </c>
      <c r="I16" s="111">
        <v>0</v>
      </c>
      <c r="J16" s="111">
        <v>0</v>
      </c>
      <c r="K16" s="111">
        <v>0</v>
      </c>
      <c r="L16" s="111">
        <v>0</v>
      </c>
      <c r="M16" s="111">
        <v>2656</v>
      </c>
      <c r="N16" s="111">
        <v>0</v>
      </c>
      <c r="O16" s="111">
        <v>0</v>
      </c>
      <c r="P16" s="111">
        <v>0</v>
      </c>
      <c r="Q16" s="111">
        <v>0</v>
      </c>
      <c r="R16" s="111">
        <v>0</v>
      </c>
      <c r="S16" s="111">
        <v>0</v>
      </c>
      <c r="T16" s="111">
        <v>0</v>
      </c>
      <c r="U16" s="111">
        <v>0</v>
      </c>
      <c r="V16" s="111">
        <v>0</v>
      </c>
      <c r="W16" s="111">
        <v>0</v>
      </c>
      <c r="X16" s="111" t="s">
        <v>1316</v>
      </c>
      <c r="Y16" s="111" t="s">
        <v>1315</v>
      </c>
      <c r="Z16" s="144"/>
      <c r="AA16" s="143"/>
      <c r="AB16" s="144"/>
      <c r="AC16" s="144"/>
      <c r="AD16" s="145"/>
      <c r="AE16" s="145"/>
      <c r="AF16" s="145"/>
    </row>
    <row r="17" spans="1:32" s="130" customFormat="1" ht="12.75" customHeight="1" x14ac:dyDescent="0.2">
      <c r="A17" s="37" t="s">
        <v>907</v>
      </c>
      <c r="B17" s="37" t="s">
        <v>908</v>
      </c>
      <c r="C17" s="111">
        <v>0</v>
      </c>
      <c r="D17" s="111">
        <v>0</v>
      </c>
      <c r="E17" s="111">
        <v>0</v>
      </c>
      <c r="F17" s="111">
        <v>0</v>
      </c>
      <c r="G17" s="111">
        <v>0</v>
      </c>
      <c r="H17" s="111">
        <v>0</v>
      </c>
      <c r="I17" s="111">
        <v>0</v>
      </c>
      <c r="J17" s="111">
        <v>0</v>
      </c>
      <c r="K17" s="111">
        <v>0</v>
      </c>
      <c r="L17" s="111">
        <v>0</v>
      </c>
      <c r="M17" s="111">
        <v>110744</v>
      </c>
      <c r="N17" s="111">
        <v>0</v>
      </c>
      <c r="O17" s="111">
        <v>0</v>
      </c>
      <c r="P17" s="111">
        <v>0</v>
      </c>
      <c r="Q17" s="111">
        <v>0</v>
      </c>
      <c r="R17" s="111">
        <v>0</v>
      </c>
      <c r="S17" s="111">
        <v>0</v>
      </c>
      <c r="T17" s="111">
        <v>0</v>
      </c>
      <c r="U17" s="111">
        <v>0</v>
      </c>
      <c r="V17" s="111">
        <v>0</v>
      </c>
      <c r="W17" s="111">
        <v>0</v>
      </c>
      <c r="X17" s="111" t="s">
        <v>1313</v>
      </c>
      <c r="Y17" s="111" t="s">
        <v>1312</v>
      </c>
      <c r="Z17" s="144"/>
      <c r="AA17" s="143"/>
      <c r="AB17" s="144"/>
      <c r="AC17" s="144"/>
      <c r="AD17" s="145"/>
      <c r="AE17" s="145"/>
      <c r="AF17" s="145"/>
    </row>
    <row r="18" spans="1:32" s="130" customFormat="1" ht="12.75" customHeight="1" x14ac:dyDescent="0.2">
      <c r="A18" s="37" t="s">
        <v>909</v>
      </c>
      <c r="B18" s="37" t="s">
        <v>910</v>
      </c>
      <c r="C18" s="111">
        <v>0</v>
      </c>
      <c r="D18" s="111">
        <v>0</v>
      </c>
      <c r="E18" s="111">
        <v>0</v>
      </c>
      <c r="F18" s="111">
        <v>0</v>
      </c>
      <c r="G18" s="111">
        <v>0</v>
      </c>
      <c r="H18" s="111">
        <v>0</v>
      </c>
      <c r="I18" s="111">
        <v>0</v>
      </c>
      <c r="J18" s="111">
        <v>0</v>
      </c>
      <c r="K18" s="111">
        <v>0</v>
      </c>
      <c r="L18" s="111">
        <v>0</v>
      </c>
      <c r="M18" s="111">
        <v>129483</v>
      </c>
      <c r="N18" s="111">
        <v>22000</v>
      </c>
      <c r="O18" s="111">
        <v>0</v>
      </c>
      <c r="P18" s="111">
        <v>0</v>
      </c>
      <c r="Q18" s="111">
        <v>0</v>
      </c>
      <c r="R18" s="111">
        <v>0</v>
      </c>
      <c r="S18" s="111">
        <v>0</v>
      </c>
      <c r="T18" s="111">
        <v>0</v>
      </c>
      <c r="U18" s="111">
        <v>8000</v>
      </c>
      <c r="V18" s="111">
        <v>0</v>
      </c>
      <c r="W18" s="111">
        <v>0</v>
      </c>
      <c r="X18" s="111" t="s">
        <v>1314</v>
      </c>
      <c r="Y18" s="111" t="s">
        <v>1312</v>
      </c>
      <c r="Z18" s="144"/>
      <c r="AA18" s="143"/>
      <c r="AB18" s="144"/>
      <c r="AC18" s="144"/>
      <c r="AD18" s="145"/>
      <c r="AE18" s="145"/>
      <c r="AF18" s="145"/>
    </row>
    <row r="19" spans="1:32" s="130" customFormat="1" ht="12.75" customHeight="1" x14ac:dyDescent="0.2">
      <c r="A19" s="37" t="s">
        <v>1919</v>
      </c>
      <c r="B19" s="37" t="s">
        <v>1920</v>
      </c>
      <c r="C19" s="111">
        <v>0</v>
      </c>
      <c r="D19" s="111">
        <v>0</v>
      </c>
      <c r="E19" s="111">
        <v>0</v>
      </c>
      <c r="F19" s="111">
        <v>0</v>
      </c>
      <c r="G19" s="111">
        <v>0</v>
      </c>
      <c r="H19" s="111">
        <v>0</v>
      </c>
      <c r="I19" s="111">
        <v>0</v>
      </c>
      <c r="J19" s="111">
        <v>0</v>
      </c>
      <c r="K19" s="111">
        <v>0</v>
      </c>
      <c r="L19" s="111">
        <v>0</v>
      </c>
      <c r="M19" s="111">
        <v>49549</v>
      </c>
      <c r="N19" s="111">
        <v>5000</v>
      </c>
      <c r="O19" s="111">
        <v>0</v>
      </c>
      <c r="P19" s="111">
        <v>0</v>
      </c>
      <c r="Q19" s="111">
        <v>0</v>
      </c>
      <c r="R19" s="111">
        <v>0</v>
      </c>
      <c r="S19" s="111">
        <v>0</v>
      </c>
      <c r="T19" s="111">
        <v>0</v>
      </c>
      <c r="U19" s="111">
        <v>0</v>
      </c>
      <c r="V19" s="111">
        <v>3000</v>
      </c>
      <c r="W19" s="111">
        <v>0</v>
      </c>
      <c r="X19" s="111" t="s">
        <v>1317</v>
      </c>
      <c r="Y19" s="111" t="s">
        <v>1317</v>
      </c>
      <c r="Z19" s="144"/>
      <c r="AA19" s="143"/>
      <c r="AB19" s="144"/>
      <c r="AC19" s="144"/>
      <c r="AD19" s="145"/>
      <c r="AE19" s="145"/>
      <c r="AF19" s="145"/>
    </row>
    <row r="20" spans="1:32" s="130" customFormat="1" ht="12.75" customHeight="1" x14ac:dyDescent="0.2">
      <c r="A20" s="37" t="s">
        <v>1921</v>
      </c>
      <c r="B20" s="37" t="s">
        <v>1922</v>
      </c>
      <c r="C20" s="111">
        <v>0</v>
      </c>
      <c r="D20" s="111">
        <v>0</v>
      </c>
      <c r="E20" s="111">
        <v>0</v>
      </c>
      <c r="F20" s="111">
        <v>0</v>
      </c>
      <c r="G20" s="111">
        <v>0</v>
      </c>
      <c r="H20" s="111">
        <v>0</v>
      </c>
      <c r="I20" s="111">
        <v>0</v>
      </c>
      <c r="J20" s="111">
        <v>0</v>
      </c>
      <c r="K20" s="111">
        <v>0</v>
      </c>
      <c r="L20" s="111">
        <v>0</v>
      </c>
      <c r="M20" s="111">
        <v>47963</v>
      </c>
      <c r="N20" s="111">
        <v>7775</v>
      </c>
      <c r="O20" s="111">
        <v>0</v>
      </c>
      <c r="P20" s="111">
        <v>0</v>
      </c>
      <c r="Q20" s="111">
        <v>0</v>
      </c>
      <c r="R20" s="111">
        <v>0</v>
      </c>
      <c r="S20" s="111">
        <v>0</v>
      </c>
      <c r="T20" s="111">
        <v>0</v>
      </c>
      <c r="U20" s="111">
        <v>0</v>
      </c>
      <c r="V20" s="111">
        <v>0</v>
      </c>
      <c r="W20" s="111">
        <v>0</v>
      </c>
      <c r="X20" s="111" t="s">
        <v>1317</v>
      </c>
      <c r="Y20" s="111" t="s">
        <v>1317</v>
      </c>
      <c r="Z20" s="144"/>
      <c r="AA20" s="143"/>
      <c r="AB20" s="144"/>
      <c r="AC20" s="144"/>
      <c r="AD20" s="145"/>
      <c r="AE20" s="145"/>
      <c r="AF20" s="145"/>
    </row>
    <row r="21" spans="1:32" s="130" customFormat="1" ht="12.75" customHeight="1" x14ac:dyDescent="0.2">
      <c r="A21" s="37" t="s">
        <v>915</v>
      </c>
      <c r="B21" s="37" t="s">
        <v>916</v>
      </c>
      <c r="C21" s="111">
        <v>0</v>
      </c>
      <c r="D21" s="111">
        <v>0</v>
      </c>
      <c r="E21" s="111">
        <v>0</v>
      </c>
      <c r="F21" s="111">
        <v>0</v>
      </c>
      <c r="G21" s="111">
        <v>0</v>
      </c>
      <c r="H21" s="111">
        <v>0</v>
      </c>
      <c r="I21" s="111">
        <v>670</v>
      </c>
      <c r="J21" s="111">
        <v>0</v>
      </c>
      <c r="K21" s="111">
        <v>0</v>
      </c>
      <c r="L21" s="111">
        <v>0</v>
      </c>
      <c r="M21" s="111">
        <v>100138</v>
      </c>
      <c r="N21" s="111">
        <v>31000</v>
      </c>
      <c r="O21" s="111">
        <v>0</v>
      </c>
      <c r="P21" s="111">
        <v>1020</v>
      </c>
      <c r="Q21" s="111">
        <v>0</v>
      </c>
      <c r="R21" s="111">
        <v>0</v>
      </c>
      <c r="S21" s="111">
        <v>0</v>
      </c>
      <c r="T21" s="111">
        <v>0</v>
      </c>
      <c r="U21" s="111">
        <v>18255</v>
      </c>
      <c r="V21" s="111">
        <v>7000</v>
      </c>
      <c r="W21" s="111">
        <v>6</v>
      </c>
      <c r="X21" s="111" t="s">
        <v>1314</v>
      </c>
      <c r="Y21" s="111" t="s">
        <v>1312</v>
      </c>
      <c r="Z21" s="144"/>
      <c r="AA21" s="143"/>
      <c r="AB21" s="144"/>
      <c r="AC21" s="144"/>
      <c r="AD21" s="145"/>
      <c r="AE21" s="145"/>
      <c r="AF21" s="145"/>
    </row>
    <row r="22" spans="1:32" s="130" customFormat="1" ht="12.75" customHeight="1" x14ac:dyDescent="0.2">
      <c r="A22" s="37" t="s">
        <v>1923</v>
      </c>
      <c r="B22" s="37" t="s">
        <v>1924</v>
      </c>
      <c r="C22" s="111">
        <v>0</v>
      </c>
      <c r="D22" s="111">
        <v>0</v>
      </c>
      <c r="E22" s="111">
        <v>0</v>
      </c>
      <c r="F22" s="111">
        <v>0</v>
      </c>
      <c r="G22" s="111">
        <v>0</v>
      </c>
      <c r="H22" s="111">
        <v>0</v>
      </c>
      <c r="I22" s="111">
        <v>0</v>
      </c>
      <c r="J22" s="111">
        <v>0</v>
      </c>
      <c r="K22" s="111">
        <v>0</v>
      </c>
      <c r="L22" s="111">
        <v>0</v>
      </c>
      <c r="M22" s="111">
        <v>43405</v>
      </c>
      <c r="N22" s="111">
        <v>1000</v>
      </c>
      <c r="O22" s="111">
        <v>2000</v>
      </c>
      <c r="P22" s="111">
        <v>0</v>
      </c>
      <c r="Q22" s="111">
        <v>0</v>
      </c>
      <c r="R22" s="111">
        <v>0</v>
      </c>
      <c r="S22" s="111">
        <v>0</v>
      </c>
      <c r="T22" s="111">
        <v>0</v>
      </c>
      <c r="U22" s="111">
        <v>0</v>
      </c>
      <c r="V22" s="111">
        <v>0</v>
      </c>
      <c r="W22" s="111">
        <v>2000</v>
      </c>
      <c r="X22" s="111" t="s">
        <v>1317</v>
      </c>
      <c r="Y22" s="111" t="s">
        <v>1317</v>
      </c>
      <c r="Z22" s="144"/>
      <c r="AA22" s="143"/>
      <c r="AB22" s="144"/>
      <c r="AC22" s="144"/>
      <c r="AD22" s="145"/>
      <c r="AE22" s="145"/>
      <c r="AF22" s="145"/>
    </row>
    <row r="23" spans="1:32" s="130" customFormat="1" ht="12.75" customHeight="1" x14ac:dyDescent="0.2">
      <c r="A23" s="37" t="s">
        <v>666</v>
      </c>
      <c r="B23" s="37" t="s">
        <v>4</v>
      </c>
      <c r="C23" s="111">
        <v>0</v>
      </c>
      <c r="D23" s="111">
        <v>0</v>
      </c>
      <c r="E23" s="111">
        <v>0</v>
      </c>
      <c r="F23" s="111">
        <v>0</v>
      </c>
      <c r="G23" s="111">
        <v>0</v>
      </c>
      <c r="H23" s="111">
        <v>0</v>
      </c>
      <c r="I23" s="111">
        <v>0</v>
      </c>
      <c r="J23" s="111">
        <v>0</v>
      </c>
      <c r="K23" s="111">
        <v>0</v>
      </c>
      <c r="L23" s="111">
        <v>0</v>
      </c>
      <c r="M23" s="111">
        <v>62040</v>
      </c>
      <c r="N23" s="111">
        <v>0</v>
      </c>
      <c r="O23" s="111">
        <v>0</v>
      </c>
      <c r="P23" s="111">
        <v>0</v>
      </c>
      <c r="Q23" s="111">
        <v>0</v>
      </c>
      <c r="R23" s="111">
        <v>0</v>
      </c>
      <c r="S23" s="111">
        <v>0</v>
      </c>
      <c r="T23" s="111">
        <v>0</v>
      </c>
      <c r="U23" s="111">
        <v>0</v>
      </c>
      <c r="V23" s="111">
        <v>0</v>
      </c>
      <c r="W23" s="111">
        <v>0</v>
      </c>
      <c r="X23" s="111" t="s">
        <v>1316</v>
      </c>
      <c r="Y23" s="111" t="s">
        <v>1315</v>
      </c>
      <c r="Z23" s="144"/>
      <c r="AA23" s="143"/>
      <c r="AB23" s="144"/>
      <c r="AC23" s="144"/>
      <c r="AD23" s="145"/>
      <c r="AE23" s="145"/>
      <c r="AF23" s="145"/>
    </row>
    <row r="24" spans="1:32" s="130" customFormat="1" ht="12.75" customHeight="1" x14ac:dyDescent="0.2">
      <c r="A24" s="37" t="s">
        <v>607</v>
      </c>
      <c r="B24" s="37" t="s">
        <v>5</v>
      </c>
      <c r="C24" s="111">
        <v>0</v>
      </c>
      <c r="D24" s="111">
        <v>0</v>
      </c>
      <c r="E24" s="111">
        <v>0</v>
      </c>
      <c r="F24" s="111">
        <v>0</v>
      </c>
      <c r="G24" s="111">
        <v>0</v>
      </c>
      <c r="H24" s="111">
        <v>0</v>
      </c>
      <c r="I24" s="111">
        <v>0</v>
      </c>
      <c r="J24" s="111">
        <v>0</v>
      </c>
      <c r="K24" s="111">
        <v>0</v>
      </c>
      <c r="L24" s="111">
        <v>0</v>
      </c>
      <c r="M24" s="111">
        <v>29949</v>
      </c>
      <c r="N24" s="111">
        <v>32000</v>
      </c>
      <c r="O24" s="111">
        <v>0</v>
      </c>
      <c r="P24" s="111">
        <v>0</v>
      </c>
      <c r="Q24" s="111">
        <v>0</v>
      </c>
      <c r="R24" s="111">
        <v>0</v>
      </c>
      <c r="S24" s="111">
        <v>0</v>
      </c>
      <c r="T24" s="111">
        <v>0</v>
      </c>
      <c r="U24" s="111">
        <v>1500</v>
      </c>
      <c r="V24" s="111">
        <v>0</v>
      </c>
      <c r="W24" s="111">
        <v>12000</v>
      </c>
      <c r="X24" s="111" t="s">
        <v>1316</v>
      </c>
      <c r="Y24" s="111" t="s">
        <v>1315</v>
      </c>
      <c r="Z24" s="144"/>
      <c r="AA24" s="143"/>
      <c r="AB24" s="144"/>
      <c r="AC24" s="144"/>
      <c r="AD24" s="145"/>
      <c r="AE24" s="145"/>
      <c r="AF24" s="145"/>
    </row>
    <row r="25" spans="1:32" s="130" customFormat="1" ht="12.75" customHeight="1" x14ac:dyDescent="0.2">
      <c r="A25" s="37" t="s">
        <v>534</v>
      </c>
      <c r="B25" s="37" t="s">
        <v>6</v>
      </c>
      <c r="C25" s="111">
        <v>0</v>
      </c>
      <c r="D25" s="111">
        <v>0</v>
      </c>
      <c r="E25" s="111">
        <v>0</v>
      </c>
      <c r="F25" s="111">
        <v>0</v>
      </c>
      <c r="G25" s="111">
        <v>0</v>
      </c>
      <c r="H25" s="111">
        <v>0</v>
      </c>
      <c r="I25" s="111">
        <v>0</v>
      </c>
      <c r="J25" s="111">
        <v>0</v>
      </c>
      <c r="K25" s="111">
        <v>0</v>
      </c>
      <c r="L25" s="111">
        <v>0</v>
      </c>
      <c r="M25" s="111">
        <v>119664</v>
      </c>
      <c r="N25" s="111">
        <v>0</v>
      </c>
      <c r="O25" s="111">
        <v>0</v>
      </c>
      <c r="P25" s="111">
        <v>0</v>
      </c>
      <c r="Q25" s="111">
        <v>0</v>
      </c>
      <c r="R25" s="111">
        <v>0</v>
      </c>
      <c r="S25" s="111">
        <v>0</v>
      </c>
      <c r="T25" s="111">
        <v>0</v>
      </c>
      <c r="U25" s="111">
        <v>0</v>
      </c>
      <c r="V25" s="111">
        <v>0</v>
      </c>
      <c r="W25" s="111">
        <v>0</v>
      </c>
      <c r="X25" s="111" t="s">
        <v>1316</v>
      </c>
      <c r="Y25" s="111" t="s">
        <v>1315</v>
      </c>
      <c r="Z25" s="144"/>
      <c r="AA25" s="143"/>
      <c r="AB25" s="144"/>
      <c r="AC25" s="144"/>
      <c r="AD25" s="145"/>
      <c r="AE25" s="145"/>
      <c r="AF25" s="145"/>
    </row>
    <row r="26" spans="1:32" s="130" customFormat="1" ht="12.75" customHeight="1" x14ac:dyDescent="0.2">
      <c r="A26" s="37" t="s">
        <v>1250</v>
      </c>
      <c r="B26" s="37" t="s">
        <v>1251</v>
      </c>
      <c r="C26" s="111">
        <v>0</v>
      </c>
      <c r="D26" s="111">
        <v>0</v>
      </c>
      <c r="E26" s="111">
        <v>0</v>
      </c>
      <c r="F26" s="111">
        <v>0</v>
      </c>
      <c r="G26" s="111">
        <v>0</v>
      </c>
      <c r="H26" s="111">
        <v>0</v>
      </c>
      <c r="I26" s="111">
        <v>0</v>
      </c>
      <c r="J26" s="111">
        <v>0</v>
      </c>
      <c r="K26" s="111">
        <v>0</v>
      </c>
      <c r="L26" s="111">
        <v>0</v>
      </c>
      <c r="M26" s="111">
        <v>25134</v>
      </c>
      <c r="N26" s="111">
        <v>6500</v>
      </c>
      <c r="O26" s="111">
        <v>0</v>
      </c>
      <c r="P26" s="111">
        <v>0</v>
      </c>
      <c r="Q26" s="111">
        <v>0</v>
      </c>
      <c r="R26" s="111">
        <v>0</v>
      </c>
      <c r="S26" s="111">
        <v>0</v>
      </c>
      <c r="T26" s="111">
        <v>0</v>
      </c>
      <c r="U26" s="111">
        <v>5275</v>
      </c>
      <c r="V26" s="111">
        <v>0</v>
      </c>
      <c r="W26" s="111">
        <v>0</v>
      </c>
      <c r="X26" s="111" t="s">
        <v>1316</v>
      </c>
      <c r="Y26" s="111" t="s">
        <v>1377</v>
      </c>
      <c r="Z26" s="144"/>
      <c r="AA26" s="143"/>
      <c r="AB26" s="144"/>
      <c r="AC26" s="144"/>
      <c r="AD26" s="145"/>
      <c r="AE26" s="145"/>
      <c r="AF26" s="145"/>
    </row>
    <row r="27" spans="1:32" s="130" customFormat="1" ht="12.75" customHeight="1" x14ac:dyDescent="0.2">
      <c r="A27" s="37" t="s">
        <v>406</v>
      </c>
      <c r="B27" s="37" t="s">
        <v>7</v>
      </c>
      <c r="C27" s="111">
        <v>0</v>
      </c>
      <c r="D27" s="111">
        <v>0</v>
      </c>
      <c r="E27" s="111">
        <v>0</v>
      </c>
      <c r="F27" s="111">
        <v>0</v>
      </c>
      <c r="G27" s="111">
        <v>0</v>
      </c>
      <c r="H27" s="111">
        <v>0</v>
      </c>
      <c r="I27" s="111">
        <v>0</v>
      </c>
      <c r="J27" s="111">
        <v>0</v>
      </c>
      <c r="K27" s="111">
        <v>0</v>
      </c>
      <c r="L27" s="111">
        <v>0</v>
      </c>
      <c r="M27" s="111">
        <v>18334</v>
      </c>
      <c r="N27" s="111">
        <v>0</v>
      </c>
      <c r="O27" s="111">
        <v>0</v>
      </c>
      <c r="P27" s="111">
        <v>0</v>
      </c>
      <c r="Q27" s="111">
        <v>0</v>
      </c>
      <c r="R27" s="111">
        <v>0</v>
      </c>
      <c r="S27" s="111">
        <v>0</v>
      </c>
      <c r="T27" s="111">
        <v>0</v>
      </c>
      <c r="U27" s="111">
        <v>0</v>
      </c>
      <c r="V27" s="111">
        <v>0</v>
      </c>
      <c r="W27" s="111">
        <v>5000</v>
      </c>
      <c r="X27" s="111" t="s">
        <v>1316</v>
      </c>
      <c r="Y27" s="111" t="s">
        <v>1315</v>
      </c>
      <c r="Z27" s="144"/>
      <c r="AA27" s="143"/>
      <c r="AB27" s="144"/>
      <c r="AC27" s="144"/>
      <c r="AD27" s="145"/>
      <c r="AE27" s="145"/>
      <c r="AF27" s="145"/>
    </row>
    <row r="28" spans="1:32" s="130" customFormat="1" ht="12.75" customHeight="1" x14ac:dyDescent="0.2">
      <c r="A28" s="37" t="s">
        <v>639</v>
      </c>
      <c r="B28" s="37" t="s">
        <v>8</v>
      </c>
      <c r="C28" s="111">
        <v>0</v>
      </c>
      <c r="D28" s="111">
        <v>0</v>
      </c>
      <c r="E28" s="111">
        <v>0</v>
      </c>
      <c r="F28" s="111">
        <v>0</v>
      </c>
      <c r="G28" s="111">
        <v>0</v>
      </c>
      <c r="H28" s="111">
        <v>0</v>
      </c>
      <c r="I28" s="111">
        <v>0</v>
      </c>
      <c r="J28" s="111">
        <v>0</v>
      </c>
      <c r="K28" s="111">
        <v>0</v>
      </c>
      <c r="L28" s="111">
        <v>0</v>
      </c>
      <c r="M28" s="111">
        <v>87297</v>
      </c>
      <c r="N28" s="111">
        <v>0</v>
      </c>
      <c r="O28" s="111">
        <v>0</v>
      </c>
      <c r="P28" s="111">
        <v>0</v>
      </c>
      <c r="Q28" s="111">
        <v>0</v>
      </c>
      <c r="R28" s="111">
        <v>0</v>
      </c>
      <c r="S28" s="111">
        <v>0</v>
      </c>
      <c r="T28" s="111">
        <v>0</v>
      </c>
      <c r="U28" s="111">
        <v>0</v>
      </c>
      <c r="V28" s="111">
        <v>0</v>
      </c>
      <c r="W28" s="111">
        <v>0</v>
      </c>
      <c r="X28" s="111" t="s">
        <v>1316</v>
      </c>
      <c r="Y28" s="111" t="s">
        <v>1315</v>
      </c>
      <c r="Z28" s="144"/>
      <c r="AA28" s="143"/>
      <c r="AB28" s="144"/>
      <c r="AC28" s="144"/>
      <c r="AD28" s="145"/>
      <c r="AE28" s="145"/>
      <c r="AF28" s="145"/>
    </row>
    <row r="29" spans="1:32" s="130" customFormat="1" ht="12.75" customHeight="1" x14ac:dyDescent="0.2">
      <c r="A29" s="37" t="s">
        <v>724</v>
      </c>
      <c r="B29" s="37" t="s">
        <v>848</v>
      </c>
      <c r="C29" s="111">
        <v>0</v>
      </c>
      <c r="D29" s="111">
        <v>0</v>
      </c>
      <c r="E29" s="111">
        <v>0</v>
      </c>
      <c r="F29" s="111">
        <v>0</v>
      </c>
      <c r="G29" s="111">
        <v>0</v>
      </c>
      <c r="H29" s="111">
        <v>0</v>
      </c>
      <c r="I29" s="111">
        <v>0</v>
      </c>
      <c r="J29" s="111">
        <v>0</v>
      </c>
      <c r="K29" s="111">
        <v>0</v>
      </c>
      <c r="L29" s="111">
        <v>0</v>
      </c>
      <c r="M29" s="111">
        <v>265912</v>
      </c>
      <c r="N29" s="111">
        <v>129000</v>
      </c>
      <c r="O29" s="111">
        <v>0</v>
      </c>
      <c r="P29" s="111">
        <v>0</v>
      </c>
      <c r="Q29" s="111">
        <v>0</v>
      </c>
      <c r="R29" s="111">
        <v>0</v>
      </c>
      <c r="S29" s="111">
        <v>0</v>
      </c>
      <c r="T29" s="111">
        <v>0</v>
      </c>
      <c r="U29" s="111">
        <v>0</v>
      </c>
      <c r="V29" s="111">
        <v>57000</v>
      </c>
      <c r="W29" s="111">
        <v>0</v>
      </c>
      <c r="X29" s="111" t="s">
        <v>1316</v>
      </c>
      <c r="Y29" s="111" t="s">
        <v>1320</v>
      </c>
      <c r="Z29" s="144"/>
      <c r="AA29" s="143"/>
      <c r="AB29" s="144"/>
      <c r="AC29" s="144"/>
      <c r="AD29" s="145"/>
      <c r="AE29" s="145"/>
      <c r="AF29" s="145"/>
    </row>
    <row r="30" spans="1:32" s="130" customFormat="1" ht="12.75" customHeight="1" x14ac:dyDescent="0.2">
      <c r="A30" s="37" t="s">
        <v>725</v>
      </c>
      <c r="B30" s="37" t="s">
        <v>9</v>
      </c>
      <c r="C30" s="111">
        <v>0</v>
      </c>
      <c r="D30" s="111">
        <v>0</v>
      </c>
      <c r="E30" s="111">
        <v>0</v>
      </c>
      <c r="F30" s="111">
        <v>0</v>
      </c>
      <c r="G30" s="111">
        <v>0</v>
      </c>
      <c r="H30" s="111">
        <v>0</v>
      </c>
      <c r="I30" s="111">
        <v>0</v>
      </c>
      <c r="J30" s="111">
        <v>0</v>
      </c>
      <c r="K30" s="111">
        <v>0</v>
      </c>
      <c r="L30" s="111">
        <v>0</v>
      </c>
      <c r="M30" s="111">
        <v>241580</v>
      </c>
      <c r="N30" s="111">
        <v>62500</v>
      </c>
      <c r="O30" s="111">
        <v>0</v>
      </c>
      <c r="P30" s="111">
        <v>0</v>
      </c>
      <c r="Q30" s="111">
        <v>0</v>
      </c>
      <c r="R30" s="111">
        <v>0</v>
      </c>
      <c r="S30" s="111">
        <v>0</v>
      </c>
      <c r="T30" s="111">
        <v>0</v>
      </c>
      <c r="U30" s="111">
        <v>0</v>
      </c>
      <c r="V30" s="111">
        <v>0</v>
      </c>
      <c r="W30" s="111">
        <v>0</v>
      </c>
      <c r="X30" s="111" t="s">
        <v>1316</v>
      </c>
      <c r="Y30" s="111" t="s">
        <v>1320</v>
      </c>
      <c r="Z30" s="144"/>
      <c r="AA30" s="143"/>
      <c r="AB30" s="144"/>
      <c r="AC30" s="144"/>
      <c r="AD30" s="145"/>
      <c r="AE30" s="145"/>
      <c r="AF30" s="145"/>
    </row>
    <row r="31" spans="1:32" s="130" customFormat="1" ht="12.75" customHeight="1" x14ac:dyDescent="0.2">
      <c r="A31" s="37" t="s">
        <v>690</v>
      </c>
      <c r="B31" s="37" t="s">
        <v>10</v>
      </c>
      <c r="C31" s="111">
        <v>0</v>
      </c>
      <c r="D31" s="111">
        <v>0</v>
      </c>
      <c r="E31" s="111">
        <v>0</v>
      </c>
      <c r="F31" s="111">
        <v>0</v>
      </c>
      <c r="G31" s="111">
        <v>0</v>
      </c>
      <c r="H31" s="111">
        <v>0</v>
      </c>
      <c r="I31" s="111">
        <v>0</v>
      </c>
      <c r="J31" s="111">
        <v>0</v>
      </c>
      <c r="K31" s="111">
        <v>0</v>
      </c>
      <c r="L31" s="111">
        <v>0</v>
      </c>
      <c r="M31" s="111">
        <v>423645</v>
      </c>
      <c r="N31" s="111">
        <v>0</v>
      </c>
      <c r="O31" s="111">
        <v>0</v>
      </c>
      <c r="P31" s="111">
        <v>500</v>
      </c>
      <c r="Q31" s="111">
        <v>0</v>
      </c>
      <c r="R31" s="111">
        <v>0</v>
      </c>
      <c r="S31" s="111">
        <v>0</v>
      </c>
      <c r="T31" s="111">
        <v>0</v>
      </c>
      <c r="U31" s="111">
        <v>63000</v>
      </c>
      <c r="V31" s="111">
        <v>32760</v>
      </c>
      <c r="W31" s="111">
        <v>0</v>
      </c>
      <c r="X31" s="111" t="s">
        <v>1316</v>
      </c>
      <c r="Y31" s="111" t="s">
        <v>1321</v>
      </c>
      <c r="Z31" s="144"/>
      <c r="AA31" s="143"/>
      <c r="AB31" s="144"/>
      <c r="AC31" s="144"/>
      <c r="AD31" s="145"/>
      <c r="AE31" s="145"/>
      <c r="AF31" s="145"/>
    </row>
    <row r="32" spans="1:32" s="130" customFormat="1" ht="12.75" customHeight="1" x14ac:dyDescent="0.2">
      <c r="A32" s="37" t="s">
        <v>428</v>
      </c>
      <c r="B32" s="37" t="s">
        <v>11</v>
      </c>
      <c r="C32" s="111">
        <v>0</v>
      </c>
      <c r="D32" s="111">
        <v>0</v>
      </c>
      <c r="E32" s="111">
        <v>0</v>
      </c>
      <c r="F32" s="111">
        <v>0</v>
      </c>
      <c r="G32" s="111">
        <v>0</v>
      </c>
      <c r="H32" s="111">
        <v>0</v>
      </c>
      <c r="I32" s="111">
        <v>0</v>
      </c>
      <c r="J32" s="111">
        <v>0</v>
      </c>
      <c r="K32" s="111">
        <v>0</v>
      </c>
      <c r="L32" s="111">
        <v>0</v>
      </c>
      <c r="M32" s="111">
        <v>39479</v>
      </c>
      <c r="N32" s="111">
        <v>0</v>
      </c>
      <c r="O32" s="111">
        <v>0</v>
      </c>
      <c r="P32" s="111">
        <v>0</v>
      </c>
      <c r="Q32" s="111">
        <v>0</v>
      </c>
      <c r="R32" s="111">
        <v>0</v>
      </c>
      <c r="S32" s="111">
        <v>0</v>
      </c>
      <c r="T32" s="111">
        <v>0</v>
      </c>
      <c r="U32" s="111">
        <v>0</v>
      </c>
      <c r="V32" s="111">
        <v>0</v>
      </c>
      <c r="W32" s="111">
        <v>0</v>
      </c>
      <c r="X32" s="111" t="s">
        <v>1316</v>
      </c>
      <c r="Y32" s="111" t="s">
        <v>1315</v>
      </c>
      <c r="Z32" s="144"/>
      <c r="AA32" s="143"/>
      <c r="AB32" s="144"/>
      <c r="AC32" s="144"/>
      <c r="AD32" s="145"/>
      <c r="AE32" s="145"/>
      <c r="AF32" s="145"/>
    </row>
    <row r="33" spans="1:32" s="130" customFormat="1" ht="12.75" customHeight="1" x14ac:dyDescent="0.2">
      <c r="A33" s="37" t="s">
        <v>475</v>
      </c>
      <c r="B33" s="37" t="s">
        <v>12</v>
      </c>
      <c r="C33" s="111">
        <v>0</v>
      </c>
      <c r="D33" s="111">
        <v>0</v>
      </c>
      <c r="E33" s="111">
        <v>0</v>
      </c>
      <c r="F33" s="111">
        <v>0</v>
      </c>
      <c r="G33" s="111">
        <v>0</v>
      </c>
      <c r="H33" s="111">
        <v>0</v>
      </c>
      <c r="I33" s="111">
        <v>0</v>
      </c>
      <c r="J33" s="111">
        <v>0</v>
      </c>
      <c r="K33" s="111">
        <v>0</v>
      </c>
      <c r="L33" s="111">
        <v>0</v>
      </c>
      <c r="M33" s="111">
        <v>212301</v>
      </c>
      <c r="N33" s="111">
        <v>0</v>
      </c>
      <c r="O33" s="111">
        <v>0</v>
      </c>
      <c r="P33" s="111">
        <v>0</v>
      </c>
      <c r="Q33" s="111">
        <v>0</v>
      </c>
      <c r="R33" s="111">
        <v>0</v>
      </c>
      <c r="S33" s="111">
        <v>0</v>
      </c>
      <c r="T33" s="111">
        <v>0</v>
      </c>
      <c r="U33" s="111">
        <v>0</v>
      </c>
      <c r="V33" s="111">
        <v>0</v>
      </c>
      <c r="W33" s="111">
        <v>2250</v>
      </c>
      <c r="X33" s="111" t="s">
        <v>1316</v>
      </c>
      <c r="Y33" s="111" t="s">
        <v>1315</v>
      </c>
      <c r="Z33" s="144"/>
      <c r="AA33" s="143"/>
      <c r="AB33" s="144"/>
      <c r="AC33" s="144"/>
      <c r="AD33" s="145"/>
      <c r="AE33" s="145"/>
      <c r="AF33" s="145"/>
    </row>
    <row r="34" spans="1:32" s="130" customFormat="1" ht="12.75" customHeight="1" x14ac:dyDescent="0.2">
      <c r="A34" s="37" t="s">
        <v>497</v>
      </c>
      <c r="B34" s="37" t="s">
        <v>832</v>
      </c>
      <c r="C34" s="111">
        <v>0</v>
      </c>
      <c r="D34" s="111">
        <v>0</v>
      </c>
      <c r="E34" s="111">
        <v>0</v>
      </c>
      <c r="F34" s="111">
        <v>0</v>
      </c>
      <c r="G34" s="111">
        <v>0</v>
      </c>
      <c r="H34" s="111">
        <v>0</v>
      </c>
      <c r="I34" s="111">
        <v>0</v>
      </c>
      <c r="J34" s="111">
        <v>0</v>
      </c>
      <c r="K34" s="111">
        <v>0</v>
      </c>
      <c r="L34" s="111">
        <v>0</v>
      </c>
      <c r="M34" s="111">
        <v>0</v>
      </c>
      <c r="N34" s="111">
        <v>0</v>
      </c>
      <c r="O34" s="111">
        <v>0</v>
      </c>
      <c r="P34" s="111">
        <v>0</v>
      </c>
      <c r="Q34" s="111">
        <v>0</v>
      </c>
      <c r="R34" s="111">
        <v>0</v>
      </c>
      <c r="S34" s="111">
        <v>0</v>
      </c>
      <c r="T34" s="111">
        <v>0</v>
      </c>
      <c r="U34" s="111">
        <v>0</v>
      </c>
      <c r="V34" s="111">
        <v>66</v>
      </c>
      <c r="W34" s="111">
        <v>0</v>
      </c>
      <c r="X34" s="111" t="s">
        <v>1316</v>
      </c>
      <c r="Y34" s="111" t="s">
        <v>1315</v>
      </c>
      <c r="Z34" s="144"/>
      <c r="AA34" s="143"/>
      <c r="AB34" s="144"/>
      <c r="AC34" s="144"/>
      <c r="AD34" s="145"/>
      <c r="AE34" s="145"/>
      <c r="AF34" s="145"/>
    </row>
    <row r="35" spans="1:32" s="130" customFormat="1" ht="12.75" customHeight="1" x14ac:dyDescent="0.2">
      <c r="A35" s="37" t="s">
        <v>608</v>
      </c>
      <c r="B35" s="37" t="s">
        <v>13</v>
      </c>
      <c r="C35" s="111">
        <v>0</v>
      </c>
      <c r="D35" s="111">
        <v>0</v>
      </c>
      <c r="E35" s="111">
        <v>0</v>
      </c>
      <c r="F35" s="111">
        <v>0</v>
      </c>
      <c r="G35" s="111">
        <v>0</v>
      </c>
      <c r="H35" s="111">
        <v>0</v>
      </c>
      <c r="I35" s="111">
        <v>0</v>
      </c>
      <c r="J35" s="111">
        <v>0</v>
      </c>
      <c r="K35" s="111">
        <v>0</v>
      </c>
      <c r="L35" s="111">
        <v>0</v>
      </c>
      <c r="M35" s="111">
        <v>77863</v>
      </c>
      <c r="N35" s="111">
        <v>14300</v>
      </c>
      <c r="O35" s="111">
        <v>0</v>
      </c>
      <c r="P35" s="111">
        <v>0</v>
      </c>
      <c r="Q35" s="111">
        <v>0</v>
      </c>
      <c r="R35" s="111">
        <v>0</v>
      </c>
      <c r="S35" s="111">
        <v>0</v>
      </c>
      <c r="T35" s="111">
        <v>0</v>
      </c>
      <c r="U35" s="111">
        <v>17200</v>
      </c>
      <c r="V35" s="111">
        <v>0</v>
      </c>
      <c r="W35" s="111">
        <v>0</v>
      </c>
      <c r="X35" s="111" t="s">
        <v>1316</v>
      </c>
      <c r="Y35" s="111" t="s">
        <v>1315</v>
      </c>
      <c r="Z35" s="144"/>
      <c r="AA35" s="143"/>
      <c r="AB35" s="144"/>
      <c r="AC35" s="144"/>
      <c r="AD35" s="145"/>
      <c r="AE35" s="145"/>
      <c r="AF35" s="145"/>
    </row>
    <row r="36" spans="1:32" s="130" customFormat="1" ht="12.75" customHeight="1" x14ac:dyDescent="0.2">
      <c r="A36" s="37" t="s">
        <v>391</v>
      </c>
      <c r="B36" s="37" t="s">
        <v>825</v>
      </c>
      <c r="C36" s="111">
        <v>0</v>
      </c>
      <c r="D36" s="111">
        <v>0</v>
      </c>
      <c r="E36" s="111">
        <v>0</v>
      </c>
      <c r="F36" s="111">
        <v>0</v>
      </c>
      <c r="G36" s="111">
        <v>0</v>
      </c>
      <c r="H36" s="111">
        <v>0</v>
      </c>
      <c r="I36" s="111">
        <v>250</v>
      </c>
      <c r="J36" s="111">
        <v>0</v>
      </c>
      <c r="K36" s="111">
        <v>0</v>
      </c>
      <c r="L36" s="111">
        <v>0</v>
      </c>
      <c r="M36" s="111">
        <v>60300</v>
      </c>
      <c r="N36" s="111">
        <v>20000</v>
      </c>
      <c r="O36" s="111">
        <v>0</v>
      </c>
      <c r="P36" s="111">
        <v>0</v>
      </c>
      <c r="Q36" s="111">
        <v>0</v>
      </c>
      <c r="R36" s="111">
        <v>0</v>
      </c>
      <c r="S36" s="111">
        <v>0</v>
      </c>
      <c r="T36" s="111">
        <v>0</v>
      </c>
      <c r="U36" s="111">
        <v>0</v>
      </c>
      <c r="V36" s="111">
        <v>0</v>
      </c>
      <c r="W36" s="111">
        <v>38000</v>
      </c>
      <c r="X36" s="111" t="s">
        <v>1316</v>
      </c>
      <c r="Y36" s="111" t="s">
        <v>1312</v>
      </c>
      <c r="Z36" s="144"/>
      <c r="AA36" s="143"/>
      <c r="AB36" s="144"/>
      <c r="AC36" s="144"/>
      <c r="AD36" s="145"/>
      <c r="AE36" s="145"/>
      <c r="AF36" s="145"/>
    </row>
    <row r="37" spans="1:32" s="130" customFormat="1" ht="12.75" customHeight="1" x14ac:dyDescent="0.2">
      <c r="A37" s="37" t="s">
        <v>396</v>
      </c>
      <c r="B37" s="37" t="s">
        <v>367</v>
      </c>
      <c r="C37" s="111">
        <v>0</v>
      </c>
      <c r="D37" s="111">
        <v>0</v>
      </c>
      <c r="E37" s="111">
        <v>0</v>
      </c>
      <c r="F37" s="111">
        <v>0</v>
      </c>
      <c r="G37" s="111">
        <v>0</v>
      </c>
      <c r="H37" s="111">
        <v>0</v>
      </c>
      <c r="I37" s="111">
        <v>0</v>
      </c>
      <c r="J37" s="111">
        <v>0</v>
      </c>
      <c r="K37" s="111">
        <v>0</v>
      </c>
      <c r="L37" s="111">
        <v>0</v>
      </c>
      <c r="M37" s="111">
        <v>72863</v>
      </c>
      <c r="N37" s="111">
        <v>0</v>
      </c>
      <c r="O37" s="111">
        <v>0</v>
      </c>
      <c r="P37" s="111">
        <v>0</v>
      </c>
      <c r="Q37" s="111">
        <v>0</v>
      </c>
      <c r="R37" s="111">
        <v>0</v>
      </c>
      <c r="S37" s="111">
        <v>0</v>
      </c>
      <c r="T37" s="111">
        <v>0</v>
      </c>
      <c r="U37" s="111">
        <v>7960</v>
      </c>
      <c r="V37" s="111">
        <v>0</v>
      </c>
      <c r="W37" s="111">
        <v>0</v>
      </c>
      <c r="X37" s="111" t="s">
        <v>1316</v>
      </c>
      <c r="Y37" s="111" t="s">
        <v>1312</v>
      </c>
      <c r="Z37" s="144"/>
      <c r="AA37" s="143"/>
      <c r="AB37" s="144"/>
      <c r="AC37" s="144"/>
      <c r="AD37" s="145"/>
      <c r="AE37" s="145"/>
      <c r="AF37" s="145"/>
    </row>
    <row r="38" spans="1:32" s="130" customFormat="1" ht="12.75" customHeight="1" x14ac:dyDescent="0.2">
      <c r="A38" s="37" t="s">
        <v>783</v>
      </c>
      <c r="B38" s="37" t="s">
        <v>1322</v>
      </c>
      <c r="C38" s="111">
        <v>0</v>
      </c>
      <c r="D38" s="111">
        <v>0</v>
      </c>
      <c r="E38" s="111">
        <v>0</v>
      </c>
      <c r="F38" s="111">
        <v>0</v>
      </c>
      <c r="G38" s="111">
        <v>0</v>
      </c>
      <c r="H38" s="111">
        <v>0</v>
      </c>
      <c r="I38" s="111">
        <v>0</v>
      </c>
      <c r="J38" s="111">
        <v>0</v>
      </c>
      <c r="K38" s="111">
        <v>0</v>
      </c>
      <c r="L38" s="111">
        <v>0</v>
      </c>
      <c r="M38" s="111">
        <v>10087</v>
      </c>
      <c r="N38" s="111">
        <v>0</v>
      </c>
      <c r="O38" s="111">
        <v>0</v>
      </c>
      <c r="P38" s="111">
        <v>0</v>
      </c>
      <c r="Q38" s="111">
        <v>0</v>
      </c>
      <c r="R38" s="111">
        <v>0</v>
      </c>
      <c r="S38" s="111">
        <v>0</v>
      </c>
      <c r="T38" s="111">
        <v>0</v>
      </c>
      <c r="U38" s="111">
        <v>0</v>
      </c>
      <c r="V38" s="111">
        <v>0</v>
      </c>
      <c r="W38" s="111">
        <v>0</v>
      </c>
      <c r="X38" s="111" t="s">
        <v>1316</v>
      </c>
      <c r="Y38" s="111" t="s">
        <v>1377</v>
      </c>
      <c r="Z38" s="144"/>
      <c r="AA38" s="143"/>
      <c r="AB38" s="144"/>
      <c r="AC38" s="144"/>
      <c r="AD38" s="145"/>
      <c r="AE38" s="145"/>
      <c r="AF38" s="145"/>
    </row>
    <row r="39" spans="1:32" s="130" customFormat="1" ht="12.75" customHeight="1" x14ac:dyDescent="0.2">
      <c r="A39" s="37" t="s">
        <v>1205</v>
      </c>
      <c r="B39" s="37" t="s">
        <v>1206</v>
      </c>
      <c r="C39" s="111">
        <v>0</v>
      </c>
      <c r="D39" s="111">
        <v>0</v>
      </c>
      <c r="E39" s="111">
        <v>0</v>
      </c>
      <c r="F39" s="111">
        <v>0</v>
      </c>
      <c r="G39" s="111">
        <v>0</v>
      </c>
      <c r="H39" s="111">
        <v>0</v>
      </c>
      <c r="I39" s="111">
        <v>0</v>
      </c>
      <c r="J39" s="111">
        <v>0</v>
      </c>
      <c r="K39" s="111">
        <v>0</v>
      </c>
      <c r="L39" s="111">
        <v>0</v>
      </c>
      <c r="M39" s="111">
        <v>7720</v>
      </c>
      <c r="N39" s="111">
        <v>0</v>
      </c>
      <c r="O39" s="111">
        <v>0</v>
      </c>
      <c r="P39" s="111">
        <v>0</v>
      </c>
      <c r="Q39" s="111">
        <v>0</v>
      </c>
      <c r="R39" s="111">
        <v>0</v>
      </c>
      <c r="S39" s="111">
        <v>0</v>
      </c>
      <c r="T39" s="111">
        <v>0</v>
      </c>
      <c r="U39" s="111">
        <v>0</v>
      </c>
      <c r="V39" s="111">
        <v>0</v>
      </c>
      <c r="W39" s="111">
        <v>0</v>
      </c>
      <c r="X39" s="111" t="s">
        <v>1316</v>
      </c>
      <c r="Y39" s="111" t="s">
        <v>1377</v>
      </c>
      <c r="Z39" s="144"/>
      <c r="AA39" s="143"/>
      <c r="AB39" s="144"/>
      <c r="AC39" s="144"/>
      <c r="AD39" s="145"/>
      <c r="AE39" s="145"/>
      <c r="AF39" s="145"/>
    </row>
    <row r="40" spans="1:32" s="130" customFormat="1" ht="12.75" customHeight="1" x14ac:dyDescent="0.2">
      <c r="A40" s="37" t="s">
        <v>1925</v>
      </c>
      <c r="B40" s="37" t="s">
        <v>926</v>
      </c>
      <c r="C40" s="111">
        <v>0</v>
      </c>
      <c r="D40" s="111">
        <v>0</v>
      </c>
      <c r="E40" s="111">
        <v>0</v>
      </c>
      <c r="F40" s="111">
        <v>0</v>
      </c>
      <c r="G40" s="111">
        <v>0</v>
      </c>
      <c r="H40" s="111">
        <v>0</v>
      </c>
      <c r="I40" s="111">
        <v>0</v>
      </c>
      <c r="J40" s="111">
        <v>0</v>
      </c>
      <c r="K40" s="111">
        <v>0</v>
      </c>
      <c r="L40" s="111">
        <v>0</v>
      </c>
      <c r="M40" s="111">
        <v>34762</v>
      </c>
      <c r="N40" s="111">
        <v>0</v>
      </c>
      <c r="O40" s="111">
        <v>0</v>
      </c>
      <c r="P40" s="111">
        <v>0</v>
      </c>
      <c r="Q40" s="111">
        <v>0</v>
      </c>
      <c r="R40" s="111">
        <v>0</v>
      </c>
      <c r="S40" s="111">
        <v>0</v>
      </c>
      <c r="T40" s="111">
        <v>0</v>
      </c>
      <c r="U40" s="111">
        <v>0</v>
      </c>
      <c r="V40" s="111">
        <v>0</v>
      </c>
      <c r="W40" s="111">
        <v>0</v>
      </c>
      <c r="X40" s="111" t="s">
        <v>1317</v>
      </c>
      <c r="Y40" s="111" t="s">
        <v>1317</v>
      </c>
      <c r="Z40" s="144"/>
      <c r="AA40" s="143"/>
      <c r="AB40" s="144"/>
      <c r="AC40" s="144"/>
      <c r="AD40" s="145"/>
      <c r="AE40" s="145"/>
      <c r="AF40" s="145"/>
    </row>
    <row r="41" spans="1:32" s="130" customFormat="1" ht="12.75" customHeight="1" x14ac:dyDescent="0.2">
      <c r="A41" s="37" t="s">
        <v>726</v>
      </c>
      <c r="B41" s="37" t="s">
        <v>14</v>
      </c>
      <c r="C41" s="111">
        <v>0</v>
      </c>
      <c r="D41" s="111">
        <v>0</v>
      </c>
      <c r="E41" s="111">
        <v>0</v>
      </c>
      <c r="F41" s="111">
        <v>0</v>
      </c>
      <c r="G41" s="111">
        <v>0</v>
      </c>
      <c r="H41" s="111">
        <v>0</v>
      </c>
      <c r="I41" s="111">
        <v>0</v>
      </c>
      <c r="J41" s="111">
        <v>0</v>
      </c>
      <c r="K41" s="111">
        <v>0</v>
      </c>
      <c r="L41" s="111">
        <v>0</v>
      </c>
      <c r="M41" s="111">
        <v>103096</v>
      </c>
      <c r="N41" s="111">
        <v>0</v>
      </c>
      <c r="O41" s="111">
        <v>0</v>
      </c>
      <c r="P41" s="111">
        <v>0</v>
      </c>
      <c r="Q41" s="111">
        <v>0</v>
      </c>
      <c r="R41" s="111">
        <v>0</v>
      </c>
      <c r="S41" s="111">
        <v>0</v>
      </c>
      <c r="T41" s="111">
        <v>0</v>
      </c>
      <c r="U41" s="111">
        <v>0</v>
      </c>
      <c r="V41" s="111">
        <v>0</v>
      </c>
      <c r="W41" s="111">
        <v>0</v>
      </c>
      <c r="X41" s="111" t="s">
        <v>1316</v>
      </c>
      <c r="Y41" s="111" t="s">
        <v>1320</v>
      </c>
      <c r="Z41" s="144"/>
      <c r="AA41" s="143"/>
      <c r="AB41" s="144"/>
      <c r="AC41" s="144"/>
      <c r="AD41" s="145"/>
      <c r="AE41" s="145"/>
      <c r="AF41" s="145"/>
    </row>
    <row r="42" spans="1:32" s="130" customFormat="1" ht="12.75" customHeight="1" x14ac:dyDescent="0.2">
      <c r="A42" s="37" t="s">
        <v>699</v>
      </c>
      <c r="B42" s="37" t="s">
        <v>15</v>
      </c>
      <c r="C42" s="111">
        <v>5000</v>
      </c>
      <c r="D42" s="111">
        <v>0</v>
      </c>
      <c r="E42" s="111">
        <v>0</v>
      </c>
      <c r="F42" s="111">
        <v>3000</v>
      </c>
      <c r="G42" s="111">
        <v>0</v>
      </c>
      <c r="H42" s="111">
        <v>0</v>
      </c>
      <c r="I42" s="111">
        <v>1684</v>
      </c>
      <c r="J42" s="111">
        <v>0</v>
      </c>
      <c r="K42" s="111">
        <v>0</v>
      </c>
      <c r="L42" s="111">
        <v>295630</v>
      </c>
      <c r="M42" s="111">
        <v>2275922</v>
      </c>
      <c r="N42" s="111">
        <v>120000</v>
      </c>
      <c r="O42" s="111">
        <v>0</v>
      </c>
      <c r="P42" s="111">
        <v>8600</v>
      </c>
      <c r="Q42" s="111">
        <v>0</v>
      </c>
      <c r="R42" s="111">
        <v>0</v>
      </c>
      <c r="S42" s="111">
        <v>0</v>
      </c>
      <c r="T42" s="111">
        <v>1</v>
      </c>
      <c r="U42" s="111">
        <v>77750</v>
      </c>
      <c r="V42" s="111">
        <v>258268</v>
      </c>
      <c r="W42" s="111">
        <v>0</v>
      </c>
      <c r="X42" s="111" t="s">
        <v>1316</v>
      </c>
      <c r="Y42" s="111" t="s">
        <v>1321</v>
      </c>
      <c r="Z42" s="144"/>
      <c r="AA42" s="143"/>
      <c r="AB42" s="144"/>
      <c r="AC42" s="144"/>
      <c r="AD42" s="145"/>
      <c r="AE42" s="145"/>
      <c r="AF42" s="145"/>
    </row>
    <row r="43" spans="1:32" s="130" customFormat="1" ht="12.75" customHeight="1" x14ac:dyDescent="0.2">
      <c r="A43" s="37" t="s">
        <v>564</v>
      </c>
      <c r="B43" s="37" t="s">
        <v>16</v>
      </c>
      <c r="C43" s="111">
        <v>0</v>
      </c>
      <c r="D43" s="111">
        <v>0</v>
      </c>
      <c r="E43" s="111">
        <v>0</v>
      </c>
      <c r="F43" s="111">
        <v>0</v>
      </c>
      <c r="G43" s="111">
        <v>0</v>
      </c>
      <c r="H43" s="111">
        <v>0</v>
      </c>
      <c r="I43" s="111">
        <v>0</v>
      </c>
      <c r="J43" s="111">
        <v>0</v>
      </c>
      <c r="K43" s="111">
        <v>0</v>
      </c>
      <c r="L43" s="111">
        <v>0</v>
      </c>
      <c r="M43" s="111">
        <v>3441</v>
      </c>
      <c r="N43" s="111">
        <v>0</v>
      </c>
      <c r="O43" s="111">
        <v>0</v>
      </c>
      <c r="P43" s="111">
        <v>0</v>
      </c>
      <c r="Q43" s="111">
        <v>0</v>
      </c>
      <c r="R43" s="111">
        <v>0</v>
      </c>
      <c r="S43" s="111">
        <v>0</v>
      </c>
      <c r="T43" s="111">
        <v>0</v>
      </c>
      <c r="U43" s="111">
        <v>0</v>
      </c>
      <c r="V43" s="111">
        <v>0</v>
      </c>
      <c r="W43" s="111">
        <v>0</v>
      </c>
      <c r="X43" s="111" t="s">
        <v>1316</v>
      </c>
      <c r="Y43" s="111" t="s">
        <v>1315</v>
      </c>
      <c r="Z43" s="144"/>
      <c r="AA43" s="143"/>
      <c r="AB43" s="144"/>
      <c r="AC43" s="144"/>
      <c r="AD43" s="145"/>
      <c r="AE43" s="145"/>
      <c r="AF43" s="145"/>
    </row>
    <row r="44" spans="1:32" s="130" customFormat="1" ht="12.75" customHeight="1" x14ac:dyDescent="0.2">
      <c r="A44" s="37" t="s">
        <v>546</v>
      </c>
      <c r="B44" s="37" t="s">
        <v>17</v>
      </c>
      <c r="C44" s="111">
        <v>0</v>
      </c>
      <c r="D44" s="111">
        <v>0</v>
      </c>
      <c r="E44" s="111">
        <v>0</v>
      </c>
      <c r="F44" s="111">
        <v>0</v>
      </c>
      <c r="G44" s="111">
        <v>0</v>
      </c>
      <c r="H44" s="111">
        <v>0</v>
      </c>
      <c r="I44" s="111">
        <v>0</v>
      </c>
      <c r="J44" s="111">
        <v>0</v>
      </c>
      <c r="K44" s="111">
        <v>0</v>
      </c>
      <c r="L44" s="111">
        <v>264</v>
      </c>
      <c r="M44" s="111">
        <v>112906</v>
      </c>
      <c r="N44" s="111">
        <v>15000</v>
      </c>
      <c r="O44" s="111">
        <v>0</v>
      </c>
      <c r="P44" s="111">
        <v>0</v>
      </c>
      <c r="Q44" s="111">
        <v>0</v>
      </c>
      <c r="R44" s="111">
        <v>0</v>
      </c>
      <c r="S44" s="111">
        <v>0</v>
      </c>
      <c r="T44" s="111">
        <v>17</v>
      </c>
      <c r="U44" s="111">
        <v>5500</v>
      </c>
      <c r="V44" s="111">
        <v>20500</v>
      </c>
      <c r="W44" s="111">
        <v>1000</v>
      </c>
      <c r="X44" s="111" t="s">
        <v>1316</v>
      </c>
      <c r="Y44" s="111" t="s">
        <v>1312</v>
      </c>
      <c r="Z44" s="144"/>
      <c r="AA44" s="143"/>
      <c r="AB44" s="144"/>
      <c r="AC44" s="144"/>
      <c r="AD44" s="145"/>
      <c r="AE44" s="145"/>
      <c r="AF44" s="145"/>
    </row>
    <row r="45" spans="1:32" s="130" customFormat="1" ht="12.75" customHeight="1" x14ac:dyDescent="0.2">
      <c r="A45" s="37" t="s">
        <v>547</v>
      </c>
      <c r="B45" s="37" t="s">
        <v>18</v>
      </c>
      <c r="C45" s="111">
        <v>0</v>
      </c>
      <c r="D45" s="111">
        <v>0</v>
      </c>
      <c r="E45" s="111">
        <v>0</v>
      </c>
      <c r="F45" s="111">
        <v>0</v>
      </c>
      <c r="G45" s="111">
        <v>0</v>
      </c>
      <c r="H45" s="111">
        <v>0</v>
      </c>
      <c r="I45" s="111">
        <v>0</v>
      </c>
      <c r="J45" s="111">
        <v>0</v>
      </c>
      <c r="K45" s="111">
        <v>0</v>
      </c>
      <c r="L45" s="111">
        <v>0</v>
      </c>
      <c r="M45" s="111">
        <v>49324</v>
      </c>
      <c r="N45" s="111">
        <v>14000</v>
      </c>
      <c r="O45" s="111">
        <v>0</v>
      </c>
      <c r="P45" s="111">
        <v>1000</v>
      </c>
      <c r="Q45" s="111">
        <v>0</v>
      </c>
      <c r="R45" s="111">
        <v>0</v>
      </c>
      <c r="S45" s="111">
        <v>0</v>
      </c>
      <c r="T45" s="111">
        <v>0</v>
      </c>
      <c r="U45" s="111">
        <v>19000</v>
      </c>
      <c r="V45" s="111">
        <v>64100</v>
      </c>
      <c r="W45" s="111">
        <v>5250</v>
      </c>
      <c r="X45" s="111" t="s">
        <v>1316</v>
      </c>
      <c r="Y45" s="111" t="s">
        <v>1312</v>
      </c>
      <c r="Z45" s="144"/>
      <c r="AA45" s="143"/>
      <c r="AB45" s="144"/>
      <c r="AC45" s="144"/>
      <c r="AD45" s="145"/>
      <c r="AE45" s="145"/>
      <c r="AF45" s="145"/>
    </row>
    <row r="46" spans="1:32" s="130" customFormat="1" ht="12.75" customHeight="1" x14ac:dyDescent="0.2">
      <c r="A46" s="37" t="s">
        <v>927</v>
      </c>
      <c r="B46" s="37" t="s">
        <v>928</v>
      </c>
      <c r="C46" s="111">
        <v>0</v>
      </c>
      <c r="D46" s="111">
        <v>0</v>
      </c>
      <c r="E46" s="111">
        <v>0</v>
      </c>
      <c r="F46" s="111">
        <v>0</v>
      </c>
      <c r="G46" s="111">
        <v>70</v>
      </c>
      <c r="H46" s="111">
        <v>0</v>
      </c>
      <c r="I46" s="111">
        <v>0</v>
      </c>
      <c r="J46" s="111">
        <v>0</v>
      </c>
      <c r="K46" s="111">
        <v>0</v>
      </c>
      <c r="L46" s="111">
        <v>0</v>
      </c>
      <c r="M46" s="111">
        <v>76437</v>
      </c>
      <c r="N46" s="111">
        <v>4000</v>
      </c>
      <c r="O46" s="111">
        <v>0</v>
      </c>
      <c r="P46" s="111">
        <v>0</v>
      </c>
      <c r="Q46" s="111">
        <v>0</v>
      </c>
      <c r="R46" s="111">
        <v>0</v>
      </c>
      <c r="S46" s="111">
        <v>0</v>
      </c>
      <c r="T46" s="111">
        <v>0</v>
      </c>
      <c r="U46" s="111">
        <v>0</v>
      </c>
      <c r="V46" s="111">
        <v>21000</v>
      </c>
      <c r="W46" s="111">
        <v>44400</v>
      </c>
      <c r="X46" s="111" t="s">
        <v>1313</v>
      </c>
      <c r="Y46" s="111" t="s">
        <v>1312</v>
      </c>
      <c r="Z46" s="144"/>
      <c r="AA46" s="143"/>
      <c r="AB46" s="144"/>
      <c r="AC46" s="144"/>
      <c r="AD46" s="145"/>
      <c r="AE46" s="145"/>
      <c r="AF46" s="145"/>
    </row>
    <row r="47" spans="1:32" s="130" customFormat="1" ht="12.75" customHeight="1" x14ac:dyDescent="0.2">
      <c r="A47" s="37" t="s">
        <v>436</v>
      </c>
      <c r="B47" s="37" t="s">
        <v>19</v>
      </c>
      <c r="C47" s="111">
        <v>0</v>
      </c>
      <c r="D47" s="111">
        <v>0</v>
      </c>
      <c r="E47" s="111">
        <v>0</v>
      </c>
      <c r="F47" s="111">
        <v>0</v>
      </c>
      <c r="G47" s="111">
        <v>0</v>
      </c>
      <c r="H47" s="111">
        <v>0</v>
      </c>
      <c r="I47" s="111">
        <v>0</v>
      </c>
      <c r="J47" s="111">
        <v>0</v>
      </c>
      <c r="K47" s="111">
        <v>0</v>
      </c>
      <c r="L47" s="111">
        <v>0</v>
      </c>
      <c r="M47" s="111">
        <v>104100</v>
      </c>
      <c r="N47" s="111">
        <v>0</v>
      </c>
      <c r="O47" s="111">
        <v>0</v>
      </c>
      <c r="P47" s="111">
        <v>0</v>
      </c>
      <c r="Q47" s="111">
        <v>0</v>
      </c>
      <c r="R47" s="111">
        <v>0</v>
      </c>
      <c r="S47" s="111">
        <v>0</v>
      </c>
      <c r="T47" s="111">
        <v>0</v>
      </c>
      <c r="U47" s="111">
        <v>0</v>
      </c>
      <c r="V47" s="111">
        <v>442</v>
      </c>
      <c r="W47" s="111">
        <v>0</v>
      </c>
      <c r="X47" s="111" t="s">
        <v>1316</v>
      </c>
      <c r="Y47" s="111" t="s">
        <v>1315</v>
      </c>
      <c r="Z47" s="144"/>
      <c r="AA47" s="143"/>
      <c r="AB47" s="144"/>
      <c r="AC47" s="144"/>
      <c r="AD47" s="145"/>
      <c r="AE47" s="145"/>
      <c r="AF47" s="145"/>
    </row>
    <row r="48" spans="1:32" s="130" customFormat="1" ht="12.75" customHeight="1" x14ac:dyDescent="0.2">
      <c r="A48" s="37" t="s">
        <v>675</v>
      </c>
      <c r="B48" s="37" t="s">
        <v>20</v>
      </c>
      <c r="C48" s="111">
        <v>0</v>
      </c>
      <c r="D48" s="111">
        <v>0</v>
      </c>
      <c r="E48" s="111">
        <v>0</v>
      </c>
      <c r="F48" s="111">
        <v>0</v>
      </c>
      <c r="G48" s="111">
        <v>0</v>
      </c>
      <c r="H48" s="111">
        <v>0</v>
      </c>
      <c r="I48" s="111">
        <v>0</v>
      </c>
      <c r="J48" s="111">
        <v>0</v>
      </c>
      <c r="K48" s="111">
        <v>0</v>
      </c>
      <c r="L48" s="111">
        <v>0</v>
      </c>
      <c r="M48" s="111">
        <v>0</v>
      </c>
      <c r="N48" s="111">
        <v>68000</v>
      </c>
      <c r="O48" s="111">
        <v>0</v>
      </c>
      <c r="P48" s="111">
        <v>250</v>
      </c>
      <c r="Q48" s="111">
        <v>0</v>
      </c>
      <c r="R48" s="111">
        <v>0</v>
      </c>
      <c r="S48" s="111">
        <v>0</v>
      </c>
      <c r="T48" s="111">
        <v>0</v>
      </c>
      <c r="U48" s="111">
        <v>11000</v>
      </c>
      <c r="V48" s="111">
        <v>3000</v>
      </c>
      <c r="W48" s="111">
        <v>0</v>
      </c>
      <c r="X48" s="111" t="s">
        <v>1316</v>
      </c>
      <c r="Y48" s="111" t="s">
        <v>1321</v>
      </c>
      <c r="Z48" s="144"/>
      <c r="AA48" s="143"/>
      <c r="AB48" s="144"/>
      <c r="AC48" s="144"/>
      <c r="AD48" s="145"/>
      <c r="AE48" s="145"/>
      <c r="AF48" s="145"/>
    </row>
    <row r="49" spans="1:32" s="130" customFormat="1" ht="12.75" customHeight="1" x14ac:dyDescent="0.2">
      <c r="A49" s="37" t="s">
        <v>572</v>
      </c>
      <c r="B49" s="37" t="s">
        <v>21</v>
      </c>
      <c r="C49" s="111">
        <v>0</v>
      </c>
      <c r="D49" s="111">
        <v>0</v>
      </c>
      <c r="E49" s="111">
        <v>0</v>
      </c>
      <c r="F49" s="111">
        <v>0</v>
      </c>
      <c r="G49" s="111">
        <v>0</v>
      </c>
      <c r="H49" s="111">
        <v>0</v>
      </c>
      <c r="I49" s="111">
        <v>0</v>
      </c>
      <c r="J49" s="111">
        <v>0</v>
      </c>
      <c r="K49" s="111">
        <v>0</v>
      </c>
      <c r="L49" s="111">
        <v>0</v>
      </c>
      <c r="M49" s="111">
        <v>1000</v>
      </c>
      <c r="N49" s="111">
        <v>0</v>
      </c>
      <c r="O49" s="111">
        <v>0</v>
      </c>
      <c r="P49" s="111">
        <v>0</v>
      </c>
      <c r="Q49" s="111">
        <v>0</v>
      </c>
      <c r="R49" s="111">
        <v>0</v>
      </c>
      <c r="S49" s="111">
        <v>0</v>
      </c>
      <c r="T49" s="111">
        <v>0</v>
      </c>
      <c r="U49" s="111">
        <v>0</v>
      </c>
      <c r="V49" s="111">
        <v>0</v>
      </c>
      <c r="W49" s="111">
        <v>0</v>
      </c>
      <c r="X49" s="111" t="s">
        <v>1316</v>
      </c>
      <c r="Y49" s="111" t="s">
        <v>1315</v>
      </c>
      <c r="Z49" s="144"/>
      <c r="AA49" s="143"/>
      <c r="AB49" s="144"/>
      <c r="AC49" s="144"/>
      <c r="AD49" s="145"/>
      <c r="AE49" s="145"/>
      <c r="AF49" s="145"/>
    </row>
    <row r="50" spans="1:32" s="130" customFormat="1" ht="12.75" customHeight="1" x14ac:dyDescent="0.2">
      <c r="A50" s="37" t="s">
        <v>455</v>
      </c>
      <c r="B50" s="37" t="s">
        <v>22</v>
      </c>
      <c r="C50" s="111">
        <v>0</v>
      </c>
      <c r="D50" s="111">
        <v>0</v>
      </c>
      <c r="E50" s="111">
        <v>0</v>
      </c>
      <c r="F50" s="111">
        <v>0</v>
      </c>
      <c r="G50" s="111">
        <v>0</v>
      </c>
      <c r="H50" s="111">
        <v>0</v>
      </c>
      <c r="I50" s="111">
        <v>0</v>
      </c>
      <c r="J50" s="111">
        <v>0</v>
      </c>
      <c r="K50" s="111">
        <v>0</v>
      </c>
      <c r="L50" s="111">
        <v>0</v>
      </c>
      <c r="M50" s="111">
        <v>61988</v>
      </c>
      <c r="N50" s="111">
        <v>0</v>
      </c>
      <c r="O50" s="111">
        <v>0</v>
      </c>
      <c r="P50" s="111">
        <v>0</v>
      </c>
      <c r="Q50" s="111">
        <v>0</v>
      </c>
      <c r="R50" s="111">
        <v>0</v>
      </c>
      <c r="S50" s="111">
        <v>0</v>
      </c>
      <c r="T50" s="111">
        <v>0</v>
      </c>
      <c r="U50" s="111">
        <v>0</v>
      </c>
      <c r="V50" s="111">
        <v>0</v>
      </c>
      <c r="W50" s="111">
        <v>0</v>
      </c>
      <c r="X50" s="111" t="s">
        <v>1316</v>
      </c>
      <c r="Y50" s="111" t="s">
        <v>1312</v>
      </c>
      <c r="Z50" s="144"/>
      <c r="AA50" s="143"/>
      <c r="AB50" s="144"/>
      <c r="AC50" s="144"/>
      <c r="AD50" s="145"/>
      <c r="AE50" s="145"/>
      <c r="AF50" s="145"/>
    </row>
    <row r="51" spans="1:32" s="130" customFormat="1" ht="12.75" customHeight="1" x14ac:dyDescent="0.2">
      <c r="A51" s="37" t="s">
        <v>398</v>
      </c>
      <c r="B51" s="37" t="s">
        <v>23</v>
      </c>
      <c r="C51" s="111">
        <v>0</v>
      </c>
      <c r="D51" s="111">
        <v>0</v>
      </c>
      <c r="E51" s="111">
        <v>0</v>
      </c>
      <c r="F51" s="111">
        <v>0</v>
      </c>
      <c r="G51" s="111">
        <v>0</v>
      </c>
      <c r="H51" s="111">
        <v>0</v>
      </c>
      <c r="I51" s="111">
        <v>0</v>
      </c>
      <c r="J51" s="111">
        <v>0</v>
      </c>
      <c r="K51" s="111">
        <v>0</v>
      </c>
      <c r="L51" s="111">
        <v>0</v>
      </c>
      <c r="M51" s="111">
        <v>0</v>
      </c>
      <c r="N51" s="111">
        <v>0</v>
      </c>
      <c r="O51" s="111">
        <v>0</v>
      </c>
      <c r="P51" s="111">
        <v>0</v>
      </c>
      <c r="Q51" s="111">
        <v>0</v>
      </c>
      <c r="R51" s="111">
        <v>0</v>
      </c>
      <c r="S51" s="111">
        <v>0</v>
      </c>
      <c r="T51" s="111">
        <v>0</v>
      </c>
      <c r="U51" s="111">
        <v>0</v>
      </c>
      <c r="V51" s="111">
        <v>0</v>
      </c>
      <c r="W51" s="111">
        <v>0</v>
      </c>
      <c r="X51" s="111" t="s">
        <v>1316</v>
      </c>
      <c r="Y51" s="111" t="s">
        <v>1312</v>
      </c>
      <c r="Z51" s="144"/>
      <c r="AA51" s="143"/>
      <c r="AB51" s="144"/>
      <c r="AC51" s="144"/>
      <c r="AD51" s="145"/>
      <c r="AE51" s="145"/>
      <c r="AF51" s="145"/>
    </row>
    <row r="52" spans="1:32" s="130" customFormat="1" ht="12.75" customHeight="1" x14ac:dyDescent="0.2">
      <c r="A52" s="37" t="s">
        <v>706</v>
      </c>
      <c r="B52" s="37" t="s">
        <v>24</v>
      </c>
      <c r="C52" s="111">
        <v>0</v>
      </c>
      <c r="D52" s="111">
        <v>0</v>
      </c>
      <c r="E52" s="111">
        <v>0</v>
      </c>
      <c r="F52" s="111">
        <v>0</v>
      </c>
      <c r="G52" s="111">
        <v>0</v>
      </c>
      <c r="H52" s="111">
        <v>0</v>
      </c>
      <c r="I52" s="111">
        <v>0</v>
      </c>
      <c r="J52" s="111">
        <v>0</v>
      </c>
      <c r="K52" s="111">
        <v>0</v>
      </c>
      <c r="L52" s="111">
        <v>0</v>
      </c>
      <c r="M52" s="111">
        <v>288995</v>
      </c>
      <c r="N52" s="111">
        <v>41400</v>
      </c>
      <c r="O52" s="111">
        <v>0</v>
      </c>
      <c r="P52" s="111">
        <v>0</v>
      </c>
      <c r="Q52" s="111">
        <v>0</v>
      </c>
      <c r="R52" s="111">
        <v>0</v>
      </c>
      <c r="S52" s="111">
        <v>0</v>
      </c>
      <c r="T52" s="111">
        <v>0</v>
      </c>
      <c r="U52" s="111">
        <v>0</v>
      </c>
      <c r="V52" s="111">
        <v>0</v>
      </c>
      <c r="W52" s="111">
        <v>0</v>
      </c>
      <c r="X52" s="111" t="s">
        <v>1316</v>
      </c>
      <c r="Y52" s="111" t="s">
        <v>1321</v>
      </c>
      <c r="Z52" s="144"/>
      <c r="AA52" s="143"/>
      <c r="AB52" s="144"/>
      <c r="AC52" s="144"/>
      <c r="AD52" s="145"/>
      <c r="AE52" s="145"/>
      <c r="AF52" s="145"/>
    </row>
    <row r="53" spans="1:32" s="130" customFormat="1" ht="12.75" customHeight="1" x14ac:dyDescent="0.2">
      <c r="A53" s="37" t="s">
        <v>476</v>
      </c>
      <c r="B53" s="37" t="s">
        <v>25</v>
      </c>
      <c r="C53" s="111">
        <v>0</v>
      </c>
      <c r="D53" s="111">
        <v>0</v>
      </c>
      <c r="E53" s="111">
        <v>0</v>
      </c>
      <c r="F53" s="111">
        <v>0</v>
      </c>
      <c r="G53" s="111">
        <v>0</v>
      </c>
      <c r="H53" s="111">
        <v>0</v>
      </c>
      <c r="I53" s="111">
        <v>0</v>
      </c>
      <c r="J53" s="111">
        <v>0</v>
      </c>
      <c r="K53" s="111">
        <v>0</v>
      </c>
      <c r="L53" s="111">
        <v>0</v>
      </c>
      <c r="M53" s="111">
        <v>0</v>
      </c>
      <c r="N53" s="111">
        <v>6000</v>
      </c>
      <c r="O53" s="111">
        <v>0</v>
      </c>
      <c r="P53" s="111">
        <v>0</v>
      </c>
      <c r="Q53" s="111">
        <v>0</v>
      </c>
      <c r="R53" s="111">
        <v>0</v>
      </c>
      <c r="S53" s="111">
        <v>0</v>
      </c>
      <c r="T53" s="111">
        <v>0</v>
      </c>
      <c r="U53" s="111">
        <v>0</v>
      </c>
      <c r="V53" s="111">
        <v>0</v>
      </c>
      <c r="W53" s="111">
        <v>0</v>
      </c>
      <c r="X53" s="111" t="s">
        <v>1316</v>
      </c>
      <c r="Y53" s="111" t="s">
        <v>1315</v>
      </c>
      <c r="Z53" s="144"/>
      <c r="AA53" s="143"/>
      <c r="AB53" s="144"/>
      <c r="AC53" s="144"/>
      <c r="AD53" s="145"/>
      <c r="AE53" s="145"/>
      <c r="AF53" s="145"/>
    </row>
    <row r="54" spans="1:32" s="130" customFormat="1" ht="12.75" customHeight="1" x14ac:dyDescent="0.2">
      <c r="A54" s="37" t="s">
        <v>580</v>
      </c>
      <c r="B54" s="37" t="s">
        <v>26</v>
      </c>
      <c r="C54" s="111">
        <v>0</v>
      </c>
      <c r="D54" s="111">
        <v>0</v>
      </c>
      <c r="E54" s="111">
        <v>0</v>
      </c>
      <c r="F54" s="111">
        <v>0</v>
      </c>
      <c r="G54" s="111">
        <v>0</v>
      </c>
      <c r="H54" s="111">
        <v>0</v>
      </c>
      <c r="I54" s="111">
        <v>0</v>
      </c>
      <c r="J54" s="111">
        <v>0</v>
      </c>
      <c r="K54" s="111">
        <v>0</v>
      </c>
      <c r="L54" s="111">
        <v>0</v>
      </c>
      <c r="M54" s="111">
        <v>0</v>
      </c>
      <c r="N54" s="111">
        <v>0</v>
      </c>
      <c r="O54" s="111">
        <v>0</v>
      </c>
      <c r="P54" s="111">
        <v>0</v>
      </c>
      <c r="Q54" s="111">
        <v>0</v>
      </c>
      <c r="R54" s="111">
        <v>0</v>
      </c>
      <c r="S54" s="111">
        <v>0</v>
      </c>
      <c r="T54" s="111">
        <v>0</v>
      </c>
      <c r="U54" s="111">
        <v>0</v>
      </c>
      <c r="V54" s="111">
        <v>0</v>
      </c>
      <c r="W54" s="111">
        <v>0</v>
      </c>
      <c r="X54" s="111" t="s">
        <v>1316</v>
      </c>
      <c r="Y54" s="111" t="s">
        <v>1315</v>
      </c>
      <c r="Z54" s="144"/>
      <c r="AA54" s="143"/>
      <c r="AB54" s="144"/>
      <c r="AC54" s="144"/>
      <c r="AD54" s="145"/>
      <c r="AE54" s="145"/>
      <c r="AF54" s="145"/>
    </row>
    <row r="55" spans="1:32" s="130" customFormat="1" ht="12.75" customHeight="1" x14ac:dyDescent="0.2">
      <c r="A55" s="37" t="s">
        <v>727</v>
      </c>
      <c r="B55" s="37" t="s">
        <v>27</v>
      </c>
      <c r="C55" s="111">
        <v>424</v>
      </c>
      <c r="D55" s="111">
        <v>0</v>
      </c>
      <c r="E55" s="111">
        <v>0</v>
      </c>
      <c r="F55" s="111">
        <v>0</v>
      </c>
      <c r="G55" s="111">
        <v>0</v>
      </c>
      <c r="H55" s="111">
        <v>0</v>
      </c>
      <c r="I55" s="111">
        <v>0</v>
      </c>
      <c r="J55" s="111">
        <v>0</v>
      </c>
      <c r="K55" s="111">
        <v>0</v>
      </c>
      <c r="L55" s="111">
        <v>0</v>
      </c>
      <c r="M55" s="111">
        <v>323816</v>
      </c>
      <c r="N55" s="111">
        <v>95500</v>
      </c>
      <c r="O55" s="111">
        <v>0</v>
      </c>
      <c r="P55" s="111">
        <v>0</v>
      </c>
      <c r="Q55" s="111">
        <v>0</v>
      </c>
      <c r="R55" s="111">
        <v>0</v>
      </c>
      <c r="S55" s="111">
        <v>0</v>
      </c>
      <c r="T55" s="111">
        <v>0</v>
      </c>
      <c r="U55" s="111">
        <v>0</v>
      </c>
      <c r="V55" s="111">
        <v>0</v>
      </c>
      <c r="W55" s="111">
        <v>0</v>
      </c>
      <c r="X55" s="111" t="s">
        <v>1316</v>
      </c>
      <c r="Y55" s="111" t="s">
        <v>1320</v>
      </c>
      <c r="Z55" s="144"/>
      <c r="AA55" s="143"/>
      <c r="AB55" s="144"/>
      <c r="AC55" s="144"/>
      <c r="AD55" s="145"/>
      <c r="AE55" s="145"/>
      <c r="AF55" s="145"/>
    </row>
    <row r="56" spans="1:32" s="130" customFormat="1" ht="12.75" customHeight="1" x14ac:dyDescent="0.2">
      <c r="A56" s="37" t="s">
        <v>477</v>
      </c>
      <c r="B56" s="37" t="s">
        <v>28</v>
      </c>
      <c r="C56" s="111">
        <v>0</v>
      </c>
      <c r="D56" s="111">
        <v>0</v>
      </c>
      <c r="E56" s="111">
        <v>0</v>
      </c>
      <c r="F56" s="111">
        <v>0</v>
      </c>
      <c r="G56" s="111">
        <v>0</v>
      </c>
      <c r="H56" s="111">
        <v>0</v>
      </c>
      <c r="I56" s="111">
        <v>0</v>
      </c>
      <c r="J56" s="111">
        <v>0</v>
      </c>
      <c r="K56" s="111">
        <v>0</v>
      </c>
      <c r="L56" s="111">
        <v>0</v>
      </c>
      <c r="M56" s="111">
        <v>66166</v>
      </c>
      <c r="N56" s="111">
        <v>0</v>
      </c>
      <c r="O56" s="111">
        <v>0</v>
      </c>
      <c r="P56" s="111">
        <v>0</v>
      </c>
      <c r="Q56" s="111">
        <v>0</v>
      </c>
      <c r="R56" s="111">
        <v>0</v>
      </c>
      <c r="S56" s="111">
        <v>0</v>
      </c>
      <c r="T56" s="111">
        <v>0</v>
      </c>
      <c r="U56" s="111">
        <v>0</v>
      </c>
      <c r="V56" s="111">
        <v>0</v>
      </c>
      <c r="W56" s="111">
        <v>0</v>
      </c>
      <c r="X56" s="111" t="s">
        <v>1316</v>
      </c>
      <c r="Y56" s="111" t="s">
        <v>1315</v>
      </c>
      <c r="Z56" s="144"/>
      <c r="AA56" s="143"/>
      <c r="AB56" s="144"/>
      <c r="AC56" s="144"/>
      <c r="AD56" s="145"/>
      <c r="AE56" s="145"/>
      <c r="AF56" s="145"/>
    </row>
    <row r="57" spans="1:32" s="130" customFormat="1" ht="12.75" customHeight="1" x14ac:dyDescent="0.2">
      <c r="A57" s="37" t="s">
        <v>929</v>
      </c>
      <c r="B57" s="37" t="s">
        <v>930</v>
      </c>
      <c r="C57" s="111">
        <v>109</v>
      </c>
      <c r="D57" s="111">
        <v>0</v>
      </c>
      <c r="E57" s="111">
        <v>0</v>
      </c>
      <c r="F57" s="111">
        <v>0</v>
      </c>
      <c r="G57" s="111">
        <v>0</v>
      </c>
      <c r="H57" s="111">
        <v>0</v>
      </c>
      <c r="I57" s="111">
        <v>0</v>
      </c>
      <c r="J57" s="111">
        <v>0</v>
      </c>
      <c r="K57" s="111">
        <v>0</v>
      </c>
      <c r="L57" s="111">
        <v>0</v>
      </c>
      <c r="M57" s="111">
        <v>77617</v>
      </c>
      <c r="N57" s="111">
        <v>0</v>
      </c>
      <c r="O57" s="111">
        <v>0</v>
      </c>
      <c r="P57" s="111">
        <v>0</v>
      </c>
      <c r="Q57" s="111">
        <v>0</v>
      </c>
      <c r="R57" s="111">
        <v>0</v>
      </c>
      <c r="S57" s="111">
        <v>0</v>
      </c>
      <c r="T57" s="111">
        <v>0</v>
      </c>
      <c r="U57" s="111">
        <v>19250</v>
      </c>
      <c r="V57" s="111">
        <v>0</v>
      </c>
      <c r="W57" s="111">
        <v>0</v>
      </c>
      <c r="X57" s="111" t="s">
        <v>1313</v>
      </c>
      <c r="Y57" s="111" t="s">
        <v>1312</v>
      </c>
      <c r="Z57" s="144"/>
      <c r="AA57" s="143"/>
      <c r="AB57" s="144"/>
      <c r="AC57" s="144"/>
      <c r="AD57" s="145"/>
      <c r="AE57" s="145"/>
      <c r="AF57" s="145"/>
    </row>
    <row r="58" spans="1:32" s="130" customFormat="1" ht="12.75" customHeight="1" x14ac:dyDescent="0.2">
      <c r="A58" s="37" t="s">
        <v>465</v>
      </c>
      <c r="B58" s="37" t="s">
        <v>831</v>
      </c>
      <c r="C58" s="111">
        <v>0</v>
      </c>
      <c r="D58" s="111">
        <v>0</v>
      </c>
      <c r="E58" s="111">
        <v>0</v>
      </c>
      <c r="F58" s="111">
        <v>0</v>
      </c>
      <c r="G58" s="111">
        <v>0</v>
      </c>
      <c r="H58" s="111">
        <v>0</v>
      </c>
      <c r="I58" s="111">
        <v>0</v>
      </c>
      <c r="J58" s="111">
        <v>0</v>
      </c>
      <c r="K58" s="111">
        <v>0</v>
      </c>
      <c r="L58" s="111">
        <v>0</v>
      </c>
      <c r="M58" s="111">
        <v>170106</v>
      </c>
      <c r="N58" s="111">
        <v>75000</v>
      </c>
      <c r="O58" s="111">
        <v>0</v>
      </c>
      <c r="P58" s="111">
        <v>0</v>
      </c>
      <c r="Q58" s="111">
        <v>0</v>
      </c>
      <c r="R58" s="111">
        <v>0</v>
      </c>
      <c r="S58" s="111">
        <v>0</v>
      </c>
      <c r="T58" s="111">
        <v>0</v>
      </c>
      <c r="U58" s="111">
        <v>0</v>
      </c>
      <c r="V58" s="111">
        <v>2060</v>
      </c>
      <c r="W58" s="111">
        <v>0</v>
      </c>
      <c r="X58" s="111" t="s">
        <v>1316</v>
      </c>
      <c r="Y58" s="111" t="s">
        <v>1312</v>
      </c>
      <c r="Z58" s="144"/>
      <c r="AA58" s="143"/>
      <c r="AB58" s="144"/>
      <c r="AC58" s="144"/>
      <c r="AD58" s="145"/>
      <c r="AE58" s="145"/>
      <c r="AF58" s="145"/>
    </row>
    <row r="59" spans="1:32" s="130" customFormat="1" ht="12.75" customHeight="1" x14ac:dyDescent="0.2">
      <c r="A59" s="37" t="s">
        <v>392</v>
      </c>
      <c r="B59" s="37" t="s">
        <v>320</v>
      </c>
      <c r="C59" s="111">
        <v>0</v>
      </c>
      <c r="D59" s="111">
        <v>0</v>
      </c>
      <c r="E59" s="111">
        <v>0</v>
      </c>
      <c r="F59" s="111">
        <v>0</v>
      </c>
      <c r="G59" s="111">
        <v>0</v>
      </c>
      <c r="H59" s="111">
        <v>0</v>
      </c>
      <c r="I59" s="111">
        <v>247</v>
      </c>
      <c r="J59" s="111">
        <v>0</v>
      </c>
      <c r="K59" s="111">
        <v>0</v>
      </c>
      <c r="L59" s="111">
        <v>0</v>
      </c>
      <c r="M59" s="111">
        <v>291239</v>
      </c>
      <c r="N59" s="111">
        <v>123000</v>
      </c>
      <c r="O59" s="111">
        <v>0</v>
      </c>
      <c r="P59" s="111">
        <v>0</v>
      </c>
      <c r="Q59" s="111">
        <v>0</v>
      </c>
      <c r="R59" s="111">
        <v>0</v>
      </c>
      <c r="S59" s="111">
        <v>0</v>
      </c>
      <c r="T59" s="111">
        <v>0</v>
      </c>
      <c r="U59" s="111">
        <v>0</v>
      </c>
      <c r="V59" s="111">
        <v>2000</v>
      </c>
      <c r="W59" s="111">
        <v>0</v>
      </c>
      <c r="X59" s="111" t="s">
        <v>1316</v>
      </c>
      <c r="Y59" s="111" t="s">
        <v>1312</v>
      </c>
      <c r="Z59" s="144"/>
      <c r="AA59" s="143"/>
      <c r="AB59" s="144"/>
      <c r="AC59" s="144"/>
      <c r="AD59" s="145"/>
      <c r="AE59" s="145"/>
      <c r="AF59" s="145"/>
    </row>
    <row r="60" spans="1:32" s="130" customFormat="1" ht="12.75" customHeight="1" x14ac:dyDescent="0.2">
      <c r="A60" s="37" t="s">
        <v>581</v>
      </c>
      <c r="B60" s="37" t="s">
        <v>29</v>
      </c>
      <c r="C60" s="111">
        <v>0</v>
      </c>
      <c r="D60" s="111">
        <v>0</v>
      </c>
      <c r="E60" s="111">
        <v>0</v>
      </c>
      <c r="F60" s="111">
        <v>0</v>
      </c>
      <c r="G60" s="111">
        <v>0</v>
      </c>
      <c r="H60" s="111">
        <v>0</v>
      </c>
      <c r="I60" s="111">
        <v>4</v>
      </c>
      <c r="J60" s="111">
        <v>0</v>
      </c>
      <c r="K60" s="111">
        <v>0</v>
      </c>
      <c r="L60" s="111">
        <v>0</v>
      </c>
      <c r="M60" s="111">
        <v>0</v>
      </c>
      <c r="N60" s="111">
        <v>0</v>
      </c>
      <c r="O60" s="111">
        <v>0</v>
      </c>
      <c r="P60" s="111">
        <v>0</v>
      </c>
      <c r="Q60" s="111">
        <v>0</v>
      </c>
      <c r="R60" s="111">
        <v>0</v>
      </c>
      <c r="S60" s="111">
        <v>0</v>
      </c>
      <c r="T60" s="111">
        <v>0</v>
      </c>
      <c r="U60" s="111">
        <v>0</v>
      </c>
      <c r="V60" s="111">
        <v>2856</v>
      </c>
      <c r="W60" s="111">
        <v>0</v>
      </c>
      <c r="X60" s="111" t="s">
        <v>1316</v>
      </c>
      <c r="Y60" s="111" t="s">
        <v>1315</v>
      </c>
      <c r="Z60" s="144"/>
      <c r="AA60" s="143"/>
      <c r="AB60" s="144"/>
      <c r="AC60" s="144"/>
      <c r="AD60" s="145"/>
      <c r="AE60" s="145"/>
      <c r="AF60" s="145"/>
    </row>
    <row r="61" spans="1:32" s="130" customFormat="1" ht="12.75" customHeight="1" x14ac:dyDescent="0.2">
      <c r="A61" s="37" t="s">
        <v>728</v>
      </c>
      <c r="B61" s="37" t="s">
        <v>30</v>
      </c>
      <c r="C61" s="111">
        <v>0</v>
      </c>
      <c r="D61" s="111">
        <v>0</v>
      </c>
      <c r="E61" s="111">
        <v>0</v>
      </c>
      <c r="F61" s="111">
        <v>0</v>
      </c>
      <c r="G61" s="111">
        <v>0</v>
      </c>
      <c r="H61" s="111">
        <v>0</v>
      </c>
      <c r="I61" s="111">
        <v>0</v>
      </c>
      <c r="J61" s="111">
        <v>0</v>
      </c>
      <c r="K61" s="111">
        <v>0</v>
      </c>
      <c r="L61" s="111">
        <v>0</v>
      </c>
      <c r="M61" s="111">
        <v>0</v>
      </c>
      <c r="N61" s="111">
        <v>0</v>
      </c>
      <c r="O61" s="111">
        <v>0</v>
      </c>
      <c r="P61" s="111">
        <v>0</v>
      </c>
      <c r="Q61" s="111">
        <v>0</v>
      </c>
      <c r="R61" s="111">
        <v>0</v>
      </c>
      <c r="S61" s="111">
        <v>0</v>
      </c>
      <c r="T61" s="111">
        <v>0</v>
      </c>
      <c r="U61" s="111">
        <v>0</v>
      </c>
      <c r="V61" s="111">
        <v>24400</v>
      </c>
      <c r="W61" s="111">
        <v>0</v>
      </c>
      <c r="X61" s="111" t="s">
        <v>1316</v>
      </c>
      <c r="Y61" s="111" t="s">
        <v>1320</v>
      </c>
      <c r="Z61" s="144"/>
      <c r="AA61" s="143"/>
      <c r="AB61" s="144"/>
      <c r="AC61" s="144"/>
      <c r="AD61" s="145"/>
      <c r="AE61" s="145"/>
      <c r="AF61" s="145"/>
    </row>
    <row r="62" spans="1:32" s="130" customFormat="1" ht="12.75" customHeight="1" x14ac:dyDescent="0.2">
      <c r="A62" s="37" t="s">
        <v>510</v>
      </c>
      <c r="B62" s="37" t="s">
        <v>31</v>
      </c>
      <c r="C62" s="111">
        <v>0</v>
      </c>
      <c r="D62" s="111">
        <v>0</v>
      </c>
      <c r="E62" s="111">
        <v>0</v>
      </c>
      <c r="F62" s="111">
        <v>0</v>
      </c>
      <c r="G62" s="111">
        <v>0</v>
      </c>
      <c r="H62" s="111">
        <v>0</v>
      </c>
      <c r="I62" s="111">
        <v>0</v>
      </c>
      <c r="J62" s="111">
        <v>0</v>
      </c>
      <c r="K62" s="111">
        <v>0</v>
      </c>
      <c r="L62" s="111">
        <v>0</v>
      </c>
      <c r="M62" s="111">
        <v>0</v>
      </c>
      <c r="N62" s="111">
        <v>0</v>
      </c>
      <c r="O62" s="111">
        <v>0</v>
      </c>
      <c r="P62" s="111">
        <v>0</v>
      </c>
      <c r="Q62" s="111">
        <v>0</v>
      </c>
      <c r="R62" s="111">
        <v>0</v>
      </c>
      <c r="S62" s="111">
        <v>0</v>
      </c>
      <c r="T62" s="111">
        <v>0</v>
      </c>
      <c r="U62" s="111">
        <v>0</v>
      </c>
      <c r="V62" s="111">
        <v>0</v>
      </c>
      <c r="W62" s="111">
        <v>0</v>
      </c>
      <c r="X62" s="111" t="s">
        <v>1316</v>
      </c>
      <c r="Y62" s="111" t="s">
        <v>1315</v>
      </c>
      <c r="Z62" s="144"/>
      <c r="AA62" s="143"/>
      <c r="AB62" s="144"/>
      <c r="AC62" s="144"/>
      <c r="AD62" s="145"/>
      <c r="AE62" s="145"/>
      <c r="AF62" s="145"/>
    </row>
    <row r="63" spans="1:32" s="130" customFormat="1" ht="12.75" customHeight="1" x14ac:dyDescent="0.2">
      <c r="A63" s="37" t="s">
        <v>517</v>
      </c>
      <c r="B63" s="37" t="s">
        <v>32</v>
      </c>
      <c r="C63" s="111">
        <v>0</v>
      </c>
      <c r="D63" s="111">
        <v>0</v>
      </c>
      <c r="E63" s="111">
        <v>0</v>
      </c>
      <c r="F63" s="111">
        <v>0</v>
      </c>
      <c r="G63" s="111">
        <v>0</v>
      </c>
      <c r="H63" s="111">
        <v>0</v>
      </c>
      <c r="I63" s="111">
        <v>0</v>
      </c>
      <c r="J63" s="111">
        <v>0</v>
      </c>
      <c r="K63" s="111">
        <v>0</v>
      </c>
      <c r="L63" s="111">
        <v>0</v>
      </c>
      <c r="M63" s="111">
        <v>0</v>
      </c>
      <c r="N63" s="111">
        <v>0</v>
      </c>
      <c r="O63" s="111">
        <v>0</v>
      </c>
      <c r="P63" s="111">
        <v>0</v>
      </c>
      <c r="Q63" s="111">
        <v>0</v>
      </c>
      <c r="R63" s="111">
        <v>0</v>
      </c>
      <c r="S63" s="111">
        <v>0</v>
      </c>
      <c r="T63" s="111">
        <v>0</v>
      </c>
      <c r="U63" s="111">
        <v>0</v>
      </c>
      <c r="V63" s="111">
        <v>0</v>
      </c>
      <c r="W63" s="111">
        <v>0</v>
      </c>
      <c r="X63" s="111" t="s">
        <v>1316</v>
      </c>
      <c r="Y63" s="111" t="s">
        <v>1315</v>
      </c>
      <c r="Z63" s="144"/>
      <c r="AA63" s="143"/>
      <c r="AB63" s="144"/>
      <c r="AC63" s="144"/>
      <c r="AD63" s="145"/>
      <c r="AE63" s="145"/>
      <c r="AF63" s="145"/>
    </row>
    <row r="64" spans="1:32" s="130" customFormat="1" ht="12.75" customHeight="1" x14ac:dyDescent="0.2">
      <c r="A64" s="37" t="s">
        <v>609</v>
      </c>
      <c r="B64" s="37" t="s">
        <v>33</v>
      </c>
      <c r="C64" s="111">
        <v>3000</v>
      </c>
      <c r="D64" s="111">
        <v>0</v>
      </c>
      <c r="E64" s="111">
        <v>0</v>
      </c>
      <c r="F64" s="111">
        <v>0</v>
      </c>
      <c r="G64" s="111">
        <v>0</v>
      </c>
      <c r="H64" s="111">
        <v>0</v>
      </c>
      <c r="I64" s="111">
        <v>0</v>
      </c>
      <c r="J64" s="111">
        <v>0</v>
      </c>
      <c r="K64" s="111">
        <v>0</v>
      </c>
      <c r="L64" s="111">
        <v>0</v>
      </c>
      <c r="M64" s="111">
        <v>79812</v>
      </c>
      <c r="N64" s="111">
        <v>0</v>
      </c>
      <c r="O64" s="111">
        <v>0</v>
      </c>
      <c r="P64" s="111">
        <v>0</v>
      </c>
      <c r="Q64" s="111">
        <v>0</v>
      </c>
      <c r="R64" s="111">
        <v>0</v>
      </c>
      <c r="S64" s="111">
        <v>0</v>
      </c>
      <c r="T64" s="111">
        <v>0</v>
      </c>
      <c r="U64" s="111">
        <v>0</v>
      </c>
      <c r="V64" s="111">
        <v>4786</v>
      </c>
      <c r="W64" s="111">
        <v>0</v>
      </c>
      <c r="X64" s="111" t="s">
        <v>1316</v>
      </c>
      <c r="Y64" s="111" t="s">
        <v>1315</v>
      </c>
      <c r="Z64" s="144"/>
      <c r="AA64" s="143"/>
      <c r="AB64" s="144"/>
      <c r="AC64" s="144"/>
      <c r="AD64" s="145"/>
      <c r="AE64" s="145"/>
      <c r="AF64" s="145"/>
    </row>
    <row r="65" spans="1:32" s="130" customFormat="1" ht="12.75" customHeight="1" x14ac:dyDescent="0.2">
      <c r="A65" s="37" t="s">
        <v>405</v>
      </c>
      <c r="B65" s="37" t="s">
        <v>321</v>
      </c>
      <c r="C65" s="111">
        <v>0</v>
      </c>
      <c r="D65" s="111">
        <v>0</v>
      </c>
      <c r="E65" s="111">
        <v>0</v>
      </c>
      <c r="F65" s="111">
        <v>0</v>
      </c>
      <c r="G65" s="111">
        <v>0</v>
      </c>
      <c r="H65" s="111">
        <v>0</v>
      </c>
      <c r="I65" s="111">
        <v>0</v>
      </c>
      <c r="J65" s="111">
        <v>0</v>
      </c>
      <c r="K65" s="111">
        <v>0</v>
      </c>
      <c r="L65" s="111">
        <v>0</v>
      </c>
      <c r="M65" s="111">
        <v>90464</v>
      </c>
      <c r="N65" s="111">
        <v>82000</v>
      </c>
      <c r="O65" s="111">
        <v>0</v>
      </c>
      <c r="P65" s="111">
        <v>0</v>
      </c>
      <c r="Q65" s="111">
        <v>0</v>
      </c>
      <c r="R65" s="111">
        <v>0</v>
      </c>
      <c r="S65" s="111">
        <v>0</v>
      </c>
      <c r="T65" s="111">
        <v>0</v>
      </c>
      <c r="U65" s="111">
        <v>0</v>
      </c>
      <c r="V65" s="111">
        <v>0</v>
      </c>
      <c r="W65" s="111">
        <v>0</v>
      </c>
      <c r="X65" s="111" t="s">
        <v>1316</v>
      </c>
      <c r="Y65" s="111" t="s">
        <v>1324</v>
      </c>
      <c r="Z65" s="144"/>
      <c r="AA65" s="143"/>
      <c r="AB65" s="144"/>
      <c r="AC65" s="144"/>
      <c r="AD65" s="145"/>
      <c r="AE65" s="145"/>
      <c r="AF65" s="145"/>
    </row>
    <row r="66" spans="1:32" s="130" customFormat="1" ht="12.75" customHeight="1" x14ac:dyDescent="0.2">
      <c r="A66" s="37" t="s">
        <v>785</v>
      </c>
      <c r="B66" s="37" t="s">
        <v>1325</v>
      </c>
      <c r="C66" s="111">
        <v>0</v>
      </c>
      <c r="D66" s="111">
        <v>0</v>
      </c>
      <c r="E66" s="111">
        <v>0</v>
      </c>
      <c r="F66" s="111">
        <v>0</v>
      </c>
      <c r="G66" s="111">
        <v>0</v>
      </c>
      <c r="H66" s="111">
        <v>0</v>
      </c>
      <c r="I66" s="111">
        <v>0</v>
      </c>
      <c r="J66" s="111">
        <v>0</v>
      </c>
      <c r="K66" s="111">
        <v>0</v>
      </c>
      <c r="L66" s="111">
        <v>0</v>
      </c>
      <c r="M66" s="111">
        <v>7750</v>
      </c>
      <c r="N66" s="111">
        <v>0</v>
      </c>
      <c r="O66" s="111">
        <v>0</v>
      </c>
      <c r="P66" s="111">
        <v>0</v>
      </c>
      <c r="Q66" s="111">
        <v>0</v>
      </c>
      <c r="R66" s="111">
        <v>0</v>
      </c>
      <c r="S66" s="111">
        <v>0</v>
      </c>
      <c r="T66" s="111">
        <v>0</v>
      </c>
      <c r="U66" s="111">
        <v>0</v>
      </c>
      <c r="V66" s="111">
        <v>0</v>
      </c>
      <c r="W66" s="111">
        <v>0</v>
      </c>
      <c r="X66" s="111" t="s">
        <v>1316</v>
      </c>
      <c r="Y66" s="111" t="s">
        <v>1377</v>
      </c>
      <c r="Z66" s="144"/>
      <c r="AA66" s="143"/>
      <c r="AB66" s="144"/>
      <c r="AC66" s="144"/>
      <c r="AD66" s="145"/>
      <c r="AE66" s="145"/>
      <c r="AF66" s="145"/>
    </row>
    <row r="67" spans="1:32" s="130" customFormat="1" ht="12.75" customHeight="1" x14ac:dyDescent="0.2">
      <c r="A67" s="37" t="s">
        <v>549</v>
      </c>
      <c r="B67" s="37" t="s">
        <v>34</v>
      </c>
      <c r="C67" s="111">
        <v>0</v>
      </c>
      <c r="D67" s="111">
        <v>0</v>
      </c>
      <c r="E67" s="111">
        <v>0</v>
      </c>
      <c r="F67" s="111">
        <v>0</v>
      </c>
      <c r="G67" s="111">
        <v>0</v>
      </c>
      <c r="H67" s="111">
        <v>0</v>
      </c>
      <c r="I67" s="111">
        <v>12</v>
      </c>
      <c r="J67" s="111">
        <v>0</v>
      </c>
      <c r="K67" s="111">
        <v>0</v>
      </c>
      <c r="L67" s="111">
        <v>0</v>
      </c>
      <c r="M67" s="111">
        <v>20587</v>
      </c>
      <c r="N67" s="111">
        <v>0</v>
      </c>
      <c r="O67" s="111">
        <v>0</v>
      </c>
      <c r="P67" s="111">
        <v>0</v>
      </c>
      <c r="Q67" s="111">
        <v>0</v>
      </c>
      <c r="R67" s="111">
        <v>0</v>
      </c>
      <c r="S67" s="111">
        <v>0</v>
      </c>
      <c r="T67" s="111">
        <v>0</v>
      </c>
      <c r="U67" s="111">
        <v>0</v>
      </c>
      <c r="V67" s="111">
        <v>0</v>
      </c>
      <c r="W67" s="111">
        <v>0</v>
      </c>
      <c r="X67" s="111" t="s">
        <v>1316</v>
      </c>
      <c r="Y67" s="111" t="s">
        <v>1315</v>
      </c>
      <c r="Z67" s="144"/>
      <c r="AA67" s="143"/>
      <c r="AB67" s="144"/>
      <c r="AC67" s="144"/>
      <c r="AD67" s="145"/>
      <c r="AE67" s="145"/>
      <c r="AF67" s="145"/>
    </row>
    <row r="68" spans="1:32" s="130" customFormat="1" ht="12.75" customHeight="1" x14ac:dyDescent="0.2">
      <c r="A68" s="37" t="s">
        <v>676</v>
      </c>
      <c r="B68" s="37" t="s">
        <v>35</v>
      </c>
      <c r="C68" s="111">
        <v>0</v>
      </c>
      <c r="D68" s="111">
        <v>0</v>
      </c>
      <c r="E68" s="111">
        <v>0</v>
      </c>
      <c r="F68" s="111">
        <v>0</v>
      </c>
      <c r="G68" s="111">
        <v>0</v>
      </c>
      <c r="H68" s="111">
        <v>0</v>
      </c>
      <c r="I68" s="111">
        <v>0</v>
      </c>
      <c r="J68" s="111">
        <v>0</v>
      </c>
      <c r="K68" s="111">
        <v>0</v>
      </c>
      <c r="L68" s="111">
        <v>0</v>
      </c>
      <c r="M68" s="111">
        <v>134007</v>
      </c>
      <c r="N68" s="111">
        <v>11000</v>
      </c>
      <c r="O68" s="111">
        <v>0</v>
      </c>
      <c r="P68" s="111">
        <v>0</v>
      </c>
      <c r="Q68" s="111">
        <v>0</v>
      </c>
      <c r="R68" s="111">
        <v>0</v>
      </c>
      <c r="S68" s="111">
        <v>0</v>
      </c>
      <c r="T68" s="111">
        <v>0</v>
      </c>
      <c r="U68" s="111">
        <v>28000</v>
      </c>
      <c r="V68" s="111">
        <v>0</v>
      </c>
      <c r="W68" s="111">
        <v>23000</v>
      </c>
      <c r="X68" s="111" t="s">
        <v>1316</v>
      </c>
      <c r="Y68" s="111" t="s">
        <v>1321</v>
      </c>
      <c r="Z68" s="144"/>
      <c r="AA68" s="143"/>
      <c r="AB68" s="144"/>
      <c r="AC68" s="144"/>
      <c r="AD68" s="145"/>
      <c r="AE68" s="145"/>
      <c r="AF68" s="145"/>
    </row>
    <row r="69" spans="1:32" s="130" customFormat="1" ht="12.75" customHeight="1" x14ac:dyDescent="0.2">
      <c r="A69" s="37" t="s">
        <v>931</v>
      </c>
      <c r="B69" s="37" t="s">
        <v>932</v>
      </c>
      <c r="C69" s="111">
        <v>0</v>
      </c>
      <c r="D69" s="111">
        <v>0</v>
      </c>
      <c r="E69" s="111">
        <v>26801</v>
      </c>
      <c r="F69" s="111">
        <v>0</v>
      </c>
      <c r="G69" s="111">
        <v>0</v>
      </c>
      <c r="H69" s="111">
        <v>0</v>
      </c>
      <c r="I69" s="111">
        <v>0</v>
      </c>
      <c r="J69" s="111">
        <v>0</v>
      </c>
      <c r="K69" s="111">
        <v>0</v>
      </c>
      <c r="L69" s="111">
        <v>0</v>
      </c>
      <c r="M69" s="111">
        <v>94299</v>
      </c>
      <c r="N69" s="111">
        <v>16200</v>
      </c>
      <c r="O69" s="111">
        <v>0</v>
      </c>
      <c r="P69" s="111">
        <v>0</v>
      </c>
      <c r="Q69" s="111">
        <v>0</v>
      </c>
      <c r="R69" s="111">
        <v>0</v>
      </c>
      <c r="S69" s="111">
        <v>0</v>
      </c>
      <c r="T69" s="111">
        <v>0</v>
      </c>
      <c r="U69" s="111">
        <v>0</v>
      </c>
      <c r="V69" s="111">
        <v>0</v>
      </c>
      <c r="W69" s="111">
        <v>0</v>
      </c>
      <c r="X69" s="111" t="s">
        <v>1313</v>
      </c>
      <c r="Y69" s="111" t="s">
        <v>1312</v>
      </c>
      <c r="Z69" s="144"/>
      <c r="AA69" s="143"/>
      <c r="AB69" s="144"/>
      <c r="AC69" s="144"/>
      <c r="AD69" s="145"/>
      <c r="AE69" s="145"/>
      <c r="AF69" s="145"/>
    </row>
    <row r="70" spans="1:32" s="130" customFormat="1" ht="12.75" customHeight="1" x14ac:dyDescent="0.2">
      <c r="A70" s="37" t="s">
        <v>933</v>
      </c>
      <c r="B70" s="37" t="s">
        <v>934</v>
      </c>
      <c r="C70" s="111">
        <v>0</v>
      </c>
      <c r="D70" s="111">
        <v>0</v>
      </c>
      <c r="E70" s="111">
        <v>0</v>
      </c>
      <c r="F70" s="111">
        <v>0</v>
      </c>
      <c r="G70" s="111">
        <v>0</v>
      </c>
      <c r="H70" s="111">
        <v>0</v>
      </c>
      <c r="I70" s="111">
        <v>0</v>
      </c>
      <c r="J70" s="111">
        <v>0</v>
      </c>
      <c r="K70" s="111">
        <v>0</v>
      </c>
      <c r="L70" s="111">
        <v>0</v>
      </c>
      <c r="M70" s="111">
        <v>247188</v>
      </c>
      <c r="N70" s="111">
        <v>40000</v>
      </c>
      <c r="O70" s="111">
        <v>0</v>
      </c>
      <c r="P70" s="111">
        <v>0</v>
      </c>
      <c r="Q70" s="111">
        <v>0</v>
      </c>
      <c r="R70" s="111">
        <v>240</v>
      </c>
      <c r="S70" s="111">
        <v>0</v>
      </c>
      <c r="T70" s="111">
        <v>0</v>
      </c>
      <c r="U70" s="111">
        <v>0</v>
      </c>
      <c r="V70" s="111">
        <v>0</v>
      </c>
      <c r="W70" s="111">
        <v>0</v>
      </c>
      <c r="X70" s="111" t="s">
        <v>1313</v>
      </c>
      <c r="Y70" s="111" t="s">
        <v>1312</v>
      </c>
      <c r="Z70" s="144"/>
      <c r="AA70" s="143"/>
      <c r="AB70" s="144"/>
      <c r="AC70" s="144"/>
      <c r="AD70" s="145"/>
      <c r="AE70" s="145"/>
      <c r="AF70" s="145"/>
    </row>
    <row r="71" spans="1:32" s="130" customFormat="1" ht="12.75" customHeight="1" x14ac:dyDescent="0.2">
      <c r="A71" s="37" t="s">
        <v>707</v>
      </c>
      <c r="B71" s="37" t="s">
        <v>36</v>
      </c>
      <c r="C71" s="111">
        <v>0</v>
      </c>
      <c r="D71" s="111">
        <v>0</v>
      </c>
      <c r="E71" s="111">
        <v>0</v>
      </c>
      <c r="F71" s="111">
        <v>0</v>
      </c>
      <c r="G71" s="111">
        <v>0</v>
      </c>
      <c r="H71" s="111">
        <v>0</v>
      </c>
      <c r="I71" s="111">
        <v>0</v>
      </c>
      <c r="J71" s="111">
        <v>0</v>
      </c>
      <c r="K71" s="111">
        <v>0</v>
      </c>
      <c r="L71" s="111">
        <v>0</v>
      </c>
      <c r="M71" s="111">
        <v>82616</v>
      </c>
      <c r="N71" s="111">
        <v>0</v>
      </c>
      <c r="O71" s="111">
        <v>0</v>
      </c>
      <c r="P71" s="111">
        <v>0</v>
      </c>
      <c r="Q71" s="111">
        <v>0</v>
      </c>
      <c r="R71" s="111">
        <v>0</v>
      </c>
      <c r="S71" s="111">
        <v>0</v>
      </c>
      <c r="T71" s="111">
        <v>0</v>
      </c>
      <c r="U71" s="111">
        <v>0</v>
      </c>
      <c r="V71" s="111">
        <v>0</v>
      </c>
      <c r="W71" s="111">
        <v>0</v>
      </c>
      <c r="X71" s="111" t="s">
        <v>1316</v>
      </c>
      <c r="Y71" s="111" t="s">
        <v>1321</v>
      </c>
      <c r="Z71" s="144"/>
      <c r="AA71" s="143"/>
      <c r="AB71" s="144"/>
      <c r="AC71" s="144"/>
      <c r="AD71" s="145"/>
      <c r="AE71" s="145"/>
      <c r="AF71" s="145"/>
    </row>
    <row r="72" spans="1:32" s="130" customFormat="1" ht="12.75" customHeight="1" x14ac:dyDescent="0.2">
      <c r="A72" s="37" t="s">
        <v>412</v>
      </c>
      <c r="B72" s="37" t="s">
        <v>37</v>
      </c>
      <c r="C72" s="111">
        <v>0</v>
      </c>
      <c r="D72" s="111">
        <v>0</v>
      </c>
      <c r="E72" s="111">
        <v>0</v>
      </c>
      <c r="F72" s="111">
        <v>0</v>
      </c>
      <c r="G72" s="111">
        <v>0</v>
      </c>
      <c r="H72" s="111">
        <v>0</v>
      </c>
      <c r="I72" s="111">
        <v>0</v>
      </c>
      <c r="J72" s="111">
        <v>0</v>
      </c>
      <c r="K72" s="111">
        <v>0</v>
      </c>
      <c r="L72" s="111">
        <v>0</v>
      </c>
      <c r="M72" s="111">
        <v>213572</v>
      </c>
      <c r="N72" s="111">
        <v>0</v>
      </c>
      <c r="O72" s="111">
        <v>0</v>
      </c>
      <c r="P72" s="111">
        <v>0</v>
      </c>
      <c r="Q72" s="111">
        <v>0</v>
      </c>
      <c r="R72" s="111">
        <v>0</v>
      </c>
      <c r="S72" s="111">
        <v>0</v>
      </c>
      <c r="T72" s="111">
        <v>0</v>
      </c>
      <c r="U72" s="111">
        <v>0</v>
      </c>
      <c r="V72" s="111">
        <v>0</v>
      </c>
      <c r="W72" s="111">
        <v>0</v>
      </c>
      <c r="X72" s="111" t="s">
        <v>1316</v>
      </c>
      <c r="Y72" s="111" t="s">
        <v>1315</v>
      </c>
      <c r="Z72" s="144"/>
      <c r="AA72" s="143"/>
      <c r="AB72" s="144"/>
      <c r="AC72" s="144"/>
      <c r="AD72" s="145"/>
      <c r="AE72" s="145"/>
      <c r="AF72" s="145"/>
    </row>
    <row r="73" spans="1:32" s="130" customFormat="1" ht="12.75" customHeight="1" x14ac:dyDescent="0.2">
      <c r="A73" s="37" t="s">
        <v>411</v>
      </c>
      <c r="B73" s="37" t="s">
        <v>1286</v>
      </c>
      <c r="C73" s="111">
        <v>0</v>
      </c>
      <c r="D73" s="111">
        <v>0</v>
      </c>
      <c r="E73" s="111">
        <v>0</v>
      </c>
      <c r="F73" s="111">
        <v>0</v>
      </c>
      <c r="G73" s="111">
        <v>0</v>
      </c>
      <c r="H73" s="111">
        <v>0</v>
      </c>
      <c r="I73" s="111">
        <v>0</v>
      </c>
      <c r="J73" s="111">
        <v>0</v>
      </c>
      <c r="K73" s="111">
        <v>0</v>
      </c>
      <c r="L73" s="111">
        <v>0</v>
      </c>
      <c r="M73" s="111">
        <v>278600</v>
      </c>
      <c r="N73" s="111">
        <v>45000</v>
      </c>
      <c r="O73" s="111">
        <v>0</v>
      </c>
      <c r="P73" s="111">
        <v>19000</v>
      </c>
      <c r="Q73" s="111">
        <v>0</v>
      </c>
      <c r="R73" s="111">
        <v>0</v>
      </c>
      <c r="S73" s="111">
        <v>0</v>
      </c>
      <c r="T73" s="111">
        <v>0</v>
      </c>
      <c r="U73" s="111">
        <v>15500</v>
      </c>
      <c r="V73" s="111">
        <v>0</v>
      </c>
      <c r="W73" s="111">
        <v>0</v>
      </c>
      <c r="X73" s="111" t="s">
        <v>1316</v>
      </c>
      <c r="Y73" s="111" t="s">
        <v>1324</v>
      </c>
      <c r="Z73" s="144"/>
      <c r="AA73" s="143"/>
      <c r="AB73" s="144"/>
      <c r="AC73" s="144"/>
      <c r="AD73" s="145"/>
      <c r="AE73" s="145"/>
      <c r="AF73" s="145"/>
    </row>
    <row r="74" spans="1:32" s="130" customFormat="1" ht="12.75" customHeight="1" x14ac:dyDescent="0.2">
      <c r="A74" s="37" t="s">
        <v>786</v>
      </c>
      <c r="B74" s="37" t="s">
        <v>1326</v>
      </c>
      <c r="C74" s="111">
        <v>0</v>
      </c>
      <c r="D74" s="111">
        <v>0</v>
      </c>
      <c r="E74" s="111">
        <v>0</v>
      </c>
      <c r="F74" s="111">
        <v>0</v>
      </c>
      <c r="G74" s="111">
        <v>0</v>
      </c>
      <c r="H74" s="111">
        <v>0</v>
      </c>
      <c r="I74" s="111">
        <v>0</v>
      </c>
      <c r="J74" s="111">
        <v>0</v>
      </c>
      <c r="K74" s="111">
        <v>0</v>
      </c>
      <c r="L74" s="111">
        <v>0</v>
      </c>
      <c r="M74" s="111">
        <v>3200</v>
      </c>
      <c r="N74" s="111">
        <v>0</v>
      </c>
      <c r="O74" s="111">
        <v>0</v>
      </c>
      <c r="P74" s="111">
        <v>0</v>
      </c>
      <c r="Q74" s="111">
        <v>0</v>
      </c>
      <c r="R74" s="111">
        <v>0</v>
      </c>
      <c r="S74" s="111">
        <v>0</v>
      </c>
      <c r="T74" s="111">
        <v>0</v>
      </c>
      <c r="U74" s="111">
        <v>0</v>
      </c>
      <c r="V74" s="111">
        <v>0</v>
      </c>
      <c r="W74" s="111">
        <v>0</v>
      </c>
      <c r="X74" s="111" t="s">
        <v>1316</v>
      </c>
      <c r="Y74" s="111" t="s">
        <v>1377</v>
      </c>
      <c r="Z74" s="144"/>
      <c r="AA74" s="143"/>
      <c r="AB74" s="144"/>
      <c r="AC74" s="144"/>
      <c r="AD74" s="145"/>
      <c r="AE74" s="145"/>
      <c r="AF74" s="145"/>
    </row>
    <row r="75" spans="1:32" s="130" customFormat="1" ht="12.75" customHeight="1" x14ac:dyDescent="0.2">
      <c r="A75" s="37" t="s">
        <v>1207</v>
      </c>
      <c r="B75" s="37" t="s">
        <v>1208</v>
      </c>
      <c r="C75" s="111">
        <v>0</v>
      </c>
      <c r="D75" s="111">
        <v>0</v>
      </c>
      <c r="E75" s="111">
        <v>0</v>
      </c>
      <c r="F75" s="111">
        <v>0</v>
      </c>
      <c r="G75" s="111">
        <v>0</v>
      </c>
      <c r="H75" s="111">
        <v>0</v>
      </c>
      <c r="I75" s="111">
        <v>0</v>
      </c>
      <c r="J75" s="111">
        <v>0</v>
      </c>
      <c r="K75" s="111">
        <v>0</v>
      </c>
      <c r="L75" s="111">
        <v>0</v>
      </c>
      <c r="M75" s="111">
        <v>9762</v>
      </c>
      <c r="N75" s="111">
        <v>0</v>
      </c>
      <c r="O75" s="111">
        <v>0</v>
      </c>
      <c r="P75" s="111">
        <v>0</v>
      </c>
      <c r="Q75" s="111">
        <v>0</v>
      </c>
      <c r="R75" s="111">
        <v>0</v>
      </c>
      <c r="S75" s="111">
        <v>0</v>
      </c>
      <c r="T75" s="111">
        <v>0</v>
      </c>
      <c r="U75" s="111">
        <v>0</v>
      </c>
      <c r="V75" s="111">
        <v>0</v>
      </c>
      <c r="W75" s="111">
        <v>0</v>
      </c>
      <c r="X75" s="111" t="s">
        <v>1316</v>
      </c>
      <c r="Y75" s="111" t="s">
        <v>1377</v>
      </c>
      <c r="Z75" s="144"/>
      <c r="AA75" s="143"/>
      <c r="AB75" s="144"/>
      <c r="AC75" s="144"/>
      <c r="AD75" s="145"/>
      <c r="AE75" s="145"/>
      <c r="AF75" s="145"/>
    </row>
    <row r="76" spans="1:32" s="130" customFormat="1" ht="12.75" customHeight="1" x14ac:dyDescent="0.2">
      <c r="A76" s="37" t="s">
        <v>712</v>
      </c>
      <c r="B76" s="37" t="s">
        <v>38</v>
      </c>
      <c r="C76" s="111">
        <v>0</v>
      </c>
      <c r="D76" s="111">
        <v>0</v>
      </c>
      <c r="E76" s="111">
        <v>0</v>
      </c>
      <c r="F76" s="111">
        <v>0</v>
      </c>
      <c r="G76" s="111">
        <v>0</v>
      </c>
      <c r="H76" s="111">
        <v>0</v>
      </c>
      <c r="I76" s="111">
        <v>0</v>
      </c>
      <c r="J76" s="111">
        <v>0</v>
      </c>
      <c r="K76" s="111">
        <v>0</v>
      </c>
      <c r="L76" s="111">
        <v>0</v>
      </c>
      <c r="M76" s="111">
        <v>219005</v>
      </c>
      <c r="N76" s="111">
        <v>0</v>
      </c>
      <c r="O76" s="111">
        <v>0</v>
      </c>
      <c r="P76" s="111">
        <v>0</v>
      </c>
      <c r="Q76" s="111">
        <v>0</v>
      </c>
      <c r="R76" s="111">
        <v>0</v>
      </c>
      <c r="S76" s="111">
        <v>0</v>
      </c>
      <c r="T76" s="111">
        <v>0</v>
      </c>
      <c r="U76" s="111">
        <v>124000</v>
      </c>
      <c r="V76" s="111">
        <v>0</v>
      </c>
      <c r="W76" s="111">
        <v>0</v>
      </c>
      <c r="X76" s="111" t="s">
        <v>1316</v>
      </c>
      <c r="Y76" s="111" t="s">
        <v>1327</v>
      </c>
      <c r="Z76" s="144"/>
      <c r="AA76" s="143"/>
      <c r="AB76" s="144"/>
      <c r="AC76" s="144"/>
      <c r="AD76" s="145"/>
      <c r="AE76" s="145"/>
      <c r="AF76" s="145"/>
    </row>
    <row r="77" spans="1:32" s="130" customFormat="1" ht="12.75" customHeight="1" x14ac:dyDescent="0.2">
      <c r="A77" s="37" t="s">
        <v>630</v>
      </c>
      <c r="B77" s="37" t="s">
        <v>39</v>
      </c>
      <c r="C77" s="111">
        <v>0</v>
      </c>
      <c r="D77" s="111">
        <v>0</v>
      </c>
      <c r="E77" s="111">
        <v>0</v>
      </c>
      <c r="F77" s="111">
        <v>0</v>
      </c>
      <c r="G77" s="111">
        <v>0</v>
      </c>
      <c r="H77" s="111">
        <v>0</v>
      </c>
      <c r="I77" s="111">
        <v>0</v>
      </c>
      <c r="J77" s="111">
        <v>0</v>
      </c>
      <c r="K77" s="111">
        <v>0</v>
      </c>
      <c r="L77" s="111">
        <v>0</v>
      </c>
      <c r="M77" s="111">
        <v>85005</v>
      </c>
      <c r="N77" s="111">
        <v>0</v>
      </c>
      <c r="O77" s="111">
        <v>0</v>
      </c>
      <c r="P77" s="111">
        <v>0</v>
      </c>
      <c r="Q77" s="111">
        <v>0</v>
      </c>
      <c r="R77" s="111">
        <v>0</v>
      </c>
      <c r="S77" s="111">
        <v>0</v>
      </c>
      <c r="T77" s="111">
        <v>0</v>
      </c>
      <c r="U77" s="111">
        <v>0</v>
      </c>
      <c r="V77" s="111">
        <v>0</v>
      </c>
      <c r="W77" s="111">
        <v>0</v>
      </c>
      <c r="X77" s="111" t="s">
        <v>1316</v>
      </c>
      <c r="Y77" s="111" t="s">
        <v>1315</v>
      </c>
      <c r="Z77" s="144"/>
      <c r="AA77" s="143"/>
      <c r="AB77" s="144"/>
      <c r="AC77" s="144"/>
      <c r="AD77" s="145"/>
      <c r="AE77" s="145"/>
      <c r="AF77" s="145"/>
    </row>
    <row r="78" spans="1:32" s="130" customFormat="1" ht="12.75" customHeight="1" x14ac:dyDescent="0.2">
      <c r="A78" s="37" t="s">
        <v>535</v>
      </c>
      <c r="B78" s="37" t="s">
        <v>40</v>
      </c>
      <c r="C78" s="111">
        <v>0</v>
      </c>
      <c r="D78" s="111">
        <v>0</v>
      </c>
      <c r="E78" s="111">
        <v>0</v>
      </c>
      <c r="F78" s="111">
        <v>0</v>
      </c>
      <c r="G78" s="111">
        <v>0</v>
      </c>
      <c r="H78" s="111">
        <v>0</v>
      </c>
      <c r="I78" s="111">
        <v>1</v>
      </c>
      <c r="J78" s="111">
        <v>0</v>
      </c>
      <c r="K78" s="111">
        <v>0</v>
      </c>
      <c r="L78" s="111">
        <v>0</v>
      </c>
      <c r="M78" s="111">
        <v>107019</v>
      </c>
      <c r="N78" s="111">
        <v>0</v>
      </c>
      <c r="O78" s="111">
        <v>0</v>
      </c>
      <c r="P78" s="111">
        <v>0</v>
      </c>
      <c r="Q78" s="111">
        <v>0</v>
      </c>
      <c r="R78" s="111">
        <v>0</v>
      </c>
      <c r="S78" s="111">
        <v>0</v>
      </c>
      <c r="T78" s="111">
        <v>2</v>
      </c>
      <c r="U78" s="111">
        <v>0</v>
      </c>
      <c r="V78" s="111">
        <v>0</v>
      </c>
      <c r="W78" s="111">
        <v>2000</v>
      </c>
      <c r="X78" s="111" t="s">
        <v>1316</v>
      </c>
      <c r="Y78" s="111" t="s">
        <v>1315</v>
      </c>
      <c r="Z78" s="144"/>
      <c r="AA78" s="143"/>
      <c r="AB78" s="144"/>
      <c r="AC78" s="144"/>
      <c r="AD78" s="145"/>
      <c r="AE78" s="145"/>
      <c r="AF78" s="145"/>
    </row>
    <row r="79" spans="1:32" s="130" customFormat="1" ht="12.75" customHeight="1" x14ac:dyDescent="0.2">
      <c r="A79" s="37" t="s">
        <v>935</v>
      </c>
      <c r="B79" s="37" t="s">
        <v>936</v>
      </c>
      <c r="C79" s="111">
        <v>0</v>
      </c>
      <c r="D79" s="111">
        <v>0</v>
      </c>
      <c r="E79" s="111">
        <v>0</v>
      </c>
      <c r="F79" s="111">
        <v>0</v>
      </c>
      <c r="G79" s="111">
        <v>1672</v>
      </c>
      <c r="H79" s="111">
        <v>0</v>
      </c>
      <c r="I79" s="111">
        <v>1394</v>
      </c>
      <c r="J79" s="111">
        <v>0</v>
      </c>
      <c r="K79" s="111">
        <v>0</v>
      </c>
      <c r="L79" s="111">
        <v>0</v>
      </c>
      <c r="M79" s="111">
        <v>612826</v>
      </c>
      <c r="N79" s="111">
        <v>0</v>
      </c>
      <c r="O79" s="111">
        <v>0</v>
      </c>
      <c r="P79" s="111">
        <v>1000</v>
      </c>
      <c r="Q79" s="111">
        <v>0</v>
      </c>
      <c r="R79" s="111">
        <v>713</v>
      </c>
      <c r="S79" s="111">
        <v>500</v>
      </c>
      <c r="T79" s="111">
        <v>0</v>
      </c>
      <c r="U79" s="111">
        <v>51000</v>
      </c>
      <c r="V79" s="111">
        <v>631</v>
      </c>
      <c r="W79" s="111">
        <v>0</v>
      </c>
      <c r="X79" s="111" t="s">
        <v>1313</v>
      </c>
      <c r="Y79" s="111" t="s">
        <v>1312</v>
      </c>
      <c r="Z79" s="144"/>
      <c r="AA79" s="143"/>
      <c r="AB79" s="144"/>
      <c r="AC79" s="144"/>
      <c r="AD79" s="145"/>
      <c r="AE79" s="145"/>
      <c r="AF79" s="145"/>
    </row>
    <row r="80" spans="1:32" s="130" customFormat="1" ht="12.75" customHeight="1" x14ac:dyDescent="0.2">
      <c r="A80" s="37" t="s">
        <v>937</v>
      </c>
      <c r="B80" s="37" t="s">
        <v>938</v>
      </c>
      <c r="C80" s="111">
        <v>0</v>
      </c>
      <c r="D80" s="111">
        <v>0</v>
      </c>
      <c r="E80" s="111">
        <v>0</v>
      </c>
      <c r="F80" s="111">
        <v>0</v>
      </c>
      <c r="G80" s="111">
        <v>0</v>
      </c>
      <c r="H80" s="111">
        <v>0</v>
      </c>
      <c r="I80" s="111">
        <v>0</v>
      </c>
      <c r="J80" s="111">
        <v>0</v>
      </c>
      <c r="K80" s="111">
        <v>0</v>
      </c>
      <c r="L80" s="111">
        <v>0</v>
      </c>
      <c r="M80" s="111">
        <v>108539</v>
      </c>
      <c r="N80" s="111">
        <v>5750</v>
      </c>
      <c r="O80" s="111">
        <v>0</v>
      </c>
      <c r="P80" s="111">
        <v>0</v>
      </c>
      <c r="Q80" s="111">
        <v>0</v>
      </c>
      <c r="R80" s="111">
        <v>0</v>
      </c>
      <c r="S80" s="111">
        <v>0</v>
      </c>
      <c r="T80" s="111">
        <v>0</v>
      </c>
      <c r="U80" s="111">
        <v>0</v>
      </c>
      <c r="V80" s="111">
        <v>0</v>
      </c>
      <c r="W80" s="111">
        <v>0</v>
      </c>
      <c r="X80" s="111" t="s">
        <v>1313</v>
      </c>
      <c r="Y80" s="111" t="s">
        <v>1312</v>
      </c>
      <c r="Z80" s="144"/>
      <c r="AA80" s="143"/>
      <c r="AB80" s="144"/>
      <c r="AC80" s="144"/>
      <c r="AD80" s="145"/>
      <c r="AE80" s="145"/>
      <c r="AF80" s="145"/>
    </row>
    <row r="81" spans="1:32" s="130" customFormat="1" ht="12.75" customHeight="1" x14ac:dyDescent="0.2">
      <c r="A81" s="37" t="s">
        <v>429</v>
      </c>
      <c r="B81" s="37" t="s">
        <v>41</v>
      </c>
      <c r="C81" s="111">
        <v>0</v>
      </c>
      <c r="D81" s="111">
        <v>0</v>
      </c>
      <c r="E81" s="111">
        <v>0</v>
      </c>
      <c r="F81" s="111">
        <v>0</v>
      </c>
      <c r="G81" s="111">
        <v>0</v>
      </c>
      <c r="H81" s="111">
        <v>0</v>
      </c>
      <c r="I81" s="111">
        <v>13</v>
      </c>
      <c r="J81" s="111">
        <v>0</v>
      </c>
      <c r="K81" s="111">
        <v>0</v>
      </c>
      <c r="L81" s="111">
        <v>15000</v>
      </c>
      <c r="M81" s="111">
        <v>0</v>
      </c>
      <c r="N81" s="111">
        <v>0</v>
      </c>
      <c r="O81" s="111">
        <v>0</v>
      </c>
      <c r="P81" s="111">
        <v>0</v>
      </c>
      <c r="Q81" s="111">
        <v>0</v>
      </c>
      <c r="R81" s="111">
        <v>0</v>
      </c>
      <c r="S81" s="111">
        <v>0</v>
      </c>
      <c r="T81" s="111">
        <v>0</v>
      </c>
      <c r="U81" s="111">
        <v>0</v>
      </c>
      <c r="V81" s="111">
        <v>0</v>
      </c>
      <c r="W81" s="111">
        <v>0</v>
      </c>
      <c r="X81" s="111" t="s">
        <v>1316</v>
      </c>
      <c r="Y81" s="111" t="s">
        <v>1315</v>
      </c>
      <c r="Z81" s="144"/>
      <c r="AA81" s="143"/>
      <c r="AB81" s="144"/>
      <c r="AC81" s="144"/>
      <c r="AD81" s="145"/>
      <c r="AE81" s="145"/>
      <c r="AF81" s="145"/>
    </row>
    <row r="82" spans="1:32" s="130" customFormat="1" ht="12.75" customHeight="1" x14ac:dyDescent="0.2">
      <c r="A82" s="37" t="s">
        <v>939</v>
      </c>
      <c r="B82" s="37" t="s">
        <v>940</v>
      </c>
      <c r="C82" s="111">
        <v>0</v>
      </c>
      <c r="D82" s="111">
        <v>0</v>
      </c>
      <c r="E82" s="111">
        <v>0</v>
      </c>
      <c r="F82" s="111">
        <v>0</v>
      </c>
      <c r="G82" s="111">
        <v>0</v>
      </c>
      <c r="H82" s="111">
        <v>0</v>
      </c>
      <c r="I82" s="111">
        <v>0</v>
      </c>
      <c r="J82" s="111">
        <v>0</v>
      </c>
      <c r="K82" s="111">
        <v>0</v>
      </c>
      <c r="L82" s="111">
        <v>0</v>
      </c>
      <c r="M82" s="111">
        <v>369592</v>
      </c>
      <c r="N82" s="111">
        <v>0</v>
      </c>
      <c r="O82" s="111">
        <v>0</v>
      </c>
      <c r="P82" s="111">
        <v>1452</v>
      </c>
      <c r="Q82" s="111">
        <v>0</v>
      </c>
      <c r="R82" s="111">
        <v>0</v>
      </c>
      <c r="S82" s="111">
        <v>1992</v>
      </c>
      <c r="T82" s="111">
        <v>0</v>
      </c>
      <c r="U82" s="111">
        <v>3000</v>
      </c>
      <c r="V82" s="111">
        <v>0</v>
      </c>
      <c r="W82" s="111">
        <v>0</v>
      </c>
      <c r="X82" s="111" t="s">
        <v>1313</v>
      </c>
      <c r="Y82" s="111" t="s">
        <v>1312</v>
      </c>
      <c r="Z82" s="144"/>
      <c r="AA82" s="143"/>
      <c r="AB82" s="144"/>
      <c r="AC82" s="144"/>
      <c r="AD82" s="145"/>
      <c r="AE82" s="145"/>
      <c r="AF82" s="145"/>
    </row>
    <row r="83" spans="1:32" s="130" customFormat="1" ht="12.75" customHeight="1" x14ac:dyDescent="0.2">
      <c r="A83" s="37" t="s">
        <v>478</v>
      </c>
      <c r="B83" s="37" t="s">
        <v>42</v>
      </c>
      <c r="C83" s="111">
        <v>0</v>
      </c>
      <c r="D83" s="111">
        <v>0</v>
      </c>
      <c r="E83" s="111">
        <v>0</v>
      </c>
      <c r="F83" s="111">
        <v>0</v>
      </c>
      <c r="G83" s="111">
        <v>0</v>
      </c>
      <c r="H83" s="111">
        <v>0</v>
      </c>
      <c r="I83" s="111">
        <v>0</v>
      </c>
      <c r="J83" s="111">
        <v>0</v>
      </c>
      <c r="K83" s="111">
        <v>0</v>
      </c>
      <c r="L83" s="111">
        <v>0</v>
      </c>
      <c r="M83" s="111">
        <v>41701</v>
      </c>
      <c r="N83" s="111">
        <v>0</v>
      </c>
      <c r="O83" s="111">
        <v>0</v>
      </c>
      <c r="P83" s="111">
        <v>0</v>
      </c>
      <c r="Q83" s="111">
        <v>0</v>
      </c>
      <c r="R83" s="111">
        <v>0</v>
      </c>
      <c r="S83" s="111">
        <v>0</v>
      </c>
      <c r="T83" s="111">
        <v>0</v>
      </c>
      <c r="U83" s="111">
        <v>0</v>
      </c>
      <c r="V83" s="111">
        <v>0</v>
      </c>
      <c r="W83" s="111">
        <v>0</v>
      </c>
      <c r="X83" s="111" t="s">
        <v>1316</v>
      </c>
      <c r="Y83" s="111" t="s">
        <v>1315</v>
      </c>
      <c r="Z83" s="144"/>
      <c r="AA83" s="143"/>
      <c r="AB83" s="144"/>
      <c r="AC83" s="144"/>
      <c r="AD83" s="145"/>
      <c r="AE83" s="145"/>
      <c r="AF83" s="145"/>
    </row>
    <row r="84" spans="1:32" s="130" customFormat="1" ht="12.75" customHeight="1" x14ac:dyDescent="0.2">
      <c r="A84" s="37" t="s">
        <v>1926</v>
      </c>
      <c r="B84" s="37" t="s">
        <v>1927</v>
      </c>
      <c r="C84" s="111">
        <v>0</v>
      </c>
      <c r="D84" s="111">
        <v>0</v>
      </c>
      <c r="E84" s="111">
        <v>0</v>
      </c>
      <c r="F84" s="111">
        <v>0</v>
      </c>
      <c r="G84" s="111">
        <v>0</v>
      </c>
      <c r="H84" s="111">
        <v>0</v>
      </c>
      <c r="I84" s="111">
        <v>0</v>
      </c>
      <c r="J84" s="111">
        <v>0</v>
      </c>
      <c r="K84" s="111">
        <v>0</v>
      </c>
      <c r="L84" s="111">
        <v>0</v>
      </c>
      <c r="M84" s="111">
        <v>55963</v>
      </c>
      <c r="N84" s="111">
        <v>11081</v>
      </c>
      <c r="O84" s="111">
        <v>0</v>
      </c>
      <c r="P84" s="111">
        <v>0</v>
      </c>
      <c r="Q84" s="111">
        <v>0</v>
      </c>
      <c r="R84" s="111">
        <v>0</v>
      </c>
      <c r="S84" s="111">
        <v>0</v>
      </c>
      <c r="T84" s="111">
        <v>0</v>
      </c>
      <c r="U84" s="111">
        <v>2000</v>
      </c>
      <c r="V84" s="111">
        <v>0</v>
      </c>
      <c r="W84" s="111">
        <v>0</v>
      </c>
      <c r="X84" s="111" t="s">
        <v>1317</v>
      </c>
      <c r="Y84" s="111" t="s">
        <v>1317</v>
      </c>
      <c r="Z84" s="144"/>
      <c r="AA84" s="143"/>
      <c r="AB84" s="144"/>
      <c r="AC84" s="144"/>
      <c r="AD84" s="145"/>
      <c r="AE84" s="145"/>
      <c r="AF84" s="145"/>
    </row>
    <row r="85" spans="1:32" s="130" customFormat="1" ht="12.75" customHeight="1" x14ac:dyDescent="0.2">
      <c r="A85" s="37" t="s">
        <v>397</v>
      </c>
      <c r="B85" s="37" t="s">
        <v>368</v>
      </c>
      <c r="C85" s="111">
        <v>0</v>
      </c>
      <c r="D85" s="111">
        <v>0</v>
      </c>
      <c r="E85" s="111">
        <v>0</v>
      </c>
      <c r="F85" s="111">
        <v>0</v>
      </c>
      <c r="G85" s="111">
        <v>0</v>
      </c>
      <c r="H85" s="111">
        <v>0</v>
      </c>
      <c r="I85" s="111">
        <v>0</v>
      </c>
      <c r="J85" s="111">
        <v>0</v>
      </c>
      <c r="K85" s="111">
        <v>0</v>
      </c>
      <c r="L85" s="111">
        <v>0</v>
      </c>
      <c r="M85" s="111">
        <v>268633</v>
      </c>
      <c r="N85" s="111">
        <v>0</v>
      </c>
      <c r="O85" s="111">
        <v>0</v>
      </c>
      <c r="P85" s="111">
        <v>0</v>
      </c>
      <c r="Q85" s="111">
        <v>0</v>
      </c>
      <c r="R85" s="111">
        <v>0</v>
      </c>
      <c r="S85" s="111">
        <v>0</v>
      </c>
      <c r="T85" s="111">
        <v>0</v>
      </c>
      <c r="U85" s="111">
        <v>13539</v>
      </c>
      <c r="V85" s="111">
        <v>55900</v>
      </c>
      <c r="W85" s="111">
        <v>0</v>
      </c>
      <c r="X85" s="111" t="s">
        <v>1316</v>
      </c>
      <c r="Y85" s="111" t="s">
        <v>1312</v>
      </c>
      <c r="Z85" s="144"/>
      <c r="AA85" s="143"/>
      <c r="AB85" s="144"/>
      <c r="AC85" s="144"/>
      <c r="AD85" s="145"/>
      <c r="AE85" s="145"/>
      <c r="AF85" s="145"/>
    </row>
    <row r="86" spans="1:32" s="130" customFormat="1" ht="12.75" customHeight="1" x14ac:dyDescent="0.2">
      <c r="A86" s="37" t="s">
        <v>565</v>
      </c>
      <c r="B86" s="37" t="s">
        <v>43</v>
      </c>
      <c r="C86" s="111">
        <v>0</v>
      </c>
      <c r="D86" s="111">
        <v>0</v>
      </c>
      <c r="E86" s="111">
        <v>0</v>
      </c>
      <c r="F86" s="111">
        <v>0</v>
      </c>
      <c r="G86" s="111">
        <v>0</v>
      </c>
      <c r="H86" s="111">
        <v>0</v>
      </c>
      <c r="I86" s="111">
        <v>0</v>
      </c>
      <c r="J86" s="111">
        <v>0</v>
      </c>
      <c r="K86" s="111">
        <v>0</v>
      </c>
      <c r="L86" s="111">
        <v>0</v>
      </c>
      <c r="M86" s="111">
        <v>79190</v>
      </c>
      <c r="N86" s="111">
        <v>2000</v>
      </c>
      <c r="O86" s="111">
        <v>0</v>
      </c>
      <c r="P86" s="111">
        <v>0</v>
      </c>
      <c r="Q86" s="111">
        <v>0</v>
      </c>
      <c r="R86" s="111">
        <v>0</v>
      </c>
      <c r="S86" s="111">
        <v>0</v>
      </c>
      <c r="T86" s="111">
        <v>0</v>
      </c>
      <c r="U86" s="111">
        <v>0</v>
      </c>
      <c r="V86" s="111">
        <v>0</v>
      </c>
      <c r="W86" s="111">
        <v>0</v>
      </c>
      <c r="X86" s="111" t="s">
        <v>1316</v>
      </c>
      <c r="Y86" s="111" t="s">
        <v>1315</v>
      </c>
      <c r="Z86" s="144"/>
      <c r="AA86" s="143"/>
      <c r="AB86" s="144"/>
      <c r="AC86" s="144"/>
      <c r="AD86" s="145"/>
      <c r="AE86" s="145"/>
      <c r="AF86" s="145"/>
    </row>
    <row r="87" spans="1:32" s="130" customFormat="1" ht="12.75" customHeight="1" x14ac:dyDescent="0.2">
      <c r="A87" s="37" t="s">
        <v>479</v>
      </c>
      <c r="B87" s="37" t="s">
        <v>44</v>
      </c>
      <c r="C87" s="111">
        <v>0</v>
      </c>
      <c r="D87" s="111">
        <v>0</v>
      </c>
      <c r="E87" s="111">
        <v>0</v>
      </c>
      <c r="F87" s="111">
        <v>0</v>
      </c>
      <c r="G87" s="111">
        <v>0</v>
      </c>
      <c r="H87" s="111">
        <v>0</v>
      </c>
      <c r="I87" s="111">
        <v>0</v>
      </c>
      <c r="J87" s="111">
        <v>0</v>
      </c>
      <c r="K87" s="111">
        <v>0</v>
      </c>
      <c r="L87" s="111">
        <v>0</v>
      </c>
      <c r="M87" s="111">
        <v>0</v>
      </c>
      <c r="N87" s="111">
        <v>0</v>
      </c>
      <c r="O87" s="111">
        <v>0</v>
      </c>
      <c r="P87" s="111">
        <v>0</v>
      </c>
      <c r="Q87" s="111">
        <v>0</v>
      </c>
      <c r="R87" s="111">
        <v>0</v>
      </c>
      <c r="S87" s="111">
        <v>0</v>
      </c>
      <c r="T87" s="111">
        <v>0</v>
      </c>
      <c r="U87" s="111">
        <v>0</v>
      </c>
      <c r="V87" s="111">
        <v>0</v>
      </c>
      <c r="W87" s="111">
        <v>0</v>
      </c>
      <c r="X87" s="111" t="s">
        <v>1316</v>
      </c>
      <c r="Y87" s="111" t="s">
        <v>1315</v>
      </c>
      <c r="Z87" s="144"/>
      <c r="AA87" s="143"/>
      <c r="AB87" s="144"/>
      <c r="AC87" s="144"/>
      <c r="AD87" s="145"/>
      <c r="AE87" s="145"/>
      <c r="AF87" s="145"/>
    </row>
    <row r="88" spans="1:32" s="130" customFormat="1" ht="12.75" customHeight="1" x14ac:dyDescent="0.2">
      <c r="A88" s="37" t="s">
        <v>488</v>
      </c>
      <c r="B88" s="37" t="s">
        <v>45</v>
      </c>
      <c r="C88" s="111">
        <v>0</v>
      </c>
      <c r="D88" s="111">
        <v>0</v>
      </c>
      <c r="E88" s="111">
        <v>0</v>
      </c>
      <c r="F88" s="111">
        <v>0</v>
      </c>
      <c r="G88" s="111">
        <v>0</v>
      </c>
      <c r="H88" s="111">
        <v>0</v>
      </c>
      <c r="I88" s="111">
        <v>0</v>
      </c>
      <c r="J88" s="111">
        <v>0</v>
      </c>
      <c r="K88" s="111">
        <v>0</v>
      </c>
      <c r="L88" s="111">
        <v>0</v>
      </c>
      <c r="M88" s="111">
        <v>49459</v>
      </c>
      <c r="N88" s="111">
        <v>15900</v>
      </c>
      <c r="O88" s="111">
        <v>0</v>
      </c>
      <c r="P88" s="111">
        <v>0</v>
      </c>
      <c r="Q88" s="111">
        <v>0</v>
      </c>
      <c r="R88" s="111">
        <v>0</v>
      </c>
      <c r="S88" s="111">
        <v>0</v>
      </c>
      <c r="T88" s="111">
        <v>0</v>
      </c>
      <c r="U88" s="111">
        <v>0</v>
      </c>
      <c r="V88" s="111">
        <v>0</v>
      </c>
      <c r="W88" s="111">
        <v>0</v>
      </c>
      <c r="X88" s="111" t="s">
        <v>1316</v>
      </c>
      <c r="Y88" s="111" t="s">
        <v>1315</v>
      </c>
      <c r="Z88" s="144"/>
      <c r="AA88" s="143"/>
      <c r="AB88" s="144"/>
      <c r="AC88" s="144"/>
      <c r="AD88" s="145"/>
      <c r="AE88" s="145"/>
      <c r="AF88" s="145"/>
    </row>
    <row r="89" spans="1:32" s="130" customFormat="1" ht="12.75" customHeight="1" x14ac:dyDescent="0.2">
      <c r="A89" s="37" t="s">
        <v>615</v>
      </c>
      <c r="B89" s="37" t="s">
        <v>46</v>
      </c>
      <c r="C89" s="111">
        <v>0</v>
      </c>
      <c r="D89" s="111">
        <v>0</v>
      </c>
      <c r="E89" s="111">
        <v>0</v>
      </c>
      <c r="F89" s="111">
        <v>0</v>
      </c>
      <c r="G89" s="111">
        <v>0</v>
      </c>
      <c r="H89" s="111">
        <v>0</v>
      </c>
      <c r="I89" s="111">
        <v>0</v>
      </c>
      <c r="J89" s="111">
        <v>0</v>
      </c>
      <c r="K89" s="111">
        <v>0</v>
      </c>
      <c r="L89" s="111">
        <v>0</v>
      </c>
      <c r="M89" s="111">
        <v>0</v>
      </c>
      <c r="N89" s="111">
        <v>0</v>
      </c>
      <c r="O89" s="111">
        <v>0</v>
      </c>
      <c r="P89" s="111">
        <v>0</v>
      </c>
      <c r="Q89" s="111">
        <v>0</v>
      </c>
      <c r="R89" s="111">
        <v>0</v>
      </c>
      <c r="S89" s="111">
        <v>0</v>
      </c>
      <c r="T89" s="111">
        <v>0</v>
      </c>
      <c r="U89" s="111">
        <v>0</v>
      </c>
      <c r="V89" s="111">
        <v>0</v>
      </c>
      <c r="W89" s="111">
        <v>0</v>
      </c>
      <c r="X89" s="111" t="s">
        <v>1316</v>
      </c>
      <c r="Y89" s="111" t="s">
        <v>1315</v>
      </c>
      <c r="Z89" s="144"/>
      <c r="AA89" s="143"/>
      <c r="AB89" s="144"/>
      <c r="AC89" s="144"/>
      <c r="AD89" s="145"/>
      <c r="AE89" s="145"/>
      <c r="AF89" s="145"/>
    </row>
    <row r="90" spans="1:32" s="130" customFormat="1" ht="12.75" customHeight="1" x14ac:dyDescent="0.2">
      <c r="A90" s="37" t="s">
        <v>787</v>
      </c>
      <c r="B90" s="37" t="s">
        <v>1328</v>
      </c>
      <c r="C90" s="111">
        <v>0</v>
      </c>
      <c r="D90" s="111">
        <v>0</v>
      </c>
      <c r="E90" s="111">
        <v>11</v>
      </c>
      <c r="F90" s="111">
        <v>0</v>
      </c>
      <c r="G90" s="111">
        <v>0</v>
      </c>
      <c r="H90" s="111">
        <v>0</v>
      </c>
      <c r="I90" s="111">
        <v>0</v>
      </c>
      <c r="J90" s="111">
        <v>0</v>
      </c>
      <c r="K90" s="111">
        <v>0</v>
      </c>
      <c r="L90" s="111">
        <v>0</v>
      </c>
      <c r="M90" s="111">
        <v>2214</v>
      </c>
      <c r="N90" s="111">
        <v>0</v>
      </c>
      <c r="O90" s="111">
        <v>0</v>
      </c>
      <c r="P90" s="111">
        <v>22</v>
      </c>
      <c r="Q90" s="111">
        <v>0</v>
      </c>
      <c r="R90" s="111">
        <v>0</v>
      </c>
      <c r="S90" s="111">
        <v>0</v>
      </c>
      <c r="T90" s="111">
        <v>0</v>
      </c>
      <c r="U90" s="111">
        <v>0</v>
      </c>
      <c r="V90" s="111">
        <v>0</v>
      </c>
      <c r="W90" s="111">
        <v>0</v>
      </c>
      <c r="X90" s="111" t="s">
        <v>1316</v>
      </c>
      <c r="Y90" s="111" t="s">
        <v>1377</v>
      </c>
      <c r="Z90" s="144"/>
      <c r="AA90" s="143"/>
      <c r="AB90" s="144"/>
      <c r="AC90" s="144"/>
      <c r="AD90" s="145"/>
      <c r="AE90" s="145"/>
      <c r="AF90" s="145"/>
    </row>
    <row r="91" spans="1:32" s="130" customFormat="1" ht="12.75" customHeight="1" x14ac:dyDescent="0.2">
      <c r="A91" s="37" t="s">
        <v>419</v>
      </c>
      <c r="B91" s="37" t="s">
        <v>369</v>
      </c>
      <c r="C91" s="111">
        <v>0</v>
      </c>
      <c r="D91" s="111">
        <v>0</v>
      </c>
      <c r="E91" s="111">
        <v>0</v>
      </c>
      <c r="F91" s="111">
        <v>0</v>
      </c>
      <c r="G91" s="111">
        <v>0</v>
      </c>
      <c r="H91" s="111">
        <v>0</v>
      </c>
      <c r="I91" s="111">
        <v>0</v>
      </c>
      <c r="J91" s="111">
        <v>0</v>
      </c>
      <c r="K91" s="111">
        <v>0</v>
      </c>
      <c r="L91" s="111">
        <v>0</v>
      </c>
      <c r="M91" s="111">
        <v>89383</v>
      </c>
      <c r="N91" s="111">
        <v>17000</v>
      </c>
      <c r="O91" s="111">
        <v>0</v>
      </c>
      <c r="P91" s="111">
        <v>0</v>
      </c>
      <c r="Q91" s="111">
        <v>0</v>
      </c>
      <c r="R91" s="111">
        <v>0</v>
      </c>
      <c r="S91" s="111">
        <v>0</v>
      </c>
      <c r="T91" s="111">
        <v>0</v>
      </c>
      <c r="U91" s="111">
        <v>0</v>
      </c>
      <c r="V91" s="111">
        <v>0</v>
      </c>
      <c r="W91" s="111">
        <v>0</v>
      </c>
      <c r="X91" s="111" t="s">
        <v>1316</v>
      </c>
      <c r="Y91" s="111" t="s">
        <v>1312</v>
      </c>
      <c r="Z91" s="144"/>
      <c r="AA91" s="143"/>
      <c r="AB91" s="144"/>
      <c r="AC91" s="144"/>
      <c r="AD91" s="145"/>
      <c r="AE91" s="145"/>
      <c r="AF91" s="145"/>
    </row>
    <row r="92" spans="1:32" s="130" customFormat="1" ht="12.75" customHeight="1" x14ac:dyDescent="0.2">
      <c r="A92" s="37" t="s">
        <v>1209</v>
      </c>
      <c r="B92" s="37" t="s">
        <v>1210</v>
      </c>
      <c r="C92" s="111">
        <v>0</v>
      </c>
      <c r="D92" s="111">
        <v>0</v>
      </c>
      <c r="E92" s="111">
        <v>0</v>
      </c>
      <c r="F92" s="111">
        <v>0</v>
      </c>
      <c r="G92" s="111">
        <v>0</v>
      </c>
      <c r="H92" s="111">
        <v>0</v>
      </c>
      <c r="I92" s="111">
        <v>0</v>
      </c>
      <c r="J92" s="111">
        <v>0</v>
      </c>
      <c r="K92" s="111">
        <v>0</v>
      </c>
      <c r="L92" s="111">
        <v>0</v>
      </c>
      <c r="M92" s="111">
        <v>10778</v>
      </c>
      <c r="N92" s="111">
        <v>0</v>
      </c>
      <c r="O92" s="111">
        <v>0</v>
      </c>
      <c r="P92" s="111">
        <v>0</v>
      </c>
      <c r="Q92" s="111">
        <v>0</v>
      </c>
      <c r="R92" s="111">
        <v>0</v>
      </c>
      <c r="S92" s="111">
        <v>0</v>
      </c>
      <c r="T92" s="111">
        <v>0</v>
      </c>
      <c r="U92" s="111">
        <v>6000</v>
      </c>
      <c r="V92" s="111">
        <v>0</v>
      </c>
      <c r="W92" s="111">
        <v>0</v>
      </c>
      <c r="X92" s="111" t="s">
        <v>1316</v>
      </c>
      <c r="Y92" s="111" t="s">
        <v>1377</v>
      </c>
      <c r="Z92" s="144"/>
      <c r="AA92" s="143"/>
      <c r="AB92" s="144"/>
      <c r="AC92" s="144"/>
      <c r="AD92" s="145"/>
      <c r="AE92" s="145"/>
      <c r="AF92" s="145"/>
    </row>
    <row r="93" spans="1:32" s="130" customFormat="1" ht="12.75" customHeight="1" x14ac:dyDescent="0.2">
      <c r="A93" s="37" t="s">
        <v>420</v>
      </c>
      <c r="B93" s="37" t="s">
        <v>370</v>
      </c>
      <c r="C93" s="111">
        <v>0</v>
      </c>
      <c r="D93" s="111">
        <v>0</v>
      </c>
      <c r="E93" s="111">
        <v>27</v>
      </c>
      <c r="F93" s="111">
        <v>0</v>
      </c>
      <c r="G93" s="111">
        <v>0</v>
      </c>
      <c r="H93" s="111">
        <v>0</v>
      </c>
      <c r="I93" s="111">
        <v>0</v>
      </c>
      <c r="J93" s="111">
        <v>0</v>
      </c>
      <c r="K93" s="111">
        <v>0</v>
      </c>
      <c r="L93" s="111">
        <v>0</v>
      </c>
      <c r="M93" s="111">
        <v>268165</v>
      </c>
      <c r="N93" s="111">
        <v>15000</v>
      </c>
      <c r="O93" s="111">
        <v>0</v>
      </c>
      <c r="P93" s="111">
        <v>0</v>
      </c>
      <c r="Q93" s="111">
        <v>0</v>
      </c>
      <c r="R93" s="111">
        <v>0</v>
      </c>
      <c r="S93" s="111">
        <v>0</v>
      </c>
      <c r="T93" s="111">
        <v>0</v>
      </c>
      <c r="U93" s="111">
        <v>7000</v>
      </c>
      <c r="V93" s="111">
        <v>0</v>
      </c>
      <c r="W93" s="111">
        <v>11000</v>
      </c>
      <c r="X93" s="111" t="s">
        <v>1316</v>
      </c>
      <c r="Y93" s="111" t="s">
        <v>1312</v>
      </c>
      <c r="Z93" s="144"/>
      <c r="AA93" s="143"/>
      <c r="AB93" s="144"/>
      <c r="AC93" s="144"/>
      <c r="AD93" s="145"/>
      <c r="AE93" s="145"/>
      <c r="AF93" s="145"/>
    </row>
    <row r="94" spans="1:32" s="130" customFormat="1" ht="12.75" customHeight="1" x14ac:dyDescent="0.2">
      <c r="A94" s="37" t="s">
        <v>437</v>
      </c>
      <c r="B94" s="37" t="s">
        <v>47</v>
      </c>
      <c r="C94" s="111">
        <v>0</v>
      </c>
      <c r="D94" s="111">
        <v>0</v>
      </c>
      <c r="E94" s="111">
        <v>0</v>
      </c>
      <c r="F94" s="111">
        <v>0</v>
      </c>
      <c r="G94" s="111">
        <v>0</v>
      </c>
      <c r="H94" s="111">
        <v>0</v>
      </c>
      <c r="I94" s="111">
        <v>0</v>
      </c>
      <c r="J94" s="111">
        <v>0</v>
      </c>
      <c r="K94" s="111">
        <v>0</v>
      </c>
      <c r="L94" s="111">
        <v>0</v>
      </c>
      <c r="M94" s="111">
        <v>135147</v>
      </c>
      <c r="N94" s="111">
        <v>0</v>
      </c>
      <c r="O94" s="111">
        <v>0</v>
      </c>
      <c r="P94" s="111">
        <v>6</v>
      </c>
      <c r="Q94" s="111">
        <v>0</v>
      </c>
      <c r="R94" s="111">
        <v>0</v>
      </c>
      <c r="S94" s="111">
        <v>0</v>
      </c>
      <c r="T94" s="111">
        <v>0</v>
      </c>
      <c r="U94" s="111">
        <v>0</v>
      </c>
      <c r="V94" s="111">
        <v>2500</v>
      </c>
      <c r="W94" s="111">
        <v>6</v>
      </c>
      <c r="X94" s="111" t="s">
        <v>1316</v>
      </c>
      <c r="Y94" s="111" t="s">
        <v>1315</v>
      </c>
      <c r="Z94" s="144"/>
      <c r="AA94" s="143"/>
      <c r="AB94" s="144"/>
      <c r="AC94" s="144"/>
      <c r="AD94" s="145"/>
      <c r="AE94" s="145"/>
      <c r="AF94" s="145"/>
    </row>
    <row r="95" spans="1:32" s="130" customFormat="1" ht="12.75" customHeight="1" x14ac:dyDescent="0.2">
      <c r="A95" s="37" t="s">
        <v>667</v>
      </c>
      <c r="B95" s="37" t="s">
        <v>48</v>
      </c>
      <c r="C95" s="111">
        <v>0</v>
      </c>
      <c r="D95" s="111">
        <v>0</v>
      </c>
      <c r="E95" s="111">
        <v>0</v>
      </c>
      <c r="F95" s="111">
        <v>0</v>
      </c>
      <c r="G95" s="111">
        <v>0</v>
      </c>
      <c r="H95" s="111">
        <v>0</v>
      </c>
      <c r="I95" s="111">
        <v>0</v>
      </c>
      <c r="J95" s="111">
        <v>0</v>
      </c>
      <c r="K95" s="111">
        <v>0</v>
      </c>
      <c r="L95" s="111">
        <v>0</v>
      </c>
      <c r="M95" s="111">
        <v>0</v>
      </c>
      <c r="N95" s="111">
        <v>0</v>
      </c>
      <c r="O95" s="111">
        <v>0</v>
      </c>
      <c r="P95" s="111">
        <v>0</v>
      </c>
      <c r="Q95" s="111">
        <v>0</v>
      </c>
      <c r="R95" s="111">
        <v>0</v>
      </c>
      <c r="S95" s="111">
        <v>0</v>
      </c>
      <c r="T95" s="111">
        <v>0</v>
      </c>
      <c r="U95" s="111">
        <v>0</v>
      </c>
      <c r="V95" s="111">
        <v>0</v>
      </c>
      <c r="W95" s="111">
        <v>0</v>
      </c>
      <c r="X95" s="111" t="s">
        <v>1316</v>
      </c>
      <c r="Y95" s="111" t="s">
        <v>1315</v>
      </c>
      <c r="Z95" s="144"/>
      <c r="AA95" s="143"/>
      <c r="AB95" s="144"/>
      <c r="AC95" s="144"/>
      <c r="AD95" s="145"/>
      <c r="AE95" s="145"/>
      <c r="AF95" s="145"/>
    </row>
    <row r="96" spans="1:32" s="130" customFormat="1" ht="12.75" customHeight="1" x14ac:dyDescent="0.2">
      <c r="A96" s="37" t="s">
        <v>407</v>
      </c>
      <c r="B96" s="37" t="s">
        <v>49</v>
      </c>
      <c r="C96" s="111">
        <v>0</v>
      </c>
      <c r="D96" s="111">
        <v>0</v>
      </c>
      <c r="E96" s="111">
        <v>0</v>
      </c>
      <c r="F96" s="111">
        <v>0</v>
      </c>
      <c r="G96" s="111">
        <v>0</v>
      </c>
      <c r="H96" s="111">
        <v>0</v>
      </c>
      <c r="I96" s="111">
        <v>0</v>
      </c>
      <c r="J96" s="111">
        <v>0</v>
      </c>
      <c r="K96" s="111">
        <v>0</v>
      </c>
      <c r="L96" s="111">
        <v>0</v>
      </c>
      <c r="M96" s="111">
        <v>0</v>
      </c>
      <c r="N96" s="111">
        <v>0</v>
      </c>
      <c r="O96" s="111">
        <v>0</v>
      </c>
      <c r="P96" s="111">
        <v>0</v>
      </c>
      <c r="Q96" s="111">
        <v>0</v>
      </c>
      <c r="R96" s="111">
        <v>0</v>
      </c>
      <c r="S96" s="111">
        <v>0</v>
      </c>
      <c r="T96" s="111">
        <v>0</v>
      </c>
      <c r="U96" s="111">
        <v>0</v>
      </c>
      <c r="V96" s="111">
        <v>0</v>
      </c>
      <c r="W96" s="111">
        <v>0</v>
      </c>
      <c r="X96" s="111" t="s">
        <v>1316</v>
      </c>
      <c r="Y96" s="111" t="s">
        <v>1315</v>
      </c>
      <c r="Z96" s="144"/>
      <c r="AA96" s="143"/>
      <c r="AB96" s="144"/>
      <c r="AC96" s="144"/>
      <c r="AD96" s="145"/>
      <c r="AE96" s="145"/>
      <c r="AF96" s="145"/>
    </row>
    <row r="97" spans="1:32" s="130" customFormat="1" ht="12.75" customHeight="1" x14ac:dyDescent="0.2">
      <c r="A97" s="37" t="s">
        <v>550</v>
      </c>
      <c r="B97" s="37" t="s">
        <v>50</v>
      </c>
      <c r="C97" s="111">
        <v>0</v>
      </c>
      <c r="D97" s="111">
        <v>0</v>
      </c>
      <c r="E97" s="111">
        <v>0</v>
      </c>
      <c r="F97" s="111">
        <v>0</v>
      </c>
      <c r="G97" s="111">
        <v>0</v>
      </c>
      <c r="H97" s="111">
        <v>0</v>
      </c>
      <c r="I97" s="111">
        <v>0</v>
      </c>
      <c r="J97" s="111">
        <v>0</v>
      </c>
      <c r="K97" s="111">
        <v>0</v>
      </c>
      <c r="L97" s="111">
        <v>0</v>
      </c>
      <c r="M97" s="111">
        <v>12940</v>
      </c>
      <c r="N97" s="111">
        <v>0</v>
      </c>
      <c r="O97" s="111">
        <v>0</v>
      </c>
      <c r="P97" s="111">
        <v>0</v>
      </c>
      <c r="Q97" s="111">
        <v>0</v>
      </c>
      <c r="R97" s="111">
        <v>0</v>
      </c>
      <c r="S97" s="111">
        <v>0</v>
      </c>
      <c r="T97" s="111">
        <v>0</v>
      </c>
      <c r="U97" s="111">
        <v>0</v>
      </c>
      <c r="V97" s="111">
        <v>0</v>
      </c>
      <c r="W97" s="111">
        <v>0</v>
      </c>
      <c r="X97" s="111" t="s">
        <v>1316</v>
      </c>
      <c r="Y97" s="111" t="s">
        <v>1315</v>
      </c>
      <c r="Z97" s="144"/>
      <c r="AA97" s="143"/>
      <c r="AB97" s="144"/>
      <c r="AC97" s="144"/>
      <c r="AD97" s="145"/>
      <c r="AE97" s="145"/>
      <c r="AF97" s="145"/>
    </row>
    <row r="98" spans="1:32" s="130" customFormat="1" ht="12.75" customHeight="1" x14ac:dyDescent="0.2">
      <c r="A98" s="37" t="s">
        <v>457</v>
      </c>
      <c r="B98" s="37" t="s">
        <v>51</v>
      </c>
      <c r="C98" s="111">
        <v>0</v>
      </c>
      <c r="D98" s="111">
        <v>0</v>
      </c>
      <c r="E98" s="111">
        <v>0</v>
      </c>
      <c r="F98" s="111">
        <v>0</v>
      </c>
      <c r="G98" s="111">
        <v>0</v>
      </c>
      <c r="H98" s="111">
        <v>0</v>
      </c>
      <c r="I98" s="111">
        <v>0</v>
      </c>
      <c r="J98" s="111">
        <v>0</v>
      </c>
      <c r="K98" s="111">
        <v>0</v>
      </c>
      <c r="L98" s="111">
        <v>0</v>
      </c>
      <c r="M98" s="111">
        <v>0</v>
      </c>
      <c r="N98" s="111">
        <v>0</v>
      </c>
      <c r="O98" s="111">
        <v>0</v>
      </c>
      <c r="P98" s="111">
        <v>0</v>
      </c>
      <c r="Q98" s="111">
        <v>0</v>
      </c>
      <c r="R98" s="111">
        <v>0</v>
      </c>
      <c r="S98" s="111">
        <v>0</v>
      </c>
      <c r="T98" s="111">
        <v>0</v>
      </c>
      <c r="U98" s="111">
        <v>0</v>
      </c>
      <c r="V98" s="111">
        <v>0</v>
      </c>
      <c r="W98" s="111">
        <v>0</v>
      </c>
      <c r="X98" s="111" t="s">
        <v>1316</v>
      </c>
      <c r="Y98" s="111" t="s">
        <v>1315</v>
      </c>
      <c r="Z98" s="144"/>
      <c r="AA98" s="143"/>
      <c r="AB98" s="144"/>
      <c r="AC98" s="144"/>
      <c r="AD98" s="145"/>
      <c r="AE98" s="145"/>
      <c r="AF98" s="145"/>
    </row>
    <row r="99" spans="1:32" s="130" customFormat="1" ht="12.75" customHeight="1" x14ac:dyDescent="0.2">
      <c r="A99" s="37" t="s">
        <v>945</v>
      </c>
      <c r="B99" s="37" t="s">
        <v>946</v>
      </c>
      <c r="C99" s="111">
        <v>0</v>
      </c>
      <c r="D99" s="111">
        <v>0</v>
      </c>
      <c r="E99" s="111">
        <v>14979</v>
      </c>
      <c r="F99" s="111">
        <v>0</v>
      </c>
      <c r="G99" s="111">
        <v>0</v>
      </c>
      <c r="H99" s="111">
        <v>0</v>
      </c>
      <c r="I99" s="111">
        <v>3645</v>
      </c>
      <c r="J99" s="111">
        <v>0</v>
      </c>
      <c r="K99" s="111">
        <v>0</v>
      </c>
      <c r="L99" s="111">
        <v>2</v>
      </c>
      <c r="M99" s="111">
        <v>393661</v>
      </c>
      <c r="N99" s="111">
        <v>55000</v>
      </c>
      <c r="O99" s="111">
        <v>0</v>
      </c>
      <c r="P99" s="111">
        <v>0</v>
      </c>
      <c r="Q99" s="111">
        <v>0</v>
      </c>
      <c r="R99" s="111">
        <v>0</v>
      </c>
      <c r="S99" s="111">
        <v>0</v>
      </c>
      <c r="T99" s="111">
        <v>0</v>
      </c>
      <c r="U99" s="111">
        <v>38893</v>
      </c>
      <c r="V99" s="111">
        <v>49000</v>
      </c>
      <c r="W99" s="111">
        <v>0</v>
      </c>
      <c r="X99" s="111" t="s">
        <v>1314</v>
      </c>
      <c r="Y99" s="111" t="s">
        <v>1312</v>
      </c>
      <c r="Z99" s="144"/>
      <c r="AA99" s="143"/>
      <c r="AB99" s="144"/>
      <c r="AC99" s="144"/>
      <c r="AD99" s="145"/>
      <c r="AE99" s="145"/>
      <c r="AF99" s="145"/>
    </row>
    <row r="100" spans="1:32" s="130" customFormat="1" ht="12.75" customHeight="1" x14ac:dyDescent="0.2">
      <c r="A100" s="37" t="s">
        <v>947</v>
      </c>
      <c r="B100" s="37" t="s">
        <v>948</v>
      </c>
      <c r="C100" s="111">
        <v>0</v>
      </c>
      <c r="D100" s="111">
        <v>0</v>
      </c>
      <c r="E100" s="111">
        <v>11026</v>
      </c>
      <c r="F100" s="111">
        <v>0</v>
      </c>
      <c r="G100" s="111">
        <v>0</v>
      </c>
      <c r="H100" s="111">
        <v>0</v>
      </c>
      <c r="I100" s="111">
        <v>754</v>
      </c>
      <c r="J100" s="111">
        <v>0</v>
      </c>
      <c r="K100" s="111">
        <v>0</v>
      </c>
      <c r="L100" s="111">
        <v>0</v>
      </c>
      <c r="M100" s="111">
        <v>369440</v>
      </c>
      <c r="N100" s="111">
        <v>35000</v>
      </c>
      <c r="O100" s="111">
        <v>0</v>
      </c>
      <c r="P100" s="111">
        <v>0</v>
      </c>
      <c r="Q100" s="111">
        <v>0</v>
      </c>
      <c r="R100" s="111">
        <v>0</v>
      </c>
      <c r="S100" s="111">
        <v>0</v>
      </c>
      <c r="T100" s="111">
        <v>0</v>
      </c>
      <c r="U100" s="111">
        <v>5000</v>
      </c>
      <c r="V100" s="111">
        <v>43500</v>
      </c>
      <c r="W100" s="111">
        <v>0</v>
      </c>
      <c r="X100" s="111" t="s">
        <v>1314</v>
      </c>
      <c r="Y100" s="111" t="s">
        <v>1312</v>
      </c>
      <c r="Z100" s="144"/>
      <c r="AA100" s="143"/>
      <c r="AB100" s="144"/>
      <c r="AC100" s="144"/>
      <c r="AD100" s="145"/>
      <c r="AE100" s="145"/>
      <c r="AF100" s="145"/>
    </row>
    <row r="101" spans="1:32" s="130" customFormat="1" ht="12.75" customHeight="1" x14ac:dyDescent="0.2">
      <c r="A101" s="37" t="s">
        <v>949</v>
      </c>
      <c r="B101" s="37" t="s">
        <v>950</v>
      </c>
      <c r="C101" s="111">
        <v>0</v>
      </c>
      <c r="D101" s="111">
        <v>0</v>
      </c>
      <c r="E101" s="111">
        <v>129496</v>
      </c>
      <c r="F101" s="111">
        <v>0</v>
      </c>
      <c r="G101" s="111">
        <v>1171</v>
      </c>
      <c r="H101" s="111">
        <v>0</v>
      </c>
      <c r="I101" s="111">
        <v>0</v>
      </c>
      <c r="J101" s="111">
        <v>0</v>
      </c>
      <c r="K101" s="111">
        <v>0</v>
      </c>
      <c r="L101" s="111">
        <v>0</v>
      </c>
      <c r="M101" s="111">
        <v>1072847</v>
      </c>
      <c r="N101" s="111">
        <v>239000</v>
      </c>
      <c r="O101" s="111">
        <v>0</v>
      </c>
      <c r="P101" s="111">
        <v>0</v>
      </c>
      <c r="Q101" s="111">
        <v>0</v>
      </c>
      <c r="R101" s="111">
        <v>0</v>
      </c>
      <c r="S101" s="111">
        <v>2138</v>
      </c>
      <c r="T101" s="111">
        <v>0</v>
      </c>
      <c r="U101" s="111">
        <v>37900</v>
      </c>
      <c r="V101" s="111">
        <v>16688</v>
      </c>
      <c r="W101" s="111">
        <v>0</v>
      </c>
      <c r="X101" s="111" t="s">
        <v>1314</v>
      </c>
      <c r="Y101" s="111" t="s">
        <v>1312</v>
      </c>
      <c r="Z101" s="144"/>
      <c r="AA101" s="143"/>
      <c r="AB101" s="144"/>
      <c r="AC101" s="144"/>
      <c r="AD101" s="145"/>
      <c r="AE101" s="145"/>
      <c r="AF101" s="145"/>
    </row>
    <row r="102" spans="1:32" s="130" customFormat="1" ht="12.75" customHeight="1" x14ac:dyDescent="0.2">
      <c r="A102" s="37" t="s">
        <v>951</v>
      </c>
      <c r="B102" s="37" t="s">
        <v>952</v>
      </c>
      <c r="C102" s="111">
        <v>19</v>
      </c>
      <c r="D102" s="111">
        <v>0</v>
      </c>
      <c r="E102" s="111">
        <v>146</v>
      </c>
      <c r="F102" s="111">
        <v>58884</v>
      </c>
      <c r="G102" s="111">
        <v>28</v>
      </c>
      <c r="H102" s="111">
        <v>0</v>
      </c>
      <c r="I102" s="111">
        <v>72</v>
      </c>
      <c r="J102" s="111">
        <v>0</v>
      </c>
      <c r="K102" s="111">
        <v>0</v>
      </c>
      <c r="L102" s="111">
        <v>0</v>
      </c>
      <c r="M102" s="111">
        <v>853400</v>
      </c>
      <c r="N102" s="111">
        <v>219000</v>
      </c>
      <c r="O102" s="111">
        <v>0</v>
      </c>
      <c r="P102" s="111">
        <v>0</v>
      </c>
      <c r="Q102" s="111">
        <v>0</v>
      </c>
      <c r="R102" s="111">
        <v>0</v>
      </c>
      <c r="S102" s="111">
        <v>0</v>
      </c>
      <c r="T102" s="111">
        <v>0</v>
      </c>
      <c r="U102" s="111">
        <v>230000</v>
      </c>
      <c r="V102" s="111">
        <v>218095</v>
      </c>
      <c r="W102" s="111">
        <v>0</v>
      </c>
      <c r="X102" s="111" t="s">
        <v>1314</v>
      </c>
      <c r="Y102" s="111" t="s">
        <v>1312</v>
      </c>
      <c r="Z102" s="144"/>
      <c r="AA102" s="143"/>
      <c r="AB102" s="144"/>
      <c r="AC102" s="144"/>
      <c r="AD102" s="145"/>
      <c r="AE102" s="145"/>
      <c r="AF102" s="145"/>
    </row>
    <row r="103" spans="1:32" s="130" customFormat="1" ht="12.75" customHeight="1" x14ac:dyDescent="0.2">
      <c r="A103" s="37" t="s">
        <v>711</v>
      </c>
      <c r="B103" s="37" t="s">
        <v>52</v>
      </c>
      <c r="C103" s="111">
        <v>0</v>
      </c>
      <c r="D103" s="111">
        <v>0</v>
      </c>
      <c r="E103" s="111">
        <v>0</v>
      </c>
      <c r="F103" s="111">
        <v>0</v>
      </c>
      <c r="G103" s="111">
        <v>0</v>
      </c>
      <c r="H103" s="111">
        <v>0</v>
      </c>
      <c r="I103" s="111">
        <v>0</v>
      </c>
      <c r="J103" s="111">
        <v>0</v>
      </c>
      <c r="K103" s="111">
        <v>0</v>
      </c>
      <c r="L103" s="111">
        <v>0</v>
      </c>
      <c r="M103" s="111">
        <v>0</v>
      </c>
      <c r="N103" s="111">
        <v>0</v>
      </c>
      <c r="O103" s="111">
        <v>0</v>
      </c>
      <c r="P103" s="111">
        <v>0</v>
      </c>
      <c r="Q103" s="111">
        <v>0</v>
      </c>
      <c r="R103" s="111">
        <v>0</v>
      </c>
      <c r="S103" s="111">
        <v>0</v>
      </c>
      <c r="T103" s="111">
        <v>0</v>
      </c>
      <c r="U103" s="111">
        <v>0</v>
      </c>
      <c r="V103" s="111">
        <v>0</v>
      </c>
      <c r="W103" s="111">
        <v>0</v>
      </c>
      <c r="X103" s="111" t="s">
        <v>1316</v>
      </c>
      <c r="Y103" s="111" t="s">
        <v>1377</v>
      </c>
      <c r="Z103" s="144"/>
      <c r="AA103" s="143"/>
      <c r="AB103" s="144"/>
      <c r="AC103" s="144"/>
      <c r="AD103" s="145"/>
      <c r="AE103" s="145"/>
      <c r="AF103" s="145"/>
    </row>
    <row r="104" spans="1:32" s="130" customFormat="1" ht="12.75" customHeight="1" x14ac:dyDescent="0.2">
      <c r="A104" s="37" t="s">
        <v>605</v>
      </c>
      <c r="B104" s="37" t="s">
        <v>322</v>
      </c>
      <c r="C104" s="111">
        <v>0</v>
      </c>
      <c r="D104" s="111">
        <v>0</v>
      </c>
      <c r="E104" s="111">
        <v>0</v>
      </c>
      <c r="F104" s="111">
        <v>0</v>
      </c>
      <c r="G104" s="111">
        <v>0</v>
      </c>
      <c r="H104" s="111">
        <v>0</v>
      </c>
      <c r="I104" s="111">
        <v>894</v>
      </c>
      <c r="J104" s="111">
        <v>0</v>
      </c>
      <c r="K104" s="111">
        <v>0</v>
      </c>
      <c r="L104" s="111">
        <v>621</v>
      </c>
      <c r="M104" s="111">
        <v>619860</v>
      </c>
      <c r="N104" s="111">
        <v>49000</v>
      </c>
      <c r="O104" s="111">
        <v>0</v>
      </c>
      <c r="P104" s="111">
        <v>0</v>
      </c>
      <c r="Q104" s="111">
        <v>0</v>
      </c>
      <c r="R104" s="111">
        <v>0</v>
      </c>
      <c r="S104" s="111">
        <v>0</v>
      </c>
      <c r="T104" s="111">
        <v>0</v>
      </c>
      <c r="U104" s="111">
        <v>0</v>
      </c>
      <c r="V104" s="111">
        <v>20000</v>
      </c>
      <c r="W104" s="111">
        <v>0</v>
      </c>
      <c r="X104" s="111" t="s">
        <v>1316</v>
      </c>
      <c r="Y104" s="111" t="s">
        <v>1312</v>
      </c>
      <c r="Z104" s="144"/>
      <c r="AA104" s="143"/>
      <c r="AB104" s="144"/>
      <c r="AC104" s="144"/>
      <c r="AD104" s="145"/>
      <c r="AE104" s="145"/>
      <c r="AF104" s="145"/>
    </row>
    <row r="105" spans="1:32" s="130" customFormat="1" ht="12.75" customHeight="1" x14ac:dyDescent="0.2">
      <c r="A105" s="37" t="s">
        <v>953</v>
      </c>
      <c r="B105" s="37" t="s">
        <v>954</v>
      </c>
      <c r="C105" s="111">
        <v>0</v>
      </c>
      <c r="D105" s="111">
        <v>0</v>
      </c>
      <c r="E105" s="111">
        <v>0</v>
      </c>
      <c r="F105" s="111">
        <v>0</v>
      </c>
      <c r="G105" s="111">
        <v>0</v>
      </c>
      <c r="H105" s="111">
        <v>0</v>
      </c>
      <c r="I105" s="111">
        <v>0</v>
      </c>
      <c r="J105" s="111">
        <v>0</v>
      </c>
      <c r="K105" s="111">
        <v>0</v>
      </c>
      <c r="L105" s="111">
        <v>0</v>
      </c>
      <c r="M105" s="111">
        <v>78644</v>
      </c>
      <c r="N105" s="111">
        <v>23500</v>
      </c>
      <c r="O105" s="111">
        <v>0</v>
      </c>
      <c r="P105" s="111">
        <v>0</v>
      </c>
      <c r="Q105" s="111">
        <v>0</v>
      </c>
      <c r="R105" s="111">
        <v>0</v>
      </c>
      <c r="S105" s="111">
        <v>0</v>
      </c>
      <c r="T105" s="111">
        <v>0</v>
      </c>
      <c r="U105" s="111">
        <v>0</v>
      </c>
      <c r="V105" s="111">
        <v>0</v>
      </c>
      <c r="W105" s="111">
        <v>0</v>
      </c>
      <c r="X105" s="111" t="s">
        <v>1314</v>
      </c>
      <c r="Y105" s="111" t="s">
        <v>1312</v>
      </c>
      <c r="Z105" s="144"/>
      <c r="AA105" s="143"/>
      <c r="AB105" s="144"/>
      <c r="AC105" s="144"/>
      <c r="AD105" s="145"/>
      <c r="AE105" s="145"/>
      <c r="AF105" s="145"/>
    </row>
    <row r="106" spans="1:32" s="130" customFormat="1" ht="12.75" customHeight="1" x14ac:dyDescent="0.2">
      <c r="A106" s="37" t="s">
        <v>788</v>
      </c>
      <c r="B106" s="37" t="s">
        <v>1330</v>
      </c>
      <c r="C106" s="111">
        <v>0</v>
      </c>
      <c r="D106" s="111">
        <v>0</v>
      </c>
      <c r="E106" s="111">
        <v>0</v>
      </c>
      <c r="F106" s="111">
        <v>0</v>
      </c>
      <c r="G106" s="111">
        <v>0</v>
      </c>
      <c r="H106" s="111">
        <v>0</v>
      </c>
      <c r="I106" s="111">
        <v>0</v>
      </c>
      <c r="J106" s="111">
        <v>0</v>
      </c>
      <c r="K106" s="111">
        <v>0</v>
      </c>
      <c r="L106" s="111">
        <v>0</v>
      </c>
      <c r="M106" s="111">
        <v>5229</v>
      </c>
      <c r="N106" s="111">
        <v>0</v>
      </c>
      <c r="O106" s="111">
        <v>0</v>
      </c>
      <c r="P106" s="111">
        <v>0</v>
      </c>
      <c r="Q106" s="111">
        <v>0</v>
      </c>
      <c r="R106" s="111">
        <v>0</v>
      </c>
      <c r="S106" s="111">
        <v>0</v>
      </c>
      <c r="T106" s="111">
        <v>0</v>
      </c>
      <c r="U106" s="111">
        <v>2000</v>
      </c>
      <c r="V106" s="111">
        <v>0</v>
      </c>
      <c r="W106" s="111">
        <v>0</v>
      </c>
      <c r="X106" s="111" t="s">
        <v>1316</v>
      </c>
      <c r="Y106" s="111" t="s">
        <v>1377</v>
      </c>
      <c r="Z106" s="144"/>
      <c r="AA106" s="143"/>
      <c r="AB106" s="144"/>
      <c r="AC106" s="144"/>
      <c r="AD106" s="145"/>
      <c r="AE106" s="145"/>
      <c r="AF106" s="145"/>
    </row>
    <row r="107" spans="1:32" s="130" customFormat="1" ht="12.75" customHeight="1" x14ac:dyDescent="0.2">
      <c r="A107" s="37" t="s">
        <v>1211</v>
      </c>
      <c r="B107" s="37" t="s">
        <v>1212</v>
      </c>
      <c r="C107" s="111">
        <v>0</v>
      </c>
      <c r="D107" s="111">
        <v>0</v>
      </c>
      <c r="E107" s="111">
        <v>0</v>
      </c>
      <c r="F107" s="111">
        <v>0</v>
      </c>
      <c r="G107" s="111">
        <v>0</v>
      </c>
      <c r="H107" s="111">
        <v>0</v>
      </c>
      <c r="I107" s="111">
        <v>0</v>
      </c>
      <c r="J107" s="111">
        <v>0</v>
      </c>
      <c r="K107" s="111">
        <v>0</v>
      </c>
      <c r="L107" s="111">
        <v>0</v>
      </c>
      <c r="M107" s="111">
        <v>18160</v>
      </c>
      <c r="N107" s="111">
        <v>0</v>
      </c>
      <c r="O107" s="111">
        <v>0</v>
      </c>
      <c r="P107" s="111">
        <v>0</v>
      </c>
      <c r="Q107" s="111">
        <v>0</v>
      </c>
      <c r="R107" s="111">
        <v>0</v>
      </c>
      <c r="S107" s="111">
        <v>0</v>
      </c>
      <c r="T107" s="111">
        <v>0</v>
      </c>
      <c r="U107" s="111">
        <v>0</v>
      </c>
      <c r="V107" s="111">
        <v>0</v>
      </c>
      <c r="W107" s="111">
        <v>0</v>
      </c>
      <c r="X107" s="111" t="s">
        <v>1316</v>
      </c>
      <c r="Y107" s="111" t="s">
        <v>1377</v>
      </c>
      <c r="Z107" s="144"/>
      <c r="AA107" s="143"/>
      <c r="AB107" s="144"/>
      <c r="AC107" s="144"/>
      <c r="AD107" s="145"/>
      <c r="AE107" s="145"/>
      <c r="AF107" s="145"/>
    </row>
    <row r="108" spans="1:32" s="130" customFormat="1" ht="12.75" customHeight="1" x14ac:dyDescent="0.2">
      <c r="A108" s="37" t="s">
        <v>480</v>
      </c>
      <c r="B108" s="37" t="s">
        <v>53</v>
      </c>
      <c r="C108" s="111">
        <v>0</v>
      </c>
      <c r="D108" s="111">
        <v>0</v>
      </c>
      <c r="E108" s="111">
        <v>0</v>
      </c>
      <c r="F108" s="111">
        <v>0</v>
      </c>
      <c r="G108" s="111">
        <v>0</v>
      </c>
      <c r="H108" s="111">
        <v>0</v>
      </c>
      <c r="I108" s="111">
        <v>0</v>
      </c>
      <c r="J108" s="111">
        <v>0</v>
      </c>
      <c r="K108" s="111">
        <v>0</v>
      </c>
      <c r="L108" s="111">
        <v>20000</v>
      </c>
      <c r="M108" s="111">
        <v>101594</v>
      </c>
      <c r="N108" s="111">
        <v>14500</v>
      </c>
      <c r="O108" s="111">
        <v>0</v>
      </c>
      <c r="P108" s="111">
        <v>0</v>
      </c>
      <c r="Q108" s="111">
        <v>0</v>
      </c>
      <c r="R108" s="111">
        <v>0</v>
      </c>
      <c r="S108" s="111">
        <v>0</v>
      </c>
      <c r="T108" s="111">
        <v>0</v>
      </c>
      <c r="U108" s="111">
        <v>0</v>
      </c>
      <c r="V108" s="111">
        <v>0</v>
      </c>
      <c r="W108" s="111">
        <v>0</v>
      </c>
      <c r="X108" s="111" t="s">
        <v>1316</v>
      </c>
      <c r="Y108" s="111" t="s">
        <v>1315</v>
      </c>
      <c r="Z108" s="144"/>
      <c r="AA108" s="143"/>
      <c r="AB108" s="144"/>
      <c r="AC108" s="144"/>
      <c r="AD108" s="145"/>
      <c r="AE108" s="145"/>
      <c r="AF108" s="145"/>
    </row>
    <row r="109" spans="1:32" s="130" customFormat="1" ht="12.75" customHeight="1" x14ac:dyDescent="0.2">
      <c r="A109" s="37" t="s">
        <v>957</v>
      </c>
      <c r="B109" s="37" t="s">
        <v>958</v>
      </c>
      <c r="C109" s="111">
        <v>0</v>
      </c>
      <c r="D109" s="111">
        <v>0</v>
      </c>
      <c r="E109" s="111">
        <v>0</v>
      </c>
      <c r="F109" s="111">
        <v>0</v>
      </c>
      <c r="G109" s="111">
        <v>0</v>
      </c>
      <c r="H109" s="111">
        <v>0</v>
      </c>
      <c r="I109" s="111">
        <v>0</v>
      </c>
      <c r="J109" s="111">
        <v>0</v>
      </c>
      <c r="K109" s="111">
        <v>0</v>
      </c>
      <c r="L109" s="111">
        <v>0</v>
      </c>
      <c r="M109" s="111">
        <v>144759</v>
      </c>
      <c r="N109" s="111">
        <v>0</v>
      </c>
      <c r="O109" s="111">
        <v>0</v>
      </c>
      <c r="P109" s="111">
        <v>0</v>
      </c>
      <c r="Q109" s="111">
        <v>0</v>
      </c>
      <c r="R109" s="111">
        <v>0</v>
      </c>
      <c r="S109" s="111">
        <v>0</v>
      </c>
      <c r="T109" s="111">
        <v>0</v>
      </c>
      <c r="U109" s="111">
        <v>0</v>
      </c>
      <c r="V109" s="111">
        <v>0</v>
      </c>
      <c r="W109" s="111">
        <v>0</v>
      </c>
      <c r="X109" s="111" t="s">
        <v>1314</v>
      </c>
      <c r="Y109" s="111" t="s">
        <v>1312</v>
      </c>
      <c r="Z109" s="144"/>
      <c r="AA109" s="143"/>
      <c r="AB109" s="144"/>
      <c r="AC109" s="144"/>
      <c r="AD109" s="145"/>
      <c r="AE109" s="145"/>
      <c r="AF109" s="145"/>
    </row>
    <row r="110" spans="1:32" s="130" customFormat="1" ht="12.75" customHeight="1" x14ac:dyDescent="0.2">
      <c r="A110" s="37" t="s">
        <v>430</v>
      </c>
      <c r="B110" s="37" t="s">
        <v>54</v>
      </c>
      <c r="C110" s="111">
        <v>0</v>
      </c>
      <c r="D110" s="111">
        <v>0</v>
      </c>
      <c r="E110" s="111">
        <v>0</v>
      </c>
      <c r="F110" s="111">
        <v>0</v>
      </c>
      <c r="G110" s="111">
        <v>0</v>
      </c>
      <c r="H110" s="111">
        <v>0</v>
      </c>
      <c r="I110" s="111">
        <v>0</v>
      </c>
      <c r="J110" s="111">
        <v>0</v>
      </c>
      <c r="K110" s="111">
        <v>0</v>
      </c>
      <c r="L110" s="111">
        <v>0</v>
      </c>
      <c r="M110" s="111">
        <v>0</v>
      </c>
      <c r="N110" s="111">
        <v>0</v>
      </c>
      <c r="O110" s="111">
        <v>0</v>
      </c>
      <c r="P110" s="111">
        <v>0</v>
      </c>
      <c r="Q110" s="111">
        <v>0</v>
      </c>
      <c r="R110" s="111">
        <v>0</v>
      </c>
      <c r="S110" s="111">
        <v>0</v>
      </c>
      <c r="T110" s="111">
        <v>0</v>
      </c>
      <c r="U110" s="111">
        <v>5000</v>
      </c>
      <c r="V110" s="111">
        <v>0</v>
      </c>
      <c r="W110" s="111">
        <v>0</v>
      </c>
      <c r="X110" s="111" t="s">
        <v>1316</v>
      </c>
      <c r="Y110" s="111" t="s">
        <v>1315</v>
      </c>
      <c r="Z110" s="144"/>
      <c r="AA110" s="143"/>
      <c r="AB110" s="144"/>
      <c r="AC110" s="144"/>
      <c r="AD110" s="145"/>
      <c r="AE110" s="145"/>
      <c r="AF110" s="145"/>
    </row>
    <row r="111" spans="1:32" s="130" customFormat="1" ht="12.75" customHeight="1" x14ac:dyDescent="0.2">
      <c r="A111" s="37" t="s">
        <v>597</v>
      </c>
      <c r="B111" s="37" t="s">
        <v>55</v>
      </c>
      <c r="C111" s="111">
        <v>0</v>
      </c>
      <c r="D111" s="111">
        <v>0</v>
      </c>
      <c r="E111" s="111">
        <v>0</v>
      </c>
      <c r="F111" s="111">
        <v>0</v>
      </c>
      <c r="G111" s="111">
        <v>0</v>
      </c>
      <c r="H111" s="111">
        <v>0</v>
      </c>
      <c r="I111" s="111">
        <v>0</v>
      </c>
      <c r="J111" s="111">
        <v>0</v>
      </c>
      <c r="K111" s="111">
        <v>0</v>
      </c>
      <c r="L111" s="111">
        <v>0</v>
      </c>
      <c r="M111" s="111">
        <v>70646</v>
      </c>
      <c r="N111" s="111">
        <v>0</v>
      </c>
      <c r="O111" s="111">
        <v>0</v>
      </c>
      <c r="P111" s="111">
        <v>0</v>
      </c>
      <c r="Q111" s="111">
        <v>0</v>
      </c>
      <c r="R111" s="111">
        <v>0</v>
      </c>
      <c r="S111" s="111">
        <v>0</v>
      </c>
      <c r="T111" s="111">
        <v>0</v>
      </c>
      <c r="U111" s="111">
        <v>0</v>
      </c>
      <c r="V111" s="111">
        <v>22000</v>
      </c>
      <c r="W111" s="111">
        <v>0</v>
      </c>
      <c r="X111" s="111" t="s">
        <v>1316</v>
      </c>
      <c r="Y111" s="111" t="s">
        <v>1315</v>
      </c>
      <c r="Z111" s="144"/>
      <c r="AA111" s="143"/>
      <c r="AB111" s="144"/>
      <c r="AC111" s="144"/>
      <c r="AD111" s="145"/>
      <c r="AE111" s="145"/>
      <c r="AF111" s="145"/>
    </row>
    <row r="112" spans="1:32" s="130" customFormat="1" ht="12.75" customHeight="1" x14ac:dyDescent="0.2">
      <c r="A112" s="37" t="s">
        <v>425</v>
      </c>
      <c r="B112" s="37" t="s">
        <v>371</v>
      </c>
      <c r="C112" s="111">
        <v>0</v>
      </c>
      <c r="D112" s="111">
        <v>0</v>
      </c>
      <c r="E112" s="111">
        <v>0</v>
      </c>
      <c r="F112" s="111">
        <v>0</v>
      </c>
      <c r="G112" s="111">
        <v>0</v>
      </c>
      <c r="H112" s="111">
        <v>0</v>
      </c>
      <c r="I112" s="111">
        <v>0</v>
      </c>
      <c r="J112" s="111">
        <v>0</v>
      </c>
      <c r="K112" s="111">
        <v>0</v>
      </c>
      <c r="L112" s="111">
        <v>0</v>
      </c>
      <c r="M112" s="111">
        <v>239185</v>
      </c>
      <c r="N112" s="111">
        <v>351100</v>
      </c>
      <c r="O112" s="111">
        <v>0</v>
      </c>
      <c r="P112" s="111">
        <v>0</v>
      </c>
      <c r="Q112" s="111">
        <v>0</v>
      </c>
      <c r="R112" s="111">
        <v>0</v>
      </c>
      <c r="S112" s="111">
        <v>0</v>
      </c>
      <c r="T112" s="111">
        <v>0</v>
      </c>
      <c r="U112" s="111">
        <v>44267</v>
      </c>
      <c r="V112" s="111">
        <v>49757</v>
      </c>
      <c r="W112" s="111">
        <v>0</v>
      </c>
      <c r="X112" s="111" t="s">
        <v>1316</v>
      </c>
      <c r="Y112" s="111" t="s">
        <v>1312</v>
      </c>
      <c r="Z112" s="144"/>
      <c r="AA112" s="143"/>
      <c r="AB112" s="144"/>
      <c r="AC112" s="144"/>
      <c r="AD112" s="145"/>
      <c r="AE112" s="145"/>
      <c r="AF112" s="145"/>
    </row>
    <row r="113" spans="1:32" s="130" customFormat="1" ht="12.75" customHeight="1" x14ac:dyDescent="0.2">
      <c r="A113" s="37" t="s">
        <v>489</v>
      </c>
      <c r="B113" s="37" t="s">
        <v>56</v>
      </c>
      <c r="C113" s="111">
        <v>0</v>
      </c>
      <c r="D113" s="111">
        <v>0</v>
      </c>
      <c r="E113" s="111">
        <v>0</v>
      </c>
      <c r="F113" s="111">
        <v>0</v>
      </c>
      <c r="G113" s="111">
        <v>0</v>
      </c>
      <c r="H113" s="111">
        <v>0</v>
      </c>
      <c r="I113" s="111">
        <v>0</v>
      </c>
      <c r="J113" s="111">
        <v>0</v>
      </c>
      <c r="K113" s="111">
        <v>0</v>
      </c>
      <c r="L113" s="111">
        <v>0</v>
      </c>
      <c r="M113" s="111">
        <v>0</v>
      </c>
      <c r="N113" s="111">
        <v>0</v>
      </c>
      <c r="O113" s="111">
        <v>0</v>
      </c>
      <c r="P113" s="111">
        <v>0</v>
      </c>
      <c r="Q113" s="111">
        <v>0</v>
      </c>
      <c r="R113" s="111">
        <v>0</v>
      </c>
      <c r="S113" s="111">
        <v>0</v>
      </c>
      <c r="T113" s="111">
        <v>0</v>
      </c>
      <c r="U113" s="111">
        <v>0</v>
      </c>
      <c r="V113" s="111">
        <v>0</v>
      </c>
      <c r="W113" s="111">
        <v>0</v>
      </c>
      <c r="X113" s="111" t="s">
        <v>1316</v>
      </c>
      <c r="Y113" s="111" t="s">
        <v>1315</v>
      </c>
      <c r="Z113" s="144"/>
      <c r="AA113" s="143"/>
      <c r="AB113" s="144"/>
      <c r="AC113" s="144"/>
      <c r="AD113" s="145"/>
      <c r="AE113" s="145"/>
      <c r="AF113" s="145"/>
    </row>
    <row r="114" spans="1:32" s="130" customFormat="1" ht="12.75" customHeight="1" x14ac:dyDescent="0.2">
      <c r="A114" s="37" t="s">
        <v>464</v>
      </c>
      <c r="B114" s="37" t="s">
        <v>1332</v>
      </c>
      <c r="C114" s="111">
        <v>0</v>
      </c>
      <c r="D114" s="111">
        <v>0</v>
      </c>
      <c r="E114" s="111">
        <v>0</v>
      </c>
      <c r="F114" s="111">
        <v>0</v>
      </c>
      <c r="G114" s="111">
        <v>0</v>
      </c>
      <c r="H114" s="111">
        <v>0</v>
      </c>
      <c r="I114" s="111">
        <v>0</v>
      </c>
      <c r="J114" s="111">
        <v>0</v>
      </c>
      <c r="K114" s="111">
        <v>0</v>
      </c>
      <c r="L114" s="111">
        <v>0</v>
      </c>
      <c r="M114" s="111">
        <v>193983</v>
      </c>
      <c r="N114" s="111">
        <v>9900</v>
      </c>
      <c r="O114" s="111">
        <v>0</v>
      </c>
      <c r="P114" s="111">
        <v>0</v>
      </c>
      <c r="Q114" s="111">
        <v>0</v>
      </c>
      <c r="R114" s="111">
        <v>25000</v>
      </c>
      <c r="S114" s="111">
        <v>0</v>
      </c>
      <c r="T114" s="111">
        <v>0</v>
      </c>
      <c r="U114" s="111">
        <v>16500</v>
      </c>
      <c r="V114" s="111">
        <v>0</v>
      </c>
      <c r="W114" s="111">
        <v>239</v>
      </c>
      <c r="X114" s="111" t="s">
        <v>1316</v>
      </c>
      <c r="Y114" s="111" t="s">
        <v>1312</v>
      </c>
      <c r="Z114" s="144"/>
      <c r="AA114" s="143"/>
      <c r="AB114" s="144"/>
      <c r="AC114" s="144"/>
      <c r="AD114" s="145"/>
      <c r="AE114" s="145"/>
      <c r="AF114" s="145"/>
    </row>
    <row r="115" spans="1:32" s="130" customFormat="1" ht="12.75" customHeight="1" x14ac:dyDescent="0.2">
      <c r="A115" s="37" t="s">
        <v>700</v>
      </c>
      <c r="B115" s="37" t="s">
        <v>57</v>
      </c>
      <c r="C115" s="111">
        <v>0</v>
      </c>
      <c r="D115" s="111">
        <v>0</v>
      </c>
      <c r="E115" s="111">
        <v>0</v>
      </c>
      <c r="F115" s="111">
        <v>0</v>
      </c>
      <c r="G115" s="111">
        <v>0</v>
      </c>
      <c r="H115" s="111">
        <v>0</v>
      </c>
      <c r="I115" s="111">
        <v>470</v>
      </c>
      <c r="J115" s="111">
        <v>0</v>
      </c>
      <c r="K115" s="111">
        <v>0</v>
      </c>
      <c r="L115" s="111">
        <v>12004</v>
      </c>
      <c r="M115" s="111">
        <v>209459</v>
      </c>
      <c r="N115" s="111">
        <v>53000</v>
      </c>
      <c r="O115" s="111">
        <v>0</v>
      </c>
      <c r="P115" s="111">
        <v>1000</v>
      </c>
      <c r="Q115" s="111">
        <v>0</v>
      </c>
      <c r="R115" s="111">
        <v>0</v>
      </c>
      <c r="S115" s="111">
        <v>0</v>
      </c>
      <c r="T115" s="111">
        <v>0</v>
      </c>
      <c r="U115" s="111">
        <v>5000</v>
      </c>
      <c r="V115" s="111">
        <v>0</v>
      </c>
      <c r="W115" s="111">
        <v>18264</v>
      </c>
      <c r="X115" s="111" t="s">
        <v>1316</v>
      </c>
      <c r="Y115" s="111" t="s">
        <v>1321</v>
      </c>
      <c r="Z115" s="144"/>
      <c r="AA115" s="143"/>
      <c r="AB115" s="144"/>
      <c r="AC115" s="144"/>
      <c r="AD115" s="145"/>
      <c r="AE115" s="145"/>
      <c r="AF115" s="145"/>
    </row>
    <row r="116" spans="1:32" s="130" customFormat="1" ht="12.75" customHeight="1" x14ac:dyDescent="0.2">
      <c r="A116" s="37" t="s">
        <v>589</v>
      </c>
      <c r="B116" s="37" t="s">
        <v>58</v>
      </c>
      <c r="C116" s="111">
        <v>0</v>
      </c>
      <c r="D116" s="111">
        <v>0</v>
      </c>
      <c r="E116" s="111">
        <v>0</v>
      </c>
      <c r="F116" s="111">
        <v>0</v>
      </c>
      <c r="G116" s="111">
        <v>0</v>
      </c>
      <c r="H116" s="111">
        <v>0</v>
      </c>
      <c r="I116" s="111">
        <v>0</v>
      </c>
      <c r="J116" s="111">
        <v>0</v>
      </c>
      <c r="K116" s="111">
        <v>0</v>
      </c>
      <c r="L116" s="111">
        <v>0</v>
      </c>
      <c r="M116" s="111">
        <v>5988</v>
      </c>
      <c r="N116" s="111">
        <v>0</v>
      </c>
      <c r="O116" s="111">
        <v>0</v>
      </c>
      <c r="P116" s="111">
        <v>0</v>
      </c>
      <c r="Q116" s="111">
        <v>0</v>
      </c>
      <c r="R116" s="111">
        <v>0</v>
      </c>
      <c r="S116" s="111">
        <v>0</v>
      </c>
      <c r="T116" s="111">
        <v>0</v>
      </c>
      <c r="U116" s="111">
        <v>0</v>
      </c>
      <c r="V116" s="111">
        <v>0</v>
      </c>
      <c r="W116" s="111">
        <v>0</v>
      </c>
      <c r="X116" s="111" t="s">
        <v>1316</v>
      </c>
      <c r="Y116" s="111" t="s">
        <v>1315</v>
      </c>
      <c r="Z116" s="144"/>
      <c r="AA116" s="143"/>
      <c r="AB116" s="144"/>
      <c r="AC116" s="144"/>
      <c r="AD116" s="145"/>
      <c r="AE116" s="145"/>
      <c r="AF116" s="145"/>
    </row>
    <row r="117" spans="1:32" s="130" customFormat="1" ht="12.75" customHeight="1" x14ac:dyDescent="0.2">
      <c r="A117" s="37" t="s">
        <v>668</v>
      </c>
      <c r="B117" s="37" t="s">
        <v>59</v>
      </c>
      <c r="C117" s="111">
        <v>0</v>
      </c>
      <c r="D117" s="111">
        <v>0</v>
      </c>
      <c r="E117" s="111">
        <v>0</v>
      </c>
      <c r="F117" s="111">
        <v>0</v>
      </c>
      <c r="G117" s="111">
        <v>0</v>
      </c>
      <c r="H117" s="111">
        <v>0</v>
      </c>
      <c r="I117" s="111">
        <v>0</v>
      </c>
      <c r="J117" s="111">
        <v>0</v>
      </c>
      <c r="K117" s="111">
        <v>0</v>
      </c>
      <c r="L117" s="111">
        <v>0</v>
      </c>
      <c r="M117" s="111">
        <v>260325</v>
      </c>
      <c r="N117" s="111">
        <v>0</v>
      </c>
      <c r="O117" s="111">
        <v>0</v>
      </c>
      <c r="P117" s="111">
        <v>0</v>
      </c>
      <c r="Q117" s="111">
        <v>0</v>
      </c>
      <c r="R117" s="111">
        <v>0</v>
      </c>
      <c r="S117" s="111">
        <v>0</v>
      </c>
      <c r="T117" s="111">
        <v>0</v>
      </c>
      <c r="U117" s="111">
        <v>0</v>
      </c>
      <c r="V117" s="111">
        <v>0</v>
      </c>
      <c r="W117" s="111">
        <v>0</v>
      </c>
      <c r="X117" s="111" t="s">
        <v>1316</v>
      </c>
      <c r="Y117" s="111" t="s">
        <v>1315</v>
      </c>
      <c r="Z117" s="144"/>
      <c r="AA117" s="143"/>
      <c r="AB117" s="144"/>
      <c r="AC117" s="144"/>
      <c r="AD117" s="145"/>
      <c r="AE117" s="145"/>
      <c r="AF117" s="145"/>
    </row>
    <row r="118" spans="1:32" s="130" customFormat="1" ht="12.75" customHeight="1" x14ac:dyDescent="0.2">
      <c r="A118" s="37" t="s">
        <v>729</v>
      </c>
      <c r="B118" s="37" t="s">
        <v>60</v>
      </c>
      <c r="C118" s="111">
        <v>0</v>
      </c>
      <c r="D118" s="111">
        <v>0</v>
      </c>
      <c r="E118" s="111">
        <v>0</v>
      </c>
      <c r="F118" s="111">
        <v>0</v>
      </c>
      <c r="G118" s="111">
        <v>0</v>
      </c>
      <c r="H118" s="111">
        <v>0</v>
      </c>
      <c r="I118" s="111">
        <v>23</v>
      </c>
      <c r="J118" s="111">
        <v>0</v>
      </c>
      <c r="K118" s="111">
        <v>0</v>
      </c>
      <c r="L118" s="111">
        <v>315</v>
      </c>
      <c r="M118" s="111">
        <v>594926</v>
      </c>
      <c r="N118" s="111">
        <v>120000</v>
      </c>
      <c r="O118" s="111">
        <v>0</v>
      </c>
      <c r="P118" s="111">
        <v>23075</v>
      </c>
      <c r="Q118" s="111">
        <v>0</v>
      </c>
      <c r="R118" s="111">
        <v>0</v>
      </c>
      <c r="S118" s="111">
        <v>0</v>
      </c>
      <c r="T118" s="111">
        <v>0</v>
      </c>
      <c r="U118" s="111">
        <v>25745</v>
      </c>
      <c r="V118" s="111">
        <v>0</v>
      </c>
      <c r="W118" s="111">
        <v>37500</v>
      </c>
      <c r="X118" s="111" t="s">
        <v>1316</v>
      </c>
      <c r="Y118" s="111" t="s">
        <v>1320</v>
      </c>
      <c r="Z118" s="144"/>
      <c r="AA118" s="143"/>
      <c r="AB118" s="144"/>
      <c r="AC118" s="144"/>
      <c r="AD118" s="145"/>
      <c r="AE118" s="145"/>
      <c r="AF118" s="145"/>
    </row>
    <row r="119" spans="1:32" s="130" customFormat="1" ht="12.75" customHeight="1" x14ac:dyDescent="0.2">
      <c r="A119" s="37" t="s">
        <v>426</v>
      </c>
      <c r="B119" s="37" t="s">
        <v>323</v>
      </c>
      <c r="C119" s="111">
        <v>0</v>
      </c>
      <c r="D119" s="111">
        <v>0</v>
      </c>
      <c r="E119" s="111">
        <v>0</v>
      </c>
      <c r="F119" s="111">
        <v>0</v>
      </c>
      <c r="G119" s="111">
        <v>0</v>
      </c>
      <c r="H119" s="111">
        <v>0</v>
      </c>
      <c r="I119" s="111">
        <v>0</v>
      </c>
      <c r="J119" s="111">
        <v>25000</v>
      </c>
      <c r="K119" s="111">
        <v>0</v>
      </c>
      <c r="L119" s="111">
        <v>0</v>
      </c>
      <c r="M119" s="111">
        <v>277200</v>
      </c>
      <c r="N119" s="111">
        <v>0</v>
      </c>
      <c r="O119" s="111">
        <v>0</v>
      </c>
      <c r="P119" s="111">
        <v>0</v>
      </c>
      <c r="Q119" s="111">
        <v>0</v>
      </c>
      <c r="R119" s="111">
        <v>0</v>
      </c>
      <c r="S119" s="111">
        <v>0</v>
      </c>
      <c r="T119" s="111">
        <v>0</v>
      </c>
      <c r="U119" s="111">
        <v>0</v>
      </c>
      <c r="V119" s="111">
        <v>0</v>
      </c>
      <c r="W119" s="111">
        <v>0</v>
      </c>
      <c r="X119" s="111" t="s">
        <v>1316</v>
      </c>
      <c r="Y119" s="111" t="s">
        <v>1324</v>
      </c>
      <c r="Z119" s="144"/>
      <c r="AA119" s="143"/>
      <c r="AB119" s="144"/>
      <c r="AC119" s="144"/>
      <c r="AD119" s="145"/>
      <c r="AE119" s="145"/>
      <c r="AF119" s="145"/>
    </row>
    <row r="120" spans="1:32" s="130" customFormat="1" ht="12.75" customHeight="1" x14ac:dyDescent="0.2">
      <c r="A120" s="37" t="s">
        <v>1213</v>
      </c>
      <c r="B120" s="37" t="s">
        <v>1214</v>
      </c>
      <c r="C120" s="111">
        <v>0</v>
      </c>
      <c r="D120" s="111">
        <v>0</v>
      </c>
      <c r="E120" s="111">
        <v>0</v>
      </c>
      <c r="F120" s="111">
        <v>0</v>
      </c>
      <c r="G120" s="111">
        <v>0</v>
      </c>
      <c r="H120" s="111">
        <v>0</v>
      </c>
      <c r="I120" s="111">
        <v>0</v>
      </c>
      <c r="J120" s="111">
        <v>0</v>
      </c>
      <c r="K120" s="111">
        <v>0</v>
      </c>
      <c r="L120" s="111">
        <v>0</v>
      </c>
      <c r="M120" s="111">
        <v>0</v>
      </c>
      <c r="N120" s="111">
        <v>0</v>
      </c>
      <c r="O120" s="111">
        <v>0</v>
      </c>
      <c r="P120" s="111">
        <v>0</v>
      </c>
      <c r="Q120" s="111">
        <v>0</v>
      </c>
      <c r="R120" s="111">
        <v>0</v>
      </c>
      <c r="S120" s="111">
        <v>0</v>
      </c>
      <c r="T120" s="111">
        <v>0</v>
      </c>
      <c r="U120" s="111">
        <v>0</v>
      </c>
      <c r="V120" s="111">
        <v>0</v>
      </c>
      <c r="W120" s="111">
        <v>0</v>
      </c>
      <c r="X120" s="111" t="s">
        <v>1316</v>
      </c>
      <c r="Y120" s="111" t="s">
        <v>1377</v>
      </c>
      <c r="Z120" s="144"/>
      <c r="AA120" s="143"/>
      <c r="AB120" s="144"/>
      <c r="AC120" s="144"/>
      <c r="AD120" s="145"/>
      <c r="AE120" s="145"/>
      <c r="AF120" s="145"/>
    </row>
    <row r="121" spans="1:32" s="130" customFormat="1" ht="12.75" customHeight="1" x14ac:dyDescent="0.2">
      <c r="A121" s="37" t="s">
        <v>518</v>
      </c>
      <c r="B121" s="37" t="s">
        <v>61</v>
      </c>
      <c r="C121" s="111">
        <v>0</v>
      </c>
      <c r="D121" s="111">
        <v>0</v>
      </c>
      <c r="E121" s="111">
        <v>0</v>
      </c>
      <c r="F121" s="111">
        <v>0</v>
      </c>
      <c r="G121" s="111">
        <v>0</v>
      </c>
      <c r="H121" s="111">
        <v>0</v>
      </c>
      <c r="I121" s="111">
        <v>0</v>
      </c>
      <c r="J121" s="111">
        <v>0</v>
      </c>
      <c r="K121" s="111">
        <v>0</v>
      </c>
      <c r="L121" s="111">
        <v>0</v>
      </c>
      <c r="M121" s="111">
        <v>366518</v>
      </c>
      <c r="N121" s="111">
        <v>0</v>
      </c>
      <c r="O121" s="111">
        <v>0</v>
      </c>
      <c r="P121" s="111">
        <v>0</v>
      </c>
      <c r="Q121" s="111">
        <v>0</v>
      </c>
      <c r="R121" s="111">
        <v>0</v>
      </c>
      <c r="S121" s="111">
        <v>0</v>
      </c>
      <c r="T121" s="111">
        <v>0</v>
      </c>
      <c r="U121" s="111">
        <v>0</v>
      </c>
      <c r="V121" s="111">
        <v>0</v>
      </c>
      <c r="W121" s="111">
        <v>0</v>
      </c>
      <c r="X121" s="111" t="s">
        <v>1316</v>
      </c>
      <c r="Y121" s="111" t="s">
        <v>1315</v>
      </c>
      <c r="Z121" s="144"/>
      <c r="AA121" s="143"/>
      <c r="AB121" s="144"/>
      <c r="AC121" s="144"/>
      <c r="AD121" s="145"/>
      <c r="AE121" s="145"/>
      <c r="AF121" s="145"/>
    </row>
    <row r="122" spans="1:32" s="130" customFormat="1" ht="12.75" customHeight="1" x14ac:dyDescent="0.2">
      <c r="A122" s="37" t="s">
        <v>463</v>
      </c>
      <c r="B122" s="37" t="s">
        <v>62</v>
      </c>
      <c r="C122" s="111">
        <v>0</v>
      </c>
      <c r="D122" s="111">
        <v>0</v>
      </c>
      <c r="E122" s="111">
        <v>0</v>
      </c>
      <c r="F122" s="111">
        <v>0</v>
      </c>
      <c r="G122" s="111">
        <v>0</v>
      </c>
      <c r="H122" s="111">
        <v>0</v>
      </c>
      <c r="I122" s="111">
        <v>0</v>
      </c>
      <c r="J122" s="111">
        <v>0</v>
      </c>
      <c r="K122" s="111">
        <v>0</v>
      </c>
      <c r="L122" s="111">
        <v>0</v>
      </c>
      <c r="M122" s="111">
        <v>65311</v>
      </c>
      <c r="N122" s="111">
        <v>31650</v>
      </c>
      <c r="O122" s="111">
        <v>0</v>
      </c>
      <c r="P122" s="111">
        <v>0</v>
      </c>
      <c r="Q122" s="111">
        <v>0</v>
      </c>
      <c r="R122" s="111">
        <v>5000</v>
      </c>
      <c r="S122" s="111">
        <v>0</v>
      </c>
      <c r="T122" s="111">
        <v>0</v>
      </c>
      <c r="U122" s="111">
        <v>8200</v>
      </c>
      <c r="V122" s="111">
        <v>5000</v>
      </c>
      <c r="W122" s="111">
        <v>15000</v>
      </c>
      <c r="X122" s="111" t="s">
        <v>1316</v>
      </c>
      <c r="Y122" s="111" t="s">
        <v>1312</v>
      </c>
      <c r="Z122" s="144"/>
      <c r="AA122" s="143"/>
      <c r="AB122" s="144"/>
      <c r="AC122" s="144"/>
      <c r="AD122" s="145"/>
      <c r="AE122" s="145"/>
      <c r="AF122" s="145"/>
    </row>
    <row r="123" spans="1:32" s="130" customFormat="1" ht="12.75" customHeight="1" x14ac:dyDescent="0.2">
      <c r="A123" s="37" t="s">
        <v>536</v>
      </c>
      <c r="B123" s="37" t="s">
        <v>63</v>
      </c>
      <c r="C123" s="111">
        <v>0</v>
      </c>
      <c r="D123" s="111">
        <v>0</v>
      </c>
      <c r="E123" s="111">
        <v>0</v>
      </c>
      <c r="F123" s="111">
        <v>0</v>
      </c>
      <c r="G123" s="111">
        <v>0</v>
      </c>
      <c r="H123" s="111">
        <v>0</v>
      </c>
      <c r="I123" s="111">
        <v>0</v>
      </c>
      <c r="J123" s="111">
        <v>0</v>
      </c>
      <c r="K123" s="111">
        <v>0</v>
      </c>
      <c r="L123" s="111">
        <v>0</v>
      </c>
      <c r="M123" s="111">
        <v>69179</v>
      </c>
      <c r="N123" s="111">
        <v>0</v>
      </c>
      <c r="O123" s="111">
        <v>0</v>
      </c>
      <c r="P123" s="111">
        <v>0</v>
      </c>
      <c r="Q123" s="111">
        <v>0</v>
      </c>
      <c r="R123" s="111">
        <v>0</v>
      </c>
      <c r="S123" s="111">
        <v>0</v>
      </c>
      <c r="T123" s="111">
        <v>0</v>
      </c>
      <c r="U123" s="111">
        <v>0</v>
      </c>
      <c r="V123" s="111">
        <v>0</v>
      </c>
      <c r="W123" s="111">
        <v>0</v>
      </c>
      <c r="X123" s="111" t="s">
        <v>1316</v>
      </c>
      <c r="Y123" s="111" t="s">
        <v>1315</v>
      </c>
      <c r="Z123" s="144"/>
      <c r="AA123" s="143"/>
      <c r="AB123" s="144"/>
      <c r="AC123" s="144"/>
      <c r="AD123" s="145"/>
      <c r="AE123" s="145"/>
      <c r="AF123" s="145"/>
    </row>
    <row r="124" spans="1:32" s="130" customFormat="1" ht="12.75" customHeight="1" x14ac:dyDescent="0.2">
      <c r="A124" s="37" t="s">
        <v>819</v>
      </c>
      <c r="B124" s="37" t="s">
        <v>372</v>
      </c>
      <c r="C124" s="111">
        <v>0</v>
      </c>
      <c r="D124" s="111">
        <v>0</v>
      </c>
      <c r="E124" s="111">
        <v>0</v>
      </c>
      <c r="F124" s="111">
        <v>0</v>
      </c>
      <c r="G124" s="111">
        <v>0</v>
      </c>
      <c r="H124" s="111">
        <v>0</v>
      </c>
      <c r="I124" s="111">
        <v>0</v>
      </c>
      <c r="J124" s="111">
        <v>0</v>
      </c>
      <c r="K124" s="111">
        <v>0</v>
      </c>
      <c r="L124" s="111">
        <v>0</v>
      </c>
      <c r="M124" s="111">
        <v>0</v>
      </c>
      <c r="N124" s="111">
        <v>0</v>
      </c>
      <c r="O124" s="111">
        <v>0</v>
      </c>
      <c r="P124" s="111">
        <v>0</v>
      </c>
      <c r="Q124" s="111">
        <v>0</v>
      </c>
      <c r="R124" s="111">
        <v>0</v>
      </c>
      <c r="S124" s="111">
        <v>0</v>
      </c>
      <c r="T124" s="111">
        <v>0</v>
      </c>
      <c r="U124" s="111">
        <v>0</v>
      </c>
      <c r="V124" s="111">
        <v>0</v>
      </c>
      <c r="W124" s="111">
        <v>0</v>
      </c>
      <c r="X124" s="111" t="s">
        <v>1316</v>
      </c>
      <c r="Y124" s="111" t="s">
        <v>1377</v>
      </c>
      <c r="Z124" s="144"/>
      <c r="AA124" s="143"/>
      <c r="AB124" s="144"/>
      <c r="AC124" s="144"/>
      <c r="AD124" s="145"/>
      <c r="AE124" s="145"/>
      <c r="AF124" s="145"/>
    </row>
    <row r="125" spans="1:32" s="130" customFormat="1" ht="12.75" customHeight="1" x14ac:dyDescent="0.2">
      <c r="A125" s="37" t="s">
        <v>598</v>
      </c>
      <c r="B125" s="37" t="s">
        <v>64</v>
      </c>
      <c r="C125" s="111">
        <v>0</v>
      </c>
      <c r="D125" s="111">
        <v>0</v>
      </c>
      <c r="E125" s="111">
        <v>0</v>
      </c>
      <c r="F125" s="111">
        <v>0</v>
      </c>
      <c r="G125" s="111">
        <v>0</v>
      </c>
      <c r="H125" s="111">
        <v>0</v>
      </c>
      <c r="I125" s="111">
        <v>0</v>
      </c>
      <c r="J125" s="111">
        <v>0</v>
      </c>
      <c r="K125" s="111">
        <v>0</v>
      </c>
      <c r="L125" s="111">
        <v>0</v>
      </c>
      <c r="M125" s="111">
        <v>0</v>
      </c>
      <c r="N125" s="111">
        <v>0</v>
      </c>
      <c r="O125" s="111">
        <v>0</v>
      </c>
      <c r="P125" s="111">
        <v>0</v>
      </c>
      <c r="Q125" s="111">
        <v>0</v>
      </c>
      <c r="R125" s="111">
        <v>0</v>
      </c>
      <c r="S125" s="111">
        <v>0</v>
      </c>
      <c r="T125" s="111">
        <v>0</v>
      </c>
      <c r="U125" s="111">
        <v>0</v>
      </c>
      <c r="V125" s="111">
        <v>0</v>
      </c>
      <c r="W125" s="111">
        <v>0</v>
      </c>
      <c r="X125" s="111" t="s">
        <v>1316</v>
      </c>
      <c r="Y125" s="111" t="s">
        <v>1315</v>
      </c>
      <c r="Z125" s="144"/>
      <c r="AA125" s="143"/>
      <c r="AB125" s="144"/>
      <c r="AC125" s="144"/>
      <c r="AD125" s="145"/>
      <c r="AE125" s="145"/>
      <c r="AF125" s="145"/>
    </row>
    <row r="126" spans="1:32" s="130" customFormat="1" ht="12.75" customHeight="1" x14ac:dyDescent="0.2">
      <c r="A126" s="37" t="s">
        <v>963</v>
      </c>
      <c r="B126" s="37" t="s">
        <v>964</v>
      </c>
      <c r="C126" s="111">
        <v>0</v>
      </c>
      <c r="D126" s="111">
        <v>0</v>
      </c>
      <c r="E126" s="111">
        <v>0</v>
      </c>
      <c r="F126" s="111">
        <v>0</v>
      </c>
      <c r="G126" s="111">
        <v>0</v>
      </c>
      <c r="H126" s="111">
        <v>0</v>
      </c>
      <c r="I126" s="111">
        <v>0</v>
      </c>
      <c r="J126" s="111">
        <v>0</v>
      </c>
      <c r="K126" s="111">
        <v>0</v>
      </c>
      <c r="L126" s="111">
        <v>0</v>
      </c>
      <c r="M126" s="111">
        <v>190165</v>
      </c>
      <c r="N126" s="111">
        <v>0</v>
      </c>
      <c r="O126" s="111">
        <v>0</v>
      </c>
      <c r="P126" s="111">
        <v>0</v>
      </c>
      <c r="Q126" s="111">
        <v>0</v>
      </c>
      <c r="R126" s="111">
        <v>0</v>
      </c>
      <c r="S126" s="111">
        <v>281</v>
      </c>
      <c r="T126" s="111">
        <v>0</v>
      </c>
      <c r="U126" s="111">
        <v>0</v>
      </c>
      <c r="V126" s="111">
        <v>0</v>
      </c>
      <c r="W126" s="111">
        <v>0</v>
      </c>
      <c r="X126" s="111" t="s">
        <v>1313</v>
      </c>
      <c r="Y126" s="111" t="s">
        <v>1312</v>
      </c>
      <c r="Z126" s="144"/>
      <c r="AA126" s="143"/>
      <c r="AB126" s="144"/>
      <c r="AC126" s="144"/>
      <c r="AD126" s="145"/>
      <c r="AE126" s="145"/>
      <c r="AF126" s="145"/>
    </row>
    <row r="127" spans="1:32" s="130" customFormat="1" ht="12.75" customHeight="1" x14ac:dyDescent="0.2">
      <c r="A127" s="37" t="s">
        <v>433</v>
      </c>
      <c r="B127" s="37" t="s">
        <v>829</v>
      </c>
      <c r="C127" s="111">
        <v>0</v>
      </c>
      <c r="D127" s="111">
        <v>0</v>
      </c>
      <c r="E127" s="111">
        <v>0</v>
      </c>
      <c r="F127" s="111">
        <v>0</v>
      </c>
      <c r="G127" s="111">
        <v>0</v>
      </c>
      <c r="H127" s="111">
        <v>0</v>
      </c>
      <c r="I127" s="111">
        <v>0</v>
      </c>
      <c r="J127" s="111">
        <v>0</v>
      </c>
      <c r="K127" s="111">
        <v>0</v>
      </c>
      <c r="L127" s="111">
        <v>0</v>
      </c>
      <c r="M127" s="111">
        <v>280704</v>
      </c>
      <c r="N127" s="111">
        <v>20000</v>
      </c>
      <c r="O127" s="111">
        <v>0</v>
      </c>
      <c r="P127" s="111">
        <v>0</v>
      </c>
      <c r="Q127" s="111">
        <v>0</v>
      </c>
      <c r="R127" s="111">
        <v>95819</v>
      </c>
      <c r="S127" s="111">
        <v>0</v>
      </c>
      <c r="T127" s="111">
        <v>0</v>
      </c>
      <c r="U127" s="111">
        <v>0</v>
      </c>
      <c r="V127" s="111">
        <v>0</v>
      </c>
      <c r="W127" s="111">
        <v>66516</v>
      </c>
      <c r="X127" s="111" t="s">
        <v>1316</v>
      </c>
      <c r="Y127" s="111" t="s">
        <v>1312</v>
      </c>
      <c r="Z127" s="144"/>
      <c r="AA127" s="143"/>
      <c r="AB127" s="144"/>
      <c r="AC127" s="144"/>
      <c r="AD127" s="145"/>
      <c r="AE127" s="145"/>
      <c r="AF127" s="145"/>
    </row>
    <row r="128" spans="1:32" s="130" customFormat="1" ht="12.75" customHeight="1" x14ac:dyDescent="0.2">
      <c r="A128" s="37" t="s">
        <v>434</v>
      </c>
      <c r="B128" s="37" t="s">
        <v>324</v>
      </c>
      <c r="C128" s="111">
        <v>0</v>
      </c>
      <c r="D128" s="111">
        <v>0</v>
      </c>
      <c r="E128" s="111">
        <v>0</v>
      </c>
      <c r="F128" s="111">
        <v>0</v>
      </c>
      <c r="G128" s="111">
        <v>0</v>
      </c>
      <c r="H128" s="111">
        <v>0</v>
      </c>
      <c r="I128" s="111">
        <v>0</v>
      </c>
      <c r="J128" s="111">
        <v>0</v>
      </c>
      <c r="K128" s="111">
        <v>0</v>
      </c>
      <c r="L128" s="111">
        <v>0</v>
      </c>
      <c r="M128" s="111">
        <v>322357</v>
      </c>
      <c r="N128" s="111">
        <v>10000</v>
      </c>
      <c r="O128" s="111">
        <v>0</v>
      </c>
      <c r="P128" s="111">
        <v>0</v>
      </c>
      <c r="Q128" s="111">
        <v>0</v>
      </c>
      <c r="R128" s="111">
        <v>0</v>
      </c>
      <c r="S128" s="111">
        <v>0</v>
      </c>
      <c r="T128" s="111">
        <v>0</v>
      </c>
      <c r="U128" s="111">
        <v>18000</v>
      </c>
      <c r="V128" s="111">
        <v>0</v>
      </c>
      <c r="W128" s="111">
        <v>0</v>
      </c>
      <c r="X128" s="111" t="s">
        <v>1316</v>
      </c>
      <c r="Y128" s="111" t="s">
        <v>1324</v>
      </c>
      <c r="Z128" s="144"/>
      <c r="AA128" s="143"/>
      <c r="AB128" s="144"/>
      <c r="AC128" s="144"/>
      <c r="AD128" s="145"/>
      <c r="AE128" s="145"/>
      <c r="AF128" s="145"/>
    </row>
    <row r="129" spans="1:32" s="130" customFormat="1" ht="12.75" customHeight="1" x14ac:dyDescent="0.2">
      <c r="A129" s="37" t="s">
        <v>789</v>
      </c>
      <c r="B129" s="37" t="s">
        <v>1334</v>
      </c>
      <c r="C129" s="111">
        <v>0</v>
      </c>
      <c r="D129" s="111">
        <v>0</v>
      </c>
      <c r="E129" s="111">
        <v>0</v>
      </c>
      <c r="F129" s="111">
        <v>0</v>
      </c>
      <c r="G129" s="111">
        <v>0</v>
      </c>
      <c r="H129" s="111">
        <v>0</v>
      </c>
      <c r="I129" s="111">
        <v>0</v>
      </c>
      <c r="J129" s="111">
        <v>0</v>
      </c>
      <c r="K129" s="111">
        <v>0</v>
      </c>
      <c r="L129" s="111">
        <v>0</v>
      </c>
      <c r="M129" s="111">
        <v>11368</v>
      </c>
      <c r="N129" s="111">
        <v>0</v>
      </c>
      <c r="O129" s="111">
        <v>0</v>
      </c>
      <c r="P129" s="111">
        <v>0</v>
      </c>
      <c r="Q129" s="111">
        <v>0</v>
      </c>
      <c r="R129" s="111">
        <v>0</v>
      </c>
      <c r="S129" s="111">
        <v>0</v>
      </c>
      <c r="T129" s="111">
        <v>0</v>
      </c>
      <c r="U129" s="111">
        <v>0</v>
      </c>
      <c r="V129" s="111">
        <v>0</v>
      </c>
      <c r="W129" s="111">
        <v>0</v>
      </c>
      <c r="X129" s="111" t="s">
        <v>1316</v>
      </c>
      <c r="Y129" s="111" t="s">
        <v>1377</v>
      </c>
      <c r="Z129" s="144"/>
      <c r="AA129" s="143"/>
      <c r="AB129" s="144"/>
      <c r="AC129" s="144"/>
      <c r="AD129" s="145"/>
      <c r="AE129" s="145"/>
      <c r="AF129" s="145"/>
    </row>
    <row r="130" spans="1:32" s="130" customFormat="1" ht="12.75" customHeight="1" x14ac:dyDescent="0.2">
      <c r="A130" s="37" t="s">
        <v>438</v>
      </c>
      <c r="B130" s="37" t="s">
        <v>65</v>
      </c>
      <c r="C130" s="111">
        <v>0</v>
      </c>
      <c r="D130" s="111">
        <v>0</v>
      </c>
      <c r="E130" s="111">
        <v>0</v>
      </c>
      <c r="F130" s="111">
        <v>0</v>
      </c>
      <c r="G130" s="111">
        <v>0</v>
      </c>
      <c r="H130" s="111">
        <v>0</v>
      </c>
      <c r="I130" s="111">
        <v>0</v>
      </c>
      <c r="J130" s="111">
        <v>0</v>
      </c>
      <c r="K130" s="111">
        <v>0</v>
      </c>
      <c r="L130" s="111">
        <v>0</v>
      </c>
      <c r="M130" s="111">
        <v>5450</v>
      </c>
      <c r="N130" s="111">
        <v>0</v>
      </c>
      <c r="O130" s="111">
        <v>0</v>
      </c>
      <c r="P130" s="111">
        <v>0</v>
      </c>
      <c r="Q130" s="111">
        <v>0</v>
      </c>
      <c r="R130" s="111">
        <v>0</v>
      </c>
      <c r="S130" s="111">
        <v>0</v>
      </c>
      <c r="T130" s="111">
        <v>0</v>
      </c>
      <c r="U130" s="111">
        <v>0</v>
      </c>
      <c r="V130" s="111">
        <v>150</v>
      </c>
      <c r="W130" s="111">
        <v>0</v>
      </c>
      <c r="X130" s="111" t="s">
        <v>1316</v>
      </c>
      <c r="Y130" s="111" t="s">
        <v>1315</v>
      </c>
      <c r="Z130" s="144"/>
      <c r="AA130" s="143"/>
      <c r="AB130" s="144"/>
      <c r="AC130" s="144"/>
      <c r="AD130" s="145"/>
      <c r="AE130" s="145"/>
      <c r="AF130" s="145"/>
    </row>
    <row r="131" spans="1:32" s="130" customFormat="1" ht="12.75" customHeight="1" x14ac:dyDescent="0.2">
      <c r="A131" s="37" t="s">
        <v>1215</v>
      </c>
      <c r="B131" s="37" t="s">
        <v>1216</v>
      </c>
      <c r="C131" s="111">
        <v>0</v>
      </c>
      <c r="D131" s="111">
        <v>0</v>
      </c>
      <c r="E131" s="111">
        <v>0</v>
      </c>
      <c r="F131" s="111">
        <v>0</v>
      </c>
      <c r="G131" s="111">
        <v>0</v>
      </c>
      <c r="H131" s="111">
        <v>0</v>
      </c>
      <c r="I131" s="111">
        <v>0</v>
      </c>
      <c r="J131" s="111">
        <v>0</v>
      </c>
      <c r="K131" s="111">
        <v>0</v>
      </c>
      <c r="L131" s="111">
        <v>0</v>
      </c>
      <c r="M131" s="111">
        <v>5651</v>
      </c>
      <c r="N131" s="111">
        <v>0</v>
      </c>
      <c r="O131" s="111">
        <v>0</v>
      </c>
      <c r="P131" s="111">
        <v>0</v>
      </c>
      <c r="Q131" s="111">
        <v>0</v>
      </c>
      <c r="R131" s="111">
        <v>0</v>
      </c>
      <c r="S131" s="111">
        <v>0</v>
      </c>
      <c r="T131" s="111">
        <v>0</v>
      </c>
      <c r="U131" s="111">
        <v>0</v>
      </c>
      <c r="V131" s="111">
        <v>0</v>
      </c>
      <c r="W131" s="111">
        <v>0</v>
      </c>
      <c r="X131" s="111" t="s">
        <v>1316</v>
      </c>
      <c r="Y131" s="111" t="s">
        <v>1377</v>
      </c>
      <c r="Z131" s="144"/>
      <c r="AA131" s="143"/>
      <c r="AB131" s="144"/>
      <c r="AC131" s="144"/>
      <c r="AD131" s="145"/>
      <c r="AE131" s="145"/>
      <c r="AF131" s="145"/>
    </row>
    <row r="132" spans="1:32" s="130" customFormat="1" ht="12.75" customHeight="1" x14ac:dyDescent="0.2">
      <c r="A132" s="37" t="s">
        <v>1928</v>
      </c>
      <c r="B132" s="37" t="s">
        <v>1929</v>
      </c>
      <c r="C132" s="111">
        <v>0</v>
      </c>
      <c r="D132" s="111">
        <v>0</v>
      </c>
      <c r="E132" s="111">
        <v>0</v>
      </c>
      <c r="F132" s="111">
        <v>0</v>
      </c>
      <c r="G132" s="111">
        <v>0</v>
      </c>
      <c r="H132" s="111">
        <v>0</v>
      </c>
      <c r="I132" s="111">
        <v>0</v>
      </c>
      <c r="J132" s="111">
        <v>0</v>
      </c>
      <c r="K132" s="111">
        <v>0</v>
      </c>
      <c r="L132" s="111">
        <v>0</v>
      </c>
      <c r="M132" s="111">
        <v>52279</v>
      </c>
      <c r="N132" s="111">
        <v>0</v>
      </c>
      <c r="O132" s="111">
        <v>0</v>
      </c>
      <c r="P132" s="111">
        <v>0</v>
      </c>
      <c r="Q132" s="111">
        <v>0</v>
      </c>
      <c r="R132" s="111">
        <v>0</v>
      </c>
      <c r="S132" s="111">
        <v>0</v>
      </c>
      <c r="T132" s="111">
        <v>0</v>
      </c>
      <c r="U132" s="111">
        <v>0</v>
      </c>
      <c r="V132" s="111">
        <v>0</v>
      </c>
      <c r="W132" s="111">
        <v>0</v>
      </c>
      <c r="X132" s="111" t="s">
        <v>1317</v>
      </c>
      <c r="Y132" s="111" t="s">
        <v>1317</v>
      </c>
      <c r="Z132" s="144"/>
      <c r="AA132" s="143"/>
      <c r="AB132" s="144"/>
      <c r="AC132" s="144"/>
      <c r="AD132" s="145"/>
      <c r="AE132" s="145"/>
      <c r="AF132" s="145"/>
    </row>
    <row r="133" spans="1:32" s="130" customFormat="1" ht="12.75" customHeight="1" x14ac:dyDescent="0.2">
      <c r="A133" s="37" t="s">
        <v>445</v>
      </c>
      <c r="B133" s="37" t="s">
        <v>1288</v>
      </c>
      <c r="C133" s="111">
        <v>0</v>
      </c>
      <c r="D133" s="111">
        <v>0</v>
      </c>
      <c r="E133" s="111">
        <v>0</v>
      </c>
      <c r="F133" s="111">
        <v>0</v>
      </c>
      <c r="G133" s="111">
        <v>0</v>
      </c>
      <c r="H133" s="111">
        <v>0</v>
      </c>
      <c r="I133" s="111">
        <v>0</v>
      </c>
      <c r="J133" s="111">
        <v>0</v>
      </c>
      <c r="K133" s="111">
        <v>0</v>
      </c>
      <c r="L133" s="111">
        <v>0</v>
      </c>
      <c r="M133" s="111">
        <v>436349</v>
      </c>
      <c r="N133" s="111">
        <v>71500</v>
      </c>
      <c r="O133" s="111">
        <v>0</v>
      </c>
      <c r="P133" s="111">
        <v>0</v>
      </c>
      <c r="Q133" s="111">
        <v>0</v>
      </c>
      <c r="R133" s="111">
        <v>0</v>
      </c>
      <c r="S133" s="111">
        <v>0</v>
      </c>
      <c r="T133" s="111">
        <v>0</v>
      </c>
      <c r="U133" s="111">
        <v>0</v>
      </c>
      <c r="V133" s="111">
        <v>0</v>
      </c>
      <c r="W133" s="111">
        <v>0</v>
      </c>
      <c r="X133" s="111" t="s">
        <v>1316</v>
      </c>
      <c r="Y133" s="111" t="s">
        <v>1324</v>
      </c>
      <c r="Z133" s="144"/>
      <c r="AA133" s="143"/>
      <c r="AB133" s="144"/>
      <c r="AC133" s="144"/>
      <c r="AD133" s="145"/>
      <c r="AE133" s="145"/>
      <c r="AF133" s="145"/>
    </row>
    <row r="134" spans="1:32" s="130" customFormat="1" ht="12.75" customHeight="1" x14ac:dyDescent="0.2">
      <c r="A134" s="37" t="s">
        <v>1252</v>
      </c>
      <c r="B134" s="37" t="s">
        <v>1253</v>
      </c>
      <c r="C134" s="111">
        <v>0</v>
      </c>
      <c r="D134" s="111">
        <v>0</v>
      </c>
      <c r="E134" s="111">
        <v>0</v>
      </c>
      <c r="F134" s="111">
        <v>0</v>
      </c>
      <c r="G134" s="111">
        <v>0</v>
      </c>
      <c r="H134" s="111">
        <v>0</v>
      </c>
      <c r="I134" s="111">
        <v>0</v>
      </c>
      <c r="J134" s="111">
        <v>0</v>
      </c>
      <c r="K134" s="111">
        <v>0</v>
      </c>
      <c r="L134" s="111">
        <v>0</v>
      </c>
      <c r="M134" s="111">
        <v>34778</v>
      </c>
      <c r="N134" s="111">
        <v>0</v>
      </c>
      <c r="O134" s="111">
        <v>0</v>
      </c>
      <c r="P134" s="111">
        <v>0</v>
      </c>
      <c r="Q134" s="111">
        <v>0</v>
      </c>
      <c r="R134" s="111">
        <v>0</v>
      </c>
      <c r="S134" s="111">
        <v>0</v>
      </c>
      <c r="T134" s="111">
        <v>0</v>
      </c>
      <c r="U134" s="111">
        <v>0</v>
      </c>
      <c r="V134" s="111">
        <v>0</v>
      </c>
      <c r="W134" s="111">
        <v>0</v>
      </c>
      <c r="X134" s="111" t="s">
        <v>1316</v>
      </c>
      <c r="Y134" s="111" t="s">
        <v>1377</v>
      </c>
      <c r="Z134" s="144"/>
      <c r="AA134" s="143"/>
      <c r="AB134" s="144"/>
      <c r="AC134" s="144"/>
      <c r="AD134" s="145"/>
      <c r="AE134" s="145"/>
      <c r="AF134" s="145"/>
    </row>
    <row r="135" spans="1:32" s="130" customFormat="1" ht="12.75" customHeight="1" x14ac:dyDescent="0.2">
      <c r="A135" s="37" t="s">
        <v>809</v>
      </c>
      <c r="B135" s="37" t="s">
        <v>1335</v>
      </c>
      <c r="C135" s="111">
        <v>0</v>
      </c>
      <c r="D135" s="111">
        <v>0</v>
      </c>
      <c r="E135" s="111">
        <v>0</v>
      </c>
      <c r="F135" s="111">
        <v>0</v>
      </c>
      <c r="G135" s="111">
        <v>0</v>
      </c>
      <c r="H135" s="111">
        <v>0</v>
      </c>
      <c r="I135" s="111">
        <v>0</v>
      </c>
      <c r="J135" s="111">
        <v>0</v>
      </c>
      <c r="K135" s="111">
        <v>0</v>
      </c>
      <c r="L135" s="111">
        <v>0</v>
      </c>
      <c r="M135" s="111">
        <v>25817</v>
      </c>
      <c r="N135" s="111">
        <v>0</v>
      </c>
      <c r="O135" s="111">
        <v>0</v>
      </c>
      <c r="P135" s="111">
        <v>0</v>
      </c>
      <c r="Q135" s="111">
        <v>0</v>
      </c>
      <c r="R135" s="111">
        <v>0</v>
      </c>
      <c r="S135" s="111">
        <v>0</v>
      </c>
      <c r="T135" s="111">
        <v>0</v>
      </c>
      <c r="U135" s="111">
        <v>0</v>
      </c>
      <c r="V135" s="111">
        <v>0</v>
      </c>
      <c r="W135" s="111">
        <v>0</v>
      </c>
      <c r="X135" s="111" t="s">
        <v>1316</v>
      </c>
      <c r="Y135" s="111" t="s">
        <v>1377</v>
      </c>
      <c r="Z135" s="144"/>
      <c r="AA135" s="143"/>
      <c r="AB135" s="144"/>
      <c r="AC135" s="144"/>
      <c r="AD135" s="145"/>
      <c r="AE135" s="145"/>
      <c r="AF135" s="145"/>
    </row>
    <row r="136" spans="1:32" s="130" customFormat="1" ht="12.75" customHeight="1" x14ac:dyDescent="0.2">
      <c r="A136" s="37" t="s">
        <v>691</v>
      </c>
      <c r="B136" s="37" t="s">
        <v>66</v>
      </c>
      <c r="C136" s="111">
        <v>0</v>
      </c>
      <c r="D136" s="111">
        <v>0</v>
      </c>
      <c r="E136" s="111">
        <v>0</v>
      </c>
      <c r="F136" s="111">
        <v>0</v>
      </c>
      <c r="G136" s="111">
        <v>0</v>
      </c>
      <c r="H136" s="111">
        <v>0</v>
      </c>
      <c r="I136" s="111">
        <v>4</v>
      </c>
      <c r="J136" s="111">
        <v>0</v>
      </c>
      <c r="K136" s="111">
        <v>0</v>
      </c>
      <c r="L136" s="111">
        <v>0</v>
      </c>
      <c r="M136" s="111">
        <v>304177</v>
      </c>
      <c r="N136" s="111">
        <v>39000</v>
      </c>
      <c r="O136" s="111">
        <v>0</v>
      </c>
      <c r="P136" s="111">
        <v>500</v>
      </c>
      <c r="Q136" s="111">
        <v>0</v>
      </c>
      <c r="R136" s="111">
        <v>0</v>
      </c>
      <c r="S136" s="111">
        <v>0</v>
      </c>
      <c r="T136" s="111">
        <v>5</v>
      </c>
      <c r="U136" s="111">
        <v>0</v>
      </c>
      <c r="V136" s="111">
        <v>0</v>
      </c>
      <c r="W136" s="111">
        <v>99500</v>
      </c>
      <c r="X136" s="111" t="s">
        <v>1316</v>
      </c>
      <c r="Y136" s="111" t="s">
        <v>1321</v>
      </c>
      <c r="Z136" s="144"/>
      <c r="AA136" s="143"/>
      <c r="AB136" s="144"/>
      <c r="AC136" s="144"/>
      <c r="AD136" s="145"/>
      <c r="AE136" s="145"/>
      <c r="AF136" s="145"/>
    </row>
    <row r="137" spans="1:32" s="130" customFormat="1" ht="12.75" customHeight="1" x14ac:dyDescent="0.2">
      <c r="A137" s="37" t="s">
        <v>456</v>
      </c>
      <c r="B137" s="37" t="s">
        <v>325</v>
      </c>
      <c r="C137" s="111">
        <v>0</v>
      </c>
      <c r="D137" s="111">
        <v>0</v>
      </c>
      <c r="E137" s="111">
        <v>0</v>
      </c>
      <c r="F137" s="111">
        <v>0</v>
      </c>
      <c r="G137" s="111">
        <v>0</v>
      </c>
      <c r="H137" s="111">
        <v>0</v>
      </c>
      <c r="I137" s="111">
        <v>0</v>
      </c>
      <c r="J137" s="111">
        <v>0</v>
      </c>
      <c r="K137" s="111">
        <v>0</v>
      </c>
      <c r="L137" s="111">
        <v>0</v>
      </c>
      <c r="M137" s="111">
        <v>88441</v>
      </c>
      <c r="N137" s="111">
        <v>50600</v>
      </c>
      <c r="O137" s="111">
        <v>0</v>
      </c>
      <c r="P137" s="111">
        <v>45300</v>
      </c>
      <c r="Q137" s="111">
        <v>0</v>
      </c>
      <c r="R137" s="111">
        <v>0</v>
      </c>
      <c r="S137" s="111">
        <v>0</v>
      </c>
      <c r="T137" s="111">
        <v>0</v>
      </c>
      <c r="U137" s="111">
        <v>0</v>
      </c>
      <c r="V137" s="111">
        <v>0</v>
      </c>
      <c r="W137" s="111">
        <v>0</v>
      </c>
      <c r="X137" s="111" t="s">
        <v>1316</v>
      </c>
      <c r="Y137" s="111" t="s">
        <v>1324</v>
      </c>
      <c r="Z137" s="144"/>
      <c r="AA137" s="143"/>
      <c r="AB137" s="144"/>
      <c r="AC137" s="144"/>
      <c r="AD137" s="145"/>
      <c r="AE137" s="145"/>
      <c r="AF137" s="145"/>
    </row>
    <row r="138" spans="1:32" s="130" customFormat="1" ht="12.75" customHeight="1" x14ac:dyDescent="0.2">
      <c r="A138" s="37" t="s">
        <v>790</v>
      </c>
      <c r="B138" s="37" t="s">
        <v>1337</v>
      </c>
      <c r="C138" s="111">
        <v>0</v>
      </c>
      <c r="D138" s="111">
        <v>0</v>
      </c>
      <c r="E138" s="111">
        <v>0</v>
      </c>
      <c r="F138" s="111">
        <v>0</v>
      </c>
      <c r="G138" s="111">
        <v>0</v>
      </c>
      <c r="H138" s="111">
        <v>0</v>
      </c>
      <c r="I138" s="111">
        <v>0</v>
      </c>
      <c r="J138" s="111">
        <v>0</v>
      </c>
      <c r="K138" s="111">
        <v>0</v>
      </c>
      <c r="L138" s="111">
        <v>0</v>
      </c>
      <c r="M138" s="111">
        <v>8824</v>
      </c>
      <c r="N138" s="111">
        <v>0</v>
      </c>
      <c r="O138" s="111">
        <v>0</v>
      </c>
      <c r="P138" s="111">
        <v>0</v>
      </c>
      <c r="Q138" s="111">
        <v>0</v>
      </c>
      <c r="R138" s="111">
        <v>0</v>
      </c>
      <c r="S138" s="111">
        <v>0</v>
      </c>
      <c r="T138" s="111">
        <v>0</v>
      </c>
      <c r="U138" s="111">
        <v>0</v>
      </c>
      <c r="V138" s="111">
        <v>0</v>
      </c>
      <c r="W138" s="111">
        <v>0</v>
      </c>
      <c r="X138" s="111" t="s">
        <v>1316</v>
      </c>
      <c r="Y138" s="111" t="s">
        <v>1377</v>
      </c>
      <c r="Z138" s="144"/>
      <c r="AA138" s="143"/>
      <c r="AB138" s="144"/>
      <c r="AC138" s="144"/>
      <c r="AD138" s="145"/>
      <c r="AE138" s="145"/>
      <c r="AF138" s="145"/>
    </row>
    <row r="139" spans="1:32" s="130" customFormat="1" ht="12.75" customHeight="1" x14ac:dyDescent="0.2">
      <c r="A139" s="37" t="s">
        <v>1217</v>
      </c>
      <c r="B139" s="37" t="s">
        <v>1218</v>
      </c>
      <c r="C139" s="111">
        <v>0</v>
      </c>
      <c r="D139" s="111">
        <v>0</v>
      </c>
      <c r="E139" s="111">
        <v>0</v>
      </c>
      <c r="F139" s="111">
        <v>0</v>
      </c>
      <c r="G139" s="111">
        <v>0</v>
      </c>
      <c r="H139" s="111">
        <v>0</v>
      </c>
      <c r="I139" s="111">
        <v>0</v>
      </c>
      <c r="J139" s="111">
        <v>0</v>
      </c>
      <c r="K139" s="111">
        <v>0</v>
      </c>
      <c r="L139" s="111">
        <v>0</v>
      </c>
      <c r="M139" s="111">
        <v>0</v>
      </c>
      <c r="N139" s="111">
        <v>0</v>
      </c>
      <c r="O139" s="111">
        <v>0</v>
      </c>
      <c r="P139" s="111">
        <v>0</v>
      </c>
      <c r="Q139" s="111">
        <v>0</v>
      </c>
      <c r="R139" s="111">
        <v>0</v>
      </c>
      <c r="S139" s="111">
        <v>0</v>
      </c>
      <c r="T139" s="111">
        <v>0</v>
      </c>
      <c r="U139" s="111">
        <v>0</v>
      </c>
      <c r="V139" s="111">
        <v>0</v>
      </c>
      <c r="W139" s="111">
        <v>0</v>
      </c>
      <c r="X139" s="111" t="s">
        <v>1316</v>
      </c>
      <c r="Y139" s="111" t="s">
        <v>1377</v>
      </c>
      <c r="Z139" s="144"/>
      <c r="AA139" s="143"/>
      <c r="AB139" s="144"/>
      <c r="AC139" s="144"/>
      <c r="AD139" s="145"/>
      <c r="AE139" s="145"/>
      <c r="AF139" s="145"/>
    </row>
    <row r="140" spans="1:32" s="130" customFormat="1" ht="12.75" customHeight="1" x14ac:dyDescent="0.2">
      <c r="A140" s="37" t="s">
        <v>537</v>
      </c>
      <c r="B140" s="37" t="s">
        <v>67</v>
      </c>
      <c r="C140" s="111">
        <v>0</v>
      </c>
      <c r="D140" s="111">
        <v>0</v>
      </c>
      <c r="E140" s="111">
        <v>0</v>
      </c>
      <c r="F140" s="111">
        <v>0</v>
      </c>
      <c r="G140" s="111">
        <v>0</v>
      </c>
      <c r="H140" s="111">
        <v>0</v>
      </c>
      <c r="I140" s="111">
        <v>0</v>
      </c>
      <c r="J140" s="111">
        <v>0</v>
      </c>
      <c r="K140" s="111">
        <v>0</v>
      </c>
      <c r="L140" s="111">
        <v>0</v>
      </c>
      <c r="M140" s="111">
        <v>86755</v>
      </c>
      <c r="N140" s="111">
        <v>3000</v>
      </c>
      <c r="O140" s="111">
        <v>0</v>
      </c>
      <c r="P140" s="111">
        <v>0</v>
      </c>
      <c r="Q140" s="111">
        <v>0</v>
      </c>
      <c r="R140" s="111">
        <v>0</v>
      </c>
      <c r="S140" s="111">
        <v>0</v>
      </c>
      <c r="T140" s="111">
        <v>96</v>
      </c>
      <c r="U140" s="111">
        <v>0</v>
      </c>
      <c r="V140" s="111">
        <v>0</v>
      </c>
      <c r="W140" s="111">
        <v>0</v>
      </c>
      <c r="X140" s="111" t="s">
        <v>1316</v>
      </c>
      <c r="Y140" s="111" t="s">
        <v>1315</v>
      </c>
      <c r="Z140" s="144"/>
      <c r="AA140" s="143"/>
      <c r="AB140" s="144"/>
      <c r="AC140" s="144"/>
      <c r="AD140" s="145"/>
      <c r="AE140" s="145"/>
      <c r="AF140" s="145"/>
    </row>
    <row r="141" spans="1:32" s="130" customFormat="1" ht="12.75" customHeight="1" x14ac:dyDescent="0.2">
      <c r="A141" s="37" t="s">
        <v>701</v>
      </c>
      <c r="B141" s="37" t="s">
        <v>68</v>
      </c>
      <c r="C141" s="111">
        <v>0</v>
      </c>
      <c r="D141" s="111">
        <v>0</v>
      </c>
      <c r="E141" s="111">
        <v>0</v>
      </c>
      <c r="F141" s="111">
        <v>0</v>
      </c>
      <c r="G141" s="111">
        <v>0</v>
      </c>
      <c r="H141" s="111">
        <v>0</v>
      </c>
      <c r="I141" s="111">
        <v>35</v>
      </c>
      <c r="J141" s="111">
        <v>0</v>
      </c>
      <c r="K141" s="111">
        <v>0</v>
      </c>
      <c r="L141" s="111">
        <v>13567</v>
      </c>
      <c r="M141" s="111">
        <v>707622</v>
      </c>
      <c r="N141" s="111">
        <v>20000</v>
      </c>
      <c r="O141" s="111">
        <v>0</v>
      </c>
      <c r="P141" s="111">
        <v>50</v>
      </c>
      <c r="Q141" s="111">
        <v>0</v>
      </c>
      <c r="R141" s="111">
        <v>0</v>
      </c>
      <c r="S141" s="111">
        <v>0</v>
      </c>
      <c r="T141" s="111">
        <v>4</v>
      </c>
      <c r="U141" s="111">
        <v>0</v>
      </c>
      <c r="V141" s="111">
        <v>27000</v>
      </c>
      <c r="W141" s="111">
        <v>0</v>
      </c>
      <c r="X141" s="111" t="s">
        <v>1316</v>
      </c>
      <c r="Y141" s="111" t="s">
        <v>1321</v>
      </c>
      <c r="Z141" s="144"/>
      <c r="AA141" s="143"/>
      <c r="AB141" s="144"/>
      <c r="AC141" s="144"/>
      <c r="AD141" s="145"/>
      <c r="AE141" s="145"/>
      <c r="AF141" s="145"/>
    </row>
    <row r="142" spans="1:32" s="130" customFormat="1" ht="12.75" customHeight="1" x14ac:dyDescent="0.2">
      <c r="A142" s="37" t="s">
        <v>969</v>
      </c>
      <c r="B142" s="37" t="s">
        <v>970</v>
      </c>
      <c r="C142" s="111">
        <v>0</v>
      </c>
      <c r="D142" s="111">
        <v>0</v>
      </c>
      <c r="E142" s="111">
        <v>0</v>
      </c>
      <c r="F142" s="111">
        <v>0</v>
      </c>
      <c r="G142" s="111">
        <v>309</v>
      </c>
      <c r="H142" s="111">
        <v>0</v>
      </c>
      <c r="I142" s="111">
        <v>321</v>
      </c>
      <c r="J142" s="111">
        <v>5000</v>
      </c>
      <c r="K142" s="111">
        <v>0</v>
      </c>
      <c r="L142" s="111">
        <v>0</v>
      </c>
      <c r="M142" s="111">
        <v>128714</v>
      </c>
      <c r="N142" s="111">
        <v>9000</v>
      </c>
      <c r="O142" s="111">
        <v>0</v>
      </c>
      <c r="P142" s="111">
        <v>1165</v>
      </c>
      <c r="Q142" s="111">
        <v>0</v>
      </c>
      <c r="R142" s="111">
        <v>0</v>
      </c>
      <c r="S142" s="111">
        <v>0</v>
      </c>
      <c r="T142" s="111">
        <v>46</v>
      </c>
      <c r="U142" s="111">
        <v>0</v>
      </c>
      <c r="V142" s="111">
        <v>33000</v>
      </c>
      <c r="W142" s="111">
        <v>17000</v>
      </c>
      <c r="X142" s="111" t="s">
        <v>1314</v>
      </c>
      <c r="Y142" s="111" t="s">
        <v>1312</v>
      </c>
      <c r="Z142" s="144"/>
      <c r="AA142" s="143"/>
      <c r="AB142" s="144"/>
      <c r="AC142" s="144"/>
      <c r="AD142" s="145"/>
      <c r="AE142" s="145"/>
      <c r="AF142" s="145"/>
    </row>
    <row r="143" spans="1:32" s="130" customFormat="1" ht="12.75" customHeight="1" x14ac:dyDescent="0.2">
      <c r="A143" s="37" t="s">
        <v>791</v>
      </c>
      <c r="B143" s="37" t="s">
        <v>1338</v>
      </c>
      <c r="C143" s="111">
        <v>0</v>
      </c>
      <c r="D143" s="111">
        <v>0</v>
      </c>
      <c r="E143" s="111">
        <v>0</v>
      </c>
      <c r="F143" s="111">
        <v>0</v>
      </c>
      <c r="G143" s="111">
        <v>0</v>
      </c>
      <c r="H143" s="111">
        <v>0</v>
      </c>
      <c r="I143" s="111">
        <v>0</v>
      </c>
      <c r="J143" s="111">
        <v>0</v>
      </c>
      <c r="K143" s="111">
        <v>0</v>
      </c>
      <c r="L143" s="111">
        <v>0</v>
      </c>
      <c r="M143" s="111">
        <v>812</v>
      </c>
      <c r="N143" s="111">
        <v>0</v>
      </c>
      <c r="O143" s="111">
        <v>0</v>
      </c>
      <c r="P143" s="111">
        <v>0</v>
      </c>
      <c r="Q143" s="111">
        <v>0</v>
      </c>
      <c r="R143" s="111">
        <v>0</v>
      </c>
      <c r="S143" s="111">
        <v>0</v>
      </c>
      <c r="T143" s="111">
        <v>0</v>
      </c>
      <c r="U143" s="111">
        <v>0</v>
      </c>
      <c r="V143" s="111">
        <v>0</v>
      </c>
      <c r="W143" s="111">
        <v>0</v>
      </c>
      <c r="X143" s="111" t="s">
        <v>1316</v>
      </c>
      <c r="Y143" s="111" t="s">
        <v>1377</v>
      </c>
      <c r="Z143" s="144"/>
      <c r="AA143" s="143"/>
      <c r="AB143" s="144"/>
      <c r="AC143" s="144"/>
      <c r="AD143" s="145"/>
      <c r="AE143" s="145"/>
      <c r="AF143" s="145"/>
    </row>
    <row r="144" spans="1:32" s="130" customFormat="1" ht="12.75" customHeight="1" x14ac:dyDescent="0.2">
      <c r="A144" s="37" t="s">
        <v>1219</v>
      </c>
      <c r="B144" s="37" t="s">
        <v>1220</v>
      </c>
      <c r="C144" s="111">
        <v>0</v>
      </c>
      <c r="D144" s="111">
        <v>0</v>
      </c>
      <c r="E144" s="111">
        <v>0</v>
      </c>
      <c r="F144" s="111">
        <v>0</v>
      </c>
      <c r="G144" s="111">
        <v>0</v>
      </c>
      <c r="H144" s="111">
        <v>0</v>
      </c>
      <c r="I144" s="111">
        <v>0</v>
      </c>
      <c r="J144" s="111">
        <v>0</v>
      </c>
      <c r="K144" s="111">
        <v>0</v>
      </c>
      <c r="L144" s="111">
        <v>0</v>
      </c>
      <c r="M144" s="111">
        <v>0</v>
      </c>
      <c r="N144" s="111">
        <v>0</v>
      </c>
      <c r="O144" s="111">
        <v>0</v>
      </c>
      <c r="P144" s="111">
        <v>0</v>
      </c>
      <c r="Q144" s="111">
        <v>0</v>
      </c>
      <c r="R144" s="111">
        <v>0</v>
      </c>
      <c r="S144" s="111">
        <v>0</v>
      </c>
      <c r="T144" s="111">
        <v>0</v>
      </c>
      <c r="U144" s="111">
        <v>0</v>
      </c>
      <c r="V144" s="111">
        <v>9150</v>
      </c>
      <c r="W144" s="111">
        <v>0</v>
      </c>
      <c r="X144" s="111" t="s">
        <v>1316</v>
      </c>
      <c r="Y144" s="111" t="s">
        <v>1377</v>
      </c>
      <c r="Z144" s="144"/>
      <c r="AA144" s="143"/>
      <c r="AB144" s="144"/>
      <c r="AC144" s="144"/>
      <c r="AD144" s="145"/>
      <c r="AE144" s="145"/>
      <c r="AF144" s="145"/>
    </row>
    <row r="145" spans="1:32" s="130" customFormat="1" ht="12.75" customHeight="1" x14ac:dyDescent="0.2">
      <c r="A145" s="37" t="s">
        <v>1197</v>
      </c>
      <c r="B145" s="37" t="s">
        <v>1198</v>
      </c>
      <c r="C145" s="111">
        <v>0</v>
      </c>
      <c r="D145" s="111">
        <v>0</v>
      </c>
      <c r="E145" s="111">
        <v>0</v>
      </c>
      <c r="F145" s="111">
        <v>0</v>
      </c>
      <c r="G145" s="111">
        <v>0</v>
      </c>
      <c r="H145" s="111">
        <v>0</v>
      </c>
      <c r="I145" s="111">
        <v>0</v>
      </c>
      <c r="J145" s="111">
        <v>0</v>
      </c>
      <c r="K145" s="111">
        <v>0</v>
      </c>
      <c r="L145" s="111">
        <v>0</v>
      </c>
      <c r="M145" s="111">
        <v>0</v>
      </c>
      <c r="N145" s="111">
        <v>0</v>
      </c>
      <c r="O145" s="111">
        <v>0</v>
      </c>
      <c r="P145" s="111">
        <v>0</v>
      </c>
      <c r="Q145" s="111">
        <v>0</v>
      </c>
      <c r="R145" s="111">
        <v>0</v>
      </c>
      <c r="S145" s="111">
        <v>0</v>
      </c>
      <c r="T145" s="111">
        <v>0</v>
      </c>
      <c r="U145" s="111">
        <v>0</v>
      </c>
      <c r="V145" s="111">
        <v>0</v>
      </c>
      <c r="W145" s="111">
        <v>0</v>
      </c>
      <c r="X145" s="111" t="s">
        <v>1313</v>
      </c>
      <c r="Y145" s="111" t="s">
        <v>1377</v>
      </c>
      <c r="Z145" s="144"/>
      <c r="AA145" s="143"/>
      <c r="AB145" s="144"/>
      <c r="AC145" s="144"/>
      <c r="AD145" s="145"/>
      <c r="AE145" s="145"/>
      <c r="AF145" s="145"/>
    </row>
    <row r="146" spans="1:32" s="130" customFormat="1" ht="12.75" customHeight="1" x14ac:dyDescent="0.2">
      <c r="A146" s="37" t="s">
        <v>730</v>
      </c>
      <c r="B146" s="37" t="s">
        <v>69</v>
      </c>
      <c r="C146" s="111">
        <v>0</v>
      </c>
      <c r="D146" s="111">
        <v>0</v>
      </c>
      <c r="E146" s="111">
        <v>0</v>
      </c>
      <c r="F146" s="111">
        <v>0</v>
      </c>
      <c r="G146" s="111">
        <v>0</v>
      </c>
      <c r="H146" s="111">
        <v>0</v>
      </c>
      <c r="I146" s="111">
        <v>0</v>
      </c>
      <c r="J146" s="111">
        <v>0</v>
      </c>
      <c r="K146" s="111">
        <v>0</v>
      </c>
      <c r="L146" s="111">
        <v>0</v>
      </c>
      <c r="M146" s="111">
        <v>382616</v>
      </c>
      <c r="N146" s="111">
        <v>10000</v>
      </c>
      <c r="O146" s="111">
        <v>0</v>
      </c>
      <c r="P146" s="111">
        <v>0</v>
      </c>
      <c r="Q146" s="111">
        <v>0</v>
      </c>
      <c r="R146" s="111">
        <v>9768</v>
      </c>
      <c r="S146" s="111">
        <v>0</v>
      </c>
      <c r="T146" s="111">
        <v>0</v>
      </c>
      <c r="U146" s="111">
        <v>78000</v>
      </c>
      <c r="V146" s="111">
        <v>9000</v>
      </c>
      <c r="W146" s="111">
        <v>0</v>
      </c>
      <c r="X146" s="111" t="s">
        <v>1316</v>
      </c>
      <c r="Y146" s="111" t="s">
        <v>1320</v>
      </c>
      <c r="Z146" s="144"/>
      <c r="AA146" s="143"/>
      <c r="AB146" s="144"/>
      <c r="AC146" s="144"/>
      <c r="AD146" s="145"/>
      <c r="AE146" s="145"/>
      <c r="AF146" s="145"/>
    </row>
    <row r="147" spans="1:32" s="130" customFormat="1" ht="12.75" customHeight="1" x14ac:dyDescent="0.2">
      <c r="A147" s="37" t="s">
        <v>975</v>
      </c>
      <c r="B147" s="37" t="s">
        <v>976</v>
      </c>
      <c r="C147" s="111">
        <v>0</v>
      </c>
      <c r="D147" s="111">
        <v>0</v>
      </c>
      <c r="E147" s="111">
        <v>0</v>
      </c>
      <c r="F147" s="111">
        <v>0</v>
      </c>
      <c r="G147" s="111">
        <v>0</v>
      </c>
      <c r="H147" s="111">
        <v>0</v>
      </c>
      <c r="I147" s="111">
        <v>0</v>
      </c>
      <c r="J147" s="111">
        <v>0</v>
      </c>
      <c r="K147" s="111">
        <v>0</v>
      </c>
      <c r="L147" s="111">
        <v>0</v>
      </c>
      <c r="M147" s="111">
        <v>261288</v>
      </c>
      <c r="N147" s="111">
        <v>66600</v>
      </c>
      <c r="O147" s="111">
        <v>0</v>
      </c>
      <c r="P147" s="111">
        <v>0</v>
      </c>
      <c r="Q147" s="111">
        <v>0</v>
      </c>
      <c r="R147" s="111">
        <v>0</v>
      </c>
      <c r="S147" s="111">
        <v>0</v>
      </c>
      <c r="T147" s="111">
        <v>0</v>
      </c>
      <c r="U147" s="111">
        <v>0</v>
      </c>
      <c r="V147" s="111">
        <v>0</v>
      </c>
      <c r="W147" s="111">
        <v>0</v>
      </c>
      <c r="X147" s="111" t="s">
        <v>1314</v>
      </c>
      <c r="Y147" s="111" t="s">
        <v>1312</v>
      </c>
      <c r="Z147" s="144"/>
      <c r="AA147" s="143"/>
      <c r="AB147" s="144"/>
      <c r="AC147" s="144"/>
      <c r="AD147" s="145"/>
      <c r="AE147" s="145"/>
      <c r="AF147" s="145"/>
    </row>
    <row r="148" spans="1:32" s="130" customFormat="1" ht="12.75" customHeight="1" x14ac:dyDescent="0.2">
      <c r="A148" s="37" t="s">
        <v>413</v>
      </c>
      <c r="B148" s="37" t="s">
        <v>70</v>
      </c>
      <c r="C148" s="111">
        <v>0</v>
      </c>
      <c r="D148" s="111">
        <v>0</v>
      </c>
      <c r="E148" s="111">
        <v>0</v>
      </c>
      <c r="F148" s="111">
        <v>0</v>
      </c>
      <c r="G148" s="111">
        <v>0</v>
      </c>
      <c r="H148" s="111">
        <v>0</v>
      </c>
      <c r="I148" s="111">
        <v>0</v>
      </c>
      <c r="J148" s="111">
        <v>0</v>
      </c>
      <c r="K148" s="111">
        <v>0</v>
      </c>
      <c r="L148" s="111">
        <v>0</v>
      </c>
      <c r="M148" s="111">
        <v>0</v>
      </c>
      <c r="N148" s="111">
        <v>0</v>
      </c>
      <c r="O148" s="111">
        <v>0</v>
      </c>
      <c r="P148" s="111">
        <v>0</v>
      </c>
      <c r="Q148" s="111">
        <v>0</v>
      </c>
      <c r="R148" s="111">
        <v>0</v>
      </c>
      <c r="S148" s="111">
        <v>0</v>
      </c>
      <c r="T148" s="111">
        <v>0</v>
      </c>
      <c r="U148" s="111">
        <v>0</v>
      </c>
      <c r="V148" s="111">
        <v>0</v>
      </c>
      <c r="W148" s="111">
        <v>0</v>
      </c>
      <c r="X148" s="111" t="s">
        <v>1316</v>
      </c>
      <c r="Y148" s="111" t="s">
        <v>1315</v>
      </c>
      <c r="Z148" s="144"/>
      <c r="AA148" s="143"/>
      <c r="AB148" s="144"/>
      <c r="AC148" s="144"/>
      <c r="AD148" s="145"/>
      <c r="AE148" s="145"/>
      <c r="AF148" s="145"/>
    </row>
    <row r="149" spans="1:32" s="130" customFormat="1" ht="12.75" customHeight="1" x14ac:dyDescent="0.2">
      <c r="A149" s="37" t="s">
        <v>446</v>
      </c>
      <c r="B149" s="37" t="s">
        <v>71</v>
      </c>
      <c r="C149" s="111">
        <v>0</v>
      </c>
      <c r="D149" s="111">
        <v>0</v>
      </c>
      <c r="E149" s="111">
        <v>0</v>
      </c>
      <c r="F149" s="111">
        <v>0</v>
      </c>
      <c r="G149" s="111">
        <v>0</v>
      </c>
      <c r="H149" s="111">
        <v>0</v>
      </c>
      <c r="I149" s="111">
        <v>0</v>
      </c>
      <c r="J149" s="111">
        <v>0</v>
      </c>
      <c r="K149" s="111">
        <v>0</v>
      </c>
      <c r="L149" s="111">
        <v>0</v>
      </c>
      <c r="M149" s="111">
        <v>85435</v>
      </c>
      <c r="N149" s="111">
        <v>0</v>
      </c>
      <c r="O149" s="111">
        <v>0</v>
      </c>
      <c r="P149" s="111">
        <v>0</v>
      </c>
      <c r="Q149" s="111">
        <v>0</v>
      </c>
      <c r="R149" s="111">
        <v>0</v>
      </c>
      <c r="S149" s="111">
        <v>0</v>
      </c>
      <c r="T149" s="111">
        <v>0</v>
      </c>
      <c r="U149" s="111">
        <v>0</v>
      </c>
      <c r="V149" s="111">
        <v>0</v>
      </c>
      <c r="W149" s="111">
        <v>0</v>
      </c>
      <c r="X149" s="111" t="s">
        <v>1316</v>
      </c>
      <c r="Y149" s="111" t="s">
        <v>1315</v>
      </c>
      <c r="Z149" s="144"/>
      <c r="AA149" s="143"/>
      <c r="AB149" s="144"/>
      <c r="AC149" s="144"/>
      <c r="AD149" s="145"/>
      <c r="AE149" s="145"/>
      <c r="AF149" s="145"/>
    </row>
    <row r="150" spans="1:32" s="130" customFormat="1" ht="12.75" customHeight="1" x14ac:dyDescent="0.2">
      <c r="A150" s="37" t="s">
        <v>458</v>
      </c>
      <c r="B150" s="37" t="s">
        <v>72</v>
      </c>
      <c r="C150" s="111">
        <v>0</v>
      </c>
      <c r="D150" s="111">
        <v>0</v>
      </c>
      <c r="E150" s="111">
        <v>0</v>
      </c>
      <c r="F150" s="111">
        <v>0</v>
      </c>
      <c r="G150" s="111">
        <v>0</v>
      </c>
      <c r="H150" s="111">
        <v>0</v>
      </c>
      <c r="I150" s="111">
        <v>0</v>
      </c>
      <c r="J150" s="111">
        <v>0</v>
      </c>
      <c r="K150" s="111">
        <v>0</v>
      </c>
      <c r="L150" s="111">
        <v>0</v>
      </c>
      <c r="M150" s="111">
        <v>0</v>
      </c>
      <c r="N150" s="111">
        <v>0</v>
      </c>
      <c r="O150" s="111">
        <v>0</v>
      </c>
      <c r="P150" s="111">
        <v>0</v>
      </c>
      <c r="Q150" s="111">
        <v>0</v>
      </c>
      <c r="R150" s="111">
        <v>0</v>
      </c>
      <c r="S150" s="111">
        <v>0</v>
      </c>
      <c r="T150" s="111">
        <v>0</v>
      </c>
      <c r="U150" s="111">
        <v>0</v>
      </c>
      <c r="V150" s="111">
        <v>0</v>
      </c>
      <c r="W150" s="111">
        <v>0</v>
      </c>
      <c r="X150" s="111" t="s">
        <v>1316</v>
      </c>
      <c r="Y150" s="111" t="s">
        <v>1315</v>
      </c>
      <c r="Z150" s="144"/>
      <c r="AA150" s="143"/>
      <c r="AB150" s="144"/>
      <c r="AC150" s="144"/>
      <c r="AD150" s="145"/>
      <c r="AE150" s="145"/>
      <c r="AF150" s="145"/>
    </row>
    <row r="151" spans="1:32" s="130" customFormat="1" ht="12.75" customHeight="1" x14ac:dyDescent="0.2">
      <c r="A151" s="37" t="s">
        <v>977</v>
      </c>
      <c r="B151" s="37" t="s">
        <v>978</v>
      </c>
      <c r="C151" s="111">
        <v>0</v>
      </c>
      <c r="D151" s="111">
        <v>0</v>
      </c>
      <c r="E151" s="111">
        <v>0</v>
      </c>
      <c r="F151" s="111">
        <v>0</v>
      </c>
      <c r="G151" s="111">
        <v>0</v>
      </c>
      <c r="H151" s="111">
        <v>0</v>
      </c>
      <c r="I151" s="111">
        <v>0</v>
      </c>
      <c r="J151" s="111">
        <v>0</v>
      </c>
      <c r="K151" s="111">
        <v>0</v>
      </c>
      <c r="L151" s="111">
        <v>0</v>
      </c>
      <c r="M151" s="111">
        <v>111167</v>
      </c>
      <c r="N151" s="111">
        <v>16400</v>
      </c>
      <c r="O151" s="111">
        <v>0</v>
      </c>
      <c r="P151" s="111">
        <v>5204</v>
      </c>
      <c r="Q151" s="111">
        <v>0</v>
      </c>
      <c r="R151" s="111">
        <v>0</v>
      </c>
      <c r="S151" s="111">
        <v>0</v>
      </c>
      <c r="T151" s="111">
        <v>0</v>
      </c>
      <c r="U151" s="111">
        <v>1000</v>
      </c>
      <c r="V151" s="111">
        <v>6000</v>
      </c>
      <c r="W151" s="111">
        <v>6000</v>
      </c>
      <c r="X151" s="111" t="s">
        <v>1314</v>
      </c>
      <c r="Y151" s="111" t="s">
        <v>1312</v>
      </c>
      <c r="Z151" s="144"/>
      <c r="AA151" s="143"/>
      <c r="AB151" s="144"/>
      <c r="AC151" s="144"/>
      <c r="AD151" s="145"/>
      <c r="AE151" s="145"/>
      <c r="AF151" s="145"/>
    </row>
    <row r="152" spans="1:32" s="130" customFormat="1" ht="12.75" customHeight="1" x14ac:dyDescent="0.2">
      <c r="A152" s="37" t="s">
        <v>498</v>
      </c>
      <c r="B152" s="37" t="s">
        <v>73</v>
      </c>
      <c r="C152" s="111">
        <v>0</v>
      </c>
      <c r="D152" s="111">
        <v>0</v>
      </c>
      <c r="E152" s="111">
        <v>0</v>
      </c>
      <c r="F152" s="111">
        <v>0</v>
      </c>
      <c r="G152" s="111">
        <v>0</v>
      </c>
      <c r="H152" s="111">
        <v>0</v>
      </c>
      <c r="I152" s="111">
        <v>0</v>
      </c>
      <c r="J152" s="111">
        <v>0</v>
      </c>
      <c r="K152" s="111">
        <v>0</v>
      </c>
      <c r="L152" s="111">
        <v>0</v>
      </c>
      <c r="M152" s="111">
        <v>0</v>
      </c>
      <c r="N152" s="111">
        <v>0</v>
      </c>
      <c r="O152" s="111">
        <v>0</v>
      </c>
      <c r="P152" s="111">
        <v>0</v>
      </c>
      <c r="Q152" s="111">
        <v>0</v>
      </c>
      <c r="R152" s="111">
        <v>0</v>
      </c>
      <c r="S152" s="111">
        <v>0</v>
      </c>
      <c r="T152" s="111">
        <v>0</v>
      </c>
      <c r="U152" s="111">
        <v>0</v>
      </c>
      <c r="V152" s="111">
        <v>0</v>
      </c>
      <c r="W152" s="111">
        <v>0</v>
      </c>
      <c r="X152" s="111" t="s">
        <v>1316</v>
      </c>
      <c r="Y152" s="111" t="s">
        <v>1315</v>
      </c>
      <c r="Z152" s="144"/>
      <c r="AA152" s="143"/>
      <c r="AB152" s="144"/>
      <c r="AC152" s="144"/>
      <c r="AD152" s="145"/>
      <c r="AE152" s="145"/>
      <c r="AF152" s="145"/>
    </row>
    <row r="153" spans="1:32" s="130" customFormat="1" ht="12.75" customHeight="1" x14ac:dyDescent="0.2">
      <c r="A153" s="37" t="s">
        <v>519</v>
      </c>
      <c r="B153" s="37" t="s">
        <v>74</v>
      </c>
      <c r="C153" s="111">
        <v>0</v>
      </c>
      <c r="D153" s="111">
        <v>0</v>
      </c>
      <c r="E153" s="111">
        <v>0</v>
      </c>
      <c r="F153" s="111">
        <v>0</v>
      </c>
      <c r="G153" s="111">
        <v>0</v>
      </c>
      <c r="H153" s="111">
        <v>0</v>
      </c>
      <c r="I153" s="111">
        <v>0</v>
      </c>
      <c r="J153" s="111">
        <v>0</v>
      </c>
      <c r="K153" s="111">
        <v>0</v>
      </c>
      <c r="L153" s="111">
        <v>0</v>
      </c>
      <c r="M153" s="111">
        <v>1500</v>
      </c>
      <c r="N153" s="111">
        <v>6000</v>
      </c>
      <c r="O153" s="111">
        <v>0</v>
      </c>
      <c r="P153" s="111">
        <v>0</v>
      </c>
      <c r="Q153" s="111">
        <v>0</v>
      </c>
      <c r="R153" s="111">
        <v>0</v>
      </c>
      <c r="S153" s="111">
        <v>0</v>
      </c>
      <c r="T153" s="111">
        <v>0</v>
      </c>
      <c r="U153" s="111">
        <v>0</v>
      </c>
      <c r="V153" s="111">
        <v>0</v>
      </c>
      <c r="W153" s="111">
        <v>0</v>
      </c>
      <c r="X153" s="111" t="s">
        <v>1316</v>
      </c>
      <c r="Y153" s="111" t="s">
        <v>1315</v>
      </c>
      <c r="Z153" s="144"/>
      <c r="AA153" s="143"/>
      <c r="AB153" s="144"/>
      <c r="AC153" s="144"/>
      <c r="AD153" s="145"/>
      <c r="AE153" s="145"/>
      <c r="AF153" s="145"/>
    </row>
    <row r="154" spans="1:32" s="130" customFormat="1" ht="12.75" customHeight="1" x14ac:dyDescent="0.2">
      <c r="A154" s="37" t="s">
        <v>573</v>
      </c>
      <c r="B154" s="37" t="s">
        <v>75</v>
      </c>
      <c r="C154" s="111">
        <v>0</v>
      </c>
      <c r="D154" s="111">
        <v>0</v>
      </c>
      <c r="E154" s="111">
        <v>0</v>
      </c>
      <c r="F154" s="111">
        <v>0</v>
      </c>
      <c r="G154" s="111">
        <v>0</v>
      </c>
      <c r="H154" s="111">
        <v>0</v>
      </c>
      <c r="I154" s="111">
        <v>0</v>
      </c>
      <c r="J154" s="111">
        <v>0</v>
      </c>
      <c r="K154" s="111">
        <v>0</v>
      </c>
      <c r="L154" s="111">
        <v>0</v>
      </c>
      <c r="M154" s="111">
        <v>0</v>
      </c>
      <c r="N154" s="111">
        <v>0</v>
      </c>
      <c r="O154" s="111">
        <v>0</v>
      </c>
      <c r="P154" s="111">
        <v>0</v>
      </c>
      <c r="Q154" s="111">
        <v>0</v>
      </c>
      <c r="R154" s="111">
        <v>0</v>
      </c>
      <c r="S154" s="111">
        <v>0</v>
      </c>
      <c r="T154" s="111">
        <v>0</v>
      </c>
      <c r="U154" s="111">
        <v>0</v>
      </c>
      <c r="V154" s="111">
        <v>0</v>
      </c>
      <c r="W154" s="111">
        <v>0</v>
      </c>
      <c r="X154" s="111" t="s">
        <v>1316</v>
      </c>
      <c r="Y154" s="111" t="s">
        <v>1315</v>
      </c>
      <c r="Z154" s="144"/>
      <c r="AA154" s="143"/>
      <c r="AB154" s="144"/>
      <c r="AC154" s="144"/>
      <c r="AD154" s="145"/>
      <c r="AE154" s="145"/>
      <c r="AF154" s="145"/>
    </row>
    <row r="155" spans="1:32" s="130" customFormat="1" ht="12.75" customHeight="1" x14ac:dyDescent="0.2">
      <c r="A155" s="37" t="s">
        <v>810</v>
      </c>
      <c r="B155" s="37" t="s">
        <v>898</v>
      </c>
      <c r="C155" s="111">
        <v>0</v>
      </c>
      <c r="D155" s="111">
        <v>0</v>
      </c>
      <c r="E155" s="111">
        <v>0</v>
      </c>
      <c r="F155" s="111">
        <v>0</v>
      </c>
      <c r="G155" s="111">
        <v>0</v>
      </c>
      <c r="H155" s="111">
        <v>0</v>
      </c>
      <c r="I155" s="111">
        <v>0</v>
      </c>
      <c r="J155" s="111">
        <v>0</v>
      </c>
      <c r="K155" s="111">
        <v>0</v>
      </c>
      <c r="L155" s="111">
        <v>0</v>
      </c>
      <c r="M155" s="111">
        <v>1250</v>
      </c>
      <c r="N155" s="111">
        <v>0</v>
      </c>
      <c r="O155" s="111">
        <v>0</v>
      </c>
      <c r="P155" s="111">
        <v>0</v>
      </c>
      <c r="Q155" s="111">
        <v>0</v>
      </c>
      <c r="R155" s="111">
        <v>0</v>
      </c>
      <c r="S155" s="111">
        <v>0</v>
      </c>
      <c r="T155" s="111">
        <v>0</v>
      </c>
      <c r="U155" s="111">
        <v>0</v>
      </c>
      <c r="V155" s="111">
        <v>0</v>
      </c>
      <c r="W155" s="111">
        <v>0</v>
      </c>
      <c r="X155" s="111" t="s">
        <v>1316</v>
      </c>
      <c r="Y155" s="111" t="s">
        <v>1377</v>
      </c>
      <c r="Z155" s="144"/>
      <c r="AA155" s="143"/>
      <c r="AB155" s="144"/>
      <c r="AC155" s="144"/>
      <c r="AD155" s="145"/>
      <c r="AE155" s="145"/>
      <c r="AF155" s="145"/>
    </row>
    <row r="156" spans="1:32" s="130" customFormat="1" ht="12.75" customHeight="1" x14ac:dyDescent="0.2">
      <c r="A156" s="37" t="s">
        <v>979</v>
      </c>
      <c r="B156" s="37" t="s">
        <v>980</v>
      </c>
      <c r="C156" s="111">
        <v>0</v>
      </c>
      <c r="D156" s="111">
        <v>0</v>
      </c>
      <c r="E156" s="111">
        <v>0</v>
      </c>
      <c r="F156" s="111">
        <v>0</v>
      </c>
      <c r="G156" s="111">
        <v>0</v>
      </c>
      <c r="H156" s="111">
        <v>0</v>
      </c>
      <c r="I156" s="111">
        <v>0</v>
      </c>
      <c r="J156" s="111">
        <v>0</v>
      </c>
      <c r="K156" s="111">
        <v>0</v>
      </c>
      <c r="L156" s="111">
        <v>0</v>
      </c>
      <c r="M156" s="111">
        <v>292789</v>
      </c>
      <c r="N156" s="111">
        <v>10000</v>
      </c>
      <c r="O156" s="111">
        <v>0</v>
      </c>
      <c r="P156" s="111">
        <v>0</v>
      </c>
      <c r="Q156" s="111">
        <v>0</v>
      </c>
      <c r="R156" s="111">
        <v>0</v>
      </c>
      <c r="S156" s="111">
        <v>0</v>
      </c>
      <c r="T156" s="111">
        <v>0</v>
      </c>
      <c r="U156" s="111">
        <v>29000</v>
      </c>
      <c r="V156" s="111">
        <v>5000</v>
      </c>
      <c r="W156" s="111">
        <v>0</v>
      </c>
      <c r="X156" s="111" t="s">
        <v>1314</v>
      </c>
      <c r="Y156" s="111" t="s">
        <v>1312</v>
      </c>
      <c r="Z156" s="144"/>
      <c r="AA156" s="143"/>
      <c r="AB156" s="144"/>
      <c r="AC156" s="144"/>
      <c r="AD156" s="145"/>
      <c r="AE156" s="145"/>
      <c r="AF156" s="145"/>
    </row>
    <row r="157" spans="1:32" s="130" customFormat="1" ht="12.75" customHeight="1" x14ac:dyDescent="0.2">
      <c r="A157" s="37" t="s">
        <v>599</v>
      </c>
      <c r="B157" s="37" t="s">
        <v>76</v>
      </c>
      <c r="C157" s="111">
        <v>0</v>
      </c>
      <c r="D157" s="111">
        <v>0</v>
      </c>
      <c r="E157" s="111">
        <v>0</v>
      </c>
      <c r="F157" s="111">
        <v>0</v>
      </c>
      <c r="G157" s="111">
        <v>0</v>
      </c>
      <c r="H157" s="111">
        <v>0</v>
      </c>
      <c r="I157" s="111">
        <v>0</v>
      </c>
      <c r="J157" s="111">
        <v>0</v>
      </c>
      <c r="K157" s="111">
        <v>0</v>
      </c>
      <c r="L157" s="111">
        <v>0</v>
      </c>
      <c r="M157" s="111">
        <v>0</v>
      </c>
      <c r="N157" s="111">
        <v>0</v>
      </c>
      <c r="O157" s="111">
        <v>0</v>
      </c>
      <c r="P157" s="111">
        <v>0</v>
      </c>
      <c r="Q157" s="111">
        <v>0</v>
      </c>
      <c r="R157" s="111">
        <v>0</v>
      </c>
      <c r="S157" s="111">
        <v>0</v>
      </c>
      <c r="T157" s="111">
        <v>0</v>
      </c>
      <c r="U157" s="111">
        <v>0</v>
      </c>
      <c r="V157" s="111">
        <v>0</v>
      </c>
      <c r="W157" s="111">
        <v>0</v>
      </c>
      <c r="X157" s="111" t="s">
        <v>1316</v>
      </c>
      <c r="Y157" s="111" t="s">
        <v>1315</v>
      </c>
      <c r="Z157" s="144"/>
      <c r="AA157" s="143"/>
      <c r="AB157" s="144"/>
      <c r="AC157" s="144"/>
      <c r="AD157" s="145"/>
      <c r="AE157" s="145"/>
      <c r="AF157" s="145"/>
    </row>
    <row r="158" spans="1:32" s="130" customFormat="1" ht="12.75" customHeight="1" x14ac:dyDescent="0.2">
      <c r="A158" s="37" t="s">
        <v>981</v>
      </c>
      <c r="B158" s="37" t="s">
        <v>982</v>
      </c>
      <c r="C158" s="111">
        <v>0</v>
      </c>
      <c r="D158" s="111">
        <v>0</v>
      </c>
      <c r="E158" s="111">
        <v>0</v>
      </c>
      <c r="F158" s="111">
        <v>0</v>
      </c>
      <c r="G158" s="111">
        <v>0</v>
      </c>
      <c r="H158" s="111">
        <v>0</v>
      </c>
      <c r="I158" s="111">
        <v>0</v>
      </c>
      <c r="J158" s="111">
        <v>0</v>
      </c>
      <c r="K158" s="111">
        <v>0</v>
      </c>
      <c r="L158" s="111">
        <v>0</v>
      </c>
      <c r="M158" s="111">
        <v>46080</v>
      </c>
      <c r="N158" s="111">
        <v>0</v>
      </c>
      <c r="O158" s="111">
        <v>0</v>
      </c>
      <c r="P158" s="111">
        <v>117</v>
      </c>
      <c r="Q158" s="111">
        <v>0</v>
      </c>
      <c r="R158" s="111">
        <v>0</v>
      </c>
      <c r="S158" s="111">
        <v>0</v>
      </c>
      <c r="T158" s="111">
        <v>0</v>
      </c>
      <c r="U158" s="111">
        <v>14400</v>
      </c>
      <c r="V158" s="111">
        <v>0</v>
      </c>
      <c r="W158" s="111">
        <v>0</v>
      </c>
      <c r="X158" s="111" t="s">
        <v>1314</v>
      </c>
      <c r="Y158" s="111" t="s">
        <v>1312</v>
      </c>
      <c r="Z158" s="144"/>
      <c r="AA158" s="143"/>
      <c r="AB158" s="144"/>
      <c r="AC158" s="144"/>
      <c r="AD158" s="145"/>
      <c r="AE158" s="145"/>
      <c r="AF158" s="145"/>
    </row>
    <row r="159" spans="1:32" s="130" customFormat="1" ht="12.75" customHeight="1" x14ac:dyDescent="0.2">
      <c r="A159" s="37" t="s">
        <v>527</v>
      </c>
      <c r="B159" s="37" t="s">
        <v>77</v>
      </c>
      <c r="C159" s="111">
        <v>0</v>
      </c>
      <c r="D159" s="111">
        <v>0</v>
      </c>
      <c r="E159" s="111">
        <v>0</v>
      </c>
      <c r="F159" s="111">
        <v>0</v>
      </c>
      <c r="G159" s="111">
        <v>0</v>
      </c>
      <c r="H159" s="111">
        <v>0</v>
      </c>
      <c r="I159" s="111">
        <v>0</v>
      </c>
      <c r="J159" s="111">
        <v>0</v>
      </c>
      <c r="K159" s="111">
        <v>0</v>
      </c>
      <c r="L159" s="111">
        <v>0</v>
      </c>
      <c r="M159" s="111">
        <v>363185</v>
      </c>
      <c r="N159" s="111">
        <v>0</v>
      </c>
      <c r="O159" s="111">
        <v>0</v>
      </c>
      <c r="P159" s="111">
        <v>0</v>
      </c>
      <c r="Q159" s="111">
        <v>0</v>
      </c>
      <c r="R159" s="111">
        <v>0</v>
      </c>
      <c r="S159" s="111">
        <v>0</v>
      </c>
      <c r="T159" s="111">
        <v>0</v>
      </c>
      <c r="U159" s="111">
        <v>0</v>
      </c>
      <c r="V159" s="111">
        <v>0</v>
      </c>
      <c r="W159" s="111">
        <v>0</v>
      </c>
      <c r="X159" s="111" t="s">
        <v>1316</v>
      </c>
      <c r="Y159" s="111" t="s">
        <v>1312</v>
      </c>
      <c r="Z159" s="144"/>
      <c r="AA159" s="143"/>
      <c r="AB159" s="144"/>
      <c r="AC159" s="144"/>
      <c r="AD159" s="145"/>
      <c r="AE159" s="145"/>
      <c r="AF159" s="145"/>
    </row>
    <row r="160" spans="1:32" s="130" customFormat="1" ht="12.75" customHeight="1" x14ac:dyDescent="0.2">
      <c r="A160" s="37" t="s">
        <v>631</v>
      </c>
      <c r="B160" s="37" t="s">
        <v>78</v>
      </c>
      <c r="C160" s="111">
        <v>0</v>
      </c>
      <c r="D160" s="111">
        <v>0</v>
      </c>
      <c r="E160" s="111">
        <v>0</v>
      </c>
      <c r="F160" s="111">
        <v>0</v>
      </c>
      <c r="G160" s="111">
        <v>0</v>
      </c>
      <c r="H160" s="111">
        <v>0</v>
      </c>
      <c r="I160" s="111">
        <v>0</v>
      </c>
      <c r="J160" s="111">
        <v>0</v>
      </c>
      <c r="K160" s="111">
        <v>0</v>
      </c>
      <c r="L160" s="111">
        <v>0</v>
      </c>
      <c r="M160" s="111">
        <v>6460</v>
      </c>
      <c r="N160" s="111">
        <v>4500</v>
      </c>
      <c r="O160" s="111">
        <v>0</v>
      </c>
      <c r="P160" s="111">
        <v>0</v>
      </c>
      <c r="Q160" s="111">
        <v>0</v>
      </c>
      <c r="R160" s="111">
        <v>0</v>
      </c>
      <c r="S160" s="111">
        <v>0</v>
      </c>
      <c r="T160" s="111">
        <v>0</v>
      </c>
      <c r="U160" s="111">
        <v>0</v>
      </c>
      <c r="V160" s="111">
        <v>0</v>
      </c>
      <c r="W160" s="111">
        <v>375</v>
      </c>
      <c r="X160" s="111" t="s">
        <v>1316</v>
      </c>
      <c r="Y160" s="111" t="s">
        <v>1315</v>
      </c>
      <c r="Z160" s="144"/>
      <c r="AA160" s="143"/>
      <c r="AB160" s="144"/>
      <c r="AC160" s="144"/>
      <c r="AD160" s="145"/>
      <c r="AE160" s="145"/>
      <c r="AF160" s="145"/>
    </row>
    <row r="161" spans="1:32" s="130" customFormat="1" ht="12.75" customHeight="1" x14ac:dyDescent="0.2">
      <c r="A161" s="37" t="s">
        <v>466</v>
      </c>
      <c r="B161" s="37" t="s">
        <v>326</v>
      </c>
      <c r="C161" s="111">
        <v>0</v>
      </c>
      <c r="D161" s="111">
        <v>0</v>
      </c>
      <c r="E161" s="111">
        <v>0</v>
      </c>
      <c r="F161" s="111">
        <v>0</v>
      </c>
      <c r="G161" s="111">
        <v>0</v>
      </c>
      <c r="H161" s="111">
        <v>0</v>
      </c>
      <c r="I161" s="111">
        <v>0</v>
      </c>
      <c r="J161" s="111">
        <v>0</v>
      </c>
      <c r="K161" s="111">
        <v>0</v>
      </c>
      <c r="L161" s="111">
        <v>0</v>
      </c>
      <c r="M161" s="111">
        <v>239114</v>
      </c>
      <c r="N161" s="111">
        <v>29450</v>
      </c>
      <c r="O161" s="111">
        <v>0</v>
      </c>
      <c r="P161" s="111">
        <v>0</v>
      </c>
      <c r="Q161" s="111">
        <v>0</v>
      </c>
      <c r="R161" s="111">
        <v>0</v>
      </c>
      <c r="S161" s="111">
        <v>0</v>
      </c>
      <c r="T161" s="111">
        <v>0</v>
      </c>
      <c r="U161" s="111">
        <v>6450</v>
      </c>
      <c r="V161" s="111">
        <v>0</v>
      </c>
      <c r="W161" s="111">
        <v>0</v>
      </c>
      <c r="X161" s="111" t="s">
        <v>1316</v>
      </c>
      <c r="Y161" s="111" t="s">
        <v>1324</v>
      </c>
      <c r="Z161" s="144"/>
      <c r="AA161" s="143"/>
      <c r="AB161" s="144"/>
      <c r="AC161" s="144"/>
      <c r="AD161" s="145"/>
      <c r="AE161" s="145"/>
      <c r="AF161" s="145"/>
    </row>
    <row r="162" spans="1:32" s="130" customFormat="1" ht="12.75" customHeight="1" x14ac:dyDescent="0.2">
      <c r="A162" s="37" t="s">
        <v>792</v>
      </c>
      <c r="B162" s="37" t="s">
        <v>1340</v>
      </c>
      <c r="C162" s="111">
        <v>0</v>
      </c>
      <c r="D162" s="111">
        <v>0</v>
      </c>
      <c r="E162" s="111">
        <v>0</v>
      </c>
      <c r="F162" s="111">
        <v>0</v>
      </c>
      <c r="G162" s="111">
        <v>0</v>
      </c>
      <c r="H162" s="111">
        <v>0</v>
      </c>
      <c r="I162" s="111">
        <v>0</v>
      </c>
      <c r="J162" s="111">
        <v>0</v>
      </c>
      <c r="K162" s="111">
        <v>0</v>
      </c>
      <c r="L162" s="111">
        <v>0</v>
      </c>
      <c r="M162" s="111">
        <v>10973</v>
      </c>
      <c r="N162" s="111">
        <v>0</v>
      </c>
      <c r="O162" s="111">
        <v>0</v>
      </c>
      <c r="P162" s="111">
        <v>0</v>
      </c>
      <c r="Q162" s="111">
        <v>0</v>
      </c>
      <c r="R162" s="111">
        <v>0</v>
      </c>
      <c r="S162" s="111">
        <v>0</v>
      </c>
      <c r="T162" s="111">
        <v>0</v>
      </c>
      <c r="U162" s="111">
        <v>0</v>
      </c>
      <c r="V162" s="111">
        <v>0</v>
      </c>
      <c r="W162" s="111">
        <v>0</v>
      </c>
      <c r="X162" s="111" t="s">
        <v>1316</v>
      </c>
      <c r="Y162" s="111" t="s">
        <v>1377</v>
      </c>
      <c r="Z162" s="144"/>
      <c r="AA162" s="143"/>
      <c r="AB162" s="144"/>
      <c r="AC162" s="144"/>
      <c r="AD162" s="145"/>
      <c r="AE162" s="145"/>
      <c r="AF162" s="145"/>
    </row>
    <row r="163" spans="1:32" s="130" customFormat="1" ht="12.75" customHeight="1" x14ac:dyDescent="0.2">
      <c r="A163" s="37" t="s">
        <v>467</v>
      </c>
      <c r="B163" s="37" t="s">
        <v>79</v>
      </c>
      <c r="C163" s="111">
        <v>0</v>
      </c>
      <c r="D163" s="111">
        <v>0</v>
      </c>
      <c r="E163" s="111">
        <v>0</v>
      </c>
      <c r="F163" s="111">
        <v>0</v>
      </c>
      <c r="G163" s="111">
        <v>0</v>
      </c>
      <c r="H163" s="111">
        <v>0</v>
      </c>
      <c r="I163" s="111">
        <v>0</v>
      </c>
      <c r="J163" s="111">
        <v>0</v>
      </c>
      <c r="K163" s="111">
        <v>0</v>
      </c>
      <c r="L163" s="111">
        <v>7500</v>
      </c>
      <c r="M163" s="111">
        <v>38550</v>
      </c>
      <c r="N163" s="111">
        <v>0</v>
      </c>
      <c r="O163" s="111">
        <v>0</v>
      </c>
      <c r="P163" s="111">
        <v>0</v>
      </c>
      <c r="Q163" s="111">
        <v>0</v>
      </c>
      <c r="R163" s="111">
        <v>0</v>
      </c>
      <c r="S163" s="111">
        <v>0</v>
      </c>
      <c r="T163" s="111">
        <v>0</v>
      </c>
      <c r="U163" s="111">
        <v>0</v>
      </c>
      <c r="V163" s="111">
        <v>2000</v>
      </c>
      <c r="W163" s="111">
        <v>4000</v>
      </c>
      <c r="X163" s="111" t="s">
        <v>1316</v>
      </c>
      <c r="Y163" s="111" t="s">
        <v>1315</v>
      </c>
      <c r="Z163" s="144"/>
      <c r="AA163" s="143"/>
      <c r="AB163" s="144"/>
      <c r="AC163" s="144"/>
      <c r="AD163" s="145"/>
      <c r="AE163" s="145"/>
      <c r="AF163" s="145"/>
    </row>
    <row r="164" spans="1:32" s="130" customFormat="1" ht="12.75" customHeight="1" x14ac:dyDescent="0.2">
      <c r="A164" s="37" t="s">
        <v>499</v>
      </c>
      <c r="B164" s="37" t="s">
        <v>80</v>
      </c>
      <c r="C164" s="111">
        <v>0</v>
      </c>
      <c r="D164" s="111">
        <v>0</v>
      </c>
      <c r="E164" s="111">
        <v>15950</v>
      </c>
      <c r="F164" s="111">
        <v>0</v>
      </c>
      <c r="G164" s="111">
        <v>0</v>
      </c>
      <c r="H164" s="111">
        <v>0</v>
      </c>
      <c r="I164" s="111">
        <v>92</v>
      </c>
      <c r="J164" s="111">
        <v>0</v>
      </c>
      <c r="K164" s="111">
        <v>0</v>
      </c>
      <c r="L164" s="111">
        <v>0</v>
      </c>
      <c r="M164" s="111">
        <v>5000</v>
      </c>
      <c r="N164" s="111">
        <v>0</v>
      </c>
      <c r="O164" s="111">
        <v>0</v>
      </c>
      <c r="P164" s="111">
        <v>0</v>
      </c>
      <c r="Q164" s="111">
        <v>0</v>
      </c>
      <c r="R164" s="111">
        <v>0</v>
      </c>
      <c r="S164" s="111">
        <v>0</v>
      </c>
      <c r="T164" s="111">
        <v>0</v>
      </c>
      <c r="U164" s="111">
        <v>0</v>
      </c>
      <c r="V164" s="111">
        <v>74842</v>
      </c>
      <c r="W164" s="111">
        <v>0</v>
      </c>
      <c r="X164" s="111" t="s">
        <v>1316</v>
      </c>
      <c r="Y164" s="111" t="s">
        <v>1315</v>
      </c>
      <c r="Z164" s="144"/>
      <c r="AA164" s="143"/>
      <c r="AB164" s="144"/>
      <c r="AC164" s="144"/>
      <c r="AD164" s="145"/>
      <c r="AE164" s="145"/>
      <c r="AF164" s="145"/>
    </row>
    <row r="165" spans="1:32" s="130" customFormat="1" ht="12.75" customHeight="1" x14ac:dyDescent="0.2">
      <c r="A165" s="37" t="s">
        <v>431</v>
      </c>
      <c r="B165" s="37" t="s">
        <v>81</v>
      </c>
      <c r="C165" s="111">
        <v>0</v>
      </c>
      <c r="D165" s="111">
        <v>0</v>
      </c>
      <c r="E165" s="111">
        <v>0</v>
      </c>
      <c r="F165" s="111">
        <v>0</v>
      </c>
      <c r="G165" s="111">
        <v>0</v>
      </c>
      <c r="H165" s="111">
        <v>0</v>
      </c>
      <c r="I165" s="111">
        <v>0</v>
      </c>
      <c r="J165" s="111">
        <v>0</v>
      </c>
      <c r="K165" s="111">
        <v>0</v>
      </c>
      <c r="L165" s="111">
        <v>0</v>
      </c>
      <c r="M165" s="111">
        <v>193</v>
      </c>
      <c r="N165" s="111">
        <v>0</v>
      </c>
      <c r="O165" s="111">
        <v>0</v>
      </c>
      <c r="P165" s="111">
        <v>0</v>
      </c>
      <c r="Q165" s="111">
        <v>0</v>
      </c>
      <c r="R165" s="111">
        <v>0</v>
      </c>
      <c r="S165" s="111">
        <v>0</v>
      </c>
      <c r="T165" s="111">
        <v>0</v>
      </c>
      <c r="U165" s="111">
        <v>0</v>
      </c>
      <c r="V165" s="111">
        <v>0</v>
      </c>
      <c r="W165" s="111">
        <v>0</v>
      </c>
      <c r="X165" s="111" t="s">
        <v>1316</v>
      </c>
      <c r="Y165" s="111" t="s">
        <v>1315</v>
      </c>
      <c r="Z165" s="144"/>
      <c r="AA165" s="143"/>
      <c r="AB165" s="144"/>
      <c r="AC165" s="144"/>
      <c r="AD165" s="145"/>
      <c r="AE165" s="145"/>
      <c r="AF165" s="145"/>
    </row>
    <row r="166" spans="1:32" s="130" customFormat="1" ht="12.75" customHeight="1" x14ac:dyDescent="0.2">
      <c r="A166" s="37" t="s">
        <v>647</v>
      </c>
      <c r="B166" s="37" t="s">
        <v>82</v>
      </c>
      <c r="C166" s="111">
        <v>0</v>
      </c>
      <c r="D166" s="111">
        <v>0</v>
      </c>
      <c r="E166" s="111">
        <v>0</v>
      </c>
      <c r="F166" s="111">
        <v>0</v>
      </c>
      <c r="G166" s="111">
        <v>0</v>
      </c>
      <c r="H166" s="111">
        <v>0</v>
      </c>
      <c r="I166" s="111">
        <v>0</v>
      </c>
      <c r="J166" s="111">
        <v>0</v>
      </c>
      <c r="K166" s="111">
        <v>0</v>
      </c>
      <c r="L166" s="111">
        <v>0</v>
      </c>
      <c r="M166" s="111">
        <v>4392</v>
      </c>
      <c r="N166" s="111">
        <v>0</v>
      </c>
      <c r="O166" s="111">
        <v>0</v>
      </c>
      <c r="P166" s="111">
        <v>0</v>
      </c>
      <c r="Q166" s="111">
        <v>0</v>
      </c>
      <c r="R166" s="111">
        <v>0</v>
      </c>
      <c r="S166" s="111">
        <v>0</v>
      </c>
      <c r="T166" s="111">
        <v>0</v>
      </c>
      <c r="U166" s="111">
        <v>0</v>
      </c>
      <c r="V166" s="111">
        <v>0</v>
      </c>
      <c r="W166" s="111">
        <v>0</v>
      </c>
      <c r="X166" s="111" t="s">
        <v>1316</v>
      </c>
      <c r="Y166" s="111" t="s">
        <v>1315</v>
      </c>
      <c r="Z166" s="144"/>
      <c r="AA166" s="143"/>
      <c r="AB166" s="144"/>
      <c r="AC166" s="144"/>
      <c r="AD166" s="145"/>
      <c r="AE166" s="145"/>
      <c r="AF166" s="145"/>
    </row>
    <row r="167" spans="1:32" s="130" customFormat="1" ht="12.75" customHeight="1" x14ac:dyDescent="0.2">
      <c r="A167" s="37" t="s">
        <v>731</v>
      </c>
      <c r="B167" s="37" t="s">
        <v>83</v>
      </c>
      <c r="C167" s="111">
        <v>0</v>
      </c>
      <c r="D167" s="111">
        <v>0</v>
      </c>
      <c r="E167" s="111">
        <v>0</v>
      </c>
      <c r="F167" s="111">
        <v>10000</v>
      </c>
      <c r="G167" s="111">
        <v>0</v>
      </c>
      <c r="H167" s="111">
        <v>0</v>
      </c>
      <c r="I167" s="111">
        <v>0</v>
      </c>
      <c r="J167" s="111">
        <v>0</v>
      </c>
      <c r="K167" s="111">
        <v>0</v>
      </c>
      <c r="L167" s="111">
        <v>0</v>
      </c>
      <c r="M167" s="111">
        <v>284136</v>
      </c>
      <c r="N167" s="111">
        <v>0</v>
      </c>
      <c r="O167" s="111">
        <v>0</v>
      </c>
      <c r="P167" s="111">
        <v>46000</v>
      </c>
      <c r="Q167" s="111">
        <v>0</v>
      </c>
      <c r="R167" s="111">
        <v>0</v>
      </c>
      <c r="S167" s="111">
        <v>0</v>
      </c>
      <c r="T167" s="111">
        <v>0</v>
      </c>
      <c r="U167" s="111">
        <v>0</v>
      </c>
      <c r="V167" s="111">
        <v>76000</v>
      </c>
      <c r="W167" s="111">
        <v>18000</v>
      </c>
      <c r="X167" s="111" t="s">
        <v>1316</v>
      </c>
      <c r="Y167" s="111" t="s">
        <v>1320</v>
      </c>
      <c r="Z167" s="144"/>
      <c r="AA167" s="143"/>
      <c r="AB167" s="144"/>
      <c r="AC167" s="144"/>
      <c r="AD167" s="145"/>
      <c r="AE167" s="145"/>
      <c r="AF167" s="145"/>
    </row>
    <row r="168" spans="1:32" s="130" customFormat="1" ht="12.75" customHeight="1" x14ac:dyDescent="0.2">
      <c r="A168" s="37" t="s">
        <v>481</v>
      </c>
      <c r="B168" s="37" t="s">
        <v>84</v>
      </c>
      <c r="C168" s="111">
        <v>0</v>
      </c>
      <c r="D168" s="111">
        <v>0</v>
      </c>
      <c r="E168" s="111">
        <v>0</v>
      </c>
      <c r="F168" s="111">
        <v>0</v>
      </c>
      <c r="G168" s="111">
        <v>0</v>
      </c>
      <c r="H168" s="111">
        <v>0</v>
      </c>
      <c r="I168" s="111">
        <v>0</v>
      </c>
      <c r="J168" s="111">
        <v>0</v>
      </c>
      <c r="K168" s="111">
        <v>0</v>
      </c>
      <c r="L168" s="111">
        <v>0</v>
      </c>
      <c r="M168" s="111">
        <v>185456</v>
      </c>
      <c r="N168" s="111">
        <v>0</v>
      </c>
      <c r="O168" s="111">
        <v>0</v>
      </c>
      <c r="P168" s="111">
        <v>0</v>
      </c>
      <c r="Q168" s="111">
        <v>0</v>
      </c>
      <c r="R168" s="111">
        <v>0</v>
      </c>
      <c r="S168" s="111">
        <v>0</v>
      </c>
      <c r="T168" s="111">
        <v>0</v>
      </c>
      <c r="U168" s="111">
        <v>0</v>
      </c>
      <c r="V168" s="111">
        <v>0</v>
      </c>
      <c r="W168" s="111">
        <v>0</v>
      </c>
      <c r="X168" s="111" t="s">
        <v>1316</v>
      </c>
      <c r="Y168" s="111" t="s">
        <v>1315</v>
      </c>
      <c r="Z168" s="144"/>
      <c r="AA168" s="143"/>
      <c r="AB168" s="144"/>
      <c r="AC168" s="144"/>
      <c r="AD168" s="145"/>
      <c r="AE168" s="145"/>
      <c r="AF168" s="145"/>
    </row>
    <row r="169" spans="1:32" s="130" customFormat="1" ht="12.75" customHeight="1" x14ac:dyDescent="0.2">
      <c r="A169" s="37" t="s">
        <v>648</v>
      </c>
      <c r="B169" s="37" t="s">
        <v>327</v>
      </c>
      <c r="C169" s="111">
        <v>0</v>
      </c>
      <c r="D169" s="111">
        <v>0</v>
      </c>
      <c r="E169" s="111">
        <v>0</v>
      </c>
      <c r="F169" s="111">
        <v>0</v>
      </c>
      <c r="G169" s="111">
        <v>0</v>
      </c>
      <c r="H169" s="111">
        <v>0</v>
      </c>
      <c r="I169" s="111">
        <v>0</v>
      </c>
      <c r="J169" s="111">
        <v>0</v>
      </c>
      <c r="K169" s="111">
        <v>0</v>
      </c>
      <c r="L169" s="111">
        <v>0</v>
      </c>
      <c r="M169" s="111">
        <v>0</v>
      </c>
      <c r="N169" s="111">
        <v>0</v>
      </c>
      <c r="O169" s="111">
        <v>0</v>
      </c>
      <c r="P169" s="111">
        <v>0</v>
      </c>
      <c r="Q169" s="111">
        <v>0</v>
      </c>
      <c r="R169" s="111">
        <v>0</v>
      </c>
      <c r="S169" s="111">
        <v>0</v>
      </c>
      <c r="T169" s="111">
        <v>0</v>
      </c>
      <c r="U169" s="111">
        <v>0</v>
      </c>
      <c r="V169" s="111">
        <v>0</v>
      </c>
      <c r="W169" s="111">
        <v>0</v>
      </c>
      <c r="X169" s="111" t="s">
        <v>1316</v>
      </c>
      <c r="Y169" s="111" t="s">
        <v>1315</v>
      </c>
      <c r="Z169" s="144"/>
      <c r="AA169" s="143"/>
      <c r="AB169" s="144"/>
      <c r="AC169" s="144"/>
      <c r="AD169" s="145"/>
      <c r="AE169" s="145"/>
      <c r="AF169" s="145"/>
    </row>
    <row r="170" spans="1:32" s="130" customFormat="1" ht="12.75" customHeight="1" x14ac:dyDescent="0.2">
      <c r="A170" s="37" t="s">
        <v>439</v>
      </c>
      <c r="B170" s="37" t="s">
        <v>85</v>
      </c>
      <c r="C170" s="111">
        <v>0</v>
      </c>
      <c r="D170" s="111">
        <v>0</v>
      </c>
      <c r="E170" s="111">
        <v>0</v>
      </c>
      <c r="F170" s="111">
        <v>0</v>
      </c>
      <c r="G170" s="111">
        <v>0</v>
      </c>
      <c r="H170" s="111">
        <v>0</v>
      </c>
      <c r="I170" s="111">
        <v>0</v>
      </c>
      <c r="J170" s="111">
        <v>0</v>
      </c>
      <c r="K170" s="111">
        <v>0</v>
      </c>
      <c r="L170" s="111">
        <v>0</v>
      </c>
      <c r="M170" s="111">
        <v>0</v>
      </c>
      <c r="N170" s="111">
        <v>0</v>
      </c>
      <c r="O170" s="111">
        <v>0</v>
      </c>
      <c r="P170" s="111">
        <v>0</v>
      </c>
      <c r="Q170" s="111">
        <v>0</v>
      </c>
      <c r="R170" s="111">
        <v>0</v>
      </c>
      <c r="S170" s="111">
        <v>0</v>
      </c>
      <c r="T170" s="111">
        <v>0</v>
      </c>
      <c r="U170" s="111">
        <v>0</v>
      </c>
      <c r="V170" s="111">
        <v>0</v>
      </c>
      <c r="W170" s="111">
        <v>0</v>
      </c>
      <c r="X170" s="111" t="s">
        <v>1316</v>
      </c>
      <c r="Y170" s="111" t="s">
        <v>1315</v>
      </c>
      <c r="Z170" s="144"/>
      <c r="AA170" s="143"/>
      <c r="AB170" s="144"/>
      <c r="AC170" s="144"/>
      <c r="AD170" s="145"/>
      <c r="AE170" s="145"/>
      <c r="AF170" s="145"/>
    </row>
    <row r="171" spans="1:32" s="130" customFormat="1" ht="12.75" customHeight="1" x14ac:dyDescent="0.2">
      <c r="A171" s="37" t="s">
        <v>474</v>
      </c>
      <c r="B171" s="37" t="s">
        <v>1289</v>
      </c>
      <c r="C171" s="111">
        <v>0</v>
      </c>
      <c r="D171" s="111">
        <v>0</v>
      </c>
      <c r="E171" s="111">
        <v>0</v>
      </c>
      <c r="F171" s="111">
        <v>2668</v>
      </c>
      <c r="G171" s="111">
        <v>0</v>
      </c>
      <c r="H171" s="111">
        <v>0</v>
      </c>
      <c r="I171" s="111">
        <v>0</v>
      </c>
      <c r="J171" s="111">
        <v>0</v>
      </c>
      <c r="K171" s="111">
        <v>0</v>
      </c>
      <c r="L171" s="111">
        <v>0</v>
      </c>
      <c r="M171" s="111">
        <v>272856</v>
      </c>
      <c r="N171" s="111">
        <v>77000</v>
      </c>
      <c r="O171" s="111">
        <v>0</v>
      </c>
      <c r="P171" s="111">
        <v>0</v>
      </c>
      <c r="Q171" s="111">
        <v>0</v>
      </c>
      <c r="R171" s="111">
        <v>0</v>
      </c>
      <c r="S171" s="111">
        <v>0</v>
      </c>
      <c r="T171" s="111">
        <v>0</v>
      </c>
      <c r="U171" s="111">
        <v>0</v>
      </c>
      <c r="V171" s="111">
        <v>0</v>
      </c>
      <c r="W171" s="111">
        <v>0</v>
      </c>
      <c r="X171" s="111" t="s">
        <v>1316</v>
      </c>
      <c r="Y171" s="111" t="s">
        <v>1324</v>
      </c>
      <c r="Z171" s="144"/>
      <c r="AA171" s="143"/>
      <c r="AB171" s="144"/>
      <c r="AC171" s="144"/>
      <c r="AD171" s="145"/>
      <c r="AE171" s="145"/>
      <c r="AF171" s="145"/>
    </row>
    <row r="172" spans="1:32" s="130" customFormat="1" ht="12.75" customHeight="1" x14ac:dyDescent="0.2">
      <c r="A172" s="37" t="s">
        <v>793</v>
      </c>
      <c r="B172" s="37" t="s">
        <v>1341</v>
      </c>
      <c r="C172" s="111">
        <v>0</v>
      </c>
      <c r="D172" s="111">
        <v>0</v>
      </c>
      <c r="E172" s="111">
        <v>0</v>
      </c>
      <c r="F172" s="111">
        <v>0</v>
      </c>
      <c r="G172" s="111">
        <v>0</v>
      </c>
      <c r="H172" s="111">
        <v>0</v>
      </c>
      <c r="I172" s="111">
        <v>0</v>
      </c>
      <c r="J172" s="111">
        <v>0</v>
      </c>
      <c r="K172" s="111">
        <v>0</v>
      </c>
      <c r="L172" s="111">
        <v>0</v>
      </c>
      <c r="M172" s="111">
        <v>29500</v>
      </c>
      <c r="N172" s="111">
        <v>0</v>
      </c>
      <c r="O172" s="111">
        <v>0</v>
      </c>
      <c r="P172" s="111">
        <v>0</v>
      </c>
      <c r="Q172" s="111">
        <v>0</v>
      </c>
      <c r="R172" s="111">
        <v>0</v>
      </c>
      <c r="S172" s="111">
        <v>0</v>
      </c>
      <c r="T172" s="111">
        <v>0</v>
      </c>
      <c r="U172" s="111">
        <v>0</v>
      </c>
      <c r="V172" s="111">
        <v>0</v>
      </c>
      <c r="W172" s="111">
        <v>0</v>
      </c>
      <c r="X172" s="111" t="s">
        <v>1316</v>
      </c>
      <c r="Y172" s="111" t="s">
        <v>1377</v>
      </c>
      <c r="Z172" s="144"/>
      <c r="AA172" s="143"/>
      <c r="AB172" s="144"/>
      <c r="AC172" s="144"/>
      <c r="AD172" s="145"/>
      <c r="AE172" s="145"/>
      <c r="AF172" s="145"/>
    </row>
    <row r="173" spans="1:32" s="130" customFormat="1" ht="12.75" customHeight="1" x14ac:dyDescent="0.2">
      <c r="A173" s="37" t="s">
        <v>1262</v>
      </c>
      <c r="B173" s="37" t="s">
        <v>1263</v>
      </c>
      <c r="C173" s="111">
        <v>0</v>
      </c>
      <c r="D173" s="111">
        <v>0</v>
      </c>
      <c r="E173" s="111">
        <v>0</v>
      </c>
      <c r="F173" s="111">
        <v>0</v>
      </c>
      <c r="G173" s="111">
        <v>0</v>
      </c>
      <c r="H173" s="111">
        <v>0</v>
      </c>
      <c r="I173" s="111">
        <v>0</v>
      </c>
      <c r="J173" s="111">
        <v>0</v>
      </c>
      <c r="K173" s="111">
        <v>0</v>
      </c>
      <c r="L173" s="111">
        <v>0</v>
      </c>
      <c r="M173" s="111">
        <v>0</v>
      </c>
      <c r="N173" s="111">
        <v>0</v>
      </c>
      <c r="O173" s="111">
        <v>0</v>
      </c>
      <c r="P173" s="111">
        <v>0</v>
      </c>
      <c r="Q173" s="111">
        <v>0</v>
      </c>
      <c r="R173" s="111">
        <v>0</v>
      </c>
      <c r="S173" s="111">
        <v>0</v>
      </c>
      <c r="T173" s="111">
        <v>0</v>
      </c>
      <c r="U173" s="111">
        <v>0</v>
      </c>
      <c r="V173" s="111">
        <v>0</v>
      </c>
      <c r="W173" s="111">
        <v>0</v>
      </c>
      <c r="X173" s="111" t="s">
        <v>1316</v>
      </c>
      <c r="Y173" s="111" t="s">
        <v>1377</v>
      </c>
      <c r="Z173" s="144"/>
      <c r="AA173" s="143"/>
      <c r="AB173" s="144"/>
      <c r="AC173" s="144"/>
      <c r="AD173" s="145"/>
      <c r="AE173" s="145"/>
      <c r="AF173" s="145"/>
    </row>
    <row r="174" spans="1:32" s="130" customFormat="1" ht="12.75" customHeight="1" x14ac:dyDescent="0.2">
      <c r="A174" s="37" t="s">
        <v>447</v>
      </c>
      <c r="B174" s="37" t="s">
        <v>86</v>
      </c>
      <c r="C174" s="111">
        <v>0</v>
      </c>
      <c r="D174" s="111">
        <v>0</v>
      </c>
      <c r="E174" s="111">
        <v>0</v>
      </c>
      <c r="F174" s="111">
        <v>0</v>
      </c>
      <c r="G174" s="111">
        <v>0</v>
      </c>
      <c r="H174" s="111">
        <v>0</v>
      </c>
      <c r="I174" s="111">
        <v>0</v>
      </c>
      <c r="J174" s="111">
        <v>0</v>
      </c>
      <c r="K174" s="111">
        <v>0</v>
      </c>
      <c r="L174" s="111">
        <v>0</v>
      </c>
      <c r="M174" s="111">
        <v>56884</v>
      </c>
      <c r="N174" s="111">
        <v>0</v>
      </c>
      <c r="O174" s="111">
        <v>0</v>
      </c>
      <c r="P174" s="111">
        <v>0</v>
      </c>
      <c r="Q174" s="111">
        <v>0</v>
      </c>
      <c r="R174" s="111">
        <v>0</v>
      </c>
      <c r="S174" s="111">
        <v>0</v>
      </c>
      <c r="T174" s="111">
        <v>0</v>
      </c>
      <c r="U174" s="111">
        <v>0</v>
      </c>
      <c r="V174" s="111">
        <v>10000</v>
      </c>
      <c r="W174" s="111">
        <v>0</v>
      </c>
      <c r="X174" s="111" t="s">
        <v>1316</v>
      </c>
      <c r="Y174" s="111" t="s">
        <v>1315</v>
      </c>
      <c r="Z174" s="144"/>
      <c r="AA174" s="143"/>
      <c r="AB174" s="144"/>
      <c r="AC174" s="144"/>
      <c r="AD174" s="145"/>
      <c r="AE174" s="145"/>
      <c r="AF174" s="145"/>
    </row>
    <row r="175" spans="1:32" s="130" customFormat="1" ht="12.75" customHeight="1" x14ac:dyDescent="0.2">
      <c r="A175" s="37" t="s">
        <v>820</v>
      </c>
      <c r="B175" s="37" t="s">
        <v>376</v>
      </c>
      <c r="C175" s="111">
        <v>0</v>
      </c>
      <c r="D175" s="111">
        <v>0</v>
      </c>
      <c r="E175" s="111">
        <v>0</v>
      </c>
      <c r="F175" s="111">
        <v>0</v>
      </c>
      <c r="G175" s="111">
        <v>0</v>
      </c>
      <c r="H175" s="111">
        <v>0</v>
      </c>
      <c r="I175" s="111">
        <v>0</v>
      </c>
      <c r="J175" s="111">
        <v>0</v>
      </c>
      <c r="K175" s="111">
        <v>0</v>
      </c>
      <c r="L175" s="111">
        <v>0</v>
      </c>
      <c r="M175" s="111">
        <v>0</v>
      </c>
      <c r="N175" s="111">
        <v>0</v>
      </c>
      <c r="O175" s="111">
        <v>0</v>
      </c>
      <c r="P175" s="111">
        <v>0</v>
      </c>
      <c r="Q175" s="111">
        <v>0</v>
      </c>
      <c r="R175" s="111">
        <v>0</v>
      </c>
      <c r="S175" s="111">
        <v>0</v>
      </c>
      <c r="T175" s="111">
        <v>0</v>
      </c>
      <c r="U175" s="111">
        <v>0</v>
      </c>
      <c r="V175" s="111">
        <v>0</v>
      </c>
      <c r="W175" s="111">
        <v>0</v>
      </c>
      <c r="X175" s="111" t="s">
        <v>1316</v>
      </c>
      <c r="Y175" s="111" t="s">
        <v>1377</v>
      </c>
      <c r="Z175" s="144"/>
      <c r="AA175" s="143"/>
      <c r="AB175" s="144"/>
      <c r="AC175" s="144"/>
      <c r="AD175" s="145"/>
      <c r="AE175" s="145"/>
      <c r="AF175" s="145"/>
    </row>
    <row r="176" spans="1:32" s="130" customFormat="1" ht="12.75" customHeight="1" x14ac:dyDescent="0.2">
      <c r="A176" s="37" t="s">
        <v>983</v>
      </c>
      <c r="B176" s="37" t="s">
        <v>984</v>
      </c>
      <c r="C176" s="111">
        <v>0</v>
      </c>
      <c r="D176" s="111">
        <v>0</v>
      </c>
      <c r="E176" s="111">
        <v>0</v>
      </c>
      <c r="F176" s="111">
        <v>0</v>
      </c>
      <c r="G176" s="111">
        <v>0</v>
      </c>
      <c r="H176" s="111">
        <v>0</v>
      </c>
      <c r="I176" s="111">
        <v>1686</v>
      </c>
      <c r="J176" s="111">
        <v>0</v>
      </c>
      <c r="K176" s="111">
        <v>0</v>
      </c>
      <c r="L176" s="111">
        <v>0</v>
      </c>
      <c r="M176" s="111">
        <v>186630</v>
      </c>
      <c r="N176" s="111">
        <v>26000</v>
      </c>
      <c r="O176" s="111">
        <v>0</v>
      </c>
      <c r="P176" s="111">
        <v>0</v>
      </c>
      <c r="Q176" s="111">
        <v>0</v>
      </c>
      <c r="R176" s="111">
        <v>0</v>
      </c>
      <c r="S176" s="111">
        <v>0</v>
      </c>
      <c r="T176" s="111">
        <v>0</v>
      </c>
      <c r="U176" s="111">
        <v>0</v>
      </c>
      <c r="V176" s="111">
        <v>29000</v>
      </c>
      <c r="W176" s="111">
        <v>0</v>
      </c>
      <c r="X176" s="111" t="s">
        <v>1314</v>
      </c>
      <c r="Y176" s="111" t="s">
        <v>1312</v>
      </c>
      <c r="Z176" s="144"/>
      <c r="AA176" s="143"/>
      <c r="AB176" s="144"/>
      <c r="AC176" s="144"/>
      <c r="AD176" s="145"/>
      <c r="AE176" s="145"/>
      <c r="AF176" s="145"/>
    </row>
    <row r="177" spans="1:32" s="130" customFormat="1" ht="12.75" customHeight="1" x14ac:dyDescent="0.2">
      <c r="A177" s="37" t="s">
        <v>500</v>
      </c>
      <c r="B177" s="37" t="s">
        <v>87</v>
      </c>
      <c r="C177" s="111">
        <v>0</v>
      </c>
      <c r="D177" s="111">
        <v>0</v>
      </c>
      <c r="E177" s="111">
        <v>0</v>
      </c>
      <c r="F177" s="111">
        <v>0</v>
      </c>
      <c r="G177" s="111">
        <v>0</v>
      </c>
      <c r="H177" s="111">
        <v>0</v>
      </c>
      <c r="I177" s="111">
        <v>0</v>
      </c>
      <c r="J177" s="111">
        <v>0</v>
      </c>
      <c r="K177" s="111">
        <v>0</v>
      </c>
      <c r="L177" s="111">
        <v>0</v>
      </c>
      <c r="M177" s="111">
        <v>40000</v>
      </c>
      <c r="N177" s="111">
        <v>0</v>
      </c>
      <c r="O177" s="111">
        <v>0</v>
      </c>
      <c r="P177" s="111">
        <v>0</v>
      </c>
      <c r="Q177" s="111">
        <v>0</v>
      </c>
      <c r="R177" s="111">
        <v>0</v>
      </c>
      <c r="S177" s="111">
        <v>0</v>
      </c>
      <c r="T177" s="111">
        <v>292</v>
      </c>
      <c r="U177" s="111">
        <v>0</v>
      </c>
      <c r="V177" s="111">
        <v>4533</v>
      </c>
      <c r="W177" s="111">
        <v>0</v>
      </c>
      <c r="X177" s="111" t="s">
        <v>1316</v>
      </c>
      <c r="Y177" s="111" t="s">
        <v>1315</v>
      </c>
      <c r="Z177" s="144"/>
      <c r="AA177" s="143"/>
      <c r="AB177" s="144"/>
      <c r="AC177" s="144"/>
      <c r="AD177" s="145"/>
      <c r="AE177" s="145"/>
      <c r="AF177" s="145"/>
    </row>
    <row r="178" spans="1:32" s="130" customFormat="1" ht="12.75" customHeight="1" x14ac:dyDescent="0.2">
      <c r="A178" s="37" t="s">
        <v>414</v>
      </c>
      <c r="B178" s="37" t="s">
        <v>88</v>
      </c>
      <c r="C178" s="111">
        <v>0</v>
      </c>
      <c r="D178" s="111">
        <v>0</v>
      </c>
      <c r="E178" s="111">
        <v>0</v>
      </c>
      <c r="F178" s="111">
        <v>0</v>
      </c>
      <c r="G178" s="111">
        <v>0</v>
      </c>
      <c r="H178" s="111">
        <v>0</v>
      </c>
      <c r="I178" s="111">
        <v>0</v>
      </c>
      <c r="J178" s="111">
        <v>0</v>
      </c>
      <c r="K178" s="111">
        <v>0</v>
      </c>
      <c r="L178" s="111">
        <v>0</v>
      </c>
      <c r="M178" s="111">
        <v>4500</v>
      </c>
      <c r="N178" s="111">
        <v>3300</v>
      </c>
      <c r="O178" s="111">
        <v>0</v>
      </c>
      <c r="P178" s="111">
        <v>0</v>
      </c>
      <c r="Q178" s="111">
        <v>0</v>
      </c>
      <c r="R178" s="111">
        <v>0</v>
      </c>
      <c r="S178" s="111">
        <v>0</v>
      </c>
      <c r="T178" s="111">
        <v>0</v>
      </c>
      <c r="U178" s="111">
        <v>0</v>
      </c>
      <c r="V178" s="111">
        <v>0</v>
      </c>
      <c r="W178" s="111">
        <v>0</v>
      </c>
      <c r="X178" s="111" t="s">
        <v>1316</v>
      </c>
      <c r="Y178" s="111" t="s">
        <v>1315</v>
      </c>
      <c r="Z178" s="144"/>
      <c r="AA178" s="143"/>
      <c r="AB178" s="144"/>
      <c r="AC178" s="144"/>
      <c r="AD178" s="145"/>
      <c r="AE178" s="145"/>
      <c r="AF178" s="145"/>
    </row>
    <row r="179" spans="1:32" s="130" customFormat="1" ht="12.75" customHeight="1" x14ac:dyDescent="0.2">
      <c r="A179" s="37" t="s">
        <v>1930</v>
      </c>
      <c r="B179" s="37" t="s">
        <v>1931</v>
      </c>
      <c r="C179" s="111">
        <v>0</v>
      </c>
      <c r="D179" s="111">
        <v>0</v>
      </c>
      <c r="E179" s="111">
        <v>0</v>
      </c>
      <c r="F179" s="111">
        <v>0</v>
      </c>
      <c r="G179" s="111">
        <v>0</v>
      </c>
      <c r="H179" s="111">
        <v>0</v>
      </c>
      <c r="I179" s="111">
        <v>0</v>
      </c>
      <c r="J179" s="111">
        <v>0</v>
      </c>
      <c r="K179" s="111">
        <v>0</v>
      </c>
      <c r="L179" s="111">
        <v>0</v>
      </c>
      <c r="M179" s="111">
        <v>0</v>
      </c>
      <c r="N179" s="111">
        <v>0</v>
      </c>
      <c r="O179" s="111">
        <v>0</v>
      </c>
      <c r="P179" s="111">
        <v>580</v>
      </c>
      <c r="Q179" s="111">
        <v>0</v>
      </c>
      <c r="R179" s="111">
        <v>0</v>
      </c>
      <c r="S179" s="111">
        <v>11471</v>
      </c>
      <c r="T179" s="111">
        <v>0</v>
      </c>
      <c r="U179" s="111">
        <v>0</v>
      </c>
      <c r="V179" s="111">
        <v>0</v>
      </c>
      <c r="W179" s="111">
        <v>0</v>
      </c>
      <c r="X179" s="111" t="s">
        <v>1317</v>
      </c>
      <c r="Y179" s="111" t="s">
        <v>1317</v>
      </c>
      <c r="Z179" s="144"/>
      <c r="AA179" s="143"/>
      <c r="AB179" s="144"/>
      <c r="AC179" s="144"/>
      <c r="AD179" s="145"/>
      <c r="AE179" s="145"/>
      <c r="AF179" s="145"/>
    </row>
    <row r="180" spans="1:32" s="130" customFormat="1" ht="12.75" customHeight="1" x14ac:dyDescent="0.2">
      <c r="A180" s="37" t="s">
        <v>987</v>
      </c>
      <c r="B180" s="37" t="s">
        <v>988</v>
      </c>
      <c r="C180" s="111">
        <v>0</v>
      </c>
      <c r="D180" s="111">
        <v>0</v>
      </c>
      <c r="E180" s="111">
        <v>0</v>
      </c>
      <c r="F180" s="111">
        <v>0</v>
      </c>
      <c r="G180" s="111">
        <v>0</v>
      </c>
      <c r="H180" s="111">
        <v>0</v>
      </c>
      <c r="I180" s="111">
        <v>0</v>
      </c>
      <c r="J180" s="111">
        <v>0</v>
      </c>
      <c r="K180" s="111">
        <v>0</v>
      </c>
      <c r="L180" s="111">
        <v>0</v>
      </c>
      <c r="M180" s="111">
        <v>284884</v>
      </c>
      <c r="N180" s="111">
        <v>266800</v>
      </c>
      <c r="O180" s="111">
        <v>0</v>
      </c>
      <c r="P180" s="111">
        <v>0</v>
      </c>
      <c r="Q180" s="111">
        <v>0</v>
      </c>
      <c r="R180" s="111">
        <v>0</v>
      </c>
      <c r="S180" s="111">
        <v>0</v>
      </c>
      <c r="T180" s="111">
        <v>0</v>
      </c>
      <c r="U180" s="111">
        <v>90550</v>
      </c>
      <c r="V180" s="111">
        <v>70750</v>
      </c>
      <c r="W180" s="111">
        <v>107750</v>
      </c>
      <c r="X180" s="111" t="s">
        <v>1314</v>
      </c>
      <c r="Y180" s="111" t="s">
        <v>1312</v>
      </c>
      <c r="Z180" s="144"/>
      <c r="AA180" s="143"/>
      <c r="AB180" s="144"/>
      <c r="AC180" s="144"/>
      <c r="AD180" s="145"/>
      <c r="AE180" s="145"/>
      <c r="AF180" s="145"/>
    </row>
    <row r="181" spans="1:32" s="130" customFormat="1" ht="12.75" customHeight="1" x14ac:dyDescent="0.2">
      <c r="A181" s="37" t="s">
        <v>989</v>
      </c>
      <c r="B181" s="37" t="s">
        <v>990</v>
      </c>
      <c r="C181" s="111">
        <v>0</v>
      </c>
      <c r="D181" s="111">
        <v>0</v>
      </c>
      <c r="E181" s="111">
        <v>0</v>
      </c>
      <c r="F181" s="111">
        <v>0</v>
      </c>
      <c r="G181" s="111">
        <v>0</v>
      </c>
      <c r="H181" s="111">
        <v>0</v>
      </c>
      <c r="I181" s="111">
        <v>0</v>
      </c>
      <c r="J181" s="111">
        <v>0</v>
      </c>
      <c r="K181" s="111">
        <v>0</v>
      </c>
      <c r="L181" s="111">
        <v>0</v>
      </c>
      <c r="M181" s="111">
        <v>232411</v>
      </c>
      <c r="N181" s="111">
        <v>0</v>
      </c>
      <c r="O181" s="111">
        <v>0</v>
      </c>
      <c r="P181" s="111">
        <v>0</v>
      </c>
      <c r="Q181" s="111">
        <v>0</v>
      </c>
      <c r="R181" s="111">
        <v>0</v>
      </c>
      <c r="S181" s="111">
        <v>189</v>
      </c>
      <c r="T181" s="111">
        <v>0</v>
      </c>
      <c r="U181" s="111">
        <v>18950</v>
      </c>
      <c r="V181" s="111">
        <v>0</v>
      </c>
      <c r="W181" s="111">
        <v>0</v>
      </c>
      <c r="X181" s="111" t="s">
        <v>1313</v>
      </c>
      <c r="Y181" s="111" t="s">
        <v>1312</v>
      </c>
      <c r="Z181" s="144"/>
      <c r="AA181" s="143"/>
      <c r="AB181" s="144"/>
      <c r="AC181" s="144"/>
      <c r="AD181" s="145"/>
      <c r="AE181" s="145"/>
      <c r="AF181" s="145"/>
    </row>
    <row r="182" spans="1:32" s="130" customFormat="1" ht="12.75" customHeight="1" x14ac:dyDescent="0.2">
      <c r="A182" s="37" t="s">
        <v>640</v>
      </c>
      <c r="B182" s="37" t="s">
        <v>89</v>
      </c>
      <c r="C182" s="111">
        <v>0</v>
      </c>
      <c r="D182" s="111">
        <v>0</v>
      </c>
      <c r="E182" s="111">
        <v>0</v>
      </c>
      <c r="F182" s="111">
        <v>0</v>
      </c>
      <c r="G182" s="111">
        <v>0</v>
      </c>
      <c r="H182" s="111">
        <v>0</v>
      </c>
      <c r="I182" s="111">
        <v>2</v>
      </c>
      <c r="J182" s="111">
        <v>0</v>
      </c>
      <c r="K182" s="111">
        <v>0</v>
      </c>
      <c r="L182" s="111">
        <v>0</v>
      </c>
      <c r="M182" s="111">
        <v>0</v>
      </c>
      <c r="N182" s="111">
        <v>4000</v>
      </c>
      <c r="O182" s="111">
        <v>0</v>
      </c>
      <c r="P182" s="111">
        <v>0</v>
      </c>
      <c r="Q182" s="111">
        <v>0</v>
      </c>
      <c r="R182" s="111">
        <v>0</v>
      </c>
      <c r="S182" s="111">
        <v>0</v>
      </c>
      <c r="T182" s="111">
        <v>0</v>
      </c>
      <c r="U182" s="111">
        <v>0</v>
      </c>
      <c r="V182" s="111">
        <v>0</v>
      </c>
      <c r="W182" s="111">
        <v>0</v>
      </c>
      <c r="X182" s="111" t="s">
        <v>1316</v>
      </c>
      <c r="Y182" s="111" t="s">
        <v>1315</v>
      </c>
      <c r="Z182" s="144"/>
      <c r="AA182" s="143"/>
      <c r="AB182" s="144"/>
      <c r="AC182" s="144"/>
      <c r="AD182" s="145"/>
      <c r="AE182" s="145"/>
      <c r="AF182" s="145"/>
    </row>
    <row r="183" spans="1:32" s="130" customFormat="1" ht="12.75" customHeight="1" x14ac:dyDescent="0.2">
      <c r="A183" s="37" t="s">
        <v>490</v>
      </c>
      <c r="B183" s="37" t="s">
        <v>90</v>
      </c>
      <c r="C183" s="111">
        <v>0</v>
      </c>
      <c r="D183" s="111">
        <v>0</v>
      </c>
      <c r="E183" s="111">
        <v>0</v>
      </c>
      <c r="F183" s="111">
        <v>0</v>
      </c>
      <c r="G183" s="111">
        <v>0</v>
      </c>
      <c r="H183" s="111">
        <v>0</v>
      </c>
      <c r="I183" s="111">
        <v>0</v>
      </c>
      <c r="J183" s="111">
        <v>0</v>
      </c>
      <c r="K183" s="111">
        <v>0</v>
      </c>
      <c r="L183" s="111">
        <v>0</v>
      </c>
      <c r="M183" s="111">
        <v>0</v>
      </c>
      <c r="N183" s="111">
        <v>0</v>
      </c>
      <c r="O183" s="111">
        <v>0</v>
      </c>
      <c r="P183" s="111">
        <v>0</v>
      </c>
      <c r="Q183" s="111">
        <v>0</v>
      </c>
      <c r="R183" s="111">
        <v>0</v>
      </c>
      <c r="S183" s="111">
        <v>0</v>
      </c>
      <c r="T183" s="111">
        <v>0</v>
      </c>
      <c r="U183" s="111">
        <v>0</v>
      </c>
      <c r="V183" s="111">
        <v>0</v>
      </c>
      <c r="W183" s="111">
        <v>0</v>
      </c>
      <c r="X183" s="111" t="s">
        <v>1316</v>
      </c>
      <c r="Y183" s="111" t="s">
        <v>1315</v>
      </c>
      <c r="Z183" s="144"/>
      <c r="AA183" s="143"/>
      <c r="AB183" s="144"/>
      <c r="AC183" s="144"/>
      <c r="AD183" s="145"/>
      <c r="AE183" s="145"/>
      <c r="AF183" s="145"/>
    </row>
    <row r="184" spans="1:32" s="130" customFormat="1" ht="12.75" customHeight="1" x14ac:dyDescent="0.2">
      <c r="A184" s="37" t="s">
        <v>551</v>
      </c>
      <c r="B184" s="37" t="s">
        <v>91</v>
      </c>
      <c r="C184" s="111">
        <v>0</v>
      </c>
      <c r="D184" s="111">
        <v>0</v>
      </c>
      <c r="E184" s="111">
        <v>0</v>
      </c>
      <c r="F184" s="111">
        <v>0</v>
      </c>
      <c r="G184" s="111">
        <v>0</v>
      </c>
      <c r="H184" s="111">
        <v>0</v>
      </c>
      <c r="I184" s="111">
        <v>0</v>
      </c>
      <c r="J184" s="111">
        <v>0</v>
      </c>
      <c r="K184" s="111">
        <v>0</v>
      </c>
      <c r="L184" s="111">
        <v>0</v>
      </c>
      <c r="M184" s="111">
        <v>2300</v>
      </c>
      <c r="N184" s="111">
        <v>0</v>
      </c>
      <c r="O184" s="111">
        <v>0</v>
      </c>
      <c r="P184" s="111">
        <v>0</v>
      </c>
      <c r="Q184" s="111">
        <v>0</v>
      </c>
      <c r="R184" s="111">
        <v>0</v>
      </c>
      <c r="S184" s="111">
        <v>0</v>
      </c>
      <c r="T184" s="111">
        <v>0</v>
      </c>
      <c r="U184" s="111">
        <v>0</v>
      </c>
      <c r="V184" s="111">
        <v>0</v>
      </c>
      <c r="W184" s="111">
        <v>0</v>
      </c>
      <c r="X184" s="111" t="s">
        <v>1316</v>
      </c>
      <c r="Y184" s="111" t="s">
        <v>1315</v>
      </c>
      <c r="Z184" s="144"/>
      <c r="AA184" s="143"/>
      <c r="AB184" s="144"/>
      <c r="AC184" s="144"/>
      <c r="AD184" s="145"/>
      <c r="AE184" s="145"/>
      <c r="AF184" s="145"/>
    </row>
    <row r="185" spans="1:32" s="130" customFormat="1" ht="12.75" customHeight="1" x14ac:dyDescent="0.2">
      <c r="A185" s="37" t="s">
        <v>694</v>
      </c>
      <c r="B185" s="37" t="s">
        <v>92</v>
      </c>
      <c r="C185" s="111">
        <v>0</v>
      </c>
      <c r="D185" s="111">
        <v>0</v>
      </c>
      <c r="E185" s="111">
        <v>0</v>
      </c>
      <c r="F185" s="111">
        <v>0</v>
      </c>
      <c r="G185" s="111">
        <v>0</v>
      </c>
      <c r="H185" s="111">
        <v>0</v>
      </c>
      <c r="I185" s="111">
        <v>0</v>
      </c>
      <c r="J185" s="111">
        <v>0</v>
      </c>
      <c r="K185" s="111">
        <v>0</v>
      </c>
      <c r="L185" s="111">
        <v>0</v>
      </c>
      <c r="M185" s="111">
        <v>497319</v>
      </c>
      <c r="N185" s="111">
        <v>120000</v>
      </c>
      <c r="O185" s="111">
        <v>0</v>
      </c>
      <c r="P185" s="111">
        <v>0</v>
      </c>
      <c r="Q185" s="111">
        <v>0</v>
      </c>
      <c r="R185" s="111">
        <v>0</v>
      </c>
      <c r="S185" s="111">
        <v>0</v>
      </c>
      <c r="T185" s="111">
        <v>0</v>
      </c>
      <c r="U185" s="111">
        <v>0</v>
      </c>
      <c r="V185" s="111">
        <v>0</v>
      </c>
      <c r="W185" s="111">
        <v>0</v>
      </c>
      <c r="X185" s="111" t="s">
        <v>1316</v>
      </c>
      <c r="Y185" s="111" t="s">
        <v>1321</v>
      </c>
      <c r="Z185" s="144"/>
      <c r="AA185" s="143"/>
      <c r="AB185" s="144"/>
      <c r="AC185" s="144"/>
      <c r="AD185" s="145"/>
      <c r="AE185" s="145"/>
      <c r="AF185" s="145"/>
    </row>
    <row r="186" spans="1:32" s="130" customFormat="1" ht="12.75" customHeight="1" x14ac:dyDescent="0.2">
      <c r="A186" s="37" t="s">
        <v>610</v>
      </c>
      <c r="B186" s="37" t="s">
        <v>93</v>
      </c>
      <c r="C186" s="111">
        <v>0</v>
      </c>
      <c r="D186" s="111">
        <v>0</v>
      </c>
      <c r="E186" s="111">
        <v>0</v>
      </c>
      <c r="F186" s="111">
        <v>0</v>
      </c>
      <c r="G186" s="111">
        <v>0</v>
      </c>
      <c r="H186" s="111">
        <v>0</v>
      </c>
      <c r="I186" s="111">
        <v>0</v>
      </c>
      <c r="J186" s="111">
        <v>0</v>
      </c>
      <c r="K186" s="111">
        <v>0</v>
      </c>
      <c r="L186" s="111">
        <v>0</v>
      </c>
      <c r="M186" s="111">
        <v>7812</v>
      </c>
      <c r="N186" s="111">
        <v>0</v>
      </c>
      <c r="O186" s="111">
        <v>0</v>
      </c>
      <c r="P186" s="111">
        <v>0</v>
      </c>
      <c r="Q186" s="111">
        <v>0</v>
      </c>
      <c r="R186" s="111">
        <v>0</v>
      </c>
      <c r="S186" s="111">
        <v>0</v>
      </c>
      <c r="T186" s="111">
        <v>0</v>
      </c>
      <c r="U186" s="111">
        <v>0</v>
      </c>
      <c r="V186" s="111">
        <v>0</v>
      </c>
      <c r="W186" s="111">
        <v>0</v>
      </c>
      <c r="X186" s="111" t="s">
        <v>1316</v>
      </c>
      <c r="Y186" s="111" t="s">
        <v>1315</v>
      </c>
      <c r="Z186" s="144"/>
      <c r="AA186" s="143"/>
      <c r="AB186" s="144"/>
      <c r="AC186" s="144"/>
      <c r="AD186" s="145"/>
      <c r="AE186" s="145"/>
      <c r="AF186" s="145"/>
    </row>
    <row r="187" spans="1:32" s="130" customFormat="1" ht="12.75" customHeight="1" x14ac:dyDescent="0.2">
      <c r="A187" s="37" t="s">
        <v>491</v>
      </c>
      <c r="B187" s="37" t="s">
        <v>94</v>
      </c>
      <c r="C187" s="111">
        <v>0</v>
      </c>
      <c r="D187" s="111">
        <v>0</v>
      </c>
      <c r="E187" s="111">
        <v>0</v>
      </c>
      <c r="F187" s="111">
        <v>0</v>
      </c>
      <c r="G187" s="111">
        <v>0</v>
      </c>
      <c r="H187" s="111">
        <v>0</v>
      </c>
      <c r="I187" s="111">
        <v>0</v>
      </c>
      <c r="J187" s="111">
        <v>0</v>
      </c>
      <c r="K187" s="111">
        <v>0</v>
      </c>
      <c r="L187" s="111">
        <v>0</v>
      </c>
      <c r="M187" s="111">
        <v>0</v>
      </c>
      <c r="N187" s="111">
        <v>0</v>
      </c>
      <c r="O187" s="111">
        <v>0</v>
      </c>
      <c r="P187" s="111">
        <v>0</v>
      </c>
      <c r="Q187" s="111">
        <v>0</v>
      </c>
      <c r="R187" s="111">
        <v>5000</v>
      </c>
      <c r="S187" s="111">
        <v>0</v>
      </c>
      <c r="T187" s="111">
        <v>176</v>
      </c>
      <c r="U187" s="111">
        <v>0</v>
      </c>
      <c r="V187" s="111">
        <v>10000</v>
      </c>
      <c r="W187" s="111">
        <v>0</v>
      </c>
      <c r="X187" s="111" t="s">
        <v>1316</v>
      </c>
      <c r="Y187" s="111" t="s">
        <v>1315</v>
      </c>
      <c r="Z187" s="144"/>
      <c r="AA187" s="143"/>
      <c r="AB187" s="144"/>
      <c r="AC187" s="144"/>
      <c r="AD187" s="145"/>
      <c r="AE187" s="145"/>
      <c r="AF187" s="145"/>
    </row>
    <row r="188" spans="1:32" s="130" customFormat="1" ht="12.75" customHeight="1" x14ac:dyDescent="0.2">
      <c r="A188" s="37" t="s">
        <v>1221</v>
      </c>
      <c r="B188" s="37" t="s">
        <v>1343</v>
      </c>
      <c r="C188" s="111">
        <v>0</v>
      </c>
      <c r="D188" s="111">
        <v>0</v>
      </c>
      <c r="E188" s="111">
        <v>0</v>
      </c>
      <c r="F188" s="111">
        <v>0</v>
      </c>
      <c r="G188" s="111">
        <v>0</v>
      </c>
      <c r="H188" s="111">
        <v>0</v>
      </c>
      <c r="I188" s="111">
        <v>0</v>
      </c>
      <c r="J188" s="111">
        <v>0</v>
      </c>
      <c r="K188" s="111">
        <v>0</v>
      </c>
      <c r="L188" s="111">
        <v>0</v>
      </c>
      <c r="M188" s="111">
        <v>3849</v>
      </c>
      <c r="N188" s="111">
        <v>5000</v>
      </c>
      <c r="O188" s="111">
        <v>0</v>
      </c>
      <c r="P188" s="111">
        <v>0</v>
      </c>
      <c r="Q188" s="111">
        <v>0</v>
      </c>
      <c r="R188" s="111">
        <v>0</v>
      </c>
      <c r="S188" s="111">
        <v>0</v>
      </c>
      <c r="T188" s="111">
        <v>0</v>
      </c>
      <c r="U188" s="111">
        <v>0</v>
      </c>
      <c r="V188" s="111">
        <v>0</v>
      </c>
      <c r="W188" s="111">
        <v>6000</v>
      </c>
      <c r="X188" s="111" t="s">
        <v>1316</v>
      </c>
      <c r="Y188" s="111" t="s">
        <v>1377</v>
      </c>
      <c r="Z188" s="144"/>
      <c r="AA188" s="143"/>
      <c r="AB188" s="144"/>
      <c r="AC188" s="144"/>
      <c r="AD188" s="145"/>
      <c r="AE188" s="145"/>
      <c r="AF188" s="145"/>
    </row>
    <row r="189" spans="1:32" s="130" customFormat="1" ht="12.75" customHeight="1" x14ac:dyDescent="0.2">
      <c r="A189" s="37" t="s">
        <v>487</v>
      </c>
      <c r="B189" s="37" t="s">
        <v>330</v>
      </c>
      <c r="C189" s="111">
        <v>0</v>
      </c>
      <c r="D189" s="111">
        <v>0</v>
      </c>
      <c r="E189" s="111">
        <v>0</v>
      </c>
      <c r="F189" s="111">
        <v>0</v>
      </c>
      <c r="G189" s="111">
        <v>0</v>
      </c>
      <c r="H189" s="111">
        <v>0</v>
      </c>
      <c r="I189" s="111">
        <v>0</v>
      </c>
      <c r="J189" s="111">
        <v>0</v>
      </c>
      <c r="K189" s="111">
        <v>0</v>
      </c>
      <c r="L189" s="111">
        <v>0</v>
      </c>
      <c r="M189" s="111">
        <v>257662</v>
      </c>
      <c r="N189" s="111">
        <v>41000</v>
      </c>
      <c r="O189" s="111">
        <v>0</v>
      </c>
      <c r="P189" s="111">
        <v>0</v>
      </c>
      <c r="Q189" s="111">
        <v>0</v>
      </c>
      <c r="R189" s="111">
        <v>0</v>
      </c>
      <c r="S189" s="111">
        <v>0</v>
      </c>
      <c r="T189" s="111">
        <v>0</v>
      </c>
      <c r="U189" s="111">
        <v>0</v>
      </c>
      <c r="V189" s="111">
        <v>0</v>
      </c>
      <c r="W189" s="111">
        <v>0</v>
      </c>
      <c r="X189" s="111" t="s">
        <v>1316</v>
      </c>
      <c r="Y189" s="111" t="s">
        <v>1324</v>
      </c>
      <c r="Z189" s="144"/>
      <c r="AA189" s="143"/>
      <c r="AB189" s="144"/>
      <c r="AC189" s="144"/>
      <c r="AD189" s="145"/>
      <c r="AE189" s="145"/>
      <c r="AF189" s="145"/>
    </row>
    <row r="190" spans="1:32" s="130" customFormat="1" ht="12.75" customHeight="1" x14ac:dyDescent="0.2">
      <c r="A190" s="37" t="s">
        <v>501</v>
      </c>
      <c r="B190" s="37" t="s">
        <v>95</v>
      </c>
      <c r="C190" s="111">
        <v>0</v>
      </c>
      <c r="D190" s="111">
        <v>0</v>
      </c>
      <c r="E190" s="111">
        <v>0</v>
      </c>
      <c r="F190" s="111">
        <v>0</v>
      </c>
      <c r="G190" s="111">
        <v>0</v>
      </c>
      <c r="H190" s="111">
        <v>0</v>
      </c>
      <c r="I190" s="111">
        <v>0</v>
      </c>
      <c r="J190" s="111">
        <v>0</v>
      </c>
      <c r="K190" s="111">
        <v>0</v>
      </c>
      <c r="L190" s="111">
        <v>0</v>
      </c>
      <c r="M190" s="111">
        <v>72725</v>
      </c>
      <c r="N190" s="111">
        <v>0</v>
      </c>
      <c r="O190" s="111">
        <v>0</v>
      </c>
      <c r="P190" s="111">
        <v>0</v>
      </c>
      <c r="Q190" s="111">
        <v>0</v>
      </c>
      <c r="R190" s="111">
        <v>0</v>
      </c>
      <c r="S190" s="111">
        <v>0</v>
      </c>
      <c r="T190" s="111">
        <v>0</v>
      </c>
      <c r="U190" s="111">
        <v>0</v>
      </c>
      <c r="V190" s="111">
        <v>0</v>
      </c>
      <c r="W190" s="111">
        <v>2100</v>
      </c>
      <c r="X190" s="111" t="s">
        <v>1316</v>
      </c>
      <c r="Y190" s="111" t="s">
        <v>1315</v>
      </c>
      <c r="Z190" s="144"/>
      <c r="AA190" s="143"/>
      <c r="AB190" s="144"/>
      <c r="AC190" s="144"/>
      <c r="AD190" s="145"/>
      <c r="AE190" s="145"/>
      <c r="AF190" s="145"/>
    </row>
    <row r="191" spans="1:32" s="130" customFormat="1" ht="12.75" customHeight="1" x14ac:dyDescent="0.2">
      <c r="A191" s="37" t="s">
        <v>538</v>
      </c>
      <c r="B191" s="37" t="s">
        <v>96</v>
      </c>
      <c r="C191" s="111">
        <v>0</v>
      </c>
      <c r="D191" s="111">
        <v>0</v>
      </c>
      <c r="E191" s="111">
        <v>0</v>
      </c>
      <c r="F191" s="111">
        <v>0</v>
      </c>
      <c r="G191" s="111">
        <v>0</v>
      </c>
      <c r="H191" s="111">
        <v>0</v>
      </c>
      <c r="I191" s="111">
        <v>0</v>
      </c>
      <c r="J191" s="111">
        <v>0</v>
      </c>
      <c r="K191" s="111">
        <v>0</v>
      </c>
      <c r="L191" s="111">
        <v>8000</v>
      </c>
      <c r="M191" s="111">
        <v>96772</v>
      </c>
      <c r="N191" s="111">
        <v>0</v>
      </c>
      <c r="O191" s="111">
        <v>0</v>
      </c>
      <c r="P191" s="111">
        <v>0</v>
      </c>
      <c r="Q191" s="111">
        <v>0</v>
      </c>
      <c r="R191" s="111">
        <v>0</v>
      </c>
      <c r="S191" s="111">
        <v>0</v>
      </c>
      <c r="T191" s="111">
        <v>0</v>
      </c>
      <c r="U191" s="111">
        <v>0</v>
      </c>
      <c r="V191" s="111">
        <v>0</v>
      </c>
      <c r="W191" s="111">
        <v>0</v>
      </c>
      <c r="X191" s="111" t="s">
        <v>1316</v>
      </c>
      <c r="Y191" s="111" t="s">
        <v>1315</v>
      </c>
      <c r="Z191" s="144"/>
      <c r="AA191" s="143"/>
      <c r="AB191" s="144"/>
      <c r="AC191" s="144"/>
      <c r="AD191" s="145"/>
      <c r="AE191" s="145"/>
      <c r="AF191" s="145"/>
    </row>
    <row r="192" spans="1:32" s="130" customFormat="1" ht="12.75" customHeight="1" x14ac:dyDescent="0.2">
      <c r="A192" s="37" t="s">
        <v>582</v>
      </c>
      <c r="B192" s="37" t="s">
        <v>97</v>
      </c>
      <c r="C192" s="111">
        <v>0</v>
      </c>
      <c r="D192" s="111">
        <v>0</v>
      </c>
      <c r="E192" s="111">
        <v>0</v>
      </c>
      <c r="F192" s="111">
        <v>0</v>
      </c>
      <c r="G192" s="111">
        <v>0</v>
      </c>
      <c r="H192" s="111">
        <v>0</v>
      </c>
      <c r="I192" s="111">
        <v>0</v>
      </c>
      <c r="J192" s="111">
        <v>0</v>
      </c>
      <c r="K192" s="111">
        <v>0</v>
      </c>
      <c r="L192" s="111">
        <v>0</v>
      </c>
      <c r="M192" s="111">
        <v>74389</v>
      </c>
      <c r="N192" s="111">
        <v>10500</v>
      </c>
      <c r="O192" s="111">
        <v>0</v>
      </c>
      <c r="P192" s="111">
        <v>0</v>
      </c>
      <c r="Q192" s="111">
        <v>0</v>
      </c>
      <c r="R192" s="111">
        <v>0</v>
      </c>
      <c r="S192" s="111">
        <v>0</v>
      </c>
      <c r="T192" s="111">
        <v>0</v>
      </c>
      <c r="U192" s="111">
        <v>0</v>
      </c>
      <c r="V192" s="111">
        <v>10042</v>
      </c>
      <c r="W192" s="111">
        <v>0</v>
      </c>
      <c r="X192" s="111" t="s">
        <v>1316</v>
      </c>
      <c r="Y192" s="111" t="s">
        <v>1315</v>
      </c>
      <c r="Z192" s="144"/>
      <c r="AA192" s="143"/>
      <c r="AB192" s="144"/>
      <c r="AC192" s="144"/>
      <c r="AD192" s="145"/>
      <c r="AE192" s="145"/>
      <c r="AF192" s="145"/>
    </row>
    <row r="193" spans="1:32" s="130" customFormat="1" ht="12.75" customHeight="1" x14ac:dyDescent="0.2">
      <c r="A193" s="37" t="s">
        <v>744</v>
      </c>
      <c r="B193" s="37" t="s">
        <v>331</v>
      </c>
      <c r="C193" s="111">
        <v>0</v>
      </c>
      <c r="D193" s="111">
        <v>0</v>
      </c>
      <c r="E193" s="111">
        <v>0</v>
      </c>
      <c r="F193" s="111">
        <v>0</v>
      </c>
      <c r="G193" s="111">
        <v>0</v>
      </c>
      <c r="H193" s="111">
        <v>0</v>
      </c>
      <c r="I193" s="111">
        <v>0</v>
      </c>
      <c r="J193" s="111">
        <v>0</v>
      </c>
      <c r="K193" s="111">
        <v>0</v>
      </c>
      <c r="L193" s="111">
        <v>801134</v>
      </c>
      <c r="M193" s="111">
        <v>2607500</v>
      </c>
      <c r="N193" s="111">
        <v>0</v>
      </c>
      <c r="O193" s="111">
        <v>0</v>
      </c>
      <c r="P193" s="111">
        <v>50000</v>
      </c>
      <c r="Q193" s="111">
        <v>0</v>
      </c>
      <c r="R193" s="111">
        <v>0</v>
      </c>
      <c r="S193" s="111">
        <v>0</v>
      </c>
      <c r="T193" s="111">
        <v>0</v>
      </c>
      <c r="U193" s="111">
        <v>0</v>
      </c>
      <c r="V193" s="111">
        <v>112000</v>
      </c>
      <c r="W193" s="111">
        <v>136750</v>
      </c>
      <c r="X193" s="111" t="s">
        <v>1316</v>
      </c>
      <c r="Y193" s="111" t="s">
        <v>1344</v>
      </c>
      <c r="Z193" s="144"/>
      <c r="AA193" s="143"/>
      <c r="AB193" s="144"/>
      <c r="AC193" s="144"/>
      <c r="AD193" s="145"/>
      <c r="AE193" s="145"/>
      <c r="AF193" s="145"/>
    </row>
    <row r="194" spans="1:32" s="130" customFormat="1" ht="12.75" customHeight="1" x14ac:dyDescent="0.2">
      <c r="A194" s="37" t="s">
        <v>1203</v>
      </c>
      <c r="B194" s="37" t="s">
        <v>1204</v>
      </c>
      <c r="C194" s="111">
        <v>0</v>
      </c>
      <c r="D194" s="111">
        <v>0</v>
      </c>
      <c r="E194" s="111">
        <v>0</v>
      </c>
      <c r="F194" s="111">
        <v>0</v>
      </c>
      <c r="G194" s="111">
        <v>0</v>
      </c>
      <c r="H194" s="111">
        <v>0</v>
      </c>
      <c r="I194" s="111">
        <v>0</v>
      </c>
      <c r="J194" s="111">
        <v>0</v>
      </c>
      <c r="K194" s="111">
        <v>0</v>
      </c>
      <c r="L194" s="111">
        <v>0</v>
      </c>
      <c r="M194" s="111">
        <v>394906</v>
      </c>
      <c r="N194" s="111">
        <v>55000</v>
      </c>
      <c r="O194" s="111">
        <v>0</v>
      </c>
      <c r="P194" s="111">
        <v>0</v>
      </c>
      <c r="Q194" s="111">
        <v>0</v>
      </c>
      <c r="R194" s="111">
        <v>0</v>
      </c>
      <c r="S194" s="111">
        <v>0</v>
      </c>
      <c r="T194" s="111">
        <v>0</v>
      </c>
      <c r="U194" s="111">
        <v>500000</v>
      </c>
      <c r="V194" s="111">
        <v>0</v>
      </c>
      <c r="W194" s="111">
        <v>0</v>
      </c>
      <c r="X194" s="111" t="s">
        <v>1316</v>
      </c>
      <c r="Y194" s="111" t="s">
        <v>1377</v>
      </c>
      <c r="Z194" s="144"/>
      <c r="AA194" s="143"/>
      <c r="AB194" s="144"/>
      <c r="AC194" s="144"/>
      <c r="AD194" s="145"/>
      <c r="AE194" s="145"/>
      <c r="AF194" s="145"/>
    </row>
    <row r="195" spans="1:32" s="130" customFormat="1" ht="12.75" customHeight="1" x14ac:dyDescent="0.2">
      <c r="A195" s="37" t="s">
        <v>804</v>
      </c>
      <c r="B195" s="37" t="s">
        <v>1345</v>
      </c>
      <c r="C195" s="111">
        <v>0</v>
      </c>
      <c r="D195" s="111">
        <v>0</v>
      </c>
      <c r="E195" s="111">
        <v>0</v>
      </c>
      <c r="F195" s="111">
        <v>0</v>
      </c>
      <c r="G195" s="111">
        <v>0</v>
      </c>
      <c r="H195" s="111">
        <v>0</v>
      </c>
      <c r="I195" s="111">
        <v>0</v>
      </c>
      <c r="J195" s="111">
        <v>0</v>
      </c>
      <c r="K195" s="111">
        <v>0</v>
      </c>
      <c r="L195" s="111">
        <v>0</v>
      </c>
      <c r="M195" s="111">
        <v>700</v>
      </c>
      <c r="N195" s="111">
        <v>0</v>
      </c>
      <c r="O195" s="111">
        <v>0</v>
      </c>
      <c r="P195" s="111">
        <v>0</v>
      </c>
      <c r="Q195" s="111">
        <v>0</v>
      </c>
      <c r="R195" s="111">
        <v>0</v>
      </c>
      <c r="S195" s="111">
        <v>0</v>
      </c>
      <c r="T195" s="111">
        <v>0</v>
      </c>
      <c r="U195" s="111">
        <v>0</v>
      </c>
      <c r="V195" s="111">
        <v>0</v>
      </c>
      <c r="W195" s="111">
        <v>0</v>
      </c>
      <c r="X195" s="111" t="s">
        <v>1316</v>
      </c>
      <c r="Y195" s="111" t="s">
        <v>1377</v>
      </c>
      <c r="Z195" s="144"/>
      <c r="AA195" s="143"/>
      <c r="AB195" s="144"/>
      <c r="AC195" s="144"/>
      <c r="AD195" s="145"/>
      <c r="AE195" s="145"/>
      <c r="AF195" s="145"/>
    </row>
    <row r="196" spans="1:32" s="130" customFormat="1" ht="12.75" customHeight="1" x14ac:dyDescent="0.2">
      <c r="A196" s="37" t="s">
        <v>1268</v>
      </c>
      <c r="B196" s="37" t="s">
        <v>1269</v>
      </c>
      <c r="C196" s="111">
        <v>0</v>
      </c>
      <c r="D196" s="111">
        <v>0</v>
      </c>
      <c r="E196" s="111">
        <v>0</v>
      </c>
      <c r="F196" s="111">
        <v>0</v>
      </c>
      <c r="G196" s="111">
        <v>0</v>
      </c>
      <c r="H196" s="111">
        <v>0</v>
      </c>
      <c r="I196" s="111">
        <v>0</v>
      </c>
      <c r="J196" s="111">
        <v>0</v>
      </c>
      <c r="K196" s="111">
        <v>0</v>
      </c>
      <c r="L196" s="111">
        <v>0</v>
      </c>
      <c r="M196" s="111">
        <v>79301</v>
      </c>
      <c r="N196" s="111">
        <v>0</v>
      </c>
      <c r="O196" s="111">
        <v>0</v>
      </c>
      <c r="P196" s="111">
        <v>0</v>
      </c>
      <c r="Q196" s="111">
        <v>0</v>
      </c>
      <c r="R196" s="111">
        <v>0</v>
      </c>
      <c r="S196" s="111">
        <v>0</v>
      </c>
      <c r="T196" s="111">
        <v>0</v>
      </c>
      <c r="U196" s="111">
        <v>0</v>
      </c>
      <c r="V196" s="111">
        <v>11000</v>
      </c>
      <c r="W196" s="111">
        <v>5000</v>
      </c>
      <c r="X196" s="111" t="s">
        <v>1316</v>
      </c>
      <c r="Y196" s="111" t="s">
        <v>1377</v>
      </c>
      <c r="Z196" s="144"/>
      <c r="AA196" s="143"/>
      <c r="AB196" s="144"/>
      <c r="AC196" s="144"/>
      <c r="AD196" s="145"/>
      <c r="AE196" s="145"/>
      <c r="AF196" s="145"/>
    </row>
    <row r="197" spans="1:32" s="130" customFormat="1" ht="12.75" customHeight="1" x14ac:dyDescent="0.2">
      <c r="A197" s="37" t="s">
        <v>811</v>
      </c>
      <c r="B197" s="37" t="s">
        <v>334</v>
      </c>
      <c r="C197" s="111">
        <v>0</v>
      </c>
      <c r="D197" s="111">
        <v>0</v>
      </c>
      <c r="E197" s="111">
        <v>0</v>
      </c>
      <c r="F197" s="111">
        <v>0</v>
      </c>
      <c r="G197" s="111">
        <v>0</v>
      </c>
      <c r="H197" s="111">
        <v>0</v>
      </c>
      <c r="I197" s="111">
        <v>0</v>
      </c>
      <c r="J197" s="111">
        <v>0</v>
      </c>
      <c r="K197" s="111">
        <v>0</v>
      </c>
      <c r="L197" s="111">
        <v>0</v>
      </c>
      <c r="M197" s="111">
        <v>73253</v>
      </c>
      <c r="N197" s="111">
        <v>0</v>
      </c>
      <c r="O197" s="111">
        <v>0</v>
      </c>
      <c r="P197" s="111">
        <v>0</v>
      </c>
      <c r="Q197" s="111">
        <v>0</v>
      </c>
      <c r="R197" s="111">
        <v>0</v>
      </c>
      <c r="S197" s="111">
        <v>0</v>
      </c>
      <c r="T197" s="111">
        <v>0</v>
      </c>
      <c r="U197" s="111">
        <v>0</v>
      </c>
      <c r="V197" s="111">
        <v>0</v>
      </c>
      <c r="W197" s="111">
        <v>10000</v>
      </c>
      <c r="X197" s="111" t="s">
        <v>1316</v>
      </c>
      <c r="Y197" s="111" t="s">
        <v>1377</v>
      </c>
      <c r="Z197" s="144"/>
      <c r="AA197" s="143"/>
      <c r="AB197" s="144"/>
      <c r="AC197" s="144"/>
      <c r="AD197" s="145"/>
      <c r="AE197" s="145"/>
      <c r="AF197" s="145"/>
    </row>
    <row r="198" spans="1:32" s="130" customFormat="1" ht="12.75" customHeight="1" x14ac:dyDescent="0.2">
      <c r="A198" s="37" t="s">
        <v>713</v>
      </c>
      <c r="B198" s="37" t="s">
        <v>98</v>
      </c>
      <c r="C198" s="111">
        <v>0</v>
      </c>
      <c r="D198" s="111">
        <v>0</v>
      </c>
      <c r="E198" s="111">
        <v>0</v>
      </c>
      <c r="F198" s="111">
        <v>0</v>
      </c>
      <c r="G198" s="111">
        <v>0</v>
      </c>
      <c r="H198" s="111">
        <v>0</v>
      </c>
      <c r="I198" s="111">
        <v>0</v>
      </c>
      <c r="J198" s="111">
        <v>0</v>
      </c>
      <c r="K198" s="111">
        <v>0</v>
      </c>
      <c r="L198" s="111">
        <v>0</v>
      </c>
      <c r="M198" s="111">
        <v>274675</v>
      </c>
      <c r="N198" s="111">
        <v>129000</v>
      </c>
      <c r="O198" s="111">
        <v>0</v>
      </c>
      <c r="P198" s="111">
        <v>0</v>
      </c>
      <c r="Q198" s="111">
        <v>0</v>
      </c>
      <c r="R198" s="111">
        <v>0</v>
      </c>
      <c r="S198" s="111">
        <v>0</v>
      </c>
      <c r="T198" s="111">
        <v>0</v>
      </c>
      <c r="U198" s="111">
        <v>0</v>
      </c>
      <c r="V198" s="111">
        <v>0</v>
      </c>
      <c r="W198" s="111">
        <v>0</v>
      </c>
      <c r="X198" s="111" t="s">
        <v>1316</v>
      </c>
      <c r="Y198" s="111" t="s">
        <v>1327</v>
      </c>
      <c r="Z198" s="144"/>
      <c r="AA198" s="143"/>
      <c r="AB198" s="144"/>
      <c r="AC198" s="144"/>
      <c r="AD198" s="145"/>
      <c r="AE198" s="145"/>
      <c r="AF198" s="145"/>
    </row>
    <row r="199" spans="1:32" s="130" customFormat="1" ht="12.75" customHeight="1" x14ac:dyDescent="0.2">
      <c r="A199" s="37" t="s">
        <v>649</v>
      </c>
      <c r="B199" s="37" t="s">
        <v>99</v>
      </c>
      <c r="C199" s="111">
        <v>0</v>
      </c>
      <c r="D199" s="111">
        <v>0</v>
      </c>
      <c r="E199" s="111">
        <v>0</v>
      </c>
      <c r="F199" s="111">
        <v>0</v>
      </c>
      <c r="G199" s="111">
        <v>0</v>
      </c>
      <c r="H199" s="111">
        <v>0</v>
      </c>
      <c r="I199" s="111">
        <v>0</v>
      </c>
      <c r="J199" s="111">
        <v>0</v>
      </c>
      <c r="K199" s="111">
        <v>0</v>
      </c>
      <c r="L199" s="111">
        <v>0</v>
      </c>
      <c r="M199" s="111">
        <v>193585</v>
      </c>
      <c r="N199" s="111">
        <v>0</v>
      </c>
      <c r="O199" s="111">
        <v>0</v>
      </c>
      <c r="P199" s="111">
        <v>0</v>
      </c>
      <c r="Q199" s="111">
        <v>0</v>
      </c>
      <c r="R199" s="111">
        <v>0</v>
      </c>
      <c r="S199" s="111">
        <v>0</v>
      </c>
      <c r="T199" s="111">
        <v>0</v>
      </c>
      <c r="U199" s="111">
        <v>0</v>
      </c>
      <c r="V199" s="111">
        <v>34500</v>
      </c>
      <c r="W199" s="111">
        <v>10000</v>
      </c>
      <c r="X199" s="111" t="s">
        <v>1316</v>
      </c>
      <c r="Y199" s="111" t="s">
        <v>1315</v>
      </c>
      <c r="Z199" s="144"/>
      <c r="AA199" s="143"/>
      <c r="AB199" s="144"/>
      <c r="AC199" s="144"/>
      <c r="AD199" s="145"/>
      <c r="AE199" s="145"/>
      <c r="AF199" s="145"/>
    </row>
    <row r="200" spans="1:32" s="130" customFormat="1" ht="12.75" customHeight="1" x14ac:dyDescent="0.2">
      <c r="A200" s="37" t="s">
        <v>714</v>
      </c>
      <c r="B200" s="37" t="s">
        <v>100</v>
      </c>
      <c r="C200" s="111">
        <v>0</v>
      </c>
      <c r="D200" s="111">
        <v>0</v>
      </c>
      <c r="E200" s="111">
        <v>0</v>
      </c>
      <c r="F200" s="111">
        <v>0</v>
      </c>
      <c r="G200" s="111">
        <v>0</v>
      </c>
      <c r="H200" s="111">
        <v>0</v>
      </c>
      <c r="I200" s="111">
        <v>0</v>
      </c>
      <c r="J200" s="111">
        <v>400</v>
      </c>
      <c r="K200" s="111">
        <v>0</v>
      </c>
      <c r="L200" s="111">
        <v>0</v>
      </c>
      <c r="M200" s="111">
        <v>0</v>
      </c>
      <c r="N200" s="111">
        <v>0</v>
      </c>
      <c r="O200" s="111">
        <v>0</v>
      </c>
      <c r="P200" s="111">
        <v>0</v>
      </c>
      <c r="Q200" s="111">
        <v>0</v>
      </c>
      <c r="R200" s="111">
        <v>0</v>
      </c>
      <c r="S200" s="111">
        <v>0</v>
      </c>
      <c r="T200" s="111">
        <v>0</v>
      </c>
      <c r="U200" s="111">
        <v>3600</v>
      </c>
      <c r="V200" s="111">
        <v>5000</v>
      </c>
      <c r="W200" s="111">
        <v>0</v>
      </c>
      <c r="X200" s="111" t="s">
        <v>1316</v>
      </c>
      <c r="Y200" s="111" t="s">
        <v>1327</v>
      </c>
      <c r="Z200" s="144"/>
      <c r="AA200" s="143"/>
      <c r="AB200" s="144"/>
      <c r="AC200" s="144"/>
      <c r="AD200" s="145"/>
      <c r="AE200" s="145"/>
      <c r="AF200" s="145"/>
    </row>
    <row r="201" spans="1:32" s="130" customFormat="1" ht="12.75" customHeight="1" x14ac:dyDescent="0.2">
      <c r="A201" s="37" t="s">
        <v>417</v>
      </c>
      <c r="B201" s="37" t="s">
        <v>101</v>
      </c>
      <c r="C201" s="111">
        <v>0</v>
      </c>
      <c r="D201" s="111">
        <v>0</v>
      </c>
      <c r="E201" s="111">
        <v>0</v>
      </c>
      <c r="F201" s="111">
        <v>0</v>
      </c>
      <c r="G201" s="111">
        <v>0</v>
      </c>
      <c r="H201" s="111">
        <v>0</v>
      </c>
      <c r="I201" s="111">
        <v>0</v>
      </c>
      <c r="J201" s="111">
        <v>0</v>
      </c>
      <c r="K201" s="111">
        <v>0</v>
      </c>
      <c r="L201" s="111">
        <v>0</v>
      </c>
      <c r="M201" s="111">
        <v>143000</v>
      </c>
      <c r="N201" s="111">
        <v>0</v>
      </c>
      <c r="O201" s="111">
        <v>0</v>
      </c>
      <c r="P201" s="111">
        <v>0</v>
      </c>
      <c r="Q201" s="111">
        <v>0</v>
      </c>
      <c r="R201" s="111">
        <v>0</v>
      </c>
      <c r="S201" s="111">
        <v>0</v>
      </c>
      <c r="T201" s="111">
        <v>0</v>
      </c>
      <c r="U201" s="111">
        <v>10000</v>
      </c>
      <c r="V201" s="111">
        <v>0</v>
      </c>
      <c r="W201" s="111">
        <v>0</v>
      </c>
      <c r="X201" s="111" t="s">
        <v>1316</v>
      </c>
      <c r="Y201" s="111" t="s">
        <v>1312</v>
      </c>
      <c r="Z201" s="144"/>
      <c r="AA201" s="143"/>
      <c r="AB201" s="144"/>
      <c r="AC201" s="144"/>
      <c r="AD201" s="145"/>
      <c r="AE201" s="145"/>
      <c r="AF201" s="145"/>
    </row>
    <row r="202" spans="1:32" s="130" customFormat="1" ht="12.75" customHeight="1" x14ac:dyDescent="0.2">
      <c r="A202" s="37" t="s">
        <v>590</v>
      </c>
      <c r="B202" s="37" t="s">
        <v>102</v>
      </c>
      <c r="C202" s="111">
        <v>0</v>
      </c>
      <c r="D202" s="111">
        <v>0</v>
      </c>
      <c r="E202" s="111">
        <v>0</v>
      </c>
      <c r="F202" s="111">
        <v>0</v>
      </c>
      <c r="G202" s="111">
        <v>0</v>
      </c>
      <c r="H202" s="111">
        <v>0</v>
      </c>
      <c r="I202" s="111">
        <v>0</v>
      </c>
      <c r="J202" s="111">
        <v>0</v>
      </c>
      <c r="K202" s="111">
        <v>0</v>
      </c>
      <c r="L202" s="111">
        <v>0</v>
      </c>
      <c r="M202" s="111">
        <v>0</v>
      </c>
      <c r="N202" s="111">
        <v>0</v>
      </c>
      <c r="O202" s="111">
        <v>0</v>
      </c>
      <c r="P202" s="111">
        <v>0</v>
      </c>
      <c r="Q202" s="111">
        <v>0</v>
      </c>
      <c r="R202" s="111">
        <v>0</v>
      </c>
      <c r="S202" s="111">
        <v>0</v>
      </c>
      <c r="T202" s="111">
        <v>0</v>
      </c>
      <c r="U202" s="111">
        <v>0</v>
      </c>
      <c r="V202" s="111">
        <v>0</v>
      </c>
      <c r="W202" s="111">
        <v>0</v>
      </c>
      <c r="X202" s="111" t="s">
        <v>1316</v>
      </c>
      <c r="Y202" s="111" t="s">
        <v>1315</v>
      </c>
      <c r="Z202" s="144"/>
      <c r="AA202" s="143"/>
      <c r="AB202" s="144"/>
      <c r="AC202" s="144"/>
      <c r="AD202" s="145"/>
      <c r="AE202" s="145"/>
      <c r="AF202" s="145"/>
    </row>
    <row r="203" spans="1:32" s="130" customFormat="1" ht="12.75" customHeight="1" x14ac:dyDescent="0.2">
      <c r="A203" s="37" t="s">
        <v>715</v>
      </c>
      <c r="B203" s="37" t="s">
        <v>846</v>
      </c>
      <c r="C203" s="111">
        <v>0</v>
      </c>
      <c r="D203" s="111">
        <v>0</v>
      </c>
      <c r="E203" s="111">
        <v>0</v>
      </c>
      <c r="F203" s="111">
        <v>0</v>
      </c>
      <c r="G203" s="111">
        <v>0</v>
      </c>
      <c r="H203" s="111">
        <v>0</v>
      </c>
      <c r="I203" s="111">
        <v>0</v>
      </c>
      <c r="J203" s="111">
        <v>0</v>
      </c>
      <c r="K203" s="111">
        <v>0</v>
      </c>
      <c r="L203" s="111">
        <v>0</v>
      </c>
      <c r="M203" s="111">
        <v>231896</v>
      </c>
      <c r="N203" s="111">
        <v>0</v>
      </c>
      <c r="O203" s="111">
        <v>0</v>
      </c>
      <c r="P203" s="111">
        <v>0</v>
      </c>
      <c r="Q203" s="111">
        <v>0</v>
      </c>
      <c r="R203" s="111">
        <v>0</v>
      </c>
      <c r="S203" s="111">
        <v>0</v>
      </c>
      <c r="T203" s="111">
        <v>0</v>
      </c>
      <c r="U203" s="111">
        <v>0</v>
      </c>
      <c r="V203" s="111">
        <v>0</v>
      </c>
      <c r="W203" s="111">
        <v>0</v>
      </c>
      <c r="X203" s="111" t="s">
        <v>1316</v>
      </c>
      <c r="Y203" s="111" t="s">
        <v>1327</v>
      </c>
      <c r="Z203" s="144"/>
      <c r="AA203" s="143"/>
      <c r="AB203" s="144"/>
      <c r="AC203" s="144"/>
      <c r="AD203" s="145"/>
      <c r="AE203" s="145"/>
      <c r="AF203" s="145"/>
    </row>
    <row r="204" spans="1:32" s="130" customFormat="1" ht="12.75" customHeight="1" x14ac:dyDescent="0.2">
      <c r="A204" s="37" t="s">
        <v>496</v>
      </c>
      <c r="B204" s="37" t="s">
        <v>335</v>
      </c>
      <c r="C204" s="111">
        <v>0</v>
      </c>
      <c r="D204" s="111">
        <v>0</v>
      </c>
      <c r="E204" s="111">
        <v>0</v>
      </c>
      <c r="F204" s="111">
        <v>574</v>
      </c>
      <c r="G204" s="111">
        <v>7608</v>
      </c>
      <c r="H204" s="111">
        <v>0</v>
      </c>
      <c r="I204" s="111">
        <v>6706</v>
      </c>
      <c r="J204" s="111">
        <v>0</v>
      </c>
      <c r="K204" s="111">
        <v>0</v>
      </c>
      <c r="L204" s="111">
        <v>0</v>
      </c>
      <c r="M204" s="111">
        <v>312102</v>
      </c>
      <c r="N204" s="111">
        <v>53000</v>
      </c>
      <c r="O204" s="111">
        <v>0</v>
      </c>
      <c r="P204" s="111">
        <v>0</v>
      </c>
      <c r="Q204" s="111">
        <v>0</v>
      </c>
      <c r="R204" s="111">
        <v>0</v>
      </c>
      <c r="S204" s="111">
        <v>0</v>
      </c>
      <c r="T204" s="111">
        <v>0</v>
      </c>
      <c r="U204" s="111">
        <v>20000</v>
      </c>
      <c r="V204" s="111">
        <v>414</v>
      </c>
      <c r="W204" s="111">
        <v>0</v>
      </c>
      <c r="X204" s="111" t="s">
        <v>1316</v>
      </c>
      <c r="Y204" s="111" t="s">
        <v>1324</v>
      </c>
      <c r="Z204" s="144"/>
      <c r="AA204" s="143"/>
      <c r="AB204" s="144"/>
      <c r="AC204" s="144"/>
      <c r="AD204" s="145"/>
      <c r="AE204" s="145"/>
      <c r="AF204" s="145"/>
    </row>
    <row r="205" spans="1:32" s="130" customFormat="1" ht="12.75" customHeight="1" x14ac:dyDescent="0.2">
      <c r="A205" s="37" t="s">
        <v>566</v>
      </c>
      <c r="B205" s="37" t="s">
        <v>103</v>
      </c>
      <c r="C205" s="111">
        <v>0</v>
      </c>
      <c r="D205" s="111">
        <v>0</v>
      </c>
      <c r="E205" s="111">
        <v>0</v>
      </c>
      <c r="F205" s="111">
        <v>0</v>
      </c>
      <c r="G205" s="111">
        <v>0</v>
      </c>
      <c r="H205" s="111">
        <v>0</v>
      </c>
      <c r="I205" s="111">
        <v>0</v>
      </c>
      <c r="J205" s="111">
        <v>0</v>
      </c>
      <c r="K205" s="111">
        <v>0</v>
      </c>
      <c r="L205" s="111">
        <v>0</v>
      </c>
      <c r="M205" s="111">
        <v>1490</v>
      </c>
      <c r="N205" s="111">
        <v>0</v>
      </c>
      <c r="O205" s="111">
        <v>0</v>
      </c>
      <c r="P205" s="111">
        <v>0</v>
      </c>
      <c r="Q205" s="111">
        <v>0</v>
      </c>
      <c r="R205" s="111">
        <v>0</v>
      </c>
      <c r="S205" s="111">
        <v>0</v>
      </c>
      <c r="T205" s="111">
        <v>0</v>
      </c>
      <c r="U205" s="111">
        <v>0</v>
      </c>
      <c r="V205" s="111">
        <v>0</v>
      </c>
      <c r="W205" s="111">
        <v>0</v>
      </c>
      <c r="X205" s="111" t="s">
        <v>1316</v>
      </c>
      <c r="Y205" s="111" t="s">
        <v>1315</v>
      </c>
      <c r="Z205" s="144"/>
      <c r="AA205" s="143"/>
      <c r="AB205" s="144"/>
      <c r="AC205" s="144"/>
      <c r="AD205" s="145"/>
      <c r="AE205" s="145"/>
      <c r="AF205" s="145"/>
    </row>
    <row r="206" spans="1:32" s="130" customFormat="1" ht="12.75" customHeight="1" x14ac:dyDescent="0.2">
      <c r="A206" s="37" t="s">
        <v>732</v>
      </c>
      <c r="B206" s="37" t="s">
        <v>104</v>
      </c>
      <c r="C206" s="111">
        <v>0</v>
      </c>
      <c r="D206" s="111">
        <v>0</v>
      </c>
      <c r="E206" s="111">
        <v>0</v>
      </c>
      <c r="F206" s="111">
        <v>0</v>
      </c>
      <c r="G206" s="111">
        <v>0</v>
      </c>
      <c r="H206" s="111">
        <v>0</v>
      </c>
      <c r="I206" s="111">
        <v>0</v>
      </c>
      <c r="J206" s="111">
        <v>0</v>
      </c>
      <c r="K206" s="111">
        <v>0</v>
      </c>
      <c r="L206" s="111">
        <v>0</v>
      </c>
      <c r="M206" s="111">
        <v>158556</v>
      </c>
      <c r="N206" s="111">
        <v>85000</v>
      </c>
      <c r="O206" s="111">
        <v>0</v>
      </c>
      <c r="P206" s="111">
        <v>0</v>
      </c>
      <c r="Q206" s="111">
        <v>0</v>
      </c>
      <c r="R206" s="111">
        <v>0</v>
      </c>
      <c r="S206" s="111">
        <v>0</v>
      </c>
      <c r="T206" s="111">
        <v>0</v>
      </c>
      <c r="U206" s="111">
        <v>40000</v>
      </c>
      <c r="V206" s="111">
        <v>29000</v>
      </c>
      <c r="W206" s="111">
        <v>0</v>
      </c>
      <c r="X206" s="111" t="s">
        <v>1316</v>
      </c>
      <c r="Y206" s="111" t="s">
        <v>1320</v>
      </c>
      <c r="Z206" s="144"/>
      <c r="AA206" s="143"/>
      <c r="AB206" s="144"/>
      <c r="AC206" s="144"/>
      <c r="AD206" s="145"/>
      <c r="AE206" s="145"/>
      <c r="AF206" s="145"/>
    </row>
    <row r="207" spans="1:32" s="130" customFormat="1" ht="12.75" customHeight="1" x14ac:dyDescent="0.2">
      <c r="A207" s="37" t="s">
        <v>482</v>
      </c>
      <c r="B207" s="37" t="s">
        <v>105</v>
      </c>
      <c r="C207" s="111">
        <v>0</v>
      </c>
      <c r="D207" s="111">
        <v>0</v>
      </c>
      <c r="E207" s="111">
        <v>0</v>
      </c>
      <c r="F207" s="111">
        <v>0</v>
      </c>
      <c r="G207" s="111">
        <v>0</v>
      </c>
      <c r="H207" s="111">
        <v>0</v>
      </c>
      <c r="I207" s="111">
        <v>0</v>
      </c>
      <c r="J207" s="111">
        <v>0</v>
      </c>
      <c r="K207" s="111">
        <v>0</v>
      </c>
      <c r="L207" s="111">
        <v>0</v>
      </c>
      <c r="M207" s="111">
        <v>211837</v>
      </c>
      <c r="N207" s="111">
        <v>0</v>
      </c>
      <c r="O207" s="111">
        <v>0</v>
      </c>
      <c r="P207" s="111">
        <v>0</v>
      </c>
      <c r="Q207" s="111">
        <v>0</v>
      </c>
      <c r="R207" s="111">
        <v>0</v>
      </c>
      <c r="S207" s="111">
        <v>0</v>
      </c>
      <c r="T207" s="111">
        <v>0</v>
      </c>
      <c r="U207" s="111">
        <v>0</v>
      </c>
      <c r="V207" s="111">
        <v>0</v>
      </c>
      <c r="W207" s="111">
        <v>0</v>
      </c>
      <c r="X207" s="111" t="s">
        <v>1316</v>
      </c>
      <c r="Y207" s="111" t="s">
        <v>1315</v>
      </c>
      <c r="Z207" s="144"/>
      <c r="AA207" s="143"/>
      <c r="AB207" s="144"/>
      <c r="AC207" s="144"/>
      <c r="AD207" s="145"/>
      <c r="AE207" s="145"/>
      <c r="AF207" s="145"/>
    </row>
    <row r="208" spans="1:32" s="130" customFormat="1" ht="12.75" customHeight="1" x14ac:dyDescent="0.2">
      <c r="A208" s="37" t="s">
        <v>593</v>
      </c>
      <c r="B208" s="37" t="s">
        <v>1293</v>
      </c>
      <c r="C208" s="111">
        <v>0</v>
      </c>
      <c r="D208" s="111">
        <v>0</v>
      </c>
      <c r="E208" s="111">
        <v>0</v>
      </c>
      <c r="F208" s="111">
        <v>0</v>
      </c>
      <c r="G208" s="111">
        <v>0</v>
      </c>
      <c r="H208" s="111">
        <v>0</v>
      </c>
      <c r="I208" s="111">
        <v>0</v>
      </c>
      <c r="J208" s="111">
        <v>0</v>
      </c>
      <c r="K208" s="111">
        <v>0</v>
      </c>
      <c r="L208" s="111">
        <v>0</v>
      </c>
      <c r="M208" s="111">
        <v>60090</v>
      </c>
      <c r="N208" s="111">
        <v>0</v>
      </c>
      <c r="O208" s="111">
        <v>0</v>
      </c>
      <c r="P208" s="111">
        <v>0</v>
      </c>
      <c r="Q208" s="111">
        <v>0</v>
      </c>
      <c r="R208" s="111">
        <v>0</v>
      </c>
      <c r="S208" s="111">
        <v>0</v>
      </c>
      <c r="T208" s="111">
        <v>0</v>
      </c>
      <c r="U208" s="111">
        <v>0</v>
      </c>
      <c r="V208" s="111">
        <v>0</v>
      </c>
      <c r="W208" s="111">
        <v>0</v>
      </c>
      <c r="X208" s="111" t="s">
        <v>1316</v>
      </c>
      <c r="Y208" s="111" t="s">
        <v>1315</v>
      </c>
      <c r="Z208" s="144"/>
      <c r="AA208" s="143"/>
      <c r="AB208" s="144"/>
      <c r="AC208" s="144"/>
      <c r="AD208" s="145"/>
      <c r="AE208" s="145"/>
      <c r="AF208" s="145"/>
    </row>
    <row r="209" spans="1:32" s="130" customFormat="1" ht="12.75" customHeight="1" x14ac:dyDescent="0.2">
      <c r="A209" s="37" t="s">
        <v>733</v>
      </c>
      <c r="B209" s="37" t="s">
        <v>106</v>
      </c>
      <c r="C209" s="111">
        <v>0</v>
      </c>
      <c r="D209" s="111">
        <v>0</v>
      </c>
      <c r="E209" s="111">
        <v>0</v>
      </c>
      <c r="F209" s="111">
        <v>0</v>
      </c>
      <c r="G209" s="111">
        <v>0</v>
      </c>
      <c r="H209" s="111">
        <v>0</v>
      </c>
      <c r="I209" s="111">
        <v>0</v>
      </c>
      <c r="J209" s="111">
        <v>0</v>
      </c>
      <c r="K209" s="111">
        <v>0</v>
      </c>
      <c r="L209" s="111">
        <v>0</v>
      </c>
      <c r="M209" s="111">
        <v>218461</v>
      </c>
      <c r="N209" s="111">
        <v>63000</v>
      </c>
      <c r="O209" s="111">
        <v>0</v>
      </c>
      <c r="P209" s="111">
        <v>0</v>
      </c>
      <c r="Q209" s="111">
        <v>0</v>
      </c>
      <c r="R209" s="111">
        <v>0</v>
      </c>
      <c r="S209" s="111">
        <v>0</v>
      </c>
      <c r="T209" s="111">
        <v>0</v>
      </c>
      <c r="U209" s="111">
        <v>52800</v>
      </c>
      <c r="V209" s="111">
        <v>0</v>
      </c>
      <c r="W209" s="111">
        <v>0</v>
      </c>
      <c r="X209" s="111" t="s">
        <v>1316</v>
      </c>
      <c r="Y209" s="111" t="s">
        <v>1320</v>
      </c>
      <c r="Z209" s="144"/>
      <c r="AA209" s="143"/>
      <c r="AB209" s="144"/>
      <c r="AC209" s="144"/>
      <c r="AD209" s="145"/>
      <c r="AE209" s="145"/>
      <c r="AF209" s="145"/>
    </row>
    <row r="210" spans="1:32" s="130" customFormat="1" ht="12.75" customHeight="1" x14ac:dyDescent="0.2">
      <c r="A210" s="37" t="s">
        <v>502</v>
      </c>
      <c r="B210" s="37" t="s">
        <v>107</v>
      </c>
      <c r="C210" s="111">
        <v>0</v>
      </c>
      <c r="D210" s="111">
        <v>0</v>
      </c>
      <c r="E210" s="111">
        <v>0</v>
      </c>
      <c r="F210" s="111">
        <v>0</v>
      </c>
      <c r="G210" s="111">
        <v>0</v>
      </c>
      <c r="H210" s="111">
        <v>0</v>
      </c>
      <c r="I210" s="111">
        <v>0</v>
      </c>
      <c r="J210" s="111">
        <v>0</v>
      </c>
      <c r="K210" s="111">
        <v>0</v>
      </c>
      <c r="L210" s="111">
        <v>0</v>
      </c>
      <c r="M210" s="111">
        <v>0</v>
      </c>
      <c r="N210" s="111">
        <v>0</v>
      </c>
      <c r="O210" s="111">
        <v>0</v>
      </c>
      <c r="P210" s="111">
        <v>0</v>
      </c>
      <c r="Q210" s="111">
        <v>0</v>
      </c>
      <c r="R210" s="111">
        <v>0</v>
      </c>
      <c r="S210" s="111">
        <v>0</v>
      </c>
      <c r="T210" s="111">
        <v>0</v>
      </c>
      <c r="U210" s="111">
        <v>0</v>
      </c>
      <c r="V210" s="111">
        <v>0</v>
      </c>
      <c r="W210" s="111">
        <v>0</v>
      </c>
      <c r="X210" s="111" t="s">
        <v>1316</v>
      </c>
      <c r="Y210" s="111" t="s">
        <v>1315</v>
      </c>
      <c r="Z210" s="144"/>
      <c r="AA210" s="143"/>
      <c r="AB210" s="144"/>
      <c r="AC210" s="144"/>
      <c r="AD210" s="145"/>
      <c r="AE210" s="145"/>
      <c r="AF210" s="145"/>
    </row>
    <row r="211" spans="1:32" s="130" customFormat="1" ht="12.75" customHeight="1" x14ac:dyDescent="0.2">
      <c r="A211" s="37" t="s">
        <v>421</v>
      </c>
      <c r="B211" s="37" t="s">
        <v>108</v>
      </c>
      <c r="C211" s="111">
        <v>0</v>
      </c>
      <c r="D211" s="111">
        <v>0</v>
      </c>
      <c r="E211" s="111">
        <v>0</v>
      </c>
      <c r="F211" s="111">
        <v>0</v>
      </c>
      <c r="G211" s="111">
        <v>0</v>
      </c>
      <c r="H211" s="111">
        <v>0</v>
      </c>
      <c r="I211" s="111">
        <v>0</v>
      </c>
      <c r="J211" s="111">
        <v>0</v>
      </c>
      <c r="K211" s="111">
        <v>0</v>
      </c>
      <c r="L211" s="111">
        <v>0</v>
      </c>
      <c r="M211" s="111">
        <v>41101</v>
      </c>
      <c r="N211" s="111">
        <v>25000</v>
      </c>
      <c r="O211" s="111">
        <v>0</v>
      </c>
      <c r="P211" s="111">
        <v>0</v>
      </c>
      <c r="Q211" s="111">
        <v>1563</v>
      </c>
      <c r="R211" s="111">
        <v>0</v>
      </c>
      <c r="S211" s="111">
        <v>0</v>
      </c>
      <c r="T211" s="111">
        <v>0</v>
      </c>
      <c r="U211" s="111">
        <v>20000</v>
      </c>
      <c r="V211" s="111">
        <v>0</v>
      </c>
      <c r="W211" s="111">
        <v>0</v>
      </c>
      <c r="X211" s="111" t="s">
        <v>1316</v>
      </c>
      <c r="Y211" s="111" t="s">
        <v>1312</v>
      </c>
      <c r="Z211" s="144"/>
      <c r="AA211" s="143"/>
      <c r="AB211" s="144"/>
      <c r="AC211" s="144"/>
      <c r="AD211" s="145"/>
      <c r="AE211" s="145"/>
      <c r="AF211" s="145"/>
    </row>
    <row r="212" spans="1:32" s="130" customFormat="1" ht="12.75" customHeight="1" x14ac:dyDescent="0.2">
      <c r="A212" s="37" t="s">
        <v>468</v>
      </c>
      <c r="B212" s="37" t="s">
        <v>109</v>
      </c>
      <c r="C212" s="111">
        <v>0</v>
      </c>
      <c r="D212" s="111">
        <v>0</v>
      </c>
      <c r="E212" s="111">
        <v>0</v>
      </c>
      <c r="F212" s="111">
        <v>0</v>
      </c>
      <c r="G212" s="111">
        <v>0</v>
      </c>
      <c r="H212" s="111">
        <v>0</v>
      </c>
      <c r="I212" s="111">
        <v>0</v>
      </c>
      <c r="J212" s="111">
        <v>0</v>
      </c>
      <c r="K212" s="111">
        <v>0</v>
      </c>
      <c r="L212" s="111">
        <v>0</v>
      </c>
      <c r="M212" s="111">
        <v>14197</v>
      </c>
      <c r="N212" s="111">
        <v>0</v>
      </c>
      <c r="O212" s="111">
        <v>0</v>
      </c>
      <c r="P212" s="111">
        <v>0</v>
      </c>
      <c r="Q212" s="111">
        <v>0</v>
      </c>
      <c r="R212" s="111">
        <v>0</v>
      </c>
      <c r="S212" s="111">
        <v>0</v>
      </c>
      <c r="T212" s="111">
        <v>0</v>
      </c>
      <c r="U212" s="111">
        <v>0</v>
      </c>
      <c r="V212" s="111">
        <v>0</v>
      </c>
      <c r="W212" s="111">
        <v>0</v>
      </c>
      <c r="X212" s="111" t="s">
        <v>1316</v>
      </c>
      <c r="Y212" s="111" t="s">
        <v>1315</v>
      </c>
      <c r="Z212" s="144"/>
      <c r="AA212" s="143"/>
      <c r="AB212" s="144"/>
      <c r="AC212" s="144"/>
      <c r="AD212" s="145"/>
      <c r="AE212" s="145"/>
      <c r="AF212" s="145"/>
    </row>
    <row r="213" spans="1:32" s="130" customFormat="1" ht="12.75" customHeight="1" x14ac:dyDescent="0.2">
      <c r="A213" s="37" t="s">
        <v>503</v>
      </c>
      <c r="B213" s="37" t="s">
        <v>110</v>
      </c>
      <c r="C213" s="111">
        <v>0</v>
      </c>
      <c r="D213" s="111">
        <v>0</v>
      </c>
      <c r="E213" s="111">
        <v>0</v>
      </c>
      <c r="F213" s="111">
        <v>0</v>
      </c>
      <c r="G213" s="111">
        <v>0</v>
      </c>
      <c r="H213" s="111">
        <v>0</v>
      </c>
      <c r="I213" s="111">
        <v>0</v>
      </c>
      <c r="J213" s="111">
        <v>0</v>
      </c>
      <c r="K213" s="111">
        <v>0</v>
      </c>
      <c r="L213" s="111">
        <v>0</v>
      </c>
      <c r="M213" s="111">
        <v>3701</v>
      </c>
      <c r="N213" s="111">
        <v>0</v>
      </c>
      <c r="O213" s="111">
        <v>0</v>
      </c>
      <c r="P213" s="111">
        <v>0</v>
      </c>
      <c r="Q213" s="111">
        <v>0</v>
      </c>
      <c r="R213" s="111">
        <v>0</v>
      </c>
      <c r="S213" s="111">
        <v>0</v>
      </c>
      <c r="T213" s="111">
        <v>0</v>
      </c>
      <c r="U213" s="111">
        <v>0</v>
      </c>
      <c r="V213" s="111">
        <v>0</v>
      </c>
      <c r="W213" s="111">
        <v>0</v>
      </c>
      <c r="X213" s="111" t="s">
        <v>1316</v>
      </c>
      <c r="Y213" s="111" t="s">
        <v>1315</v>
      </c>
      <c r="Z213" s="144"/>
      <c r="AA213" s="143"/>
      <c r="AB213" s="144"/>
      <c r="AC213" s="144"/>
      <c r="AD213" s="145"/>
      <c r="AE213" s="145"/>
      <c r="AF213" s="145"/>
    </row>
    <row r="214" spans="1:32" s="130" customFormat="1" ht="12.75" customHeight="1" x14ac:dyDescent="0.2">
      <c r="A214" s="37" t="s">
        <v>734</v>
      </c>
      <c r="B214" s="37" t="s">
        <v>111</v>
      </c>
      <c r="C214" s="111">
        <v>0</v>
      </c>
      <c r="D214" s="111">
        <v>0</v>
      </c>
      <c r="E214" s="111">
        <v>0</v>
      </c>
      <c r="F214" s="111">
        <v>0</v>
      </c>
      <c r="G214" s="111">
        <v>0</v>
      </c>
      <c r="H214" s="111">
        <v>0</v>
      </c>
      <c r="I214" s="111">
        <v>366</v>
      </c>
      <c r="J214" s="111">
        <v>0</v>
      </c>
      <c r="K214" s="111">
        <v>0</v>
      </c>
      <c r="L214" s="111">
        <v>0</v>
      </c>
      <c r="M214" s="111">
        <v>203234</v>
      </c>
      <c r="N214" s="111">
        <v>7000</v>
      </c>
      <c r="O214" s="111">
        <v>0</v>
      </c>
      <c r="P214" s="111">
        <v>0</v>
      </c>
      <c r="Q214" s="111">
        <v>0</v>
      </c>
      <c r="R214" s="111">
        <v>0</v>
      </c>
      <c r="S214" s="111">
        <v>0</v>
      </c>
      <c r="T214" s="111">
        <v>0</v>
      </c>
      <c r="U214" s="111">
        <v>0</v>
      </c>
      <c r="V214" s="111">
        <v>0</v>
      </c>
      <c r="W214" s="111">
        <v>0</v>
      </c>
      <c r="X214" s="111" t="s">
        <v>1316</v>
      </c>
      <c r="Y214" s="111" t="s">
        <v>1320</v>
      </c>
      <c r="Z214" s="144"/>
      <c r="AA214" s="143"/>
      <c r="AB214" s="144"/>
      <c r="AC214" s="144"/>
      <c r="AD214" s="145"/>
      <c r="AE214" s="145"/>
      <c r="AF214" s="145"/>
    </row>
    <row r="215" spans="1:32" s="130" customFormat="1" ht="12.75" customHeight="1" x14ac:dyDescent="0.2">
      <c r="A215" s="37" t="s">
        <v>794</v>
      </c>
      <c r="B215" s="37" t="s">
        <v>1347</v>
      </c>
      <c r="C215" s="111">
        <v>0</v>
      </c>
      <c r="D215" s="111">
        <v>0</v>
      </c>
      <c r="E215" s="111">
        <v>0</v>
      </c>
      <c r="F215" s="111">
        <v>0</v>
      </c>
      <c r="G215" s="111">
        <v>0</v>
      </c>
      <c r="H215" s="111">
        <v>0</v>
      </c>
      <c r="I215" s="111">
        <v>0</v>
      </c>
      <c r="J215" s="111">
        <v>0</v>
      </c>
      <c r="K215" s="111">
        <v>0</v>
      </c>
      <c r="L215" s="111">
        <v>0</v>
      </c>
      <c r="M215" s="111">
        <v>13137</v>
      </c>
      <c r="N215" s="111">
        <v>0</v>
      </c>
      <c r="O215" s="111">
        <v>0</v>
      </c>
      <c r="P215" s="111">
        <v>0</v>
      </c>
      <c r="Q215" s="111">
        <v>0</v>
      </c>
      <c r="R215" s="111">
        <v>0</v>
      </c>
      <c r="S215" s="111">
        <v>0</v>
      </c>
      <c r="T215" s="111">
        <v>0</v>
      </c>
      <c r="U215" s="111">
        <v>0</v>
      </c>
      <c r="V215" s="111">
        <v>0</v>
      </c>
      <c r="W215" s="111">
        <v>0</v>
      </c>
      <c r="X215" s="111" t="s">
        <v>1316</v>
      </c>
      <c r="Y215" s="111" t="s">
        <v>1377</v>
      </c>
      <c r="Z215" s="144"/>
      <c r="AA215" s="143"/>
      <c r="AB215" s="144"/>
      <c r="AC215" s="144"/>
      <c r="AD215" s="145"/>
      <c r="AE215" s="145"/>
      <c r="AF215" s="145"/>
    </row>
    <row r="216" spans="1:32" s="130" customFormat="1" ht="12.75" customHeight="1" x14ac:dyDescent="0.2">
      <c r="A216" s="37" t="s">
        <v>508</v>
      </c>
      <c r="B216" s="37" t="s">
        <v>833</v>
      </c>
      <c r="C216" s="111">
        <v>0</v>
      </c>
      <c r="D216" s="111">
        <v>0</v>
      </c>
      <c r="E216" s="111">
        <v>0</v>
      </c>
      <c r="F216" s="111">
        <v>0</v>
      </c>
      <c r="G216" s="111">
        <v>0</v>
      </c>
      <c r="H216" s="111">
        <v>0</v>
      </c>
      <c r="I216" s="111">
        <v>0</v>
      </c>
      <c r="J216" s="111">
        <v>0</v>
      </c>
      <c r="K216" s="111">
        <v>0</v>
      </c>
      <c r="L216" s="111">
        <v>0</v>
      </c>
      <c r="M216" s="111">
        <v>137950</v>
      </c>
      <c r="N216" s="111">
        <v>12000</v>
      </c>
      <c r="O216" s="111">
        <v>0</v>
      </c>
      <c r="P216" s="111">
        <v>0</v>
      </c>
      <c r="Q216" s="111">
        <v>0</v>
      </c>
      <c r="R216" s="111">
        <v>0</v>
      </c>
      <c r="S216" s="111">
        <v>0</v>
      </c>
      <c r="T216" s="111">
        <v>0</v>
      </c>
      <c r="U216" s="111">
        <v>0</v>
      </c>
      <c r="V216" s="111">
        <v>46500</v>
      </c>
      <c r="W216" s="111">
        <v>0</v>
      </c>
      <c r="X216" s="111" t="s">
        <v>1316</v>
      </c>
      <c r="Y216" s="111" t="s">
        <v>1312</v>
      </c>
      <c r="Z216" s="144"/>
      <c r="AA216" s="143"/>
      <c r="AB216" s="144"/>
      <c r="AC216" s="144"/>
      <c r="AD216" s="145"/>
      <c r="AE216" s="145"/>
      <c r="AF216" s="145"/>
    </row>
    <row r="217" spans="1:32" s="130" customFormat="1" ht="12.75" customHeight="1" x14ac:dyDescent="0.2">
      <c r="A217" s="37" t="s">
        <v>516</v>
      </c>
      <c r="B217" s="37" t="s">
        <v>336</v>
      </c>
      <c r="C217" s="111">
        <v>0</v>
      </c>
      <c r="D217" s="111">
        <v>0</v>
      </c>
      <c r="E217" s="111">
        <v>0</v>
      </c>
      <c r="F217" s="111">
        <v>0</v>
      </c>
      <c r="G217" s="111">
        <v>0</v>
      </c>
      <c r="H217" s="111">
        <v>0</v>
      </c>
      <c r="I217" s="111">
        <v>0</v>
      </c>
      <c r="J217" s="111">
        <v>0</v>
      </c>
      <c r="K217" s="111">
        <v>0</v>
      </c>
      <c r="L217" s="111">
        <v>0</v>
      </c>
      <c r="M217" s="111">
        <v>103278</v>
      </c>
      <c r="N217" s="111">
        <v>146100</v>
      </c>
      <c r="O217" s="111">
        <v>0</v>
      </c>
      <c r="P217" s="111">
        <v>0</v>
      </c>
      <c r="Q217" s="111">
        <v>0</v>
      </c>
      <c r="R217" s="111">
        <v>0</v>
      </c>
      <c r="S217" s="111">
        <v>0</v>
      </c>
      <c r="T217" s="111">
        <v>0</v>
      </c>
      <c r="U217" s="111">
        <v>9400</v>
      </c>
      <c r="V217" s="111">
        <v>0</v>
      </c>
      <c r="W217" s="111">
        <v>0</v>
      </c>
      <c r="X217" s="111" t="s">
        <v>1316</v>
      </c>
      <c r="Y217" s="111" t="s">
        <v>1324</v>
      </c>
      <c r="Z217" s="144"/>
      <c r="AA217" s="143"/>
      <c r="AB217" s="144"/>
      <c r="AC217" s="144"/>
      <c r="AD217" s="145"/>
      <c r="AE217" s="145"/>
      <c r="AF217" s="145"/>
    </row>
    <row r="218" spans="1:32" s="130" customFormat="1" ht="12.75" customHeight="1" x14ac:dyDescent="0.2">
      <c r="A218" s="37" t="s">
        <v>1222</v>
      </c>
      <c r="B218" s="37" t="s">
        <v>1223</v>
      </c>
      <c r="C218" s="111">
        <v>0</v>
      </c>
      <c r="D218" s="111">
        <v>0</v>
      </c>
      <c r="E218" s="111">
        <v>0</v>
      </c>
      <c r="F218" s="111">
        <v>0</v>
      </c>
      <c r="G218" s="111">
        <v>0</v>
      </c>
      <c r="H218" s="111">
        <v>0</v>
      </c>
      <c r="I218" s="111">
        <v>0</v>
      </c>
      <c r="J218" s="111">
        <v>0</v>
      </c>
      <c r="K218" s="111">
        <v>0</v>
      </c>
      <c r="L218" s="111">
        <v>0</v>
      </c>
      <c r="M218" s="111">
        <v>8000</v>
      </c>
      <c r="N218" s="111">
        <v>10000</v>
      </c>
      <c r="O218" s="111">
        <v>0</v>
      </c>
      <c r="P218" s="111">
        <v>0</v>
      </c>
      <c r="Q218" s="111">
        <v>0</v>
      </c>
      <c r="R218" s="111">
        <v>0</v>
      </c>
      <c r="S218" s="111">
        <v>0</v>
      </c>
      <c r="T218" s="111">
        <v>0</v>
      </c>
      <c r="U218" s="111">
        <v>0</v>
      </c>
      <c r="V218" s="111">
        <v>0</v>
      </c>
      <c r="W218" s="111">
        <v>0</v>
      </c>
      <c r="X218" s="111" t="s">
        <v>1316</v>
      </c>
      <c r="Y218" s="111" t="s">
        <v>1377</v>
      </c>
      <c r="Z218" s="144"/>
      <c r="AA218" s="143"/>
      <c r="AB218" s="144"/>
      <c r="AC218" s="144"/>
      <c r="AD218" s="145"/>
      <c r="AE218" s="145"/>
      <c r="AF218" s="145"/>
    </row>
    <row r="219" spans="1:32" s="130" customFormat="1" ht="12.75" customHeight="1" x14ac:dyDescent="0.2">
      <c r="A219" s="37" t="s">
        <v>520</v>
      </c>
      <c r="B219" s="37" t="s">
        <v>112</v>
      </c>
      <c r="C219" s="111">
        <v>0</v>
      </c>
      <c r="D219" s="111">
        <v>0</v>
      </c>
      <c r="E219" s="111">
        <v>0</v>
      </c>
      <c r="F219" s="111">
        <v>0</v>
      </c>
      <c r="G219" s="111">
        <v>0</v>
      </c>
      <c r="H219" s="111">
        <v>0</v>
      </c>
      <c r="I219" s="111">
        <v>0</v>
      </c>
      <c r="J219" s="111">
        <v>0</v>
      </c>
      <c r="K219" s="111">
        <v>0</v>
      </c>
      <c r="L219" s="111">
        <v>0</v>
      </c>
      <c r="M219" s="111">
        <v>0</v>
      </c>
      <c r="N219" s="111">
        <v>0</v>
      </c>
      <c r="O219" s="111">
        <v>0</v>
      </c>
      <c r="P219" s="111">
        <v>0</v>
      </c>
      <c r="Q219" s="111">
        <v>0</v>
      </c>
      <c r="R219" s="111">
        <v>0</v>
      </c>
      <c r="S219" s="111">
        <v>0</v>
      </c>
      <c r="T219" s="111">
        <v>0</v>
      </c>
      <c r="U219" s="111">
        <v>0</v>
      </c>
      <c r="V219" s="111">
        <v>0</v>
      </c>
      <c r="W219" s="111">
        <v>792</v>
      </c>
      <c r="X219" s="111" t="s">
        <v>1316</v>
      </c>
      <c r="Y219" s="111" t="s">
        <v>1315</v>
      </c>
      <c r="Z219" s="144"/>
      <c r="AA219" s="143"/>
      <c r="AB219" s="144"/>
      <c r="AC219" s="144"/>
      <c r="AD219" s="145"/>
      <c r="AE219" s="145"/>
      <c r="AF219" s="145"/>
    </row>
    <row r="220" spans="1:32" s="130" customFormat="1" ht="12.75" customHeight="1" x14ac:dyDescent="0.2">
      <c r="A220" s="37" t="s">
        <v>440</v>
      </c>
      <c r="B220" s="37" t="s">
        <v>113</v>
      </c>
      <c r="C220" s="111">
        <v>0</v>
      </c>
      <c r="D220" s="111">
        <v>0</v>
      </c>
      <c r="E220" s="111">
        <v>0</v>
      </c>
      <c r="F220" s="111">
        <v>0</v>
      </c>
      <c r="G220" s="111">
        <v>0</v>
      </c>
      <c r="H220" s="111">
        <v>0</v>
      </c>
      <c r="I220" s="111">
        <v>0</v>
      </c>
      <c r="J220" s="111">
        <v>0</v>
      </c>
      <c r="K220" s="111">
        <v>0</v>
      </c>
      <c r="L220" s="111">
        <v>0</v>
      </c>
      <c r="M220" s="111">
        <v>63774</v>
      </c>
      <c r="N220" s="111">
        <v>8500</v>
      </c>
      <c r="O220" s="111">
        <v>0</v>
      </c>
      <c r="P220" s="111">
        <v>0</v>
      </c>
      <c r="Q220" s="111">
        <v>0</v>
      </c>
      <c r="R220" s="111">
        <v>0</v>
      </c>
      <c r="S220" s="111">
        <v>0</v>
      </c>
      <c r="T220" s="111">
        <v>0</v>
      </c>
      <c r="U220" s="111">
        <v>4300</v>
      </c>
      <c r="V220" s="111">
        <v>0</v>
      </c>
      <c r="W220" s="111">
        <v>5000</v>
      </c>
      <c r="X220" s="111" t="s">
        <v>1316</v>
      </c>
      <c r="Y220" s="111" t="s">
        <v>1315</v>
      </c>
      <c r="Z220" s="144"/>
      <c r="AA220" s="143"/>
      <c r="AB220" s="144"/>
      <c r="AC220" s="144"/>
      <c r="AD220" s="145"/>
      <c r="AE220" s="145"/>
      <c r="AF220" s="145"/>
    </row>
    <row r="221" spans="1:32" s="130" customFormat="1" ht="12.75" customHeight="1" x14ac:dyDescent="0.2">
      <c r="A221" s="37" t="s">
        <v>991</v>
      </c>
      <c r="B221" s="37" t="s">
        <v>992</v>
      </c>
      <c r="C221" s="111">
        <v>0</v>
      </c>
      <c r="D221" s="111">
        <v>0</v>
      </c>
      <c r="E221" s="111">
        <v>0</v>
      </c>
      <c r="F221" s="111">
        <v>0</v>
      </c>
      <c r="G221" s="111">
        <v>0</v>
      </c>
      <c r="H221" s="111">
        <v>0</v>
      </c>
      <c r="I221" s="111">
        <v>0</v>
      </c>
      <c r="J221" s="111">
        <v>0</v>
      </c>
      <c r="K221" s="111">
        <v>0</v>
      </c>
      <c r="L221" s="111">
        <v>0</v>
      </c>
      <c r="M221" s="111">
        <v>612459</v>
      </c>
      <c r="N221" s="111">
        <v>114306</v>
      </c>
      <c r="O221" s="111">
        <v>1000</v>
      </c>
      <c r="P221" s="111">
        <v>1750</v>
      </c>
      <c r="Q221" s="111">
        <v>0</v>
      </c>
      <c r="R221" s="111">
        <v>0</v>
      </c>
      <c r="S221" s="111">
        <v>0</v>
      </c>
      <c r="T221" s="111">
        <v>0</v>
      </c>
      <c r="U221" s="111">
        <v>0</v>
      </c>
      <c r="V221" s="111">
        <v>89000</v>
      </c>
      <c r="W221" s="111">
        <v>0</v>
      </c>
      <c r="X221" s="111" t="s">
        <v>1314</v>
      </c>
      <c r="Y221" s="111" t="s">
        <v>1312</v>
      </c>
      <c r="Z221" s="144"/>
      <c r="AA221" s="143"/>
      <c r="AB221" s="144"/>
      <c r="AC221" s="144"/>
      <c r="AD221" s="145"/>
      <c r="AE221" s="145"/>
      <c r="AF221" s="145"/>
    </row>
    <row r="222" spans="1:32" s="130" customFormat="1" ht="12.75" customHeight="1" x14ac:dyDescent="0.2">
      <c r="A222" s="37" t="s">
        <v>735</v>
      </c>
      <c r="B222" s="37" t="s">
        <v>114</v>
      </c>
      <c r="C222" s="111">
        <v>0</v>
      </c>
      <c r="D222" s="111">
        <v>0</v>
      </c>
      <c r="E222" s="111">
        <v>0</v>
      </c>
      <c r="F222" s="111">
        <v>0</v>
      </c>
      <c r="G222" s="111">
        <v>0</v>
      </c>
      <c r="H222" s="111">
        <v>0</v>
      </c>
      <c r="I222" s="111">
        <v>0</v>
      </c>
      <c r="J222" s="111">
        <v>0</v>
      </c>
      <c r="K222" s="111">
        <v>0</v>
      </c>
      <c r="L222" s="111">
        <v>0</v>
      </c>
      <c r="M222" s="111">
        <v>266671</v>
      </c>
      <c r="N222" s="111">
        <v>22000</v>
      </c>
      <c r="O222" s="111">
        <v>0</v>
      </c>
      <c r="P222" s="111">
        <v>0</v>
      </c>
      <c r="Q222" s="111">
        <v>0</v>
      </c>
      <c r="R222" s="111">
        <v>0</v>
      </c>
      <c r="S222" s="111">
        <v>0</v>
      </c>
      <c r="T222" s="111">
        <v>0</v>
      </c>
      <c r="U222" s="111">
        <v>26000</v>
      </c>
      <c r="V222" s="111">
        <v>0</v>
      </c>
      <c r="W222" s="111">
        <v>0</v>
      </c>
      <c r="X222" s="111" t="s">
        <v>1316</v>
      </c>
      <c r="Y222" s="111" t="s">
        <v>1320</v>
      </c>
      <c r="Z222" s="144"/>
      <c r="AA222" s="143"/>
      <c r="AB222" s="144"/>
      <c r="AC222" s="144"/>
      <c r="AD222" s="145"/>
      <c r="AE222" s="145"/>
      <c r="AF222" s="145"/>
    </row>
    <row r="223" spans="1:32" s="130" customFormat="1" ht="12.75" customHeight="1" x14ac:dyDescent="0.2">
      <c r="A223" s="37" t="s">
        <v>567</v>
      </c>
      <c r="B223" s="37" t="s">
        <v>837</v>
      </c>
      <c r="C223" s="111">
        <v>0</v>
      </c>
      <c r="D223" s="111">
        <v>0</v>
      </c>
      <c r="E223" s="111">
        <v>0</v>
      </c>
      <c r="F223" s="111">
        <v>0</v>
      </c>
      <c r="G223" s="111">
        <v>0</v>
      </c>
      <c r="H223" s="111">
        <v>0</v>
      </c>
      <c r="I223" s="111">
        <v>0</v>
      </c>
      <c r="J223" s="111">
        <v>0</v>
      </c>
      <c r="K223" s="111">
        <v>0</v>
      </c>
      <c r="L223" s="111">
        <v>0</v>
      </c>
      <c r="M223" s="111">
        <v>75952</v>
      </c>
      <c r="N223" s="111">
        <v>0</v>
      </c>
      <c r="O223" s="111">
        <v>0</v>
      </c>
      <c r="P223" s="111">
        <v>0</v>
      </c>
      <c r="Q223" s="111">
        <v>0</v>
      </c>
      <c r="R223" s="111">
        <v>0</v>
      </c>
      <c r="S223" s="111">
        <v>0</v>
      </c>
      <c r="T223" s="111">
        <v>0</v>
      </c>
      <c r="U223" s="111">
        <v>0</v>
      </c>
      <c r="V223" s="111">
        <v>0</v>
      </c>
      <c r="W223" s="111">
        <v>0</v>
      </c>
      <c r="X223" s="111" t="s">
        <v>1316</v>
      </c>
      <c r="Y223" s="111" t="s">
        <v>1315</v>
      </c>
      <c r="Z223" s="144"/>
      <c r="AA223" s="143"/>
      <c r="AB223" s="144"/>
      <c r="AC223" s="144"/>
      <c r="AD223" s="145"/>
      <c r="AE223" s="145"/>
      <c r="AF223" s="145"/>
    </row>
    <row r="224" spans="1:32" s="130" customFormat="1" ht="12.75" customHeight="1" x14ac:dyDescent="0.2">
      <c r="A224" s="37" t="s">
        <v>669</v>
      </c>
      <c r="B224" s="37" t="s">
        <v>115</v>
      </c>
      <c r="C224" s="111">
        <v>0</v>
      </c>
      <c r="D224" s="111">
        <v>0</v>
      </c>
      <c r="E224" s="111">
        <v>0</v>
      </c>
      <c r="F224" s="111">
        <v>0</v>
      </c>
      <c r="G224" s="111">
        <v>0</v>
      </c>
      <c r="H224" s="111">
        <v>0</v>
      </c>
      <c r="I224" s="111">
        <v>0</v>
      </c>
      <c r="J224" s="111">
        <v>0</v>
      </c>
      <c r="K224" s="111">
        <v>0</v>
      </c>
      <c r="L224" s="111">
        <v>0</v>
      </c>
      <c r="M224" s="111">
        <v>4000</v>
      </c>
      <c r="N224" s="111">
        <v>0</v>
      </c>
      <c r="O224" s="111">
        <v>0</v>
      </c>
      <c r="P224" s="111">
        <v>0</v>
      </c>
      <c r="Q224" s="111">
        <v>0</v>
      </c>
      <c r="R224" s="111">
        <v>0</v>
      </c>
      <c r="S224" s="111">
        <v>0</v>
      </c>
      <c r="T224" s="111">
        <v>0</v>
      </c>
      <c r="U224" s="111">
        <v>0</v>
      </c>
      <c r="V224" s="111">
        <v>0</v>
      </c>
      <c r="W224" s="111">
        <v>0</v>
      </c>
      <c r="X224" s="111" t="s">
        <v>1316</v>
      </c>
      <c r="Y224" s="111" t="s">
        <v>1315</v>
      </c>
      <c r="Z224" s="144"/>
      <c r="AA224" s="143"/>
      <c r="AB224" s="144"/>
      <c r="AC224" s="144"/>
      <c r="AD224" s="145"/>
      <c r="AE224" s="145"/>
      <c r="AF224" s="145"/>
    </row>
    <row r="225" spans="1:32" s="130" customFormat="1" ht="12.75" customHeight="1" x14ac:dyDescent="0.2">
      <c r="A225" s="37" t="s">
        <v>736</v>
      </c>
      <c r="B225" s="37" t="s">
        <v>116</v>
      </c>
      <c r="C225" s="111">
        <v>0</v>
      </c>
      <c r="D225" s="111">
        <v>0</v>
      </c>
      <c r="E225" s="111">
        <v>0</v>
      </c>
      <c r="F225" s="111">
        <v>0</v>
      </c>
      <c r="G225" s="111">
        <v>0</v>
      </c>
      <c r="H225" s="111">
        <v>0</v>
      </c>
      <c r="I225" s="111">
        <v>0</v>
      </c>
      <c r="J225" s="111">
        <v>0</v>
      </c>
      <c r="K225" s="111">
        <v>0</v>
      </c>
      <c r="L225" s="111">
        <v>0</v>
      </c>
      <c r="M225" s="111">
        <v>122333</v>
      </c>
      <c r="N225" s="111">
        <v>72000</v>
      </c>
      <c r="O225" s="111">
        <v>0</v>
      </c>
      <c r="P225" s="111">
        <v>0</v>
      </c>
      <c r="Q225" s="111">
        <v>0</v>
      </c>
      <c r="R225" s="111">
        <v>0</v>
      </c>
      <c r="S225" s="111">
        <v>0</v>
      </c>
      <c r="T225" s="111">
        <v>0</v>
      </c>
      <c r="U225" s="111">
        <v>0</v>
      </c>
      <c r="V225" s="111">
        <v>0</v>
      </c>
      <c r="W225" s="111">
        <v>0</v>
      </c>
      <c r="X225" s="111" t="s">
        <v>1316</v>
      </c>
      <c r="Y225" s="111" t="s">
        <v>1320</v>
      </c>
      <c r="Z225" s="144"/>
      <c r="AA225" s="143"/>
      <c r="AB225" s="144"/>
      <c r="AC225" s="144"/>
      <c r="AD225" s="145"/>
      <c r="AE225" s="145"/>
      <c r="AF225" s="145"/>
    </row>
    <row r="226" spans="1:32" s="130" customFormat="1" ht="12.75" customHeight="1" x14ac:dyDescent="0.2">
      <c r="A226" s="37" t="s">
        <v>795</v>
      </c>
      <c r="B226" s="37" t="s">
        <v>1348</v>
      </c>
      <c r="C226" s="111">
        <v>0</v>
      </c>
      <c r="D226" s="111">
        <v>0</v>
      </c>
      <c r="E226" s="111">
        <v>0</v>
      </c>
      <c r="F226" s="111">
        <v>0</v>
      </c>
      <c r="G226" s="111">
        <v>0</v>
      </c>
      <c r="H226" s="111">
        <v>0</v>
      </c>
      <c r="I226" s="111">
        <v>0</v>
      </c>
      <c r="J226" s="111">
        <v>0</v>
      </c>
      <c r="K226" s="111">
        <v>0</v>
      </c>
      <c r="L226" s="111">
        <v>0</v>
      </c>
      <c r="M226" s="111">
        <v>15302</v>
      </c>
      <c r="N226" s="111">
        <v>0</v>
      </c>
      <c r="O226" s="111">
        <v>0</v>
      </c>
      <c r="P226" s="111">
        <v>0</v>
      </c>
      <c r="Q226" s="111">
        <v>0</v>
      </c>
      <c r="R226" s="111">
        <v>0</v>
      </c>
      <c r="S226" s="111">
        <v>0</v>
      </c>
      <c r="T226" s="111">
        <v>0</v>
      </c>
      <c r="U226" s="111">
        <v>0</v>
      </c>
      <c r="V226" s="111">
        <v>0</v>
      </c>
      <c r="W226" s="111">
        <v>0</v>
      </c>
      <c r="X226" s="111" t="s">
        <v>1316</v>
      </c>
      <c r="Y226" s="111" t="s">
        <v>1377</v>
      </c>
      <c r="Z226" s="144"/>
      <c r="AA226" s="143"/>
      <c r="AB226" s="144"/>
      <c r="AC226" s="144"/>
      <c r="AD226" s="145"/>
      <c r="AE226" s="145"/>
      <c r="AF226" s="145"/>
    </row>
    <row r="227" spans="1:32" s="130" customFormat="1" ht="12.75" customHeight="1" x14ac:dyDescent="0.2">
      <c r="A227" s="37" t="s">
        <v>1224</v>
      </c>
      <c r="B227" s="37" t="s">
        <v>1225</v>
      </c>
      <c r="C227" s="111">
        <v>0</v>
      </c>
      <c r="D227" s="111">
        <v>0</v>
      </c>
      <c r="E227" s="111">
        <v>0</v>
      </c>
      <c r="F227" s="111">
        <v>0</v>
      </c>
      <c r="G227" s="111">
        <v>0</v>
      </c>
      <c r="H227" s="111">
        <v>0</v>
      </c>
      <c r="I227" s="111">
        <v>0</v>
      </c>
      <c r="J227" s="111">
        <v>0</v>
      </c>
      <c r="K227" s="111">
        <v>0</v>
      </c>
      <c r="L227" s="111">
        <v>0</v>
      </c>
      <c r="M227" s="111">
        <v>31947</v>
      </c>
      <c r="N227" s="111">
        <v>0</v>
      </c>
      <c r="O227" s="111">
        <v>0</v>
      </c>
      <c r="P227" s="111">
        <v>0</v>
      </c>
      <c r="Q227" s="111">
        <v>0</v>
      </c>
      <c r="R227" s="111">
        <v>0</v>
      </c>
      <c r="S227" s="111">
        <v>0</v>
      </c>
      <c r="T227" s="111">
        <v>0</v>
      </c>
      <c r="U227" s="111">
        <v>0</v>
      </c>
      <c r="V227" s="111">
        <v>0</v>
      </c>
      <c r="W227" s="111">
        <v>0</v>
      </c>
      <c r="X227" s="111" t="s">
        <v>1316</v>
      </c>
      <c r="Y227" s="111" t="s">
        <v>1377</v>
      </c>
      <c r="Z227" s="144"/>
      <c r="AA227" s="143"/>
      <c r="AB227" s="144"/>
      <c r="AC227" s="144"/>
      <c r="AD227" s="145"/>
      <c r="AE227" s="145"/>
      <c r="AF227" s="145"/>
    </row>
    <row r="228" spans="1:32" s="130" customFormat="1" ht="12.75" customHeight="1" x14ac:dyDescent="0.2">
      <c r="A228" s="37" t="s">
        <v>416</v>
      </c>
      <c r="B228" s="37" t="s">
        <v>1287</v>
      </c>
      <c r="C228" s="111">
        <v>0</v>
      </c>
      <c r="D228" s="111">
        <v>0</v>
      </c>
      <c r="E228" s="111">
        <v>0</v>
      </c>
      <c r="F228" s="111">
        <v>0</v>
      </c>
      <c r="G228" s="111">
        <v>0</v>
      </c>
      <c r="H228" s="111">
        <v>0</v>
      </c>
      <c r="I228" s="111">
        <v>0</v>
      </c>
      <c r="J228" s="111">
        <v>0</v>
      </c>
      <c r="K228" s="111">
        <v>0</v>
      </c>
      <c r="L228" s="111">
        <v>0</v>
      </c>
      <c r="M228" s="111">
        <v>13406</v>
      </c>
      <c r="N228" s="111">
        <v>0</v>
      </c>
      <c r="O228" s="111">
        <v>0</v>
      </c>
      <c r="P228" s="111">
        <v>0</v>
      </c>
      <c r="Q228" s="111">
        <v>0</v>
      </c>
      <c r="R228" s="111">
        <v>0</v>
      </c>
      <c r="S228" s="111">
        <v>0</v>
      </c>
      <c r="T228" s="111">
        <v>0</v>
      </c>
      <c r="U228" s="111">
        <v>0</v>
      </c>
      <c r="V228" s="111">
        <v>0</v>
      </c>
      <c r="W228" s="111">
        <v>0</v>
      </c>
      <c r="X228" s="111" t="s">
        <v>1316</v>
      </c>
      <c r="Y228" s="111" t="s">
        <v>1315</v>
      </c>
      <c r="Z228" s="144"/>
      <c r="AA228" s="143"/>
      <c r="AB228" s="144"/>
      <c r="AC228" s="144"/>
      <c r="AD228" s="145"/>
      <c r="AE228" s="145"/>
      <c r="AF228" s="145"/>
    </row>
    <row r="229" spans="1:32" s="130" customFormat="1" ht="12.75" customHeight="1" x14ac:dyDescent="0.2">
      <c r="A229" s="37" t="s">
        <v>552</v>
      </c>
      <c r="B229" s="37" t="s">
        <v>117</v>
      </c>
      <c r="C229" s="111">
        <v>0</v>
      </c>
      <c r="D229" s="111">
        <v>0</v>
      </c>
      <c r="E229" s="111">
        <v>0</v>
      </c>
      <c r="F229" s="111">
        <v>0</v>
      </c>
      <c r="G229" s="111">
        <v>0</v>
      </c>
      <c r="H229" s="111">
        <v>0</v>
      </c>
      <c r="I229" s="111">
        <v>0</v>
      </c>
      <c r="J229" s="111">
        <v>0</v>
      </c>
      <c r="K229" s="111">
        <v>0</v>
      </c>
      <c r="L229" s="111">
        <v>0</v>
      </c>
      <c r="M229" s="111">
        <v>0</v>
      </c>
      <c r="N229" s="111">
        <v>9520</v>
      </c>
      <c r="O229" s="111">
        <v>0</v>
      </c>
      <c r="P229" s="111">
        <v>0</v>
      </c>
      <c r="Q229" s="111">
        <v>0</v>
      </c>
      <c r="R229" s="111">
        <v>0</v>
      </c>
      <c r="S229" s="111">
        <v>0</v>
      </c>
      <c r="T229" s="111">
        <v>0</v>
      </c>
      <c r="U229" s="111">
        <v>0</v>
      </c>
      <c r="V229" s="111">
        <v>0</v>
      </c>
      <c r="W229" s="111">
        <v>0</v>
      </c>
      <c r="X229" s="111" t="s">
        <v>1316</v>
      </c>
      <c r="Y229" s="111" t="s">
        <v>1315</v>
      </c>
      <c r="Z229" s="144"/>
      <c r="AA229" s="143"/>
      <c r="AB229" s="144"/>
      <c r="AC229" s="144"/>
      <c r="AD229" s="145"/>
      <c r="AE229" s="145"/>
      <c r="AF229" s="145"/>
    </row>
    <row r="230" spans="1:32" s="130" customFormat="1" ht="12.75" customHeight="1" x14ac:dyDescent="0.2">
      <c r="A230" s="37" t="s">
        <v>993</v>
      </c>
      <c r="B230" s="37" t="s">
        <v>994</v>
      </c>
      <c r="C230" s="111">
        <v>0</v>
      </c>
      <c r="D230" s="111">
        <v>0</v>
      </c>
      <c r="E230" s="111">
        <v>0</v>
      </c>
      <c r="F230" s="111">
        <v>0</v>
      </c>
      <c r="G230" s="111">
        <v>0</v>
      </c>
      <c r="H230" s="111">
        <v>0</v>
      </c>
      <c r="I230" s="111">
        <v>140</v>
      </c>
      <c r="J230" s="111">
        <v>0</v>
      </c>
      <c r="K230" s="111">
        <v>0</v>
      </c>
      <c r="L230" s="111">
        <v>0</v>
      </c>
      <c r="M230" s="111">
        <v>110684</v>
      </c>
      <c r="N230" s="111">
        <v>69900</v>
      </c>
      <c r="O230" s="111">
        <v>0</v>
      </c>
      <c r="P230" s="111">
        <v>0</v>
      </c>
      <c r="Q230" s="111">
        <v>0</v>
      </c>
      <c r="R230" s="111">
        <v>0</v>
      </c>
      <c r="S230" s="111">
        <v>0</v>
      </c>
      <c r="T230" s="111">
        <v>0</v>
      </c>
      <c r="U230" s="111">
        <v>32500</v>
      </c>
      <c r="V230" s="111">
        <v>0</v>
      </c>
      <c r="W230" s="111">
        <v>0</v>
      </c>
      <c r="X230" s="111" t="s">
        <v>1314</v>
      </c>
      <c r="Y230" s="111" t="s">
        <v>1312</v>
      </c>
      <c r="Z230" s="144"/>
      <c r="AA230" s="143"/>
      <c r="AB230" s="144"/>
      <c r="AC230" s="144"/>
      <c r="AD230" s="145"/>
      <c r="AE230" s="145"/>
      <c r="AF230" s="145"/>
    </row>
    <row r="231" spans="1:32" s="130" customFormat="1" ht="12.75" customHeight="1" x14ac:dyDescent="0.2">
      <c r="A231" s="37" t="s">
        <v>641</v>
      </c>
      <c r="B231" s="37" t="s">
        <v>118</v>
      </c>
      <c r="C231" s="111">
        <v>0</v>
      </c>
      <c r="D231" s="111">
        <v>0</v>
      </c>
      <c r="E231" s="111">
        <v>0</v>
      </c>
      <c r="F231" s="111">
        <v>0</v>
      </c>
      <c r="G231" s="111">
        <v>0</v>
      </c>
      <c r="H231" s="111">
        <v>0</v>
      </c>
      <c r="I231" s="111">
        <v>0</v>
      </c>
      <c r="J231" s="111">
        <v>0</v>
      </c>
      <c r="K231" s="111">
        <v>0</v>
      </c>
      <c r="L231" s="111">
        <v>0</v>
      </c>
      <c r="M231" s="111">
        <v>122139</v>
      </c>
      <c r="N231" s="111">
        <v>9000</v>
      </c>
      <c r="O231" s="111">
        <v>0</v>
      </c>
      <c r="P231" s="111">
        <v>0</v>
      </c>
      <c r="Q231" s="111">
        <v>0</v>
      </c>
      <c r="R231" s="111">
        <v>0</v>
      </c>
      <c r="S231" s="111">
        <v>0</v>
      </c>
      <c r="T231" s="111">
        <v>0</v>
      </c>
      <c r="U231" s="111">
        <v>0</v>
      </c>
      <c r="V231" s="111">
        <v>0</v>
      </c>
      <c r="W231" s="111">
        <v>0</v>
      </c>
      <c r="X231" s="111" t="s">
        <v>1316</v>
      </c>
      <c r="Y231" s="111" t="s">
        <v>1315</v>
      </c>
      <c r="Z231" s="144"/>
      <c r="AA231" s="143"/>
      <c r="AB231" s="144"/>
      <c r="AC231" s="144"/>
      <c r="AD231" s="145"/>
      <c r="AE231" s="145"/>
      <c r="AF231" s="145"/>
    </row>
    <row r="232" spans="1:32" s="130" customFormat="1" ht="12.75" customHeight="1" x14ac:dyDescent="0.2">
      <c r="A232" s="37" t="s">
        <v>531</v>
      </c>
      <c r="B232" s="37" t="s">
        <v>119</v>
      </c>
      <c r="C232" s="111">
        <v>0</v>
      </c>
      <c r="D232" s="111">
        <v>0</v>
      </c>
      <c r="E232" s="111">
        <v>0</v>
      </c>
      <c r="F232" s="111">
        <v>0</v>
      </c>
      <c r="G232" s="111">
        <v>0</v>
      </c>
      <c r="H232" s="111">
        <v>0</v>
      </c>
      <c r="I232" s="111">
        <v>0</v>
      </c>
      <c r="J232" s="111">
        <v>0</v>
      </c>
      <c r="K232" s="111">
        <v>0</v>
      </c>
      <c r="L232" s="111">
        <v>0</v>
      </c>
      <c r="M232" s="111">
        <v>107888</v>
      </c>
      <c r="N232" s="111">
        <v>5000</v>
      </c>
      <c r="O232" s="111">
        <v>0</v>
      </c>
      <c r="P232" s="111">
        <v>0</v>
      </c>
      <c r="Q232" s="111">
        <v>0</v>
      </c>
      <c r="R232" s="111">
        <v>0</v>
      </c>
      <c r="S232" s="111">
        <v>0</v>
      </c>
      <c r="T232" s="111">
        <v>0</v>
      </c>
      <c r="U232" s="111">
        <v>0</v>
      </c>
      <c r="V232" s="111">
        <v>40500</v>
      </c>
      <c r="W232" s="111">
        <v>5000</v>
      </c>
      <c r="X232" s="111" t="s">
        <v>1316</v>
      </c>
      <c r="Y232" s="111" t="s">
        <v>1312</v>
      </c>
      <c r="Z232" s="144"/>
      <c r="AA232" s="143"/>
      <c r="AB232" s="144"/>
      <c r="AC232" s="144"/>
      <c r="AD232" s="145"/>
      <c r="AE232" s="145"/>
      <c r="AF232" s="145"/>
    </row>
    <row r="233" spans="1:32" s="130" customFormat="1" ht="12.75" customHeight="1" x14ac:dyDescent="0.2">
      <c r="A233" s="37" t="s">
        <v>674</v>
      </c>
      <c r="B233" s="37" t="s">
        <v>120</v>
      </c>
      <c r="C233" s="111">
        <v>0</v>
      </c>
      <c r="D233" s="111">
        <v>0</v>
      </c>
      <c r="E233" s="111">
        <v>0</v>
      </c>
      <c r="F233" s="111">
        <v>0</v>
      </c>
      <c r="G233" s="111">
        <v>0</v>
      </c>
      <c r="H233" s="111">
        <v>0</v>
      </c>
      <c r="I233" s="111">
        <v>0</v>
      </c>
      <c r="J233" s="111">
        <v>0</v>
      </c>
      <c r="K233" s="111">
        <v>0</v>
      </c>
      <c r="L233" s="111">
        <v>0</v>
      </c>
      <c r="M233" s="111">
        <v>120</v>
      </c>
      <c r="N233" s="111">
        <v>0</v>
      </c>
      <c r="O233" s="111">
        <v>0</v>
      </c>
      <c r="P233" s="111">
        <v>0</v>
      </c>
      <c r="Q233" s="111">
        <v>0</v>
      </c>
      <c r="R233" s="111">
        <v>0</v>
      </c>
      <c r="S233" s="111">
        <v>0</v>
      </c>
      <c r="T233" s="111">
        <v>0</v>
      </c>
      <c r="U233" s="111">
        <v>0</v>
      </c>
      <c r="V233" s="111">
        <v>0</v>
      </c>
      <c r="W233" s="111">
        <v>0</v>
      </c>
      <c r="X233" s="111" t="s">
        <v>1316</v>
      </c>
      <c r="Y233" s="111" t="s">
        <v>1312</v>
      </c>
      <c r="Z233" s="144"/>
      <c r="AA233" s="143"/>
      <c r="AB233" s="144"/>
      <c r="AC233" s="144"/>
      <c r="AD233" s="145"/>
      <c r="AE233" s="145"/>
      <c r="AF233" s="145"/>
    </row>
    <row r="234" spans="1:32" s="130" customFormat="1" ht="12.75" customHeight="1" x14ac:dyDescent="0.2">
      <c r="A234" s="37" t="s">
        <v>716</v>
      </c>
      <c r="B234" s="37" t="s">
        <v>121</v>
      </c>
      <c r="C234" s="111">
        <v>0</v>
      </c>
      <c r="D234" s="111">
        <v>0</v>
      </c>
      <c r="E234" s="111">
        <v>0</v>
      </c>
      <c r="F234" s="111">
        <v>0</v>
      </c>
      <c r="G234" s="111">
        <v>0</v>
      </c>
      <c r="H234" s="111">
        <v>0</v>
      </c>
      <c r="I234" s="111">
        <v>0</v>
      </c>
      <c r="J234" s="111">
        <v>0</v>
      </c>
      <c r="K234" s="111">
        <v>0</v>
      </c>
      <c r="L234" s="111">
        <v>3596</v>
      </c>
      <c r="M234" s="111">
        <v>218792</v>
      </c>
      <c r="N234" s="111">
        <v>0</v>
      </c>
      <c r="O234" s="111">
        <v>0</v>
      </c>
      <c r="P234" s="111">
        <v>0</v>
      </c>
      <c r="Q234" s="111">
        <v>0</v>
      </c>
      <c r="R234" s="111">
        <v>0</v>
      </c>
      <c r="S234" s="111">
        <v>0</v>
      </c>
      <c r="T234" s="111">
        <v>0</v>
      </c>
      <c r="U234" s="111">
        <v>0</v>
      </c>
      <c r="V234" s="111">
        <v>0</v>
      </c>
      <c r="W234" s="111">
        <v>46500</v>
      </c>
      <c r="X234" s="111" t="s">
        <v>1316</v>
      </c>
      <c r="Y234" s="111" t="s">
        <v>1327</v>
      </c>
      <c r="Z234" s="144"/>
      <c r="AA234" s="143"/>
      <c r="AB234" s="144"/>
      <c r="AC234" s="144"/>
      <c r="AD234" s="145"/>
      <c r="AE234" s="145"/>
      <c r="AF234" s="145"/>
    </row>
    <row r="235" spans="1:32" s="130" customFormat="1" ht="12.75" customHeight="1" x14ac:dyDescent="0.2">
      <c r="A235" s="37" t="s">
        <v>717</v>
      </c>
      <c r="B235" s="37" t="s">
        <v>847</v>
      </c>
      <c r="C235" s="111">
        <v>0</v>
      </c>
      <c r="D235" s="111">
        <v>0</v>
      </c>
      <c r="E235" s="111">
        <v>0</v>
      </c>
      <c r="F235" s="111">
        <v>0</v>
      </c>
      <c r="G235" s="111">
        <v>0</v>
      </c>
      <c r="H235" s="111">
        <v>0</v>
      </c>
      <c r="I235" s="111">
        <v>2</v>
      </c>
      <c r="J235" s="111">
        <v>0</v>
      </c>
      <c r="K235" s="111">
        <v>0</v>
      </c>
      <c r="L235" s="111">
        <v>0</v>
      </c>
      <c r="M235" s="111">
        <v>141373</v>
      </c>
      <c r="N235" s="111">
        <v>0</v>
      </c>
      <c r="O235" s="111">
        <v>0</v>
      </c>
      <c r="P235" s="111">
        <v>0</v>
      </c>
      <c r="Q235" s="111">
        <v>0</v>
      </c>
      <c r="R235" s="111">
        <v>0</v>
      </c>
      <c r="S235" s="111">
        <v>0</v>
      </c>
      <c r="T235" s="111">
        <v>0</v>
      </c>
      <c r="U235" s="111">
        <v>0</v>
      </c>
      <c r="V235" s="111">
        <v>0</v>
      </c>
      <c r="W235" s="111">
        <v>0</v>
      </c>
      <c r="X235" s="111" t="s">
        <v>1316</v>
      </c>
      <c r="Y235" s="111" t="s">
        <v>1327</v>
      </c>
      <c r="Z235" s="144"/>
      <c r="AA235" s="143"/>
      <c r="AB235" s="144"/>
      <c r="AC235" s="144"/>
      <c r="AD235" s="145"/>
      <c r="AE235" s="145"/>
      <c r="AF235" s="145"/>
    </row>
    <row r="236" spans="1:32" s="130" customFormat="1" ht="12.75" customHeight="1" x14ac:dyDescent="0.2">
      <c r="A236" s="37" t="s">
        <v>533</v>
      </c>
      <c r="B236" s="37" t="s">
        <v>1291</v>
      </c>
      <c r="C236" s="111">
        <v>0</v>
      </c>
      <c r="D236" s="111">
        <v>0</v>
      </c>
      <c r="E236" s="111">
        <v>0</v>
      </c>
      <c r="F236" s="111">
        <v>0</v>
      </c>
      <c r="G236" s="111">
        <v>0</v>
      </c>
      <c r="H236" s="111">
        <v>0</v>
      </c>
      <c r="I236" s="111">
        <v>0</v>
      </c>
      <c r="J236" s="111">
        <v>0</v>
      </c>
      <c r="K236" s="111">
        <v>0</v>
      </c>
      <c r="L236" s="111">
        <v>0</v>
      </c>
      <c r="M236" s="111">
        <v>536279.5197222</v>
      </c>
      <c r="N236" s="111">
        <v>421800</v>
      </c>
      <c r="O236" s="111">
        <v>0</v>
      </c>
      <c r="P236" s="111">
        <v>1500</v>
      </c>
      <c r="Q236" s="111">
        <v>0</v>
      </c>
      <c r="R236" s="111">
        <v>0</v>
      </c>
      <c r="S236" s="111">
        <v>0</v>
      </c>
      <c r="T236" s="111">
        <v>0</v>
      </c>
      <c r="U236" s="111">
        <v>20000</v>
      </c>
      <c r="V236" s="111">
        <v>0</v>
      </c>
      <c r="W236" s="111">
        <v>0</v>
      </c>
      <c r="X236" s="111" t="s">
        <v>1316</v>
      </c>
      <c r="Y236" s="111" t="s">
        <v>1324</v>
      </c>
      <c r="Z236" s="144"/>
      <c r="AA236" s="143"/>
      <c r="AB236" s="144"/>
      <c r="AC236" s="144"/>
      <c r="AD236" s="145"/>
      <c r="AE236" s="145"/>
      <c r="AF236" s="145"/>
    </row>
    <row r="237" spans="1:32" s="130" customFormat="1" ht="12.75" customHeight="1" x14ac:dyDescent="0.2">
      <c r="A237" s="37" t="s">
        <v>796</v>
      </c>
      <c r="B237" s="37" t="s">
        <v>1350</v>
      </c>
      <c r="C237" s="111">
        <v>0</v>
      </c>
      <c r="D237" s="111">
        <v>0</v>
      </c>
      <c r="E237" s="111">
        <v>0</v>
      </c>
      <c r="F237" s="111">
        <v>0</v>
      </c>
      <c r="G237" s="111">
        <v>0</v>
      </c>
      <c r="H237" s="111">
        <v>0</v>
      </c>
      <c r="I237" s="111">
        <v>0</v>
      </c>
      <c r="J237" s="111">
        <v>0</v>
      </c>
      <c r="K237" s="111">
        <v>0</v>
      </c>
      <c r="L237" s="111">
        <v>0</v>
      </c>
      <c r="M237" s="111">
        <v>3335.4</v>
      </c>
      <c r="N237" s="111">
        <v>0</v>
      </c>
      <c r="O237" s="111">
        <v>0</v>
      </c>
      <c r="P237" s="111">
        <v>0</v>
      </c>
      <c r="Q237" s="111">
        <v>0</v>
      </c>
      <c r="R237" s="111">
        <v>0</v>
      </c>
      <c r="S237" s="111">
        <v>0</v>
      </c>
      <c r="T237" s="111">
        <v>0</v>
      </c>
      <c r="U237" s="111">
        <v>0</v>
      </c>
      <c r="V237" s="111">
        <v>0</v>
      </c>
      <c r="W237" s="111">
        <v>0</v>
      </c>
      <c r="X237" s="111" t="s">
        <v>1316</v>
      </c>
      <c r="Y237" s="111" t="s">
        <v>1377</v>
      </c>
      <c r="Z237" s="144"/>
      <c r="AA237" s="143"/>
      <c r="AB237" s="144"/>
      <c r="AC237" s="144"/>
      <c r="AD237" s="145"/>
      <c r="AE237" s="145"/>
      <c r="AF237" s="145"/>
    </row>
    <row r="238" spans="1:32" s="130" customFormat="1" ht="12.75" customHeight="1" x14ac:dyDescent="0.2">
      <c r="A238" s="37" t="s">
        <v>1264</v>
      </c>
      <c r="B238" s="37" t="s">
        <v>1265</v>
      </c>
      <c r="C238" s="111">
        <v>264.77537999999998</v>
      </c>
      <c r="D238" s="111">
        <v>0</v>
      </c>
      <c r="E238" s="111">
        <v>0</v>
      </c>
      <c r="F238" s="111">
        <v>0</v>
      </c>
      <c r="G238" s="111">
        <v>0</v>
      </c>
      <c r="H238" s="111">
        <v>0</v>
      </c>
      <c r="I238" s="111">
        <v>0</v>
      </c>
      <c r="J238" s="111">
        <v>0</v>
      </c>
      <c r="K238" s="111">
        <v>0</v>
      </c>
      <c r="L238" s="111">
        <v>0</v>
      </c>
      <c r="M238" s="111">
        <v>0</v>
      </c>
      <c r="N238" s="111">
        <v>0</v>
      </c>
      <c r="O238" s="111">
        <v>0</v>
      </c>
      <c r="P238" s="111">
        <v>0</v>
      </c>
      <c r="Q238" s="111">
        <v>0</v>
      </c>
      <c r="R238" s="111">
        <v>0</v>
      </c>
      <c r="S238" s="111">
        <v>0</v>
      </c>
      <c r="T238" s="111">
        <v>0</v>
      </c>
      <c r="U238" s="111">
        <v>0</v>
      </c>
      <c r="V238" s="111">
        <v>0</v>
      </c>
      <c r="W238" s="111">
        <v>0</v>
      </c>
      <c r="X238" s="111" t="s">
        <v>1316</v>
      </c>
      <c r="Y238" s="111" t="s">
        <v>1377</v>
      </c>
      <c r="Z238" s="144"/>
      <c r="AA238" s="143"/>
      <c r="AB238" s="144"/>
      <c r="AC238" s="144"/>
      <c r="AD238" s="145"/>
      <c r="AE238" s="145"/>
      <c r="AF238" s="145"/>
    </row>
    <row r="239" spans="1:32" s="130" customFormat="1" ht="12.75" customHeight="1" x14ac:dyDescent="0.2">
      <c r="A239" s="37" t="s">
        <v>600</v>
      </c>
      <c r="B239" s="37" t="s">
        <v>122</v>
      </c>
      <c r="C239" s="111">
        <v>0</v>
      </c>
      <c r="D239" s="111">
        <v>0</v>
      </c>
      <c r="E239" s="111">
        <v>0</v>
      </c>
      <c r="F239" s="111">
        <v>0</v>
      </c>
      <c r="G239" s="111">
        <v>0</v>
      </c>
      <c r="H239" s="111">
        <v>0</v>
      </c>
      <c r="I239" s="111">
        <v>0</v>
      </c>
      <c r="J239" s="111">
        <v>0</v>
      </c>
      <c r="K239" s="111">
        <v>0</v>
      </c>
      <c r="L239" s="111">
        <v>0</v>
      </c>
      <c r="M239" s="111">
        <v>62403</v>
      </c>
      <c r="N239" s="111">
        <v>0</v>
      </c>
      <c r="O239" s="111">
        <v>0</v>
      </c>
      <c r="P239" s="111">
        <v>0</v>
      </c>
      <c r="Q239" s="111">
        <v>0</v>
      </c>
      <c r="R239" s="111">
        <v>0</v>
      </c>
      <c r="S239" s="111">
        <v>0</v>
      </c>
      <c r="T239" s="111">
        <v>0</v>
      </c>
      <c r="U239" s="111">
        <v>0</v>
      </c>
      <c r="V239" s="111">
        <v>0</v>
      </c>
      <c r="W239" s="111">
        <v>0</v>
      </c>
      <c r="X239" s="111" t="s">
        <v>1316</v>
      </c>
      <c r="Y239" s="111" t="s">
        <v>1315</v>
      </c>
      <c r="Z239" s="144"/>
      <c r="AA239" s="143"/>
      <c r="AB239" s="144"/>
      <c r="AC239" s="144"/>
      <c r="AD239" s="145"/>
      <c r="AE239" s="145"/>
      <c r="AF239" s="145"/>
    </row>
    <row r="240" spans="1:32" s="130" customFormat="1" ht="12.75" customHeight="1" x14ac:dyDescent="0.2">
      <c r="A240" s="37" t="s">
        <v>583</v>
      </c>
      <c r="B240" s="37" t="s">
        <v>839</v>
      </c>
      <c r="C240" s="111">
        <v>0</v>
      </c>
      <c r="D240" s="111">
        <v>0</v>
      </c>
      <c r="E240" s="111">
        <v>0</v>
      </c>
      <c r="F240" s="111">
        <v>0</v>
      </c>
      <c r="G240" s="111">
        <v>0</v>
      </c>
      <c r="H240" s="111">
        <v>0</v>
      </c>
      <c r="I240" s="111">
        <v>0</v>
      </c>
      <c r="J240" s="111">
        <v>0</v>
      </c>
      <c r="K240" s="111">
        <v>0</v>
      </c>
      <c r="L240" s="111">
        <v>0</v>
      </c>
      <c r="M240" s="111">
        <v>700</v>
      </c>
      <c r="N240" s="111">
        <v>10000</v>
      </c>
      <c r="O240" s="111">
        <v>0</v>
      </c>
      <c r="P240" s="111">
        <v>0</v>
      </c>
      <c r="Q240" s="111">
        <v>0</v>
      </c>
      <c r="R240" s="111">
        <v>0</v>
      </c>
      <c r="S240" s="111">
        <v>0</v>
      </c>
      <c r="T240" s="111">
        <v>0</v>
      </c>
      <c r="U240" s="111">
        <v>0</v>
      </c>
      <c r="V240" s="111">
        <v>0</v>
      </c>
      <c r="W240" s="111">
        <v>6500</v>
      </c>
      <c r="X240" s="111" t="s">
        <v>1316</v>
      </c>
      <c r="Y240" s="111" t="s">
        <v>1315</v>
      </c>
      <c r="Z240" s="144"/>
      <c r="AA240" s="143"/>
      <c r="AB240" s="144"/>
      <c r="AC240" s="144"/>
      <c r="AD240" s="145"/>
      <c r="AE240" s="145"/>
      <c r="AF240" s="145"/>
    </row>
    <row r="241" spans="1:32" s="130" customFormat="1" ht="12.75" customHeight="1" x14ac:dyDescent="0.2">
      <c r="A241" s="37" t="s">
        <v>528</v>
      </c>
      <c r="B241" s="37" t="s">
        <v>123</v>
      </c>
      <c r="C241" s="111">
        <v>0</v>
      </c>
      <c r="D241" s="111">
        <v>0</v>
      </c>
      <c r="E241" s="111">
        <v>36</v>
      </c>
      <c r="F241" s="111">
        <v>12</v>
      </c>
      <c r="G241" s="111">
        <v>0</v>
      </c>
      <c r="H241" s="111">
        <v>0</v>
      </c>
      <c r="I241" s="111">
        <v>14</v>
      </c>
      <c r="J241" s="111">
        <v>0</v>
      </c>
      <c r="K241" s="111">
        <v>0</v>
      </c>
      <c r="L241" s="111">
        <v>878</v>
      </c>
      <c r="M241" s="111">
        <v>443068</v>
      </c>
      <c r="N241" s="111">
        <v>64000</v>
      </c>
      <c r="O241" s="111">
        <v>0</v>
      </c>
      <c r="P241" s="111">
        <v>0</v>
      </c>
      <c r="Q241" s="111">
        <v>0</v>
      </c>
      <c r="R241" s="111">
        <v>0</v>
      </c>
      <c r="S241" s="111">
        <v>0</v>
      </c>
      <c r="T241" s="111">
        <v>0</v>
      </c>
      <c r="U241" s="111">
        <v>0</v>
      </c>
      <c r="V241" s="111">
        <v>0</v>
      </c>
      <c r="W241" s="111">
        <v>54000</v>
      </c>
      <c r="X241" s="111" t="s">
        <v>1316</v>
      </c>
      <c r="Y241" s="111" t="s">
        <v>1312</v>
      </c>
      <c r="Z241" s="144"/>
      <c r="AA241" s="143"/>
      <c r="AB241" s="144"/>
      <c r="AC241" s="144"/>
      <c r="AD241" s="145"/>
      <c r="AE241" s="145"/>
      <c r="AF241" s="145"/>
    </row>
    <row r="242" spans="1:32" s="130" customFormat="1" ht="12.75" customHeight="1" x14ac:dyDescent="0.2">
      <c r="A242" s="37" t="s">
        <v>737</v>
      </c>
      <c r="B242" s="37" t="s">
        <v>124</v>
      </c>
      <c r="C242" s="111">
        <v>0</v>
      </c>
      <c r="D242" s="111">
        <v>0</v>
      </c>
      <c r="E242" s="111">
        <v>0</v>
      </c>
      <c r="F242" s="111">
        <v>0</v>
      </c>
      <c r="G242" s="111">
        <v>0</v>
      </c>
      <c r="H242" s="111">
        <v>0</v>
      </c>
      <c r="I242" s="111">
        <v>0</v>
      </c>
      <c r="J242" s="111">
        <v>0</v>
      </c>
      <c r="K242" s="111">
        <v>0</v>
      </c>
      <c r="L242" s="111">
        <v>0</v>
      </c>
      <c r="M242" s="111">
        <v>172082</v>
      </c>
      <c r="N242" s="111">
        <v>52000</v>
      </c>
      <c r="O242" s="111">
        <v>0</v>
      </c>
      <c r="P242" s="111">
        <v>0</v>
      </c>
      <c r="Q242" s="111">
        <v>0</v>
      </c>
      <c r="R242" s="111">
        <v>0</v>
      </c>
      <c r="S242" s="111">
        <v>0</v>
      </c>
      <c r="T242" s="111">
        <v>0</v>
      </c>
      <c r="U242" s="111">
        <v>9000</v>
      </c>
      <c r="V242" s="111">
        <v>0</v>
      </c>
      <c r="W242" s="111">
        <v>0</v>
      </c>
      <c r="X242" s="111" t="s">
        <v>1316</v>
      </c>
      <c r="Y242" s="111" t="s">
        <v>1320</v>
      </c>
      <c r="Z242" s="144"/>
      <c r="AA242" s="143"/>
      <c r="AB242" s="144"/>
      <c r="AC242" s="144"/>
      <c r="AD242" s="145"/>
      <c r="AE242" s="145"/>
      <c r="AF242" s="145"/>
    </row>
    <row r="243" spans="1:32" s="130" customFormat="1" ht="12.75" customHeight="1" x14ac:dyDescent="0.2">
      <c r="A243" s="37" t="s">
        <v>708</v>
      </c>
      <c r="B243" s="37" t="s">
        <v>125</v>
      </c>
      <c r="C243" s="111">
        <v>0</v>
      </c>
      <c r="D243" s="111">
        <v>0</v>
      </c>
      <c r="E243" s="111">
        <v>262</v>
      </c>
      <c r="F243" s="111">
        <v>0</v>
      </c>
      <c r="G243" s="111">
        <v>0</v>
      </c>
      <c r="H243" s="111">
        <v>0</v>
      </c>
      <c r="I243" s="111">
        <v>424</v>
      </c>
      <c r="J243" s="111">
        <v>0</v>
      </c>
      <c r="K243" s="111">
        <v>0</v>
      </c>
      <c r="L243" s="111">
        <v>6983</v>
      </c>
      <c r="M243" s="111">
        <v>309067</v>
      </c>
      <c r="N243" s="111">
        <v>50506</v>
      </c>
      <c r="O243" s="111">
        <v>0</v>
      </c>
      <c r="P243" s="111">
        <v>0</v>
      </c>
      <c r="Q243" s="111">
        <v>0</v>
      </c>
      <c r="R243" s="111">
        <v>0</v>
      </c>
      <c r="S243" s="111">
        <v>0</v>
      </c>
      <c r="T243" s="111">
        <v>0</v>
      </c>
      <c r="U243" s="111">
        <v>56085</v>
      </c>
      <c r="V243" s="111">
        <v>326</v>
      </c>
      <c r="W243" s="111">
        <v>0</v>
      </c>
      <c r="X243" s="111" t="s">
        <v>1316</v>
      </c>
      <c r="Y243" s="111" t="s">
        <v>1321</v>
      </c>
      <c r="Z243" s="144"/>
      <c r="AA243" s="143"/>
      <c r="AB243" s="144"/>
      <c r="AC243" s="144"/>
      <c r="AD243" s="145"/>
      <c r="AE243" s="145"/>
      <c r="AF243" s="145"/>
    </row>
    <row r="244" spans="1:32" s="130" customFormat="1" ht="12.75" customHeight="1" x14ac:dyDescent="0.2">
      <c r="A244" s="37" t="s">
        <v>685</v>
      </c>
      <c r="B244" s="37" t="s">
        <v>126</v>
      </c>
      <c r="C244" s="111">
        <v>0</v>
      </c>
      <c r="D244" s="111">
        <v>0</v>
      </c>
      <c r="E244" s="111">
        <v>0</v>
      </c>
      <c r="F244" s="111">
        <v>0</v>
      </c>
      <c r="G244" s="111">
        <v>0</v>
      </c>
      <c r="H244" s="111">
        <v>0</v>
      </c>
      <c r="I244" s="111">
        <v>0</v>
      </c>
      <c r="J244" s="111">
        <v>0</v>
      </c>
      <c r="K244" s="111">
        <v>0</v>
      </c>
      <c r="L244" s="111">
        <v>0</v>
      </c>
      <c r="M244" s="111">
        <v>101281</v>
      </c>
      <c r="N244" s="111">
        <v>6300</v>
      </c>
      <c r="O244" s="111">
        <v>0</v>
      </c>
      <c r="P244" s="111">
        <v>0</v>
      </c>
      <c r="Q244" s="111">
        <v>0</v>
      </c>
      <c r="R244" s="111">
        <v>0</v>
      </c>
      <c r="S244" s="111">
        <v>0</v>
      </c>
      <c r="T244" s="111">
        <v>0</v>
      </c>
      <c r="U244" s="111">
        <v>11000</v>
      </c>
      <c r="V244" s="111">
        <v>1000</v>
      </c>
      <c r="W244" s="111">
        <v>0</v>
      </c>
      <c r="X244" s="111" t="s">
        <v>1316</v>
      </c>
      <c r="Y244" s="111" t="s">
        <v>1321</v>
      </c>
      <c r="Z244" s="144"/>
      <c r="AA244" s="143"/>
      <c r="AB244" s="144"/>
      <c r="AC244" s="144"/>
      <c r="AD244" s="145"/>
      <c r="AE244" s="145"/>
      <c r="AF244" s="145"/>
    </row>
    <row r="245" spans="1:32" s="130" customFormat="1" ht="12.75" customHeight="1" x14ac:dyDescent="0.2">
      <c r="A245" s="37" t="s">
        <v>821</v>
      </c>
      <c r="B245" s="37" t="s">
        <v>377</v>
      </c>
      <c r="C245" s="111">
        <v>0</v>
      </c>
      <c r="D245" s="111">
        <v>0</v>
      </c>
      <c r="E245" s="111">
        <v>0</v>
      </c>
      <c r="F245" s="111">
        <v>0</v>
      </c>
      <c r="G245" s="111">
        <v>0</v>
      </c>
      <c r="H245" s="111">
        <v>0</v>
      </c>
      <c r="I245" s="111">
        <v>0</v>
      </c>
      <c r="J245" s="111">
        <v>0</v>
      </c>
      <c r="K245" s="111">
        <v>0</v>
      </c>
      <c r="L245" s="111">
        <v>0</v>
      </c>
      <c r="M245" s="111">
        <v>0</v>
      </c>
      <c r="N245" s="111">
        <v>0</v>
      </c>
      <c r="O245" s="111">
        <v>0</v>
      </c>
      <c r="P245" s="111">
        <v>0</v>
      </c>
      <c r="Q245" s="111">
        <v>0</v>
      </c>
      <c r="R245" s="111">
        <v>0</v>
      </c>
      <c r="S245" s="111">
        <v>0</v>
      </c>
      <c r="T245" s="111">
        <v>0</v>
      </c>
      <c r="U245" s="111">
        <v>0</v>
      </c>
      <c r="V245" s="111">
        <v>0</v>
      </c>
      <c r="W245" s="111">
        <v>0</v>
      </c>
      <c r="X245" s="111" t="s">
        <v>1316</v>
      </c>
      <c r="Y245" s="111" t="s">
        <v>1377</v>
      </c>
      <c r="Z245" s="144"/>
      <c r="AA245" s="143"/>
      <c r="AB245" s="144"/>
      <c r="AC245" s="144"/>
      <c r="AD245" s="145"/>
      <c r="AE245" s="145"/>
      <c r="AF245" s="145"/>
    </row>
    <row r="246" spans="1:32" s="130" customFormat="1" ht="12.75" customHeight="1" x14ac:dyDescent="0.2">
      <c r="A246" s="37" t="s">
        <v>718</v>
      </c>
      <c r="B246" s="37" t="s">
        <v>127</v>
      </c>
      <c r="C246" s="111">
        <v>0</v>
      </c>
      <c r="D246" s="111">
        <v>0</v>
      </c>
      <c r="E246" s="111">
        <v>0</v>
      </c>
      <c r="F246" s="111">
        <v>0</v>
      </c>
      <c r="G246" s="111">
        <v>0</v>
      </c>
      <c r="H246" s="111">
        <v>0</v>
      </c>
      <c r="I246" s="111">
        <v>0</v>
      </c>
      <c r="J246" s="111">
        <v>0</v>
      </c>
      <c r="K246" s="111">
        <v>0</v>
      </c>
      <c r="L246" s="111">
        <v>0</v>
      </c>
      <c r="M246" s="111">
        <v>412717</v>
      </c>
      <c r="N246" s="111">
        <v>0</v>
      </c>
      <c r="O246" s="111">
        <v>0</v>
      </c>
      <c r="P246" s="111">
        <v>0</v>
      </c>
      <c r="Q246" s="111">
        <v>0</v>
      </c>
      <c r="R246" s="111">
        <v>0</v>
      </c>
      <c r="S246" s="111">
        <v>0</v>
      </c>
      <c r="T246" s="111">
        <v>0</v>
      </c>
      <c r="U246" s="111">
        <v>0</v>
      </c>
      <c r="V246" s="111">
        <v>0</v>
      </c>
      <c r="W246" s="111">
        <v>0</v>
      </c>
      <c r="X246" s="111" t="s">
        <v>1316</v>
      </c>
      <c r="Y246" s="111" t="s">
        <v>1327</v>
      </c>
      <c r="Z246" s="144"/>
      <c r="AA246" s="143"/>
      <c r="AB246" s="144"/>
      <c r="AC246" s="144"/>
      <c r="AD246" s="145"/>
      <c r="AE246" s="145"/>
      <c r="AF246" s="145"/>
    </row>
    <row r="247" spans="1:32" s="130" customFormat="1" ht="12.75" customHeight="1" x14ac:dyDescent="0.2">
      <c r="A247" s="37" t="s">
        <v>548</v>
      </c>
      <c r="B247" s="37" t="s">
        <v>1292</v>
      </c>
      <c r="C247" s="111">
        <v>0</v>
      </c>
      <c r="D247" s="111">
        <v>0</v>
      </c>
      <c r="E247" s="111">
        <v>0</v>
      </c>
      <c r="F247" s="111">
        <v>0</v>
      </c>
      <c r="G247" s="111">
        <v>0</v>
      </c>
      <c r="H247" s="111">
        <v>0</v>
      </c>
      <c r="I247" s="111">
        <v>1399</v>
      </c>
      <c r="J247" s="111">
        <v>0</v>
      </c>
      <c r="K247" s="111">
        <v>0</v>
      </c>
      <c r="L247" s="111">
        <v>0</v>
      </c>
      <c r="M247" s="111">
        <v>338850</v>
      </c>
      <c r="N247" s="111">
        <v>51782.701334225501</v>
      </c>
      <c r="O247" s="111">
        <v>0</v>
      </c>
      <c r="P247" s="111">
        <v>0</v>
      </c>
      <c r="Q247" s="111">
        <v>0</v>
      </c>
      <c r="R247" s="111">
        <v>0</v>
      </c>
      <c r="S247" s="111">
        <v>0</v>
      </c>
      <c r="T247" s="111">
        <v>0</v>
      </c>
      <c r="U247" s="111">
        <v>0</v>
      </c>
      <c r="V247" s="111">
        <v>392282</v>
      </c>
      <c r="W247" s="111">
        <v>192500</v>
      </c>
      <c r="X247" s="111" t="s">
        <v>1316</v>
      </c>
      <c r="Y247" s="111" t="s">
        <v>1324</v>
      </c>
      <c r="Z247" s="144"/>
      <c r="AA247" s="143"/>
      <c r="AB247" s="144"/>
      <c r="AC247" s="144"/>
      <c r="AD247" s="145"/>
      <c r="AE247" s="145"/>
      <c r="AF247" s="145"/>
    </row>
    <row r="248" spans="1:32" s="130" customFormat="1" ht="12.75" customHeight="1" x14ac:dyDescent="0.2">
      <c r="A248" s="37" t="s">
        <v>797</v>
      </c>
      <c r="B248" s="37" t="s">
        <v>1351</v>
      </c>
      <c r="C248" s="111">
        <v>0</v>
      </c>
      <c r="D248" s="111">
        <v>0</v>
      </c>
      <c r="E248" s="111">
        <v>0</v>
      </c>
      <c r="F248" s="111">
        <v>0</v>
      </c>
      <c r="G248" s="111">
        <v>0</v>
      </c>
      <c r="H248" s="111">
        <v>0</v>
      </c>
      <c r="I248" s="111">
        <v>0</v>
      </c>
      <c r="J248" s="111">
        <v>0</v>
      </c>
      <c r="K248" s="111">
        <v>0</v>
      </c>
      <c r="L248" s="111">
        <v>0</v>
      </c>
      <c r="M248" s="111">
        <v>5764</v>
      </c>
      <c r="N248" s="111">
        <v>0</v>
      </c>
      <c r="O248" s="111">
        <v>0</v>
      </c>
      <c r="P248" s="111">
        <v>0</v>
      </c>
      <c r="Q248" s="111">
        <v>0</v>
      </c>
      <c r="R248" s="111">
        <v>0</v>
      </c>
      <c r="S248" s="111">
        <v>0</v>
      </c>
      <c r="T248" s="111">
        <v>0</v>
      </c>
      <c r="U248" s="111">
        <v>0</v>
      </c>
      <c r="V248" s="111">
        <v>0</v>
      </c>
      <c r="W248" s="111">
        <v>0</v>
      </c>
      <c r="X248" s="111" t="s">
        <v>1316</v>
      </c>
      <c r="Y248" s="111" t="s">
        <v>1377</v>
      </c>
      <c r="Z248" s="144"/>
      <c r="AA248" s="143"/>
      <c r="AB248" s="144"/>
      <c r="AC248" s="144"/>
      <c r="AD248" s="145"/>
      <c r="AE248" s="145"/>
      <c r="AF248" s="145"/>
    </row>
    <row r="249" spans="1:32" s="130" customFormat="1" ht="12.75" customHeight="1" x14ac:dyDescent="0.2">
      <c r="A249" s="37" t="s">
        <v>1226</v>
      </c>
      <c r="B249" s="37" t="s">
        <v>1227</v>
      </c>
      <c r="C249" s="111">
        <v>0</v>
      </c>
      <c r="D249" s="111">
        <v>0</v>
      </c>
      <c r="E249" s="111">
        <v>0</v>
      </c>
      <c r="F249" s="111">
        <v>0</v>
      </c>
      <c r="G249" s="111">
        <v>0</v>
      </c>
      <c r="H249" s="111">
        <v>0</v>
      </c>
      <c r="I249" s="111">
        <v>0</v>
      </c>
      <c r="J249" s="111">
        <v>0</v>
      </c>
      <c r="K249" s="111">
        <v>0</v>
      </c>
      <c r="L249" s="111">
        <v>0</v>
      </c>
      <c r="M249" s="111">
        <v>18654</v>
      </c>
      <c r="N249" s="111">
        <v>0</v>
      </c>
      <c r="O249" s="111">
        <v>0</v>
      </c>
      <c r="P249" s="111">
        <v>0</v>
      </c>
      <c r="Q249" s="111">
        <v>0</v>
      </c>
      <c r="R249" s="111">
        <v>0</v>
      </c>
      <c r="S249" s="111">
        <v>0</v>
      </c>
      <c r="T249" s="111">
        <v>0</v>
      </c>
      <c r="U249" s="111">
        <v>0</v>
      </c>
      <c r="V249" s="111">
        <v>0</v>
      </c>
      <c r="W249" s="111">
        <v>0</v>
      </c>
      <c r="X249" s="111" t="s">
        <v>1316</v>
      </c>
      <c r="Y249" s="111" t="s">
        <v>1377</v>
      </c>
      <c r="Z249" s="144"/>
      <c r="AA249" s="143"/>
      <c r="AB249" s="144"/>
      <c r="AC249" s="144"/>
      <c r="AD249" s="145"/>
      <c r="AE249" s="145"/>
      <c r="AF249" s="145"/>
    </row>
    <row r="250" spans="1:32" s="130" customFormat="1" ht="12.75" customHeight="1" x14ac:dyDescent="0.2">
      <c r="A250" s="37" t="s">
        <v>553</v>
      </c>
      <c r="B250" s="37" t="s">
        <v>128</v>
      </c>
      <c r="C250" s="111">
        <v>0</v>
      </c>
      <c r="D250" s="111">
        <v>0</v>
      </c>
      <c r="E250" s="111">
        <v>0</v>
      </c>
      <c r="F250" s="111">
        <v>0</v>
      </c>
      <c r="G250" s="111">
        <v>0</v>
      </c>
      <c r="H250" s="111">
        <v>0</v>
      </c>
      <c r="I250" s="111">
        <v>0</v>
      </c>
      <c r="J250" s="111">
        <v>0</v>
      </c>
      <c r="K250" s="111">
        <v>0</v>
      </c>
      <c r="L250" s="111">
        <v>0</v>
      </c>
      <c r="M250" s="111">
        <v>66290</v>
      </c>
      <c r="N250" s="111">
        <v>0</v>
      </c>
      <c r="O250" s="111">
        <v>0</v>
      </c>
      <c r="P250" s="111">
        <v>0</v>
      </c>
      <c r="Q250" s="111">
        <v>0</v>
      </c>
      <c r="R250" s="111">
        <v>0</v>
      </c>
      <c r="S250" s="111">
        <v>0</v>
      </c>
      <c r="T250" s="111">
        <v>0</v>
      </c>
      <c r="U250" s="111">
        <v>0</v>
      </c>
      <c r="V250" s="111">
        <v>0</v>
      </c>
      <c r="W250" s="111">
        <v>0</v>
      </c>
      <c r="X250" s="111" t="s">
        <v>1316</v>
      </c>
      <c r="Y250" s="111" t="s">
        <v>1315</v>
      </c>
      <c r="Z250" s="144"/>
      <c r="AA250" s="143"/>
      <c r="AB250" s="144"/>
      <c r="AC250" s="144"/>
      <c r="AD250" s="145"/>
      <c r="AE250" s="145"/>
      <c r="AF250" s="145"/>
    </row>
    <row r="251" spans="1:32" s="130" customFormat="1" ht="12.75" customHeight="1" x14ac:dyDescent="0.2">
      <c r="A251" s="37" t="s">
        <v>823</v>
      </c>
      <c r="B251" s="37" t="s">
        <v>902</v>
      </c>
      <c r="C251" s="111">
        <v>0</v>
      </c>
      <c r="D251" s="111">
        <v>0</v>
      </c>
      <c r="E251" s="111">
        <v>0</v>
      </c>
      <c r="F251" s="111">
        <v>0</v>
      </c>
      <c r="G251" s="111">
        <v>0</v>
      </c>
      <c r="H251" s="111">
        <v>0</v>
      </c>
      <c r="I251" s="111">
        <v>0</v>
      </c>
      <c r="J251" s="111">
        <v>0</v>
      </c>
      <c r="K251" s="111">
        <v>0</v>
      </c>
      <c r="L251" s="111">
        <v>0</v>
      </c>
      <c r="M251" s="111">
        <v>0</v>
      </c>
      <c r="N251" s="111">
        <v>0</v>
      </c>
      <c r="O251" s="111">
        <v>0</v>
      </c>
      <c r="P251" s="111">
        <v>0</v>
      </c>
      <c r="Q251" s="111">
        <v>0</v>
      </c>
      <c r="R251" s="111">
        <v>0</v>
      </c>
      <c r="S251" s="111">
        <v>0</v>
      </c>
      <c r="T251" s="111">
        <v>0</v>
      </c>
      <c r="U251" s="111">
        <v>0</v>
      </c>
      <c r="V251" s="111">
        <v>0</v>
      </c>
      <c r="W251" s="111">
        <v>0</v>
      </c>
      <c r="X251" s="111" t="s">
        <v>1316</v>
      </c>
      <c r="Y251" s="111" t="s">
        <v>1377</v>
      </c>
      <c r="Z251" s="144"/>
      <c r="AA251" s="143"/>
      <c r="AB251" s="144"/>
      <c r="AC251" s="144"/>
      <c r="AD251" s="145"/>
      <c r="AE251" s="145"/>
      <c r="AF251" s="145"/>
    </row>
    <row r="252" spans="1:32" s="130" customFormat="1" ht="12.75" customHeight="1" x14ac:dyDescent="0.2">
      <c r="A252" s="37" t="s">
        <v>709</v>
      </c>
      <c r="B252" s="37" t="s">
        <v>129</v>
      </c>
      <c r="C252" s="111">
        <v>47</v>
      </c>
      <c r="D252" s="111">
        <v>0</v>
      </c>
      <c r="E252" s="111">
        <v>5000</v>
      </c>
      <c r="F252" s="111">
        <v>0</v>
      </c>
      <c r="G252" s="111">
        <v>0</v>
      </c>
      <c r="H252" s="111">
        <v>0</v>
      </c>
      <c r="I252" s="111">
        <v>0</v>
      </c>
      <c r="J252" s="111">
        <v>0</v>
      </c>
      <c r="K252" s="111">
        <v>0</v>
      </c>
      <c r="L252" s="111">
        <v>0</v>
      </c>
      <c r="M252" s="111">
        <v>908227</v>
      </c>
      <c r="N252" s="111">
        <v>225000</v>
      </c>
      <c r="O252" s="111">
        <v>0</v>
      </c>
      <c r="P252" s="111">
        <v>10000</v>
      </c>
      <c r="Q252" s="111">
        <v>0</v>
      </c>
      <c r="R252" s="111">
        <v>0</v>
      </c>
      <c r="S252" s="111">
        <v>0</v>
      </c>
      <c r="T252" s="111">
        <v>0</v>
      </c>
      <c r="U252" s="111">
        <v>210000</v>
      </c>
      <c r="V252" s="111">
        <v>232670</v>
      </c>
      <c r="W252" s="111">
        <v>37575</v>
      </c>
      <c r="X252" s="111" t="s">
        <v>1316</v>
      </c>
      <c r="Y252" s="111" t="s">
        <v>1321</v>
      </c>
      <c r="Z252" s="144"/>
      <c r="AA252" s="143"/>
      <c r="AB252" s="144"/>
      <c r="AC252" s="144"/>
      <c r="AD252" s="145"/>
      <c r="AE252" s="145"/>
      <c r="AF252" s="145"/>
    </row>
    <row r="253" spans="1:32" s="130" customFormat="1" ht="12.75" customHeight="1" x14ac:dyDescent="0.2">
      <c r="A253" s="37" t="s">
        <v>561</v>
      </c>
      <c r="B253" s="37" t="s">
        <v>338</v>
      </c>
      <c r="C253" s="111">
        <v>0</v>
      </c>
      <c r="D253" s="111">
        <v>0</v>
      </c>
      <c r="E253" s="111">
        <v>0</v>
      </c>
      <c r="F253" s="111">
        <v>0</v>
      </c>
      <c r="G253" s="111">
        <v>0</v>
      </c>
      <c r="H253" s="111">
        <v>0</v>
      </c>
      <c r="I253" s="111">
        <v>45</v>
      </c>
      <c r="J253" s="111">
        <v>0</v>
      </c>
      <c r="K253" s="111">
        <v>0</v>
      </c>
      <c r="L253" s="111">
        <v>8568</v>
      </c>
      <c r="M253" s="111">
        <v>134490</v>
      </c>
      <c r="N253" s="111">
        <v>96300</v>
      </c>
      <c r="O253" s="111">
        <v>0</v>
      </c>
      <c r="P253" s="111">
        <v>0</v>
      </c>
      <c r="Q253" s="111">
        <v>0</v>
      </c>
      <c r="R253" s="111">
        <v>0</v>
      </c>
      <c r="S253" s="111">
        <v>0</v>
      </c>
      <c r="T253" s="111">
        <v>0</v>
      </c>
      <c r="U253" s="111">
        <v>0</v>
      </c>
      <c r="V253" s="111">
        <v>0</v>
      </c>
      <c r="W253" s="111">
        <v>0</v>
      </c>
      <c r="X253" s="111" t="s">
        <v>1316</v>
      </c>
      <c r="Y253" s="111" t="s">
        <v>1312</v>
      </c>
      <c r="Z253" s="144"/>
      <c r="AA253" s="143"/>
      <c r="AB253" s="144"/>
      <c r="AC253" s="144"/>
      <c r="AD253" s="145"/>
      <c r="AE253" s="145"/>
      <c r="AF253" s="145"/>
    </row>
    <row r="254" spans="1:32" s="130" customFormat="1" ht="12.75" customHeight="1" x14ac:dyDescent="0.2">
      <c r="A254" s="37" t="s">
        <v>563</v>
      </c>
      <c r="B254" s="37" t="s">
        <v>339</v>
      </c>
      <c r="C254" s="111">
        <v>0</v>
      </c>
      <c r="D254" s="111">
        <v>0</v>
      </c>
      <c r="E254" s="111">
        <v>0</v>
      </c>
      <c r="F254" s="111">
        <v>0</v>
      </c>
      <c r="G254" s="111">
        <v>0</v>
      </c>
      <c r="H254" s="111">
        <v>0</v>
      </c>
      <c r="I254" s="111">
        <v>0</v>
      </c>
      <c r="J254" s="111">
        <v>0</v>
      </c>
      <c r="K254" s="111">
        <v>0</v>
      </c>
      <c r="L254" s="111">
        <v>0</v>
      </c>
      <c r="M254" s="111">
        <v>169600</v>
      </c>
      <c r="N254" s="111">
        <v>105500</v>
      </c>
      <c r="O254" s="111">
        <v>0</v>
      </c>
      <c r="P254" s="111">
        <v>0</v>
      </c>
      <c r="Q254" s="111">
        <v>0</v>
      </c>
      <c r="R254" s="111">
        <v>0</v>
      </c>
      <c r="S254" s="111">
        <v>0</v>
      </c>
      <c r="T254" s="111">
        <v>0</v>
      </c>
      <c r="U254" s="111">
        <v>0</v>
      </c>
      <c r="V254" s="111">
        <v>0</v>
      </c>
      <c r="W254" s="111">
        <v>0</v>
      </c>
      <c r="X254" s="111" t="s">
        <v>1316</v>
      </c>
      <c r="Y254" s="111" t="s">
        <v>1324</v>
      </c>
      <c r="Z254" s="144"/>
      <c r="AA254" s="143"/>
      <c r="AB254" s="144"/>
      <c r="AC254" s="144"/>
      <c r="AD254" s="145"/>
      <c r="AE254" s="145"/>
      <c r="AF254" s="145"/>
    </row>
    <row r="255" spans="1:32" s="130" customFormat="1" ht="12.75" customHeight="1" x14ac:dyDescent="0.2">
      <c r="A255" s="37" t="s">
        <v>798</v>
      </c>
      <c r="B255" s="37" t="s">
        <v>1352</v>
      </c>
      <c r="C255" s="111">
        <v>0</v>
      </c>
      <c r="D255" s="111">
        <v>0</v>
      </c>
      <c r="E255" s="111">
        <v>0</v>
      </c>
      <c r="F255" s="111">
        <v>0</v>
      </c>
      <c r="G255" s="111">
        <v>0</v>
      </c>
      <c r="H255" s="111">
        <v>0</v>
      </c>
      <c r="I255" s="111">
        <v>0</v>
      </c>
      <c r="J255" s="111">
        <v>0</v>
      </c>
      <c r="K255" s="111">
        <v>0</v>
      </c>
      <c r="L255" s="111">
        <v>0</v>
      </c>
      <c r="M255" s="111">
        <v>14478</v>
      </c>
      <c r="N255" s="111">
        <v>4334</v>
      </c>
      <c r="O255" s="111">
        <v>0</v>
      </c>
      <c r="P255" s="111">
        <v>0</v>
      </c>
      <c r="Q255" s="111">
        <v>0</v>
      </c>
      <c r="R255" s="111">
        <v>0</v>
      </c>
      <c r="S255" s="111">
        <v>0</v>
      </c>
      <c r="T255" s="111">
        <v>0</v>
      </c>
      <c r="U255" s="111">
        <v>0</v>
      </c>
      <c r="V255" s="111">
        <v>0</v>
      </c>
      <c r="W255" s="111">
        <v>0</v>
      </c>
      <c r="X255" s="111" t="s">
        <v>1316</v>
      </c>
      <c r="Y255" s="111" t="s">
        <v>1377</v>
      </c>
      <c r="Z255" s="144"/>
      <c r="AA255" s="143"/>
      <c r="AB255" s="144"/>
      <c r="AC255" s="144"/>
      <c r="AD255" s="145"/>
      <c r="AE255" s="145"/>
      <c r="AF255" s="145"/>
    </row>
    <row r="256" spans="1:32" s="130" customFormat="1" ht="12.75" customHeight="1" x14ac:dyDescent="0.2">
      <c r="A256" s="37" t="s">
        <v>1266</v>
      </c>
      <c r="B256" s="37" t="s">
        <v>1267</v>
      </c>
      <c r="C256" s="111">
        <v>0</v>
      </c>
      <c r="D256" s="111">
        <v>0</v>
      </c>
      <c r="E256" s="111">
        <v>0</v>
      </c>
      <c r="F256" s="111">
        <v>0</v>
      </c>
      <c r="G256" s="111">
        <v>0</v>
      </c>
      <c r="H256" s="111">
        <v>0</v>
      </c>
      <c r="I256" s="111">
        <v>0</v>
      </c>
      <c r="J256" s="111">
        <v>0</v>
      </c>
      <c r="K256" s="111">
        <v>0</v>
      </c>
      <c r="L256" s="111">
        <v>0</v>
      </c>
      <c r="M256" s="111">
        <v>12399</v>
      </c>
      <c r="N256" s="111">
        <v>0</v>
      </c>
      <c r="O256" s="111">
        <v>0</v>
      </c>
      <c r="P256" s="111">
        <v>0</v>
      </c>
      <c r="Q256" s="111">
        <v>0</v>
      </c>
      <c r="R256" s="111">
        <v>0</v>
      </c>
      <c r="S256" s="111">
        <v>0</v>
      </c>
      <c r="T256" s="111">
        <v>0</v>
      </c>
      <c r="U256" s="111">
        <v>0</v>
      </c>
      <c r="V256" s="111">
        <v>0</v>
      </c>
      <c r="W256" s="111">
        <v>1356</v>
      </c>
      <c r="X256" s="111" t="s">
        <v>1316</v>
      </c>
      <c r="Y256" s="111" t="s">
        <v>1377</v>
      </c>
      <c r="Z256" s="144"/>
      <c r="AA256" s="143"/>
      <c r="AB256" s="144"/>
      <c r="AC256" s="144"/>
      <c r="AD256" s="145"/>
      <c r="AE256" s="145"/>
      <c r="AF256" s="145"/>
    </row>
    <row r="257" spans="1:32" s="130" customFormat="1" ht="12.75" customHeight="1" x14ac:dyDescent="0.2">
      <c r="A257" s="37" t="s">
        <v>469</v>
      </c>
      <c r="B257" s="37" t="s">
        <v>130</v>
      </c>
      <c r="C257" s="111">
        <v>0</v>
      </c>
      <c r="D257" s="111">
        <v>0</v>
      </c>
      <c r="E257" s="111">
        <v>0</v>
      </c>
      <c r="F257" s="111">
        <v>0</v>
      </c>
      <c r="G257" s="111">
        <v>0</v>
      </c>
      <c r="H257" s="111">
        <v>0</v>
      </c>
      <c r="I257" s="111">
        <v>0</v>
      </c>
      <c r="J257" s="111">
        <v>0</v>
      </c>
      <c r="K257" s="111">
        <v>0</v>
      </c>
      <c r="L257" s="111">
        <v>0</v>
      </c>
      <c r="M257" s="111">
        <v>51673</v>
      </c>
      <c r="N257" s="111">
        <v>5000</v>
      </c>
      <c r="O257" s="111">
        <v>0</v>
      </c>
      <c r="P257" s="111">
        <v>0</v>
      </c>
      <c r="Q257" s="111">
        <v>0</v>
      </c>
      <c r="R257" s="111">
        <v>0</v>
      </c>
      <c r="S257" s="111">
        <v>0</v>
      </c>
      <c r="T257" s="111">
        <v>0</v>
      </c>
      <c r="U257" s="111">
        <v>0</v>
      </c>
      <c r="V257" s="111">
        <v>0</v>
      </c>
      <c r="W257" s="111">
        <v>0</v>
      </c>
      <c r="X257" s="111" t="s">
        <v>1316</v>
      </c>
      <c r="Y257" s="111" t="s">
        <v>1315</v>
      </c>
      <c r="Z257" s="144"/>
      <c r="AA257" s="143"/>
      <c r="AB257" s="144"/>
      <c r="AC257" s="144"/>
      <c r="AD257" s="145"/>
      <c r="AE257" s="145"/>
      <c r="AF257" s="145"/>
    </row>
    <row r="258" spans="1:32" s="130" customFormat="1" ht="12.75" customHeight="1" x14ac:dyDescent="0.2">
      <c r="A258" s="37" t="s">
        <v>719</v>
      </c>
      <c r="B258" s="37" t="s">
        <v>131</v>
      </c>
      <c r="C258" s="111">
        <v>0</v>
      </c>
      <c r="D258" s="111">
        <v>0</v>
      </c>
      <c r="E258" s="111">
        <v>0</v>
      </c>
      <c r="F258" s="111">
        <v>0</v>
      </c>
      <c r="G258" s="111">
        <v>0</v>
      </c>
      <c r="H258" s="111">
        <v>0</v>
      </c>
      <c r="I258" s="111">
        <v>0</v>
      </c>
      <c r="J258" s="111">
        <v>0</v>
      </c>
      <c r="K258" s="111">
        <v>0</v>
      </c>
      <c r="L258" s="111">
        <v>0</v>
      </c>
      <c r="M258" s="111">
        <v>78003</v>
      </c>
      <c r="N258" s="111">
        <v>35000</v>
      </c>
      <c r="O258" s="111">
        <v>0</v>
      </c>
      <c r="P258" s="111">
        <v>0</v>
      </c>
      <c r="Q258" s="111">
        <v>0</v>
      </c>
      <c r="R258" s="111">
        <v>0</v>
      </c>
      <c r="S258" s="111">
        <v>0</v>
      </c>
      <c r="T258" s="111">
        <v>0</v>
      </c>
      <c r="U258" s="111">
        <v>78252</v>
      </c>
      <c r="V258" s="111">
        <v>0</v>
      </c>
      <c r="W258" s="111">
        <v>0</v>
      </c>
      <c r="X258" s="111" t="s">
        <v>1316</v>
      </c>
      <c r="Y258" s="111" t="s">
        <v>1327</v>
      </c>
      <c r="Z258" s="144"/>
      <c r="AA258" s="143"/>
      <c r="AB258" s="144"/>
      <c r="AC258" s="144"/>
      <c r="AD258" s="145"/>
      <c r="AE258" s="145"/>
      <c r="AF258" s="145"/>
    </row>
    <row r="259" spans="1:32" s="130" customFormat="1" ht="12.75" customHeight="1" x14ac:dyDescent="0.2">
      <c r="A259" s="37" t="s">
        <v>632</v>
      </c>
      <c r="B259" s="37" t="s">
        <v>132</v>
      </c>
      <c r="C259" s="111">
        <v>0</v>
      </c>
      <c r="D259" s="111">
        <v>0</v>
      </c>
      <c r="E259" s="111">
        <v>0</v>
      </c>
      <c r="F259" s="111">
        <v>0</v>
      </c>
      <c r="G259" s="111">
        <v>16</v>
      </c>
      <c r="H259" s="111">
        <v>0</v>
      </c>
      <c r="I259" s="111">
        <v>0</v>
      </c>
      <c r="J259" s="111">
        <v>0</v>
      </c>
      <c r="K259" s="111">
        <v>0</v>
      </c>
      <c r="L259" s="111">
        <v>0</v>
      </c>
      <c r="M259" s="111">
        <v>1461</v>
      </c>
      <c r="N259" s="111">
        <v>0</v>
      </c>
      <c r="O259" s="111">
        <v>0</v>
      </c>
      <c r="P259" s="111">
        <v>0</v>
      </c>
      <c r="Q259" s="111">
        <v>0</v>
      </c>
      <c r="R259" s="111">
        <v>15</v>
      </c>
      <c r="S259" s="111">
        <v>0</v>
      </c>
      <c r="T259" s="111">
        <v>0</v>
      </c>
      <c r="U259" s="111">
        <v>0</v>
      </c>
      <c r="V259" s="111">
        <v>0</v>
      </c>
      <c r="W259" s="111">
        <v>0</v>
      </c>
      <c r="X259" s="111" t="s">
        <v>1316</v>
      </c>
      <c r="Y259" s="111" t="s">
        <v>1315</v>
      </c>
      <c r="Z259" s="144"/>
      <c r="AA259" s="143"/>
      <c r="AB259" s="144"/>
      <c r="AC259" s="144"/>
      <c r="AD259" s="145"/>
      <c r="AE259" s="145"/>
      <c r="AF259" s="145"/>
    </row>
    <row r="260" spans="1:32" s="130" customFormat="1" ht="12.75" customHeight="1" x14ac:dyDescent="0.2">
      <c r="A260" s="37" t="s">
        <v>574</v>
      </c>
      <c r="B260" s="37" t="s">
        <v>133</v>
      </c>
      <c r="C260" s="111">
        <v>0</v>
      </c>
      <c r="D260" s="111">
        <v>0</v>
      </c>
      <c r="E260" s="111">
        <v>0</v>
      </c>
      <c r="F260" s="111">
        <v>0</v>
      </c>
      <c r="G260" s="111">
        <v>0</v>
      </c>
      <c r="H260" s="111">
        <v>0</v>
      </c>
      <c r="I260" s="111">
        <v>0</v>
      </c>
      <c r="J260" s="111">
        <v>0</v>
      </c>
      <c r="K260" s="111">
        <v>0</v>
      </c>
      <c r="L260" s="111">
        <v>561</v>
      </c>
      <c r="M260" s="111">
        <v>58793</v>
      </c>
      <c r="N260" s="111">
        <v>14500</v>
      </c>
      <c r="O260" s="111">
        <v>0</v>
      </c>
      <c r="P260" s="111">
        <v>0</v>
      </c>
      <c r="Q260" s="111">
        <v>0</v>
      </c>
      <c r="R260" s="111">
        <v>0</v>
      </c>
      <c r="S260" s="111">
        <v>0</v>
      </c>
      <c r="T260" s="111">
        <v>0</v>
      </c>
      <c r="U260" s="111">
        <v>1500</v>
      </c>
      <c r="V260" s="111">
        <v>0</v>
      </c>
      <c r="W260" s="111">
        <v>0</v>
      </c>
      <c r="X260" s="111" t="s">
        <v>1316</v>
      </c>
      <c r="Y260" s="111" t="s">
        <v>1315</v>
      </c>
      <c r="Z260" s="144"/>
      <c r="AA260" s="143"/>
      <c r="AB260" s="144"/>
      <c r="AC260" s="144"/>
      <c r="AD260" s="145"/>
      <c r="AE260" s="145"/>
      <c r="AF260" s="145"/>
    </row>
    <row r="261" spans="1:32" s="130" customFormat="1" ht="12.75" customHeight="1" x14ac:dyDescent="0.2">
      <c r="A261" s="37" t="s">
        <v>571</v>
      </c>
      <c r="B261" s="37" t="s">
        <v>341</v>
      </c>
      <c r="C261" s="111">
        <v>0</v>
      </c>
      <c r="D261" s="111">
        <v>0</v>
      </c>
      <c r="E261" s="111">
        <v>0</v>
      </c>
      <c r="F261" s="111">
        <v>0</v>
      </c>
      <c r="G261" s="111">
        <v>0</v>
      </c>
      <c r="H261" s="111">
        <v>0</v>
      </c>
      <c r="I261" s="111">
        <v>0</v>
      </c>
      <c r="J261" s="111">
        <v>0</v>
      </c>
      <c r="K261" s="111">
        <v>0</v>
      </c>
      <c r="L261" s="111">
        <v>0</v>
      </c>
      <c r="M261" s="111">
        <v>451672</v>
      </c>
      <c r="N261" s="111">
        <v>10000</v>
      </c>
      <c r="O261" s="111">
        <v>0</v>
      </c>
      <c r="P261" s="111">
        <v>20000</v>
      </c>
      <c r="Q261" s="111">
        <v>0</v>
      </c>
      <c r="R261" s="111">
        <v>0</v>
      </c>
      <c r="S261" s="111">
        <v>0</v>
      </c>
      <c r="T261" s="111">
        <v>0</v>
      </c>
      <c r="U261" s="111">
        <v>0</v>
      </c>
      <c r="V261" s="111">
        <v>74</v>
      </c>
      <c r="W261" s="111">
        <v>0</v>
      </c>
      <c r="X261" s="111" t="s">
        <v>1316</v>
      </c>
      <c r="Y261" s="111" t="s">
        <v>1324</v>
      </c>
      <c r="Z261" s="144"/>
      <c r="AA261" s="143"/>
      <c r="AB261" s="144"/>
      <c r="AC261" s="144"/>
      <c r="AD261" s="145"/>
      <c r="AE261" s="145"/>
      <c r="AF261" s="145"/>
    </row>
    <row r="262" spans="1:32" s="130" customFormat="1" ht="12.75" customHeight="1" x14ac:dyDescent="0.2">
      <c r="A262" s="37" t="s">
        <v>1228</v>
      </c>
      <c r="B262" s="37" t="s">
        <v>1229</v>
      </c>
      <c r="C262" s="111">
        <v>0</v>
      </c>
      <c r="D262" s="111">
        <v>0</v>
      </c>
      <c r="E262" s="111">
        <v>0</v>
      </c>
      <c r="F262" s="111">
        <v>0</v>
      </c>
      <c r="G262" s="111">
        <v>0</v>
      </c>
      <c r="H262" s="111">
        <v>0</v>
      </c>
      <c r="I262" s="111">
        <v>0</v>
      </c>
      <c r="J262" s="111">
        <v>0</v>
      </c>
      <c r="K262" s="111">
        <v>0</v>
      </c>
      <c r="L262" s="111">
        <v>0</v>
      </c>
      <c r="M262" s="111">
        <v>13046</v>
      </c>
      <c r="N262" s="111">
        <v>0</v>
      </c>
      <c r="O262" s="111">
        <v>0</v>
      </c>
      <c r="P262" s="111">
        <v>0</v>
      </c>
      <c r="Q262" s="111">
        <v>0</v>
      </c>
      <c r="R262" s="111">
        <v>0</v>
      </c>
      <c r="S262" s="111">
        <v>0</v>
      </c>
      <c r="T262" s="111">
        <v>0</v>
      </c>
      <c r="U262" s="111">
        <v>0</v>
      </c>
      <c r="V262" s="111">
        <v>0</v>
      </c>
      <c r="W262" s="111">
        <v>208</v>
      </c>
      <c r="X262" s="111" t="s">
        <v>1316</v>
      </c>
      <c r="Y262" s="111" t="s">
        <v>1377</v>
      </c>
      <c r="Z262" s="144"/>
      <c r="AA262" s="143"/>
      <c r="AB262" s="144"/>
      <c r="AC262" s="144"/>
      <c r="AD262" s="145"/>
      <c r="AE262" s="145"/>
      <c r="AF262" s="145"/>
    </row>
    <row r="263" spans="1:32" s="130" customFormat="1" ht="12.75" customHeight="1" x14ac:dyDescent="0.2">
      <c r="A263" s="37" t="s">
        <v>1932</v>
      </c>
      <c r="B263" s="37" t="s">
        <v>1933</v>
      </c>
      <c r="C263" s="111">
        <v>0</v>
      </c>
      <c r="D263" s="111">
        <v>0</v>
      </c>
      <c r="E263" s="111">
        <v>0</v>
      </c>
      <c r="F263" s="111">
        <v>0</v>
      </c>
      <c r="G263" s="111">
        <v>0</v>
      </c>
      <c r="H263" s="111">
        <v>0</v>
      </c>
      <c r="I263" s="111">
        <v>0</v>
      </c>
      <c r="J263" s="111">
        <v>0</v>
      </c>
      <c r="K263" s="111">
        <v>0</v>
      </c>
      <c r="L263" s="111">
        <v>0</v>
      </c>
      <c r="M263" s="111">
        <v>16508</v>
      </c>
      <c r="N263" s="111">
        <v>0</v>
      </c>
      <c r="O263" s="111">
        <v>0</v>
      </c>
      <c r="P263" s="111">
        <v>0</v>
      </c>
      <c r="Q263" s="111">
        <v>0</v>
      </c>
      <c r="R263" s="111">
        <v>0</v>
      </c>
      <c r="S263" s="111">
        <v>19899</v>
      </c>
      <c r="T263" s="111">
        <v>0</v>
      </c>
      <c r="U263" s="111">
        <v>0</v>
      </c>
      <c r="V263" s="111">
        <v>0</v>
      </c>
      <c r="W263" s="111">
        <v>0</v>
      </c>
      <c r="X263" s="111" t="s">
        <v>1317</v>
      </c>
      <c r="Y263" s="111" t="s">
        <v>1317</v>
      </c>
      <c r="Z263" s="144"/>
      <c r="AA263" s="143"/>
      <c r="AB263" s="144"/>
      <c r="AC263" s="144"/>
      <c r="AD263" s="145"/>
      <c r="AE263" s="145"/>
      <c r="AF263" s="145"/>
    </row>
    <row r="264" spans="1:32" s="130" customFormat="1" ht="12.75" customHeight="1" x14ac:dyDescent="0.2">
      <c r="A264" s="37" t="s">
        <v>686</v>
      </c>
      <c r="B264" s="37" t="s">
        <v>134</v>
      </c>
      <c r="C264" s="111">
        <v>0</v>
      </c>
      <c r="D264" s="111">
        <v>0</v>
      </c>
      <c r="E264" s="111">
        <v>0</v>
      </c>
      <c r="F264" s="111">
        <v>0</v>
      </c>
      <c r="G264" s="111">
        <v>0</v>
      </c>
      <c r="H264" s="111">
        <v>0</v>
      </c>
      <c r="I264" s="111">
        <v>0</v>
      </c>
      <c r="J264" s="111">
        <v>0</v>
      </c>
      <c r="K264" s="111">
        <v>0</v>
      </c>
      <c r="L264" s="111">
        <v>6589</v>
      </c>
      <c r="M264" s="111">
        <v>180000</v>
      </c>
      <c r="N264" s="111">
        <v>170000</v>
      </c>
      <c r="O264" s="111">
        <v>0</v>
      </c>
      <c r="P264" s="111">
        <v>8000</v>
      </c>
      <c r="Q264" s="111">
        <v>0</v>
      </c>
      <c r="R264" s="111">
        <v>0</v>
      </c>
      <c r="S264" s="111">
        <v>0</v>
      </c>
      <c r="T264" s="111">
        <v>0</v>
      </c>
      <c r="U264" s="111">
        <v>0</v>
      </c>
      <c r="V264" s="111">
        <v>20000</v>
      </c>
      <c r="W264" s="111">
        <v>20000</v>
      </c>
      <c r="X264" s="111" t="s">
        <v>1316</v>
      </c>
      <c r="Y264" s="111" t="s">
        <v>1321</v>
      </c>
      <c r="Z264" s="144"/>
      <c r="AA264" s="143"/>
      <c r="AB264" s="144"/>
      <c r="AC264" s="144"/>
      <c r="AD264" s="145"/>
      <c r="AE264" s="145"/>
      <c r="AF264" s="145"/>
    </row>
    <row r="265" spans="1:32" s="130" customFormat="1" ht="12.75" customHeight="1" x14ac:dyDescent="0.2">
      <c r="A265" s="37" t="s">
        <v>808</v>
      </c>
      <c r="B265" s="37" t="s">
        <v>1353</v>
      </c>
      <c r="C265" s="111">
        <v>0</v>
      </c>
      <c r="D265" s="111">
        <v>0</v>
      </c>
      <c r="E265" s="111">
        <v>0</v>
      </c>
      <c r="F265" s="111">
        <v>0</v>
      </c>
      <c r="G265" s="111">
        <v>0</v>
      </c>
      <c r="H265" s="111">
        <v>0</v>
      </c>
      <c r="I265" s="111">
        <v>0</v>
      </c>
      <c r="J265" s="111">
        <v>0</v>
      </c>
      <c r="K265" s="111">
        <v>0</v>
      </c>
      <c r="L265" s="111">
        <v>0</v>
      </c>
      <c r="M265" s="111">
        <v>90725</v>
      </c>
      <c r="N265" s="111">
        <v>0</v>
      </c>
      <c r="O265" s="111">
        <v>0</v>
      </c>
      <c r="P265" s="111">
        <v>0</v>
      </c>
      <c r="Q265" s="111">
        <v>0</v>
      </c>
      <c r="R265" s="111">
        <v>0</v>
      </c>
      <c r="S265" s="111">
        <v>0</v>
      </c>
      <c r="T265" s="111">
        <v>0</v>
      </c>
      <c r="U265" s="111">
        <v>0</v>
      </c>
      <c r="V265" s="111">
        <v>0</v>
      </c>
      <c r="W265" s="111">
        <v>5000</v>
      </c>
      <c r="X265" s="111" t="s">
        <v>1316</v>
      </c>
      <c r="Y265" s="111" t="s">
        <v>1377</v>
      </c>
      <c r="Z265" s="144"/>
      <c r="AA265" s="143"/>
      <c r="AB265" s="144"/>
      <c r="AC265" s="144"/>
      <c r="AD265" s="145"/>
      <c r="AE265" s="145"/>
      <c r="AF265" s="145"/>
    </row>
    <row r="266" spans="1:32" s="130" customFormat="1" ht="12.75" customHeight="1" x14ac:dyDescent="0.2">
      <c r="A266" s="37" t="s">
        <v>1260</v>
      </c>
      <c r="B266" s="37" t="s">
        <v>1261</v>
      </c>
      <c r="C266" s="111">
        <v>0</v>
      </c>
      <c r="D266" s="111">
        <v>0</v>
      </c>
      <c r="E266" s="111">
        <v>0</v>
      </c>
      <c r="F266" s="111">
        <v>0</v>
      </c>
      <c r="G266" s="111">
        <v>0</v>
      </c>
      <c r="H266" s="111">
        <v>0</v>
      </c>
      <c r="I266" s="111">
        <v>0</v>
      </c>
      <c r="J266" s="111">
        <v>0</v>
      </c>
      <c r="K266" s="111">
        <v>0</v>
      </c>
      <c r="L266" s="111">
        <v>0</v>
      </c>
      <c r="M266" s="111">
        <v>0</v>
      </c>
      <c r="N266" s="111">
        <v>0</v>
      </c>
      <c r="O266" s="111">
        <v>0</v>
      </c>
      <c r="P266" s="111">
        <v>0</v>
      </c>
      <c r="Q266" s="111">
        <v>0</v>
      </c>
      <c r="R266" s="111">
        <v>0</v>
      </c>
      <c r="S266" s="111">
        <v>0</v>
      </c>
      <c r="T266" s="111">
        <v>0</v>
      </c>
      <c r="U266" s="111">
        <v>0</v>
      </c>
      <c r="V266" s="111">
        <v>0</v>
      </c>
      <c r="W266" s="111">
        <v>269983</v>
      </c>
      <c r="X266" s="111" t="s">
        <v>1316</v>
      </c>
      <c r="Y266" s="111" t="s">
        <v>1344</v>
      </c>
      <c r="Z266" s="144"/>
      <c r="AA266" s="143"/>
      <c r="AB266" s="144"/>
      <c r="AC266" s="144"/>
      <c r="AD266" s="145"/>
      <c r="AE266" s="145"/>
      <c r="AF266" s="145"/>
    </row>
    <row r="267" spans="1:32" s="130" customFormat="1" ht="12.75" customHeight="1" x14ac:dyDescent="0.2">
      <c r="A267" s="37" t="s">
        <v>395</v>
      </c>
      <c r="B267" s="37" t="s">
        <v>135</v>
      </c>
      <c r="C267" s="111">
        <v>0</v>
      </c>
      <c r="D267" s="111">
        <v>0</v>
      </c>
      <c r="E267" s="111">
        <v>0</v>
      </c>
      <c r="F267" s="111">
        <v>0</v>
      </c>
      <c r="G267" s="111">
        <v>0</v>
      </c>
      <c r="H267" s="111">
        <v>0</v>
      </c>
      <c r="I267" s="111">
        <v>0</v>
      </c>
      <c r="J267" s="111">
        <v>0</v>
      </c>
      <c r="K267" s="111">
        <v>0</v>
      </c>
      <c r="L267" s="111">
        <v>0</v>
      </c>
      <c r="M267" s="111">
        <v>200101</v>
      </c>
      <c r="N267" s="111">
        <v>52000</v>
      </c>
      <c r="O267" s="111">
        <v>0</v>
      </c>
      <c r="P267" s="111">
        <v>0</v>
      </c>
      <c r="Q267" s="111">
        <v>0</v>
      </c>
      <c r="R267" s="111">
        <v>0</v>
      </c>
      <c r="S267" s="111">
        <v>0</v>
      </c>
      <c r="T267" s="111">
        <v>0</v>
      </c>
      <c r="U267" s="111">
        <v>18600</v>
      </c>
      <c r="V267" s="111">
        <v>0</v>
      </c>
      <c r="W267" s="111">
        <v>0</v>
      </c>
      <c r="X267" s="111" t="s">
        <v>1316</v>
      </c>
      <c r="Y267" s="111" t="s">
        <v>1312</v>
      </c>
      <c r="Z267" s="144"/>
      <c r="AA267" s="143"/>
      <c r="AB267" s="144"/>
      <c r="AC267" s="144"/>
      <c r="AD267" s="145"/>
      <c r="AE267" s="145"/>
      <c r="AF267" s="145"/>
    </row>
    <row r="268" spans="1:32" s="130" customFormat="1" ht="12.75" customHeight="1" x14ac:dyDescent="0.2">
      <c r="A268" s="37" t="s">
        <v>539</v>
      </c>
      <c r="B268" s="37" t="s">
        <v>136</v>
      </c>
      <c r="C268" s="111">
        <v>0</v>
      </c>
      <c r="D268" s="111">
        <v>0</v>
      </c>
      <c r="E268" s="111">
        <v>0</v>
      </c>
      <c r="F268" s="111">
        <v>0</v>
      </c>
      <c r="G268" s="111">
        <v>0</v>
      </c>
      <c r="H268" s="111">
        <v>0</v>
      </c>
      <c r="I268" s="111">
        <v>0</v>
      </c>
      <c r="J268" s="111">
        <v>0</v>
      </c>
      <c r="K268" s="111">
        <v>0</v>
      </c>
      <c r="L268" s="111">
        <v>0</v>
      </c>
      <c r="M268" s="111">
        <v>0</v>
      </c>
      <c r="N268" s="111">
        <v>0</v>
      </c>
      <c r="O268" s="111">
        <v>0</v>
      </c>
      <c r="P268" s="111">
        <v>0</v>
      </c>
      <c r="Q268" s="111">
        <v>0</v>
      </c>
      <c r="R268" s="111">
        <v>0</v>
      </c>
      <c r="S268" s="111">
        <v>0</v>
      </c>
      <c r="T268" s="111">
        <v>0</v>
      </c>
      <c r="U268" s="111">
        <v>0</v>
      </c>
      <c r="V268" s="111">
        <v>0</v>
      </c>
      <c r="W268" s="111">
        <v>0</v>
      </c>
      <c r="X268" s="111" t="s">
        <v>1316</v>
      </c>
      <c r="Y268" s="111" t="s">
        <v>1315</v>
      </c>
      <c r="Z268" s="144"/>
      <c r="AA268" s="143"/>
      <c r="AB268" s="144"/>
      <c r="AC268" s="144"/>
      <c r="AD268" s="145"/>
      <c r="AE268" s="145"/>
      <c r="AF268" s="145"/>
    </row>
    <row r="269" spans="1:32" s="130" customFormat="1" ht="12.75" customHeight="1" x14ac:dyDescent="0.2">
      <c r="A269" s="37" t="s">
        <v>483</v>
      </c>
      <c r="B269" s="37" t="s">
        <v>137</v>
      </c>
      <c r="C269" s="111">
        <v>0</v>
      </c>
      <c r="D269" s="111">
        <v>0</v>
      </c>
      <c r="E269" s="111">
        <v>0</v>
      </c>
      <c r="F269" s="111">
        <v>0</v>
      </c>
      <c r="G269" s="111">
        <v>0</v>
      </c>
      <c r="H269" s="111">
        <v>0</v>
      </c>
      <c r="I269" s="111">
        <v>0</v>
      </c>
      <c r="J269" s="111">
        <v>0</v>
      </c>
      <c r="K269" s="111">
        <v>0</v>
      </c>
      <c r="L269" s="111">
        <v>0</v>
      </c>
      <c r="M269" s="111">
        <v>0</v>
      </c>
      <c r="N269" s="111">
        <v>0</v>
      </c>
      <c r="O269" s="111">
        <v>0</v>
      </c>
      <c r="P269" s="111">
        <v>0</v>
      </c>
      <c r="Q269" s="111">
        <v>0</v>
      </c>
      <c r="R269" s="111">
        <v>0</v>
      </c>
      <c r="S269" s="111">
        <v>0</v>
      </c>
      <c r="T269" s="111">
        <v>0</v>
      </c>
      <c r="U269" s="111">
        <v>0</v>
      </c>
      <c r="V269" s="111">
        <v>0</v>
      </c>
      <c r="W269" s="111">
        <v>0</v>
      </c>
      <c r="X269" s="111" t="s">
        <v>1316</v>
      </c>
      <c r="Y269" s="111" t="s">
        <v>1315</v>
      </c>
      <c r="Z269" s="144"/>
      <c r="AA269" s="143"/>
      <c r="AB269" s="144"/>
      <c r="AC269" s="144"/>
      <c r="AD269" s="145"/>
      <c r="AE269" s="145"/>
      <c r="AF269" s="145"/>
    </row>
    <row r="270" spans="1:32" s="130" customFormat="1" ht="12.75" customHeight="1" x14ac:dyDescent="0.2">
      <c r="A270" s="37" t="s">
        <v>515</v>
      </c>
      <c r="B270" s="37" t="s">
        <v>1290</v>
      </c>
      <c r="C270" s="111">
        <v>0</v>
      </c>
      <c r="D270" s="111">
        <v>0</v>
      </c>
      <c r="E270" s="111">
        <v>0</v>
      </c>
      <c r="F270" s="111">
        <v>0</v>
      </c>
      <c r="G270" s="111">
        <v>0</v>
      </c>
      <c r="H270" s="111">
        <v>0</v>
      </c>
      <c r="I270" s="111">
        <v>0</v>
      </c>
      <c r="J270" s="111">
        <v>0</v>
      </c>
      <c r="K270" s="111">
        <v>0</v>
      </c>
      <c r="L270" s="111">
        <v>0</v>
      </c>
      <c r="M270" s="111">
        <v>0</v>
      </c>
      <c r="N270" s="111">
        <v>0</v>
      </c>
      <c r="O270" s="111">
        <v>0</v>
      </c>
      <c r="P270" s="111">
        <v>0</v>
      </c>
      <c r="Q270" s="111">
        <v>0</v>
      </c>
      <c r="R270" s="111">
        <v>0</v>
      </c>
      <c r="S270" s="111">
        <v>0</v>
      </c>
      <c r="T270" s="111">
        <v>0</v>
      </c>
      <c r="U270" s="111">
        <v>0</v>
      </c>
      <c r="V270" s="111">
        <v>0</v>
      </c>
      <c r="W270" s="111">
        <v>0</v>
      </c>
      <c r="X270" s="111" t="s">
        <v>1316</v>
      </c>
      <c r="Y270" s="111" t="s">
        <v>1315</v>
      </c>
      <c r="Z270" s="144"/>
      <c r="AA270" s="143"/>
      <c r="AB270" s="144"/>
      <c r="AC270" s="144"/>
      <c r="AD270" s="145"/>
      <c r="AE270" s="145"/>
      <c r="AF270" s="145"/>
    </row>
    <row r="271" spans="1:32" s="130" customFormat="1" ht="12.75" customHeight="1" x14ac:dyDescent="0.2">
      <c r="A271" s="37" t="s">
        <v>677</v>
      </c>
      <c r="B271" s="37" t="s">
        <v>138</v>
      </c>
      <c r="C271" s="111">
        <v>0</v>
      </c>
      <c r="D271" s="111">
        <v>0</v>
      </c>
      <c r="E271" s="111">
        <v>0</v>
      </c>
      <c r="F271" s="111">
        <v>0</v>
      </c>
      <c r="G271" s="111">
        <v>0</v>
      </c>
      <c r="H271" s="111">
        <v>0</v>
      </c>
      <c r="I271" s="111">
        <v>0</v>
      </c>
      <c r="J271" s="111">
        <v>7205</v>
      </c>
      <c r="K271" s="111">
        <v>0</v>
      </c>
      <c r="L271" s="111">
        <v>8086</v>
      </c>
      <c r="M271" s="111">
        <v>0</v>
      </c>
      <c r="N271" s="111">
        <v>221575</v>
      </c>
      <c r="O271" s="111">
        <v>0</v>
      </c>
      <c r="P271" s="111">
        <v>45000</v>
      </c>
      <c r="Q271" s="111">
        <v>0</v>
      </c>
      <c r="R271" s="111">
        <v>0</v>
      </c>
      <c r="S271" s="111">
        <v>28549</v>
      </c>
      <c r="T271" s="111">
        <v>0</v>
      </c>
      <c r="U271" s="111">
        <v>193640</v>
      </c>
      <c r="V271" s="111">
        <v>145</v>
      </c>
      <c r="W271" s="111">
        <v>20000</v>
      </c>
      <c r="X271" s="111" t="s">
        <v>1316</v>
      </c>
      <c r="Y271" s="111" t="s">
        <v>1321</v>
      </c>
      <c r="Z271" s="144"/>
      <c r="AA271" s="143"/>
      <c r="AB271" s="144"/>
      <c r="AC271" s="144"/>
      <c r="AD271" s="145"/>
      <c r="AE271" s="145"/>
      <c r="AF271" s="145"/>
    </row>
    <row r="272" spans="1:32" s="130" customFormat="1" ht="12.75" customHeight="1" x14ac:dyDescent="0.2">
      <c r="A272" s="37" t="s">
        <v>611</v>
      </c>
      <c r="B272" s="37" t="s">
        <v>139</v>
      </c>
      <c r="C272" s="111">
        <v>0</v>
      </c>
      <c r="D272" s="111">
        <v>0</v>
      </c>
      <c r="E272" s="111">
        <v>0</v>
      </c>
      <c r="F272" s="111">
        <v>0</v>
      </c>
      <c r="G272" s="111">
        <v>0</v>
      </c>
      <c r="H272" s="111">
        <v>0</v>
      </c>
      <c r="I272" s="111">
        <v>2</v>
      </c>
      <c r="J272" s="111">
        <v>0</v>
      </c>
      <c r="K272" s="111">
        <v>0</v>
      </c>
      <c r="L272" s="111">
        <v>0</v>
      </c>
      <c r="M272" s="111">
        <v>80701</v>
      </c>
      <c r="N272" s="111">
        <v>0</v>
      </c>
      <c r="O272" s="111">
        <v>0</v>
      </c>
      <c r="P272" s="111">
        <v>0</v>
      </c>
      <c r="Q272" s="111">
        <v>0</v>
      </c>
      <c r="R272" s="111">
        <v>0</v>
      </c>
      <c r="S272" s="111">
        <v>0</v>
      </c>
      <c r="T272" s="111">
        <v>0</v>
      </c>
      <c r="U272" s="111">
        <v>4500</v>
      </c>
      <c r="V272" s="111">
        <v>1411</v>
      </c>
      <c r="W272" s="111">
        <v>0</v>
      </c>
      <c r="X272" s="111" t="s">
        <v>1316</v>
      </c>
      <c r="Y272" s="111" t="s">
        <v>1315</v>
      </c>
      <c r="Z272" s="144"/>
      <c r="AA272" s="143"/>
      <c r="AB272" s="144"/>
      <c r="AC272" s="144"/>
      <c r="AD272" s="145"/>
      <c r="AE272" s="145"/>
      <c r="AF272" s="145"/>
    </row>
    <row r="273" spans="1:32" s="130" customFormat="1" ht="12.75" customHeight="1" x14ac:dyDescent="0.2">
      <c r="A273" s="37" t="s">
        <v>1276</v>
      </c>
      <c r="B273" s="37" t="s">
        <v>1277</v>
      </c>
      <c r="C273" s="111">
        <v>0</v>
      </c>
      <c r="D273" s="111">
        <v>0</v>
      </c>
      <c r="E273" s="111">
        <v>0</v>
      </c>
      <c r="F273" s="111">
        <v>0</v>
      </c>
      <c r="G273" s="111">
        <v>0</v>
      </c>
      <c r="H273" s="111">
        <v>0</v>
      </c>
      <c r="I273" s="111">
        <v>0</v>
      </c>
      <c r="J273" s="111">
        <v>0</v>
      </c>
      <c r="K273" s="111">
        <v>0</v>
      </c>
      <c r="L273" s="111">
        <v>0</v>
      </c>
      <c r="M273" s="111">
        <v>175921</v>
      </c>
      <c r="N273" s="111">
        <v>0</v>
      </c>
      <c r="O273" s="111">
        <v>0</v>
      </c>
      <c r="P273" s="111">
        <v>0</v>
      </c>
      <c r="Q273" s="111">
        <v>0</v>
      </c>
      <c r="R273" s="111">
        <v>0</v>
      </c>
      <c r="S273" s="111">
        <v>0</v>
      </c>
      <c r="T273" s="111">
        <v>0</v>
      </c>
      <c r="U273" s="111">
        <v>0</v>
      </c>
      <c r="V273" s="111">
        <v>0</v>
      </c>
      <c r="W273" s="111">
        <v>0</v>
      </c>
      <c r="X273" s="111" t="s">
        <v>1316</v>
      </c>
      <c r="Y273" s="111" t="s">
        <v>1344</v>
      </c>
      <c r="Z273" s="144"/>
      <c r="AA273" s="143"/>
      <c r="AB273" s="144"/>
      <c r="AC273" s="144"/>
      <c r="AD273" s="145"/>
      <c r="AE273" s="145"/>
      <c r="AF273" s="145"/>
    </row>
    <row r="274" spans="1:32" s="130" customFormat="1" ht="12.75" customHeight="1" x14ac:dyDescent="0.2">
      <c r="A274" s="37" t="s">
        <v>532</v>
      </c>
      <c r="B274" s="37" t="s">
        <v>140</v>
      </c>
      <c r="C274" s="111">
        <v>0</v>
      </c>
      <c r="D274" s="111">
        <v>0</v>
      </c>
      <c r="E274" s="111">
        <v>0</v>
      </c>
      <c r="F274" s="111">
        <v>0</v>
      </c>
      <c r="G274" s="111">
        <v>54</v>
      </c>
      <c r="H274" s="111">
        <v>0</v>
      </c>
      <c r="I274" s="111">
        <v>0</v>
      </c>
      <c r="J274" s="111">
        <v>0</v>
      </c>
      <c r="K274" s="111">
        <v>0</v>
      </c>
      <c r="L274" s="111">
        <v>0</v>
      </c>
      <c r="M274" s="111">
        <v>60524</v>
      </c>
      <c r="N274" s="111">
        <v>101800</v>
      </c>
      <c r="O274" s="111">
        <v>0</v>
      </c>
      <c r="P274" s="111">
        <v>0</v>
      </c>
      <c r="Q274" s="111">
        <v>0</v>
      </c>
      <c r="R274" s="111">
        <v>0</v>
      </c>
      <c r="S274" s="111">
        <v>0</v>
      </c>
      <c r="T274" s="111">
        <v>0</v>
      </c>
      <c r="U274" s="111">
        <v>0</v>
      </c>
      <c r="V274" s="111">
        <v>8000</v>
      </c>
      <c r="W274" s="111">
        <v>0</v>
      </c>
      <c r="X274" s="111" t="s">
        <v>1316</v>
      </c>
      <c r="Y274" s="111" t="s">
        <v>1312</v>
      </c>
      <c r="Z274" s="144"/>
      <c r="AA274" s="143"/>
      <c r="AB274" s="144"/>
      <c r="AC274" s="144"/>
      <c r="AD274" s="145"/>
      <c r="AE274" s="145"/>
      <c r="AF274" s="145"/>
    </row>
    <row r="275" spans="1:32" s="130" customFormat="1" ht="12.75" customHeight="1" x14ac:dyDescent="0.2">
      <c r="A275" s="37" t="s">
        <v>568</v>
      </c>
      <c r="B275" s="37" t="s">
        <v>141</v>
      </c>
      <c r="C275" s="111">
        <v>0</v>
      </c>
      <c r="D275" s="111">
        <v>0</v>
      </c>
      <c r="E275" s="111">
        <v>0</v>
      </c>
      <c r="F275" s="111">
        <v>0</v>
      </c>
      <c r="G275" s="111">
        <v>0</v>
      </c>
      <c r="H275" s="111">
        <v>0</v>
      </c>
      <c r="I275" s="111">
        <v>0</v>
      </c>
      <c r="J275" s="111">
        <v>0</v>
      </c>
      <c r="K275" s="111">
        <v>0</v>
      </c>
      <c r="L275" s="111">
        <v>0</v>
      </c>
      <c r="M275" s="111">
        <v>31413</v>
      </c>
      <c r="N275" s="111">
        <v>0</v>
      </c>
      <c r="O275" s="111">
        <v>0</v>
      </c>
      <c r="P275" s="111">
        <v>0</v>
      </c>
      <c r="Q275" s="111">
        <v>0</v>
      </c>
      <c r="R275" s="111">
        <v>0</v>
      </c>
      <c r="S275" s="111">
        <v>0</v>
      </c>
      <c r="T275" s="111">
        <v>0</v>
      </c>
      <c r="U275" s="111">
        <v>0</v>
      </c>
      <c r="V275" s="111">
        <v>0</v>
      </c>
      <c r="W275" s="111">
        <v>0</v>
      </c>
      <c r="X275" s="111" t="s">
        <v>1316</v>
      </c>
      <c r="Y275" s="111" t="s">
        <v>1315</v>
      </c>
      <c r="Z275" s="144"/>
      <c r="AA275" s="143"/>
      <c r="AB275" s="144"/>
      <c r="AC275" s="144"/>
      <c r="AD275" s="145"/>
      <c r="AE275" s="145"/>
      <c r="AF275" s="145"/>
    </row>
    <row r="276" spans="1:32" s="130" customFormat="1" ht="12.75" customHeight="1" x14ac:dyDescent="0.2">
      <c r="A276" s="37" t="s">
        <v>623</v>
      </c>
      <c r="B276" s="37" t="s">
        <v>142</v>
      </c>
      <c r="C276" s="111">
        <v>0</v>
      </c>
      <c r="D276" s="111">
        <v>0</v>
      </c>
      <c r="E276" s="111">
        <v>0</v>
      </c>
      <c r="F276" s="111">
        <v>0</v>
      </c>
      <c r="G276" s="111">
        <v>0</v>
      </c>
      <c r="H276" s="111">
        <v>0</v>
      </c>
      <c r="I276" s="111">
        <v>0</v>
      </c>
      <c r="J276" s="111">
        <v>0</v>
      </c>
      <c r="K276" s="111">
        <v>0</v>
      </c>
      <c r="L276" s="111">
        <v>0</v>
      </c>
      <c r="M276" s="111">
        <v>0</v>
      </c>
      <c r="N276" s="111">
        <v>0</v>
      </c>
      <c r="O276" s="111">
        <v>0</v>
      </c>
      <c r="P276" s="111">
        <v>0</v>
      </c>
      <c r="Q276" s="111">
        <v>0</v>
      </c>
      <c r="R276" s="111">
        <v>0</v>
      </c>
      <c r="S276" s="111">
        <v>0</v>
      </c>
      <c r="T276" s="111">
        <v>0</v>
      </c>
      <c r="U276" s="111">
        <v>0</v>
      </c>
      <c r="V276" s="111">
        <v>0</v>
      </c>
      <c r="W276" s="111">
        <v>0</v>
      </c>
      <c r="X276" s="111" t="s">
        <v>1316</v>
      </c>
      <c r="Y276" s="111" t="s">
        <v>1315</v>
      </c>
      <c r="Z276" s="144"/>
      <c r="AA276" s="143"/>
      <c r="AB276" s="144"/>
      <c r="AC276" s="144"/>
      <c r="AD276" s="145"/>
      <c r="AE276" s="145"/>
      <c r="AF276" s="145"/>
    </row>
    <row r="277" spans="1:32" s="130" customFormat="1" ht="12.75" customHeight="1" x14ac:dyDescent="0.2">
      <c r="A277" s="37" t="s">
        <v>805</v>
      </c>
      <c r="B277" s="37" t="s">
        <v>1354</v>
      </c>
      <c r="C277" s="111">
        <v>0</v>
      </c>
      <c r="D277" s="111">
        <v>0</v>
      </c>
      <c r="E277" s="111">
        <v>0</v>
      </c>
      <c r="F277" s="111">
        <v>0</v>
      </c>
      <c r="G277" s="111">
        <v>0</v>
      </c>
      <c r="H277" s="111">
        <v>0</v>
      </c>
      <c r="I277" s="111">
        <v>0</v>
      </c>
      <c r="J277" s="111">
        <v>0</v>
      </c>
      <c r="K277" s="111">
        <v>0</v>
      </c>
      <c r="L277" s="111">
        <v>0</v>
      </c>
      <c r="M277" s="111">
        <v>41100</v>
      </c>
      <c r="N277" s="111">
        <v>0</v>
      </c>
      <c r="O277" s="111">
        <v>0</v>
      </c>
      <c r="P277" s="111">
        <v>0</v>
      </c>
      <c r="Q277" s="111">
        <v>0</v>
      </c>
      <c r="R277" s="111">
        <v>0</v>
      </c>
      <c r="S277" s="111">
        <v>0</v>
      </c>
      <c r="T277" s="111">
        <v>0</v>
      </c>
      <c r="U277" s="111">
        <v>0</v>
      </c>
      <c r="V277" s="111">
        <v>0</v>
      </c>
      <c r="W277" s="111">
        <v>0</v>
      </c>
      <c r="X277" s="111" t="s">
        <v>1316</v>
      </c>
      <c r="Y277" s="111" t="s">
        <v>1377</v>
      </c>
      <c r="Z277" s="144"/>
      <c r="AA277" s="143"/>
      <c r="AB277" s="144"/>
      <c r="AC277" s="144"/>
      <c r="AD277" s="145"/>
      <c r="AE277" s="145"/>
      <c r="AF277" s="145"/>
    </row>
    <row r="278" spans="1:32" s="130" customFormat="1" ht="12.75" customHeight="1" x14ac:dyDescent="0.2">
      <c r="A278" s="37" t="s">
        <v>1248</v>
      </c>
      <c r="B278" s="37" t="s">
        <v>1249</v>
      </c>
      <c r="C278" s="111">
        <v>0</v>
      </c>
      <c r="D278" s="111">
        <v>0</v>
      </c>
      <c r="E278" s="111">
        <v>0</v>
      </c>
      <c r="F278" s="111">
        <v>0</v>
      </c>
      <c r="G278" s="111">
        <v>0</v>
      </c>
      <c r="H278" s="111">
        <v>0</v>
      </c>
      <c r="I278" s="111">
        <v>0</v>
      </c>
      <c r="J278" s="111">
        <v>0</v>
      </c>
      <c r="K278" s="111">
        <v>0</v>
      </c>
      <c r="L278" s="111">
        <v>0</v>
      </c>
      <c r="M278" s="111">
        <v>0</v>
      </c>
      <c r="N278" s="111">
        <v>0</v>
      </c>
      <c r="O278" s="111">
        <v>0</v>
      </c>
      <c r="P278" s="111">
        <v>0</v>
      </c>
      <c r="Q278" s="111">
        <v>0</v>
      </c>
      <c r="R278" s="111">
        <v>0</v>
      </c>
      <c r="S278" s="111">
        <v>0</v>
      </c>
      <c r="T278" s="111">
        <v>0</v>
      </c>
      <c r="U278" s="111">
        <v>0</v>
      </c>
      <c r="V278" s="111">
        <v>0</v>
      </c>
      <c r="W278" s="111">
        <v>0</v>
      </c>
      <c r="X278" s="111" t="s">
        <v>1316</v>
      </c>
      <c r="Y278" s="111" t="s">
        <v>1377</v>
      </c>
      <c r="Z278" s="144"/>
      <c r="AA278" s="143"/>
      <c r="AB278" s="144"/>
      <c r="AC278" s="144"/>
      <c r="AD278" s="145"/>
      <c r="AE278" s="145"/>
      <c r="AF278" s="145"/>
    </row>
    <row r="279" spans="1:32" s="130" customFormat="1" ht="12.75" customHeight="1" x14ac:dyDescent="0.2">
      <c r="A279" s="37" t="s">
        <v>812</v>
      </c>
      <c r="B279" s="37" t="s">
        <v>380</v>
      </c>
      <c r="C279" s="111">
        <v>0</v>
      </c>
      <c r="D279" s="111">
        <v>0</v>
      </c>
      <c r="E279" s="111">
        <v>0</v>
      </c>
      <c r="F279" s="111">
        <v>0</v>
      </c>
      <c r="G279" s="111">
        <v>0</v>
      </c>
      <c r="H279" s="111">
        <v>0</v>
      </c>
      <c r="I279" s="111">
        <v>0</v>
      </c>
      <c r="J279" s="111">
        <v>0</v>
      </c>
      <c r="K279" s="111">
        <v>0</v>
      </c>
      <c r="L279" s="111">
        <v>0</v>
      </c>
      <c r="M279" s="111">
        <v>14660</v>
      </c>
      <c r="N279" s="111">
        <v>2000</v>
      </c>
      <c r="O279" s="111">
        <v>0</v>
      </c>
      <c r="P279" s="111">
        <v>0</v>
      </c>
      <c r="Q279" s="111">
        <v>0</v>
      </c>
      <c r="R279" s="111">
        <v>0</v>
      </c>
      <c r="S279" s="111">
        <v>0</v>
      </c>
      <c r="T279" s="111">
        <v>0</v>
      </c>
      <c r="U279" s="111">
        <v>0</v>
      </c>
      <c r="V279" s="111">
        <v>0</v>
      </c>
      <c r="W279" s="111">
        <v>2182</v>
      </c>
      <c r="X279" s="111" t="s">
        <v>1316</v>
      </c>
      <c r="Y279" s="111" t="s">
        <v>1377</v>
      </c>
      <c r="Z279" s="144"/>
      <c r="AA279" s="143"/>
      <c r="AB279" s="144"/>
      <c r="AC279" s="144"/>
      <c r="AD279" s="145"/>
      <c r="AE279" s="145"/>
      <c r="AF279" s="145"/>
    </row>
    <row r="280" spans="1:32" s="130" customFormat="1" ht="12.75" customHeight="1" x14ac:dyDescent="0.2">
      <c r="A280" s="37" t="s">
        <v>1003</v>
      </c>
      <c r="B280" s="37" t="s">
        <v>1004</v>
      </c>
      <c r="C280" s="111">
        <v>0</v>
      </c>
      <c r="D280" s="111">
        <v>0</v>
      </c>
      <c r="E280" s="111">
        <v>0</v>
      </c>
      <c r="F280" s="111">
        <v>0</v>
      </c>
      <c r="G280" s="111">
        <v>0</v>
      </c>
      <c r="H280" s="111">
        <v>0</v>
      </c>
      <c r="I280" s="111">
        <v>0</v>
      </c>
      <c r="J280" s="111">
        <v>0</v>
      </c>
      <c r="K280" s="111">
        <v>0</v>
      </c>
      <c r="L280" s="111">
        <v>0</v>
      </c>
      <c r="M280" s="111">
        <v>59784</v>
      </c>
      <c r="N280" s="111">
        <v>12000</v>
      </c>
      <c r="O280" s="111">
        <v>0</v>
      </c>
      <c r="P280" s="111">
        <v>0</v>
      </c>
      <c r="Q280" s="111">
        <v>0</v>
      </c>
      <c r="R280" s="111">
        <v>0</v>
      </c>
      <c r="S280" s="111">
        <v>0</v>
      </c>
      <c r="T280" s="111">
        <v>0</v>
      </c>
      <c r="U280" s="111">
        <v>0</v>
      </c>
      <c r="V280" s="111">
        <v>16500</v>
      </c>
      <c r="W280" s="111">
        <v>0</v>
      </c>
      <c r="X280" s="111" t="s">
        <v>1313</v>
      </c>
      <c r="Y280" s="111" t="s">
        <v>1312</v>
      </c>
      <c r="Z280" s="144"/>
      <c r="AA280" s="143"/>
      <c r="AB280" s="144"/>
      <c r="AC280" s="144"/>
      <c r="AD280" s="145"/>
      <c r="AE280" s="145"/>
      <c r="AF280" s="145"/>
    </row>
    <row r="281" spans="1:32" s="130" customFormat="1" ht="12.75" customHeight="1" x14ac:dyDescent="0.2">
      <c r="A281" s="37" t="s">
        <v>738</v>
      </c>
      <c r="B281" s="37" t="s">
        <v>143</v>
      </c>
      <c r="C281" s="111">
        <v>0</v>
      </c>
      <c r="D281" s="111">
        <v>0</v>
      </c>
      <c r="E281" s="111">
        <v>0</v>
      </c>
      <c r="F281" s="111">
        <v>0</v>
      </c>
      <c r="G281" s="111">
        <v>0</v>
      </c>
      <c r="H281" s="111">
        <v>0</v>
      </c>
      <c r="I281" s="111">
        <v>0</v>
      </c>
      <c r="J281" s="111">
        <v>0</v>
      </c>
      <c r="K281" s="111">
        <v>0</v>
      </c>
      <c r="L281" s="111">
        <v>0</v>
      </c>
      <c r="M281" s="111">
        <v>52010</v>
      </c>
      <c r="N281" s="111">
        <v>47500</v>
      </c>
      <c r="O281" s="111">
        <v>500</v>
      </c>
      <c r="P281" s="111">
        <v>4000</v>
      </c>
      <c r="Q281" s="111">
        <v>0</v>
      </c>
      <c r="R281" s="111">
        <v>0</v>
      </c>
      <c r="S281" s="111">
        <v>0</v>
      </c>
      <c r="T281" s="111">
        <v>1966</v>
      </c>
      <c r="U281" s="111">
        <v>0</v>
      </c>
      <c r="V281" s="111">
        <v>15000</v>
      </c>
      <c r="W281" s="111">
        <v>11000</v>
      </c>
      <c r="X281" s="111" t="s">
        <v>1316</v>
      </c>
      <c r="Y281" s="111" t="s">
        <v>1320</v>
      </c>
      <c r="Z281" s="144"/>
      <c r="AA281" s="143"/>
      <c r="AB281" s="144"/>
      <c r="AC281" s="144"/>
      <c r="AD281" s="145"/>
      <c r="AE281" s="145"/>
      <c r="AF281" s="145"/>
    </row>
    <row r="282" spans="1:32" s="130" customFormat="1" ht="12.75" customHeight="1" x14ac:dyDescent="0.2">
      <c r="A282" s="37" t="s">
        <v>1934</v>
      </c>
      <c r="B282" s="37" t="s">
        <v>1935</v>
      </c>
      <c r="C282" s="111">
        <v>0</v>
      </c>
      <c r="D282" s="111">
        <v>0</v>
      </c>
      <c r="E282" s="111">
        <v>0</v>
      </c>
      <c r="F282" s="111">
        <v>0</v>
      </c>
      <c r="G282" s="111">
        <v>0</v>
      </c>
      <c r="H282" s="111">
        <v>0</v>
      </c>
      <c r="I282" s="111">
        <v>0</v>
      </c>
      <c r="J282" s="111">
        <v>0</v>
      </c>
      <c r="K282" s="111">
        <v>0</v>
      </c>
      <c r="L282" s="111">
        <v>0</v>
      </c>
      <c r="M282" s="111">
        <v>0</v>
      </c>
      <c r="N282" s="111">
        <v>0</v>
      </c>
      <c r="O282" s="111">
        <v>0</v>
      </c>
      <c r="P282" s="111">
        <v>0</v>
      </c>
      <c r="Q282" s="111">
        <v>0</v>
      </c>
      <c r="R282" s="111">
        <v>0</v>
      </c>
      <c r="S282" s="111">
        <v>64895</v>
      </c>
      <c r="T282" s="111">
        <v>0</v>
      </c>
      <c r="U282" s="111">
        <v>0</v>
      </c>
      <c r="V282" s="111">
        <v>0</v>
      </c>
      <c r="W282" s="111">
        <v>0</v>
      </c>
      <c r="X282" s="111" t="s">
        <v>1317</v>
      </c>
      <c r="Y282" s="111" t="s">
        <v>1317</v>
      </c>
      <c r="Z282" s="144"/>
      <c r="AA282" s="143"/>
      <c r="AB282" s="144"/>
      <c r="AC282" s="144"/>
      <c r="AD282" s="145"/>
      <c r="AE282" s="145"/>
      <c r="AF282" s="145"/>
    </row>
    <row r="283" spans="1:32" s="130" customFormat="1" ht="12.75" customHeight="1" x14ac:dyDescent="0.2">
      <c r="A283" s="37" t="s">
        <v>448</v>
      </c>
      <c r="B283" s="37" t="s">
        <v>144</v>
      </c>
      <c r="C283" s="111">
        <v>0</v>
      </c>
      <c r="D283" s="111">
        <v>0</v>
      </c>
      <c r="E283" s="111">
        <v>0</v>
      </c>
      <c r="F283" s="111">
        <v>0</v>
      </c>
      <c r="G283" s="111">
        <v>0</v>
      </c>
      <c r="H283" s="111">
        <v>0</v>
      </c>
      <c r="I283" s="111">
        <v>0</v>
      </c>
      <c r="J283" s="111">
        <v>0</v>
      </c>
      <c r="K283" s="111">
        <v>0</v>
      </c>
      <c r="L283" s="111">
        <v>0</v>
      </c>
      <c r="M283" s="111">
        <v>45656</v>
      </c>
      <c r="N283" s="111">
        <v>0</v>
      </c>
      <c r="O283" s="111">
        <v>0</v>
      </c>
      <c r="P283" s="111">
        <v>570</v>
      </c>
      <c r="Q283" s="111">
        <v>0</v>
      </c>
      <c r="R283" s="111">
        <v>0</v>
      </c>
      <c r="S283" s="111">
        <v>0</v>
      </c>
      <c r="T283" s="111">
        <v>0</v>
      </c>
      <c r="U283" s="111">
        <v>0</v>
      </c>
      <c r="V283" s="111">
        <v>0</v>
      </c>
      <c r="W283" s="111">
        <v>0</v>
      </c>
      <c r="X283" s="111" t="s">
        <v>1316</v>
      </c>
      <c r="Y283" s="111" t="s">
        <v>1315</v>
      </c>
      <c r="Z283" s="144"/>
      <c r="AA283" s="143"/>
      <c r="AB283" s="144"/>
      <c r="AC283" s="144"/>
      <c r="AD283" s="145"/>
      <c r="AE283" s="145"/>
      <c r="AF283" s="145"/>
    </row>
    <row r="284" spans="1:32" s="130" customFormat="1" ht="12.75" customHeight="1" x14ac:dyDescent="0.2">
      <c r="A284" s="37" t="s">
        <v>642</v>
      </c>
      <c r="B284" s="37" t="s">
        <v>145</v>
      </c>
      <c r="C284" s="111">
        <v>0</v>
      </c>
      <c r="D284" s="111">
        <v>0</v>
      </c>
      <c r="E284" s="111">
        <v>0</v>
      </c>
      <c r="F284" s="111">
        <v>0</v>
      </c>
      <c r="G284" s="111">
        <v>0</v>
      </c>
      <c r="H284" s="111">
        <v>0</v>
      </c>
      <c r="I284" s="111">
        <v>0</v>
      </c>
      <c r="J284" s="111">
        <v>0</v>
      </c>
      <c r="K284" s="111">
        <v>0</v>
      </c>
      <c r="L284" s="111">
        <v>0</v>
      </c>
      <c r="M284" s="111">
        <v>71687</v>
      </c>
      <c r="N284" s="111">
        <v>0</v>
      </c>
      <c r="O284" s="111">
        <v>0</v>
      </c>
      <c r="P284" s="111">
        <v>4000</v>
      </c>
      <c r="Q284" s="111">
        <v>0</v>
      </c>
      <c r="R284" s="111">
        <v>0</v>
      </c>
      <c r="S284" s="111">
        <v>0</v>
      </c>
      <c r="T284" s="111">
        <v>0</v>
      </c>
      <c r="U284" s="111">
        <v>0</v>
      </c>
      <c r="V284" s="111">
        <v>11000</v>
      </c>
      <c r="W284" s="111">
        <v>0</v>
      </c>
      <c r="X284" s="111" t="s">
        <v>1316</v>
      </c>
      <c r="Y284" s="111" t="s">
        <v>1315</v>
      </c>
      <c r="Z284" s="144"/>
      <c r="AA284" s="143"/>
      <c r="AB284" s="144"/>
      <c r="AC284" s="144"/>
      <c r="AD284" s="145"/>
      <c r="AE284" s="145"/>
      <c r="AF284" s="145"/>
    </row>
    <row r="285" spans="1:32" s="130" customFormat="1" ht="12.75" customHeight="1" x14ac:dyDescent="0.2">
      <c r="A285" s="37" t="s">
        <v>670</v>
      </c>
      <c r="B285" s="37" t="s">
        <v>146</v>
      </c>
      <c r="C285" s="111">
        <v>0</v>
      </c>
      <c r="D285" s="111">
        <v>0</v>
      </c>
      <c r="E285" s="111">
        <v>0</v>
      </c>
      <c r="F285" s="111">
        <v>0</v>
      </c>
      <c r="G285" s="111">
        <v>0</v>
      </c>
      <c r="H285" s="111">
        <v>0</v>
      </c>
      <c r="I285" s="111">
        <v>0</v>
      </c>
      <c r="J285" s="111">
        <v>0</v>
      </c>
      <c r="K285" s="111">
        <v>0</v>
      </c>
      <c r="L285" s="111">
        <v>0</v>
      </c>
      <c r="M285" s="111">
        <v>936</v>
      </c>
      <c r="N285" s="111">
        <v>0</v>
      </c>
      <c r="O285" s="111">
        <v>0</v>
      </c>
      <c r="P285" s="111">
        <v>0</v>
      </c>
      <c r="Q285" s="111">
        <v>0</v>
      </c>
      <c r="R285" s="111">
        <v>0</v>
      </c>
      <c r="S285" s="111">
        <v>0</v>
      </c>
      <c r="T285" s="111">
        <v>0</v>
      </c>
      <c r="U285" s="111">
        <v>0</v>
      </c>
      <c r="V285" s="111">
        <v>0</v>
      </c>
      <c r="W285" s="111">
        <v>0</v>
      </c>
      <c r="X285" s="111" t="s">
        <v>1316</v>
      </c>
      <c r="Y285" s="111" t="s">
        <v>1315</v>
      </c>
      <c r="Z285" s="144"/>
      <c r="AA285" s="143"/>
      <c r="AB285" s="144"/>
      <c r="AC285" s="144"/>
      <c r="AD285" s="145"/>
      <c r="AE285" s="145"/>
      <c r="AF285" s="145"/>
    </row>
    <row r="286" spans="1:32" s="130" customFormat="1" ht="12.75" customHeight="1" x14ac:dyDescent="0.2">
      <c r="A286" s="37" t="s">
        <v>422</v>
      </c>
      <c r="B286" s="37" t="s">
        <v>345</v>
      </c>
      <c r="C286" s="111">
        <v>0</v>
      </c>
      <c r="D286" s="111">
        <v>0</v>
      </c>
      <c r="E286" s="111">
        <v>0</v>
      </c>
      <c r="F286" s="111">
        <v>0</v>
      </c>
      <c r="G286" s="111">
        <v>0</v>
      </c>
      <c r="H286" s="111">
        <v>0</v>
      </c>
      <c r="I286" s="111">
        <v>0</v>
      </c>
      <c r="J286" s="111">
        <v>0</v>
      </c>
      <c r="K286" s="111">
        <v>0</v>
      </c>
      <c r="L286" s="111">
        <v>0</v>
      </c>
      <c r="M286" s="111">
        <v>39973</v>
      </c>
      <c r="N286" s="111">
        <v>33000</v>
      </c>
      <c r="O286" s="111">
        <v>0</v>
      </c>
      <c r="P286" s="111">
        <v>0</v>
      </c>
      <c r="Q286" s="111">
        <v>0</v>
      </c>
      <c r="R286" s="111">
        <v>0</v>
      </c>
      <c r="S286" s="111">
        <v>0</v>
      </c>
      <c r="T286" s="111">
        <v>0</v>
      </c>
      <c r="U286" s="111">
        <v>0</v>
      </c>
      <c r="V286" s="111">
        <v>27000</v>
      </c>
      <c r="W286" s="111">
        <v>10500</v>
      </c>
      <c r="X286" s="111" t="s">
        <v>1316</v>
      </c>
      <c r="Y286" s="111" t="s">
        <v>1312</v>
      </c>
      <c r="Z286" s="144"/>
      <c r="AA286" s="143"/>
      <c r="AB286" s="144"/>
      <c r="AC286" s="144"/>
      <c r="AD286" s="145"/>
      <c r="AE286" s="145"/>
      <c r="AF286" s="145"/>
    </row>
    <row r="287" spans="1:32" s="130" customFormat="1" ht="12.75" customHeight="1" x14ac:dyDescent="0.2">
      <c r="A287" s="37" t="s">
        <v>1005</v>
      </c>
      <c r="B287" s="37" t="s">
        <v>1006</v>
      </c>
      <c r="C287" s="111">
        <v>0</v>
      </c>
      <c r="D287" s="111">
        <v>0</v>
      </c>
      <c r="E287" s="111">
        <v>0</v>
      </c>
      <c r="F287" s="111">
        <v>0</v>
      </c>
      <c r="G287" s="111">
        <v>0</v>
      </c>
      <c r="H287" s="111">
        <v>0</v>
      </c>
      <c r="I287" s="111">
        <v>0</v>
      </c>
      <c r="J287" s="111">
        <v>0</v>
      </c>
      <c r="K287" s="111">
        <v>0</v>
      </c>
      <c r="L287" s="111">
        <v>0</v>
      </c>
      <c r="M287" s="111">
        <v>179992</v>
      </c>
      <c r="N287" s="111">
        <v>5000</v>
      </c>
      <c r="O287" s="111">
        <v>0</v>
      </c>
      <c r="P287" s="111">
        <v>0</v>
      </c>
      <c r="Q287" s="111">
        <v>400</v>
      </c>
      <c r="R287" s="111">
        <v>0</v>
      </c>
      <c r="S287" s="111">
        <v>0</v>
      </c>
      <c r="T287" s="111">
        <v>0</v>
      </c>
      <c r="U287" s="111">
        <v>15000</v>
      </c>
      <c r="V287" s="111">
        <v>36880</v>
      </c>
      <c r="W287" s="111">
        <v>0</v>
      </c>
      <c r="X287" s="111" t="s">
        <v>1314</v>
      </c>
      <c r="Y287" s="111" t="s">
        <v>1312</v>
      </c>
      <c r="Z287" s="144"/>
      <c r="AA287" s="143"/>
      <c r="AB287" s="144"/>
      <c r="AC287" s="144"/>
      <c r="AD287" s="145"/>
      <c r="AE287" s="145"/>
      <c r="AF287" s="145"/>
    </row>
    <row r="288" spans="1:32" s="130" customFormat="1" ht="12.75" customHeight="1" x14ac:dyDescent="0.2">
      <c r="A288" s="37" t="s">
        <v>1936</v>
      </c>
      <c r="B288" s="37" t="s">
        <v>1937</v>
      </c>
      <c r="C288" s="111">
        <v>0</v>
      </c>
      <c r="D288" s="111">
        <v>0</v>
      </c>
      <c r="E288" s="111">
        <v>0</v>
      </c>
      <c r="F288" s="111">
        <v>0</v>
      </c>
      <c r="G288" s="111">
        <v>0</v>
      </c>
      <c r="H288" s="111">
        <v>0</v>
      </c>
      <c r="I288" s="111">
        <v>0</v>
      </c>
      <c r="J288" s="111">
        <v>0</v>
      </c>
      <c r="K288" s="111">
        <v>0</v>
      </c>
      <c r="L288" s="111">
        <v>0</v>
      </c>
      <c r="M288" s="111">
        <v>10700</v>
      </c>
      <c r="N288" s="111">
        <v>51</v>
      </c>
      <c r="O288" s="111">
        <v>0</v>
      </c>
      <c r="P288" s="111">
        <v>0</v>
      </c>
      <c r="Q288" s="111">
        <v>0</v>
      </c>
      <c r="R288" s="111">
        <v>0</v>
      </c>
      <c r="S288" s="111">
        <v>0</v>
      </c>
      <c r="T288" s="111">
        <v>0</v>
      </c>
      <c r="U288" s="111">
        <v>0</v>
      </c>
      <c r="V288" s="111">
        <v>0</v>
      </c>
      <c r="W288" s="111">
        <v>0</v>
      </c>
      <c r="X288" s="111" t="s">
        <v>1317</v>
      </c>
      <c r="Y288" s="111" t="s">
        <v>1317</v>
      </c>
      <c r="Z288" s="144"/>
      <c r="AA288" s="143"/>
      <c r="AB288" s="144"/>
      <c r="AC288" s="144"/>
      <c r="AD288" s="145"/>
      <c r="AE288" s="145"/>
      <c r="AF288" s="145"/>
    </row>
    <row r="289" spans="1:32" s="130" customFormat="1" ht="12.75" customHeight="1" x14ac:dyDescent="0.2">
      <c r="A289" s="37" t="s">
        <v>404</v>
      </c>
      <c r="B289" s="37" t="s">
        <v>147</v>
      </c>
      <c r="C289" s="111">
        <v>0</v>
      </c>
      <c r="D289" s="111">
        <v>0</v>
      </c>
      <c r="E289" s="111">
        <v>0</v>
      </c>
      <c r="F289" s="111">
        <v>0</v>
      </c>
      <c r="G289" s="111">
        <v>0</v>
      </c>
      <c r="H289" s="111">
        <v>0</v>
      </c>
      <c r="I289" s="111">
        <v>0</v>
      </c>
      <c r="J289" s="111">
        <v>0</v>
      </c>
      <c r="K289" s="111">
        <v>0</v>
      </c>
      <c r="L289" s="111">
        <v>0</v>
      </c>
      <c r="M289" s="111">
        <v>470873</v>
      </c>
      <c r="N289" s="111">
        <v>15000</v>
      </c>
      <c r="O289" s="111">
        <v>0</v>
      </c>
      <c r="P289" s="111">
        <v>0</v>
      </c>
      <c r="Q289" s="111">
        <v>0</v>
      </c>
      <c r="R289" s="111">
        <v>0</v>
      </c>
      <c r="S289" s="111">
        <v>8000</v>
      </c>
      <c r="T289" s="111">
        <v>0</v>
      </c>
      <c r="U289" s="111">
        <v>0</v>
      </c>
      <c r="V289" s="111">
        <v>0</v>
      </c>
      <c r="W289" s="111">
        <v>0</v>
      </c>
      <c r="X289" s="111" t="s">
        <v>1316</v>
      </c>
      <c r="Y289" s="111" t="s">
        <v>1312</v>
      </c>
      <c r="Z289" s="144"/>
      <c r="AA289" s="143"/>
      <c r="AB289" s="144"/>
      <c r="AC289" s="144"/>
      <c r="AD289" s="145"/>
      <c r="AE289" s="145"/>
      <c r="AF289" s="145"/>
    </row>
    <row r="290" spans="1:32" s="130" customFormat="1" ht="12.75" customHeight="1" x14ac:dyDescent="0.2">
      <c r="A290" s="37" t="s">
        <v>650</v>
      </c>
      <c r="B290" s="37" t="s">
        <v>148</v>
      </c>
      <c r="C290" s="111">
        <v>0</v>
      </c>
      <c r="D290" s="111">
        <v>0</v>
      </c>
      <c r="E290" s="111">
        <v>0</v>
      </c>
      <c r="F290" s="111">
        <v>0</v>
      </c>
      <c r="G290" s="111">
        <v>0</v>
      </c>
      <c r="H290" s="111">
        <v>0</v>
      </c>
      <c r="I290" s="111">
        <v>0</v>
      </c>
      <c r="J290" s="111">
        <v>0</v>
      </c>
      <c r="K290" s="111">
        <v>0</v>
      </c>
      <c r="L290" s="111">
        <v>0</v>
      </c>
      <c r="M290" s="111">
        <v>0</v>
      </c>
      <c r="N290" s="111">
        <v>0</v>
      </c>
      <c r="O290" s="111">
        <v>0</v>
      </c>
      <c r="P290" s="111">
        <v>0</v>
      </c>
      <c r="Q290" s="111">
        <v>0</v>
      </c>
      <c r="R290" s="111">
        <v>0</v>
      </c>
      <c r="S290" s="111">
        <v>0</v>
      </c>
      <c r="T290" s="111">
        <v>0</v>
      </c>
      <c r="U290" s="111">
        <v>0</v>
      </c>
      <c r="V290" s="111">
        <v>0</v>
      </c>
      <c r="W290" s="111">
        <v>0</v>
      </c>
      <c r="X290" s="111" t="s">
        <v>1316</v>
      </c>
      <c r="Y290" s="111" t="s">
        <v>1315</v>
      </c>
      <c r="Z290" s="144"/>
      <c r="AA290" s="143"/>
      <c r="AB290" s="144"/>
      <c r="AC290" s="144"/>
      <c r="AD290" s="145"/>
      <c r="AE290" s="145"/>
      <c r="AF290" s="145"/>
    </row>
    <row r="291" spans="1:32" s="130" customFormat="1" ht="12.75" customHeight="1" x14ac:dyDescent="0.2">
      <c r="A291" s="37" t="s">
        <v>1007</v>
      </c>
      <c r="B291" s="37" t="s">
        <v>1008</v>
      </c>
      <c r="C291" s="111">
        <v>0</v>
      </c>
      <c r="D291" s="111">
        <v>0</v>
      </c>
      <c r="E291" s="111">
        <v>0</v>
      </c>
      <c r="F291" s="111">
        <v>0</v>
      </c>
      <c r="G291" s="111">
        <v>0</v>
      </c>
      <c r="H291" s="111">
        <v>0</v>
      </c>
      <c r="I291" s="111">
        <v>0</v>
      </c>
      <c r="J291" s="111">
        <v>0</v>
      </c>
      <c r="K291" s="111">
        <v>0</v>
      </c>
      <c r="L291" s="111">
        <v>0</v>
      </c>
      <c r="M291" s="111">
        <v>52726</v>
      </c>
      <c r="N291" s="111">
        <v>10600</v>
      </c>
      <c r="O291" s="111">
        <v>0</v>
      </c>
      <c r="P291" s="111">
        <v>0</v>
      </c>
      <c r="Q291" s="111">
        <v>0</v>
      </c>
      <c r="R291" s="111">
        <v>0</v>
      </c>
      <c r="S291" s="111">
        <v>0</v>
      </c>
      <c r="T291" s="111">
        <v>0</v>
      </c>
      <c r="U291" s="111">
        <v>3000</v>
      </c>
      <c r="V291" s="111">
        <v>26000</v>
      </c>
      <c r="W291" s="111">
        <v>0</v>
      </c>
      <c r="X291" s="111" t="s">
        <v>1313</v>
      </c>
      <c r="Y291" s="111" t="s">
        <v>1312</v>
      </c>
      <c r="Z291" s="144"/>
      <c r="AA291" s="143"/>
      <c r="AB291" s="144"/>
      <c r="AC291" s="144"/>
      <c r="AD291" s="145"/>
      <c r="AE291" s="145"/>
      <c r="AF291" s="145"/>
    </row>
    <row r="292" spans="1:32" s="130" customFormat="1" ht="12.75" customHeight="1" x14ac:dyDescent="0.2">
      <c r="A292" s="37" t="s">
        <v>1009</v>
      </c>
      <c r="B292" s="37" t="s">
        <v>1010</v>
      </c>
      <c r="C292" s="111">
        <v>0</v>
      </c>
      <c r="D292" s="111">
        <v>0</v>
      </c>
      <c r="E292" s="111">
        <v>0</v>
      </c>
      <c r="F292" s="111">
        <v>0</v>
      </c>
      <c r="G292" s="111">
        <v>0</v>
      </c>
      <c r="H292" s="111">
        <v>0</v>
      </c>
      <c r="I292" s="111">
        <v>0</v>
      </c>
      <c r="J292" s="111">
        <v>0</v>
      </c>
      <c r="K292" s="111">
        <v>0</v>
      </c>
      <c r="L292" s="111">
        <v>0</v>
      </c>
      <c r="M292" s="111">
        <v>129711</v>
      </c>
      <c r="N292" s="111">
        <v>33400</v>
      </c>
      <c r="O292" s="111">
        <v>0</v>
      </c>
      <c r="P292" s="111">
        <v>0</v>
      </c>
      <c r="Q292" s="111">
        <v>0</v>
      </c>
      <c r="R292" s="111">
        <v>0</v>
      </c>
      <c r="S292" s="111">
        <v>0</v>
      </c>
      <c r="T292" s="111">
        <v>0</v>
      </c>
      <c r="U292" s="111">
        <v>0</v>
      </c>
      <c r="V292" s="111">
        <v>9000</v>
      </c>
      <c r="W292" s="111">
        <v>0</v>
      </c>
      <c r="X292" s="111" t="s">
        <v>1314</v>
      </c>
      <c r="Y292" s="111" t="s">
        <v>1312</v>
      </c>
      <c r="Z292" s="144"/>
      <c r="AA292" s="143"/>
      <c r="AB292" s="144"/>
      <c r="AC292" s="144"/>
      <c r="AD292" s="145"/>
      <c r="AE292" s="145"/>
      <c r="AF292" s="145"/>
    </row>
    <row r="293" spans="1:32" s="130" customFormat="1" ht="12.75" customHeight="1" x14ac:dyDescent="0.2">
      <c r="A293" s="37" t="s">
        <v>1013</v>
      </c>
      <c r="B293" s="37" t="s">
        <v>1014</v>
      </c>
      <c r="C293" s="111">
        <v>0</v>
      </c>
      <c r="D293" s="111">
        <v>0</v>
      </c>
      <c r="E293" s="111">
        <v>0</v>
      </c>
      <c r="F293" s="111">
        <v>0</v>
      </c>
      <c r="G293" s="111">
        <v>0</v>
      </c>
      <c r="H293" s="111">
        <v>0</v>
      </c>
      <c r="I293" s="111">
        <v>1107</v>
      </c>
      <c r="J293" s="111">
        <v>0</v>
      </c>
      <c r="K293" s="111">
        <v>0</v>
      </c>
      <c r="L293" s="111">
        <v>0</v>
      </c>
      <c r="M293" s="111">
        <v>150258</v>
      </c>
      <c r="N293" s="111">
        <v>62500</v>
      </c>
      <c r="O293" s="111">
        <v>0</v>
      </c>
      <c r="P293" s="111">
        <v>12928</v>
      </c>
      <c r="Q293" s="111">
        <v>0</v>
      </c>
      <c r="R293" s="111">
        <v>0</v>
      </c>
      <c r="S293" s="111">
        <v>0</v>
      </c>
      <c r="T293" s="111">
        <v>0</v>
      </c>
      <c r="U293" s="111">
        <v>0</v>
      </c>
      <c r="V293" s="111">
        <v>0</v>
      </c>
      <c r="W293" s="111">
        <v>0</v>
      </c>
      <c r="X293" s="111" t="s">
        <v>1313</v>
      </c>
      <c r="Y293" s="111" t="s">
        <v>1312</v>
      </c>
      <c r="Z293" s="144"/>
      <c r="AA293" s="143"/>
      <c r="AB293" s="144"/>
      <c r="AC293" s="144"/>
      <c r="AD293" s="145"/>
      <c r="AE293" s="145"/>
      <c r="AF293" s="145"/>
    </row>
    <row r="294" spans="1:32" s="130" customFormat="1" ht="12.75" customHeight="1" x14ac:dyDescent="0.2">
      <c r="A294" s="37" t="s">
        <v>504</v>
      </c>
      <c r="B294" s="37" t="s">
        <v>149</v>
      </c>
      <c r="C294" s="111">
        <v>0</v>
      </c>
      <c r="D294" s="111">
        <v>0</v>
      </c>
      <c r="E294" s="111">
        <v>0</v>
      </c>
      <c r="F294" s="111">
        <v>0</v>
      </c>
      <c r="G294" s="111">
        <v>0</v>
      </c>
      <c r="H294" s="111">
        <v>0</v>
      </c>
      <c r="I294" s="111">
        <v>0</v>
      </c>
      <c r="J294" s="111">
        <v>0</v>
      </c>
      <c r="K294" s="111">
        <v>0</v>
      </c>
      <c r="L294" s="111">
        <v>0</v>
      </c>
      <c r="M294" s="111">
        <v>144310</v>
      </c>
      <c r="N294" s="111">
        <v>0</v>
      </c>
      <c r="O294" s="111">
        <v>0</v>
      </c>
      <c r="P294" s="111">
        <v>0</v>
      </c>
      <c r="Q294" s="111">
        <v>0</v>
      </c>
      <c r="R294" s="111">
        <v>0</v>
      </c>
      <c r="S294" s="111">
        <v>0</v>
      </c>
      <c r="T294" s="111">
        <v>0</v>
      </c>
      <c r="U294" s="111">
        <v>0</v>
      </c>
      <c r="V294" s="111">
        <v>0</v>
      </c>
      <c r="W294" s="111">
        <v>0</v>
      </c>
      <c r="X294" s="111" t="s">
        <v>1316</v>
      </c>
      <c r="Y294" s="111" t="s">
        <v>1315</v>
      </c>
      <c r="Z294" s="144"/>
      <c r="AA294" s="143"/>
      <c r="AB294" s="144"/>
      <c r="AC294" s="144"/>
      <c r="AD294" s="145"/>
      <c r="AE294" s="145"/>
      <c r="AF294" s="145"/>
    </row>
    <row r="295" spans="1:32" s="130" customFormat="1" ht="12.75" customHeight="1" x14ac:dyDescent="0.2">
      <c r="A295" s="37" t="s">
        <v>822</v>
      </c>
      <c r="B295" s="37" t="s">
        <v>381</v>
      </c>
      <c r="C295" s="111">
        <v>0</v>
      </c>
      <c r="D295" s="111">
        <v>0</v>
      </c>
      <c r="E295" s="111">
        <v>0</v>
      </c>
      <c r="F295" s="111">
        <v>0</v>
      </c>
      <c r="G295" s="111">
        <v>0</v>
      </c>
      <c r="H295" s="111">
        <v>0</v>
      </c>
      <c r="I295" s="111">
        <v>0</v>
      </c>
      <c r="J295" s="111">
        <v>0</v>
      </c>
      <c r="K295" s="111">
        <v>0</v>
      </c>
      <c r="L295" s="111">
        <v>0</v>
      </c>
      <c r="M295" s="111">
        <v>0</v>
      </c>
      <c r="N295" s="111">
        <v>0</v>
      </c>
      <c r="O295" s="111">
        <v>0</v>
      </c>
      <c r="P295" s="111">
        <v>0</v>
      </c>
      <c r="Q295" s="111">
        <v>0</v>
      </c>
      <c r="R295" s="111">
        <v>0</v>
      </c>
      <c r="S295" s="111">
        <v>0</v>
      </c>
      <c r="T295" s="111">
        <v>0</v>
      </c>
      <c r="U295" s="111">
        <v>0</v>
      </c>
      <c r="V295" s="111">
        <v>0</v>
      </c>
      <c r="W295" s="111">
        <v>0</v>
      </c>
      <c r="X295" s="111" t="s">
        <v>1316</v>
      </c>
      <c r="Y295" s="111" t="s">
        <v>1377</v>
      </c>
      <c r="Z295" s="144"/>
      <c r="AA295" s="143"/>
      <c r="AB295" s="144"/>
      <c r="AC295" s="144"/>
      <c r="AD295" s="145"/>
      <c r="AE295" s="145"/>
      <c r="AF295" s="145"/>
    </row>
    <row r="296" spans="1:32" s="130" customFormat="1" ht="12.75" customHeight="1" x14ac:dyDescent="0.2">
      <c r="A296" s="37" t="s">
        <v>612</v>
      </c>
      <c r="B296" s="37" t="s">
        <v>841</v>
      </c>
      <c r="C296" s="111">
        <v>0</v>
      </c>
      <c r="D296" s="111">
        <v>0</v>
      </c>
      <c r="E296" s="111">
        <v>0</v>
      </c>
      <c r="F296" s="111">
        <v>3495</v>
      </c>
      <c r="G296" s="111">
        <v>0</v>
      </c>
      <c r="H296" s="111">
        <v>0</v>
      </c>
      <c r="I296" s="111">
        <v>0</v>
      </c>
      <c r="J296" s="111">
        <v>0</v>
      </c>
      <c r="K296" s="111">
        <v>0</v>
      </c>
      <c r="L296" s="111">
        <v>0</v>
      </c>
      <c r="M296" s="111">
        <v>71642</v>
      </c>
      <c r="N296" s="111">
        <v>16500</v>
      </c>
      <c r="O296" s="111">
        <v>0</v>
      </c>
      <c r="P296" s="111">
        <v>0</v>
      </c>
      <c r="Q296" s="111">
        <v>0</v>
      </c>
      <c r="R296" s="111">
        <v>0</v>
      </c>
      <c r="S296" s="111">
        <v>0</v>
      </c>
      <c r="T296" s="111">
        <v>0</v>
      </c>
      <c r="U296" s="111">
        <v>0</v>
      </c>
      <c r="V296" s="111">
        <v>141</v>
      </c>
      <c r="W296" s="111">
        <v>0</v>
      </c>
      <c r="X296" s="111" t="s">
        <v>1316</v>
      </c>
      <c r="Y296" s="111" t="s">
        <v>1315</v>
      </c>
      <c r="Z296" s="144"/>
      <c r="AA296" s="143"/>
      <c r="AB296" s="144"/>
      <c r="AC296" s="144"/>
      <c r="AD296" s="145"/>
      <c r="AE296" s="145"/>
      <c r="AF296" s="145"/>
    </row>
    <row r="297" spans="1:32" s="130" customFormat="1" ht="12.75" customHeight="1" x14ac:dyDescent="0.2">
      <c r="A297" s="37" t="s">
        <v>695</v>
      </c>
      <c r="B297" s="37" t="s">
        <v>150</v>
      </c>
      <c r="C297" s="111">
        <v>0</v>
      </c>
      <c r="D297" s="111">
        <v>0</v>
      </c>
      <c r="E297" s="111">
        <v>0</v>
      </c>
      <c r="F297" s="111">
        <v>0</v>
      </c>
      <c r="G297" s="111">
        <v>0</v>
      </c>
      <c r="H297" s="111">
        <v>0</v>
      </c>
      <c r="I297" s="111">
        <v>0</v>
      </c>
      <c r="J297" s="111">
        <v>0</v>
      </c>
      <c r="K297" s="111">
        <v>0</v>
      </c>
      <c r="L297" s="111">
        <v>3216</v>
      </c>
      <c r="M297" s="111">
        <v>162157</v>
      </c>
      <c r="N297" s="111">
        <v>265000</v>
      </c>
      <c r="O297" s="111">
        <v>0</v>
      </c>
      <c r="P297" s="111">
        <v>25056</v>
      </c>
      <c r="Q297" s="111">
        <v>0</v>
      </c>
      <c r="R297" s="111">
        <v>0</v>
      </c>
      <c r="S297" s="111">
        <v>0</v>
      </c>
      <c r="T297" s="111">
        <v>0</v>
      </c>
      <c r="U297" s="111">
        <v>55000</v>
      </c>
      <c r="V297" s="111">
        <v>30000</v>
      </c>
      <c r="W297" s="111">
        <v>145500</v>
      </c>
      <c r="X297" s="111" t="s">
        <v>1316</v>
      </c>
      <c r="Y297" s="111" t="s">
        <v>1321</v>
      </c>
      <c r="Z297" s="144"/>
      <c r="AA297" s="143"/>
      <c r="AB297" s="144"/>
      <c r="AC297" s="144"/>
      <c r="AD297" s="145"/>
      <c r="AE297" s="145"/>
      <c r="AF297" s="145"/>
    </row>
    <row r="298" spans="1:32" s="130" customFormat="1" ht="12.75" customHeight="1" x14ac:dyDescent="0.2">
      <c r="A298" s="37" t="s">
        <v>633</v>
      </c>
      <c r="B298" s="37" t="s">
        <v>288</v>
      </c>
      <c r="C298" s="111">
        <v>0</v>
      </c>
      <c r="D298" s="111">
        <v>0</v>
      </c>
      <c r="E298" s="111">
        <v>0</v>
      </c>
      <c r="F298" s="111">
        <v>0</v>
      </c>
      <c r="G298" s="111">
        <v>0</v>
      </c>
      <c r="H298" s="111">
        <v>0</v>
      </c>
      <c r="I298" s="111">
        <v>0</v>
      </c>
      <c r="J298" s="111">
        <v>0</v>
      </c>
      <c r="K298" s="111">
        <v>0</v>
      </c>
      <c r="L298" s="111">
        <v>0</v>
      </c>
      <c r="M298" s="111">
        <v>0</v>
      </c>
      <c r="N298" s="111">
        <v>0</v>
      </c>
      <c r="O298" s="111">
        <v>0</v>
      </c>
      <c r="P298" s="111">
        <v>0</v>
      </c>
      <c r="Q298" s="111">
        <v>0</v>
      </c>
      <c r="R298" s="111">
        <v>0</v>
      </c>
      <c r="S298" s="111">
        <v>0</v>
      </c>
      <c r="T298" s="111">
        <v>0</v>
      </c>
      <c r="U298" s="111">
        <v>0</v>
      </c>
      <c r="V298" s="111">
        <v>0</v>
      </c>
      <c r="W298" s="111">
        <v>0</v>
      </c>
      <c r="X298" s="111" t="s">
        <v>1316</v>
      </c>
      <c r="Y298" s="111" t="s">
        <v>1315</v>
      </c>
      <c r="Z298" s="144"/>
      <c r="AA298" s="143"/>
      <c r="AB298" s="144"/>
      <c r="AC298" s="144"/>
      <c r="AD298" s="145"/>
      <c r="AE298" s="145"/>
      <c r="AF298" s="145"/>
    </row>
    <row r="299" spans="1:32" s="130" customFormat="1" ht="12.75" customHeight="1" x14ac:dyDescent="0.2">
      <c r="A299" s="37" t="s">
        <v>739</v>
      </c>
      <c r="B299" s="37" t="s">
        <v>151</v>
      </c>
      <c r="C299" s="111">
        <v>0</v>
      </c>
      <c r="D299" s="111">
        <v>0</v>
      </c>
      <c r="E299" s="111">
        <v>0</v>
      </c>
      <c r="F299" s="111">
        <v>0</v>
      </c>
      <c r="G299" s="111">
        <v>0</v>
      </c>
      <c r="H299" s="111">
        <v>0</v>
      </c>
      <c r="I299" s="111">
        <v>0</v>
      </c>
      <c r="J299" s="111">
        <v>0</v>
      </c>
      <c r="K299" s="111">
        <v>0</v>
      </c>
      <c r="L299" s="111">
        <v>0</v>
      </c>
      <c r="M299" s="111">
        <v>63354</v>
      </c>
      <c r="N299" s="111">
        <v>398500</v>
      </c>
      <c r="O299" s="111">
        <v>0</v>
      </c>
      <c r="P299" s="111">
        <v>0</v>
      </c>
      <c r="Q299" s="111">
        <v>0</v>
      </c>
      <c r="R299" s="111">
        <v>0</v>
      </c>
      <c r="S299" s="111">
        <v>0</v>
      </c>
      <c r="T299" s="111">
        <v>0</v>
      </c>
      <c r="U299" s="111">
        <v>181779</v>
      </c>
      <c r="V299" s="111">
        <v>74500</v>
      </c>
      <c r="W299" s="111">
        <v>0</v>
      </c>
      <c r="X299" s="111" t="s">
        <v>1316</v>
      </c>
      <c r="Y299" s="111" t="s">
        <v>1320</v>
      </c>
      <c r="Z299" s="144"/>
      <c r="AA299" s="143"/>
      <c r="AB299" s="144"/>
      <c r="AC299" s="144"/>
      <c r="AD299" s="145"/>
      <c r="AE299" s="145"/>
      <c r="AF299" s="145"/>
    </row>
    <row r="300" spans="1:32" s="130" customFormat="1" ht="12.75" customHeight="1" x14ac:dyDescent="0.2">
      <c r="A300" s="37" t="s">
        <v>1015</v>
      </c>
      <c r="B300" s="37" t="s">
        <v>1016</v>
      </c>
      <c r="C300" s="111">
        <v>0</v>
      </c>
      <c r="D300" s="111">
        <v>0</v>
      </c>
      <c r="E300" s="111">
        <v>0</v>
      </c>
      <c r="F300" s="111">
        <v>0</v>
      </c>
      <c r="G300" s="111">
        <v>0</v>
      </c>
      <c r="H300" s="111">
        <v>0</v>
      </c>
      <c r="I300" s="111">
        <v>0</v>
      </c>
      <c r="J300" s="111">
        <v>0</v>
      </c>
      <c r="K300" s="111">
        <v>0</v>
      </c>
      <c r="L300" s="111">
        <v>40000</v>
      </c>
      <c r="M300" s="111">
        <v>72437</v>
      </c>
      <c r="N300" s="111">
        <v>30000</v>
      </c>
      <c r="O300" s="111">
        <v>0</v>
      </c>
      <c r="P300" s="111">
        <v>0</v>
      </c>
      <c r="Q300" s="111">
        <v>0</v>
      </c>
      <c r="R300" s="111">
        <v>0</v>
      </c>
      <c r="S300" s="111">
        <v>0</v>
      </c>
      <c r="T300" s="111">
        <v>0</v>
      </c>
      <c r="U300" s="111">
        <v>5000</v>
      </c>
      <c r="V300" s="111">
        <v>0</v>
      </c>
      <c r="W300" s="111">
        <v>72975</v>
      </c>
      <c r="X300" s="111" t="s">
        <v>1313</v>
      </c>
      <c r="Y300" s="111" t="s">
        <v>1312</v>
      </c>
      <c r="Z300" s="144"/>
      <c r="AA300" s="143"/>
      <c r="AB300" s="144"/>
      <c r="AC300" s="144"/>
      <c r="AD300" s="145"/>
      <c r="AE300" s="145"/>
      <c r="AF300" s="145"/>
    </row>
    <row r="301" spans="1:32" s="130" customFormat="1" ht="12.75" customHeight="1" x14ac:dyDescent="0.2">
      <c r="A301" s="37" t="s">
        <v>1938</v>
      </c>
      <c r="B301" s="37" t="s">
        <v>1939</v>
      </c>
      <c r="C301" s="111">
        <v>0</v>
      </c>
      <c r="D301" s="111">
        <v>0</v>
      </c>
      <c r="E301" s="111">
        <v>0</v>
      </c>
      <c r="F301" s="111">
        <v>0</v>
      </c>
      <c r="G301" s="111">
        <v>0</v>
      </c>
      <c r="H301" s="111">
        <v>0</v>
      </c>
      <c r="I301" s="111">
        <v>0</v>
      </c>
      <c r="J301" s="111">
        <v>0</v>
      </c>
      <c r="K301" s="111">
        <v>0</v>
      </c>
      <c r="L301" s="111">
        <v>0</v>
      </c>
      <c r="M301" s="111">
        <v>58051</v>
      </c>
      <c r="N301" s="111">
        <v>0</v>
      </c>
      <c r="O301" s="111">
        <v>0</v>
      </c>
      <c r="P301" s="111">
        <v>0</v>
      </c>
      <c r="Q301" s="111">
        <v>0</v>
      </c>
      <c r="R301" s="111">
        <v>0</v>
      </c>
      <c r="S301" s="111">
        <v>0</v>
      </c>
      <c r="T301" s="111">
        <v>0</v>
      </c>
      <c r="U301" s="111">
        <v>0</v>
      </c>
      <c r="V301" s="111">
        <v>0</v>
      </c>
      <c r="W301" s="111">
        <v>0</v>
      </c>
      <c r="X301" s="111" t="s">
        <v>1317</v>
      </c>
      <c r="Y301" s="111" t="s">
        <v>1317</v>
      </c>
      <c r="Z301" s="144"/>
      <c r="AA301" s="143"/>
      <c r="AB301" s="144"/>
      <c r="AC301" s="144"/>
      <c r="AD301" s="145"/>
      <c r="AE301" s="145"/>
      <c r="AF301" s="145"/>
    </row>
    <row r="302" spans="1:32" s="130" customFormat="1" ht="12.75" customHeight="1" x14ac:dyDescent="0.2">
      <c r="A302" s="37" t="s">
        <v>579</v>
      </c>
      <c r="B302" s="37" t="s">
        <v>346</v>
      </c>
      <c r="C302" s="111">
        <v>0</v>
      </c>
      <c r="D302" s="111">
        <v>0</v>
      </c>
      <c r="E302" s="111">
        <v>2747</v>
      </c>
      <c r="F302" s="111">
        <v>4940</v>
      </c>
      <c r="G302" s="111">
        <v>532</v>
      </c>
      <c r="H302" s="111">
        <v>0</v>
      </c>
      <c r="I302" s="111">
        <v>0</v>
      </c>
      <c r="J302" s="111">
        <v>0</v>
      </c>
      <c r="K302" s="111">
        <v>0</v>
      </c>
      <c r="L302" s="111">
        <v>0</v>
      </c>
      <c r="M302" s="111">
        <v>444998</v>
      </c>
      <c r="N302" s="111">
        <v>42679</v>
      </c>
      <c r="O302" s="111">
        <v>0</v>
      </c>
      <c r="P302" s="111">
        <v>0</v>
      </c>
      <c r="Q302" s="111">
        <v>0</v>
      </c>
      <c r="R302" s="111">
        <v>0</v>
      </c>
      <c r="S302" s="111">
        <v>0</v>
      </c>
      <c r="T302" s="111">
        <v>0</v>
      </c>
      <c r="U302" s="111">
        <v>0</v>
      </c>
      <c r="V302" s="111">
        <v>17000</v>
      </c>
      <c r="W302" s="111">
        <v>0</v>
      </c>
      <c r="X302" s="111" t="s">
        <v>1316</v>
      </c>
      <c r="Y302" s="111" t="s">
        <v>1324</v>
      </c>
      <c r="Z302" s="144"/>
      <c r="AA302" s="143"/>
      <c r="AB302" s="144"/>
      <c r="AC302" s="144"/>
      <c r="AD302" s="145"/>
      <c r="AE302" s="145"/>
      <c r="AF302" s="145"/>
    </row>
    <row r="303" spans="1:32" s="130" customFormat="1" ht="12.75" customHeight="1" x14ac:dyDescent="0.2">
      <c r="A303" s="37" t="s">
        <v>1230</v>
      </c>
      <c r="B303" s="37" t="s">
        <v>1231</v>
      </c>
      <c r="C303" s="111">
        <v>0</v>
      </c>
      <c r="D303" s="111">
        <v>0</v>
      </c>
      <c r="E303" s="111">
        <v>0</v>
      </c>
      <c r="F303" s="111">
        <v>0</v>
      </c>
      <c r="G303" s="111">
        <v>0</v>
      </c>
      <c r="H303" s="111">
        <v>0</v>
      </c>
      <c r="I303" s="111">
        <v>0</v>
      </c>
      <c r="J303" s="111">
        <v>0</v>
      </c>
      <c r="K303" s="111">
        <v>0</v>
      </c>
      <c r="L303" s="111">
        <v>0</v>
      </c>
      <c r="M303" s="111">
        <v>12761</v>
      </c>
      <c r="N303" s="111">
        <v>0</v>
      </c>
      <c r="O303" s="111">
        <v>0</v>
      </c>
      <c r="P303" s="111">
        <v>0</v>
      </c>
      <c r="Q303" s="111">
        <v>0</v>
      </c>
      <c r="R303" s="111">
        <v>0</v>
      </c>
      <c r="S303" s="111">
        <v>0</v>
      </c>
      <c r="T303" s="111">
        <v>0</v>
      </c>
      <c r="U303" s="111">
        <v>0</v>
      </c>
      <c r="V303" s="111">
        <v>6000</v>
      </c>
      <c r="W303" s="111">
        <v>0</v>
      </c>
      <c r="X303" s="111" t="s">
        <v>1316</v>
      </c>
      <c r="Y303" s="111" t="s">
        <v>1377</v>
      </c>
      <c r="Z303" s="144"/>
      <c r="AA303" s="143"/>
      <c r="AB303" s="144"/>
      <c r="AC303" s="144"/>
      <c r="AD303" s="145"/>
      <c r="AE303" s="145"/>
      <c r="AF303" s="145"/>
    </row>
    <row r="304" spans="1:32" s="130" customFormat="1" ht="12.75" customHeight="1" x14ac:dyDescent="0.2">
      <c r="A304" s="37" t="s">
        <v>1021</v>
      </c>
      <c r="B304" s="37" t="s">
        <v>1022</v>
      </c>
      <c r="C304" s="111">
        <v>0</v>
      </c>
      <c r="D304" s="111">
        <v>0</v>
      </c>
      <c r="E304" s="111">
        <v>0</v>
      </c>
      <c r="F304" s="111">
        <v>0</v>
      </c>
      <c r="G304" s="111">
        <v>704</v>
      </c>
      <c r="H304" s="111">
        <v>0</v>
      </c>
      <c r="I304" s="111">
        <v>0</v>
      </c>
      <c r="J304" s="111">
        <v>0</v>
      </c>
      <c r="K304" s="111">
        <v>0</v>
      </c>
      <c r="L304" s="111">
        <v>0</v>
      </c>
      <c r="M304" s="111">
        <v>166879</v>
      </c>
      <c r="N304" s="111">
        <v>47750</v>
      </c>
      <c r="O304" s="111">
        <v>350</v>
      </c>
      <c r="P304" s="111">
        <v>5220</v>
      </c>
      <c r="Q304" s="111">
        <v>0</v>
      </c>
      <c r="R304" s="111">
        <v>0</v>
      </c>
      <c r="S304" s="111">
        <v>200</v>
      </c>
      <c r="T304" s="111">
        <v>0</v>
      </c>
      <c r="U304" s="111">
        <v>0</v>
      </c>
      <c r="V304" s="111">
        <v>0</v>
      </c>
      <c r="W304" s="111">
        <v>0</v>
      </c>
      <c r="X304" s="111" t="s">
        <v>1314</v>
      </c>
      <c r="Y304" s="111" t="s">
        <v>1312</v>
      </c>
      <c r="Z304" s="144"/>
      <c r="AA304" s="143"/>
      <c r="AB304" s="144"/>
      <c r="AC304" s="144"/>
      <c r="AD304" s="145"/>
      <c r="AE304" s="145"/>
      <c r="AF304" s="145"/>
    </row>
    <row r="305" spans="1:32" s="130" customFormat="1" ht="12.75" customHeight="1" x14ac:dyDescent="0.2">
      <c r="A305" s="37" t="s">
        <v>449</v>
      </c>
      <c r="B305" s="37" t="s">
        <v>152</v>
      </c>
      <c r="C305" s="111">
        <v>0</v>
      </c>
      <c r="D305" s="111">
        <v>0</v>
      </c>
      <c r="E305" s="111">
        <v>0</v>
      </c>
      <c r="F305" s="111">
        <v>0</v>
      </c>
      <c r="G305" s="111">
        <v>0</v>
      </c>
      <c r="H305" s="111">
        <v>0</v>
      </c>
      <c r="I305" s="111">
        <v>0</v>
      </c>
      <c r="J305" s="111">
        <v>0</v>
      </c>
      <c r="K305" s="111">
        <v>0</v>
      </c>
      <c r="L305" s="111">
        <v>0</v>
      </c>
      <c r="M305" s="111">
        <v>1500</v>
      </c>
      <c r="N305" s="111">
        <v>0</v>
      </c>
      <c r="O305" s="111">
        <v>0</v>
      </c>
      <c r="P305" s="111">
        <v>0</v>
      </c>
      <c r="Q305" s="111">
        <v>0</v>
      </c>
      <c r="R305" s="111">
        <v>0</v>
      </c>
      <c r="S305" s="111">
        <v>0</v>
      </c>
      <c r="T305" s="111">
        <v>0</v>
      </c>
      <c r="U305" s="111">
        <v>0</v>
      </c>
      <c r="V305" s="111">
        <v>0</v>
      </c>
      <c r="W305" s="111">
        <v>0</v>
      </c>
      <c r="X305" s="111" t="s">
        <v>1316</v>
      </c>
      <c r="Y305" s="111" t="s">
        <v>1315</v>
      </c>
      <c r="Z305" s="144"/>
      <c r="AA305" s="143"/>
      <c r="AB305" s="144"/>
      <c r="AC305" s="144"/>
      <c r="AD305" s="145"/>
      <c r="AE305" s="145"/>
      <c r="AF305" s="145"/>
    </row>
    <row r="306" spans="1:32" s="130" customFormat="1" ht="12.75" customHeight="1" x14ac:dyDescent="0.2">
      <c r="A306" s="37" t="s">
        <v>459</v>
      </c>
      <c r="B306" s="37" t="s">
        <v>153</v>
      </c>
      <c r="C306" s="111">
        <v>0</v>
      </c>
      <c r="D306" s="111">
        <v>0</v>
      </c>
      <c r="E306" s="111">
        <v>0</v>
      </c>
      <c r="F306" s="111">
        <v>0</v>
      </c>
      <c r="G306" s="111">
        <v>0</v>
      </c>
      <c r="H306" s="111">
        <v>0</v>
      </c>
      <c r="I306" s="111">
        <v>0</v>
      </c>
      <c r="J306" s="111">
        <v>0</v>
      </c>
      <c r="K306" s="111">
        <v>0</v>
      </c>
      <c r="L306" s="111">
        <v>0</v>
      </c>
      <c r="M306" s="111">
        <v>0</v>
      </c>
      <c r="N306" s="111">
        <v>0</v>
      </c>
      <c r="O306" s="111">
        <v>0</v>
      </c>
      <c r="P306" s="111">
        <v>0</v>
      </c>
      <c r="Q306" s="111">
        <v>0</v>
      </c>
      <c r="R306" s="111">
        <v>0</v>
      </c>
      <c r="S306" s="111">
        <v>0</v>
      </c>
      <c r="T306" s="111">
        <v>0</v>
      </c>
      <c r="U306" s="111">
        <v>0</v>
      </c>
      <c r="V306" s="111">
        <v>0</v>
      </c>
      <c r="W306" s="111">
        <v>0</v>
      </c>
      <c r="X306" s="111" t="s">
        <v>1316</v>
      </c>
      <c r="Y306" s="111" t="s">
        <v>1315</v>
      </c>
      <c r="Z306" s="144"/>
      <c r="AA306" s="143"/>
      <c r="AB306" s="144"/>
      <c r="AC306" s="144"/>
      <c r="AD306" s="145"/>
      <c r="AE306" s="145"/>
      <c r="AF306" s="145"/>
    </row>
    <row r="307" spans="1:32" s="130" customFormat="1" ht="12.75" customHeight="1" x14ac:dyDescent="0.2">
      <c r="A307" s="37" t="s">
        <v>441</v>
      </c>
      <c r="B307" s="37" t="s">
        <v>154</v>
      </c>
      <c r="C307" s="111">
        <v>0</v>
      </c>
      <c r="D307" s="111">
        <v>0</v>
      </c>
      <c r="E307" s="111">
        <v>0</v>
      </c>
      <c r="F307" s="111">
        <v>0</v>
      </c>
      <c r="G307" s="111">
        <v>0</v>
      </c>
      <c r="H307" s="111">
        <v>0</v>
      </c>
      <c r="I307" s="111">
        <v>0</v>
      </c>
      <c r="J307" s="111">
        <v>0</v>
      </c>
      <c r="K307" s="111">
        <v>0</v>
      </c>
      <c r="L307" s="111">
        <v>0</v>
      </c>
      <c r="M307" s="111">
        <v>156753</v>
      </c>
      <c r="N307" s="111">
        <v>0</v>
      </c>
      <c r="O307" s="111">
        <v>0</v>
      </c>
      <c r="P307" s="111">
        <v>0</v>
      </c>
      <c r="Q307" s="111">
        <v>0</v>
      </c>
      <c r="R307" s="111">
        <v>0</v>
      </c>
      <c r="S307" s="111">
        <v>0</v>
      </c>
      <c r="T307" s="111">
        <v>0</v>
      </c>
      <c r="U307" s="111">
        <v>0</v>
      </c>
      <c r="V307" s="111">
        <v>0</v>
      </c>
      <c r="W307" s="111">
        <v>0</v>
      </c>
      <c r="X307" s="111" t="s">
        <v>1316</v>
      </c>
      <c r="Y307" s="111" t="s">
        <v>1315</v>
      </c>
      <c r="Z307" s="144"/>
      <c r="AA307" s="143"/>
      <c r="AB307" s="144"/>
      <c r="AC307" s="144"/>
      <c r="AD307" s="145"/>
      <c r="AE307" s="145"/>
      <c r="AF307" s="145"/>
    </row>
    <row r="308" spans="1:32" s="130" customFormat="1" ht="12.75" customHeight="1" x14ac:dyDescent="0.2">
      <c r="A308" s="37" t="s">
        <v>529</v>
      </c>
      <c r="B308" s="37" t="s">
        <v>155</v>
      </c>
      <c r="C308" s="111">
        <v>0</v>
      </c>
      <c r="D308" s="111">
        <v>0</v>
      </c>
      <c r="E308" s="111">
        <v>0</v>
      </c>
      <c r="F308" s="111">
        <v>0</v>
      </c>
      <c r="G308" s="111">
        <v>0</v>
      </c>
      <c r="H308" s="111">
        <v>0</v>
      </c>
      <c r="I308" s="111">
        <v>0</v>
      </c>
      <c r="J308" s="111">
        <v>0</v>
      </c>
      <c r="K308" s="111">
        <v>0</v>
      </c>
      <c r="L308" s="111">
        <v>0</v>
      </c>
      <c r="M308" s="111">
        <v>53383</v>
      </c>
      <c r="N308" s="111">
        <v>30000</v>
      </c>
      <c r="O308" s="111">
        <v>0</v>
      </c>
      <c r="P308" s="111">
        <v>1000</v>
      </c>
      <c r="Q308" s="111">
        <v>0</v>
      </c>
      <c r="R308" s="111">
        <v>0</v>
      </c>
      <c r="S308" s="111">
        <v>0</v>
      </c>
      <c r="T308" s="111">
        <v>0</v>
      </c>
      <c r="U308" s="111">
        <v>10000</v>
      </c>
      <c r="V308" s="111">
        <v>0</v>
      </c>
      <c r="W308" s="111">
        <v>0</v>
      </c>
      <c r="X308" s="111" t="s">
        <v>1316</v>
      </c>
      <c r="Y308" s="111" t="s">
        <v>1312</v>
      </c>
      <c r="Z308" s="144"/>
      <c r="AA308" s="143"/>
      <c r="AB308" s="144"/>
      <c r="AC308" s="144"/>
      <c r="AD308" s="145"/>
      <c r="AE308" s="145"/>
      <c r="AF308" s="145"/>
    </row>
    <row r="309" spans="1:32" s="130" customFormat="1" ht="12.75" customHeight="1" x14ac:dyDescent="0.2">
      <c r="A309" s="37" t="s">
        <v>521</v>
      </c>
      <c r="B309" s="37" t="s">
        <v>156</v>
      </c>
      <c r="C309" s="111">
        <v>0</v>
      </c>
      <c r="D309" s="111">
        <v>0</v>
      </c>
      <c r="E309" s="111">
        <v>0</v>
      </c>
      <c r="F309" s="111">
        <v>0</v>
      </c>
      <c r="G309" s="111">
        <v>0</v>
      </c>
      <c r="H309" s="111">
        <v>0</v>
      </c>
      <c r="I309" s="111">
        <v>0</v>
      </c>
      <c r="J309" s="111">
        <v>0</v>
      </c>
      <c r="K309" s="111">
        <v>0</v>
      </c>
      <c r="L309" s="111">
        <v>0</v>
      </c>
      <c r="M309" s="111">
        <v>515</v>
      </c>
      <c r="N309" s="111">
        <v>350</v>
      </c>
      <c r="O309" s="111">
        <v>0</v>
      </c>
      <c r="P309" s="111">
        <v>650</v>
      </c>
      <c r="Q309" s="111">
        <v>0</v>
      </c>
      <c r="R309" s="111">
        <v>0</v>
      </c>
      <c r="S309" s="111">
        <v>0</v>
      </c>
      <c r="T309" s="111">
        <v>0</v>
      </c>
      <c r="U309" s="111">
        <v>0</v>
      </c>
      <c r="V309" s="111">
        <v>0</v>
      </c>
      <c r="W309" s="111">
        <v>0</v>
      </c>
      <c r="X309" s="111" t="s">
        <v>1316</v>
      </c>
      <c r="Y309" s="111" t="s">
        <v>1315</v>
      </c>
      <c r="Z309" s="144"/>
      <c r="AA309" s="143"/>
      <c r="AB309" s="144"/>
      <c r="AC309" s="144"/>
      <c r="AD309" s="145"/>
      <c r="AE309" s="145"/>
      <c r="AF309" s="145"/>
    </row>
    <row r="310" spans="1:32" s="130" customFormat="1" ht="12.75" customHeight="1" x14ac:dyDescent="0.2">
      <c r="A310" s="37" t="s">
        <v>575</v>
      </c>
      <c r="B310" s="37" t="s">
        <v>157</v>
      </c>
      <c r="C310" s="111">
        <v>0</v>
      </c>
      <c r="D310" s="111">
        <v>0</v>
      </c>
      <c r="E310" s="111">
        <v>0</v>
      </c>
      <c r="F310" s="111">
        <v>0</v>
      </c>
      <c r="G310" s="111">
        <v>0</v>
      </c>
      <c r="H310" s="111">
        <v>0</v>
      </c>
      <c r="I310" s="111">
        <v>0</v>
      </c>
      <c r="J310" s="111">
        <v>0</v>
      </c>
      <c r="K310" s="111">
        <v>0</v>
      </c>
      <c r="L310" s="111">
        <v>0</v>
      </c>
      <c r="M310" s="111">
        <v>67119</v>
      </c>
      <c r="N310" s="111">
        <v>0</v>
      </c>
      <c r="O310" s="111">
        <v>0</v>
      </c>
      <c r="P310" s="111">
        <v>0</v>
      </c>
      <c r="Q310" s="111">
        <v>0</v>
      </c>
      <c r="R310" s="111">
        <v>0</v>
      </c>
      <c r="S310" s="111">
        <v>0</v>
      </c>
      <c r="T310" s="111">
        <v>0</v>
      </c>
      <c r="U310" s="111">
        <v>0</v>
      </c>
      <c r="V310" s="111">
        <v>5500</v>
      </c>
      <c r="W310" s="111">
        <v>0</v>
      </c>
      <c r="X310" s="111" t="s">
        <v>1316</v>
      </c>
      <c r="Y310" s="111" t="s">
        <v>1315</v>
      </c>
      <c r="Z310" s="144"/>
      <c r="AA310" s="143"/>
      <c r="AB310" s="144"/>
      <c r="AC310" s="144"/>
      <c r="AD310" s="145"/>
      <c r="AE310" s="145"/>
      <c r="AF310" s="145"/>
    </row>
    <row r="311" spans="1:32" s="130" customFormat="1" ht="12.75" customHeight="1" x14ac:dyDescent="0.2">
      <c r="A311" s="37" t="s">
        <v>1025</v>
      </c>
      <c r="B311" s="37" t="s">
        <v>1026</v>
      </c>
      <c r="C311" s="111">
        <v>0</v>
      </c>
      <c r="D311" s="111">
        <v>0</v>
      </c>
      <c r="E311" s="111">
        <v>0</v>
      </c>
      <c r="F311" s="111">
        <v>8000</v>
      </c>
      <c r="G311" s="111">
        <v>0</v>
      </c>
      <c r="H311" s="111">
        <v>0</v>
      </c>
      <c r="I311" s="111">
        <v>0</v>
      </c>
      <c r="J311" s="111">
        <v>0</v>
      </c>
      <c r="K311" s="111">
        <v>0</v>
      </c>
      <c r="L311" s="111">
        <v>0</v>
      </c>
      <c r="M311" s="111">
        <v>396341</v>
      </c>
      <c r="N311" s="111">
        <v>91000</v>
      </c>
      <c r="O311" s="111">
        <v>0</v>
      </c>
      <c r="P311" s="111">
        <v>1000</v>
      </c>
      <c r="Q311" s="111">
        <v>0</v>
      </c>
      <c r="R311" s="111">
        <v>0</v>
      </c>
      <c r="S311" s="111">
        <v>0</v>
      </c>
      <c r="T311" s="111">
        <v>0</v>
      </c>
      <c r="U311" s="111">
        <v>1000</v>
      </c>
      <c r="V311" s="111">
        <v>69000</v>
      </c>
      <c r="W311" s="111">
        <v>5000</v>
      </c>
      <c r="X311" s="111" t="s">
        <v>1314</v>
      </c>
      <c r="Y311" s="111" t="s">
        <v>1312</v>
      </c>
      <c r="Z311" s="144"/>
      <c r="AA311" s="143"/>
      <c r="AB311" s="144"/>
      <c r="AC311" s="144"/>
      <c r="AD311" s="145"/>
      <c r="AE311" s="145"/>
      <c r="AF311" s="145"/>
    </row>
    <row r="312" spans="1:32" s="130" customFormat="1" ht="12.75" customHeight="1" x14ac:dyDescent="0.2">
      <c r="A312" s="37" t="s">
        <v>530</v>
      </c>
      <c r="B312" s="37" t="s">
        <v>158</v>
      </c>
      <c r="C312" s="111">
        <v>0</v>
      </c>
      <c r="D312" s="111">
        <v>0</v>
      </c>
      <c r="E312" s="111">
        <v>0</v>
      </c>
      <c r="F312" s="111">
        <v>0</v>
      </c>
      <c r="G312" s="111">
        <v>0</v>
      </c>
      <c r="H312" s="111">
        <v>0</v>
      </c>
      <c r="I312" s="111">
        <v>0</v>
      </c>
      <c r="J312" s="111">
        <v>0</v>
      </c>
      <c r="K312" s="111">
        <v>0</v>
      </c>
      <c r="L312" s="111">
        <v>0</v>
      </c>
      <c r="M312" s="111">
        <v>118367</v>
      </c>
      <c r="N312" s="111">
        <v>2500</v>
      </c>
      <c r="O312" s="111">
        <v>0</v>
      </c>
      <c r="P312" s="111">
        <v>0</v>
      </c>
      <c r="Q312" s="111">
        <v>0</v>
      </c>
      <c r="R312" s="111">
        <v>0</v>
      </c>
      <c r="S312" s="111">
        <v>0</v>
      </c>
      <c r="T312" s="111">
        <v>0</v>
      </c>
      <c r="U312" s="111">
        <v>1500</v>
      </c>
      <c r="V312" s="111">
        <v>10000</v>
      </c>
      <c r="W312" s="111">
        <v>1000</v>
      </c>
      <c r="X312" s="111" t="s">
        <v>1316</v>
      </c>
      <c r="Y312" s="111" t="s">
        <v>1312</v>
      </c>
      <c r="Z312" s="144"/>
      <c r="AA312" s="143"/>
      <c r="AB312" s="144"/>
      <c r="AC312" s="144"/>
      <c r="AD312" s="145"/>
      <c r="AE312" s="145"/>
      <c r="AF312" s="145"/>
    </row>
    <row r="313" spans="1:32" s="130" customFormat="1" ht="12.75" customHeight="1" x14ac:dyDescent="0.2">
      <c r="A313" s="37" t="s">
        <v>584</v>
      </c>
      <c r="B313" s="37" t="s">
        <v>159</v>
      </c>
      <c r="C313" s="111">
        <v>0</v>
      </c>
      <c r="D313" s="111">
        <v>0</v>
      </c>
      <c r="E313" s="111">
        <v>0</v>
      </c>
      <c r="F313" s="111">
        <v>0</v>
      </c>
      <c r="G313" s="111">
        <v>0</v>
      </c>
      <c r="H313" s="111">
        <v>0</v>
      </c>
      <c r="I313" s="111">
        <v>0</v>
      </c>
      <c r="J313" s="111">
        <v>0</v>
      </c>
      <c r="K313" s="111">
        <v>0</v>
      </c>
      <c r="L313" s="111">
        <v>0</v>
      </c>
      <c r="M313" s="111">
        <v>0</v>
      </c>
      <c r="N313" s="111">
        <v>0</v>
      </c>
      <c r="O313" s="111">
        <v>0</v>
      </c>
      <c r="P313" s="111">
        <v>0</v>
      </c>
      <c r="Q313" s="111">
        <v>0</v>
      </c>
      <c r="R313" s="111">
        <v>0</v>
      </c>
      <c r="S313" s="111">
        <v>0</v>
      </c>
      <c r="T313" s="111">
        <v>0</v>
      </c>
      <c r="U313" s="111">
        <v>0</v>
      </c>
      <c r="V313" s="111">
        <v>0</v>
      </c>
      <c r="W313" s="111">
        <v>0</v>
      </c>
      <c r="X313" s="111" t="s">
        <v>1316</v>
      </c>
      <c r="Y313" s="111" t="s">
        <v>1315</v>
      </c>
      <c r="Z313" s="144"/>
      <c r="AA313" s="143"/>
      <c r="AB313" s="144"/>
      <c r="AC313" s="144"/>
      <c r="AD313" s="145"/>
      <c r="AE313" s="145"/>
      <c r="AF313" s="145"/>
    </row>
    <row r="314" spans="1:32" s="130" customFormat="1" ht="12.75" customHeight="1" x14ac:dyDescent="0.2">
      <c r="A314" s="37" t="s">
        <v>394</v>
      </c>
      <c r="B314" s="37" t="s">
        <v>160</v>
      </c>
      <c r="C314" s="111">
        <v>0</v>
      </c>
      <c r="D314" s="111">
        <v>0</v>
      </c>
      <c r="E314" s="111">
        <v>0</v>
      </c>
      <c r="F314" s="111">
        <v>0</v>
      </c>
      <c r="G314" s="111">
        <v>0</v>
      </c>
      <c r="H314" s="111">
        <v>0</v>
      </c>
      <c r="I314" s="111">
        <v>539</v>
      </c>
      <c r="J314" s="111">
        <v>0</v>
      </c>
      <c r="K314" s="111">
        <v>0</v>
      </c>
      <c r="L314" s="111">
        <v>0</v>
      </c>
      <c r="M314" s="111">
        <v>118962</v>
      </c>
      <c r="N314" s="111">
        <v>0</v>
      </c>
      <c r="O314" s="111">
        <v>0</v>
      </c>
      <c r="P314" s="111">
        <v>0</v>
      </c>
      <c r="Q314" s="111">
        <v>0</v>
      </c>
      <c r="R314" s="111">
        <v>0</v>
      </c>
      <c r="S314" s="111">
        <v>0</v>
      </c>
      <c r="T314" s="111">
        <v>0</v>
      </c>
      <c r="U314" s="111">
        <v>0</v>
      </c>
      <c r="V314" s="111">
        <v>0</v>
      </c>
      <c r="W314" s="111">
        <v>0</v>
      </c>
      <c r="X314" s="111" t="s">
        <v>1316</v>
      </c>
      <c r="Y314" s="111" t="s">
        <v>1312</v>
      </c>
      <c r="Z314" s="144"/>
      <c r="AA314" s="143"/>
      <c r="AB314" s="144"/>
      <c r="AC314" s="144"/>
      <c r="AD314" s="145"/>
      <c r="AE314" s="145"/>
      <c r="AF314" s="145"/>
    </row>
    <row r="315" spans="1:32" s="130" customFormat="1" ht="12.75" customHeight="1" x14ac:dyDescent="0.2">
      <c r="A315" s="37" t="s">
        <v>696</v>
      </c>
      <c r="B315" s="37" t="s">
        <v>161</v>
      </c>
      <c r="C315" s="111">
        <v>0</v>
      </c>
      <c r="D315" s="111">
        <v>0</v>
      </c>
      <c r="E315" s="111">
        <v>0</v>
      </c>
      <c r="F315" s="111">
        <v>0</v>
      </c>
      <c r="G315" s="111">
        <v>0</v>
      </c>
      <c r="H315" s="111">
        <v>0</v>
      </c>
      <c r="I315" s="111">
        <v>0</v>
      </c>
      <c r="J315" s="111">
        <v>0</v>
      </c>
      <c r="K315" s="111">
        <v>0</v>
      </c>
      <c r="L315" s="111">
        <v>0</v>
      </c>
      <c r="M315" s="111">
        <v>337043</v>
      </c>
      <c r="N315" s="111">
        <v>0</v>
      </c>
      <c r="O315" s="111">
        <v>0</v>
      </c>
      <c r="P315" s="111">
        <v>0</v>
      </c>
      <c r="Q315" s="111">
        <v>0</v>
      </c>
      <c r="R315" s="111">
        <v>0</v>
      </c>
      <c r="S315" s="111">
        <v>0</v>
      </c>
      <c r="T315" s="111">
        <v>0</v>
      </c>
      <c r="U315" s="111">
        <v>20000</v>
      </c>
      <c r="V315" s="111">
        <v>77696</v>
      </c>
      <c r="W315" s="111">
        <v>0</v>
      </c>
      <c r="X315" s="111" t="s">
        <v>1316</v>
      </c>
      <c r="Y315" s="111" t="s">
        <v>1321</v>
      </c>
      <c r="Z315" s="144"/>
      <c r="AA315" s="143"/>
      <c r="AB315" s="144"/>
      <c r="AC315" s="144"/>
      <c r="AD315" s="145"/>
      <c r="AE315" s="145"/>
      <c r="AF315" s="145"/>
    </row>
    <row r="316" spans="1:32" s="130" customFormat="1" ht="12.75" customHeight="1" x14ac:dyDescent="0.2">
      <c r="A316" s="37" t="s">
        <v>1199</v>
      </c>
      <c r="B316" s="37" t="s">
        <v>1200</v>
      </c>
      <c r="C316" s="111">
        <v>0</v>
      </c>
      <c r="D316" s="111">
        <v>0</v>
      </c>
      <c r="E316" s="111">
        <v>0</v>
      </c>
      <c r="F316" s="111">
        <v>0</v>
      </c>
      <c r="G316" s="111">
        <v>0</v>
      </c>
      <c r="H316" s="111">
        <v>0</v>
      </c>
      <c r="I316" s="111">
        <v>0</v>
      </c>
      <c r="J316" s="111">
        <v>0</v>
      </c>
      <c r="K316" s="111">
        <v>0</v>
      </c>
      <c r="L316" s="111">
        <v>0</v>
      </c>
      <c r="M316" s="111">
        <v>2514</v>
      </c>
      <c r="N316" s="111">
        <v>0</v>
      </c>
      <c r="O316" s="111">
        <v>0</v>
      </c>
      <c r="P316" s="111">
        <v>0</v>
      </c>
      <c r="Q316" s="111">
        <v>0</v>
      </c>
      <c r="R316" s="111">
        <v>0</v>
      </c>
      <c r="S316" s="111">
        <v>0</v>
      </c>
      <c r="T316" s="111">
        <v>0</v>
      </c>
      <c r="U316" s="111">
        <v>0</v>
      </c>
      <c r="V316" s="111">
        <v>0</v>
      </c>
      <c r="W316" s="111">
        <v>0</v>
      </c>
      <c r="X316" s="111" t="s">
        <v>1313</v>
      </c>
      <c r="Y316" s="111" t="s">
        <v>1377</v>
      </c>
      <c r="Z316" s="144"/>
      <c r="AA316" s="143"/>
      <c r="AB316" s="144"/>
      <c r="AC316" s="144"/>
      <c r="AD316" s="145"/>
      <c r="AE316" s="145"/>
      <c r="AF316" s="145"/>
    </row>
    <row r="317" spans="1:32" s="130" customFormat="1" ht="12.75" customHeight="1" x14ac:dyDescent="0.2">
      <c r="A317" s="37" t="s">
        <v>659</v>
      </c>
      <c r="B317" s="37" t="s">
        <v>162</v>
      </c>
      <c r="C317" s="111">
        <v>0</v>
      </c>
      <c r="D317" s="111">
        <v>0</v>
      </c>
      <c r="E317" s="111">
        <v>0</v>
      </c>
      <c r="F317" s="111">
        <v>0</v>
      </c>
      <c r="G317" s="111">
        <v>0</v>
      </c>
      <c r="H317" s="111">
        <v>0</v>
      </c>
      <c r="I317" s="111">
        <v>0</v>
      </c>
      <c r="J317" s="111">
        <v>0</v>
      </c>
      <c r="K317" s="111">
        <v>0</v>
      </c>
      <c r="L317" s="111">
        <v>0</v>
      </c>
      <c r="M317" s="111">
        <v>54989</v>
      </c>
      <c r="N317" s="111">
        <v>0</v>
      </c>
      <c r="O317" s="111">
        <v>0</v>
      </c>
      <c r="P317" s="111">
        <v>0</v>
      </c>
      <c r="Q317" s="111">
        <v>0</v>
      </c>
      <c r="R317" s="111">
        <v>0</v>
      </c>
      <c r="S317" s="111">
        <v>0</v>
      </c>
      <c r="T317" s="111">
        <v>0</v>
      </c>
      <c r="U317" s="111">
        <v>0</v>
      </c>
      <c r="V317" s="111">
        <v>0</v>
      </c>
      <c r="W317" s="111">
        <v>0</v>
      </c>
      <c r="X317" s="111" t="s">
        <v>1316</v>
      </c>
      <c r="Y317" s="111" t="s">
        <v>1315</v>
      </c>
      <c r="Z317" s="144"/>
      <c r="AA317" s="143"/>
      <c r="AB317" s="144"/>
      <c r="AC317" s="144"/>
      <c r="AD317" s="145"/>
      <c r="AE317" s="145"/>
      <c r="AF317" s="145"/>
    </row>
    <row r="318" spans="1:32" s="130" customFormat="1" ht="12.75" customHeight="1" x14ac:dyDescent="0.2">
      <c r="A318" s="37" t="s">
        <v>569</v>
      </c>
      <c r="B318" s="37" t="s">
        <v>163</v>
      </c>
      <c r="C318" s="111">
        <v>0</v>
      </c>
      <c r="D318" s="111">
        <v>0</v>
      </c>
      <c r="E318" s="111">
        <v>0</v>
      </c>
      <c r="F318" s="111">
        <v>0</v>
      </c>
      <c r="G318" s="111">
        <v>0</v>
      </c>
      <c r="H318" s="111">
        <v>0</v>
      </c>
      <c r="I318" s="111">
        <v>0</v>
      </c>
      <c r="J318" s="111">
        <v>0</v>
      </c>
      <c r="K318" s="111">
        <v>0</v>
      </c>
      <c r="L318" s="111">
        <v>0</v>
      </c>
      <c r="M318" s="111">
        <v>76042</v>
      </c>
      <c r="N318" s="111">
        <v>7440</v>
      </c>
      <c r="O318" s="111">
        <v>0</v>
      </c>
      <c r="P318" s="111">
        <v>0</v>
      </c>
      <c r="Q318" s="111">
        <v>0</v>
      </c>
      <c r="R318" s="111">
        <v>0</v>
      </c>
      <c r="S318" s="111">
        <v>0</v>
      </c>
      <c r="T318" s="111">
        <v>0</v>
      </c>
      <c r="U318" s="111">
        <v>0</v>
      </c>
      <c r="V318" s="111">
        <v>0</v>
      </c>
      <c r="W318" s="111">
        <v>1000</v>
      </c>
      <c r="X318" s="111" t="s">
        <v>1316</v>
      </c>
      <c r="Y318" s="111" t="s">
        <v>1315</v>
      </c>
      <c r="Z318" s="144"/>
      <c r="AA318" s="143"/>
      <c r="AB318" s="144"/>
      <c r="AC318" s="144"/>
      <c r="AD318" s="145"/>
      <c r="AE318" s="145"/>
      <c r="AF318" s="145"/>
    </row>
    <row r="319" spans="1:32" s="130" customFormat="1" ht="12.75" customHeight="1" x14ac:dyDescent="0.2">
      <c r="A319" s="37" t="s">
        <v>588</v>
      </c>
      <c r="B319" s="37" t="s">
        <v>1949</v>
      </c>
      <c r="C319" s="111">
        <v>803</v>
      </c>
      <c r="D319" s="111">
        <v>0</v>
      </c>
      <c r="E319" s="111">
        <v>32101</v>
      </c>
      <c r="F319" s="111">
        <v>0</v>
      </c>
      <c r="G319" s="111">
        <v>0</v>
      </c>
      <c r="H319" s="111">
        <v>0</v>
      </c>
      <c r="I319" s="111">
        <v>0</v>
      </c>
      <c r="J319" s="111">
        <v>0</v>
      </c>
      <c r="K319" s="111">
        <v>0</v>
      </c>
      <c r="L319" s="111">
        <v>0</v>
      </c>
      <c r="M319" s="111">
        <v>297819</v>
      </c>
      <c r="N319" s="111">
        <v>20000</v>
      </c>
      <c r="O319" s="111">
        <v>0</v>
      </c>
      <c r="P319" s="111">
        <v>0</v>
      </c>
      <c r="Q319" s="111">
        <v>0</v>
      </c>
      <c r="R319" s="111">
        <v>0</v>
      </c>
      <c r="S319" s="111">
        <v>0</v>
      </c>
      <c r="T319" s="111">
        <v>0</v>
      </c>
      <c r="U319" s="111">
        <v>0</v>
      </c>
      <c r="V319" s="111">
        <v>53707</v>
      </c>
      <c r="W319" s="111">
        <v>0</v>
      </c>
      <c r="X319" s="111" t="s">
        <v>1316</v>
      </c>
      <c r="Y319" s="111" t="s">
        <v>1324</v>
      </c>
      <c r="Z319" s="144"/>
      <c r="AA319" s="143"/>
      <c r="AB319" s="144"/>
      <c r="AC319" s="144"/>
      <c r="AD319" s="145"/>
      <c r="AE319" s="145"/>
      <c r="AF319" s="145"/>
    </row>
    <row r="320" spans="1:32" s="130" customFormat="1" ht="12.75" customHeight="1" x14ac:dyDescent="0.2">
      <c r="A320" s="37" t="s">
        <v>799</v>
      </c>
      <c r="B320" s="37" t="s">
        <v>1355</v>
      </c>
      <c r="C320" s="111">
        <v>0</v>
      </c>
      <c r="D320" s="111">
        <v>0</v>
      </c>
      <c r="E320" s="111">
        <v>0</v>
      </c>
      <c r="F320" s="111">
        <v>0</v>
      </c>
      <c r="G320" s="111">
        <v>0</v>
      </c>
      <c r="H320" s="111">
        <v>0</v>
      </c>
      <c r="I320" s="111">
        <v>0</v>
      </c>
      <c r="J320" s="111">
        <v>0</v>
      </c>
      <c r="K320" s="111">
        <v>0</v>
      </c>
      <c r="L320" s="111">
        <v>0</v>
      </c>
      <c r="M320" s="111">
        <v>15580</v>
      </c>
      <c r="N320" s="111">
        <v>0</v>
      </c>
      <c r="O320" s="111">
        <v>0</v>
      </c>
      <c r="P320" s="111">
        <v>0</v>
      </c>
      <c r="Q320" s="111">
        <v>0</v>
      </c>
      <c r="R320" s="111">
        <v>0</v>
      </c>
      <c r="S320" s="111">
        <v>0</v>
      </c>
      <c r="T320" s="111">
        <v>0</v>
      </c>
      <c r="U320" s="111">
        <v>0</v>
      </c>
      <c r="V320" s="111">
        <v>0</v>
      </c>
      <c r="W320" s="111">
        <v>0</v>
      </c>
      <c r="X320" s="111" t="s">
        <v>1316</v>
      </c>
      <c r="Y320" s="111" t="s">
        <v>1377</v>
      </c>
      <c r="Z320" s="144"/>
      <c r="AA320" s="143"/>
      <c r="AB320" s="144"/>
      <c r="AC320" s="144"/>
      <c r="AD320" s="145"/>
      <c r="AE320" s="145"/>
      <c r="AF320" s="145"/>
    </row>
    <row r="321" spans="1:32" s="130" customFormat="1" ht="12.75" customHeight="1" x14ac:dyDescent="0.2">
      <c r="A321" s="37" t="s">
        <v>1232</v>
      </c>
      <c r="B321" s="37" t="s">
        <v>1233</v>
      </c>
      <c r="C321" s="111">
        <v>2</v>
      </c>
      <c r="D321" s="111">
        <v>0</v>
      </c>
      <c r="E321" s="111">
        <v>142</v>
      </c>
      <c r="F321" s="111">
        <v>0</v>
      </c>
      <c r="G321" s="111">
        <v>0</v>
      </c>
      <c r="H321" s="111">
        <v>0</v>
      </c>
      <c r="I321" s="111">
        <v>0</v>
      </c>
      <c r="J321" s="111">
        <v>0</v>
      </c>
      <c r="K321" s="111">
        <v>0</v>
      </c>
      <c r="L321" s="111">
        <v>0</v>
      </c>
      <c r="M321" s="111">
        <v>0</v>
      </c>
      <c r="N321" s="111">
        <v>0</v>
      </c>
      <c r="O321" s="111">
        <v>0</v>
      </c>
      <c r="P321" s="111">
        <v>0</v>
      </c>
      <c r="Q321" s="111">
        <v>0</v>
      </c>
      <c r="R321" s="111">
        <v>0</v>
      </c>
      <c r="S321" s="111">
        <v>0</v>
      </c>
      <c r="T321" s="111">
        <v>0</v>
      </c>
      <c r="U321" s="111">
        <v>0</v>
      </c>
      <c r="V321" s="111">
        <v>0</v>
      </c>
      <c r="W321" s="111">
        <v>0</v>
      </c>
      <c r="X321" s="111" t="s">
        <v>1316</v>
      </c>
      <c r="Y321" s="111" t="s">
        <v>1377</v>
      </c>
      <c r="Z321" s="144"/>
      <c r="AA321" s="143"/>
      <c r="AB321" s="144"/>
      <c r="AC321" s="144"/>
      <c r="AD321" s="145"/>
      <c r="AE321" s="145"/>
      <c r="AF321" s="145"/>
    </row>
    <row r="322" spans="1:32" s="130" customFormat="1" ht="12.75" customHeight="1" x14ac:dyDescent="0.2">
      <c r="A322" s="37" t="s">
        <v>601</v>
      </c>
      <c r="B322" s="37" t="s">
        <v>164</v>
      </c>
      <c r="C322" s="111">
        <v>9000</v>
      </c>
      <c r="D322" s="111">
        <v>0</v>
      </c>
      <c r="E322" s="111">
        <v>0</v>
      </c>
      <c r="F322" s="111">
        <v>0</v>
      </c>
      <c r="G322" s="111">
        <v>0</v>
      </c>
      <c r="H322" s="111">
        <v>0</v>
      </c>
      <c r="I322" s="111">
        <v>120</v>
      </c>
      <c r="J322" s="111">
        <v>0</v>
      </c>
      <c r="K322" s="111">
        <v>0</v>
      </c>
      <c r="L322" s="111">
        <v>0</v>
      </c>
      <c r="M322" s="111">
        <v>249264</v>
      </c>
      <c r="N322" s="111">
        <v>0</v>
      </c>
      <c r="O322" s="111">
        <v>0</v>
      </c>
      <c r="P322" s="111">
        <v>0</v>
      </c>
      <c r="Q322" s="111">
        <v>1124</v>
      </c>
      <c r="R322" s="111">
        <v>0</v>
      </c>
      <c r="S322" s="111">
        <v>7672</v>
      </c>
      <c r="T322" s="111">
        <v>0</v>
      </c>
      <c r="U322" s="111">
        <v>0</v>
      </c>
      <c r="V322" s="111">
        <v>125</v>
      </c>
      <c r="W322" s="111">
        <v>0</v>
      </c>
      <c r="X322" s="111" t="s">
        <v>1316</v>
      </c>
      <c r="Y322" s="111" t="s">
        <v>1315</v>
      </c>
      <c r="Z322" s="144"/>
      <c r="AA322" s="143"/>
      <c r="AB322" s="144"/>
      <c r="AC322" s="144"/>
      <c r="AD322" s="145"/>
      <c r="AE322" s="145"/>
      <c r="AF322" s="145"/>
    </row>
    <row r="323" spans="1:32" s="130" customFormat="1" ht="12.75" customHeight="1" x14ac:dyDescent="0.2">
      <c r="A323" s="37" t="s">
        <v>596</v>
      </c>
      <c r="B323" s="37" t="s">
        <v>348</v>
      </c>
      <c r="C323" s="111">
        <v>0</v>
      </c>
      <c r="D323" s="111">
        <v>0</v>
      </c>
      <c r="E323" s="111">
        <v>0</v>
      </c>
      <c r="F323" s="111">
        <v>0</v>
      </c>
      <c r="G323" s="111">
        <v>0</v>
      </c>
      <c r="H323" s="111">
        <v>0</v>
      </c>
      <c r="I323" s="111">
        <v>0</v>
      </c>
      <c r="J323" s="111">
        <v>0</v>
      </c>
      <c r="K323" s="111">
        <v>0</v>
      </c>
      <c r="L323" s="111">
        <v>0</v>
      </c>
      <c r="M323" s="111">
        <v>289430</v>
      </c>
      <c r="N323" s="111">
        <v>77000</v>
      </c>
      <c r="O323" s="111">
        <v>0</v>
      </c>
      <c r="P323" s="111">
        <v>0</v>
      </c>
      <c r="Q323" s="111">
        <v>0</v>
      </c>
      <c r="R323" s="111">
        <v>0</v>
      </c>
      <c r="S323" s="111">
        <v>0</v>
      </c>
      <c r="T323" s="111">
        <v>0</v>
      </c>
      <c r="U323" s="111">
        <v>73000</v>
      </c>
      <c r="V323" s="111">
        <v>15520</v>
      </c>
      <c r="W323" s="111">
        <v>0</v>
      </c>
      <c r="X323" s="111" t="s">
        <v>1316</v>
      </c>
      <c r="Y323" s="111" t="s">
        <v>1324</v>
      </c>
      <c r="Z323" s="144"/>
      <c r="AA323" s="143"/>
      <c r="AB323" s="144"/>
      <c r="AC323" s="144"/>
      <c r="AD323" s="145"/>
      <c r="AE323" s="145"/>
      <c r="AF323" s="145"/>
    </row>
    <row r="324" spans="1:32" s="130" customFormat="1" ht="12.75" customHeight="1" x14ac:dyDescent="0.2">
      <c r="A324" s="37" t="s">
        <v>1234</v>
      </c>
      <c r="B324" s="37" t="s">
        <v>1235</v>
      </c>
      <c r="C324" s="111">
        <v>0</v>
      </c>
      <c r="D324" s="111">
        <v>0</v>
      </c>
      <c r="E324" s="111">
        <v>0</v>
      </c>
      <c r="F324" s="111">
        <v>0</v>
      </c>
      <c r="G324" s="111">
        <v>0</v>
      </c>
      <c r="H324" s="111">
        <v>0</v>
      </c>
      <c r="I324" s="111">
        <v>0</v>
      </c>
      <c r="J324" s="111">
        <v>0</v>
      </c>
      <c r="K324" s="111">
        <v>0</v>
      </c>
      <c r="L324" s="111">
        <v>0</v>
      </c>
      <c r="M324" s="111">
        <v>1300</v>
      </c>
      <c r="N324" s="111">
        <v>0</v>
      </c>
      <c r="O324" s="111">
        <v>0</v>
      </c>
      <c r="P324" s="111">
        <v>0</v>
      </c>
      <c r="Q324" s="111">
        <v>0</v>
      </c>
      <c r="R324" s="111">
        <v>0</v>
      </c>
      <c r="S324" s="111">
        <v>0</v>
      </c>
      <c r="T324" s="111">
        <v>0</v>
      </c>
      <c r="U324" s="111">
        <v>0</v>
      </c>
      <c r="V324" s="111">
        <v>0</v>
      </c>
      <c r="W324" s="111">
        <v>0</v>
      </c>
      <c r="X324" s="111" t="s">
        <v>1316</v>
      </c>
      <c r="Y324" s="111" t="s">
        <v>1377</v>
      </c>
      <c r="Z324" s="144"/>
      <c r="AA324" s="143"/>
      <c r="AB324" s="144"/>
      <c r="AC324" s="144"/>
      <c r="AD324" s="145"/>
      <c r="AE324" s="145"/>
      <c r="AF324" s="145"/>
    </row>
    <row r="325" spans="1:32" s="130" customFormat="1" ht="12.75" customHeight="1" x14ac:dyDescent="0.2">
      <c r="A325" s="37" t="s">
        <v>604</v>
      </c>
      <c r="B325" s="37" t="s">
        <v>382</v>
      </c>
      <c r="C325" s="111">
        <v>0</v>
      </c>
      <c r="D325" s="111">
        <v>0</v>
      </c>
      <c r="E325" s="111">
        <v>0</v>
      </c>
      <c r="F325" s="111">
        <v>0</v>
      </c>
      <c r="G325" s="111">
        <v>0</v>
      </c>
      <c r="H325" s="111">
        <v>0</v>
      </c>
      <c r="I325" s="111">
        <v>0</v>
      </c>
      <c r="J325" s="111">
        <v>0</v>
      </c>
      <c r="K325" s="111">
        <v>0</v>
      </c>
      <c r="L325" s="111">
        <v>0</v>
      </c>
      <c r="M325" s="111">
        <v>287440</v>
      </c>
      <c r="N325" s="111">
        <v>215600</v>
      </c>
      <c r="O325" s="111">
        <v>0</v>
      </c>
      <c r="P325" s="111">
        <v>45196</v>
      </c>
      <c r="Q325" s="111">
        <v>0</v>
      </c>
      <c r="R325" s="111">
        <v>0</v>
      </c>
      <c r="S325" s="111">
        <v>0</v>
      </c>
      <c r="T325" s="111">
        <v>0</v>
      </c>
      <c r="U325" s="111">
        <v>0</v>
      </c>
      <c r="V325" s="111">
        <v>35000</v>
      </c>
      <c r="W325" s="111">
        <v>55000</v>
      </c>
      <c r="X325" s="111" t="s">
        <v>1316</v>
      </c>
      <c r="Y325" s="111" t="s">
        <v>1312</v>
      </c>
      <c r="Z325" s="144"/>
      <c r="AA325" s="143"/>
      <c r="AB325" s="144"/>
      <c r="AC325" s="144"/>
      <c r="AD325" s="145"/>
      <c r="AE325" s="145"/>
      <c r="AF325" s="145"/>
    </row>
    <row r="326" spans="1:32" s="130" customFormat="1" ht="12.75" customHeight="1" x14ac:dyDescent="0.2">
      <c r="A326" s="37" t="s">
        <v>1270</v>
      </c>
      <c r="B326" s="37" t="s">
        <v>1271</v>
      </c>
      <c r="C326" s="111">
        <v>0</v>
      </c>
      <c r="D326" s="111">
        <v>0</v>
      </c>
      <c r="E326" s="111">
        <v>0</v>
      </c>
      <c r="F326" s="111">
        <v>0</v>
      </c>
      <c r="G326" s="111">
        <v>0</v>
      </c>
      <c r="H326" s="111">
        <v>0</v>
      </c>
      <c r="I326" s="111">
        <v>0</v>
      </c>
      <c r="J326" s="111">
        <v>0</v>
      </c>
      <c r="K326" s="111">
        <v>0</v>
      </c>
      <c r="L326" s="111">
        <v>0</v>
      </c>
      <c r="M326" s="111">
        <v>66465</v>
      </c>
      <c r="N326" s="111">
        <v>5000</v>
      </c>
      <c r="O326" s="111">
        <v>0</v>
      </c>
      <c r="P326" s="111">
        <v>0</v>
      </c>
      <c r="Q326" s="111">
        <v>0</v>
      </c>
      <c r="R326" s="111">
        <v>0</v>
      </c>
      <c r="S326" s="111">
        <v>0</v>
      </c>
      <c r="T326" s="111">
        <v>0</v>
      </c>
      <c r="U326" s="111">
        <v>0</v>
      </c>
      <c r="V326" s="111">
        <v>0</v>
      </c>
      <c r="W326" s="111">
        <v>33000</v>
      </c>
      <c r="X326" s="111" t="s">
        <v>1316</v>
      </c>
      <c r="Y326" s="111" t="s">
        <v>1377</v>
      </c>
      <c r="Z326" s="144"/>
      <c r="AA326" s="143"/>
      <c r="AB326" s="144"/>
      <c r="AC326" s="144"/>
      <c r="AD326" s="145"/>
      <c r="AE326" s="145"/>
      <c r="AF326" s="145"/>
    </row>
    <row r="327" spans="1:32" s="130" customFormat="1" ht="12.75" customHeight="1" x14ac:dyDescent="0.2">
      <c r="A327" s="37" t="s">
        <v>585</v>
      </c>
      <c r="B327" s="37" t="s">
        <v>165</v>
      </c>
      <c r="C327" s="111">
        <v>0</v>
      </c>
      <c r="D327" s="111">
        <v>0</v>
      </c>
      <c r="E327" s="111">
        <v>0</v>
      </c>
      <c r="F327" s="111">
        <v>0</v>
      </c>
      <c r="G327" s="111">
        <v>0</v>
      </c>
      <c r="H327" s="111">
        <v>0</v>
      </c>
      <c r="I327" s="111">
        <v>0</v>
      </c>
      <c r="J327" s="111">
        <v>0</v>
      </c>
      <c r="K327" s="111">
        <v>0</v>
      </c>
      <c r="L327" s="111">
        <v>0</v>
      </c>
      <c r="M327" s="111">
        <v>213857</v>
      </c>
      <c r="N327" s="111">
        <v>5000</v>
      </c>
      <c r="O327" s="111">
        <v>0</v>
      </c>
      <c r="P327" s="111">
        <v>486</v>
      </c>
      <c r="Q327" s="111">
        <v>0</v>
      </c>
      <c r="R327" s="111">
        <v>0</v>
      </c>
      <c r="S327" s="111">
        <v>0</v>
      </c>
      <c r="T327" s="111">
        <v>23</v>
      </c>
      <c r="U327" s="111">
        <v>0</v>
      </c>
      <c r="V327" s="111">
        <v>0</v>
      </c>
      <c r="W327" s="111">
        <v>1</v>
      </c>
      <c r="X327" s="111" t="s">
        <v>1316</v>
      </c>
      <c r="Y327" s="111" t="s">
        <v>1315</v>
      </c>
      <c r="Z327" s="144"/>
      <c r="AA327" s="143"/>
      <c r="AB327" s="144"/>
      <c r="AC327" s="144"/>
      <c r="AD327" s="145"/>
      <c r="AE327" s="145"/>
      <c r="AF327" s="145"/>
    </row>
    <row r="328" spans="1:32" s="130" customFormat="1" ht="12.75" customHeight="1" x14ac:dyDescent="0.2">
      <c r="A328" s="37" t="s">
        <v>606</v>
      </c>
      <c r="B328" s="37" t="s">
        <v>1294</v>
      </c>
      <c r="C328" s="111">
        <v>0</v>
      </c>
      <c r="D328" s="111">
        <v>0</v>
      </c>
      <c r="E328" s="111">
        <v>0</v>
      </c>
      <c r="F328" s="111">
        <v>0</v>
      </c>
      <c r="G328" s="111">
        <v>0</v>
      </c>
      <c r="H328" s="111">
        <v>0</v>
      </c>
      <c r="I328" s="111">
        <v>0</v>
      </c>
      <c r="J328" s="111">
        <v>0</v>
      </c>
      <c r="K328" s="111">
        <v>0</v>
      </c>
      <c r="L328" s="111">
        <v>0</v>
      </c>
      <c r="M328" s="111">
        <v>332124</v>
      </c>
      <c r="N328" s="111">
        <v>90000</v>
      </c>
      <c r="O328" s="111">
        <v>0</v>
      </c>
      <c r="P328" s="111">
        <v>0</v>
      </c>
      <c r="Q328" s="111">
        <v>0</v>
      </c>
      <c r="R328" s="111">
        <v>0</v>
      </c>
      <c r="S328" s="111">
        <v>0</v>
      </c>
      <c r="T328" s="111">
        <v>0</v>
      </c>
      <c r="U328" s="111">
        <v>10000</v>
      </c>
      <c r="V328" s="111">
        <v>0</v>
      </c>
      <c r="W328" s="111">
        <v>5000</v>
      </c>
      <c r="X328" s="111" t="s">
        <v>1316</v>
      </c>
      <c r="Y328" s="111" t="s">
        <v>1324</v>
      </c>
      <c r="Z328" s="144"/>
      <c r="AA328" s="143"/>
      <c r="AB328" s="144"/>
      <c r="AC328" s="144"/>
      <c r="AD328" s="145"/>
      <c r="AE328" s="145"/>
      <c r="AF328" s="145"/>
    </row>
    <row r="329" spans="1:32" s="130" customFormat="1" ht="12.75" customHeight="1" x14ac:dyDescent="0.2">
      <c r="A329" s="37" t="s">
        <v>800</v>
      </c>
      <c r="B329" s="37" t="s">
        <v>1356</v>
      </c>
      <c r="C329" s="111">
        <v>0</v>
      </c>
      <c r="D329" s="111">
        <v>0</v>
      </c>
      <c r="E329" s="111">
        <v>0</v>
      </c>
      <c r="F329" s="111">
        <v>0</v>
      </c>
      <c r="G329" s="111">
        <v>0</v>
      </c>
      <c r="H329" s="111">
        <v>0</v>
      </c>
      <c r="I329" s="111">
        <v>0</v>
      </c>
      <c r="J329" s="111">
        <v>0</v>
      </c>
      <c r="K329" s="111">
        <v>0</v>
      </c>
      <c r="L329" s="111">
        <v>0</v>
      </c>
      <c r="M329" s="111">
        <v>16337</v>
      </c>
      <c r="N329" s="111">
        <v>0</v>
      </c>
      <c r="O329" s="111">
        <v>0</v>
      </c>
      <c r="P329" s="111">
        <v>0</v>
      </c>
      <c r="Q329" s="111">
        <v>0</v>
      </c>
      <c r="R329" s="111">
        <v>0</v>
      </c>
      <c r="S329" s="111">
        <v>0</v>
      </c>
      <c r="T329" s="111">
        <v>0</v>
      </c>
      <c r="U329" s="111">
        <v>4000</v>
      </c>
      <c r="V329" s="111">
        <v>0</v>
      </c>
      <c r="W329" s="111">
        <v>0</v>
      </c>
      <c r="X329" s="111" t="s">
        <v>1316</v>
      </c>
      <c r="Y329" s="111" t="s">
        <v>1377</v>
      </c>
      <c r="Z329" s="144"/>
      <c r="AA329" s="143"/>
      <c r="AB329" s="144"/>
      <c r="AC329" s="144"/>
      <c r="AD329" s="145"/>
      <c r="AE329" s="145"/>
      <c r="AF329" s="145"/>
    </row>
    <row r="330" spans="1:32" s="130" customFormat="1" ht="12.75" customHeight="1" x14ac:dyDescent="0.2">
      <c r="A330" s="37" t="s">
        <v>1236</v>
      </c>
      <c r="B330" s="37" t="s">
        <v>1237</v>
      </c>
      <c r="C330" s="111">
        <v>0</v>
      </c>
      <c r="D330" s="111">
        <v>0</v>
      </c>
      <c r="E330" s="111">
        <v>0</v>
      </c>
      <c r="F330" s="111">
        <v>0</v>
      </c>
      <c r="G330" s="111">
        <v>0</v>
      </c>
      <c r="H330" s="111">
        <v>0</v>
      </c>
      <c r="I330" s="111">
        <v>0</v>
      </c>
      <c r="J330" s="111">
        <v>0</v>
      </c>
      <c r="K330" s="111">
        <v>0</v>
      </c>
      <c r="L330" s="111">
        <v>0</v>
      </c>
      <c r="M330" s="111">
        <v>30803</v>
      </c>
      <c r="N330" s="111">
        <v>3500</v>
      </c>
      <c r="O330" s="111">
        <v>0</v>
      </c>
      <c r="P330" s="111">
        <v>0</v>
      </c>
      <c r="Q330" s="111">
        <v>0</v>
      </c>
      <c r="R330" s="111">
        <v>0</v>
      </c>
      <c r="S330" s="111">
        <v>0</v>
      </c>
      <c r="T330" s="111">
        <v>0</v>
      </c>
      <c r="U330" s="111">
        <v>0</v>
      </c>
      <c r="V330" s="111">
        <v>10000</v>
      </c>
      <c r="W330" s="111">
        <v>0</v>
      </c>
      <c r="X330" s="111" t="s">
        <v>1316</v>
      </c>
      <c r="Y330" s="111" t="s">
        <v>1377</v>
      </c>
      <c r="Z330" s="144"/>
      <c r="AA330" s="143"/>
      <c r="AB330" s="144"/>
      <c r="AC330" s="144"/>
      <c r="AD330" s="145"/>
      <c r="AE330" s="145"/>
      <c r="AF330" s="145"/>
    </row>
    <row r="331" spans="1:32" s="130" customFormat="1" ht="12.75" customHeight="1" x14ac:dyDescent="0.2">
      <c r="A331" s="37" t="s">
        <v>660</v>
      </c>
      <c r="B331" s="37" t="s">
        <v>844</v>
      </c>
      <c r="C331" s="111">
        <v>0</v>
      </c>
      <c r="D331" s="111">
        <v>0</v>
      </c>
      <c r="E331" s="111">
        <v>0</v>
      </c>
      <c r="F331" s="111">
        <v>0</v>
      </c>
      <c r="G331" s="111">
        <v>0</v>
      </c>
      <c r="H331" s="111">
        <v>0</v>
      </c>
      <c r="I331" s="111">
        <v>0</v>
      </c>
      <c r="J331" s="111">
        <v>0</v>
      </c>
      <c r="K331" s="111">
        <v>0</v>
      </c>
      <c r="L331" s="111">
        <v>0</v>
      </c>
      <c r="M331" s="111">
        <v>83705</v>
      </c>
      <c r="N331" s="111">
        <v>0</v>
      </c>
      <c r="O331" s="111">
        <v>0</v>
      </c>
      <c r="P331" s="111">
        <v>33</v>
      </c>
      <c r="Q331" s="111">
        <v>0</v>
      </c>
      <c r="R331" s="111">
        <v>0</v>
      </c>
      <c r="S331" s="111">
        <v>0</v>
      </c>
      <c r="T331" s="111">
        <v>0</v>
      </c>
      <c r="U331" s="111">
        <v>2000</v>
      </c>
      <c r="V331" s="111">
        <v>0</v>
      </c>
      <c r="W331" s="111">
        <v>0</v>
      </c>
      <c r="X331" s="111" t="s">
        <v>1316</v>
      </c>
      <c r="Y331" s="111" t="s">
        <v>1315</v>
      </c>
      <c r="Z331" s="144"/>
      <c r="AA331" s="143"/>
      <c r="AB331" s="144"/>
      <c r="AC331" s="144"/>
      <c r="AD331" s="145"/>
      <c r="AE331" s="145"/>
      <c r="AF331" s="145"/>
    </row>
    <row r="332" spans="1:32" s="130" customFormat="1" ht="12.75" customHeight="1" x14ac:dyDescent="0.2">
      <c r="A332" s="37" t="s">
        <v>570</v>
      </c>
      <c r="B332" s="37" t="s">
        <v>838</v>
      </c>
      <c r="C332" s="111">
        <v>0</v>
      </c>
      <c r="D332" s="111">
        <v>0</v>
      </c>
      <c r="E332" s="111">
        <v>0</v>
      </c>
      <c r="F332" s="111">
        <v>0</v>
      </c>
      <c r="G332" s="111">
        <v>0</v>
      </c>
      <c r="H332" s="111">
        <v>0</v>
      </c>
      <c r="I332" s="111">
        <v>0</v>
      </c>
      <c r="J332" s="111">
        <v>0</v>
      </c>
      <c r="K332" s="111">
        <v>0</v>
      </c>
      <c r="L332" s="111">
        <v>0</v>
      </c>
      <c r="M332" s="111">
        <v>19114</v>
      </c>
      <c r="N332" s="111">
        <v>0</v>
      </c>
      <c r="O332" s="43">
        <v>0</v>
      </c>
      <c r="P332" s="111">
        <v>0</v>
      </c>
      <c r="Q332" s="111">
        <v>0</v>
      </c>
      <c r="R332" s="111">
        <v>0</v>
      </c>
      <c r="S332" s="111">
        <v>0</v>
      </c>
      <c r="T332" s="111">
        <v>0</v>
      </c>
      <c r="U332" s="111">
        <v>0</v>
      </c>
      <c r="V332" s="111">
        <v>8000</v>
      </c>
      <c r="W332" s="111">
        <v>0</v>
      </c>
      <c r="X332" s="111" t="s">
        <v>1316</v>
      </c>
      <c r="Y332" s="111" t="s">
        <v>1315</v>
      </c>
      <c r="Z332" s="144"/>
      <c r="AA332" s="143"/>
      <c r="AB332" s="144"/>
      <c r="AC332" s="144"/>
      <c r="AD332" s="145"/>
      <c r="AE332" s="145"/>
      <c r="AF332" s="145"/>
    </row>
    <row r="333" spans="1:32" s="130" customFormat="1" ht="12.75" customHeight="1" x14ac:dyDescent="0.2">
      <c r="A333" s="37" t="s">
        <v>678</v>
      </c>
      <c r="B333" s="37" t="s">
        <v>166</v>
      </c>
      <c r="C333" s="111">
        <v>0</v>
      </c>
      <c r="D333" s="111">
        <v>0</v>
      </c>
      <c r="E333" s="111">
        <v>0</v>
      </c>
      <c r="F333" s="111">
        <v>0</v>
      </c>
      <c r="G333" s="111">
        <v>0</v>
      </c>
      <c r="H333" s="111">
        <v>0</v>
      </c>
      <c r="I333" s="111">
        <v>576</v>
      </c>
      <c r="J333" s="111">
        <v>0</v>
      </c>
      <c r="K333" s="111">
        <v>0</v>
      </c>
      <c r="L333" s="111">
        <v>6600</v>
      </c>
      <c r="M333" s="111">
        <v>15723</v>
      </c>
      <c r="N333" s="111">
        <v>125500</v>
      </c>
      <c r="O333" s="111">
        <v>0</v>
      </c>
      <c r="P333" s="111">
        <v>0</v>
      </c>
      <c r="Q333" s="111">
        <v>0</v>
      </c>
      <c r="R333" s="111">
        <v>0</v>
      </c>
      <c r="S333" s="111">
        <v>0</v>
      </c>
      <c r="T333" s="111">
        <v>24</v>
      </c>
      <c r="U333" s="111">
        <v>0</v>
      </c>
      <c r="V333" s="111">
        <v>0</v>
      </c>
      <c r="W333" s="111">
        <v>0</v>
      </c>
      <c r="X333" s="111" t="s">
        <v>1316</v>
      </c>
      <c r="Y333" s="111" t="s">
        <v>1321</v>
      </c>
      <c r="Z333" s="144"/>
      <c r="AA333" s="143"/>
      <c r="AB333" s="144"/>
      <c r="AC333" s="144"/>
      <c r="AD333" s="145"/>
      <c r="AE333" s="145"/>
      <c r="AF333" s="145"/>
    </row>
    <row r="334" spans="1:32" s="130" customFormat="1" ht="12.75" customHeight="1" x14ac:dyDescent="0.2">
      <c r="A334" s="37" t="s">
        <v>1031</v>
      </c>
      <c r="B334" s="37" t="s">
        <v>1032</v>
      </c>
      <c r="C334" s="111">
        <v>0</v>
      </c>
      <c r="D334" s="111">
        <v>0</v>
      </c>
      <c r="E334" s="111">
        <v>0</v>
      </c>
      <c r="F334" s="111">
        <v>0</v>
      </c>
      <c r="G334" s="111">
        <v>0</v>
      </c>
      <c r="H334" s="111">
        <v>0</v>
      </c>
      <c r="I334" s="111">
        <v>0</v>
      </c>
      <c r="J334" s="111">
        <v>0</v>
      </c>
      <c r="K334" s="111">
        <v>0</v>
      </c>
      <c r="L334" s="111">
        <v>0</v>
      </c>
      <c r="M334" s="111">
        <v>40000</v>
      </c>
      <c r="N334" s="111">
        <v>0</v>
      </c>
      <c r="O334" s="111">
        <v>0</v>
      </c>
      <c r="P334" s="111">
        <v>0</v>
      </c>
      <c r="Q334" s="111">
        <v>0</v>
      </c>
      <c r="R334" s="111">
        <v>0</v>
      </c>
      <c r="S334" s="111">
        <v>0</v>
      </c>
      <c r="T334" s="111">
        <v>0</v>
      </c>
      <c r="U334" s="111">
        <v>0</v>
      </c>
      <c r="V334" s="111">
        <v>0</v>
      </c>
      <c r="W334" s="111">
        <v>0</v>
      </c>
      <c r="X334" s="111" t="s">
        <v>1314</v>
      </c>
      <c r="Y334" s="111" t="s">
        <v>1312</v>
      </c>
      <c r="Z334" s="144"/>
      <c r="AA334" s="143"/>
      <c r="AB334" s="144"/>
      <c r="AC334" s="144"/>
      <c r="AD334" s="145"/>
      <c r="AE334" s="145"/>
      <c r="AF334" s="145"/>
    </row>
    <row r="335" spans="1:32" s="130" customFormat="1" ht="12.75" customHeight="1" x14ac:dyDescent="0.2">
      <c r="A335" s="37" t="s">
        <v>616</v>
      </c>
      <c r="B335" s="37" t="s">
        <v>167</v>
      </c>
      <c r="C335" s="111">
        <v>0</v>
      </c>
      <c r="D335" s="111">
        <v>0</v>
      </c>
      <c r="E335" s="111">
        <v>0</v>
      </c>
      <c r="F335" s="111">
        <v>0</v>
      </c>
      <c r="G335" s="111">
        <v>0</v>
      </c>
      <c r="H335" s="111">
        <v>0</v>
      </c>
      <c r="I335" s="111">
        <v>0</v>
      </c>
      <c r="J335" s="111">
        <v>0</v>
      </c>
      <c r="K335" s="111">
        <v>0</v>
      </c>
      <c r="L335" s="111">
        <v>0</v>
      </c>
      <c r="M335" s="111">
        <v>198528</v>
      </c>
      <c r="N335" s="111">
        <v>0</v>
      </c>
      <c r="O335" s="111">
        <v>0</v>
      </c>
      <c r="P335" s="111">
        <v>0</v>
      </c>
      <c r="Q335" s="111">
        <v>0</v>
      </c>
      <c r="R335" s="111">
        <v>0</v>
      </c>
      <c r="S335" s="111">
        <v>0</v>
      </c>
      <c r="T335" s="111">
        <v>0</v>
      </c>
      <c r="U335" s="111">
        <v>0</v>
      </c>
      <c r="V335" s="111">
        <v>0</v>
      </c>
      <c r="W335" s="111">
        <v>0</v>
      </c>
      <c r="X335" s="111" t="s">
        <v>1316</v>
      </c>
      <c r="Y335" s="111" t="s">
        <v>1315</v>
      </c>
      <c r="Z335" s="144"/>
      <c r="AA335" s="143"/>
      <c r="AB335" s="144"/>
      <c r="AC335" s="144"/>
      <c r="AD335" s="145"/>
      <c r="AE335" s="145"/>
      <c r="AF335" s="145"/>
    </row>
    <row r="336" spans="1:32" s="130" customFormat="1" ht="12.75" customHeight="1" x14ac:dyDescent="0.2">
      <c r="A336" s="37" t="s">
        <v>614</v>
      </c>
      <c r="B336" s="37" t="s">
        <v>350</v>
      </c>
      <c r="C336" s="111">
        <v>0</v>
      </c>
      <c r="D336" s="111">
        <v>0</v>
      </c>
      <c r="E336" s="111">
        <v>0</v>
      </c>
      <c r="F336" s="111">
        <v>0</v>
      </c>
      <c r="G336" s="111">
        <v>0</v>
      </c>
      <c r="H336" s="111">
        <v>0</v>
      </c>
      <c r="I336" s="111">
        <v>0</v>
      </c>
      <c r="J336" s="111">
        <v>0</v>
      </c>
      <c r="K336" s="111">
        <v>0</v>
      </c>
      <c r="L336" s="111">
        <v>0</v>
      </c>
      <c r="M336" s="111">
        <v>343383</v>
      </c>
      <c r="N336" s="111">
        <v>30000</v>
      </c>
      <c r="O336" s="111">
        <v>0</v>
      </c>
      <c r="P336" s="111">
        <v>0</v>
      </c>
      <c r="Q336" s="111">
        <v>0</v>
      </c>
      <c r="R336" s="111">
        <v>0</v>
      </c>
      <c r="S336" s="111">
        <v>0</v>
      </c>
      <c r="T336" s="111">
        <v>0</v>
      </c>
      <c r="U336" s="111">
        <v>20000</v>
      </c>
      <c r="V336" s="111">
        <v>0</v>
      </c>
      <c r="W336" s="111">
        <v>0</v>
      </c>
      <c r="X336" s="111" t="s">
        <v>1316</v>
      </c>
      <c r="Y336" s="111" t="s">
        <v>1324</v>
      </c>
      <c r="Z336" s="144"/>
      <c r="AA336" s="143"/>
      <c r="AB336" s="144"/>
      <c r="AC336" s="144"/>
      <c r="AD336" s="145"/>
      <c r="AE336" s="145"/>
      <c r="AF336" s="145"/>
    </row>
    <row r="337" spans="1:32" s="130" customFormat="1" ht="12.75" customHeight="1" x14ac:dyDescent="0.2">
      <c r="A337" s="37" t="s">
        <v>1033</v>
      </c>
      <c r="B337" s="37" t="s">
        <v>1034</v>
      </c>
      <c r="C337" s="111">
        <v>0</v>
      </c>
      <c r="D337" s="111">
        <v>0</v>
      </c>
      <c r="E337" s="111">
        <v>0</v>
      </c>
      <c r="F337" s="111">
        <v>0</v>
      </c>
      <c r="G337" s="111">
        <v>0</v>
      </c>
      <c r="H337" s="111">
        <v>0</v>
      </c>
      <c r="I337" s="111">
        <v>0</v>
      </c>
      <c r="J337" s="111">
        <v>0</v>
      </c>
      <c r="K337" s="111">
        <v>0</v>
      </c>
      <c r="L337" s="111">
        <v>0</v>
      </c>
      <c r="M337" s="111">
        <v>157862</v>
      </c>
      <c r="N337" s="111">
        <v>40000</v>
      </c>
      <c r="O337" s="111">
        <v>0</v>
      </c>
      <c r="P337" s="111">
        <v>0</v>
      </c>
      <c r="Q337" s="111">
        <v>0</v>
      </c>
      <c r="R337" s="111">
        <v>0</v>
      </c>
      <c r="S337" s="111">
        <v>400</v>
      </c>
      <c r="T337" s="111">
        <v>1</v>
      </c>
      <c r="U337" s="111">
        <v>0</v>
      </c>
      <c r="V337" s="111">
        <v>0</v>
      </c>
      <c r="W337" s="111">
        <v>0</v>
      </c>
      <c r="X337" s="111" t="s">
        <v>1313</v>
      </c>
      <c r="Y337" s="111" t="s">
        <v>1312</v>
      </c>
      <c r="Z337" s="144"/>
      <c r="AA337" s="143"/>
      <c r="AB337" s="144"/>
      <c r="AC337" s="144"/>
      <c r="AD337" s="145"/>
      <c r="AE337" s="145"/>
      <c r="AF337" s="145"/>
    </row>
    <row r="338" spans="1:32" s="130" customFormat="1" ht="12.75" customHeight="1" x14ac:dyDescent="0.2">
      <c r="A338" s="37" t="s">
        <v>554</v>
      </c>
      <c r="B338" s="37" t="s">
        <v>168</v>
      </c>
      <c r="C338" s="111">
        <v>0</v>
      </c>
      <c r="D338" s="111">
        <v>0</v>
      </c>
      <c r="E338" s="111">
        <v>0</v>
      </c>
      <c r="F338" s="111">
        <v>0</v>
      </c>
      <c r="G338" s="111">
        <v>0</v>
      </c>
      <c r="H338" s="111">
        <v>0</v>
      </c>
      <c r="I338" s="111">
        <v>0</v>
      </c>
      <c r="J338" s="111">
        <v>0</v>
      </c>
      <c r="K338" s="111">
        <v>0</v>
      </c>
      <c r="L338" s="111">
        <v>0</v>
      </c>
      <c r="M338" s="111">
        <v>15359</v>
      </c>
      <c r="N338" s="111">
        <v>0</v>
      </c>
      <c r="O338" s="111">
        <v>0</v>
      </c>
      <c r="P338" s="111">
        <v>0</v>
      </c>
      <c r="Q338" s="111">
        <v>0</v>
      </c>
      <c r="R338" s="111">
        <v>0</v>
      </c>
      <c r="S338" s="111">
        <v>0</v>
      </c>
      <c r="T338" s="111">
        <v>0</v>
      </c>
      <c r="U338" s="111">
        <v>0</v>
      </c>
      <c r="V338" s="111">
        <v>0</v>
      </c>
      <c r="W338" s="111">
        <v>0</v>
      </c>
      <c r="X338" s="111" t="s">
        <v>1316</v>
      </c>
      <c r="Y338" s="111" t="s">
        <v>1315</v>
      </c>
      <c r="Z338" s="144"/>
      <c r="AA338" s="143"/>
      <c r="AB338" s="144"/>
      <c r="AC338" s="144"/>
      <c r="AD338" s="145"/>
      <c r="AE338" s="145"/>
      <c r="AF338" s="145"/>
    </row>
    <row r="339" spans="1:32" s="130" customFormat="1" ht="12.75" customHeight="1" x14ac:dyDescent="0.2">
      <c r="A339" s="37" t="s">
        <v>1035</v>
      </c>
      <c r="B339" s="37" t="s">
        <v>1036</v>
      </c>
      <c r="C339" s="111">
        <v>0</v>
      </c>
      <c r="D339" s="111">
        <v>0</v>
      </c>
      <c r="E339" s="111">
        <v>0</v>
      </c>
      <c r="F339" s="111">
        <v>0</v>
      </c>
      <c r="G339" s="111">
        <v>18</v>
      </c>
      <c r="H339" s="111">
        <v>0</v>
      </c>
      <c r="I339" s="111">
        <v>492</v>
      </c>
      <c r="J339" s="111">
        <v>0</v>
      </c>
      <c r="K339" s="111">
        <v>0</v>
      </c>
      <c r="L339" s="111">
        <v>0</v>
      </c>
      <c r="M339" s="111">
        <v>194871</v>
      </c>
      <c r="N339" s="111">
        <v>30200</v>
      </c>
      <c r="O339" s="111">
        <v>0</v>
      </c>
      <c r="P339" s="111">
        <v>256</v>
      </c>
      <c r="Q339" s="111">
        <v>0</v>
      </c>
      <c r="R339" s="111">
        <v>0</v>
      </c>
      <c r="S339" s="111">
        <v>350</v>
      </c>
      <c r="T339" s="111">
        <v>0</v>
      </c>
      <c r="U339" s="111">
        <v>13000</v>
      </c>
      <c r="V339" s="111">
        <v>4136</v>
      </c>
      <c r="W339" s="111">
        <v>5000</v>
      </c>
      <c r="X339" s="111" t="s">
        <v>1314</v>
      </c>
      <c r="Y339" s="111" t="s">
        <v>1312</v>
      </c>
      <c r="Z339" s="144"/>
      <c r="AA339" s="143"/>
      <c r="AB339" s="144"/>
      <c r="AC339" s="144"/>
      <c r="AD339" s="145"/>
      <c r="AE339" s="145"/>
      <c r="AF339" s="145"/>
    </row>
    <row r="340" spans="1:32" s="130" customFormat="1" ht="12.75" customHeight="1" x14ac:dyDescent="0.2">
      <c r="A340" s="37" t="s">
        <v>410</v>
      </c>
      <c r="B340" s="37" t="s">
        <v>169</v>
      </c>
      <c r="C340" s="111">
        <v>0</v>
      </c>
      <c r="D340" s="111">
        <v>0</v>
      </c>
      <c r="E340" s="111">
        <v>0</v>
      </c>
      <c r="F340" s="111">
        <v>0</v>
      </c>
      <c r="G340" s="111">
        <v>0</v>
      </c>
      <c r="H340" s="111">
        <v>0</v>
      </c>
      <c r="I340" s="111">
        <v>0</v>
      </c>
      <c r="J340" s="111">
        <v>0</v>
      </c>
      <c r="K340" s="111">
        <v>0</v>
      </c>
      <c r="L340" s="111">
        <v>0</v>
      </c>
      <c r="M340" s="111">
        <v>282387</v>
      </c>
      <c r="N340" s="111">
        <v>17500</v>
      </c>
      <c r="O340" s="111">
        <v>0</v>
      </c>
      <c r="P340" s="111">
        <v>0</v>
      </c>
      <c r="Q340" s="111">
        <v>3093</v>
      </c>
      <c r="R340" s="111">
        <v>0</v>
      </c>
      <c r="S340" s="111">
        <v>0</v>
      </c>
      <c r="T340" s="111">
        <v>0</v>
      </c>
      <c r="U340" s="111">
        <v>0</v>
      </c>
      <c r="V340" s="111">
        <v>0</v>
      </c>
      <c r="W340" s="111">
        <v>59500</v>
      </c>
      <c r="X340" s="111" t="s">
        <v>1316</v>
      </c>
      <c r="Y340" s="111" t="s">
        <v>1312</v>
      </c>
      <c r="Z340" s="144"/>
      <c r="AA340" s="143"/>
      <c r="AB340" s="144"/>
      <c r="AC340" s="144"/>
      <c r="AD340" s="145"/>
      <c r="AE340" s="145"/>
      <c r="AF340" s="145"/>
    </row>
    <row r="341" spans="1:32" s="130" customFormat="1" ht="12.75" customHeight="1" x14ac:dyDescent="0.2">
      <c r="A341" s="37" t="s">
        <v>443</v>
      </c>
      <c r="B341" s="37" t="s">
        <v>170</v>
      </c>
      <c r="C341" s="111">
        <v>0</v>
      </c>
      <c r="D341" s="111">
        <v>0</v>
      </c>
      <c r="E341" s="111">
        <v>0</v>
      </c>
      <c r="F341" s="111">
        <v>0</v>
      </c>
      <c r="G341" s="111">
        <v>0</v>
      </c>
      <c r="H341" s="111">
        <v>0</v>
      </c>
      <c r="I341" s="111">
        <v>176</v>
      </c>
      <c r="J341" s="111">
        <v>0</v>
      </c>
      <c r="K341" s="111">
        <v>0</v>
      </c>
      <c r="L341" s="111">
        <v>0</v>
      </c>
      <c r="M341" s="111">
        <v>44252</v>
      </c>
      <c r="N341" s="111">
        <v>82000</v>
      </c>
      <c r="O341" s="111">
        <v>0</v>
      </c>
      <c r="P341" s="111">
        <v>0</v>
      </c>
      <c r="Q341" s="111">
        <v>0</v>
      </c>
      <c r="R341" s="111">
        <v>0</v>
      </c>
      <c r="S341" s="111">
        <v>0</v>
      </c>
      <c r="T341" s="111">
        <v>0</v>
      </c>
      <c r="U341" s="111">
        <v>18000</v>
      </c>
      <c r="V341" s="111">
        <v>96000</v>
      </c>
      <c r="W341" s="111">
        <v>0</v>
      </c>
      <c r="X341" s="111" t="s">
        <v>1316</v>
      </c>
      <c r="Y341" s="111" t="s">
        <v>1312</v>
      </c>
      <c r="Z341" s="144"/>
      <c r="AA341" s="143"/>
      <c r="AB341" s="144"/>
      <c r="AC341" s="144"/>
      <c r="AD341" s="145"/>
      <c r="AE341" s="145"/>
      <c r="AF341" s="145"/>
    </row>
    <row r="342" spans="1:32" s="130" customFormat="1" ht="12.75" customHeight="1" x14ac:dyDescent="0.2">
      <c r="A342" s="37" t="s">
        <v>454</v>
      </c>
      <c r="B342" s="37" t="s">
        <v>171</v>
      </c>
      <c r="C342" s="111">
        <v>0</v>
      </c>
      <c r="D342" s="111">
        <v>0</v>
      </c>
      <c r="E342" s="111">
        <v>0</v>
      </c>
      <c r="F342" s="111">
        <v>0</v>
      </c>
      <c r="G342" s="111">
        <v>0</v>
      </c>
      <c r="H342" s="111">
        <v>0</v>
      </c>
      <c r="I342" s="111">
        <v>0</v>
      </c>
      <c r="J342" s="111">
        <v>0</v>
      </c>
      <c r="K342" s="111">
        <v>0</v>
      </c>
      <c r="L342" s="111">
        <v>0</v>
      </c>
      <c r="M342" s="111">
        <v>82033</v>
      </c>
      <c r="N342" s="111">
        <v>0</v>
      </c>
      <c r="O342" s="111">
        <v>0</v>
      </c>
      <c r="P342" s="111">
        <v>0</v>
      </c>
      <c r="Q342" s="111">
        <v>0</v>
      </c>
      <c r="R342" s="111">
        <v>0</v>
      </c>
      <c r="S342" s="111">
        <v>4426</v>
      </c>
      <c r="T342" s="111">
        <v>0</v>
      </c>
      <c r="U342" s="111">
        <v>0</v>
      </c>
      <c r="V342" s="111">
        <v>0</v>
      </c>
      <c r="W342" s="111">
        <v>0</v>
      </c>
      <c r="X342" s="111" t="s">
        <v>1316</v>
      </c>
      <c r="Y342" s="111" t="s">
        <v>1312</v>
      </c>
      <c r="Z342" s="144"/>
      <c r="AA342" s="143"/>
      <c r="AB342" s="144"/>
      <c r="AC342" s="144"/>
      <c r="AD342" s="145"/>
      <c r="AE342" s="145"/>
      <c r="AF342" s="145"/>
    </row>
    <row r="343" spans="1:32" s="130" customFormat="1" ht="12.75" customHeight="1" x14ac:dyDescent="0.2">
      <c r="A343" s="37" t="s">
        <v>494</v>
      </c>
      <c r="B343" s="37" t="s">
        <v>172</v>
      </c>
      <c r="C343" s="111">
        <v>0</v>
      </c>
      <c r="D343" s="111">
        <v>0</v>
      </c>
      <c r="E343" s="111">
        <v>0</v>
      </c>
      <c r="F343" s="111">
        <v>0</v>
      </c>
      <c r="G343" s="111">
        <v>0</v>
      </c>
      <c r="H343" s="111">
        <v>0</v>
      </c>
      <c r="I343" s="111">
        <v>0</v>
      </c>
      <c r="J343" s="111">
        <v>0</v>
      </c>
      <c r="K343" s="111">
        <v>0</v>
      </c>
      <c r="L343" s="111">
        <v>0</v>
      </c>
      <c r="M343" s="111">
        <v>395153</v>
      </c>
      <c r="N343" s="111">
        <v>0</v>
      </c>
      <c r="O343" s="111">
        <v>0</v>
      </c>
      <c r="P343" s="111">
        <v>0</v>
      </c>
      <c r="Q343" s="111">
        <v>0</v>
      </c>
      <c r="R343" s="111">
        <v>0</v>
      </c>
      <c r="S343" s="111">
        <v>0</v>
      </c>
      <c r="T343" s="111">
        <v>0</v>
      </c>
      <c r="U343" s="111">
        <v>11000</v>
      </c>
      <c r="V343" s="111">
        <v>0</v>
      </c>
      <c r="W343" s="111">
        <v>14132</v>
      </c>
      <c r="X343" s="111" t="s">
        <v>1316</v>
      </c>
      <c r="Y343" s="111" t="s">
        <v>1312</v>
      </c>
      <c r="Z343" s="144"/>
      <c r="AA343" s="143"/>
      <c r="AB343" s="144"/>
      <c r="AC343" s="144"/>
      <c r="AD343" s="145"/>
      <c r="AE343" s="145"/>
      <c r="AF343" s="145"/>
    </row>
    <row r="344" spans="1:32" s="130" customFormat="1" ht="12.75" customHeight="1" x14ac:dyDescent="0.2">
      <c r="A344" s="37" t="s">
        <v>1037</v>
      </c>
      <c r="B344" s="37" t="s">
        <v>1038</v>
      </c>
      <c r="C344" s="111">
        <v>0</v>
      </c>
      <c r="D344" s="111">
        <v>0</v>
      </c>
      <c r="E344" s="111">
        <v>0</v>
      </c>
      <c r="F344" s="111">
        <v>0</v>
      </c>
      <c r="G344" s="111">
        <v>0</v>
      </c>
      <c r="H344" s="111">
        <v>0</v>
      </c>
      <c r="I344" s="111">
        <v>0</v>
      </c>
      <c r="J344" s="111">
        <v>0</v>
      </c>
      <c r="K344" s="111">
        <v>0</v>
      </c>
      <c r="L344" s="111">
        <v>0</v>
      </c>
      <c r="M344" s="111">
        <v>181396</v>
      </c>
      <c r="N344" s="111">
        <v>10000</v>
      </c>
      <c r="O344" s="111">
        <v>0</v>
      </c>
      <c r="P344" s="111">
        <v>0</v>
      </c>
      <c r="Q344" s="111">
        <v>0</v>
      </c>
      <c r="R344" s="111">
        <v>0</v>
      </c>
      <c r="S344" s="111">
        <v>0</v>
      </c>
      <c r="T344" s="111">
        <v>0</v>
      </c>
      <c r="U344" s="111">
        <v>30000</v>
      </c>
      <c r="V344" s="111">
        <v>0</v>
      </c>
      <c r="W344" s="111">
        <v>5000</v>
      </c>
      <c r="X344" s="111" t="s">
        <v>1313</v>
      </c>
      <c r="Y344" s="111" t="s">
        <v>1312</v>
      </c>
      <c r="Z344" s="144"/>
      <c r="AA344" s="143"/>
      <c r="AB344" s="144"/>
      <c r="AC344" s="144"/>
      <c r="AD344" s="145"/>
      <c r="AE344" s="145"/>
      <c r="AF344" s="145"/>
    </row>
    <row r="345" spans="1:32" s="130" customFormat="1" ht="12.75" customHeight="1" x14ac:dyDescent="0.2">
      <c r="A345" s="37" t="s">
        <v>555</v>
      </c>
      <c r="B345" s="37" t="s">
        <v>173</v>
      </c>
      <c r="C345" s="111">
        <v>0</v>
      </c>
      <c r="D345" s="111">
        <v>0</v>
      </c>
      <c r="E345" s="111">
        <v>0</v>
      </c>
      <c r="F345" s="111">
        <v>0</v>
      </c>
      <c r="G345" s="111">
        <v>0</v>
      </c>
      <c r="H345" s="111">
        <v>0</v>
      </c>
      <c r="I345" s="111">
        <v>0</v>
      </c>
      <c r="J345" s="111">
        <v>0</v>
      </c>
      <c r="K345" s="111">
        <v>0</v>
      </c>
      <c r="L345" s="111">
        <v>0</v>
      </c>
      <c r="M345" s="111">
        <v>6888</v>
      </c>
      <c r="N345" s="111">
        <v>10400</v>
      </c>
      <c r="O345" s="111">
        <v>0</v>
      </c>
      <c r="P345" s="111">
        <v>0</v>
      </c>
      <c r="Q345" s="111">
        <v>0</v>
      </c>
      <c r="R345" s="111">
        <v>0</v>
      </c>
      <c r="S345" s="111">
        <v>0</v>
      </c>
      <c r="T345" s="111">
        <v>1</v>
      </c>
      <c r="U345" s="111">
        <v>0</v>
      </c>
      <c r="V345" s="111">
        <v>0</v>
      </c>
      <c r="W345" s="111">
        <v>37</v>
      </c>
      <c r="X345" s="111" t="s">
        <v>1316</v>
      </c>
      <c r="Y345" s="111" t="s">
        <v>1315</v>
      </c>
      <c r="Z345" s="144"/>
      <c r="AA345" s="143"/>
      <c r="AB345" s="144"/>
      <c r="AC345" s="144"/>
      <c r="AD345" s="145"/>
      <c r="AE345" s="145"/>
      <c r="AF345" s="145"/>
    </row>
    <row r="346" spans="1:32" s="130" customFormat="1" ht="12.75" customHeight="1" x14ac:dyDescent="0.2">
      <c r="A346" s="37" t="s">
        <v>460</v>
      </c>
      <c r="B346" s="37" t="s">
        <v>174</v>
      </c>
      <c r="C346" s="111">
        <v>0</v>
      </c>
      <c r="D346" s="111">
        <v>0</v>
      </c>
      <c r="E346" s="111">
        <v>0</v>
      </c>
      <c r="F346" s="111">
        <v>0</v>
      </c>
      <c r="G346" s="111">
        <v>0</v>
      </c>
      <c r="H346" s="111">
        <v>0</v>
      </c>
      <c r="I346" s="111">
        <v>0</v>
      </c>
      <c r="J346" s="111">
        <v>0</v>
      </c>
      <c r="K346" s="111">
        <v>0</v>
      </c>
      <c r="L346" s="111">
        <v>0</v>
      </c>
      <c r="M346" s="111">
        <v>0</v>
      </c>
      <c r="N346" s="111">
        <v>0</v>
      </c>
      <c r="O346" s="111">
        <v>0</v>
      </c>
      <c r="P346" s="111">
        <v>0</v>
      </c>
      <c r="Q346" s="111">
        <v>0</v>
      </c>
      <c r="R346" s="111">
        <v>0</v>
      </c>
      <c r="S346" s="111">
        <v>0</v>
      </c>
      <c r="T346" s="111">
        <v>0</v>
      </c>
      <c r="U346" s="111">
        <v>0</v>
      </c>
      <c r="V346" s="111">
        <v>0</v>
      </c>
      <c r="W346" s="111">
        <v>0</v>
      </c>
      <c r="X346" s="111" t="s">
        <v>1316</v>
      </c>
      <c r="Y346" s="111" t="s">
        <v>1315</v>
      </c>
      <c r="Z346" s="144"/>
      <c r="AA346" s="143"/>
      <c r="AB346" s="144"/>
      <c r="AC346" s="144"/>
      <c r="AD346" s="145"/>
      <c r="AE346" s="145"/>
      <c r="AF346" s="145"/>
    </row>
    <row r="347" spans="1:32" s="130" customFormat="1" ht="12.75" customHeight="1" x14ac:dyDescent="0.2">
      <c r="A347" s="37" t="s">
        <v>400</v>
      </c>
      <c r="B347" s="37" t="s">
        <v>175</v>
      </c>
      <c r="C347" s="111">
        <v>0</v>
      </c>
      <c r="D347" s="111">
        <v>0</v>
      </c>
      <c r="E347" s="111">
        <v>0</v>
      </c>
      <c r="F347" s="111">
        <v>0</v>
      </c>
      <c r="G347" s="111">
        <v>0</v>
      </c>
      <c r="H347" s="111">
        <v>0</v>
      </c>
      <c r="I347" s="111">
        <v>0</v>
      </c>
      <c r="J347" s="111">
        <v>0</v>
      </c>
      <c r="K347" s="111">
        <v>0</v>
      </c>
      <c r="L347" s="111">
        <v>0</v>
      </c>
      <c r="M347" s="111">
        <v>273916</v>
      </c>
      <c r="N347" s="111">
        <v>30000</v>
      </c>
      <c r="O347" s="111">
        <v>0</v>
      </c>
      <c r="P347" s="111">
        <v>0</v>
      </c>
      <c r="Q347" s="111">
        <v>0</v>
      </c>
      <c r="R347" s="111">
        <v>0</v>
      </c>
      <c r="S347" s="111">
        <v>0</v>
      </c>
      <c r="T347" s="111">
        <v>0</v>
      </c>
      <c r="U347" s="111">
        <v>0</v>
      </c>
      <c r="V347" s="111">
        <v>14500</v>
      </c>
      <c r="W347" s="111">
        <v>0</v>
      </c>
      <c r="X347" s="111" t="s">
        <v>1316</v>
      </c>
      <c r="Y347" s="111" t="s">
        <v>1312</v>
      </c>
      <c r="Z347" s="144"/>
      <c r="AA347" s="143"/>
      <c r="AB347" s="144"/>
      <c r="AC347" s="144"/>
      <c r="AD347" s="145"/>
      <c r="AE347" s="145"/>
      <c r="AF347" s="145"/>
    </row>
    <row r="348" spans="1:32" s="130" customFormat="1" ht="12.75" customHeight="1" x14ac:dyDescent="0.2">
      <c r="A348" s="37" t="s">
        <v>740</v>
      </c>
      <c r="B348" s="37" t="s">
        <v>176</v>
      </c>
      <c r="C348" s="111">
        <v>0</v>
      </c>
      <c r="D348" s="111">
        <v>0</v>
      </c>
      <c r="E348" s="111">
        <v>0</v>
      </c>
      <c r="F348" s="111">
        <v>0</v>
      </c>
      <c r="G348" s="111">
        <v>0</v>
      </c>
      <c r="H348" s="111">
        <v>0</v>
      </c>
      <c r="I348" s="111">
        <v>0</v>
      </c>
      <c r="J348" s="111">
        <v>0</v>
      </c>
      <c r="K348" s="111">
        <v>0</v>
      </c>
      <c r="L348" s="111">
        <v>0</v>
      </c>
      <c r="M348" s="111">
        <v>158796</v>
      </c>
      <c r="N348" s="111">
        <v>35000</v>
      </c>
      <c r="O348" s="111">
        <v>0</v>
      </c>
      <c r="P348" s="111">
        <v>0</v>
      </c>
      <c r="Q348" s="111">
        <v>0</v>
      </c>
      <c r="R348" s="111">
        <v>0</v>
      </c>
      <c r="S348" s="111">
        <v>0</v>
      </c>
      <c r="T348" s="111">
        <v>0</v>
      </c>
      <c r="U348" s="111">
        <v>0</v>
      </c>
      <c r="V348" s="111">
        <v>0</v>
      </c>
      <c r="W348" s="111">
        <v>0</v>
      </c>
      <c r="X348" s="111" t="s">
        <v>1316</v>
      </c>
      <c r="Y348" s="111" t="s">
        <v>1320</v>
      </c>
      <c r="Z348" s="144"/>
      <c r="AA348" s="143"/>
      <c r="AB348" s="144"/>
      <c r="AC348" s="144"/>
      <c r="AD348" s="145"/>
      <c r="AE348" s="145"/>
      <c r="AF348" s="145"/>
    </row>
    <row r="349" spans="1:32" s="130" customFormat="1" ht="12.75" customHeight="1" x14ac:dyDescent="0.2">
      <c r="A349" s="37" t="s">
        <v>423</v>
      </c>
      <c r="B349" s="37" t="s">
        <v>828</v>
      </c>
      <c r="C349" s="111">
        <v>0</v>
      </c>
      <c r="D349" s="111">
        <v>0</v>
      </c>
      <c r="E349" s="111">
        <v>0</v>
      </c>
      <c r="F349" s="111">
        <v>0</v>
      </c>
      <c r="G349" s="111">
        <v>0</v>
      </c>
      <c r="H349" s="111">
        <v>0</v>
      </c>
      <c r="I349" s="111">
        <v>0</v>
      </c>
      <c r="J349" s="111">
        <v>0</v>
      </c>
      <c r="K349" s="111">
        <v>0</v>
      </c>
      <c r="L349" s="111">
        <v>0</v>
      </c>
      <c r="M349" s="111">
        <v>47064</v>
      </c>
      <c r="N349" s="111">
        <v>105350</v>
      </c>
      <c r="O349" s="111">
        <v>0</v>
      </c>
      <c r="P349" s="111">
        <v>0</v>
      </c>
      <c r="Q349" s="111">
        <v>0</v>
      </c>
      <c r="R349" s="111">
        <v>0</v>
      </c>
      <c r="S349" s="111">
        <v>0</v>
      </c>
      <c r="T349" s="111">
        <v>0</v>
      </c>
      <c r="U349" s="111">
        <v>0</v>
      </c>
      <c r="V349" s="111">
        <v>0</v>
      </c>
      <c r="W349" s="111">
        <v>15000</v>
      </c>
      <c r="X349" s="111" t="s">
        <v>1316</v>
      </c>
      <c r="Y349" s="111" t="s">
        <v>1312</v>
      </c>
      <c r="Z349" s="144"/>
      <c r="AA349" s="143"/>
      <c r="AB349" s="144"/>
      <c r="AC349" s="144"/>
      <c r="AD349" s="145"/>
      <c r="AE349" s="145"/>
      <c r="AF349" s="145"/>
    </row>
    <row r="350" spans="1:32" s="130" customFormat="1" ht="12.75" customHeight="1" x14ac:dyDescent="0.2">
      <c r="A350" s="37" t="s">
        <v>511</v>
      </c>
      <c r="B350" s="37" t="s">
        <v>177</v>
      </c>
      <c r="C350" s="111">
        <v>0</v>
      </c>
      <c r="D350" s="111">
        <v>0</v>
      </c>
      <c r="E350" s="111">
        <v>0</v>
      </c>
      <c r="F350" s="111">
        <v>0</v>
      </c>
      <c r="G350" s="111">
        <v>0</v>
      </c>
      <c r="H350" s="111">
        <v>0</v>
      </c>
      <c r="I350" s="111">
        <v>0</v>
      </c>
      <c r="J350" s="111">
        <v>0</v>
      </c>
      <c r="K350" s="111">
        <v>0</v>
      </c>
      <c r="L350" s="111">
        <v>0</v>
      </c>
      <c r="M350" s="111">
        <v>98929</v>
      </c>
      <c r="N350" s="111">
        <v>5000</v>
      </c>
      <c r="O350" s="111">
        <v>0</v>
      </c>
      <c r="P350" s="111">
        <v>0</v>
      </c>
      <c r="Q350" s="111">
        <v>0</v>
      </c>
      <c r="R350" s="111">
        <v>0</v>
      </c>
      <c r="S350" s="111">
        <v>0</v>
      </c>
      <c r="T350" s="111">
        <v>0</v>
      </c>
      <c r="U350" s="111">
        <v>0</v>
      </c>
      <c r="V350" s="111">
        <v>5000</v>
      </c>
      <c r="W350" s="111">
        <v>0</v>
      </c>
      <c r="X350" s="111" t="s">
        <v>1316</v>
      </c>
      <c r="Y350" s="111" t="s">
        <v>1315</v>
      </c>
      <c r="Z350" s="144"/>
      <c r="AA350" s="143"/>
      <c r="AB350" s="144"/>
      <c r="AC350" s="144"/>
      <c r="AD350" s="145"/>
      <c r="AE350" s="145"/>
      <c r="AF350" s="145"/>
    </row>
    <row r="351" spans="1:32" s="130" customFormat="1" ht="12.75" customHeight="1" x14ac:dyDescent="0.2">
      <c r="A351" s="37" t="s">
        <v>651</v>
      </c>
      <c r="B351" s="37" t="s">
        <v>843</v>
      </c>
      <c r="C351" s="111">
        <v>0</v>
      </c>
      <c r="D351" s="111">
        <v>0</v>
      </c>
      <c r="E351" s="111">
        <v>0</v>
      </c>
      <c r="F351" s="111">
        <v>0</v>
      </c>
      <c r="G351" s="111">
        <v>0</v>
      </c>
      <c r="H351" s="111">
        <v>0</v>
      </c>
      <c r="I351" s="111">
        <v>0</v>
      </c>
      <c r="J351" s="111">
        <v>0</v>
      </c>
      <c r="K351" s="111">
        <v>0</v>
      </c>
      <c r="L351" s="111">
        <v>0</v>
      </c>
      <c r="M351" s="111">
        <v>0</v>
      </c>
      <c r="N351" s="111">
        <v>0</v>
      </c>
      <c r="O351" s="111">
        <v>0</v>
      </c>
      <c r="P351" s="111">
        <v>0</v>
      </c>
      <c r="Q351" s="111">
        <v>0</v>
      </c>
      <c r="R351" s="111">
        <v>0</v>
      </c>
      <c r="S351" s="111">
        <v>0</v>
      </c>
      <c r="T351" s="111">
        <v>0</v>
      </c>
      <c r="U351" s="111">
        <v>0</v>
      </c>
      <c r="V351" s="111">
        <v>0</v>
      </c>
      <c r="W351" s="111">
        <v>0</v>
      </c>
      <c r="X351" s="111" t="s">
        <v>1316</v>
      </c>
      <c r="Y351" s="111" t="s">
        <v>1315</v>
      </c>
      <c r="Z351" s="144"/>
      <c r="AA351" s="143"/>
      <c r="AB351" s="144"/>
      <c r="AC351" s="144"/>
      <c r="AD351" s="145"/>
      <c r="AE351" s="145"/>
      <c r="AF351" s="145"/>
    </row>
    <row r="352" spans="1:32" s="130" customFormat="1" ht="12.75" customHeight="1" x14ac:dyDescent="0.2">
      <c r="A352" s="37" t="s">
        <v>1039</v>
      </c>
      <c r="B352" s="37" t="s">
        <v>1040</v>
      </c>
      <c r="C352" s="111">
        <v>0</v>
      </c>
      <c r="D352" s="111">
        <v>0</v>
      </c>
      <c r="E352" s="111">
        <v>0</v>
      </c>
      <c r="F352" s="111">
        <v>0</v>
      </c>
      <c r="G352" s="111">
        <v>0</v>
      </c>
      <c r="H352" s="111">
        <v>0</v>
      </c>
      <c r="I352" s="111">
        <v>0</v>
      </c>
      <c r="J352" s="111">
        <v>0</v>
      </c>
      <c r="K352" s="111">
        <v>0</v>
      </c>
      <c r="L352" s="111">
        <v>0</v>
      </c>
      <c r="M352" s="111">
        <v>165931</v>
      </c>
      <c r="N352" s="111">
        <v>0</v>
      </c>
      <c r="O352" s="111">
        <v>0</v>
      </c>
      <c r="P352" s="111">
        <v>0</v>
      </c>
      <c r="Q352" s="111">
        <v>0</v>
      </c>
      <c r="R352" s="111">
        <v>0</v>
      </c>
      <c r="S352" s="111">
        <v>0</v>
      </c>
      <c r="T352" s="111">
        <v>0</v>
      </c>
      <c r="U352" s="111">
        <v>52916</v>
      </c>
      <c r="V352" s="111">
        <v>0</v>
      </c>
      <c r="W352" s="111">
        <v>0</v>
      </c>
      <c r="X352" s="111" t="s">
        <v>1314</v>
      </c>
      <c r="Y352" s="111" t="s">
        <v>1312</v>
      </c>
      <c r="Z352" s="144"/>
      <c r="AA352" s="143"/>
      <c r="AB352" s="144"/>
      <c r="AC352" s="144"/>
      <c r="AD352" s="145"/>
      <c r="AE352" s="145"/>
      <c r="AF352" s="145"/>
    </row>
    <row r="353" spans="1:32" s="130" customFormat="1" ht="12.75" customHeight="1" x14ac:dyDescent="0.2">
      <c r="A353" s="37" t="s">
        <v>1041</v>
      </c>
      <c r="B353" s="37" t="s">
        <v>1042</v>
      </c>
      <c r="C353" s="111">
        <v>0</v>
      </c>
      <c r="D353" s="111">
        <v>0</v>
      </c>
      <c r="E353" s="111">
        <v>0</v>
      </c>
      <c r="F353" s="111">
        <v>0</v>
      </c>
      <c r="G353" s="111">
        <v>0</v>
      </c>
      <c r="H353" s="111">
        <v>0</v>
      </c>
      <c r="I353" s="111">
        <v>0</v>
      </c>
      <c r="J353" s="111">
        <v>0</v>
      </c>
      <c r="K353" s="111">
        <v>0</v>
      </c>
      <c r="L353" s="111">
        <v>0</v>
      </c>
      <c r="M353" s="111">
        <v>109297</v>
      </c>
      <c r="N353" s="111">
        <v>87500</v>
      </c>
      <c r="O353" s="111">
        <v>0</v>
      </c>
      <c r="P353" s="111">
        <v>0</v>
      </c>
      <c r="Q353" s="111">
        <v>0</v>
      </c>
      <c r="R353" s="111">
        <v>0</v>
      </c>
      <c r="S353" s="111">
        <v>218</v>
      </c>
      <c r="T353" s="111">
        <v>15</v>
      </c>
      <c r="U353" s="111">
        <v>0</v>
      </c>
      <c r="V353" s="111">
        <v>0</v>
      </c>
      <c r="W353" s="111">
        <v>0</v>
      </c>
      <c r="X353" s="111" t="s">
        <v>1313</v>
      </c>
      <c r="Y353" s="111" t="s">
        <v>1312</v>
      </c>
      <c r="Z353" s="144"/>
      <c r="AA353" s="143"/>
      <c r="AB353" s="144"/>
      <c r="AC353" s="144"/>
      <c r="AD353" s="145"/>
      <c r="AE353" s="145"/>
      <c r="AF353" s="145"/>
    </row>
    <row r="354" spans="1:32" s="130" customFormat="1" ht="12.75" customHeight="1" x14ac:dyDescent="0.2">
      <c r="A354" s="37" t="s">
        <v>556</v>
      </c>
      <c r="B354" s="37" t="s">
        <v>178</v>
      </c>
      <c r="C354" s="111">
        <v>0</v>
      </c>
      <c r="D354" s="111">
        <v>0</v>
      </c>
      <c r="E354" s="111">
        <v>0</v>
      </c>
      <c r="F354" s="111">
        <v>0</v>
      </c>
      <c r="G354" s="111">
        <v>0</v>
      </c>
      <c r="H354" s="111">
        <v>0</v>
      </c>
      <c r="I354" s="111">
        <v>0</v>
      </c>
      <c r="J354" s="111">
        <v>0</v>
      </c>
      <c r="K354" s="111">
        <v>0</v>
      </c>
      <c r="L354" s="111">
        <v>8</v>
      </c>
      <c r="M354" s="111">
        <v>205</v>
      </c>
      <c r="N354" s="111">
        <v>0</v>
      </c>
      <c r="O354" s="111">
        <v>0</v>
      </c>
      <c r="P354" s="111">
        <v>0</v>
      </c>
      <c r="Q354" s="111">
        <v>0</v>
      </c>
      <c r="R354" s="111">
        <v>0</v>
      </c>
      <c r="S354" s="111">
        <v>0</v>
      </c>
      <c r="T354" s="111">
        <v>0</v>
      </c>
      <c r="U354" s="111">
        <v>0</v>
      </c>
      <c r="V354" s="111">
        <v>0</v>
      </c>
      <c r="W354" s="111">
        <v>0</v>
      </c>
      <c r="X354" s="111" t="s">
        <v>1316</v>
      </c>
      <c r="Y354" s="111" t="s">
        <v>1315</v>
      </c>
      <c r="Z354" s="144"/>
      <c r="AA354" s="143"/>
      <c r="AB354" s="144"/>
      <c r="AC354" s="144"/>
      <c r="AD354" s="145"/>
      <c r="AE354" s="145"/>
      <c r="AF354" s="145"/>
    </row>
    <row r="355" spans="1:32" s="130" customFormat="1" ht="12.75" customHeight="1" x14ac:dyDescent="0.2">
      <c r="A355" s="37" t="s">
        <v>741</v>
      </c>
      <c r="B355" s="37" t="s">
        <v>179</v>
      </c>
      <c r="C355" s="111">
        <v>0</v>
      </c>
      <c r="D355" s="111">
        <v>0</v>
      </c>
      <c r="E355" s="111">
        <v>0</v>
      </c>
      <c r="F355" s="111">
        <v>0</v>
      </c>
      <c r="G355" s="111">
        <v>0</v>
      </c>
      <c r="H355" s="111">
        <v>0</v>
      </c>
      <c r="I355" s="111">
        <v>0</v>
      </c>
      <c r="J355" s="111">
        <v>0</v>
      </c>
      <c r="K355" s="111">
        <v>0</v>
      </c>
      <c r="L355" s="111">
        <v>0</v>
      </c>
      <c r="M355" s="111">
        <v>89911</v>
      </c>
      <c r="N355" s="111">
        <v>5000</v>
      </c>
      <c r="O355" s="111">
        <v>0</v>
      </c>
      <c r="P355" s="111">
        <v>0</v>
      </c>
      <c r="Q355" s="111">
        <v>0</v>
      </c>
      <c r="R355" s="111">
        <v>0</v>
      </c>
      <c r="S355" s="111">
        <v>0</v>
      </c>
      <c r="T355" s="111">
        <v>0</v>
      </c>
      <c r="U355" s="111">
        <v>0</v>
      </c>
      <c r="V355" s="111">
        <v>1596</v>
      </c>
      <c r="W355" s="111">
        <v>1600</v>
      </c>
      <c r="X355" s="111" t="s">
        <v>1316</v>
      </c>
      <c r="Y355" s="111" t="s">
        <v>1320</v>
      </c>
      <c r="Z355" s="144"/>
      <c r="AA355" s="143"/>
      <c r="AB355" s="144"/>
      <c r="AC355" s="144"/>
      <c r="AD355" s="145"/>
      <c r="AE355" s="145"/>
      <c r="AF355" s="145"/>
    </row>
    <row r="356" spans="1:32" s="130" customFormat="1" ht="12.75" customHeight="1" x14ac:dyDescent="0.2">
      <c r="A356" s="37" t="s">
        <v>591</v>
      </c>
      <c r="B356" s="37" t="s">
        <v>180</v>
      </c>
      <c r="C356" s="111">
        <v>0</v>
      </c>
      <c r="D356" s="111">
        <v>0</v>
      </c>
      <c r="E356" s="111">
        <v>0</v>
      </c>
      <c r="F356" s="111">
        <v>0</v>
      </c>
      <c r="G356" s="111">
        <v>0</v>
      </c>
      <c r="H356" s="111">
        <v>0</v>
      </c>
      <c r="I356" s="111">
        <v>0</v>
      </c>
      <c r="J356" s="111">
        <v>0</v>
      </c>
      <c r="K356" s="111">
        <v>0</v>
      </c>
      <c r="L356" s="111">
        <v>0</v>
      </c>
      <c r="M356" s="111">
        <v>21654</v>
      </c>
      <c r="N356" s="111">
        <v>0</v>
      </c>
      <c r="O356" s="111">
        <v>0</v>
      </c>
      <c r="P356" s="111">
        <v>0</v>
      </c>
      <c r="Q356" s="111">
        <v>0</v>
      </c>
      <c r="R356" s="111">
        <v>0</v>
      </c>
      <c r="S356" s="111">
        <v>0</v>
      </c>
      <c r="T356" s="111">
        <v>0</v>
      </c>
      <c r="U356" s="111">
        <v>0</v>
      </c>
      <c r="V356" s="111">
        <v>0</v>
      </c>
      <c r="W356" s="111">
        <v>0</v>
      </c>
      <c r="X356" s="111" t="s">
        <v>1316</v>
      </c>
      <c r="Y356" s="111" t="s">
        <v>1315</v>
      </c>
      <c r="Z356" s="144"/>
      <c r="AA356" s="143"/>
      <c r="AB356" s="144"/>
      <c r="AC356" s="144"/>
      <c r="AD356" s="145"/>
      <c r="AE356" s="145"/>
      <c r="AF356" s="145"/>
    </row>
    <row r="357" spans="1:32" s="130" customFormat="1" ht="12.75" customHeight="1" x14ac:dyDescent="0.2">
      <c r="A357" s="37" t="s">
        <v>679</v>
      </c>
      <c r="B357" s="37" t="s">
        <v>181</v>
      </c>
      <c r="C357" s="111">
        <v>0</v>
      </c>
      <c r="D357" s="111">
        <v>0</v>
      </c>
      <c r="E357" s="111">
        <v>0</v>
      </c>
      <c r="F357" s="111">
        <v>0</v>
      </c>
      <c r="G357" s="111">
        <v>0</v>
      </c>
      <c r="H357" s="111">
        <v>0</v>
      </c>
      <c r="I357" s="111">
        <v>0</v>
      </c>
      <c r="J357" s="111">
        <v>0</v>
      </c>
      <c r="K357" s="111">
        <v>0</v>
      </c>
      <c r="L357" s="111">
        <v>0</v>
      </c>
      <c r="M357" s="111">
        <v>11342</v>
      </c>
      <c r="N357" s="111">
        <v>75000</v>
      </c>
      <c r="O357" s="111">
        <v>0</v>
      </c>
      <c r="P357" s="111">
        <v>0</v>
      </c>
      <c r="Q357" s="111">
        <v>0</v>
      </c>
      <c r="R357" s="111">
        <v>0</v>
      </c>
      <c r="S357" s="111">
        <v>0</v>
      </c>
      <c r="T357" s="111">
        <v>0</v>
      </c>
      <c r="U357" s="111">
        <v>55000</v>
      </c>
      <c r="V357" s="111">
        <v>0</v>
      </c>
      <c r="W357" s="111">
        <v>0</v>
      </c>
      <c r="X357" s="111" t="s">
        <v>1316</v>
      </c>
      <c r="Y357" s="111" t="s">
        <v>1321</v>
      </c>
      <c r="Z357" s="144"/>
      <c r="AA357" s="143"/>
      <c r="AB357" s="144"/>
      <c r="AC357" s="144"/>
      <c r="AD357" s="145"/>
      <c r="AE357" s="145"/>
      <c r="AF357" s="145"/>
    </row>
    <row r="358" spans="1:32" s="130" customFormat="1" ht="12.75" customHeight="1" x14ac:dyDescent="0.2">
      <c r="A358" s="37" t="s">
        <v>484</v>
      </c>
      <c r="B358" s="37" t="s">
        <v>182</v>
      </c>
      <c r="C358" s="111">
        <v>0</v>
      </c>
      <c r="D358" s="111">
        <v>0</v>
      </c>
      <c r="E358" s="111">
        <v>0</v>
      </c>
      <c r="F358" s="111">
        <v>0</v>
      </c>
      <c r="G358" s="111">
        <v>0</v>
      </c>
      <c r="H358" s="111">
        <v>0</v>
      </c>
      <c r="I358" s="111">
        <v>0</v>
      </c>
      <c r="J358" s="111">
        <v>0</v>
      </c>
      <c r="K358" s="111">
        <v>0</v>
      </c>
      <c r="L358" s="111">
        <v>0</v>
      </c>
      <c r="M358" s="111">
        <v>0</v>
      </c>
      <c r="N358" s="111">
        <v>0</v>
      </c>
      <c r="O358" s="111">
        <v>0</v>
      </c>
      <c r="P358" s="111">
        <v>0</v>
      </c>
      <c r="Q358" s="111">
        <v>0</v>
      </c>
      <c r="R358" s="111">
        <v>0</v>
      </c>
      <c r="S358" s="111">
        <v>0</v>
      </c>
      <c r="T358" s="111">
        <v>0</v>
      </c>
      <c r="U358" s="111">
        <v>0</v>
      </c>
      <c r="V358" s="111">
        <v>0</v>
      </c>
      <c r="W358" s="111">
        <v>0</v>
      </c>
      <c r="X358" s="111" t="s">
        <v>1316</v>
      </c>
      <c r="Y358" s="111" t="s">
        <v>1315</v>
      </c>
      <c r="Z358" s="144"/>
      <c r="AA358" s="143"/>
      <c r="AB358" s="144"/>
      <c r="AC358" s="144"/>
      <c r="AD358" s="145"/>
      <c r="AE358" s="145"/>
      <c r="AF358" s="145"/>
    </row>
    <row r="359" spans="1:32" s="130" customFormat="1" ht="12.75" customHeight="1" x14ac:dyDescent="0.2">
      <c r="A359" s="37" t="s">
        <v>557</v>
      </c>
      <c r="B359" s="37" t="s">
        <v>183</v>
      </c>
      <c r="C359" s="111">
        <v>0</v>
      </c>
      <c r="D359" s="111">
        <v>0</v>
      </c>
      <c r="E359" s="111">
        <v>0</v>
      </c>
      <c r="F359" s="111">
        <v>0</v>
      </c>
      <c r="G359" s="111">
        <v>0</v>
      </c>
      <c r="H359" s="111">
        <v>0</v>
      </c>
      <c r="I359" s="111">
        <v>0</v>
      </c>
      <c r="J359" s="111">
        <v>0</v>
      </c>
      <c r="K359" s="111">
        <v>0</v>
      </c>
      <c r="L359" s="111">
        <v>0</v>
      </c>
      <c r="M359" s="111">
        <v>3496</v>
      </c>
      <c r="N359" s="111">
        <v>0</v>
      </c>
      <c r="O359" s="111">
        <v>0</v>
      </c>
      <c r="P359" s="111">
        <v>0</v>
      </c>
      <c r="Q359" s="111">
        <v>0</v>
      </c>
      <c r="R359" s="111">
        <v>0</v>
      </c>
      <c r="S359" s="111">
        <v>0</v>
      </c>
      <c r="T359" s="111">
        <v>0</v>
      </c>
      <c r="U359" s="111">
        <v>0</v>
      </c>
      <c r="V359" s="111">
        <v>0</v>
      </c>
      <c r="W359" s="111">
        <v>0</v>
      </c>
      <c r="X359" s="111" t="s">
        <v>1316</v>
      </c>
      <c r="Y359" s="111" t="s">
        <v>1315</v>
      </c>
      <c r="Z359" s="144"/>
      <c r="AA359" s="143"/>
      <c r="AB359" s="144"/>
      <c r="AC359" s="144"/>
      <c r="AD359" s="145"/>
      <c r="AE359" s="145"/>
      <c r="AF359" s="145"/>
    </row>
    <row r="360" spans="1:32" s="130" customFormat="1" ht="12.75" customHeight="1" x14ac:dyDescent="0.2">
      <c r="A360" s="37" t="s">
        <v>470</v>
      </c>
      <c r="B360" s="37" t="s">
        <v>184</v>
      </c>
      <c r="C360" s="111">
        <v>0</v>
      </c>
      <c r="D360" s="111">
        <v>0</v>
      </c>
      <c r="E360" s="111">
        <v>0</v>
      </c>
      <c r="F360" s="111">
        <v>0</v>
      </c>
      <c r="G360" s="111">
        <v>0</v>
      </c>
      <c r="H360" s="111">
        <v>0</v>
      </c>
      <c r="I360" s="111">
        <v>0</v>
      </c>
      <c r="J360" s="111">
        <v>0</v>
      </c>
      <c r="K360" s="111">
        <v>0</v>
      </c>
      <c r="L360" s="111">
        <v>0</v>
      </c>
      <c r="M360" s="111">
        <v>0</v>
      </c>
      <c r="N360" s="111">
        <v>0</v>
      </c>
      <c r="O360" s="111">
        <v>0</v>
      </c>
      <c r="P360" s="111">
        <v>0</v>
      </c>
      <c r="Q360" s="111">
        <v>0</v>
      </c>
      <c r="R360" s="111">
        <v>0</v>
      </c>
      <c r="S360" s="111">
        <v>0</v>
      </c>
      <c r="T360" s="111">
        <v>0</v>
      </c>
      <c r="U360" s="111">
        <v>0</v>
      </c>
      <c r="V360" s="111">
        <v>0</v>
      </c>
      <c r="W360" s="111">
        <v>0</v>
      </c>
      <c r="X360" s="111" t="s">
        <v>1316</v>
      </c>
      <c r="Y360" s="111" t="s">
        <v>1315</v>
      </c>
      <c r="Z360" s="144"/>
      <c r="AA360" s="143"/>
      <c r="AB360" s="144"/>
      <c r="AC360" s="144"/>
      <c r="AD360" s="145"/>
      <c r="AE360" s="145"/>
      <c r="AF360" s="145"/>
    </row>
    <row r="361" spans="1:32" s="130" customFormat="1" ht="12.75" customHeight="1" x14ac:dyDescent="0.2">
      <c r="A361" s="37" t="s">
        <v>692</v>
      </c>
      <c r="B361" s="37" t="s">
        <v>185</v>
      </c>
      <c r="C361" s="111">
        <v>0</v>
      </c>
      <c r="D361" s="111">
        <v>0</v>
      </c>
      <c r="E361" s="111">
        <v>0</v>
      </c>
      <c r="F361" s="111">
        <v>0</v>
      </c>
      <c r="G361" s="111">
        <v>0</v>
      </c>
      <c r="H361" s="111">
        <v>0</v>
      </c>
      <c r="I361" s="111">
        <v>0</v>
      </c>
      <c r="J361" s="111">
        <v>0</v>
      </c>
      <c r="K361" s="111">
        <v>0</v>
      </c>
      <c r="L361" s="111">
        <v>0</v>
      </c>
      <c r="M361" s="111">
        <v>320307</v>
      </c>
      <c r="N361" s="111">
        <v>173000</v>
      </c>
      <c r="O361" s="111">
        <v>0</v>
      </c>
      <c r="P361" s="111">
        <v>40000</v>
      </c>
      <c r="Q361" s="111">
        <v>0</v>
      </c>
      <c r="R361" s="111">
        <v>0</v>
      </c>
      <c r="S361" s="111">
        <v>0</v>
      </c>
      <c r="T361" s="111">
        <v>0</v>
      </c>
      <c r="U361" s="111">
        <v>0</v>
      </c>
      <c r="V361" s="111">
        <v>0</v>
      </c>
      <c r="W361" s="111">
        <v>30000</v>
      </c>
      <c r="X361" s="111" t="s">
        <v>1316</v>
      </c>
      <c r="Y361" s="111" t="s">
        <v>1321</v>
      </c>
      <c r="Z361" s="144"/>
      <c r="AA361" s="143"/>
      <c r="AB361" s="144"/>
      <c r="AC361" s="144"/>
      <c r="AD361" s="145"/>
      <c r="AE361" s="145"/>
      <c r="AF361" s="145"/>
    </row>
    <row r="362" spans="1:32" s="130" customFormat="1" ht="12.75" customHeight="1" x14ac:dyDescent="0.2">
      <c r="A362" s="37" t="s">
        <v>784</v>
      </c>
      <c r="B362" s="37" t="s">
        <v>1357</v>
      </c>
      <c r="C362" s="111">
        <v>0</v>
      </c>
      <c r="D362" s="111">
        <v>0</v>
      </c>
      <c r="E362" s="111">
        <v>0</v>
      </c>
      <c r="F362" s="111">
        <v>0</v>
      </c>
      <c r="G362" s="111">
        <v>0</v>
      </c>
      <c r="H362" s="111">
        <v>0</v>
      </c>
      <c r="I362" s="111">
        <v>0</v>
      </c>
      <c r="J362" s="111">
        <v>0</v>
      </c>
      <c r="K362" s="111">
        <v>0</v>
      </c>
      <c r="L362" s="111">
        <v>0</v>
      </c>
      <c r="M362" s="111">
        <v>8842</v>
      </c>
      <c r="N362" s="111">
        <v>0</v>
      </c>
      <c r="O362" s="111">
        <v>0</v>
      </c>
      <c r="P362" s="111">
        <v>0</v>
      </c>
      <c r="Q362" s="111">
        <v>0</v>
      </c>
      <c r="R362" s="111">
        <v>0</v>
      </c>
      <c r="S362" s="111">
        <v>0</v>
      </c>
      <c r="T362" s="111">
        <v>0</v>
      </c>
      <c r="U362" s="111">
        <v>0</v>
      </c>
      <c r="V362" s="111">
        <v>0</v>
      </c>
      <c r="W362" s="111">
        <v>0</v>
      </c>
      <c r="X362" s="111" t="s">
        <v>1316</v>
      </c>
      <c r="Y362" s="111" t="s">
        <v>1377</v>
      </c>
      <c r="Z362" s="144"/>
      <c r="AA362" s="143"/>
      <c r="AB362" s="144"/>
      <c r="AC362" s="144"/>
      <c r="AD362" s="145"/>
      <c r="AE362" s="145"/>
      <c r="AF362" s="145"/>
    </row>
    <row r="363" spans="1:32" s="130" customFormat="1" ht="12.75" customHeight="1" x14ac:dyDescent="0.2">
      <c r="A363" s="37" t="s">
        <v>661</v>
      </c>
      <c r="B363" s="37" t="s">
        <v>186</v>
      </c>
      <c r="C363" s="111">
        <v>0</v>
      </c>
      <c r="D363" s="111">
        <v>0</v>
      </c>
      <c r="E363" s="111">
        <v>0</v>
      </c>
      <c r="F363" s="111">
        <v>0</v>
      </c>
      <c r="G363" s="111">
        <v>0</v>
      </c>
      <c r="H363" s="111">
        <v>0</v>
      </c>
      <c r="I363" s="111">
        <v>0</v>
      </c>
      <c r="J363" s="111">
        <v>0</v>
      </c>
      <c r="K363" s="111">
        <v>0</v>
      </c>
      <c r="L363" s="111">
        <v>10000</v>
      </c>
      <c r="M363" s="111">
        <v>62821</v>
      </c>
      <c r="N363" s="111">
        <v>3700</v>
      </c>
      <c r="O363" s="111">
        <v>0</v>
      </c>
      <c r="P363" s="111">
        <v>10000</v>
      </c>
      <c r="Q363" s="111">
        <v>0</v>
      </c>
      <c r="R363" s="111">
        <v>0</v>
      </c>
      <c r="S363" s="111">
        <v>0</v>
      </c>
      <c r="T363" s="111">
        <v>0</v>
      </c>
      <c r="U363" s="111">
        <v>0</v>
      </c>
      <c r="V363" s="111">
        <v>0</v>
      </c>
      <c r="W363" s="111">
        <v>25000</v>
      </c>
      <c r="X363" s="111" t="s">
        <v>1316</v>
      </c>
      <c r="Y363" s="111" t="s">
        <v>1315</v>
      </c>
      <c r="Z363" s="144"/>
      <c r="AA363" s="143"/>
      <c r="AB363" s="144"/>
      <c r="AC363" s="144"/>
      <c r="AD363" s="145"/>
      <c r="AE363" s="145"/>
      <c r="AF363" s="145"/>
    </row>
    <row r="364" spans="1:32" s="130" customFormat="1" ht="12.75" customHeight="1" x14ac:dyDescent="0.2">
      <c r="A364" s="37" t="s">
        <v>652</v>
      </c>
      <c r="B364" s="37" t="s">
        <v>187</v>
      </c>
      <c r="C364" s="111">
        <v>0</v>
      </c>
      <c r="D364" s="111">
        <v>0</v>
      </c>
      <c r="E364" s="111">
        <v>0</v>
      </c>
      <c r="F364" s="111">
        <v>0</v>
      </c>
      <c r="G364" s="111">
        <v>0</v>
      </c>
      <c r="H364" s="111">
        <v>0</v>
      </c>
      <c r="I364" s="111">
        <v>0</v>
      </c>
      <c r="J364" s="111">
        <v>0</v>
      </c>
      <c r="K364" s="111">
        <v>0</v>
      </c>
      <c r="L364" s="111">
        <v>0</v>
      </c>
      <c r="M364" s="111">
        <v>133292</v>
      </c>
      <c r="N364" s="111">
        <v>0</v>
      </c>
      <c r="O364" s="111">
        <v>0</v>
      </c>
      <c r="P364" s="111">
        <v>0</v>
      </c>
      <c r="Q364" s="111">
        <v>0</v>
      </c>
      <c r="R364" s="111">
        <v>0</v>
      </c>
      <c r="S364" s="111">
        <v>0</v>
      </c>
      <c r="T364" s="111">
        <v>0</v>
      </c>
      <c r="U364" s="111">
        <v>0</v>
      </c>
      <c r="V364" s="111">
        <v>0</v>
      </c>
      <c r="W364" s="111">
        <v>7500</v>
      </c>
      <c r="X364" s="111" t="s">
        <v>1316</v>
      </c>
      <c r="Y364" s="111" t="s">
        <v>1315</v>
      </c>
      <c r="Z364" s="144"/>
      <c r="AA364" s="143"/>
      <c r="AB364" s="144"/>
      <c r="AC364" s="144"/>
      <c r="AD364" s="145"/>
      <c r="AE364" s="145"/>
      <c r="AF364" s="145"/>
    </row>
    <row r="365" spans="1:32" s="130" customFormat="1" ht="12.75" customHeight="1" x14ac:dyDescent="0.2">
      <c r="A365" s="37" t="s">
        <v>613</v>
      </c>
      <c r="B365" s="37" t="s">
        <v>188</v>
      </c>
      <c r="C365" s="111">
        <v>0</v>
      </c>
      <c r="D365" s="111">
        <v>0</v>
      </c>
      <c r="E365" s="111">
        <v>0</v>
      </c>
      <c r="F365" s="111">
        <v>0</v>
      </c>
      <c r="G365" s="111">
        <v>0</v>
      </c>
      <c r="H365" s="111">
        <v>0</v>
      </c>
      <c r="I365" s="111">
        <v>0</v>
      </c>
      <c r="J365" s="111">
        <v>0</v>
      </c>
      <c r="K365" s="111">
        <v>0</v>
      </c>
      <c r="L365" s="111">
        <v>0</v>
      </c>
      <c r="M365" s="111">
        <v>0</v>
      </c>
      <c r="N365" s="111">
        <v>0</v>
      </c>
      <c r="O365" s="111">
        <v>0</v>
      </c>
      <c r="P365" s="111">
        <v>0</v>
      </c>
      <c r="Q365" s="111">
        <v>0</v>
      </c>
      <c r="R365" s="111">
        <v>0</v>
      </c>
      <c r="S365" s="111">
        <v>0</v>
      </c>
      <c r="T365" s="111">
        <v>0</v>
      </c>
      <c r="U365" s="111">
        <v>0</v>
      </c>
      <c r="V365" s="111">
        <v>0</v>
      </c>
      <c r="W365" s="111">
        <v>0</v>
      </c>
      <c r="X365" s="111" t="s">
        <v>1316</v>
      </c>
      <c r="Y365" s="111" t="s">
        <v>1315</v>
      </c>
      <c r="Z365" s="144"/>
      <c r="AA365" s="143"/>
      <c r="AB365" s="144"/>
      <c r="AC365" s="144"/>
      <c r="AD365" s="145"/>
      <c r="AE365" s="145"/>
      <c r="AF365" s="145"/>
    </row>
    <row r="366" spans="1:32" s="130" customFormat="1" ht="12.75" customHeight="1" x14ac:dyDescent="0.2">
      <c r="A366" s="37" t="s">
        <v>505</v>
      </c>
      <c r="B366" s="37" t="s">
        <v>189</v>
      </c>
      <c r="C366" s="111">
        <v>0</v>
      </c>
      <c r="D366" s="111">
        <v>0</v>
      </c>
      <c r="E366" s="111">
        <v>0</v>
      </c>
      <c r="F366" s="111">
        <v>0</v>
      </c>
      <c r="G366" s="111">
        <v>0</v>
      </c>
      <c r="H366" s="111">
        <v>0</v>
      </c>
      <c r="I366" s="111">
        <v>0</v>
      </c>
      <c r="J366" s="111">
        <v>0</v>
      </c>
      <c r="K366" s="111">
        <v>0</v>
      </c>
      <c r="L366" s="111">
        <v>0</v>
      </c>
      <c r="M366" s="111">
        <v>0</v>
      </c>
      <c r="N366" s="111">
        <v>0</v>
      </c>
      <c r="O366" s="111">
        <v>0</v>
      </c>
      <c r="P366" s="111">
        <v>0</v>
      </c>
      <c r="Q366" s="111">
        <v>0</v>
      </c>
      <c r="R366" s="111">
        <v>0</v>
      </c>
      <c r="S366" s="111">
        <v>0</v>
      </c>
      <c r="T366" s="111">
        <v>0</v>
      </c>
      <c r="U366" s="111">
        <v>0</v>
      </c>
      <c r="V366" s="111">
        <v>0</v>
      </c>
      <c r="W366" s="111">
        <v>0</v>
      </c>
      <c r="X366" s="111" t="s">
        <v>1316</v>
      </c>
      <c r="Y366" s="111" t="s">
        <v>1315</v>
      </c>
      <c r="Z366" s="144"/>
      <c r="AA366" s="143"/>
      <c r="AB366" s="144"/>
      <c r="AC366" s="144"/>
      <c r="AD366" s="145"/>
      <c r="AE366" s="145"/>
      <c r="AF366" s="145"/>
    </row>
    <row r="367" spans="1:32" s="130" customFormat="1" ht="12.75" customHeight="1" x14ac:dyDescent="0.2">
      <c r="A367" s="37" t="s">
        <v>562</v>
      </c>
      <c r="B367" s="37" t="s">
        <v>190</v>
      </c>
      <c r="C367" s="111">
        <v>0</v>
      </c>
      <c r="D367" s="111">
        <v>0</v>
      </c>
      <c r="E367" s="111">
        <v>0</v>
      </c>
      <c r="F367" s="111">
        <v>0</v>
      </c>
      <c r="G367" s="111">
        <v>0</v>
      </c>
      <c r="H367" s="111">
        <v>0</v>
      </c>
      <c r="I367" s="111">
        <v>0</v>
      </c>
      <c r="J367" s="111">
        <v>0</v>
      </c>
      <c r="K367" s="111">
        <v>0</v>
      </c>
      <c r="L367" s="111">
        <v>0</v>
      </c>
      <c r="M367" s="111">
        <v>21386</v>
      </c>
      <c r="N367" s="111">
        <v>0</v>
      </c>
      <c r="O367" s="111">
        <v>0</v>
      </c>
      <c r="P367" s="111">
        <v>0</v>
      </c>
      <c r="Q367" s="111">
        <v>0</v>
      </c>
      <c r="R367" s="111">
        <v>0</v>
      </c>
      <c r="S367" s="111">
        <v>0</v>
      </c>
      <c r="T367" s="111">
        <v>0</v>
      </c>
      <c r="U367" s="111">
        <v>0</v>
      </c>
      <c r="V367" s="111">
        <v>0</v>
      </c>
      <c r="W367" s="111">
        <v>630</v>
      </c>
      <c r="X367" s="111" t="s">
        <v>1316</v>
      </c>
      <c r="Y367" s="111" t="s">
        <v>1312</v>
      </c>
      <c r="Z367" s="144"/>
      <c r="AA367" s="143"/>
      <c r="AB367" s="144"/>
      <c r="AC367" s="144"/>
      <c r="AD367" s="145"/>
      <c r="AE367" s="145"/>
      <c r="AF367" s="145"/>
    </row>
    <row r="368" spans="1:32" s="130" customFormat="1" ht="12.75" customHeight="1" x14ac:dyDescent="0.2">
      <c r="A368" s="37" t="s">
        <v>594</v>
      </c>
      <c r="B368" s="37" t="s">
        <v>191</v>
      </c>
      <c r="C368" s="111">
        <v>0</v>
      </c>
      <c r="D368" s="111">
        <v>0</v>
      </c>
      <c r="E368" s="111">
        <v>0</v>
      </c>
      <c r="F368" s="111">
        <v>0</v>
      </c>
      <c r="G368" s="111">
        <v>0</v>
      </c>
      <c r="H368" s="111">
        <v>0</v>
      </c>
      <c r="I368" s="111">
        <v>0</v>
      </c>
      <c r="J368" s="111">
        <v>0</v>
      </c>
      <c r="K368" s="111">
        <v>0</v>
      </c>
      <c r="L368" s="111">
        <v>0</v>
      </c>
      <c r="M368" s="111">
        <v>1711</v>
      </c>
      <c r="N368" s="111">
        <v>0</v>
      </c>
      <c r="O368" s="111">
        <v>0</v>
      </c>
      <c r="P368" s="111">
        <v>0</v>
      </c>
      <c r="Q368" s="111">
        <v>0</v>
      </c>
      <c r="R368" s="111">
        <v>0</v>
      </c>
      <c r="S368" s="111">
        <v>0</v>
      </c>
      <c r="T368" s="111">
        <v>0</v>
      </c>
      <c r="U368" s="111">
        <v>0</v>
      </c>
      <c r="V368" s="111">
        <v>0</v>
      </c>
      <c r="W368" s="111">
        <v>0</v>
      </c>
      <c r="X368" s="111" t="s">
        <v>1316</v>
      </c>
      <c r="Y368" s="111" t="s">
        <v>1315</v>
      </c>
      <c r="Z368" s="144"/>
      <c r="AA368" s="143"/>
      <c r="AB368" s="144"/>
      <c r="AC368" s="144"/>
      <c r="AD368" s="145"/>
      <c r="AE368" s="145"/>
      <c r="AF368" s="145"/>
    </row>
    <row r="369" spans="1:32" s="130" customFormat="1" ht="12.75" customHeight="1" x14ac:dyDescent="0.2">
      <c r="A369" s="37" t="s">
        <v>680</v>
      </c>
      <c r="B369" s="37" t="s">
        <v>192</v>
      </c>
      <c r="C369" s="111">
        <v>0</v>
      </c>
      <c r="D369" s="111">
        <v>0</v>
      </c>
      <c r="E369" s="111">
        <v>0</v>
      </c>
      <c r="F369" s="111">
        <v>0</v>
      </c>
      <c r="G369" s="111">
        <v>0</v>
      </c>
      <c r="H369" s="111">
        <v>0</v>
      </c>
      <c r="I369" s="111">
        <v>0</v>
      </c>
      <c r="J369" s="111">
        <v>0</v>
      </c>
      <c r="K369" s="111">
        <v>0</v>
      </c>
      <c r="L369" s="111">
        <v>0</v>
      </c>
      <c r="M369" s="111">
        <v>0</v>
      </c>
      <c r="N369" s="111">
        <v>56200</v>
      </c>
      <c r="O369" s="111">
        <v>0</v>
      </c>
      <c r="P369" s="111">
        <v>500</v>
      </c>
      <c r="Q369" s="111">
        <v>0</v>
      </c>
      <c r="R369" s="111">
        <v>0</v>
      </c>
      <c r="S369" s="111">
        <v>0</v>
      </c>
      <c r="T369" s="111">
        <v>0</v>
      </c>
      <c r="U369" s="111">
        <v>226000</v>
      </c>
      <c r="V369" s="111">
        <v>125200</v>
      </c>
      <c r="W369" s="111">
        <v>500</v>
      </c>
      <c r="X369" s="111" t="s">
        <v>1316</v>
      </c>
      <c r="Y369" s="111" t="s">
        <v>1321</v>
      </c>
      <c r="Z369" s="144"/>
      <c r="AA369" s="143"/>
      <c r="AB369" s="144"/>
      <c r="AC369" s="144"/>
      <c r="AD369" s="145"/>
      <c r="AE369" s="145"/>
      <c r="AF369" s="145"/>
    </row>
    <row r="370" spans="1:32" s="130" customFormat="1" ht="12.75" customHeight="1" x14ac:dyDescent="0.2">
      <c r="A370" s="37" t="s">
        <v>702</v>
      </c>
      <c r="B370" s="37" t="s">
        <v>193</v>
      </c>
      <c r="C370" s="111">
        <v>0</v>
      </c>
      <c r="D370" s="111">
        <v>0</v>
      </c>
      <c r="E370" s="111">
        <v>0</v>
      </c>
      <c r="F370" s="111">
        <v>0</v>
      </c>
      <c r="G370" s="111">
        <v>0</v>
      </c>
      <c r="H370" s="111">
        <v>0</v>
      </c>
      <c r="I370" s="111">
        <v>0</v>
      </c>
      <c r="J370" s="111">
        <v>0</v>
      </c>
      <c r="K370" s="111">
        <v>0</v>
      </c>
      <c r="L370" s="111">
        <v>0</v>
      </c>
      <c r="M370" s="111">
        <v>383399</v>
      </c>
      <c r="N370" s="111">
        <v>82000</v>
      </c>
      <c r="O370" s="111">
        <v>0</v>
      </c>
      <c r="P370" s="111">
        <v>142</v>
      </c>
      <c r="Q370" s="111">
        <v>0</v>
      </c>
      <c r="R370" s="111">
        <v>0</v>
      </c>
      <c r="S370" s="111">
        <v>0</v>
      </c>
      <c r="T370" s="111">
        <v>0</v>
      </c>
      <c r="U370" s="111">
        <v>10000</v>
      </c>
      <c r="V370" s="111">
        <v>59445</v>
      </c>
      <c r="W370" s="111">
        <v>0</v>
      </c>
      <c r="X370" s="111" t="s">
        <v>1316</v>
      </c>
      <c r="Y370" s="111" t="s">
        <v>1321</v>
      </c>
      <c r="Z370" s="144"/>
      <c r="AA370" s="143"/>
      <c r="AB370" s="144"/>
      <c r="AC370" s="144"/>
      <c r="AD370" s="145"/>
      <c r="AE370" s="145"/>
      <c r="AF370" s="145"/>
    </row>
    <row r="371" spans="1:32" s="130" customFormat="1" ht="12.75" customHeight="1" x14ac:dyDescent="0.2">
      <c r="A371" s="37" t="s">
        <v>592</v>
      </c>
      <c r="B371" s="37" t="s">
        <v>194</v>
      </c>
      <c r="C371" s="111">
        <v>0</v>
      </c>
      <c r="D371" s="111">
        <v>0</v>
      </c>
      <c r="E371" s="111">
        <v>0</v>
      </c>
      <c r="F371" s="111">
        <v>0</v>
      </c>
      <c r="G371" s="111">
        <v>0</v>
      </c>
      <c r="H371" s="111">
        <v>0</v>
      </c>
      <c r="I371" s="111">
        <v>0</v>
      </c>
      <c r="J371" s="111">
        <v>0</v>
      </c>
      <c r="K371" s="111">
        <v>0</v>
      </c>
      <c r="L371" s="111">
        <v>0</v>
      </c>
      <c r="M371" s="111">
        <v>7949</v>
      </c>
      <c r="N371" s="111">
        <v>4000</v>
      </c>
      <c r="O371" s="111">
        <v>0</v>
      </c>
      <c r="P371" s="111">
        <v>0</v>
      </c>
      <c r="Q371" s="111">
        <v>0</v>
      </c>
      <c r="R371" s="111">
        <v>0</v>
      </c>
      <c r="S371" s="111">
        <v>0</v>
      </c>
      <c r="T371" s="111">
        <v>0</v>
      </c>
      <c r="U371" s="111">
        <v>0</v>
      </c>
      <c r="V371" s="111">
        <v>0</v>
      </c>
      <c r="W371" s="111">
        <v>0</v>
      </c>
      <c r="X371" s="111" t="s">
        <v>1316</v>
      </c>
      <c r="Y371" s="111" t="s">
        <v>1315</v>
      </c>
      <c r="Z371" s="144"/>
      <c r="AA371" s="143"/>
      <c r="AB371" s="144"/>
      <c r="AC371" s="144"/>
      <c r="AD371" s="145"/>
      <c r="AE371" s="145"/>
      <c r="AF371" s="145"/>
    </row>
    <row r="372" spans="1:32" s="130" customFormat="1" ht="12.75" customHeight="1" x14ac:dyDescent="0.2">
      <c r="A372" s="37" t="s">
        <v>1043</v>
      </c>
      <c r="B372" s="37" t="s">
        <v>1044</v>
      </c>
      <c r="C372" s="111">
        <v>0</v>
      </c>
      <c r="D372" s="111">
        <v>0</v>
      </c>
      <c r="E372" s="111">
        <v>219</v>
      </c>
      <c r="F372" s="111">
        <v>0</v>
      </c>
      <c r="G372" s="111">
        <v>0</v>
      </c>
      <c r="H372" s="111">
        <v>0</v>
      </c>
      <c r="I372" s="111">
        <v>0</v>
      </c>
      <c r="J372" s="111">
        <v>0</v>
      </c>
      <c r="K372" s="111">
        <v>0</v>
      </c>
      <c r="L372" s="111">
        <v>0</v>
      </c>
      <c r="M372" s="111">
        <v>127631</v>
      </c>
      <c r="N372" s="111">
        <v>43000</v>
      </c>
      <c r="O372" s="111">
        <v>0</v>
      </c>
      <c r="P372" s="111">
        <v>0</v>
      </c>
      <c r="Q372" s="111">
        <v>0</v>
      </c>
      <c r="R372" s="111">
        <v>0</v>
      </c>
      <c r="S372" s="111">
        <v>0</v>
      </c>
      <c r="T372" s="111">
        <v>0</v>
      </c>
      <c r="U372" s="111">
        <v>0</v>
      </c>
      <c r="V372" s="111">
        <v>0</v>
      </c>
      <c r="W372" s="111">
        <v>0</v>
      </c>
      <c r="X372" s="111" t="s">
        <v>1314</v>
      </c>
      <c r="Y372" s="111" t="s">
        <v>1312</v>
      </c>
      <c r="Z372" s="144"/>
      <c r="AA372" s="143"/>
      <c r="AB372" s="144"/>
      <c r="AC372" s="144"/>
      <c r="AD372" s="145"/>
      <c r="AE372" s="145"/>
      <c r="AF372" s="145"/>
    </row>
    <row r="373" spans="1:32" s="130" customFormat="1" ht="12.75" customHeight="1" x14ac:dyDescent="0.2">
      <c r="A373" s="37" t="s">
        <v>1296</v>
      </c>
      <c r="B373" s="37" t="s">
        <v>1297</v>
      </c>
      <c r="C373" s="111">
        <v>0</v>
      </c>
      <c r="D373" s="111">
        <v>0</v>
      </c>
      <c r="E373" s="111">
        <v>0</v>
      </c>
      <c r="F373" s="111">
        <v>0</v>
      </c>
      <c r="G373" s="111">
        <v>0</v>
      </c>
      <c r="H373" s="111">
        <v>0</v>
      </c>
      <c r="I373" s="111">
        <v>0</v>
      </c>
      <c r="J373" s="111">
        <v>0</v>
      </c>
      <c r="K373" s="111">
        <v>0</v>
      </c>
      <c r="L373" s="111">
        <v>0</v>
      </c>
      <c r="M373" s="111">
        <v>39708</v>
      </c>
      <c r="N373" s="111">
        <v>1500</v>
      </c>
      <c r="O373" s="111">
        <v>0</v>
      </c>
      <c r="P373" s="111">
        <v>0</v>
      </c>
      <c r="Q373" s="111">
        <v>0</v>
      </c>
      <c r="R373" s="111">
        <v>0</v>
      </c>
      <c r="S373" s="111">
        <v>0</v>
      </c>
      <c r="T373" s="111">
        <v>0</v>
      </c>
      <c r="U373" s="111">
        <v>0</v>
      </c>
      <c r="V373" s="111">
        <v>0</v>
      </c>
      <c r="W373" s="111">
        <v>0</v>
      </c>
      <c r="X373" s="111" t="s">
        <v>1314</v>
      </c>
      <c r="Y373" s="111" t="s">
        <v>1377</v>
      </c>
      <c r="Z373" s="144"/>
      <c r="AA373" s="143"/>
      <c r="AB373" s="144"/>
      <c r="AC373" s="144"/>
      <c r="AD373" s="145"/>
      <c r="AE373" s="145"/>
      <c r="AF373" s="145"/>
    </row>
    <row r="374" spans="1:32" s="130" customFormat="1" ht="12.75" customHeight="1" x14ac:dyDescent="0.2">
      <c r="A374" s="37" t="s">
        <v>624</v>
      </c>
      <c r="B374" s="37" t="s">
        <v>195</v>
      </c>
      <c r="C374" s="111">
        <v>0</v>
      </c>
      <c r="D374" s="111">
        <v>0</v>
      </c>
      <c r="E374" s="111">
        <v>0</v>
      </c>
      <c r="F374" s="111">
        <v>0</v>
      </c>
      <c r="G374" s="111">
        <v>0</v>
      </c>
      <c r="H374" s="111">
        <v>0</v>
      </c>
      <c r="I374" s="111">
        <v>0</v>
      </c>
      <c r="J374" s="111">
        <v>0</v>
      </c>
      <c r="K374" s="111">
        <v>0</v>
      </c>
      <c r="L374" s="111">
        <v>0</v>
      </c>
      <c r="M374" s="111">
        <v>51821</v>
      </c>
      <c r="N374" s="111">
        <v>0</v>
      </c>
      <c r="O374" s="111">
        <v>0</v>
      </c>
      <c r="P374" s="111">
        <v>0</v>
      </c>
      <c r="Q374" s="111">
        <v>0</v>
      </c>
      <c r="R374" s="111">
        <v>0</v>
      </c>
      <c r="S374" s="111">
        <v>0</v>
      </c>
      <c r="T374" s="111">
        <v>0</v>
      </c>
      <c r="U374" s="111">
        <v>0</v>
      </c>
      <c r="V374" s="111">
        <v>0</v>
      </c>
      <c r="W374" s="111">
        <v>0</v>
      </c>
      <c r="X374" s="111" t="s">
        <v>1316</v>
      </c>
      <c r="Y374" s="111" t="s">
        <v>1315</v>
      </c>
      <c r="Z374" s="144"/>
      <c r="AA374" s="143"/>
      <c r="AB374" s="144"/>
      <c r="AC374" s="144"/>
      <c r="AD374" s="145"/>
      <c r="AE374" s="145"/>
      <c r="AF374" s="145"/>
    </row>
    <row r="375" spans="1:32" s="130" customFormat="1" ht="12.75" customHeight="1" x14ac:dyDescent="0.2">
      <c r="A375" s="37" t="s">
        <v>688</v>
      </c>
      <c r="B375" s="37" t="s">
        <v>196</v>
      </c>
      <c r="C375" s="111">
        <v>0</v>
      </c>
      <c r="D375" s="111">
        <v>0</v>
      </c>
      <c r="E375" s="111">
        <v>0</v>
      </c>
      <c r="F375" s="111">
        <v>0</v>
      </c>
      <c r="G375" s="111">
        <v>0</v>
      </c>
      <c r="H375" s="111">
        <v>0</v>
      </c>
      <c r="I375" s="111">
        <v>0</v>
      </c>
      <c r="J375" s="111">
        <v>0</v>
      </c>
      <c r="K375" s="111">
        <v>0</v>
      </c>
      <c r="L375" s="111">
        <v>0</v>
      </c>
      <c r="M375" s="111">
        <v>110177</v>
      </c>
      <c r="N375" s="111">
        <v>0</v>
      </c>
      <c r="O375" s="111">
        <v>0</v>
      </c>
      <c r="P375" s="111">
        <v>0</v>
      </c>
      <c r="Q375" s="111">
        <v>0</v>
      </c>
      <c r="R375" s="111">
        <v>0</v>
      </c>
      <c r="S375" s="111">
        <v>0</v>
      </c>
      <c r="T375" s="111">
        <v>16</v>
      </c>
      <c r="U375" s="111">
        <v>0</v>
      </c>
      <c r="V375" s="111">
        <v>0</v>
      </c>
      <c r="W375" s="111">
        <v>0</v>
      </c>
      <c r="X375" s="111" t="s">
        <v>1316</v>
      </c>
      <c r="Y375" s="111" t="s">
        <v>1321</v>
      </c>
      <c r="Z375" s="144"/>
      <c r="AA375" s="143"/>
      <c r="AB375" s="144"/>
      <c r="AC375" s="144"/>
      <c r="AD375" s="145"/>
      <c r="AE375" s="145"/>
      <c r="AF375" s="145"/>
    </row>
    <row r="376" spans="1:32" s="130" customFormat="1" ht="12.75" customHeight="1" x14ac:dyDescent="0.2">
      <c r="A376" s="37" t="s">
        <v>595</v>
      </c>
      <c r="B376" s="37" t="s">
        <v>197</v>
      </c>
      <c r="C376" s="111">
        <v>0</v>
      </c>
      <c r="D376" s="111">
        <v>0</v>
      </c>
      <c r="E376" s="111">
        <v>0</v>
      </c>
      <c r="F376" s="111">
        <v>0</v>
      </c>
      <c r="G376" s="111">
        <v>0</v>
      </c>
      <c r="H376" s="111">
        <v>0</v>
      </c>
      <c r="I376" s="111">
        <v>0</v>
      </c>
      <c r="J376" s="111">
        <v>0</v>
      </c>
      <c r="K376" s="111">
        <v>0</v>
      </c>
      <c r="L376" s="111">
        <v>6500</v>
      </c>
      <c r="M376" s="111">
        <v>53833</v>
      </c>
      <c r="N376" s="111">
        <v>0</v>
      </c>
      <c r="O376" s="111">
        <v>0</v>
      </c>
      <c r="P376" s="111">
        <v>0</v>
      </c>
      <c r="Q376" s="111">
        <v>0</v>
      </c>
      <c r="R376" s="111">
        <v>0</v>
      </c>
      <c r="S376" s="111">
        <v>0</v>
      </c>
      <c r="T376" s="111">
        <v>0</v>
      </c>
      <c r="U376" s="111">
        <v>0</v>
      </c>
      <c r="V376" s="111">
        <v>0</v>
      </c>
      <c r="W376" s="111">
        <v>0</v>
      </c>
      <c r="X376" s="111" t="s">
        <v>1316</v>
      </c>
      <c r="Y376" s="111" t="s">
        <v>1315</v>
      </c>
      <c r="Z376" s="144"/>
      <c r="AA376" s="143"/>
      <c r="AB376" s="144"/>
      <c r="AC376" s="144"/>
      <c r="AD376" s="145"/>
      <c r="AE376" s="145"/>
      <c r="AF376" s="145"/>
    </row>
    <row r="377" spans="1:32" s="130" customFormat="1" ht="12.75" customHeight="1" x14ac:dyDescent="0.2">
      <c r="A377" s="37" t="s">
        <v>540</v>
      </c>
      <c r="B377" s="37" t="s">
        <v>198</v>
      </c>
      <c r="C377" s="111">
        <v>0</v>
      </c>
      <c r="D377" s="111">
        <v>0</v>
      </c>
      <c r="E377" s="111">
        <v>0</v>
      </c>
      <c r="F377" s="111">
        <v>0</v>
      </c>
      <c r="G377" s="111">
        <v>0</v>
      </c>
      <c r="H377" s="111">
        <v>0</v>
      </c>
      <c r="I377" s="111">
        <v>0</v>
      </c>
      <c r="J377" s="111">
        <v>0</v>
      </c>
      <c r="K377" s="111">
        <v>0</v>
      </c>
      <c r="L377" s="111">
        <v>0</v>
      </c>
      <c r="M377" s="111">
        <v>0</v>
      </c>
      <c r="N377" s="111">
        <v>0</v>
      </c>
      <c r="O377" s="111">
        <v>0</v>
      </c>
      <c r="P377" s="111">
        <v>0</v>
      </c>
      <c r="Q377" s="111">
        <v>0</v>
      </c>
      <c r="R377" s="111">
        <v>0</v>
      </c>
      <c r="S377" s="111">
        <v>0</v>
      </c>
      <c r="T377" s="111">
        <v>0</v>
      </c>
      <c r="U377" s="111">
        <v>0</v>
      </c>
      <c r="V377" s="111">
        <v>0</v>
      </c>
      <c r="W377" s="111">
        <v>0</v>
      </c>
      <c r="X377" s="111" t="s">
        <v>1316</v>
      </c>
      <c r="Y377" s="111" t="s">
        <v>1315</v>
      </c>
      <c r="Z377" s="144"/>
      <c r="AA377" s="143"/>
      <c r="AB377" s="144"/>
      <c r="AC377" s="144"/>
      <c r="AD377" s="145"/>
      <c r="AE377" s="145"/>
      <c r="AF377" s="145"/>
    </row>
    <row r="378" spans="1:32" s="130" customFormat="1" ht="12.75" customHeight="1" x14ac:dyDescent="0.2">
      <c r="A378" s="37" t="s">
        <v>693</v>
      </c>
      <c r="B378" s="37" t="s">
        <v>199</v>
      </c>
      <c r="C378" s="111">
        <v>0</v>
      </c>
      <c r="D378" s="111">
        <v>0</v>
      </c>
      <c r="E378" s="111">
        <v>0</v>
      </c>
      <c r="F378" s="111">
        <v>0</v>
      </c>
      <c r="G378" s="111">
        <v>0</v>
      </c>
      <c r="H378" s="111">
        <v>0</v>
      </c>
      <c r="I378" s="111">
        <v>0</v>
      </c>
      <c r="J378" s="111">
        <v>0</v>
      </c>
      <c r="K378" s="111">
        <v>0</v>
      </c>
      <c r="L378" s="111">
        <v>0</v>
      </c>
      <c r="M378" s="111">
        <v>350964</v>
      </c>
      <c r="N378" s="111">
        <v>133000</v>
      </c>
      <c r="O378" s="111">
        <v>0</v>
      </c>
      <c r="P378" s="111">
        <v>25000</v>
      </c>
      <c r="Q378" s="111">
        <v>0</v>
      </c>
      <c r="R378" s="111">
        <v>0</v>
      </c>
      <c r="S378" s="111">
        <v>0</v>
      </c>
      <c r="T378" s="111">
        <v>0</v>
      </c>
      <c r="U378" s="111">
        <v>155000</v>
      </c>
      <c r="V378" s="111">
        <v>36000</v>
      </c>
      <c r="W378" s="111">
        <v>40000</v>
      </c>
      <c r="X378" s="111" t="s">
        <v>1316</v>
      </c>
      <c r="Y378" s="111" t="s">
        <v>1321</v>
      </c>
      <c r="Z378" s="144"/>
      <c r="AA378" s="143"/>
      <c r="AB378" s="144"/>
      <c r="AC378" s="144"/>
      <c r="AD378" s="145"/>
      <c r="AE378" s="145"/>
      <c r="AF378" s="145"/>
    </row>
    <row r="379" spans="1:32" s="130" customFormat="1" ht="12.75" customHeight="1" x14ac:dyDescent="0.2">
      <c r="A379" s="37" t="s">
        <v>541</v>
      </c>
      <c r="B379" s="37" t="s">
        <v>200</v>
      </c>
      <c r="C379" s="111">
        <v>0</v>
      </c>
      <c r="D379" s="111">
        <v>0</v>
      </c>
      <c r="E379" s="111">
        <v>0</v>
      </c>
      <c r="F379" s="111">
        <v>0</v>
      </c>
      <c r="G379" s="111">
        <v>0</v>
      </c>
      <c r="H379" s="111">
        <v>0</v>
      </c>
      <c r="I379" s="111">
        <v>0</v>
      </c>
      <c r="J379" s="111">
        <v>0</v>
      </c>
      <c r="K379" s="111">
        <v>0</v>
      </c>
      <c r="L379" s="111">
        <v>0</v>
      </c>
      <c r="M379" s="111">
        <v>59004</v>
      </c>
      <c r="N379" s="111">
        <v>0</v>
      </c>
      <c r="O379" s="111">
        <v>0</v>
      </c>
      <c r="P379" s="111">
        <v>0</v>
      </c>
      <c r="Q379" s="111">
        <v>0</v>
      </c>
      <c r="R379" s="111">
        <v>0</v>
      </c>
      <c r="S379" s="111">
        <v>0</v>
      </c>
      <c r="T379" s="111">
        <v>0</v>
      </c>
      <c r="U379" s="111">
        <v>0</v>
      </c>
      <c r="V379" s="111">
        <v>550</v>
      </c>
      <c r="W379" s="111">
        <v>500</v>
      </c>
      <c r="X379" s="111" t="s">
        <v>1316</v>
      </c>
      <c r="Y379" s="111" t="s">
        <v>1315</v>
      </c>
      <c r="Z379" s="144"/>
      <c r="AA379" s="143"/>
      <c r="AB379" s="144"/>
      <c r="AC379" s="144"/>
      <c r="AD379" s="145"/>
      <c r="AE379" s="145"/>
      <c r="AF379" s="145"/>
    </row>
    <row r="380" spans="1:32" s="130" customFormat="1" ht="12.75" customHeight="1" x14ac:dyDescent="0.2">
      <c r="A380" s="37" t="s">
        <v>1045</v>
      </c>
      <c r="B380" s="37" t="s">
        <v>1046</v>
      </c>
      <c r="C380" s="111">
        <v>0</v>
      </c>
      <c r="D380" s="111">
        <v>0</v>
      </c>
      <c r="E380" s="111">
        <v>0</v>
      </c>
      <c r="F380" s="111">
        <v>0</v>
      </c>
      <c r="G380" s="111">
        <v>0</v>
      </c>
      <c r="H380" s="111">
        <v>0</v>
      </c>
      <c r="I380" s="111">
        <v>0</v>
      </c>
      <c r="J380" s="111">
        <v>0</v>
      </c>
      <c r="K380" s="111">
        <v>0</v>
      </c>
      <c r="L380" s="111">
        <v>0</v>
      </c>
      <c r="M380" s="111">
        <v>31000</v>
      </c>
      <c r="N380" s="111">
        <v>0</v>
      </c>
      <c r="O380" s="111">
        <v>0</v>
      </c>
      <c r="P380" s="111">
        <v>0</v>
      </c>
      <c r="Q380" s="111">
        <v>0</v>
      </c>
      <c r="R380" s="111">
        <v>0</v>
      </c>
      <c r="S380" s="111">
        <v>0</v>
      </c>
      <c r="T380" s="111">
        <v>0</v>
      </c>
      <c r="U380" s="111">
        <v>0</v>
      </c>
      <c r="V380" s="111">
        <v>0</v>
      </c>
      <c r="W380" s="111">
        <v>0</v>
      </c>
      <c r="X380" s="111" t="s">
        <v>1314</v>
      </c>
      <c r="Y380" s="111" t="s">
        <v>1312</v>
      </c>
      <c r="Z380" s="144"/>
      <c r="AA380" s="143"/>
      <c r="AB380" s="144"/>
      <c r="AC380" s="144"/>
      <c r="AD380" s="145"/>
      <c r="AE380" s="145"/>
      <c r="AF380" s="145"/>
    </row>
    <row r="381" spans="1:32" s="130" customFormat="1" ht="12.75" customHeight="1" x14ac:dyDescent="0.2">
      <c r="A381" s="37" t="s">
        <v>801</v>
      </c>
      <c r="B381" s="37" t="s">
        <v>1358</v>
      </c>
      <c r="C381" s="111">
        <v>0</v>
      </c>
      <c r="D381" s="111">
        <v>0</v>
      </c>
      <c r="E381" s="111">
        <v>0</v>
      </c>
      <c r="F381" s="111">
        <v>0</v>
      </c>
      <c r="G381" s="111">
        <v>0</v>
      </c>
      <c r="H381" s="111">
        <v>0</v>
      </c>
      <c r="I381" s="111">
        <v>0</v>
      </c>
      <c r="J381" s="111">
        <v>0</v>
      </c>
      <c r="K381" s="111">
        <v>0</v>
      </c>
      <c r="L381" s="111">
        <v>0</v>
      </c>
      <c r="M381" s="111">
        <v>5698</v>
      </c>
      <c r="N381" s="111">
        <v>0</v>
      </c>
      <c r="O381" s="111">
        <v>0</v>
      </c>
      <c r="P381" s="111">
        <v>0</v>
      </c>
      <c r="Q381" s="111">
        <v>0</v>
      </c>
      <c r="R381" s="111">
        <v>0</v>
      </c>
      <c r="S381" s="111">
        <v>0</v>
      </c>
      <c r="T381" s="111">
        <v>0</v>
      </c>
      <c r="U381" s="111">
        <v>0</v>
      </c>
      <c r="V381" s="111">
        <v>0</v>
      </c>
      <c r="W381" s="111">
        <v>0</v>
      </c>
      <c r="X381" s="111" t="s">
        <v>1316</v>
      </c>
      <c r="Y381" s="111" t="s">
        <v>1377</v>
      </c>
      <c r="Z381" s="144"/>
      <c r="AA381" s="143"/>
      <c r="AB381" s="144"/>
      <c r="AC381" s="144"/>
      <c r="AD381" s="145"/>
      <c r="AE381" s="145"/>
      <c r="AF381" s="145"/>
    </row>
    <row r="382" spans="1:32" s="130" customFormat="1" ht="12.75" customHeight="1" x14ac:dyDescent="0.2">
      <c r="A382" s="37" t="s">
        <v>621</v>
      </c>
      <c r="B382" s="37" t="s">
        <v>383</v>
      </c>
      <c r="C382" s="111">
        <v>0</v>
      </c>
      <c r="D382" s="111">
        <v>0</v>
      </c>
      <c r="E382" s="111">
        <v>0</v>
      </c>
      <c r="F382" s="111">
        <v>0</v>
      </c>
      <c r="G382" s="111">
        <v>0</v>
      </c>
      <c r="H382" s="111">
        <v>0</v>
      </c>
      <c r="I382" s="111">
        <v>0</v>
      </c>
      <c r="J382" s="111">
        <v>0</v>
      </c>
      <c r="K382" s="111">
        <v>0</v>
      </c>
      <c r="L382" s="111">
        <v>0</v>
      </c>
      <c r="M382" s="111">
        <v>279768</v>
      </c>
      <c r="N382" s="111">
        <v>49200</v>
      </c>
      <c r="O382" s="111">
        <v>0</v>
      </c>
      <c r="P382" s="111">
        <v>0</v>
      </c>
      <c r="Q382" s="111">
        <v>0</v>
      </c>
      <c r="R382" s="111">
        <v>0</v>
      </c>
      <c r="S382" s="111">
        <v>0</v>
      </c>
      <c r="T382" s="111">
        <v>0</v>
      </c>
      <c r="U382" s="111">
        <v>0</v>
      </c>
      <c r="V382" s="111">
        <v>0</v>
      </c>
      <c r="W382" s="111">
        <v>0</v>
      </c>
      <c r="X382" s="111" t="s">
        <v>1316</v>
      </c>
      <c r="Y382" s="111" t="s">
        <v>1312</v>
      </c>
      <c r="Z382" s="144"/>
      <c r="AA382" s="143"/>
      <c r="AB382" s="144"/>
      <c r="AC382" s="144"/>
      <c r="AD382" s="145"/>
      <c r="AE382" s="145"/>
      <c r="AF382" s="145"/>
    </row>
    <row r="383" spans="1:32" s="130" customFormat="1" ht="12.75" customHeight="1" x14ac:dyDescent="0.2">
      <c r="A383" s="37" t="s">
        <v>401</v>
      </c>
      <c r="B383" s="37" t="s">
        <v>201</v>
      </c>
      <c r="C383" s="111">
        <v>0</v>
      </c>
      <c r="D383" s="111">
        <v>0</v>
      </c>
      <c r="E383" s="111">
        <v>0</v>
      </c>
      <c r="F383" s="111">
        <v>0</v>
      </c>
      <c r="G383" s="111">
        <v>0</v>
      </c>
      <c r="H383" s="111">
        <v>0</v>
      </c>
      <c r="I383" s="111">
        <v>0</v>
      </c>
      <c r="J383" s="111">
        <v>0</v>
      </c>
      <c r="K383" s="111">
        <v>0</v>
      </c>
      <c r="L383" s="111">
        <v>0</v>
      </c>
      <c r="M383" s="111">
        <v>164371</v>
      </c>
      <c r="N383" s="111">
        <v>8000</v>
      </c>
      <c r="O383" s="111">
        <v>0</v>
      </c>
      <c r="P383" s="111">
        <v>0</v>
      </c>
      <c r="Q383" s="111">
        <v>0</v>
      </c>
      <c r="R383" s="111">
        <v>0</v>
      </c>
      <c r="S383" s="111">
        <v>0</v>
      </c>
      <c r="T383" s="111">
        <v>0</v>
      </c>
      <c r="U383" s="111">
        <v>5000</v>
      </c>
      <c r="V383" s="111">
        <v>0</v>
      </c>
      <c r="W383" s="111">
        <v>0</v>
      </c>
      <c r="X383" s="111" t="s">
        <v>1316</v>
      </c>
      <c r="Y383" s="111" t="s">
        <v>1312</v>
      </c>
      <c r="Z383" s="144"/>
      <c r="AA383" s="143"/>
      <c r="AB383" s="144"/>
      <c r="AC383" s="144"/>
      <c r="AD383" s="145"/>
      <c r="AE383" s="145"/>
      <c r="AF383" s="145"/>
    </row>
    <row r="384" spans="1:32" s="130" customFormat="1" ht="12.75" customHeight="1" x14ac:dyDescent="0.2">
      <c r="A384" s="37" t="s">
        <v>703</v>
      </c>
      <c r="B384" s="37" t="s">
        <v>202</v>
      </c>
      <c r="C384" s="111">
        <v>0</v>
      </c>
      <c r="D384" s="111">
        <v>0</v>
      </c>
      <c r="E384" s="111">
        <v>0</v>
      </c>
      <c r="F384" s="111">
        <v>9555</v>
      </c>
      <c r="G384" s="111">
        <v>0</v>
      </c>
      <c r="H384" s="111">
        <v>0</v>
      </c>
      <c r="I384" s="111">
        <v>0</v>
      </c>
      <c r="J384" s="111">
        <v>0</v>
      </c>
      <c r="K384" s="111">
        <v>0</v>
      </c>
      <c r="L384" s="111">
        <v>0</v>
      </c>
      <c r="M384" s="111">
        <v>204275</v>
      </c>
      <c r="N384" s="111">
        <v>35000</v>
      </c>
      <c r="O384" s="111">
        <v>0</v>
      </c>
      <c r="P384" s="111">
        <v>0</v>
      </c>
      <c r="Q384" s="111">
        <v>0</v>
      </c>
      <c r="R384" s="111">
        <v>0</v>
      </c>
      <c r="S384" s="111">
        <v>0</v>
      </c>
      <c r="T384" s="111">
        <v>0</v>
      </c>
      <c r="U384" s="111">
        <v>0</v>
      </c>
      <c r="V384" s="111">
        <v>0</v>
      </c>
      <c r="W384" s="111">
        <v>9224</v>
      </c>
      <c r="X384" s="111" t="s">
        <v>1316</v>
      </c>
      <c r="Y384" s="111" t="s">
        <v>1321</v>
      </c>
      <c r="Z384" s="144"/>
      <c r="AA384" s="143"/>
      <c r="AB384" s="144"/>
      <c r="AC384" s="144"/>
      <c r="AD384" s="145"/>
      <c r="AE384" s="145"/>
      <c r="AF384" s="145"/>
    </row>
    <row r="385" spans="1:32" s="130" customFormat="1" ht="12.75" customHeight="1" x14ac:dyDescent="0.2">
      <c r="A385" s="37" t="s">
        <v>622</v>
      </c>
      <c r="B385" s="37" t="s">
        <v>351</v>
      </c>
      <c r="C385" s="111">
        <v>0</v>
      </c>
      <c r="D385" s="111">
        <v>0</v>
      </c>
      <c r="E385" s="111">
        <v>0</v>
      </c>
      <c r="F385" s="111">
        <v>0</v>
      </c>
      <c r="G385" s="111">
        <v>0</v>
      </c>
      <c r="H385" s="111">
        <v>0</v>
      </c>
      <c r="I385" s="111">
        <v>3430</v>
      </c>
      <c r="J385" s="111">
        <v>0</v>
      </c>
      <c r="K385" s="111">
        <v>0</v>
      </c>
      <c r="L385" s="111">
        <v>0</v>
      </c>
      <c r="M385" s="111">
        <v>159050</v>
      </c>
      <c r="N385" s="111">
        <v>72500</v>
      </c>
      <c r="O385" s="111">
        <v>0</v>
      </c>
      <c r="P385" s="111">
        <v>0</v>
      </c>
      <c r="Q385" s="111">
        <v>0</v>
      </c>
      <c r="R385" s="111">
        <v>0</v>
      </c>
      <c r="S385" s="111">
        <v>0</v>
      </c>
      <c r="T385" s="111">
        <v>0</v>
      </c>
      <c r="U385" s="111">
        <v>98000</v>
      </c>
      <c r="V385" s="111">
        <v>11680</v>
      </c>
      <c r="W385" s="111">
        <v>0</v>
      </c>
      <c r="X385" s="111" t="s">
        <v>1316</v>
      </c>
      <c r="Y385" s="111" t="s">
        <v>1324</v>
      </c>
      <c r="Z385" s="144"/>
      <c r="AA385" s="143"/>
      <c r="AB385" s="144"/>
      <c r="AC385" s="144"/>
      <c r="AD385" s="145"/>
      <c r="AE385" s="145"/>
      <c r="AF385" s="145"/>
    </row>
    <row r="386" spans="1:32" s="130" customFormat="1" ht="12.75" customHeight="1" x14ac:dyDescent="0.2">
      <c r="A386" s="37" t="s">
        <v>1047</v>
      </c>
      <c r="B386" s="37" t="s">
        <v>1048</v>
      </c>
      <c r="C386" s="111">
        <v>0</v>
      </c>
      <c r="D386" s="111">
        <v>0</v>
      </c>
      <c r="E386" s="111">
        <v>0</v>
      </c>
      <c r="F386" s="111">
        <v>0</v>
      </c>
      <c r="G386" s="111">
        <v>0</v>
      </c>
      <c r="H386" s="111">
        <v>0</v>
      </c>
      <c r="I386" s="111">
        <v>0</v>
      </c>
      <c r="J386" s="111">
        <v>0</v>
      </c>
      <c r="K386" s="111">
        <v>0</v>
      </c>
      <c r="L386" s="111">
        <v>0</v>
      </c>
      <c r="M386" s="111">
        <v>122140</v>
      </c>
      <c r="N386" s="111">
        <v>23700</v>
      </c>
      <c r="O386" s="111">
        <v>0</v>
      </c>
      <c r="P386" s="111">
        <v>0</v>
      </c>
      <c r="Q386" s="111">
        <v>0</v>
      </c>
      <c r="R386" s="111">
        <v>0</v>
      </c>
      <c r="S386" s="111">
        <v>0</v>
      </c>
      <c r="T386" s="111">
        <v>5</v>
      </c>
      <c r="U386" s="111">
        <v>16500</v>
      </c>
      <c r="V386" s="111">
        <v>0</v>
      </c>
      <c r="W386" s="111">
        <v>8000</v>
      </c>
      <c r="X386" s="111" t="s">
        <v>1314</v>
      </c>
      <c r="Y386" s="111" t="s">
        <v>1312</v>
      </c>
      <c r="Z386" s="144"/>
      <c r="AA386" s="143"/>
      <c r="AB386" s="144"/>
      <c r="AC386" s="144"/>
      <c r="AD386" s="145"/>
      <c r="AE386" s="145"/>
      <c r="AF386" s="145"/>
    </row>
    <row r="387" spans="1:32" s="130" customFormat="1" ht="12.75" customHeight="1" x14ac:dyDescent="0.2">
      <c r="A387" s="37" t="s">
        <v>408</v>
      </c>
      <c r="B387" s="37" t="s">
        <v>203</v>
      </c>
      <c r="C387" s="111">
        <v>0</v>
      </c>
      <c r="D387" s="111">
        <v>0</v>
      </c>
      <c r="E387" s="111">
        <v>0</v>
      </c>
      <c r="F387" s="111">
        <v>0</v>
      </c>
      <c r="G387" s="111">
        <v>0</v>
      </c>
      <c r="H387" s="111">
        <v>0</v>
      </c>
      <c r="I387" s="111">
        <v>0</v>
      </c>
      <c r="J387" s="111">
        <v>0</v>
      </c>
      <c r="K387" s="111">
        <v>0</v>
      </c>
      <c r="L387" s="111">
        <v>0</v>
      </c>
      <c r="M387" s="111">
        <v>0</v>
      </c>
      <c r="N387" s="111">
        <v>0</v>
      </c>
      <c r="O387" s="111">
        <v>0</v>
      </c>
      <c r="P387" s="111">
        <v>0</v>
      </c>
      <c r="Q387" s="111">
        <v>0</v>
      </c>
      <c r="R387" s="111">
        <v>0</v>
      </c>
      <c r="S387" s="111">
        <v>0</v>
      </c>
      <c r="T387" s="111">
        <v>0</v>
      </c>
      <c r="U387" s="111">
        <v>0</v>
      </c>
      <c r="V387" s="111">
        <v>0</v>
      </c>
      <c r="W387" s="111">
        <v>0</v>
      </c>
      <c r="X387" s="111" t="s">
        <v>1316</v>
      </c>
      <c r="Y387" s="111" t="s">
        <v>1315</v>
      </c>
      <c r="Z387" s="144"/>
      <c r="AA387" s="143"/>
      <c r="AB387" s="144"/>
      <c r="AC387" s="144"/>
      <c r="AD387" s="145"/>
      <c r="AE387" s="145"/>
      <c r="AF387" s="145"/>
    </row>
    <row r="388" spans="1:32" s="130" customFormat="1" ht="12.75" customHeight="1" x14ac:dyDescent="0.2">
      <c r="A388" s="37" t="s">
        <v>415</v>
      </c>
      <c r="B388" s="37" t="s">
        <v>204</v>
      </c>
      <c r="C388" s="111">
        <v>0</v>
      </c>
      <c r="D388" s="111">
        <v>0</v>
      </c>
      <c r="E388" s="111">
        <v>0</v>
      </c>
      <c r="F388" s="111">
        <v>0</v>
      </c>
      <c r="G388" s="111">
        <v>0</v>
      </c>
      <c r="H388" s="111">
        <v>0</v>
      </c>
      <c r="I388" s="111">
        <v>0</v>
      </c>
      <c r="J388" s="111">
        <v>0</v>
      </c>
      <c r="K388" s="111">
        <v>0</v>
      </c>
      <c r="L388" s="111">
        <v>0</v>
      </c>
      <c r="M388" s="111">
        <v>205123</v>
      </c>
      <c r="N388" s="111">
        <v>0</v>
      </c>
      <c r="O388" s="111">
        <v>0</v>
      </c>
      <c r="P388" s="111">
        <v>0</v>
      </c>
      <c r="Q388" s="111">
        <v>0</v>
      </c>
      <c r="R388" s="111">
        <v>0</v>
      </c>
      <c r="S388" s="111">
        <v>0</v>
      </c>
      <c r="T388" s="111">
        <v>0</v>
      </c>
      <c r="U388" s="111">
        <v>0</v>
      </c>
      <c r="V388" s="111">
        <v>0</v>
      </c>
      <c r="W388" s="111">
        <v>0</v>
      </c>
      <c r="X388" s="111" t="s">
        <v>1316</v>
      </c>
      <c r="Y388" s="111" t="s">
        <v>1315</v>
      </c>
      <c r="Z388" s="144"/>
      <c r="AA388" s="143"/>
      <c r="AB388" s="144"/>
      <c r="AC388" s="144"/>
      <c r="AD388" s="145"/>
      <c r="AE388" s="145"/>
      <c r="AF388" s="145"/>
    </row>
    <row r="389" spans="1:32" s="130" customFormat="1" ht="12.75" customHeight="1" x14ac:dyDescent="0.2">
      <c r="A389" s="37" t="s">
        <v>442</v>
      </c>
      <c r="B389" s="37" t="s">
        <v>205</v>
      </c>
      <c r="C389" s="111">
        <v>0</v>
      </c>
      <c r="D389" s="111">
        <v>0</v>
      </c>
      <c r="E389" s="111">
        <v>0</v>
      </c>
      <c r="F389" s="111">
        <v>0</v>
      </c>
      <c r="G389" s="111">
        <v>0</v>
      </c>
      <c r="H389" s="111">
        <v>0</v>
      </c>
      <c r="I389" s="111">
        <v>35</v>
      </c>
      <c r="J389" s="111">
        <v>0</v>
      </c>
      <c r="K389" s="111">
        <v>0</v>
      </c>
      <c r="L389" s="111">
        <v>0</v>
      </c>
      <c r="M389" s="111">
        <v>57423</v>
      </c>
      <c r="N389" s="111">
        <v>0</v>
      </c>
      <c r="O389" s="111">
        <v>0</v>
      </c>
      <c r="P389" s="111">
        <v>0</v>
      </c>
      <c r="Q389" s="111">
        <v>0</v>
      </c>
      <c r="R389" s="111">
        <v>0</v>
      </c>
      <c r="S389" s="111">
        <v>0</v>
      </c>
      <c r="T389" s="111">
        <v>0</v>
      </c>
      <c r="U389" s="111">
        <v>0</v>
      </c>
      <c r="V389" s="111">
        <v>28</v>
      </c>
      <c r="W389" s="111">
        <v>0</v>
      </c>
      <c r="X389" s="111" t="s">
        <v>1316</v>
      </c>
      <c r="Y389" s="111" t="s">
        <v>1315</v>
      </c>
      <c r="Z389" s="144"/>
      <c r="AA389" s="143"/>
      <c r="AB389" s="144"/>
      <c r="AC389" s="144"/>
      <c r="AD389" s="145"/>
      <c r="AE389" s="145"/>
      <c r="AF389" s="145"/>
    </row>
    <row r="390" spans="1:32" s="130" customFormat="1" ht="12.75" customHeight="1" x14ac:dyDescent="0.2">
      <c r="A390" s="37" t="s">
        <v>1295</v>
      </c>
      <c r="B390" s="37" t="s">
        <v>1359</v>
      </c>
      <c r="C390" s="111">
        <v>0</v>
      </c>
      <c r="D390" s="111">
        <v>0</v>
      </c>
      <c r="E390" s="111">
        <v>0</v>
      </c>
      <c r="F390" s="111">
        <v>0</v>
      </c>
      <c r="G390" s="111">
        <v>0</v>
      </c>
      <c r="H390" s="111">
        <v>0</v>
      </c>
      <c r="I390" s="111">
        <v>0</v>
      </c>
      <c r="J390" s="111">
        <v>0</v>
      </c>
      <c r="K390" s="111">
        <v>0</v>
      </c>
      <c r="L390" s="111">
        <v>0</v>
      </c>
      <c r="M390" s="111">
        <v>0</v>
      </c>
      <c r="N390" s="111">
        <v>0</v>
      </c>
      <c r="O390" s="111">
        <v>0</v>
      </c>
      <c r="P390" s="111">
        <v>0</v>
      </c>
      <c r="Q390" s="111">
        <v>0</v>
      </c>
      <c r="R390" s="111">
        <v>0</v>
      </c>
      <c r="S390" s="111">
        <v>0</v>
      </c>
      <c r="T390" s="111">
        <v>0</v>
      </c>
      <c r="U390" s="111">
        <v>0</v>
      </c>
      <c r="V390" s="111">
        <v>0</v>
      </c>
      <c r="W390" s="111">
        <v>0</v>
      </c>
      <c r="X390" s="111" t="s">
        <v>1316</v>
      </c>
      <c r="Y390" s="111" t="s">
        <v>1377</v>
      </c>
      <c r="Z390" s="144"/>
      <c r="AA390" s="143"/>
      <c r="AB390" s="144"/>
      <c r="AC390" s="144"/>
      <c r="AD390" s="145"/>
      <c r="AE390" s="145"/>
      <c r="AF390" s="145"/>
    </row>
    <row r="391" spans="1:32" s="130" customFormat="1" ht="12.75" customHeight="1" x14ac:dyDescent="0.2">
      <c r="A391" s="37" t="s">
        <v>393</v>
      </c>
      <c r="B391" s="37" t="s">
        <v>206</v>
      </c>
      <c r="C391" s="111">
        <v>0</v>
      </c>
      <c r="D391" s="111">
        <v>0</v>
      </c>
      <c r="E391" s="111">
        <v>0</v>
      </c>
      <c r="F391" s="111">
        <v>0</v>
      </c>
      <c r="G391" s="111">
        <v>0</v>
      </c>
      <c r="H391" s="111">
        <v>0</v>
      </c>
      <c r="I391" s="111">
        <v>0</v>
      </c>
      <c r="J391" s="111">
        <v>0</v>
      </c>
      <c r="K391" s="111">
        <v>0</v>
      </c>
      <c r="L391" s="111">
        <v>0</v>
      </c>
      <c r="M391" s="111">
        <v>97331</v>
      </c>
      <c r="N391" s="111">
        <v>16200</v>
      </c>
      <c r="O391" s="111">
        <v>0</v>
      </c>
      <c r="P391" s="111">
        <v>0</v>
      </c>
      <c r="Q391" s="111">
        <v>0</v>
      </c>
      <c r="R391" s="111">
        <v>0</v>
      </c>
      <c r="S391" s="111">
        <v>0</v>
      </c>
      <c r="T391" s="111">
        <v>0</v>
      </c>
      <c r="U391" s="111">
        <v>0</v>
      </c>
      <c r="V391" s="111">
        <v>0</v>
      </c>
      <c r="W391" s="111">
        <v>0</v>
      </c>
      <c r="X391" s="111" t="s">
        <v>1316</v>
      </c>
      <c r="Y391" s="111" t="s">
        <v>1312</v>
      </c>
      <c r="Z391" s="144"/>
      <c r="AA391" s="143"/>
      <c r="AB391" s="144"/>
      <c r="AC391" s="144"/>
      <c r="AD391" s="145"/>
      <c r="AE391" s="145"/>
      <c r="AF391" s="145"/>
    </row>
    <row r="392" spans="1:32" s="130" customFormat="1" ht="12.75" customHeight="1" x14ac:dyDescent="0.2">
      <c r="A392" s="37" t="s">
        <v>450</v>
      </c>
      <c r="B392" s="37" t="s">
        <v>207</v>
      </c>
      <c r="C392" s="111">
        <v>271</v>
      </c>
      <c r="D392" s="111">
        <v>0</v>
      </c>
      <c r="E392" s="111">
        <v>0</v>
      </c>
      <c r="F392" s="111">
        <v>0</v>
      </c>
      <c r="G392" s="111">
        <v>0</v>
      </c>
      <c r="H392" s="111">
        <v>0</v>
      </c>
      <c r="I392" s="111">
        <v>0</v>
      </c>
      <c r="J392" s="111">
        <v>0</v>
      </c>
      <c r="K392" s="111">
        <v>0</v>
      </c>
      <c r="L392" s="111">
        <v>0</v>
      </c>
      <c r="M392" s="111">
        <v>0</v>
      </c>
      <c r="N392" s="111">
        <v>0</v>
      </c>
      <c r="O392" s="111">
        <v>0</v>
      </c>
      <c r="P392" s="111">
        <v>0</v>
      </c>
      <c r="Q392" s="111">
        <v>0</v>
      </c>
      <c r="R392" s="111">
        <v>0</v>
      </c>
      <c r="S392" s="111">
        <v>0</v>
      </c>
      <c r="T392" s="111">
        <v>0</v>
      </c>
      <c r="U392" s="111">
        <v>0</v>
      </c>
      <c r="V392" s="111">
        <v>0</v>
      </c>
      <c r="W392" s="111">
        <v>0</v>
      </c>
      <c r="X392" s="111" t="s">
        <v>1316</v>
      </c>
      <c r="Y392" s="111" t="s">
        <v>1315</v>
      </c>
      <c r="Z392" s="144"/>
      <c r="AA392" s="143"/>
      <c r="AB392" s="144"/>
      <c r="AC392" s="144"/>
      <c r="AD392" s="145"/>
      <c r="AE392" s="145"/>
      <c r="AF392" s="145"/>
    </row>
    <row r="393" spans="1:32" s="130" customFormat="1" ht="12.75" customHeight="1" x14ac:dyDescent="0.2">
      <c r="A393" s="37" t="s">
        <v>576</v>
      </c>
      <c r="B393" s="37" t="s">
        <v>208</v>
      </c>
      <c r="C393" s="111">
        <v>0</v>
      </c>
      <c r="D393" s="111">
        <v>0</v>
      </c>
      <c r="E393" s="111">
        <v>0</v>
      </c>
      <c r="F393" s="111">
        <v>0</v>
      </c>
      <c r="G393" s="111">
        <v>0</v>
      </c>
      <c r="H393" s="111">
        <v>0</v>
      </c>
      <c r="I393" s="111">
        <v>0</v>
      </c>
      <c r="J393" s="111">
        <v>0</v>
      </c>
      <c r="K393" s="111">
        <v>0</v>
      </c>
      <c r="L393" s="111">
        <v>0</v>
      </c>
      <c r="M393" s="111">
        <v>67456</v>
      </c>
      <c r="N393" s="111">
        <v>0</v>
      </c>
      <c r="O393" s="111">
        <v>0</v>
      </c>
      <c r="P393" s="111">
        <v>0</v>
      </c>
      <c r="Q393" s="111">
        <v>0</v>
      </c>
      <c r="R393" s="111">
        <v>0</v>
      </c>
      <c r="S393" s="111">
        <v>0</v>
      </c>
      <c r="T393" s="111">
        <v>0</v>
      </c>
      <c r="U393" s="111">
        <v>0</v>
      </c>
      <c r="V393" s="111">
        <v>0</v>
      </c>
      <c r="W393" s="111">
        <v>0</v>
      </c>
      <c r="X393" s="111" t="s">
        <v>1316</v>
      </c>
      <c r="Y393" s="111" t="s">
        <v>1315</v>
      </c>
      <c r="Z393" s="144"/>
      <c r="AA393" s="143"/>
      <c r="AB393" s="144"/>
      <c r="AC393" s="144"/>
      <c r="AD393" s="145"/>
      <c r="AE393" s="145"/>
      <c r="AF393" s="145"/>
    </row>
    <row r="394" spans="1:32" s="130" customFormat="1" ht="12.75" customHeight="1" x14ac:dyDescent="0.2">
      <c r="A394" s="37" t="s">
        <v>577</v>
      </c>
      <c r="B394" s="37" t="s">
        <v>209</v>
      </c>
      <c r="C394" s="111">
        <v>0</v>
      </c>
      <c r="D394" s="111">
        <v>0</v>
      </c>
      <c r="E394" s="111">
        <v>0</v>
      </c>
      <c r="F394" s="111">
        <v>0</v>
      </c>
      <c r="G394" s="111">
        <v>0</v>
      </c>
      <c r="H394" s="111">
        <v>0</v>
      </c>
      <c r="I394" s="111">
        <v>0</v>
      </c>
      <c r="J394" s="111">
        <v>0</v>
      </c>
      <c r="K394" s="111">
        <v>0</v>
      </c>
      <c r="L394" s="111">
        <v>0</v>
      </c>
      <c r="M394" s="111">
        <v>109765</v>
      </c>
      <c r="N394" s="111">
        <v>0</v>
      </c>
      <c r="O394" s="111">
        <v>0</v>
      </c>
      <c r="P394" s="111">
        <v>0</v>
      </c>
      <c r="Q394" s="111">
        <v>0</v>
      </c>
      <c r="R394" s="111">
        <v>0</v>
      </c>
      <c r="S394" s="111">
        <v>0</v>
      </c>
      <c r="T394" s="111">
        <v>0</v>
      </c>
      <c r="U394" s="111">
        <v>0</v>
      </c>
      <c r="V394" s="111">
        <v>0</v>
      </c>
      <c r="W394" s="111">
        <v>0</v>
      </c>
      <c r="X394" s="111" t="s">
        <v>1316</v>
      </c>
      <c r="Y394" s="111" t="s">
        <v>1315</v>
      </c>
      <c r="Z394" s="144"/>
      <c r="AA394" s="143"/>
      <c r="AB394" s="144"/>
      <c r="AC394" s="144"/>
      <c r="AD394" s="145"/>
      <c r="AE394" s="145"/>
      <c r="AF394" s="145"/>
    </row>
    <row r="395" spans="1:32" s="130" customFormat="1" ht="12.75" customHeight="1" x14ac:dyDescent="0.2">
      <c r="A395" s="37" t="s">
        <v>432</v>
      </c>
      <c r="B395" s="37" t="s">
        <v>210</v>
      </c>
      <c r="C395" s="111">
        <v>0</v>
      </c>
      <c r="D395" s="111">
        <v>0</v>
      </c>
      <c r="E395" s="111">
        <v>0</v>
      </c>
      <c r="F395" s="111">
        <v>0</v>
      </c>
      <c r="G395" s="111">
        <v>0</v>
      </c>
      <c r="H395" s="111">
        <v>0</v>
      </c>
      <c r="I395" s="111">
        <v>0</v>
      </c>
      <c r="J395" s="111">
        <v>0</v>
      </c>
      <c r="K395" s="111">
        <v>0</v>
      </c>
      <c r="L395" s="111">
        <v>0</v>
      </c>
      <c r="M395" s="111">
        <v>12800</v>
      </c>
      <c r="N395" s="111">
        <v>0</v>
      </c>
      <c r="O395" s="111">
        <v>0</v>
      </c>
      <c r="P395" s="111">
        <v>0</v>
      </c>
      <c r="Q395" s="111">
        <v>0</v>
      </c>
      <c r="R395" s="111">
        <v>0</v>
      </c>
      <c r="S395" s="111">
        <v>0</v>
      </c>
      <c r="T395" s="111">
        <v>0</v>
      </c>
      <c r="U395" s="111">
        <v>0</v>
      </c>
      <c r="V395" s="111">
        <v>0</v>
      </c>
      <c r="W395" s="111">
        <v>0</v>
      </c>
      <c r="X395" s="111" t="s">
        <v>1316</v>
      </c>
      <c r="Y395" s="111" t="s">
        <v>1315</v>
      </c>
      <c r="Z395" s="144"/>
      <c r="AA395" s="143"/>
      <c r="AB395" s="144"/>
      <c r="AC395" s="144"/>
      <c r="AD395" s="145"/>
      <c r="AE395" s="145"/>
      <c r="AF395" s="145"/>
    </row>
    <row r="396" spans="1:32" s="130" customFormat="1" ht="12.75" customHeight="1" x14ac:dyDescent="0.2">
      <c r="A396" s="37" t="s">
        <v>1049</v>
      </c>
      <c r="B396" s="37" t="s">
        <v>1050</v>
      </c>
      <c r="C396" s="111">
        <v>0</v>
      </c>
      <c r="D396" s="111">
        <v>0</v>
      </c>
      <c r="E396" s="111">
        <v>0</v>
      </c>
      <c r="F396" s="111">
        <v>0</v>
      </c>
      <c r="G396" s="111">
        <v>0</v>
      </c>
      <c r="H396" s="111">
        <v>0</v>
      </c>
      <c r="I396" s="111">
        <v>0</v>
      </c>
      <c r="J396" s="111">
        <v>0</v>
      </c>
      <c r="K396" s="111">
        <v>0</v>
      </c>
      <c r="L396" s="111">
        <v>0</v>
      </c>
      <c r="M396" s="111">
        <v>993400</v>
      </c>
      <c r="N396" s="111">
        <v>8500</v>
      </c>
      <c r="O396" s="111">
        <v>0</v>
      </c>
      <c r="P396" s="111">
        <v>1393</v>
      </c>
      <c r="Q396" s="111">
        <v>0</v>
      </c>
      <c r="R396" s="111">
        <v>0</v>
      </c>
      <c r="S396" s="111">
        <v>0</v>
      </c>
      <c r="T396" s="111">
        <v>0</v>
      </c>
      <c r="U396" s="111">
        <v>0</v>
      </c>
      <c r="V396" s="111">
        <v>0</v>
      </c>
      <c r="W396" s="111">
        <v>500</v>
      </c>
      <c r="X396" s="111" t="s">
        <v>1314</v>
      </c>
      <c r="Y396" s="111" t="s">
        <v>1312</v>
      </c>
      <c r="Z396" s="144"/>
      <c r="AA396" s="143"/>
      <c r="AB396" s="144"/>
      <c r="AC396" s="144"/>
      <c r="AD396" s="145"/>
      <c r="AE396" s="145"/>
      <c r="AF396" s="145"/>
    </row>
    <row r="397" spans="1:32" s="130" customFormat="1" ht="12.75" customHeight="1" x14ac:dyDescent="0.2">
      <c r="A397" s="37" t="s">
        <v>586</v>
      </c>
      <c r="B397" s="37" t="s">
        <v>211</v>
      </c>
      <c r="C397" s="111">
        <v>0</v>
      </c>
      <c r="D397" s="111">
        <v>0</v>
      </c>
      <c r="E397" s="111">
        <v>0</v>
      </c>
      <c r="F397" s="111">
        <v>0</v>
      </c>
      <c r="G397" s="111">
        <v>0</v>
      </c>
      <c r="H397" s="111">
        <v>0</v>
      </c>
      <c r="I397" s="111">
        <v>0</v>
      </c>
      <c r="J397" s="111">
        <v>0</v>
      </c>
      <c r="K397" s="111">
        <v>0</v>
      </c>
      <c r="L397" s="111">
        <v>0</v>
      </c>
      <c r="M397" s="111">
        <v>0</v>
      </c>
      <c r="N397" s="111">
        <v>0</v>
      </c>
      <c r="O397" s="111">
        <v>0</v>
      </c>
      <c r="P397" s="111">
        <v>0</v>
      </c>
      <c r="Q397" s="111">
        <v>0</v>
      </c>
      <c r="R397" s="111">
        <v>0</v>
      </c>
      <c r="S397" s="111">
        <v>0</v>
      </c>
      <c r="T397" s="111">
        <v>0</v>
      </c>
      <c r="U397" s="111">
        <v>0</v>
      </c>
      <c r="V397" s="111">
        <v>0</v>
      </c>
      <c r="W397" s="111">
        <v>0</v>
      </c>
      <c r="X397" s="111" t="s">
        <v>1316</v>
      </c>
      <c r="Y397" s="111" t="s">
        <v>1315</v>
      </c>
      <c r="Z397" s="144"/>
      <c r="AA397" s="143"/>
      <c r="AB397" s="144"/>
      <c r="AC397" s="144"/>
      <c r="AD397" s="145"/>
      <c r="AE397" s="145"/>
      <c r="AF397" s="145"/>
    </row>
    <row r="398" spans="1:32" s="130" customFormat="1" ht="12.75" customHeight="1" x14ac:dyDescent="0.2">
      <c r="A398" s="37" t="s">
        <v>602</v>
      </c>
      <c r="B398" s="37" t="s">
        <v>212</v>
      </c>
      <c r="C398" s="111">
        <v>0</v>
      </c>
      <c r="D398" s="111">
        <v>0</v>
      </c>
      <c r="E398" s="111">
        <v>0</v>
      </c>
      <c r="F398" s="111">
        <v>0</v>
      </c>
      <c r="G398" s="111">
        <v>0</v>
      </c>
      <c r="H398" s="111">
        <v>0</v>
      </c>
      <c r="I398" s="111">
        <v>0</v>
      </c>
      <c r="J398" s="111">
        <v>0</v>
      </c>
      <c r="K398" s="111">
        <v>0</v>
      </c>
      <c r="L398" s="111">
        <v>0</v>
      </c>
      <c r="M398" s="111">
        <v>0</v>
      </c>
      <c r="N398" s="111">
        <v>0</v>
      </c>
      <c r="O398" s="111">
        <v>0</v>
      </c>
      <c r="P398" s="111">
        <v>0</v>
      </c>
      <c r="Q398" s="111">
        <v>0</v>
      </c>
      <c r="R398" s="111">
        <v>0</v>
      </c>
      <c r="S398" s="111">
        <v>0</v>
      </c>
      <c r="T398" s="111">
        <v>0</v>
      </c>
      <c r="U398" s="111">
        <v>0</v>
      </c>
      <c r="V398" s="111">
        <v>0</v>
      </c>
      <c r="W398" s="111">
        <v>0</v>
      </c>
      <c r="X398" s="111" t="s">
        <v>1316</v>
      </c>
      <c r="Y398" s="111" t="s">
        <v>1315</v>
      </c>
      <c r="Z398" s="144"/>
      <c r="AA398" s="143"/>
      <c r="AB398" s="144"/>
      <c r="AC398" s="144"/>
      <c r="AD398" s="145"/>
      <c r="AE398" s="145"/>
      <c r="AF398" s="145"/>
    </row>
    <row r="399" spans="1:32" s="130" customFormat="1" ht="12.75" customHeight="1" x14ac:dyDescent="0.2">
      <c r="A399" s="37" t="s">
        <v>617</v>
      </c>
      <c r="B399" s="37" t="s">
        <v>213</v>
      </c>
      <c r="C399" s="111">
        <v>0</v>
      </c>
      <c r="D399" s="111">
        <v>0</v>
      </c>
      <c r="E399" s="111">
        <v>0</v>
      </c>
      <c r="F399" s="111">
        <v>0</v>
      </c>
      <c r="G399" s="111">
        <v>0</v>
      </c>
      <c r="H399" s="111">
        <v>0</v>
      </c>
      <c r="I399" s="111">
        <v>0</v>
      </c>
      <c r="J399" s="111">
        <v>0</v>
      </c>
      <c r="K399" s="111">
        <v>0</v>
      </c>
      <c r="L399" s="111">
        <v>0</v>
      </c>
      <c r="M399" s="111">
        <v>0</v>
      </c>
      <c r="N399" s="111">
        <v>0</v>
      </c>
      <c r="O399" s="111">
        <v>0</v>
      </c>
      <c r="P399" s="111">
        <v>0</v>
      </c>
      <c r="Q399" s="111">
        <v>0</v>
      </c>
      <c r="R399" s="111">
        <v>0</v>
      </c>
      <c r="S399" s="111">
        <v>0</v>
      </c>
      <c r="T399" s="111">
        <v>0</v>
      </c>
      <c r="U399" s="111">
        <v>0</v>
      </c>
      <c r="V399" s="111">
        <v>0</v>
      </c>
      <c r="W399" s="111">
        <v>0</v>
      </c>
      <c r="X399" s="111" t="s">
        <v>1316</v>
      </c>
      <c r="Y399" s="111" t="s">
        <v>1315</v>
      </c>
      <c r="Z399" s="144"/>
      <c r="AA399" s="143"/>
      <c r="AB399" s="144"/>
      <c r="AC399" s="144"/>
      <c r="AD399" s="145"/>
      <c r="AE399" s="145"/>
      <c r="AF399" s="145"/>
    </row>
    <row r="400" spans="1:32" s="130" customFormat="1" ht="12.75" customHeight="1" x14ac:dyDescent="0.2">
      <c r="A400" s="37" t="s">
        <v>558</v>
      </c>
      <c r="B400" s="37" t="s">
        <v>214</v>
      </c>
      <c r="C400" s="111">
        <v>0</v>
      </c>
      <c r="D400" s="111">
        <v>0</v>
      </c>
      <c r="E400" s="111">
        <v>0</v>
      </c>
      <c r="F400" s="111">
        <v>0</v>
      </c>
      <c r="G400" s="111">
        <v>0</v>
      </c>
      <c r="H400" s="111">
        <v>0</v>
      </c>
      <c r="I400" s="111">
        <v>0</v>
      </c>
      <c r="J400" s="111">
        <v>0</v>
      </c>
      <c r="K400" s="111">
        <v>0</v>
      </c>
      <c r="L400" s="111">
        <v>0</v>
      </c>
      <c r="M400" s="111">
        <v>0</v>
      </c>
      <c r="N400" s="111">
        <v>0</v>
      </c>
      <c r="O400" s="111">
        <v>0</v>
      </c>
      <c r="P400" s="111">
        <v>0</v>
      </c>
      <c r="Q400" s="111">
        <v>0</v>
      </c>
      <c r="R400" s="111">
        <v>0</v>
      </c>
      <c r="S400" s="111">
        <v>0</v>
      </c>
      <c r="T400" s="111">
        <v>0</v>
      </c>
      <c r="U400" s="111">
        <v>0</v>
      </c>
      <c r="V400" s="111">
        <v>0</v>
      </c>
      <c r="W400" s="111">
        <v>0</v>
      </c>
      <c r="X400" s="111" t="s">
        <v>1316</v>
      </c>
      <c r="Y400" s="111" t="s">
        <v>1315</v>
      </c>
      <c r="Z400" s="144"/>
      <c r="AA400" s="143"/>
      <c r="AB400" s="144"/>
      <c r="AC400" s="144"/>
      <c r="AD400" s="145"/>
      <c r="AE400" s="145"/>
      <c r="AF400" s="145"/>
    </row>
    <row r="401" spans="1:32" s="130" customFormat="1" ht="12.75" customHeight="1" x14ac:dyDescent="0.2">
      <c r="A401" s="37" t="s">
        <v>626</v>
      </c>
      <c r="B401" s="37" t="s">
        <v>215</v>
      </c>
      <c r="C401" s="111">
        <v>0</v>
      </c>
      <c r="D401" s="111">
        <v>0</v>
      </c>
      <c r="E401" s="111">
        <v>0</v>
      </c>
      <c r="F401" s="111">
        <v>0</v>
      </c>
      <c r="G401" s="111">
        <v>0</v>
      </c>
      <c r="H401" s="111">
        <v>0</v>
      </c>
      <c r="I401" s="111">
        <v>0</v>
      </c>
      <c r="J401" s="111">
        <v>0</v>
      </c>
      <c r="K401" s="111">
        <v>0</v>
      </c>
      <c r="L401" s="111">
        <v>0</v>
      </c>
      <c r="M401" s="111">
        <v>0</v>
      </c>
      <c r="N401" s="111">
        <v>0</v>
      </c>
      <c r="O401" s="111">
        <v>0</v>
      </c>
      <c r="P401" s="111">
        <v>0</v>
      </c>
      <c r="Q401" s="111">
        <v>0</v>
      </c>
      <c r="R401" s="111">
        <v>0</v>
      </c>
      <c r="S401" s="111">
        <v>0</v>
      </c>
      <c r="T401" s="111">
        <v>0</v>
      </c>
      <c r="U401" s="111">
        <v>0</v>
      </c>
      <c r="V401" s="111">
        <v>0</v>
      </c>
      <c r="W401" s="111">
        <v>0</v>
      </c>
      <c r="X401" s="111" t="s">
        <v>1316</v>
      </c>
      <c r="Y401" s="111" t="s">
        <v>1315</v>
      </c>
      <c r="Z401" s="144"/>
      <c r="AA401" s="143"/>
      <c r="AB401" s="144"/>
      <c r="AC401" s="144"/>
      <c r="AD401" s="145"/>
      <c r="AE401" s="145"/>
      <c r="AF401" s="145"/>
    </row>
    <row r="402" spans="1:32" s="130" customFormat="1" ht="12.75" customHeight="1" x14ac:dyDescent="0.2">
      <c r="A402" s="37" t="s">
        <v>634</v>
      </c>
      <c r="B402" s="37" t="s">
        <v>216</v>
      </c>
      <c r="C402" s="111">
        <v>0</v>
      </c>
      <c r="D402" s="111">
        <v>0</v>
      </c>
      <c r="E402" s="111">
        <v>0</v>
      </c>
      <c r="F402" s="111">
        <v>0</v>
      </c>
      <c r="G402" s="111">
        <v>0</v>
      </c>
      <c r="H402" s="111">
        <v>0</v>
      </c>
      <c r="I402" s="111">
        <v>0</v>
      </c>
      <c r="J402" s="111">
        <v>0</v>
      </c>
      <c r="K402" s="111">
        <v>0</v>
      </c>
      <c r="L402" s="111">
        <v>0</v>
      </c>
      <c r="M402" s="111">
        <v>0</v>
      </c>
      <c r="N402" s="111">
        <v>0</v>
      </c>
      <c r="O402" s="111">
        <v>0</v>
      </c>
      <c r="P402" s="111">
        <v>0</v>
      </c>
      <c r="Q402" s="111">
        <v>0</v>
      </c>
      <c r="R402" s="111">
        <v>0</v>
      </c>
      <c r="S402" s="111">
        <v>0</v>
      </c>
      <c r="T402" s="111">
        <v>0</v>
      </c>
      <c r="U402" s="111">
        <v>0</v>
      </c>
      <c r="V402" s="111">
        <v>0</v>
      </c>
      <c r="W402" s="111">
        <v>0</v>
      </c>
      <c r="X402" s="111" t="s">
        <v>1316</v>
      </c>
      <c r="Y402" s="111" t="s">
        <v>1315</v>
      </c>
      <c r="Z402" s="144"/>
      <c r="AA402" s="143"/>
      <c r="AB402" s="144"/>
      <c r="AC402" s="144"/>
      <c r="AD402" s="145"/>
      <c r="AE402" s="145"/>
      <c r="AF402" s="145"/>
    </row>
    <row r="403" spans="1:32" s="130" customFormat="1" ht="12.75" customHeight="1" x14ac:dyDescent="0.2">
      <c r="A403" s="37" t="s">
        <v>697</v>
      </c>
      <c r="B403" s="37" t="s">
        <v>217</v>
      </c>
      <c r="C403" s="111">
        <v>0</v>
      </c>
      <c r="D403" s="111">
        <v>0</v>
      </c>
      <c r="E403" s="111">
        <v>0</v>
      </c>
      <c r="F403" s="111">
        <v>0</v>
      </c>
      <c r="G403" s="111">
        <v>0</v>
      </c>
      <c r="H403" s="111">
        <v>0</v>
      </c>
      <c r="I403" s="111">
        <v>0</v>
      </c>
      <c r="J403" s="111">
        <v>0</v>
      </c>
      <c r="K403" s="111">
        <v>0</v>
      </c>
      <c r="L403" s="111">
        <v>0</v>
      </c>
      <c r="M403" s="111">
        <v>531836</v>
      </c>
      <c r="N403" s="111">
        <v>8000</v>
      </c>
      <c r="O403" s="111">
        <v>0</v>
      </c>
      <c r="P403" s="111">
        <v>0</v>
      </c>
      <c r="Q403" s="111">
        <v>0</v>
      </c>
      <c r="R403" s="111">
        <v>0</v>
      </c>
      <c r="S403" s="111">
        <v>0</v>
      </c>
      <c r="T403" s="111">
        <v>0</v>
      </c>
      <c r="U403" s="111">
        <v>2000</v>
      </c>
      <c r="V403" s="111">
        <v>0</v>
      </c>
      <c r="W403" s="111">
        <v>0</v>
      </c>
      <c r="X403" s="111" t="s">
        <v>1316</v>
      </c>
      <c r="Y403" s="111" t="s">
        <v>1321</v>
      </c>
      <c r="Z403" s="144"/>
      <c r="AA403" s="143"/>
      <c r="AB403" s="144"/>
      <c r="AC403" s="144"/>
      <c r="AD403" s="145"/>
      <c r="AE403" s="145"/>
      <c r="AF403" s="145"/>
    </row>
    <row r="404" spans="1:32" s="130" customFormat="1" ht="12.75" customHeight="1" x14ac:dyDescent="0.2">
      <c r="A404" s="37" t="s">
        <v>1201</v>
      </c>
      <c r="B404" s="37" t="s">
        <v>1202</v>
      </c>
      <c r="C404" s="111">
        <v>0</v>
      </c>
      <c r="D404" s="111">
        <v>0</v>
      </c>
      <c r="E404" s="111">
        <v>0</v>
      </c>
      <c r="F404" s="111">
        <v>0</v>
      </c>
      <c r="G404" s="111">
        <v>0</v>
      </c>
      <c r="H404" s="111">
        <v>0</v>
      </c>
      <c r="I404" s="111">
        <v>0</v>
      </c>
      <c r="J404" s="111">
        <v>0</v>
      </c>
      <c r="K404" s="111">
        <v>0</v>
      </c>
      <c r="L404" s="111">
        <v>0</v>
      </c>
      <c r="M404" s="111">
        <v>19033</v>
      </c>
      <c r="N404" s="111">
        <v>0</v>
      </c>
      <c r="O404" s="111">
        <v>0</v>
      </c>
      <c r="P404" s="111">
        <v>0</v>
      </c>
      <c r="Q404" s="111">
        <v>0</v>
      </c>
      <c r="R404" s="111">
        <v>0</v>
      </c>
      <c r="S404" s="111">
        <v>0</v>
      </c>
      <c r="T404" s="111">
        <v>0</v>
      </c>
      <c r="U404" s="111">
        <v>0</v>
      </c>
      <c r="V404" s="111">
        <v>0</v>
      </c>
      <c r="W404" s="111">
        <v>0</v>
      </c>
      <c r="X404" s="111" t="s">
        <v>1313</v>
      </c>
      <c r="Y404" s="111" t="s">
        <v>1377</v>
      </c>
      <c r="Z404" s="144"/>
      <c r="AA404" s="143"/>
      <c r="AB404" s="144"/>
      <c r="AC404" s="144"/>
      <c r="AD404" s="145"/>
      <c r="AE404" s="145"/>
      <c r="AF404" s="145"/>
    </row>
    <row r="405" spans="1:32" s="130" customFormat="1" ht="12.75" customHeight="1" x14ac:dyDescent="0.2">
      <c r="A405" s="37" t="s">
        <v>806</v>
      </c>
      <c r="B405" s="37" t="s">
        <v>1360</v>
      </c>
      <c r="C405" s="111">
        <v>0</v>
      </c>
      <c r="D405" s="111">
        <v>0</v>
      </c>
      <c r="E405" s="111">
        <v>0</v>
      </c>
      <c r="F405" s="111">
        <v>0</v>
      </c>
      <c r="G405" s="111">
        <v>0</v>
      </c>
      <c r="H405" s="111">
        <v>0</v>
      </c>
      <c r="I405" s="111">
        <v>0</v>
      </c>
      <c r="J405" s="111">
        <v>0</v>
      </c>
      <c r="K405" s="111">
        <v>0</v>
      </c>
      <c r="L405" s="111">
        <v>0</v>
      </c>
      <c r="M405" s="111">
        <v>23648</v>
      </c>
      <c r="N405" s="111">
        <v>0</v>
      </c>
      <c r="O405" s="111">
        <v>0</v>
      </c>
      <c r="P405" s="111">
        <v>0</v>
      </c>
      <c r="Q405" s="111">
        <v>0</v>
      </c>
      <c r="R405" s="111">
        <v>0</v>
      </c>
      <c r="S405" s="111">
        <v>0</v>
      </c>
      <c r="T405" s="111">
        <v>0</v>
      </c>
      <c r="U405" s="111">
        <v>0</v>
      </c>
      <c r="V405" s="111">
        <v>0</v>
      </c>
      <c r="W405" s="111">
        <v>0</v>
      </c>
      <c r="X405" s="111" t="s">
        <v>1316</v>
      </c>
      <c r="Y405" s="111" t="s">
        <v>1377</v>
      </c>
      <c r="Z405" s="144"/>
      <c r="AA405" s="143"/>
      <c r="AB405" s="144"/>
      <c r="AC405" s="144"/>
      <c r="AD405" s="145"/>
      <c r="AE405" s="145"/>
      <c r="AF405" s="145"/>
    </row>
    <row r="406" spans="1:32" s="130" customFormat="1" ht="12.75" customHeight="1" x14ac:dyDescent="0.2">
      <c r="A406" s="37" t="s">
        <v>495</v>
      </c>
      <c r="B406" s="37" t="s">
        <v>218</v>
      </c>
      <c r="C406" s="111">
        <v>0</v>
      </c>
      <c r="D406" s="111">
        <v>0</v>
      </c>
      <c r="E406" s="111">
        <v>0</v>
      </c>
      <c r="F406" s="111">
        <v>0</v>
      </c>
      <c r="G406" s="111">
        <v>0</v>
      </c>
      <c r="H406" s="111">
        <v>0</v>
      </c>
      <c r="I406" s="111">
        <v>355</v>
      </c>
      <c r="J406" s="111">
        <v>0</v>
      </c>
      <c r="K406" s="111">
        <v>0</v>
      </c>
      <c r="L406" s="111">
        <v>0</v>
      </c>
      <c r="M406" s="111">
        <v>231805</v>
      </c>
      <c r="N406" s="111">
        <v>5000</v>
      </c>
      <c r="O406" s="111">
        <v>0</v>
      </c>
      <c r="P406" s="111">
        <v>0</v>
      </c>
      <c r="Q406" s="111">
        <v>0</v>
      </c>
      <c r="R406" s="111">
        <v>0</v>
      </c>
      <c r="S406" s="111">
        <v>0</v>
      </c>
      <c r="T406" s="111">
        <v>0</v>
      </c>
      <c r="U406" s="111">
        <v>4000</v>
      </c>
      <c r="V406" s="111">
        <v>8000</v>
      </c>
      <c r="W406" s="111">
        <v>0</v>
      </c>
      <c r="X406" s="111" t="s">
        <v>1316</v>
      </c>
      <c r="Y406" s="111" t="s">
        <v>1312</v>
      </c>
      <c r="Z406" s="144"/>
      <c r="AA406" s="143"/>
      <c r="AB406" s="144"/>
      <c r="AC406" s="144"/>
      <c r="AD406" s="145"/>
      <c r="AE406" s="145"/>
      <c r="AF406" s="145"/>
    </row>
    <row r="407" spans="1:32" s="130" customFormat="1" ht="12.75" customHeight="1" x14ac:dyDescent="0.2">
      <c r="A407" s="37" t="s">
        <v>472</v>
      </c>
      <c r="B407" s="37" t="s">
        <v>219</v>
      </c>
      <c r="C407" s="111">
        <v>0</v>
      </c>
      <c r="D407" s="111">
        <v>0</v>
      </c>
      <c r="E407" s="111">
        <v>0</v>
      </c>
      <c r="F407" s="111">
        <v>0</v>
      </c>
      <c r="G407" s="111">
        <v>0</v>
      </c>
      <c r="H407" s="111">
        <v>0</v>
      </c>
      <c r="I407" s="111">
        <v>0</v>
      </c>
      <c r="J407" s="111">
        <v>0</v>
      </c>
      <c r="K407" s="111">
        <v>0</v>
      </c>
      <c r="L407" s="111">
        <v>0</v>
      </c>
      <c r="M407" s="111">
        <v>227816</v>
      </c>
      <c r="N407" s="111">
        <v>3089</v>
      </c>
      <c r="O407" s="111">
        <v>0</v>
      </c>
      <c r="P407" s="111">
        <v>0</v>
      </c>
      <c r="Q407" s="111">
        <v>0</v>
      </c>
      <c r="R407" s="111">
        <v>0</v>
      </c>
      <c r="S407" s="111">
        <v>123</v>
      </c>
      <c r="T407" s="111">
        <v>0</v>
      </c>
      <c r="U407" s="111">
        <v>0</v>
      </c>
      <c r="V407" s="111">
        <v>15000</v>
      </c>
      <c r="W407" s="111">
        <v>0</v>
      </c>
      <c r="X407" s="111" t="s">
        <v>1316</v>
      </c>
      <c r="Y407" s="111" t="s">
        <v>1312</v>
      </c>
      <c r="Z407" s="144"/>
      <c r="AA407" s="143"/>
      <c r="AB407" s="144"/>
      <c r="AC407" s="144"/>
      <c r="AD407" s="145"/>
      <c r="AE407" s="145"/>
      <c r="AF407" s="145"/>
    </row>
    <row r="408" spans="1:32" s="130" customFormat="1" ht="12.75" customHeight="1" x14ac:dyDescent="0.2">
      <c r="A408" s="37" t="s">
        <v>720</v>
      </c>
      <c r="B408" s="37" t="s">
        <v>220</v>
      </c>
      <c r="C408" s="111">
        <v>0</v>
      </c>
      <c r="D408" s="111">
        <v>0</v>
      </c>
      <c r="E408" s="111">
        <v>0</v>
      </c>
      <c r="F408" s="111">
        <v>0</v>
      </c>
      <c r="G408" s="111">
        <v>0</v>
      </c>
      <c r="H408" s="111">
        <v>0</v>
      </c>
      <c r="I408" s="111">
        <v>0</v>
      </c>
      <c r="J408" s="111">
        <v>0</v>
      </c>
      <c r="K408" s="111">
        <v>0</v>
      </c>
      <c r="L408" s="111">
        <v>0</v>
      </c>
      <c r="M408" s="111">
        <v>462851</v>
      </c>
      <c r="N408" s="111">
        <v>0</v>
      </c>
      <c r="O408" s="111">
        <v>0</v>
      </c>
      <c r="P408" s="111">
        <v>0</v>
      </c>
      <c r="Q408" s="111">
        <v>0</v>
      </c>
      <c r="R408" s="111">
        <v>0</v>
      </c>
      <c r="S408" s="111">
        <v>0</v>
      </c>
      <c r="T408" s="111">
        <v>0</v>
      </c>
      <c r="U408" s="111">
        <v>0</v>
      </c>
      <c r="V408" s="111">
        <v>0</v>
      </c>
      <c r="W408" s="111">
        <v>0</v>
      </c>
      <c r="X408" s="111" t="s">
        <v>1316</v>
      </c>
      <c r="Y408" s="111" t="s">
        <v>1327</v>
      </c>
      <c r="Z408" s="144"/>
      <c r="AA408" s="143"/>
      <c r="AB408" s="144"/>
      <c r="AC408" s="144"/>
      <c r="AD408" s="145"/>
      <c r="AE408" s="145"/>
      <c r="AF408" s="145"/>
    </row>
    <row r="409" spans="1:32" s="130" customFormat="1" ht="12.75" customHeight="1" x14ac:dyDescent="0.2">
      <c r="A409" s="37" t="s">
        <v>653</v>
      </c>
      <c r="B409" s="37" t="s">
        <v>221</v>
      </c>
      <c r="C409" s="111">
        <v>0</v>
      </c>
      <c r="D409" s="111">
        <v>0</v>
      </c>
      <c r="E409" s="111">
        <v>0</v>
      </c>
      <c r="F409" s="111">
        <v>0</v>
      </c>
      <c r="G409" s="111">
        <v>0</v>
      </c>
      <c r="H409" s="111">
        <v>0</v>
      </c>
      <c r="I409" s="111">
        <v>26</v>
      </c>
      <c r="J409" s="111">
        <v>0</v>
      </c>
      <c r="K409" s="111">
        <v>0</v>
      </c>
      <c r="L409" s="111">
        <v>0</v>
      </c>
      <c r="M409" s="111">
        <v>0</v>
      </c>
      <c r="N409" s="111">
        <v>0</v>
      </c>
      <c r="O409" s="111">
        <v>0</v>
      </c>
      <c r="P409" s="111">
        <v>0</v>
      </c>
      <c r="Q409" s="111">
        <v>0</v>
      </c>
      <c r="R409" s="111">
        <v>0</v>
      </c>
      <c r="S409" s="111">
        <v>0</v>
      </c>
      <c r="T409" s="111">
        <v>0</v>
      </c>
      <c r="U409" s="111">
        <v>0</v>
      </c>
      <c r="V409" s="111">
        <v>4000</v>
      </c>
      <c r="W409" s="111">
        <v>0</v>
      </c>
      <c r="X409" s="111" t="s">
        <v>1316</v>
      </c>
      <c r="Y409" s="111" t="s">
        <v>1315</v>
      </c>
      <c r="Z409" s="144"/>
      <c r="AA409" s="143"/>
      <c r="AB409" s="144"/>
      <c r="AC409" s="144"/>
      <c r="AD409" s="145"/>
      <c r="AE409" s="145"/>
      <c r="AF409" s="145"/>
    </row>
    <row r="410" spans="1:32" s="130" customFormat="1" ht="12.75" customHeight="1" x14ac:dyDescent="0.2">
      <c r="A410" s="37" t="s">
        <v>522</v>
      </c>
      <c r="B410" s="37" t="s">
        <v>835</v>
      </c>
      <c r="C410" s="111">
        <v>0</v>
      </c>
      <c r="D410" s="111">
        <v>0</v>
      </c>
      <c r="E410" s="111">
        <v>0</v>
      </c>
      <c r="F410" s="111">
        <v>0</v>
      </c>
      <c r="G410" s="111">
        <v>0</v>
      </c>
      <c r="H410" s="111">
        <v>0</v>
      </c>
      <c r="I410" s="111">
        <v>0</v>
      </c>
      <c r="J410" s="111">
        <v>0</v>
      </c>
      <c r="K410" s="111">
        <v>0</v>
      </c>
      <c r="L410" s="111">
        <v>0</v>
      </c>
      <c r="M410" s="111">
        <v>184576</v>
      </c>
      <c r="N410" s="111">
        <v>0</v>
      </c>
      <c r="O410" s="111">
        <v>0</v>
      </c>
      <c r="P410" s="111">
        <v>0</v>
      </c>
      <c r="Q410" s="111">
        <v>0</v>
      </c>
      <c r="R410" s="111">
        <v>0</v>
      </c>
      <c r="S410" s="111">
        <v>0</v>
      </c>
      <c r="T410" s="111">
        <v>0</v>
      </c>
      <c r="U410" s="111">
        <v>0</v>
      </c>
      <c r="V410" s="111">
        <v>0</v>
      </c>
      <c r="W410" s="111">
        <v>0</v>
      </c>
      <c r="X410" s="111" t="s">
        <v>1316</v>
      </c>
      <c r="Y410" s="111" t="s">
        <v>1315</v>
      </c>
      <c r="Z410" s="144"/>
      <c r="AA410" s="143"/>
      <c r="AB410" s="144"/>
      <c r="AC410" s="144"/>
      <c r="AD410" s="145"/>
      <c r="AE410" s="145"/>
      <c r="AF410" s="145"/>
    </row>
    <row r="411" spans="1:32" s="130" customFormat="1" ht="12.75" customHeight="1" x14ac:dyDescent="0.2">
      <c r="A411" s="37" t="s">
        <v>643</v>
      </c>
      <c r="B411" s="37" t="s">
        <v>842</v>
      </c>
      <c r="C411" s="111">
        <v>0</v>
      </c>
      <c r="D411" s="111">
        <v>0</v>
      </c>
      <c r="E411" s="111">
        <v>0</v>
      </c>
      <c r="F411" s="111">
        <v>0</v>
      </c>
      <c r="G411" s="111">
        <v>0</v>
      </c>
      <c r="H411" s="111">
        <v>0</v>
      </c>
      <c r="I411" s="111">
        <v>0</v>
      </c>
      <c r="J411" s="111">
        <v>0</v>
      </c>
      <c r="K411" s="111">
        <v>0</v>
      </c>
      <c r="L411" s="111">
        <v>0</v>
      </c>
      <c r="M411" s="111">
        <v>0</v>
      </c>
      <c r="N411" s="111">
        <v>0</v>
      </c>
      <c r="O411" s="111">
        <v>0</v>
      </c>
      <c r="P411" s="111">
        <v>0</v>
      </c>
      <c r="Q411" s="111">
        <v>0</v>
      </c>
      <c r="R411" s="111">
        <v>0</v>
      </c>
      <c r="S411" s="111">
        <v>0</v>
      </c>
      <c r="T411" s="111">
        <v>0</v>
      </c>
      <c r="U411" s="111">
        <v>0</v>
      </c>
      <c r="V411" s="111">
        <v>0</v>
      </c>
      <c r="W411" s="111">
        <v>0</v>
      </c>
      <c r="X411" s="111" t="s">
        <v>1316</v>
      </c>
      <c r="Y411" s="111" t="s">
        <v>1315</v>
      </c>
      <c r="Z411" s="144"/>
      <c r="AA411" s="143"/>
      <c r="AB411" s="144"/>
      <c r="AC411" s="144"/>
      <c r="AD411" s="145"/>
      <c r="AE411" s="145"/>
      <c r="AF411" s="145"/>
    </row>
    <row r="412" spans="1:32" s="130" customFormat="1" ht="12.75" customHeight="1" x14ac:dyDescent="0.2">
      <c r="A412" s="37" t="s">
        <v>687</v>
      </c>
      <c r="B412" s="37" t="s">
        <v>845</v>
      </c>
      <c r="C412" s="111">
        <v>0</v>
      </c>
      <c r="D412" s="111">
        <v>0</v>
      </c>
      <c r="E412" s="111">
        <v>0</v>
      </c>
      <c r="F412" s="111">
        <v>0</v>
      </c>
      <c r="G412" s="111">
        <v>0</v>
      </c>
      <c r="H412" s="111">
        <v>0</v>
      </c>
      <c r="I412" s="111">
        <v>0</v>
      </c>
      <c r="J412" s="111">
        <v>0</v>
      </c>
      <c r="K412" s="111">
        <v>0</v>
      </c>
      <c r="L412" s="111">
        <v>0</v>
      </c>
      <c r="M412" s="111">
        <v>65401</v>
      </c>
      <c r="N412" s="111">
        <v>25000</v>
      </c>
      <c r="O412" s="111">
        <v>0</v>
      </c>
      <c r="P412" s="111">
        <v>0</v>
      </c>
      <c r="Q412" s="111">
        <v>0</v>
      </c>
      <c r="R412" s="111">
        <v>0</v>
      </c>
      <c r="S412" s="111">
        <v>0</v>
      </c>
      <c r="T412" s="111">
        <v>0</v>
      </c>
      <c r="U412" s="111">
        <v>0</v>
      </c>
      <c r="V412" s="111">
        <v>0</v>
      </c>
      <c r="W412" s="111">
        <v>0</v>
      </c>
      <c r="X412" s="111" t="s">
        <v>1316</v>
      </c>
      <c r="Y412" s="111" t="s">
        <v>1321</v>
      </c>
      <c r="Z412" s="144"/>
      <c r="AA412" s="143"/>
      <c r="AB412" s="144"/>
      <c r="AC412" s="144"/>
      <c r="AD412" s="145"/>
      <c r="AE412" s="145"/>
      <c r="AF412" s="145"/>
    </row>
    <row r="413" spans="1:32" s="130" customFormat="1" ht="12.75" customHeight="1" x14ac:dyDescent="0.2">
      <c r="A413" s="37" t="s">
        <v>635</v>
      </c>
      <c r="B413" s="37" t="s">
        <v>222</v>
      </c>
      <c r="C413" s="111">
        <v>0</v>
      </c>
      <c r="D413" s="111">
        <v>0</v>
      </c>
      <c r="E413" s="111">
        <v>0</v>
      </c>
      <c r="F413" s="111">
        <v>0</v>
      </c>
      <c r="G413" s="111">
        <v>0</v>
      </c>
      <c r="H413" s="111">
        <v>0</v>
      </c>
      <c r="I413" s="111">
        <v>0</v>
      </c>
      <c r="J413" s="111">
        <v>0</v>
      </c>
      <c r="K413" s="111">
        <v>0</v>
      </c>
      <c r="L413" s="111">
        <v>0</v>
      </c>
      <c r="M413" s="111">
        <v>2000</v>
      </c>
      <c r="N413" s="111">
        <v>0</v>
      </c>
      <c r="O413" s="111">
        <v>0</v>
      </c>
      <c r="P413" s="111">
        <v>0</v>
      </c>
      <c r="Q413" s="111">
        <v>0</v>
      </c>
      <c r="R413" s="111">
        <v>0</v>
      </c>
      <c r="S413" s="111">
        <v>0</v>
      </c>
      <c r="T413" s="111">
        <v>0</v>
      </c>
      <c r="U413" s="111">
        <v>0</v>
      </c>
      <c r="V413" s="111">
        <v>5500</v>
      </c>
      <c r="W413" s="111">
        <v>0</v>
      </c>
      <c r="X413" s="111" t="s">
        <v>1316</v>
      </c>
      <c r="Y413" s="111" t="s">
        <v>1315</v>
      </c>
      <c r="Z413" s="144"/>
      <c r="AA413" s="143"/>
      <c r="AB413" s="144"/>
      <c r="AC413" s="144"/>
      <c r="AD413" s="145"/>
      <c r="AE413" s="145"/>
      <c r="AF413" s="145"/>
    </row>
    <row r="414" spans="1:32" s="130" customFormat="1" ht="12.75" customHeight="1" x14ac:dyDescent="0.2">
      <c r="A414" s="37" t="s">
        <v>629</v>
      </c>
      <c r="B414" s="37" t="s">
        <v>352</v>
      </c>
      <c r="C414" s="111">
        <v>0</v>
      </c>
      <c r="D414" s="111">
        <v>0</v>
      </c>
      <c r="E414" s="111">
        <v>0</v>
      </c>
      <c r="F414" s="111">
        <v>0</v>
      </c>
      <c r="G414" s="111">
        <v>0</v>
      </c>
      <c r="H414" s="111">
        <v>0</v>
      </c>
      <c r="I414" s="111">
        <v>0</v>
      </c>
      <c r="J414" s="111">
        <v>0</v>
      </c>
      <c r="K414" s="111">
        <v>0</v>
      </c>
      <c r="L414" s="111">
        <v>0</v>
      </c>
      <c r="M414" s="111">
        <v>406255</v>
      </c>
      <c r="N414" s="111">
        <v>40500</v>
      </c>
      <c r="O414" s="111">
        <v>0</v>
      </c>
      <c r="P414" s="111">
        <v>0</v>
      </c>
      <c r="Q414" s="111">
        <v>0</v>
      </c>
      <c r="R414" s="111">
        <v>0</v>
      </c>
      <c r="S414" s="111">
        <v>0</v>
      </c>
      <c r="T414" s="111">
        <v>0</v>
      </c>
      <c r="U414" s="111">
        <v>41000</v>
      </c>
      <c r="V414" s="111">
        <v>20000</v>
      </c>
      <c r="W414" s="111">
        <v>0</v>
      </c>
      <c r="X414" s="111" t="s">
        <v>1316</v>
      </c>
      <c r="Y414" s="111" t="s">
        <v>1324</v>
      </c>
      <c r="Z414" s="144"/>
      <c r="AA414" s="143"/>
      <c r="AB414" s="144"/>
      <c r="AC414" s="144"/>
      <c r="AD414" s="145"/>
      <c r="AE414" s="145"/>
      <c r="AF414" s="145"/>
    </row>
    <row r="415" spans="1:32" s="130" customFormat="1" ht="12.75" customHeight="1" x14ac:dyDescent="0.2">
      <c r="A415" s="37" t="s">
        <v>802</v>
      </c>
      <c r="B415" s="37" t="s">
        <v>1361</v>
      </c>
      <c r="C415" s="111">
        <v>0</v>
      </c>
      <c r="D415" s="111">
        <v>0</v>
      </c>
      <c r="E415" s="111">
        <v>0</v>
      </c>
      <c r="F415" s="111">
        <v>0</v>
      </c>
      <c r="G415" s="111">
        <v>0</v>
      </c>
      <c r="H415" s="111">
        <v>0</v>
      </c>
      <c r="I415" s="111">
        <v>0</v>
      </c>
      <c r="J415" s="111">
        <v>0</v>
      </c>
      <c r="K415" s="111">
        <v>0</v>
      </c>
      <c r="L415" s="111">
        <v>0</v>
      </c>
      <c r="M415" s="111">
        <v>19550</v>
      </c>
      <c r="N415" s="111">
        <v>0</v>
      </c>
      <c r="O415" s="111">
        <v>0</v>
      </c>
      <c r="P415" s="111">
        <v>0</v>
      </c>
      <c r="Q415" s="111">
        <v>0</v>
      </c>
      <c r="R415" s="111">
        <v>0</v>
      </c>
      <c r="S415" s="111">
        <v>0</v>
      </c>
      <c r="T415" s="111">
        <v>0</v>
      </c>
      <c r="U415" s="111">
        <v>1000</v>
      </c>
      <c r="V415" s="111">
        <v>0</v>
      </c>
      <c r="W415" s="111">
        <v>0</v>
      </c>
      <c r="X415" s="111" t="s">
        <v>1316</v>
      </c>
      <c r="Y415" s="111" t="s">
        <v>1377</v>
      </c>
      <c r="Z415" s="144"/>
      <c r="AA415" s="143"/>
      <c r="AB415" s="144"/>
      <c r="AC415" s="144"/>
      <c r="AD415" s="145"/>
      <c r="AE415" s="145"/>
      <c r="AF415" s="145"/>
    </row>
    <row r="416" spans="1:32" s="130" customFormat="1" ht="12.75" customHeight="1" x14ac:dyDescent="0.2">
      <c r="A416" s="37" t="s">
        <v>636</v>
      </c>
      <c r="B416" s="37" t="s">
        <v>223</v>
      </c>
      <c r="C416" s="111">
        <v>0</v>
      </c>
      <c r="D416" s="111">
        <v>0</v>
      </c>
      <c r="E416" s="111">
        <v>0</v>
      </c>
      <c r="F416" s="111">
        <v>0</v>
      </c>
      <c r="G416" s="111">
        <v>0</v>
      </c>
      <c r="H416" s="111">
        <v>0</v>
      </c>
      <c r="I416" s="111">
        <v>0</v>
      </c>
      <c r="J416" s="111">
        <v>0</v>
      </c>
      <c r="K416" s="111">
        <v>0</v>
      </c>
      <c r="L416" s="111">
        <v>0</v>
      </c>
      <c r="M416" s="111">
        <v>0</v>
      </c>
      <c r="N416" s="111">
        <v>0</v>
      </c>
      <c r="O416" s="111">
        <v>0</v>
      </c>
      <c r="P416" s="111">
        <v>0</v>
      </c>
      <c r="Q416" s="111">
        <v>0</v>
      </c>
      <c r="R416" s="111">
        <v>0</v>
      </c>
      <c r="S416" s="111">
        <v>0</v>
      </c>
      <c r="T416" s="111">
        <v>0</v>
      </c>
      <c r="U416" s="111">
        <v>0</v>
      </c>
      <c r="V416" s="111">
        <v>0</v>
      </c>
      <c r="W416" s="111">
        <v>14000</v>
      </c>
      <c r="X416" s="111" t="s">
        <v>1316</v>
      </c>
      <c r="Y416" s="111" t="s">
        <v>1315</v>
      </c>
      <c r="Z416" s="144"/>
      <c r="AA416" s="143"/>
      <c r="AB416" s="144"/>
      <c r="AC416" s="144"/>
      <c r="AD416" s="145"/>
      <c r="AE416" s="145"/>
      <c r="AF416" s="145"/>
    </row>
    <row r="417" spans="1:32" s="130" customFormat="1" ht="12.75" customHeight="1" x14ac:dyDescent="0.2">
      <c r="A417" s="37" t="s">
        <v>1238</v>
      </c>
      <c r="B417" s="37" t="s">
        <v>1239</v>
      </c>
      <c r="C417" s="111">
        <v>0</v>
      </c>
      <c r="D417" s="111">
        <v>0</v>
      </c>
      <c r="E417" s="111">
        <v>0</v>
      </c>
      <c r="F417" s="111">
        <v>0</v>
      </c>
      <c r="G417" s="111">
        <v>0</v>
      </c>
      <c r="H417" s="111">
        <v>0</v>
      </c>
      <c r="I417" s="111">
        <v>0</v>
      </c>
      <c r="J417" s="111">
        <v>0</v>
      </c>
      <c r="K417" s="111">
        <v>0</v>
      </c>
      <c r="L417" s="111">
        <v>0</v>
      </c>
      <c r="M417" s="111">
        <v>38300</v>
      </c>
      <c r="N417" s="111">
        <v>0</v>
      </c>
      <c r="O417" s="111">
        <v>0</v>
      </c>
      <c r="P417" s="111">
        <v>0</v>
      </c>
      <c r="Q417" s="111">
        <v>0</v>
      </c>
      <c r="R417" s="111">
        <v>0</v>
      </c>
      <c r="S417" s="111">
        <v>0</v>
      </c>
      <c r="T417" s="111">
        <v>0</v>
      </c>
      <c r="U417" s="111">
        <v>0</v>
      </c>
      <c r="V417" s="111">
        <v>0</v>
      </c>
      <c r="W417" s="111">
        <v>0</v>
      </c>
      <c r="X417" s="111" t="s">
        <v>1316</v>
      </c>
      <c r="Y417" s="111" t="s">
        <v>1377</v>
      </c>
      <c r="Z417" s="144"/>
      <c r="AA417" s="143"/>
      <c r="AB417" s="144"/>
      <c r="AC417" s="144"/>
      <c r="AD417" s="145"/>
      <c r="AE417" s="145"/>
      <c r="AF417" s="145"/>
    </row>
    <row r="418" spans="1:32" s="130" customFormat="1" ht="12.75" customHeight="1" x14ac:dyDescent="0.2">
      <c r="A418" s="37" t="s">
        <v>523</v>
      </c>
      <c r="B418" s="37" t="s">
        <v>224</v>
      </c>
      <c r="C418" s="111">
        <v>0</v>
      </c>
      <c r="D418" s="111">
        <v>0</v>
      </c>
      <c r="E418" s="111">
        <v>0</v>
      </c>
      <c r="F418" s="111">
        <v>0</v>
      </c>
      <c r="G418" s="111">
        <v>0</v>
      </c>
      <c r="H418" s="111">
        <v>0</v>
      </c>
      <c r="I418" s="111">
        <v>0</v>
      </c>
      <c r="J418" s="111">
        <v>0</v>
      </c>
      <c r="K418" s="111">
        <v>0</v>
      </c>
      <c r="L418" s="111">
        <v>0</v>
      </c>
      <c r="M418" s="111">
        <v>208257</v>
      </c>
      <c r="N418" s="111">
        <v>0</v>
      </c>
      <c r="O418" s="111">
        <v>0</v>
      </c>
      <c r="P418" s="111">
        <v>0</v>
      </c>
      <c r="Q418" s="111">
        <v>0</v>
      </c>
      <c r="R418" s="111">
        <v>0</v>
      </c>
      <c r="S418" s="111">
        <v>0</v>
      </c>
      <c r="T418" s="111">
        <v>0</v>
      </c>
      <c r="U418" s="111">
        <v>0</v>
      </c>
      <c r="V418" s="111">
        <v>0</v>
      </c>
      <c r="W418" s="111">
        <v>1500</v>
      </c>
      <c r="X418" s="111" t="s">
        <v>1316</v>
      </c>
      <c r="Y418" s="111" t="s">
        <v>1315</v>
      </c>
      <c r="Z418" s="144"/>
      <c r="AA418" s="143"/>
      <c r="AB418" s="144"/>
      <c r="AC418" s="144"/>
      <c r="AD418" s="145"/>
      <c r="AE418" s="145"/>
      <c r="AF418" s="145"/>
    </row>
    <row r="419" spans="1:32" s="130" customFormat="1" ht="12.75" customHeight="1" x14ac:dyDescent="0.2">
      <c r="A419" s="37" t="s">
        <v>1053</v>
      </c>
      <c r="B419" s="37" t="s">
        <v>1054</v>
      </c>
      <c r="C419" s="111">
        <v>0</v>
      </c>
      <c r="D419" s="111">
        <v>0</v>
      </c>
      <c r="E419" s="111">
        <v>0</v>
      </c>
      <c r="F419" s="111">
        <v>0</v>
      </c>
      <c r="G419" s="111">
        <v>0</v>
      </c>
      <c r="H419" s="111">
        <v>0</v>
      </c>
      <c r="I419" s="111">
        <v>0</v>
      </c>
      <c r="J419" s="111">
        <v>0</v>
      </c>
      <c r="K419" s="111">
        <v>0</v>
      </c>
      <c r="L419" s="111">
        <v>0</v>
      </c>
      <c r="M419" s="111">
        <v>118013</v>
      </c>
      <c r="N419" s="111">
        <v>1000</v>
      </c>
      <c r="O419" s="111">
        <v>0</v>
      </c>
      <c r="P419" s="111">
        <v>1431</v>
      </c>
      <c r="Q419" s="111">
        <v>6</v>
      </c>
      <c r="R419" s="111">
        <v>425</v>
      </c>
      <c r="S419" s="111">
        <v>0</v>
      </c>
      <c r="T419" s="111">
        <v>0</v>
      </c>
      <c r="U419" s="111">
        <v>0</v>
      </c>
      <c r="V419" s="111">
        <v>30900</v>
      </c>
      <c r="W419" s="111">
        <v>0</v>
      </c>
      <c r="X419" s="111" t="s">
        <v>1314</v>
      </c>
      <c r="Y419" s="111" t="s">
        <v>1312</v>
      </c>
      <c r="Z419" s="144"/>
      <c r="AA419" s="143"/>
      <c r="AB419" s="144"/>
      <c r="AC419" s="144"/>
      <c r="AD419" s="145"/>
      <c r="AE419" s="145"/>
      <c r="AF419" s="145"/>
    </row>
    <row r="420" spans="1:32" s="130" customFormat="1" ht="12.75" customHeight="1" x14ac:dyDescent="0.2">
      <c r="A420" s="37" t="s">
        <v>681</v>
      </c>
      <c r="B420" s="37" t="s">
        <v>225</v>
      </c>
      <c r="C420" s="111">
        <v>0</v>
      </c>
      <c r="D420" s="111">
        <v>0</v>
      </c>
      <c r="E420" s="111">
        <v>0</v>
      </c>
      <c r="F420" s="111">
        <v>0</v>
      </c>
      <c r="G420" s="111">
        <v>0</v>
      </c>
      <c r="H420" s="111">
        <v>0</v>
      </c>
      <c r="I420" s="111">
        <v>28</v>
      </c>
      <c r="J420" s="111">
        <v>0</v>
      </c>
      <c r="K420" s="111">
        <v>0</v>
      </c>
      <c r="L420" s="111">
        <v>0</v>
      </c>
      <c r="M420" s="111">
        <v>230363</v>
      </c>
      <c r="N420" s="111">
        <v>77500</v>
      </c>
      <c r="O420" s="111">
        <v>0</v>
      </c>
      <c r="P420" s="111">
        <v>0</v>
      </c>
      <c r="Q420" s="111">
        <v>0</v>
      </c>
      <c r="R420" s="111">
        <v>0</v>
      </c>
      <c r="S420" s="111">
        <v>0</v>
      </c>
      <c r="T420" s="111">
        <v>0</v>
      </c>
      <c r="U420" s="111">
        <v>0</v>
      </c>
      <c r="V420" s="111">
        <v>53000</v>
      </c>
      <c r="W420" s="111">
        <v>0</v>
      </c>
      <c r="X420" s="111" t="s">
        <v>1316</v>
      </c>
      <c r="Y420" s="111" t="s">
        <v>1321</v>
      </c>
      <c r="Z420" s="144"/>
      <c r="AA420" s="143"/>
      <c r="AB420" s="144"/>
      <c r="AC420" s="144"/>
      <c r="AD420" s="145"/>
      <c r="AE420" s="145"/>
      <c r="AF420" s="145"/>
    </row>
    <row r="421" spans="1:32" s="130" customFormat="1" ht="12.75" customHeight="1" x14ac:dyDescent="0.2">
      <c r="A421" s="37" t="s">
        <v>424</v>
      </c>
      <c r="B421" s="37" t="s">
        <v>226</v>
      </c>
      <c r="C421" s="111">
        <v>0</v>
      </c>
      <c r="D421" s="111">
        <v>0</v>
      </c>
      <c r="E421" s="111">
        <v>0</v>
      </c>
      <c r="F421" s="111">
        <v>0</v>
      </c>
      <c r="G421" s="111">
        <v>0</v>
      </c>
      <c r="H421" s="111">
        <v>0</v>
      </c>
      <c r="I421" s="111">
        <v>0</v>
      </c>
      <c r="J421" s="111">
        <v>0</v>
      </c>
      <c r="K421" s="111">
        <v>0</v>
      </c>
      <c r="L421" s="111">
        <v>0</v>
      </c>
      <c r="M421" s="111">
        <v>4854</v>
      </c>
      <c r="N421" s="111">
        <v>41000</v>
      </c>
      <c r="O421" s="111">
        <v>0</v>
      </c>
      <c r="P421" s="111">
        <v>2000</v>
      </c>
      <c r="Q421" s="111">
        <v>0</v>
      </c>
      <c r="R421" s="111">
        <v>0</v>
      </c>
      <c r="S421" s="111">
        <v>0</v>
      </c>
      <c r="T421" s="111">
        <v>0</v>
      </c>
      <c r="U421" s="111">
        <v>0</v>
      </c>
      <c r="V421" s="111">
        <v>0</v>
      </c>
      <c r="W421" s="111">
        <v>0</v>
      </c>
      <c r="X421" s="111" t="s">
        <v>1316</v>
      </c>
      <c r="Y421" s="111" t="s">
        <v>1312</v>
      </c>
      <c r="Z421" s="144"/>
      <c r="AA421" s="143"/>
      <c r="AB421" s="144"/>
      <c r="AC421" s="144"/>
      <c r="AD421" s="145"/>
      <c r="AE421" s="145"/>
      <c r="AF421" s="145"/>
    </row>
    <row r="422" spans="1:32" s="130" customFormat="1" ht="12.75" customHeight="1" x14ac:dyDescent="0.2">
      <c r="A422" s="37" t="s">
        <v>628</v>
      </c>
      <c r="B422" s="37" t="s">
        <v>227</v>
      </c>
      <c r="C422" s="111">
        <v>0</v>
      </c>
      <c r="D422" s="111">
        <v>0</v>
      </c>
      <c r="E422" s="111">
        <v>0</v>
      </c>
      <c r="F422" s="111">
        <v>0</v>
      </c>
      <c r="G422" s="111">
        <v>0</v>
      </c>
      <c r="H422" s="111">
        <v>0</v>
      </c>
      <c r="I422" s="111">
        <v>0</v>
      </c>
      <c r="J422" s="111">
        <v>0</v>
      </c>
      <c r="K422" s="111">
        <v>0</v>
      </c>
      <c r="L422" s="111">
        <v>0</v>
      </c>
      <c r="M422" s="111">
        <v>335271</v>
      </c>
      <c r="N422" s="111">
        <v>20000</v>
      </c>
      <c r="O422" s="111">
        <v>0</v>
      </c>
      <c r="P422" s="111">
        <v>0</v>
      </c>
      <c r="Q422" s="111">
        <v>0</v>
      </c>
      <c r="R422" s="111">
        <v>0</v>
      </c>
      <c r="S422" s="111">
        <v>0</v>
      </c>
      <c r="T422" s="111">
        <v>0</v>
      </c>
      <c r="U422" s="111">
        <v>0</v>
      </c>
      <c r="V422" s="111">
        <v>0</v>
      </c>
      <c r="W422" s="111">
        <v>0</v>
      </c>
      <c r="X422" s="111" t="s">
        <v>1316</v>
      </c>
      <c r="Y422" s="111" t="s">
        <v>1312</v>
      </c>
      <c r="Z422" s="144"/>
      <c r="AA422" s="143"/>
      <c r="AB422" s="144"/>
      <c r="AC422" s="144"/>
      <c r="AD422" s="145"/>
      <c r="AE422" s="145"/>
      <c r="AF422" s="145"/>
    </row>
    <row r="423" spans="1:32" s="130" customFormat="1" ht="12.75" customHeight="1" x14ac:dyDescent="0.2">
      <c r="A423" s="37" t="s">
        <v>662</v>
      </c>
      <c r="B423" s="37" t="s">
        <v>228</v>
      </c>
      <c r="C423" s="111">
        <v>0</v>
      </c>
      <c r="D423" s="111">
        <v>0</v>
      </c>
      <c r="E423" s="111">
        <v>0</v>
      </c>
      <c r="F423" s="111">
        <v>0</v>
      </c>
      <c r="G423" s="111">
        <v>0</v>
      </c>
      <c r="H423" s="111">
        <v>0</v>
      </c>
      <c r="I423" s="111">
        <v>0</v>
      </c>
      <c r="J423" s="111">
        <v>0</v>
      </c>
      <c r="K423" s="111">
        <v>0</v>
      </c>
      <c r="L423" s="111">
        <v>0</v>
      </c>
      <c r="M423" s="111">
        <v>0</v>
      </c>
      <c r="N423" s="111">
        <v>0</v>
      </c>
      <c r="O423" s="111">
        <v>0</v>
      </c>
      <c r="P423" s="111">
        <v>0</v>
      </c>
      <c r="Q423" s="111">
        <v>0</v>
      </c>
      <c r="R423" s="111">
        <v>0</v>
      </c>
      <c r="S423" s="111">
        <v>0</v>
      </c>
      <c r="T423" s="111">
        <v>0</v>
      </c>
      <c r="U423" s="111">
        <v>0</v>
      </c>
      <c r="V423" s="111">
        <v>0</v>
      </c>
      <c r="W423" s="111">
        <v>0</v>
      </c>
      <c r="X423" s="111" t="s">
        <v>1316</v>
      </c>
      <c r="Y423" s="111" t="s">
        <v>1315</v>
      </c>
      <c r="Z423" s="144"/>
      <c r="AA423" s="143"/>
      <c r="AB423" s="144"/>
      <c r="AC423" s="144"/>
      <c r="AD423" s="145"/>
      <c r="AE423" s="145"/>
      <c r="AF423" s="145"/>
    </row>
    <row r="424" spans="1:32" s="130" customFormat="1" ht="12.75" customHeight="1" x14ac:dyDescent="0.2">
      <c r="A424" s="37" t="s">
        <v>492</v>
      </c>
      <c r="B424" s="37" t="s">
        <v>229</v>
      </c>
      <c r="C424" s="111">
        <v>0</v>
      </c>
      <c r="D424" s="111">
        <v>0</v>
      </c>
      <c r="E424" s="111">
        <v>0</v>
      </c>
      <c r="F424" s="111">
        <v>0</v>
      </c>
      <c r="G424" s="111">
        <v>0</v>
      </c>
      <c r="H424" s="111">
        <v>0</v>
      </c>
      <c r="I424" s="111">
        <v>0</v>
      </c>
      <c r="J424" s="111">
        <v>0</v>
      </c>
      <c r="K424" s="111">
        <v>0</v>
      </c>
      <c r="L424" s="111">
        <v>0</v>
      </c>
      <c r="M424" s="111">
        <v>102717</v>
      </c>
      <c r="N424" s="111">
        <v>0</v>
      </c>
      <c r="O424" s="111">
        <v>0</v>
      </c>
      <c r="P424" s="111">
        <v>0</v>
      </c>
      <c r="Q424" s="111">
        <v>0</v>
      </c>
      <c r="R424" s="111">
        <v>0</v>
      </c>
      <c r="S424" s="111">
        <v>0</v>
      </c>
      <c r="T424" s="111">
        <v>0</v>
      </c>
      <c r="U424" s="111">
        <v>0</v>
      </c>
      <c r="V424" s="111">
        <v>0</v>
      </c>
      <c r="W424" s="111">
        <v>2000</v>
      </c>
      <c r="X424" s="111" t="s">
        <v>1316</v>
      </c>
      <c r="Y424" s="111" t="s">
        <v>1315</v>
      </c>
      <c r="Z424" s="144"/>
      <c r="AA424" s="143"/>
      <c r="AB424" s="144"/>
      <c r="AC424" s="144"/>
      <c r="AD424" s="145"/>
      <c r="AE424" s="145"/>
      <c r="AF424" s="145"/>
    </row>
    <row r="425" spans="1:32" s="130" customFormat="1" ht="12.75" customHeight="1" x14ac:dyDescent="0.2">
      <c r="A425" s="37" t="s">
        <v>638</v>
      </c>
      <c r="B425" s="37" t="s">
        <v>353</v>
      </c>
      <c r="C425" s="111">
        <v>0</v>
      </c>
      <c r="D425" s="111">
        <v>0</v>
      </c>
      <c r="E425" s="111">
        <v>0</v>
      </c>
      <c r="F425" s="111">
        <v>0</v>
      </c>
      <c r="G425" s="111">
        <v>0</v>
      </c>
      <c r="H425" s="111">
        <v>0</v>
      </c>
      <c r="I425" s="111">
        <v>0</v>
      </c>
      <c r="J425" s="111">
        <v>0</v>
      </c>
      <c r="K425" s="111">
        <v>0</v>
      </c>
      <c r="L425" s="111">
        <v>0</v>
      </c>
      <c r="M425" s="111">
        <v>147049</v>
      </c>
      <c r="N425" s="111">
        <v>45000</v>
      </c>
      <c r="O425" s="111">
        <v>0</v>
      </c>
      <c r="P425" s="111">
        <v>0</v>
      </c>
      <c r="Q425" s="111">
        <v>0</v>
      </c>
      <c r="R425" s="111">
        <v>0</v>
      </c>
      <c r="S425" s="111">
        <v>0</v>
      </c>
      <c r="T425" s="111">
        <v>0</v>
      </c>
      <c r="U425" s="111">
        <v>130000</v>
      </c>
      <c r="V425" s="111">
        <v>0</v>
      </c>
      <c r="W425" s="111">
        <v>0</v>
      </c>
      <c r="X425" s="111" t="s">
        <v>1316</v>
      </c>
      <c r="Y425" s="111" t="s">
        <v>1324</v>
      </c>
      <c r="Z425" s="144"/>
      <c r="AA425" s="143"/>
      <c r="AB425" s="144"/>
      <c r="AC425" s="144"/>
      <c r="AD425" s="145"/>
      <c r="AE425" s="145"/>
      <c r="AF425" s="145"/>
    </row>
    <row r="426" spans="1:32" s="130" customFormat="1" ht="12.75" customHeight="1" x14ac:dyDescent="0.2">
      <c r="A426" s="37" t="s">
        <v>644</v>
      </c>
      <c r="B426" s="37" t="s">
        <v>230</v>
      </c>
      <c r="C426" s="111">
        <v>0</v>
      </c>
      <c r="D426" s="111">
        <v>0</v>
      </c>
      <c r="E426" s="111">
        <v>0</v>
      </c>
      <c r="F426" s="111">
        <v>0</v>
      </c>
      <c r="G426" s="111">
        <v>0</v>
      </c>
      <c r="H426" s="111">
        <v>0</v>
      </c>
      <c r="I426" s="111">
        <v>0</v>
      </c>
      <c r="J426" s="111">
        <v>0</v>
      </c>
      <c r="K426" s="111">
        <v>0</v>
      </c>
      <c r="L426" s="111">
        <v>0</v>
      </c>
      <c r="M426" s="111">
        <v>0</v>
      </c>
      <c r="N426" s="111">
        <v>0</v>
      </c>
      <c r="O426" s="111">
        <v>0</v>
      </c>
      <c r="P426" s="111">
        <v>0</v>
      </c>
      <c r="Q426" s="111">
        <v>0</v>
      </c>
      <c r="R426" s="111">
        <v>0</v>
      </c>
      <c r="S426" s="111">
        <v>0</v>
      </c>
      <c r="T426" s="111">
        <v>0</v>
      </c>
      <c r="U426" s="111">
        <v>0</v>
      </c>
      <c r="V426" s="111">
        <v>0</v>
      </c>
      <c r="W426" s="111">
        <v>0</v>
      </c>
      <c r="X426" s="111" t="s">
        <v>1316</v>
      </c>
      <c r="Y426" s="111" t="s">
        <v>1315</v>
      </c>
      <c r="Z426" s="144"/>
      <c r="AA426" s="143"/>
      <c r="AB426" s="144"/>
      <c r="AC426" s="144"/>
      <c r="AD426" s="145"/>
      <c r="AE426" s="145"/>
      <c r="AF426" s="145"/>
    </row>
    <row r="427" spans="1:32" s="130" customFormat="1" ht="12.75" customHeight="1" x14ac:dyDescent="0.2">
      <c r="A427" s="37" t="s">
        <v>1240</v>
      </c>
      <c r="B427" s="37" t="s">
        <v>1241</v>
      </c>
      <c r="C427" s="111">
        <v>0</v>
      </c>
      <c r="D427" s="111">
        <v>0</v>
      </c>
      <c r="E427" s="111">
        <v>0</v>
      </c>
      <c r="F427" s="111">
        <v>0</v>
      </c>
      <c r="G427" s="111">
        <v>0</v>
      </c>
      <c r="H427" s="111">
        <v>0</v>
      </c>
      <c r="I427" s="111">
        <v>0</v>
      </c>
      <c r="J427" s="111">
        <v>0</v>
      </c>
      <c r="K427" s="111">
        <v>0</v>
      </c>
      <c r="L427" s="111">
        <v>0</v>
      </c>
      <c r="M427" s="111">
        <v>8643</v>
      </c>
      <c r="N427" s="111">
        <v>0</v>
      </c>
      <c r="O427" s="111">
        <v>0</v>
      </c>
      <c r="P427" s="111">
        <v>0</v>
      </c>
      <c r="Q427" s="111">
        <v>0</v>
      </c>
      <c r="R427" s="111">
        <v>0</v>
      </c>
      <c r="S427" s="111">
        <v>0</v>
      </c>
      <c r="T427" s="111">
        <v>0</v>
      </c>
      <c r="U427" s="111">
        <v>0</v>
      </c>
      <c r="V427" s="111">
        <v>0</v>
      </c>
      <c r="W427" s="111">
        <v>0</v>
      </c>
      <c r="X427" s="111" t="s">
        <v>1316</v>
      </c>
      <c r="Y427" s="111" t="s">
        <v>1377</v>
      </c>
      <c r="Z427" s="144"/>
      <c r="AA427" s="143"/>
      <c r="AB427" s="144"/>
      <c r="AC427" s="144"/>
      <c r="AD427" s="145"/>
      <c r="AE427" s="145"/>
      <c r="AF427" s="145"/>
    </row>
    <row r="428" spans="1:32" s="130" customFormat="1" ht="12.75" customHeight="1" x14ac:dyDescent="0.2">
      <c r="A428" s="37" t="s">
        <v>698</v>
      </c>
      <c r="B428" s="37" t="s">
        <v>231</v>
      </c>
      <c r="C428" s="111">
        <v>0</v>
      </c>
      <c r="D428" s="111">
        <v>0</v>
      </c>
      <c r="E428" s="111">
        <v>0</v>
      </c>
      <c r="F428" s="111">
        <v>0</v>
      </c>
      <c r="G428" s="111">
        <v>0</v>
      </c>
      <c r="H428" s="111">
        <v>0</v>
      </c>
      <c r="I428" s="111">
        <v>126</v>
      </c>
      <c r="J428" s="111">
        <v>0</v>
      </c>
      <c r="K428" s="111">
        <v>0</v>
      </c>
      <c r="L428" s="111">
        <v>90</v>
      </c>
      <c r="M428" s="111">
        <v>177817</v>
      </c>
      <c r="N428" s="111">
        <v>39500</v>
      </c>
      <c r="O428" s="111">
        <v>0</v>
      </c>
      <c r="P428" s="111">
        <v>7</v>
      </c>
      <c r="Q428" s="111">
        <v>0</v>
      </c>
      <c r="R428" s="111">
        <v>0</v>
      </c>
      <c r="S428" s="111">
        <v>0</v>
      </c>
      <c r="T428" s="111">
        <v>57</v>
      </c>
      <c r="U428" s="111">
        <v>0</v>
      </c>
      <c r="V428" s="111">
        <v>27514</v>
      </c>
      <c r="W428" s="111">
        <v>112</v>
      </c>
      <c r="X428" s="111" t="s">
        <v>1316</v>
      </c>
      <c r="Y428" s="111" t="s">
        <v>1321</v>
      </c>
      <c r="Z428" s="144"/>
      <c r="AA428" s="143"/>
      <c r="AB428" s="144"/>
      <c r="AC428" s="144"/>
      <c r="AD428" s="145"/>
      <c r="AE428" s="145"/>
      <c r="AF428" s="145"/>
    </row>
    <row r="429" spans="1:32" s="130" customFormat="1" ht="12.75" customHeight="1" x14ac:dyDescent="0.2">
      <c r="A429" s="37" t="s">
        <v>646</v>
      </c>
      <c r="B429" s="37" t="s">
        <v>354</v>
      </c>
      <c r="C429" s="111">
        <v>0</v>
      </c>
      <c r="D429" s="111">
        <v>0</v>
      </c>
      <c r="E429" s="111">
        <v>0</v>
      </c>
      <c r="F429" s="111">
        <v>0</v>
      </c>
      <c r="G429" s="111">
        <v>0</v>
      </c>
      <c r="H429" s="111">
        <v>0</v>
      </c>
      <c r="I429" s="111">
        <v>0</v>
      </c>
      <c r="J429" s="111">
        <v>0</v>
      </c>
      <c r="K429" s="111">
        <v>0</v>
      </c>
      <c r="L429" s="111">
        <v>0</v>
      </c>
      <c r="M429" s="111">
        <v>387247</v>
      </c>
      <c r="N429" s="111">
        <v>10000</v>
      </c>
      <c r="O429" s="111">
        <v>0</v>
      </c>
      <c r="P429" s="111">
        <v>0</v>
      </c>
      <c r="Q429" s="111">
        <v>0</v>
      </c>
      <c r="R429" s="111">
        <v>0</v>
      </c>
      <c r="S429" s="111">
        <v>0</v>
      </c>
      <c r="T429" s="111">
        <v>0</v>
      </c>
      <c r="U429" s="111">
        <v>0</v>
      </c>
      <c r="V429" s="111">
        <v>29852</v>
      </c>
      <c r="W429" s="111">
        <v>0</v>
      </c>
      <c r="X429" s="111" t="s">
        <v>1316</v>
      </c>
      <c r="Y429" s="111" t="s">
        <v>1324</v>
      </c>
      <c r="Z429" s="144"/>
      <c r="AA429" s="143"/>
      <c r="AB429" s="144"/>
      <c r="AC429" s="144"/>
      <c r="AD429" s="145"/>
      <c r="AE429" s="145"/>
      <c r="AF429" s="145"/>
    </row>
    <row r="430" spans="1:32" s="130" customFormat="1" ht="12.75" customHeight="1" x14ac:dyDescent="0.2">
      <c r="A430" s="37" t="s">
        <v>654</v>
      </c>
      <c r="B430" s="37" t="s">
        <v>232</v>
      </c>
      <c r="C430" s="111">
        <v>0</v>
      </c>
      <c r="D430" s="111">
        <v>0</v>
      </c>
      <c r="E430" s="111">
        <v>0</v>
      </c>
      <c r="F430" s="111">
        <v>0</v>
      </c>
      <c r="G430" s="111">
        <v>0</v>
      </c>
      <c r="H430" s="111">
        <v>0</v>
      </c>
      <c r="I430" s="111">
        <v>0</v>
      </c>
      <c r="J430" s="111">
        <v>0</v>
      </c>
      <c r="K430" s="111">
        <v>0</v>
      </c>
      <c r="L430" s="111">
        <v>0</v>
      </c>
      <c r="M430" s="111">
        <v>16342</v>
      </c>
      <c r="N430" s="111">
        <v>0</v>
      </c>
      <c r="O430" s="111">
        <v>0</v>
      </c>
      <c r="P430" s="111">
        <v>0</v>
      </c>
      <c r="Q430" s="111">
        <v>0</v>
      </c>
      <c r="R430" s="111">
        <v>0</v>
      </c>
      <c r="S430" s="111">
        <v>0</v>
      </c>
      <c r="T430" s="111">
        <v>0</v>
      </c>
      <c r="U430" s="111">
        <v>0</v>
      </c>
      <c r="V430" s="111">
        <v>0</v>
      </c>
      <c r="W430" s="111">
        <v>1500</v>
      </c>
      <c r="X430" s="111" t="s">
        <v>1316</v>
      </c>
      <c r="Y430" s="111" t="s">
        <v>1315</v>
      </c>
      <c r="Z430" s="144"/>
      <c r="AA430" s="143"/>
      <c r="AB430" s="144"/>
      <c r="AC430" s="144"/>
      <c r="AD430" s="145"/>
      <c r="AE430" s="145"/>
      <c r="AF430" s="145"/>
    </row>
    <row r="431" spans="1:32" s="130" customFormat="1" ht="12.75" customHeight="1" x14ac:dyDescent="0.2">
      <c r="A431" s="37" t="s">
        <v>1242</v>
      </c>
      <c r="B431" s="37" t="s">
        <v>1243</v>
      </c>
      <c r="C431" s="111">
        <v>0</v>
      </c>
      <c r="D431" s="111">
        <v>0</v>
      </c>
      <c r="E431" s="111">
        <v>0</v>
      </c>
      <c r="F431" s="111">
        <v>0</v>
      </c>
      <c r="G431" s="111">
        <v>0</v>
      </c>
      <c r="H431" s="111">
        <v>0</v>
      </c>
      <c r="I431" s="111">
        <v>0</v>
      </c>
      <c r="J431" s="111">
        <v>0</v>
      </c>
      <c r="K431" s="111">
        <v>0</v>
      </c>
      <c r="L431" s="111">
        <v>0</v>
      </c>
      <c r="M431" s="111">
        <v>0</v>
      </c>
      <c r="N431" s="111">
        <v>0</v>
      </c>
      <c r="O431" s="111">
        <v>0</v>
      </c>
      <c r="P431" s="111">
        <v>0</v>
      </c>
      <c r="Q431" s="111">
        <v>0</v>
      </c>
      <c r="R431" s="111">
        <v>0</v>
      </c>
      <c r="S431" s="111">
        <v>0</v>
      </c>
      <c r="T431" s="111">
        <v>0</v>
      </c>
      <c r="U431" s="111">
        <v>0</v>
      </c>
      <c r="V431" s="111">
        <v>0</v>
      </c>
      <c r="W431" s="111">
        <v>0</v>
      </c>
      <c r="X431" s="111" t="s">
        <v>1316</v>
      </c>
      <c r="Y431" s="111" t="s">
        <v>1377</v>
      </c>
      <c r="Z431" s="144"/>
      <c r="AA431" s="143"/>
      <c r="AB431" s="144"/>
      <c r="AC431" s="144"/>
      <c r="AD431" s="145"/>
      <c r="AE431" s="145"/>
      <c r="AF431" s="145"/>
    </row>
    <row r="432" spans="1:32" s="130" customFormat="1" ht="12.75" customHeight="1" x14ac:dyDescent="0.2">
      <c r="A432" s="37" t="s">
        <v>1254</v>
      </c>
      <c r="B432" s="37" t="s">
        <v>1255</v>
      </c>
      <c r="C432" s="111">
        <v>0</v>
      </c>
      <c r="D432" s="111">
        <v>0</v>
      </c>
      <c r="E432" s="111">
        <v>0</v>
      </c>
      <c r="F432" s="111">
        <v>0</v>
      </c>
      <c r="G432" s="111">
        <v>0</v>
      </c>
      <c r="H432" s="111">
        <v>0</v>
      </c>
      <c r="I432" s="111">
        <v>0</v>
      </c>
      <c r="J432" s="111">
        <v>0</v>
      </c>
      <c r="K432" s="111">
        <v>0</v>
      </c>
      <c r="L432" s="111">
        <v>0</v>
      </c>
      <c r="M432" s="111">
        <v>4500</v>
      </c>
      <c r="N432" s="111">
        <v>0</v>
      </c>
      <c r="O432" s="111">
        <v>0</v>
      </c>
      <c r="P432" s="111">
        <v>0</v>
      </c>
      <c r="Q432" s="111">
        <v>0</v>
      </c>
      <c r="R432" s="111">
        <v>0</v>
      </c>
      <c r="S432" s="111">
        <v>0</v>
      </c>
      <c r="T432" s="111">
        <v>0</v>
      </c>
      <c r="U432" s="111">
        <v>0</v>
      </c>
      <c r="V432" s="111">
        <v>0</v>
      </c>
      <c r="W432" s="111">
        <v>0</v>
      </c>
      <c r="X432" s="111" t="s">
        <v>1316</v>
      </c>
      <c r="Y432" s="111" t="s">
        <v>1377</v>
      </c>
      <c r="Z432" s="144"/>
      <c r="AA432" s="143"/>
      <c r="AB432" s="144"/>
      <c r="AC432" s="144"/>
      <c r="AD432" s="145"/>
      <c r="AE432" s="145"/>
      <c r="AF432" s="145"/>
    </row>
    <row r="433" spans="1:32" s="130" customFormat="1" ht="12.75" customHeight="1" x14ac:dyDescent="0.2">
      <c r="A433" s="37" t="s">
        <v>742</v>
      </c>
      <c r="B433" s="37" t="s">
        <v>233</v>
      </c>
      <c r="C433" s="111">
        <v>0</v>
      </c>
      <c r="D433" s="111">
        <v>0</v>
      </c>
      <c r="E433" s="111">
        <v>0</v>
      </c>
      <c r="F433" s="111">
        <v>0</v>
      </c>
      <c r="G433" s="111">
        <v>0</v>
      </c>
      <c r="H433" s="111">
        <v>0</v>
      </c>
      <c r="I433" s="111">
        <v>0</v>
      </c>
      <c r="J433" s="111">
        <v>0</v>
      </c>
      <c r="K433" s="111">
        <v>0</v>
      </c>
      <c r="L433" s="111">
        <v>0</v>
      </c>
      <c r="M433" s="111">
        <v>188421</v>
      </c>
      <c r="N433" s="111">
        <v>0</v>
      </c>
      <c r="O433" s="111">
        <v>0</v>
      </c>
      <c r="P433" s="111">
        <v>0</v>
      </c>
      <c r="Q433" s="111">
        <v>0</v>
      </c>
      <c r="R433" s="111">
        <v>10000</v>
      </c>
      <c r="S433" s="111">
        <v>0</v>
      </c>
      <c r="T433" s="111">
        <v>0</v>
      </c>
      <c r="U433" s="111">
        <v>15300</v>
      </c>
      <c r="V433" s="111">
        <v>0</v>
      </c>
      <c r="W433" s="111">
        <v>0</v>
      </c>
      <c r="X433" s="111" t="s">
        <v>1316</v>
      </c>
      <c r="Y433" s="111" t="s">
        <v>1320</v>
      </c>
      <c r="Z433" s="144"/>
      <c r="AA433" s="143"/>
      <c r="AB433" s="144"/>
      <c r="AC433" s="144"/>
      <c r="AD433" s="145"/>
      <c r="AE433" s="145"/>
      <c r="AF433" s="145"/>
    </row>
    <row r="434" spans="1:32" s="130" customFormat="1" ht="12.75" customHeight="1" x14ac:dyDescent="0.2">
      <c r="A434" s="37" t="s">
        <v>542</v>
      </c>
      <c r="B434" s="37" t="s">
        <v>234</v>
      </c>
      <c r="C434" s="111">
        <v>0</v>
      </c>
      <c r="D434" s="111">
        <v>0</v>
      </c>
      <c r="E434" s="111">
        <v>0</v>
      </c>
      <c r="F434" s="111">
        <v>0</v>
      </c>
      <c r="G434" s="111">
        <v>0</v>
      </c>
      <c r="H434" s="111">
        <v>0</v>
      </c>
      <c r="I434" s="111">
        <v>0</v>
      </c>
      <c r="J434" s="111">
        <v>0</v>
      </c>
      <c r="K434" s="111">
        <v>0</v>
      </c>
      <c r="L434" s="111">
        <v>0</v>
      </c>
      <c r="M434" s="111">
        <v>0</v>
      </c>
      <c r="N434" s="111">
        <v>0</v>
      </c>
      <c r="O434" s="111">
        <v>0</v>
      </c>
      <c r="P434" s="111">
        <v>0</v>
      </c>
      <c r="Q434" s="111">
        <v>0</v>
      </c>
      <c r="R434" s="111">
        <v>0</v>
      </c>
      <c r="S434" s="111">
        <v>0</v>
      </c>
      <c r="T434" s="111">
        <v>0</v>
      </c>
      <c r="U434" s="111">
        <v>0</v>
      </c>
      <c r="V434" s="111">
        <v>0</v>
      </c>
      <c r="W434" s="111">
        <v>0</v>
      </c>
      <c r="X434" s="111" t="s">
        <v>1316</v>
      </c>
      <c r="Y434" s="111" t="s">
        <v>1315</v>
      </c>
      <c r="Z434" s="144"/>
      <c r="AA434" s="143"/>
      <c r="AB434" s="144"/>
      <c r="AC434" s="144"/>
      <c r="AD434" s="145"/>
      <c r="AE434" s="145"/>
      <c r="AF434" s="145"/>
    </row>
    <row r="435" spans="1:32" s="130" customFormat="1" ht="12.75" customHeight="1" x14ac:dyDescent="0.2">
      <c r="A435" s="37" t="s">
        <v>1057</v>
      </c>
      <c r="B435" s="37" t="s">
        <v>1058</v>
      </c>
      <c r="C435" s="111">
        <v>0</v>
      </c>
      <c r="D435" s="111">
        <v>0</v>
      </c>
      <c r="E435" s="111">
        <v>0</v>
      </c>
      <c r="F435" s="111">
        <v>20</v>
      </c>
      <c r="G435" s="111">
        <v>0</v>
      </c>
      <c r="H435" s="111">
        <v>0</v>
      </c>
      <c r="I435" s="111">
        <v>0</v>
      </c>
      <c r="J435" s="111">
        <v>0</v>
      </c>
      <c r="K435" s="111">
        <v>0</v>
      </c>
      <c r="L435" s="111">
        <v>1</v>
      </c>
      <c r="M435" s="111">
        <v>303372</v>
      </c>
      <c r="N435" s="111">
        <v>98000</v>
      </c>
      <c r="O435" s="111">
        <v>0</v>
      </c>
      <c r="P435" s="111">
        <v>0</v>
      </c>
      <c r="Q435" s="111">
        <v>0</v>
      </c>
      <c r="R435" s="111">
        <v>446</v>
      </c>
      <c r="S435" s="111">
        <v>0</v>
      </c>
      <c r="T435" s="111">
        <v>0</v>
      </c>
      <c r="U435" s="111">
        <v>0</v>
      </c>
      <c r="V435" s="111">
        <v>0</v>
      </c>
      <c r="W435" s="111">
        <v>0</v>
      </c>
      <c r="X435" s="111" t="s">
        <v>1313</v>
      </c>
      <c r="Y435" s="111" t="s">
        <v>1312</v>
      </c>
      <c r="Z435" s="144"/>
      <c r="AA435" s="143"/>
      <c r="AB435" s="144"/>
      <c r="AC435" s="144"/>
      <c r="AD435" s="145"/>
      <c r="AE435" s="145"/>
      <c r="AF435" s="145"/>
    </row>
    <row r="436" spans="1:32" s="130" customFormat="1" ht="12.75" customHeight="1" x14ac:dyDescent="0.2">
      <c r="A436" s="37" t="s">
        <v>672</v>
      </c>
      <c r="B436" s="37" t="s">
        <v>235</v>
      </c>
      <c r="C436" s="111">
        <v>0</v>
      </c>
      <c r="D436" s="111">
        <v>0</v>
      </c>
      <c r="E436" s="111">
        <v>0</v>
      </c>
      <c r="F436" s="111">
        <v>0</v>
      </c>
      <c r="G436" s="111">
        <v>0</v>
      </c>
      <c r="H436" s="111">
        <v>0</v>
      </c>
      <c r="I436" s="111">
        <v>0</v>
      </c>
      <c r="J436" s="111">
        <v>0</v>
      </c>
      <c r="K436" s="111">
        <v>0</v>
      </c>
      <c r="L436" s="111">
        <v>0</v>
      </c>
      <c r="M436" s="111">
        <v>240757</v>
      </c>
      <c r="N436" s="111">
        <v>30000</v>
      </c>
      <c r="O436" s="111">
        <v>0</v>
      </c>
      <c r="P436" s="111">
        <v>0</v>
      </c>
      <c r="Q436" s="111">
        <v>0</v>
      </c>
      <c r="R436" s="111">
        <v>0</v>
      </c>
      <c r="S436" s="111">
        <v>0</v>
      </c>
      <c r="T436" s="111">
        <v>0</v>
      </c>
      <c r="U436" s="111">
        <v>0</v>
      </c>
      <c r="V436" s="111">
        <v>7680</v>
      </c>
      <c r="W436" s="111">
        <v>15000</v>
      </c>
      <c r="X436" s="111" t="s">
        <v>1316</v>
      </c>
      <c r="Y436" s="111" t="s">
        <v>1312</v>
      </c>
      <c r="Z436" s="144"/>
      <c r="AA436" s="143"/>
      <c r="AB436" s="144"/>
      <c r="AC436" s="144"/>
      <c r="AD436" s="145"/>
      <c r="AE436" s="145"/>
      <c r="AF436" s="145"/>
    </row>
    <row r="437" spans="1:32" s="130" customFormat="1" ht="12.75" customHeight="1" x14ac:dyDescent="0.2">
      <c r="A437" s="37" t="s">
        <v>682</v>
      </c>
      <c r="B437" s="37" t="s">
        <v>236</v>
      </c>
      <c r="C437" s="111">
        <v>0</v>
      </c>
      <c r="D437" s="111">
        <v>0</v>
      </c>
      <c r="E437" s="111">
        <v>30000</v>
      </c>
      <c r="F437" s="111">
        <v>0</v>
      </c>
      <c r="G437" s="111">
        <v>0</v>
      </c>
      <c r="H437" s="111">
        <v>0</v>
      </c>
      <c r="I437" s="111">
        <v>0</v>
      </c>
      <c r="J437" s="111">
        <v>121</v>
      </c>
      <c r="K437" s="111">
        <v>0</v>
      </c>
      <c r="L437" s="111">
        <v>0</v>
      </c>
      <c r="M437" s="111">
        <v>179511</v>
      </c>
      <c r="N437" s="111">
        <v>0</v>
      </c>
      <c r="O437" s="111">
        <v>0</v>
      </c>
      <c r="P437" s="111">
        <v>0</v>
      </c>
      <c r="Q437" s="111">
        <v>0</v>
      </c>
      <c r="R437" s="111">
        <v>0</v>
      </c>
      <c r="S437" s="111">
        <v>0</v>
      </c>
      <c r="T437" s="111">
        <v>0</v>
      </c>
      <c r="U437" s="111">
        <v>0</v>
      </c>
      <c r="V437" s="111">
        <v>7000</v>
      </c>
      <c r="W437" s="111">
        <v>0</v>
      </c>
      <c r="X437" s="111" t="s">
        <v>1316</v>
      </c>
      <c r="Y437" s="111" t="s">
        <v>1321</v>
      </c>
      <c r="Z437" s="144"/>
      <c r="AA437" s="143"/>
      <c r="AB437" s="144"/>
      <c r="AC437" s="144"/>
      <c r="AD437" s="145"/>
      <c r="AE437" s="145"/>
      <c r="AF437" s="145"/>
    </row>
    <row r="438" spans="1:32" s="130" customFormat="1" ht="12.75" customHeight="1" x14ac:dyDescent="0.2">
      <c r="A438" s="37" t="s">
        <v>637</v>
      </c>
      <c r="B438" s="37" t="s">
        <v>237</v>
      </c>
      <c r="C438" s="111">
        <v>0</v>
      </c>
      <c r="D438" s="111">
        <v>0</v>
      </c>
      <c r="E438" s="111">
        <v>0</v>
      </c>
      <c r="F438" s="111">
        <v>0</v>
      </c>
      <c r="G438" s="111">
        <v>0</v>
      </c>
      <c r="H438" s="111">
        <v>0</v>
      </c>
      <c r="I438" s="111">
        <v>0</v>
      </c>
      <c r="J438" s="111">
        <v>0</v>
      </c>
      <c r="K438" s="111">
        <v>0</v>
      </c>
      <c r="L438" s="111">
        <v>0</v>
      </c>
      <c r="M438" s="111">
        <v>65060</v>
      </c>
      <c r="N438" s="111">
        <v>0</v>
      </c>
      <c r="O438" s="111">
        <v>0</v>
      </c>
      <c r="P438" s="111">
        <v>0</v>
      </c>
      <c r="Q438" s="111">
        <v>0</v>
      </c>
      <c r="R438" s="111">
        <v>0</v>
      </c>
      <c r="S438" s="111">
        <v>0</v>
      </c>
      <c r="T438" s="111">
        <v>0</v>
      </c>
      <c r="U438" s="111">
        <v>0</v>
      </c>
      <c r="V438" s="111">
        <v>0</v>
      </c>
      <c r="W438" s="111">
        <v>0</v>
      </c>
      <c r="X438" s="111" t="s">
        <v>1316</v>
      </c>
      <c r="Y438" s="111" t="s">
        <v>1315</v>
      </c>
      <c r="Z438" s="144"/>
      <c r="AA438" s="143"/>
      <c r="AB438" s="144"/>
      <c r="AC438" s="144"/>
      <c r="AD438" s="145"/>
      <c r="AE438" s="145"/>
      <c r="AF438" s="145"/>
    </row>
    <row r="439" spans="1:32" s="130" customFormat="1" ht="12.75" customHeight="1" x14ac:dyDescent="0.2">
      <c r="A439" s="37" t="s">
        <v>655</v>
      </c>
      <c r="B439" s="37" t="s">
        <v>238</v>
      </c>
      <c r="C439" s="111">
        <v>0</v>
      </c>
      <c r="D439" s="111">
        <v>0</v>
      </c>
      <c r="E439" s="111">
        <v>0</v>
      </c>
      <c r="F439" s="111">
        <v>0</v>
      </c>
      <c r="G439" s="111">
        <v>0</v>
      </c>
      <c r="H439" s="111">
        <v>0</v>
      </c>
      <c r="I439" s="111">
        <v>0</v>
      </c>
      <c r="J439" s="111">
        <v>0</v>
      </c>
      <c r="K439" s="111">
        <v>0</v>
      </c>
      <c r="L439" s="111">
        <v>0</v>
      </c>
      <c r="M439" s="111">
        <v>61139</v>
      </c>
      <c r="N439" s="111">
        <v>0</v>
      </c>
      <c r="O439" s="111">
        <v>0</v>
      </c>
      <c r="P439" s="111">
        <v>0</v>
      </c>
      <c r="Q439" s="111">
        <v>0</v>
      </c>
      <c r="R439" s="111">
        <v>0</v>
      </c>
      <c r="S439" s="111">
        <v>0</v>
      </c>
      <c r="T439" s="111">
        <v>0</v>
      </c>
      <c r="U439" s="111">
        <v>0</v>
      </c>
      <c r="V439" s="111">
        <v>0</v>
      </c>
      <c r="W439" s="111">
        <v>0</v>
      </c>
      <c r="X439" s="111" t="s">
        <v>1316</v>
      </c>
      <c r="Y439" s="111" t="s">
        <v>1315</v>
      </c>
      <c r="Z439" s="144"/>
      <c r="AA439" s="143"/>
      <c r="AB439" s="144"/>
      <c r="AC439" s="144"/>
      <c r="AD439" s="145"/>
      <c r="AE439" s="145"/>
      <c r="AF439" s="145"/>
    </row>
    <row r="440" spans="1:32" s="130" customFormat="1" ht="12.75" customHeight="1" x14ac:dyDescent="0.2">
      <c r="A440" s="37" t="s">
        <v>625</v>
      </c>
      <c r="B440" s="37" t="s">
        <v>239</v>
      </c>
      <c r="C440" s="111">
        <v>0</v>
      </c>
      <c r="D440" s="111">
        <v>0</v>
      </c>
      <c r="E440" s="111">
        <v>0</v>
      </c>
      <c r="F440" s="111">
        <v>0</v>
      </c>
      <c r="G440" s="111">
        <v>0</v>
      </c>
      <c r="H440" s="111">
        <v>0</v>
      </c>
      <c r="I440" s="111">
        <v>0</v>
      </c>
      <c r="J440" s="111">
        <v>0</v>
      </c>
      <c r="K440" s="111">
        <v>0</v>
      </c>
      <c r="L440" s="111">
        <v>0</v>
      </c>
      <c r="M440" s="111">
        <v>89198</v>
      </c>
      <c r="N440" s="111">
        <v>3000</v>
      </c>
      <c r="O440" s="111">
        <v>0</v>
      </c>
      <c r="P440" s="111">
        <v>0</v>
      </c>
      <c r="Q440" s="111">
        <v>0</v>
      </c>
      <c r="R440" s="111">
        <v>0</v>
      </c>
      <c r="S440" s="111">
        <v>0</v>
      </c>
      <c r="T440" s="111">
        <v>0</v>
      </c>
      <c r="U440" s="111">
        <v>0</v>
      </c>
      <c r="V440" s="111">
        <v>0</v>
      </c>
      <c r="W440" s="111">
        <v>0</v>
      </c>
      <c r="X440" s="111" t="s">
        <v>1316</v>
      </c>
      <c r="Y440" s="111" t="s">
        <v>1315</v>
      </c>
      <c r="Z440" s="144"/>
      <c r="AA440" s="143"/>
      <c r="AB440" s="144"/>
      <c r="AC440" s="144"/>
      <c r="AD440" s="145"/>
      <c r="AE440" s="145"/>
      <c r="AF440" s="145"/>
    </row>
    <row r="441" spans="1:32" s="130" customFormat="1" ht="12.75" customHeight="1" x14ac:dyDescent="0.2">
      <c r="A441" s="37" t="s">
        <v>451</v>
      </c>
      <c r="B441" s="37" t="s">
        <v>240</v>
      </c>
      <c r="C441" s="111">
        <v>0</v>
      </c>
      <c r="D441" s="111">
        <v>0</v>
      </c>
      <c r="E441" s="111">
        <v>0</v>
      </c>
      <c r="F441" s="111">
        <v>0</v>
      </c>
      <c r="G441" s="111">
        <v>0</v>
      </c>
      <c r="H441" s="111">
        <v>0</v>
      </c>
      <c r="I441" s="111">
        <v>0</v>
      </c>
      <c r="J441" s="111">
        <v>0</v>
      </c>
      <c r="K441" s="111">
        <v>0</v>
      </c>
      <c r="L441" s="111">
        <v>0</v>
      </c>
      <c r="M441" s="111">
        <v>0</v>
      </c>
      <c r="N441" s="111">
        <v>0</v>
      </c>
      <c r="O441" s="111">
        <v>0</v>
      </c>
      <c r="P441" s="111">
        <v>0</v>
      </c>
      <c r="Q441" s="111">
        <v>0</v>
      </c>
      <c r="R441" s="111">
        <v>0</v>
      </c>
      <c r="S441" s="111">
        <v>0</v>
      </c>
      <c r="T441" s="111">
        <v>0</v>
      </c>
      <c r="U441" s="111">
        <v>0</v>
      </c>
      <c r="V441" s="111">
        <v>0</v>
      </c>
      <c r="W441" s="111">
        <v>0</v>
      </c>
      <c r="X441" s="111" t="s">
        <v>1316</v>
      </c>
      <c r="Y441" s="111" t="s">
        <v>1315</v>
      </c>
      <c r="Z441" s="144"/>
      <c r="AA441" s="143"/>
      <c r="AB441" s="144"/>
      <c r="AC441" s="144"/>
      <c r="AD441" s="145"/>
      <c r="AE441" s="145"/>
      <c r="AF441" s="145"/>
    </row>
    <row r="442" spans="1:32" s="130" customFormat="1" ht="12.75" customHeight="1" x14ac:dyDescent="0.2">
      <c r="A442" s="37" t="s">
        <v>620</v>
      </c>
      <c r="B442" s="37" t="s">
        <v>241</v>
      </c>
      <c r="C442" s="111">
        <v>40000</v>
      </c>
      <c r="D442" s="111">
        <v>0</v>
      </c>
      <c r="E442" s="111">
        <v>28000</v>
      </c>
      <c r="F442" s="111">
        <v>0</v>
      </c>
      <c r="G442" s="111">
        <v>0</v>
      </c>
      <c r="H442" s="111">
        <v>0</v>
      </c>
      <c r="I442" s="111">
        <v>0</v>
      </c>
      <c r="J442" s="111">
        <v>15078</v>
      </c>
      <c r="K442" s="111">
        <v>0</v>
      </c>
      <c r="L442" s="111">
        <v>0</v>
      </c>
      <c r="M442" s="111">
        <v>29519</v>
      </c>
      <c r="N442" s="111">
        <v>5000</v>
      </c>
      <c r="O442" s="111">
        <v>0</v>
      </c>
      <c r="P442" s="111">
        <v>0</v>
      </c>
      <c r="Q442" s="111">
        <v>0</v>
      </c>
      <c r="R442" s="111">
        <v>0</v>
      </c>
      <c r="S442" s="111">
        <v>0</v>
      </c>
      <c r="T442" s="111">
        <v>0</v>
      </c>
      <c r="U442" s="111">
        <v>0</v>
      </c>
      <c r="V442" s="111">
        <v>46500</v>
      </c>
      <c r="W442" s="111">
        <v>0</v>
      </c>
      <c r="X442" s="111" t="s">
        <v>1316</v>
      </c>
      <c r="Y442" s="111" t="s">
        <v>1312</v>
      </c>
      <c r="Z442" s="144"/>
      <c r="AA442" s="143"/>
      <c r="AB442" s="144"/>
      <c r="AC442" s="144"/>
      <c r="AD442" s="145"/>
      <c r="AE442" s="145"/>
      <c r="AF442" s="145"/>
    </row>
    <row r="443" spans="1:32" s="130" customFormat="1" ht="12.75" customHeight="1" x14ac:dyDescent="0.2">
      <c r="A443" s="37" t="s">
        <v>485</v>
      </c>
      <c r="B443" s="37" t="s">
        <v>242</v>
      </c>
      <c r="C443" s="111">
        <v>0</v>
      </c>
      <c r="D443" s="111">
        <v>0</v>
      </c>
      <c r="E443" s="111">
        <v>0</v>
      </c>
      <c r="F443" s="111">
        <v>0</v>
      </c>
      <c r="G443" s="111">
        <v>0</v>
      </c>
      <c r="H443" s="111">
        <v>0</v>
      </c>
      <c r="I443" s="111">
        <v>0</v>
      </c>
      <c r="J443" s="111">
        <v>0</v>
      </c>
      <c r="K443" s="111">
        <v>0</v>
      </c>
      <c r="L443" s="111">
        <v>0</v>
      </c>
      <c r="M443" s="111">
        <v>48118</v>
      </c>
      <c r="N443" s="111">
        <v>0</v>
      </c>
      <c r="O443" s="111">
        <v>0</v>
      </c>
      <c r="P443" s="111">
        <v>0</v>
      </c>
      <c r="Q443" s="111">
        <v>0</v>
      </c>
      <c r="R443" s="111">
        <v>0</v>
      </c>
      <c r="S443" s="111">
        <v>0</v>
      </c>
      <c r="T443" s="111">
        <v>0</v>
      </c>
      <c r="U443" s="111">
        <v>0</v>
      </c>
      <c r="V443" s="111">
        <v>0</v>
      </c>
      <c r="W443" s="111">
        <v>0</v>
      </c>
      <c r="X443" s="111" t="s">
        <v>1316</v>
      </c>
      <c r="Y443" s="111" t="s">
        <v>1315</v>
      </c>
      <c r="Z443" s="144"/>
      <c r="AA443" s="143"/>
      <c r="AB443" s="144"/>
      <c r="AC443" s="144"/>
      <c r="AD443" s="145"/>
      <c r="AE443" s="145"/>
      <c r="AF443" s="145"/>
    </row>
    <row r="444" spans="1:32" s="130" customFormat="1" ht="12.75" customHeight="1" x14ac:dyDescent="0.2">
      <c r="A444" s="37" t="s">
        <v>506</v>
      </c>
      <c r="B444" s="37" t="s">
        <v>243</v>
      </c>
      <c r="C444" s="111">
        <v>0</v>
      </c>
      <c r="D444" s="111">
        <v>0</v>
      </c>
      <c r="E444" s="111">
        <v>0</v>
      </c>
      <c r="F444" s="111">
        <v>0</v>
      </c>
      <c r="G444" s="111">
        <v>0</v>
      </c>
      <c r="H444" s="111">
        <v>0</v>
      </c>
      <c r="I444" s="111">
        <v>0</v>
      </c>
      <c r="J444" s="111">
        <v>0</v>
      </c>
      <c r="K444" s="111">
        <v>0</v>
      </c>
      <c r="L444" s="111">
        <v>0</v>
      </c>
      <c r="M444" s="111">
        <v>0</v>
      </c>
      <c r="N444" s="111">
        <v>0</v>
      </c>
      <c r="O444" s="111">
        <v>0</v>
      </c>
      <c r="P444" s="111">
        <v>0</v>
      </c>
      <c r="Q444" s="111">
        <v>0</v>
      </c>
      <c r="R444" s="111">
        <v>0</v>
      </c>
      <c r="S444" s="111">
        <v>0</v>
      </c>
      <c r="T444" s="111">
        <v>0</v>
      </c>
      <c r="U444" s="111">
        <v>0</v>
      </c>
      <c r="V444" s="111">
        <v>0</v>
      </c>
      <c r="W444" s="111">
        <v>0</v>
      </c>
      <c r="X444" s="111" t="s">
        <v>1316</v>
      </c>
      <c r="Y444" s="111" t="s">
        <v>1315</v>
      </c>
      <c r="Z444" s="144"/>
      <c r="AA444" s="143"/>
      <c r="AB444" s="144"/>
      <c r="AC444" s="144"/>
      <c r="AD444" s="145"/>
      <c r="AE444" s="145"/>
      <c r="AF444" s="145"/>
    </row>
    <row r="445" spans="1:32" s="130" customFormat="1" ht="12.75" customHeight="1" x14ac:dyDescent="0.2">
      <c r="A445" s="37" t="s">
        <v>493</v>
      </c>
      <c r="B445" s="37" t="s">
        <v>244</v>
      </c>
      <c r="C445" s="111">
        <v>0</v>
      </c>
      <c r="D445" s="111">
        <v>0</v>
      </c>
      <c r="E445" s="111">
        <v>0</v>
      </c>
      <c r="F445" s="111">
        <v>0</v>
      </c>
      <c r="G445" s="111">
        <v>0</v>
      </c>
      <c r="H445" s="111">
        <v>0</v>
      </c>
      <c r="I445" s="111">
        <v>0</v>
      </c>
      <c r="J445" s="111">
        <v>0</v>
      </c>
      <c r="K445" s="111">
        <v>0</v>
      </c>
      <c r="L445" s="111">
        <v>0</v>
      </c>
      <c r="M445" s="111">
        <v>0</v>
      </c>
      <c r="N445" s="111">
        <v>0</v>
      </c>
      <c r="O445" s="111">
        <v>0</v>
      </c>
      <c r="P445" s="111">
        <v>0</v>
      </c>
      <c r="Q445" s="111">
        <v>0</v>
      </c>
      <c r="R445" s="111">
        <v>0</v>
      </c>
      <c r="S445" s="111">
        <v>0</v>
      </c>
      <c r="T445" s="111">
        <v>0</v>
      </c>
      <c r="U445" s="111">
        <v>2</v>
      </c>
      <c r="V445" s="111">
        <v>0</v>
      </c>
      <c r="W445" s="111">
        <v>0</v>
      </c>
      <c r="X445" s="111" t="s">
        <v>1316</v>
      </c>
      <c r="Y445" s="111" t="s">
        <v>1315</v>
      </c>
      <c r="Z445" s="144"/>
      <c r="AA445" s="143"/>
      <c r="AB445" s="144"/>
      <c r="AC445" s="144"/>
      <c r="AD445" s="145"/>
      <c r="AE445" s="145"/>
      <c r="AF445" s="145"/>
    </row>
    <row r="446" spans="1:32" s="130" customFormat="1" ht="12.75" customHeight="1" x14ac:dyDescent="0.2">
      <c r="A446" s="37" t="s">
        <v>1256</v>
      </c>
      <c r="B446" s="37" t="s">
        <v>1257</v>
      </c>
      <c r="C446" s="111">
        <v>0</v>
      </c>
      <c r="D446" s="111">
        <v>0</v>
      </c>
      <c r="E446" s="111">
        <v>0</v>
      </c>
      <c r="F446" s="111">
        <v>0</v>
      </c>
      <c r="G446" s="111">
        <v>0</v>
      </c>
      <c r="H446" s="111">
        <v>0</v>
      </c>
      <c r="I446" s="111">
        <v>0</v>
      </c>
      <c r="J446" s="111">
        <v>0</v>
      </c>
      <c r="K446" s="111">
        <v>0</v>
      </c>
      <c r="L446" s="111">
        <v>0</v>
      </c>
      <c r="M446" s="111">
        <v>11343</v>
      </c>
      <c r="N446" s="111">
        <v>3500</v>
      </c>
      <c r="O446" s="111">
        <v>0</v>
      </c>
      <c r="P446" s="111">
        <v>0</v>
      </c>
      <c r="Q446" s="111">
        <v>0</v>
      </c>
      <c r="R446" s="111">
        <v>0</v>
      </c>
      <c r="S446" s="111">
        <v>0</v>
      </c>
      <c r="T446" s="111">
        <v>0</v>
      </c>
      <c r="U446" s="111">
        <v>0</v>
      </c>
      <c r="V446" s="111">
        <v>0</v>
      </c>
      <c r="W446" s="111">
        <v>0</v>
      </c>
      <c r="X446" s="111" t="s">
        <v>1316</v>
      </c>
      <c r="Y446" s="111" t="s">
        <v>1377</v>
      </c>
      <c r="Z446" s="144"/>
      <c r="AA446" s="143"/>
      <c r="AB446" s="144"/>
      <c r="AC446" s="144"/>
      <c r="AD446" s="145"/>
      <c r="AE446" s="145"/>
      <c r="AF446" s="145"/>
    </row>
    <row r="447" spans="1:32" s="130" customFormat="1" ht="12.75" customHeight="1" x14ac:dyDescent="0.2">
      <c r="A447" s="37" t="s">
        <v>543</v>
      </c>
      <c r="B447" s="37" t="s">
        <v>245</v>
      </c>
      <c r="C447" s="111">
        <v>0</v>
      </c>
      <c r="D447" s="111">
        <v>0</v>
      </c>
      <c r="E447" s="111">
        <v>0</v>
      </c>
      <c r="F447" s="111">
        <v>0</v>
      </c>
      <c r="G447" s="111">
        <v>0</v>
      </c>
      <c r="H447" s="111">
        <v>0</v>
      </c>
      <c r="I447" s="111">
        <v>0</v>
      </c>
      <c r="J447" s="111">
        <v>0</v>
      </c>
      <c r="K447" s="111">
        <v>0</v>
      </c>
      <c r="L447" s="111">
        <v>0</v>
      </c>
      <c r="M447" s="111">
        <v>24720</v>
      </c>
      <c r="N447" s="111">
        <v>0</v>
      </c>
      <c r="O447" s="111">
        <v>0</v>
      </c>
      <c r="P447" s="111">
        <v>0</v>
      </c>
      <c r="Q447" s="111">
        <v>0</v>
      </c>
      <c r="R447" s="111">
        <v>0</v>
      </c>
      <c r="S447" s="111">
        <v>0</v>
      </c>
      <c r="T447" s="111">
        <v>0</v>
      </c>
      <c r="U447" s="111">
        <v>4500</v>
      </c>
      <c r="V447" s="111">
        <v>0</v>
      </c>
      <c r="W447" s="111">
        <v>0</v>
      </c>
      <c r="X447" s="111" t="s">
        <v>1316</v>
      </c>
      <c r="Y447" s="111" t="s">
        <v>1315</v>
      </c>
      <c r="Z447" s="144"/>
      <c r="AA447" s="143"/>
      <c r="AB447" s="144"/>
      <c r="AC447" s="144"/>
      <c r="AD447" s="145"/>
      <c r="AE447" s="145"/>
      <c r="AF447" s="145"/>
    </row>
    <row r="448" spans="1:32" s="130" customFormat="1" ht="12.75" customHeight="1" x14ac:dyDescent="0.2">
      <c r="A448" s="37" t="s">
        <v>1298</v>
      </c>
      <c r="B448" s="37" t="s">
        <v>1362</v>
      </c>
      <c r="C448" s="111">
        <v>0</v>
      </c>
      <c r="D448" s="111">
        <v>0</v>
      </c>
      <c r="E448" s="111">
        <v>0</v>
      </c>
      <c r="F448" s="111">
        <v>0</v>
      </c>
      <c r="G448" s="111">
        <v>0</v>
      </c>
      <c r="H448" s="111">
        <v>0</v>
      </c>
      <c r="I448" s="111">
        <v>0</v>
      </c>
      <c r="J448" s="111">
        <v>0</v>
      </c>
      <c r="K448" s="111">
        <v>0</v>
      </c>
      <c r="L448" s="111">
        <v>0</v>
      </c>
      <c r="M448" s="111">
        <v>81000</v>
      </c>
      <c r="N448" s="111">
        <v>38000</v>
      </c>
      <c r="O448" s="111">
        <v>0</v>
      </c>
      <c r="P448" s="111">
        <v>0</v>
      </c>
      <c r="Q448" s="111">
        <v>0</v>
      </c>
      <c r="R448" s="111">
        <v>0</v>
      </c>
      <c r="S448" s="111">
        <v>0</v>
      </c>
      <c r="T448" s="111">
        <v>0</v>
      </c>
      <c r="U448" s="111">
        <v>51000</v>
      </c>
      <c r="V448" s="111">
        <v>32380</v>
      </c>
      <c r="W448" s="111">
        <v>0</v>
      </c>
      <c r="X448" s="111" t="s">
        <v>1316</v>
      </c>
      <c r="Y448" s="111" t="s">
        <v>1377</v>
      </c>
      <c r="Z448" s="144"/>
      <c r="AA448" s="143"/>
      <c r="AB448" s="144"/>
      <c r="AC448" s="144"/>
      <c r="AD448" s="145"/>
      <c r="AE448" s="145"/>
      <c r="AF448" s="145"/>
    </row>
    <row r="449" spans="1:32" s="130" customFormat="1" ht="12.75" customHeight="1" x14ac:dyDescent="0.2">
      <c r="A449" s="37" t="s">
        <v>1299</v>
      </c>
      <c r="B449" s="37" t="s">
        <v>1940</v>
      </c>
      <c r="C449" s="111">
        <v>0</v>
      </c>
      <c r="D449" s="111">
        <v>0</v>
      </c>
      <c r="E449" s="111">
        <v>0</v>
      </c>
      <c r="F449" s="111">
        <v>0</v>
      </c>
      <c r="G449" s="111">
        <v>0</v>
      </c>
      <c r="H449" s="111">
        <v>0</v>
      </c>
      <c r="I449" s="111">
        <v>0</v>
      </c>
      <c r="J449" s="111">
        <v>0</v>
      </c>
      <c r="K449" s="111">
        <v>0</v>
      </c>
      <c r="L449" s="111">
        <v>0</v>
      </c>
      <c r="M449" s="111">
        <v>190642</v>
      </c>
      <c r="N449" s="111">
        <v>0</v>
      </c>
      <c r="O449" s="111">
        <v>0</v>
      </c>
      <c r="P449" s="111">
        <v>0</v>
      </c>
      <c r="Q449" s="111">
        <v>0</v>
      </c>
      <c r="R449" s="111">
        <v>0</v>
      </c>
      <c r="S449" s="111">
        <v>0</v>
      </c>
      <c r="T449" s="111">
        <v>0</v>
      </c>
      <c r="U449" s="111">
        <v>0</v>
      </c>
      <c r="V449" s="111">
        <v>0</v>
      </c>
      <c r="W449" s="111">
        <v>25173</v>
      </c>
      <c r="X449" s="111" t="s">
        <v>1316</v>
      </c>
      <c r="Y449" s="111" t="s">
        <v>1377</v>
      </c>
      <c r="Z449" s="144"/>
      <c r="AA449" s="143"/>
      <c r="AB449" s="144"/>
      <c r="AC449" s="144"/>
      <c r="AD449" s="145"/>
      <c r="AE449" s="145"/>
      <c r="AF449" s="145"/>
    </row>
    <row r="450" spans="1:32" s="130" customFormat="1" ht="12.75" customHeight="1" x14ac:dyDescent="0.2">
      <c r="A450" s="37" t="s">
        <v>1300</v>
      </c>
      <c r="B450" s="37" t="s">
        <v>1941</v>
      </c>
      <c r="C450" s="111">
        <v>0</v>
      </c>
      <c r="D450" s="111">
        <v>0</v>
      </c>
      <c r="E450" s="111">
        <v>0</v>
      </c>
      <c r="F450" s="111">
        <v>0</v>
      </c>
      <c r="G450" s="111">
        <v>0</v>
      </c>
      <c r="H450" s="111">
        <v>0</v>
      </c>
      <c r="I450" s="111">
        <v>0</v>
      </c>
      <c r="J450" s="111">
        <v>0</v>
      </c>
      <c r="K450" s="111">
        <v>0</v>
      </c>
      <c r="L450" s="111">
        <v>0</v>
      </c>
      <c r="M450" s="111">
        <v>51500</v>
      </c>
      <c r="N450" s="111">
        <v>25000</v>
      </c>
      <c r="O450" s="111">
        <v>0</v>
      </c>
      <c r="P450" s="111">
        <v>0</v>
      </c>
      <c r="Q450" s="111">
        <v>0</v>
      </c>
      <c r="R450" s="111">
        <v>0</v>
      </c>
      <c r="S450" s="111">
        <v>0</v>
      </c>
      <c r="T450" s="111">
        <v>0</v>
      </c>
      <c r="U450" s="111">
        <v>0</v>
      </c>
      <c r="V450" s="111">
        <v>3000</v>
      </c>
      <c r="W450" s="111">
        <v>0</v>
      </c>
      <c r="X450" s="111" t="s">
        <v>1316</v>
      </c>
      <c r="Y450" s="111" t="s">
        <v>1377</v>
      </c>
      <c r="Z450" s="144"/>
      <c r="AA450" s="143"/>
      <c r="AB450" s="144"/>
      <c r="AC450" s="144"/>
      <c r="AD450" s="145"/>
      <c r="AE450" s="145"/>
      <c r="AF450" s="145"/>
    </row>
    <row r="451" spans="1:32" s="130" customFormat="1" ht="12.75" customHeight="1" x14ac:dyDescent="0.2">
      <c r="A451" s="37" t="s">
        <v>524</v>
      </c>
      <c r="B451" s="37" t="s">
        <v>246</v>
      </c>
      <c r="C451" s="111">
        <v>0</v>
      </c>
      <c r="D451" s="111">
        <v>0</v>
      </c>
      <c r="E451" s="111">
        <v>0</v>
      </c>
      <c r="F451" s="111">
        <v>0</v>
      </c>
      <c r="G451" s="111">
        <v>0</v>
      </c>
      <c r="H451" s="111">
        <v>0</v>
      </c>
      <c r="I451" s="111">
        <v>0</v>
      </c>
      <c r="J451" s="111">
        <v>0</v>
      </c>
      <c r="K451" s="111">
        <v>0</v>
      </c>
      <c r="L451" s="111">
        <v>0</v>
      </c>
      <c r="M451" s="111">
        <v>0</v>
      </c>
      <c r="N451" s="111">
        <v>0</v>
      </c>
      <c r="O451" s="111">
        <v>0</v>
      </c>
      <c r="P451" s="111">
        <v>0</v>
      </c>
      <c r="Q451" s="111">
        <v>0</v>
      </c>
      <c r="R451" s="111">
        <v>0</v>
      </c>
      <c r="S451" s="111">
        <v>0</v>
      </c>
      <c r="T451" s="111">
        <v>0</v>
      </c>
      <c r="U451" s="111">
        <v>0</v>
      </c>
      <c r="V451" s="111">
        <v>0</v>
      </c>
      <c r="W451" s="111">
        <v>0</v>
      </c>
      <c r="X451" s="111" t="s">
        <v>1316</v>
      </c>
      <c r="Y451" s="111" t="s">
        <v>1315</v>
      </c>
      <c r="Z451" s="144"/>
      <c r="AA451" s="143"/>
      <c r="AB451" s="144"/>
      <c r="AC451" s="144"/>
      <c r="AD451" s="145"/>
      <c r="AE451" s="145"/>
      <c r="AF451" s="145"/>
    </row>
    <row r="452" spans="1:32" s="130" customFormat="1" ht="12.75" customHeight="1" x14ac:dyDescent="0.2">
      <c r="A452" s="37" t="s">
        <v>473</v>
      </c>
      <c r="B452" s="37" t="s">
        <v>247</v>
      </c>
      <c r="C452" s="111">
        <v>0</v>
      </c>
      <c r="D452" s="111">
        <v>0</v>
      </c>
      <c r="E452" s="111">
        <v>0</v>
      </c>
      <c r="F452" s="111">
        <v>0</v>
      </c>
      <c r="G452" s="111">
        <v>0</v>
      </c>
      <c r="H452" s="111">
        <v>0</v>
      </c>
      <c r="I452" s="111">
        <v>0</v>
      </c>
      <c r="J452" s="111">
        <v>0</v>
      </c>
      <c r="K452" s="111">
        <v>0</v>
      </c>
      <c r="L452" s="111">
        <v>0</v>
      </c>
      <c r="M452" s="111">
        <v>160889</v>
      </c>
      <c r="N452" s="111">
        <v>29000</v>
      </c>
      <c r="O452" s="111">
        <v>0</v>
      </c>
      <c r="P452" s="111">
        <v>0</v>
      </c>
      <c r="Q452" s="111">
        <v>0</v>
      </c>
      <c r="R452" s="111">
        <v>0</v>
      </c>
      <c r="S452" s="111">
        <v>0</v>
      </c>
      <c r="T452" s="111">
        <v>0</v>
      </c>
      <c r="U452" s="111">
        <v>0</v>
      </c>
      <c r="V452" s="111">
        <v>163850</v>
      </c>
      <c r="W452" s="111">
        <v>0</v>
      </c>
      <c r="X452" s="111" t="s">
        <v>1316</v>
      </c>
      <c r="Y452" s="111" t="s">
        <v>1312</v>
      </c>
      <c r="Z452" s="144"/>
      <c r="AA452" s="143"/>
      <c r="AB452" s="144"/>
      <c r="AC452" s="144"/>
      <c r="AD452" s="145"/>
      <c r="AE452" s="145"/>
      <c r="AF452" s="145"/>
    </row>
    <row r="453" spans="1:32" s="130" customFormat="1" ht="12.75" customHeight="1" x14ac:dyDescent="0.2">
      <c r="A453" s="37" t="s">
        <v>544</v>
      </c>
      <c r="B453" s="37" t="s">
        <v>836</v>
      </c>
      <c r="C453" s="111">
        <v>0</v>
      </c>
      <c r="D453" s="111">
        <v>0</v>
      </c>
      <c r="E453" s="111">
        <v>0</v>
      </c>
      <c r="F453" s="111">
        <v>0</v>
      </c>
      <c r="G453" s="111">
        <v>0</v>
      </c>
      <c r="H453" s="111">
        <v>0</v>
      </c>
      <c r="I453" s="111">
        <v>0</v>
      </c>
      <c r="J453" s="111">
        <v>0</v>
      </c>
      <c r="K453" s="111">
        <v>0</v>
      </c>
      <c r="L453" s="111">
        <v>0</v>
      </c>
      <c r="M453" s="111">
        <v>0</v>
      </c>
      <c r="N453" s="111">
        <v>0</v>
      </c>
      <c r="O453" s="111">
        <v>0</v>
      </c>
      <c r="P453" s="111">
        <v>0</v>
      </c>
      <c r="Q453" s="111">
        <v>0</v>
      </c>
      <c r="R453" s="111">
        <v>0</v>
      </c>
      <c r="S453" s="111">
        <v>0</v>
      </c>
      <c r="T453" s="111">
        <v>0</v>
      </c>
      <c r="U453" s="111">
        <v>0</v>
      </c>
      <c r="V453" s="111">
        <v>0</v>
      </c>
      <c r="W453" s="111">
        <v>0</v>
      </c>
      <c r="X453" s="111" t="s">
        <v>1316</v>
      </c>
      <c r="Y453" s="111" t="s">
        <v>1315</v>
      </c>
      <c r="Z453" s="144"/>
      <c r="AA453" s="143"/>
      <c r="AB453" s="144"/>
      <c r="AC453" s="144"/>
      <c r="AD453" s="145"/>
      <c r="AE453" s="145"/>
      <c r="AF453" s="145"/>
    </row>
    <row r="454" spans="1:32" s="130" customFormat="1" ht="12.75" customHeight="1" x14ac:dyDescent="0.2">
      <c r="A454" s="37" t="s">
        <v>444</v>
      </c>
      <c r="B454" s="37" t="s">
        <v>248</v>
      </c>
      <c r="C454" s="111">
        <v>0</v>
      </c>
      <c r="D454" s="111">
        <v>0</v>
      </c>
      <c r="E454" s="111">
        <v>0</v>
      </c>
      <c r="F454" s="111">
        <v>0</v>
      </c>
      <c r="G454" s="111">
        <v>0</v>
      </c>
      <c r="H454" s="111">
        <v>0</v>
      </c>
      <c r="I454" s="111">
        <v>0</v>
      </c>
      <c r="J454" s="111">
        <v>0</v>
      </c>
      <c r="K454" s="111">
        <v>0</v>
      </c>
      <c r="L454" s="111">
        <v>0</v>
      </c>
      <c r="M454" s="111">
        <v>128051</v>
      </c>
      <c r="N454" s="111">
        <v>10000</v>
      </c>
      <c r="O454" s="111">
        <v>0</v>
      </c>
      <c r="P454" s="111">
        <v>0</v>
      </c>
      <c r="Q454" s="111">
        <v>0</v>
      </c>
      <c r="R454" s="111">
        <v>0</v>
      </c>
      <c r="S454" s="111">
        <v>0</v>
      </c>
      <c r="T454" s="111">
        <v>0</v>
      </c>
      <c r="U454" s="111">
        <v>0</v>
      </c>
      <c r="V454" s="111">
        <v>0</v>
      </c>
      <c r="W454" s="111">
        <v>0</v>
      </c>
      <c r="X454" s="111" t="s">
        <v>1316</v>
      </c>
      <c r="Y454" s="111" t="s">
        <v>1312</v>
      </c>
      <c r="Z454" s="144"/>
      <c r="AA454" s="143"/>
      <c r="AB454" s="144"/>
      <c r="AC454" s="144"/>
      <c r="AD454" s="145"/>
      <c r="AE454" s="145"/>
      <c r="AF454" s="145"/>
    </row>
    <row r="455" spans="1:32" s="130" customFormat="1" ht="12.75" customHeight="1" x14ac:dyDescent="0.2">
      <c r="A455" s="37" t="s">
        <v>1059</v>
      </c>
      <c r="B455" s="37" t="s">
        <v>1060</v>
      </c>
      <c r="C455" s="111">
        <v>0</v>
      </c>
      <c r="D455" s="111">
        <v>0</v>
      </c>
      <c r="E455" s="111">
        <v>0</v>
      </c>
      <c r="F455" s="111">
        <v>0</v>
      </c>
      <c r="G455" s="111">
        <v>0</v>
      </c>
      <c r="H455" s="111">
        <v>0</v>
      </c>
      <c r="I455" s="111">
        <v>0</v>
      </c>
      <c r="J455" s="111">
        <v>0</v>
      </c>
      <c r="K455" s="111">
        <v>0</v>
      </c>
      <c r="L455" s="111">
        <v>0</v>
      </c>
      <c r="M455" s="111">
        <v>50744</v>
      </c>
      <c r="N455" s="111">
        <v>46000</v>
      </c>
      <c r="O455" s="111">
        <v>0</v>
      </c>
      <c r="P455" s="111">
        <v>149</v>
      </c>
      <c r="Q455" s="111">
        <v>0</v>
      </c>
      <c r="R455" s="111">
        <v>0</v>
      </c>
      <c r="S455" s="111">
        <v>0</v>
      </c>
      <c r="T455" s="111">
        <v>1500</v>
      </c>
      <c r="U455" s="111">
        <v>0</v>
      </c>
      <c r="V455" s="111">
        <v>0</v>
      </c>
      <c r="W455" s="111">
        <v>0</v>
      </c>
      <c r="X455" s="111" t="s">
        <v>1313</v>
      </c>
      <c r="Y455" s="111" t="s">
        <v>1312</v>
      </c>
      <c r="Z455" s="144"/>
      <c r="AA455" s="143"/>
      <c r="AB455" s="144"/>
      <c r="AC455" s="144"/>
      <c r="AD455" s="145"/>
      <c r="AE455" s="145"/>
      <c r="AF455" s="145"/>
    </row>
    <row r="456" spans="1:32" s="130" customFormat="1" ht="12.75" customHeight="1" x14ac:dyDescent="0.2">
      <c r="A456" s="37" t="s">
        <v>452</v>
      </c>
      <c r="B456" s="37" t="s">
        <v>249</v>
      </c>
      <c r="C456" s="111">
        <v>0</v>
      </c>
      <c r="D456" s="111">
        <v>0</v>
      </c>
      <c r="E456" s="111">
        <v>0</v>
      </c>
      <c r="F456" s="111">
        <v>0</v>
      </c>
      <c r="G456" s="111">
        <v>0</v>
      </c>
      <c r="H456" s="111">
        <v>0</v>
      </c>
      <c r="I456" s="111">
        <v>0</v>
      </c>
      <c r="J456" s="111">
        <v>0</v>
      </c>
      <c r="K456" s="111">
        <v>0</v>
      </c>
      <c r="L456" s="111">
        <v>0</v>
      </c>
      <c r="M456" s="111">
        <v>1277</v>
      </c>
      <c r="N456" s="111">
        <v>0</v>
      </c>
      <c r="O456" s="111">
        <v>0</v>
      </c>
      <c r="P456" s="111">
        <v>0</v>
      </c>
      <c r="Q456" s="111">
        <v>0</v>
      </c>
      <c r="R456" s="111">
        <v>12</v>
      </c>
      <c r="S456" s="111">
        <v>0</v>
      </c>
      <c r="T456" s="111">
        <v>0</v>
      </c>
      <c r="U456" s="111">
        <v>0</v>
      </c>
      <c r="V456" s="111">
        <v>0</v>
      </c>
      <c r="W456" s="111">
        <v>0</v>
      </c>
      <c r="X456" s="111" t="s">
        <v>1316</v>
      </c>
      <c r="Y456" s="111" t="s">
        <v>1315</v>
      </c>
      <c r="Z456" s="144"/>
      <c r="AA456" s="143"/>
      <c r="AB456" s="144"/>
      <c r="AC456" s="144"/>
      <c r="AD456" s="145"/>
      <c r="AE456" s="145"/>
      <c r="AF456" s="145"/>
    </row>
    <row r="457" spans="1:32" s="130" customFormat="1" ht="12.75" customHeight="1" x14ac:dyDescent="0.2">
      <c r="A457" s="37" t="s">
        <v>721</v>
      </c>
      <c r="B457" s="37" t="s">
        <v>250</v>
      </c>
      <c r="C457" s="111">
        <v>0</v>
      </c>
      <c r="D457" s="111">
        <v>0</v>
      </c>
      <c r="E457" s="111">
        <v>0</v>
      </c>
      <c r="F457" s="111">
        <v>0</v>
      </c>
      <c r="G457" s="111">
        <v>0</v>
      </c>
      <c r="H457" s="111">
        <v>0</v>
      </c>
      <c r="I457" s="111">
        <v>0</v>
      </c>
      <c r="J457" s="111">
        <v>0</v>
      </c>
      <c r="K457" s="111">
        <v>0</v>
      </c>
      <c r="L457" s="111">
        <v>0</v>
      </c>
      <c r="M457" s="111">
        <v>10325</v>
      </c>
      <c r="N457" s="111">
        <v>77500</v>
      </c>
      <c r="O457" s="111">
        <v>0</v>
      </c>
      <c r="P457" s="111">
        <v>0</v>
      </c>
      <c r="Q457" s="111">
        <v>0</v>
      </c>
      <c r="R457" s="111">
        <v>0</v>
      </c>
      <c r="S457" s="111">
        <v>0</v>
      </c>
      <c r="T457" s="111">
        <v>0</v>
      </c>
      <c r="U457" s="111">
        <v>0</v>
      </c>
      <c r="V457" s="111">
        <v>0</v>
      </c>
      <c r="W457" s="111">
        <v>0</v>
      </c>
      <c r="X457" s="111" t="s">
        <v>1316</v>
      </c>
      <c r="Y457" s="111" t="s">
        <v>1327</v>
      </c>
      <c r="Z457" s="144"/>
      <c r="AA457" s="143"/>
      <c r="AB457" s="144"/>
      <c r="AC457" s="144"/>
      <c r="AD457" s="145"/>
      <c r="AE457" s="145"/>
      <c r="AF457" s="145"/>
    </row>
    <row r="458" spans="1:32" s="130" customFormat="1" ht="12.75" customHeight="1" x14ac:dyDescent="0.2">
      <c r="A458" s="37" t="s">
        <v>683</v>
      </c>
      <c r="B458" s="37" t="s">
        <v>251</v>
      </c>
      <c r="C458" s="111">
        <v>0</v>
      </c>
      <c r="D458" s="111">
        <v>0</v>
      </c>
      <c r="E458" s="111">
        <v>0</v>
      </c>
      <c r="F458" s="111">
        <v>0</v>
      </c>
      <c r="G458" s="111">
        <v>0</v>
      </c>
      <c r="H458" s="111">
        <v>0</v>
      </c>
      <c r="I458" s="111">
        <v>0</v>
      </c>
      <c r="J458" s="111">
        <v>0</v>
      </c>
      <c r="K458" s="111">
        <v>0</v>
      </c>
      <c r="L458" s="111">
        <v>0</v>
      </c>
      <c r="M458" s="111">
        <v>47222</v>
      </c>
      <c r="N458" s="111">
        <v>57000</v>
      </c>
      <c r="O458" s="111">
        <v>0</v>
      </c>
      <c r="P458" s="111">
        <v>0</v>
      </c>
      <c r="Q458" s="111">
        <v>0</v>
      </c>
      <c r="R458" s="111">
        <v>0</v>
      </c>
      <c r="S458" s="111">
        <v>0</v>
      </c>
      <c r="T458" s="111">
        <v>0</v>
      </c>
      <c r="U458" s="111">
        <v>0</v>
      </c>
      <c r="V458" s="111">
        <v>0</v>
      </c>
      <c r="W458" s="111">
        <v>0</v>
      </c>
      <c r="X458" s="111" t="s">
        <v>1316</v>
      </c>
      <c r="Y458" s="111" t="s">
        <v>1321</v>
      </c>
      <c r="Z458" s="144"/>
      <c r="AA458" s="143"/>
      <c r="AB458" s="144"/>
      <c r="AC458" s="144"/>
      <c r="AD458" s="145"/>
      <c r="AE458" s="145"/>
      <c r="AF458" s="145"/>
    </row>
    <row r="459" spans="1:32" s="130" customFormat="1" ht="12.75" customHeight="1" x14ac:dyDescent="0.2">
      <c r="A459" s="37" t="s">
        <v>745</v>
      </c>
      <c r="B459" s="37" t="s">
        <v>355</v>
      </c>
      <c r="C459" s="111">
        <v>0</v>
      </c>
      <c r="D459" s="111">
        <v>0</v>
      </c>
      <c r="E459" s="111">
        <v>0</v>
      </c>
      <c r="F459" s="111">
        <v>0</v>
      </c>
      <c r="G459" s="111">
        <v>0</v>
      </c>
      <c r="H459" s="111">
        <v>0</v>
      </c>
      <c r="I459" s="111">
        <v>0</v>
      </c>
      <c r="J459" s="111">
        <v>0</v>
      </c>
      <c r="K459" s="111">
        <v>4400100</v>
      </c>
      <c r="L459" s="111">
        <v>0</v>
      </c>
      <c r="M459" s="111">
        <v>2725465.82</v>
      </c>
      <c r="N459" s="111">
        <v>0</v>
      </c>
      <c r="O459" s="111">
        <v>0</v>
      </c>
      <c r="P459" s="111">
        <v>0</v>
      </c>
      <c r="Q459" s="111">
        <v>0</v>
      </c>
      <c r="R459" s="111">
        <v>0</v>
      </c>
      <c r="S459" s="111">
        <v>0</v>
      </c>
      <c r="T459" s="111">
        <v>0</v>
      </c>
      <c r="U459" s="111">
        <v>2022125.8166199999</v>
      </c>
      <c r="V459" s="111">
        <v>0</v>
      </c>
      <c r="W459" s="111">
        <v>0</v>
      </c>
      <c r="X459" s="111" t="s">
        <v>1316</v>
      </c>
      <c r="Y459" s="111" t="s">
        <v>1344</v>
      </c>
      <c r="Z459" s="144"/>
      <c r="AA459" s="143"/>
      <c r="AB459" s="144"/>
      <c r="AC459" s="144"/>
      <c r="AD459" s="145"/>
      <c r="AE459" s="145"/>
      <c r="AF459" s="145"/>
    </row>
    <row r="460" spans="1:32" s="130" customFormat="1" ht="12.75" customHeight="1" x14ac:dyDescent="0.2">
      <c r="A460" s="37" t="s">
        <v>545</v>
      </c>
      <c r="B460" s="37" t="s">
        <v>252</v>
      </c>
      <c r="C460" s="111">
        <v>0</v>
      </c>
      <c r="D460" s="111">
        <v>0</v>
      </c>
      <c r="E460" s="111">
        <v>0</v>
      </c>
      <c r="F460" s="111">
        <v>0</v>
      </c>
      <c r="G460" s="111">
        <v>0</v>
      </c>
      <c r="H460" s="111">
        <v>0</v>
      </c>
      <c r="I460" s="111">
        <v>0</v>
      </c>
      <c r="J460" s="111">
        <v>0</v>
      </c>
      <c r="K460" s="111">
        <v>0</v>
      </c>
      <c r="L460" s="111">
        <v>0</v>
      </c>
      <c r="M460" s="111">
        <v>9000</v>
      </c>
      <c r="N460" s="111">
        <v>0</v>
      </c>
      <c r="O460" s="111">
        <v>0</v>
      </c>
      <c r="P460" s="111">
        <v>0</v>
      </c>
      <c r="Q460" s="111">
        <v>0</v>
      </c>
      <c r="R460" s="111">
        <v>0</v>
      </c>
      <c r="S460" s="111">
        <v>0</v>
      </c>
      <c r="T460" s="111">
        <v>0</v>
      </c>
      <c r="U460" s="111">
        <v>0</v>
      </c>
      <c r="V460" s="111">
        <v>0</v>
      </c>
      <c r="W460" s="111">
        <v>0</v>
      </c>
      <c r="X460" s="111" t="s">
        <v>1316</v>
      </c>
      <c r="Y460" s="111" t="s">
        <v>1315</v>
      </c>
      <c r="Z460" s="144"/>
      <c r="AA460" s="143"/>
      <c r="AB460" s="144"/>
      <c r="AC460" s="144"/>
      <c r="AD460" s="145"/>
      <c r="AE460" s="145"/>
      <c r="AF460" s="145"/>
    </row>
    <row r="461" spans="1:32" s="130" customFormat="1" ht="12.75" customHeight="1" x14ac:dyDescent="0.2">
      <c r="A461" s="37" t="s">
        <v>486</v>
      </c>
      <c r="B461" s="37" t="s">
        <v>253</v>
      </c>
      <c r="C461" s="111">
        <v>0</v>
      </c>
      <c r="D461" s="111">
        <v>0</v>
      </c>
      <c r="E461" s="111">
        <v>0</v>
      </c>
      <c r="F461" s="111">
        <v>0</v>
      </c>
      <c r="G461" s="111">
        <v>0</v>
      </c>
      <c r="H461" s="111">
        <v>0</v>
      </c>
      <c r="I461" s="111">
        <v>0</v>
      </c>
      <c r="J461" s="111">
        <v>0</v>
      </c>
      <c r="K461" s="111">
        <v>0</v>
      </c>
      <c r="L461" s="111">
        <v>0</v>
      </c>
      <c r="M461" s="111">
        <v>88407</v>
      </c>
      <c r="N461" s="111">
        <v>0</v>
      </c>
      <c r="O461" s="111">
        <v>0</v>
      </c>
      <c r="P461" s="111">
        <v>0</v>
      </c>
      <c r="Q461" s="111">
        <v>0</v>
      </c>
      <c r="R461" s="111">
        <v>0</v>
      </c>
      <c r="S461" s="111">
        <v>0</v>
      </c>
      <c r="T461" s="111">
        <v>0</v>
      </c>
      <c r="U461" s="111">
        <v>0</v>
      </c>
      <c r="V461" s="111">
        <v>0</v>
      </c>
      <c r="W461" s="111">
        <v>0</v>
      </c>
      <c r="X461" s="111" t="s">
        <v>1316</v>
      </c>
      <c r="Y461" s="111" t="s">
        <v>1315</v>
      </c>
      <c r="Z461" s="144"/>
      <c r="AA461" s="143"/>
      <c r="AB461" s="144"/>
      <c r="AC461" s="144"/>
      <c r="AD461" s="145"/>
      <c r="AE461" s="145"/>
      <c r="AF461" s="145"/>
    </row>
    <row r="462" spans="1:32" s="130" customFormat="1" ht="12.75" customHeight="1" x14ac:dyDescent="0.2">
      <c r="A462" s="37" t="s">
        <v>1061</v>
      </c>
      <c r="B462" s="37" t="s">
        <v>1062</v>
      </c>
      <c r="C462" s="111">
        <v>0</v>
      </c>
      <c r="D462" s="111">
        <v>0</v>
      </c>
      <c r="E462" s="111">
        <v>0</v>
      </c>
      <c r="F462" s="111">
        <v>0</v>
      </c>
      <c r="G462" s="111">
        <v>100</v>
      </c>
      <c r="H462" s="111">
        <v>0</v>
      </c>
      <c r="I462" s="111">
        <v>0</v>
      </c>
      <c r="J462" s="111">
        <v>0</v>
      </c>
      <c r="K462" s="111">
        <v>0</v>
      </c>
      <c r="L462" s="111">
        <v>0</v>
      </c>
      <c r="M462" s="111">
        <v>151210</v>
      </c>
      <c r="N462" s="111">
        <v>0</v>
      </c>
      <c r="O462" s="111">
        <v>0</v>
      </c>
      <c r="P462" s="111">
        <v>6000</v>
      </c>
      <c r="Q462" s="111">
        <v>0</v>
      </c>
      <c r="R462" s="111">
        <v>0</v>
      </c>
      <c r="S462" s="111">
        <v>0</v>
      </c>
      <c r="T462" s="111">
        <v>0</v>
      </c>
      <c r="U462" s="111">
        <v>0</v>
      </c>
      <c r="V462" s="111">
        <v>0</v>
      </c>
      <c r="W462" s="111">
        <v>0</v>
      </c>
      <c r="X462" s="111" t="s">
        <v>1313</v>
      </c>
      <c r="Y462" s="111" t="s">
        <v>1312</v>
      </c>
      <c r="Z462" s="144"/>
      <c r="AA462" s="143"/>
      <c r="AB462" s="144"/>
      <c r="AC462" s="144"/>
      <c r="AD462" s="145"/>
      <c r="AE462" s="145"/>
      <c r="AF462" s="145"/>
    </row>
    <row r="463" spans="1:32" s="130" customFormat="1" ht="12.75" customHeight="1" x14ac:dyDescent="0.2">
      <c r="A463" s="37" t="s">
        <v>618</v>
      </c>
      <c r="B463" s="37" t="s">
        <v>254</v>
      </c>
      <c r="C463" s="111">
        <v>0</v>
      </c>
      <c r="D463" s="111">
        <v>0</v>
      </c>
      <c r="E463" s="111">
        <v>0</v>
      </c>
      <c r="F463" s="111">
        <v>0</v>
      </c>
      <c r="G463" s="111">
        <v>0</v>
      </c>
      <c r="H463" s="111">
        <v>0</v>
      </c>
      <c r="I463" s="111">
        <v>0</v>
      </c>
      <c r="J463" s="111">
        <v>0</v>
      </c>
      <c r="K463" s="111">
        <v>0</v>
      </c>
      <c r="L463" s="111">
        <v>0</v>
      </c>
      <c r="M463" s="111">
        <v>0</v>
      </c>
      <c r="N463" s="111">
        <v>0</v>
      </c>
      <c r="O463" s="111">
        <v>0</v>
      </c>
      <c r="P463" s="111">
        <v>0</v>
      </c>
      <c r="Q463" s="111">
        <v>0</v>
      </c>
      <c r="R463" s="111">
        <v>0</v>
      </c>
      <c r="S463" s="111">
        <v>0</v>
      </c>
      <c r="T463" s="111">
        <v>0</v>
      </c>
      <c r="U463" s="111">
        <v>0</v>
      </c>
      <c r="V463" s="111">
        <v>0</v>
      </c>
      <c r="W463" s="111">
        <v>0</v>
      </c>
      <c r="X463" s="111" t="s">
        <v>1316</v>
      </c>
      <c r="Y463" s="111" t="s">
        <v>1315</v>
      </c>
      <c r="Z463" s="144"/>
      <c r="AA463" s="143"/>
      <c r="AB463" s="144"/>
      <c r="AC463" s="144"/>
      <c r="AD463" s="145"/>
      <c r="AE463" s="145"/>
      <c r="AF463" s="145"/>
    </row>
    <row r="464" spans="1:32" s="130" customFormat="1" ht="12.75" customHeight="1" x14ac:dyDescent="0.2">
      <c r="A464" s="37" t="s">
        <v>710</v>
      </c>
      <c r="B464" s="37" t="s">
        <v>255</v>
      </c>
      <c r="C464" s="111">
        <v>0</v>
      </c>
      <c r="D464" s="111">
        <v>0</v>
      </c>
      <c r="E464" s="111">
        <v>0</v>
      </c>
      <c r="F464" s="111">
        <v>0</v>
      </c>
      <c r="G464" s="111">
        <v>0</v>
      </c>
      <c r="H464" s="111">
        <v>0</v>
      </c>
      <c r="I464" s="111">
        <v>0</v>
      </c>
      <c r="J464" s="111">
        <v>0</v>
      </c>
      <c r="K464" s="111">
        <v>0</v>
      </c>
      <c r="L464" s="111">
        <v>0</v>
      </c>
      <c r="M464" s="111">
        <v>118951</v>
      </c>
      <c r="N464" s="111">
        <v>45000</v>
      </c>
      <c r="O464" s="111">
        <v>0</v>
      </c>
      <c r="P464" s="111">
        <v>0</v>
      </c>
      <c r="Q464" s="111">
        <v>0</v>
      </c>
      <c r="R464" s="111">
        <v>0</v>
      </c>
      <c r="S464" s="111">
        <v>0</v>
      </c>
      <c r="T464" s="111">
        <v>0</v>
      </c>
      <c r="U464" s="111">
        <v>5000</v>
      </c>
      <c r="V464" s="111">
        <v>34700</v>
      </c>
      <c r="W464" s="111">
        <v>1481</v>
      </c>
      <c r="X464" s="111" t="s">
        <v>1316</v>
      </c>
      <c r="Y464" s="111" t="s">
        <v>1321</v>
      </c>
      <c r="Z464" s="144"/>
      <c r="AA464" s="143"/>
      <c r="AB464" s="144"/>
      <c r="AC464" s="144"/>
      <c r="AD464" s="145"/>
      <c r="AE464" s="145"/>
      <c r="AF464" s="145"/>
    </row>
    <row r="465" spans="1:32" s="130" customFormat="1" ht="12.75" customHeight="1" x14ac:dyDescent="0.2">
      <c r="A465" s="37" t="s">
        <v>704</v>
      </c>
      <c r="B465" s="37" t="s">
        <v>256</v>
      </c>
      <c r="C465" s="111">
        <v>0</v>
      </c>
      <c r="D465" s="111">
        <v>0</v>
      </c>
      <c r="E465" s="111">
        <v>0</v>
      </c>
      <c r="F465" s="111">
        <v>0</v>
      </c>
      <c r="G465" s="111">
        <v>0</v>
      </c>
      <c r="H465" s="111">
        <v>0</v>
      </c>
      <c r="I465" s="111">
        <v>9598</v>
      </c>
      <c r="J465" s="111">
        <v>0</v>
      </c>
      <c r="K465" s="111">
        <v>0</v>
      </c>
      <c r="L465" s="111">
        <v>0</v>
      </c>
      <c r="M465" s="111">
        <v>106587</v>
      </c>
      <c r="N465" s="111">
        <v>102000</v>
      </c>
      <c r="O465" s="111">
        <v>0</v>
      </c>
      <c r="P465" s="111">
        <v>0</v>
      </c>
      <c r="Q465" s="111">
        <v>0</v>
      </c>
      <c r="R465" s="111">
        <v>0</v>
      </c>
      <c r="S465" s="111">
        <v>0</v>
      </c>
      <c r="T465" s="111">
        <v>378</v>
      </c>
      <c r="U465" s="111">
        <v>0</v>
      </c>
      <c r="V465" s="111">
        <v>0</v>
      </c>
      <c r="W465" s="111">
        <v>0</v>
      </c>
      <c r="X465" s="111" t="s">
        <v>1316</v>
      </c>
      <c r="Y465" s="111" t="s">
        <v>1321</v>
      </c>
      <c r="Z465" s="144"/>
      <c r="AA465" s="143"/>
      <c r="AB465" s="144"/>
      <c r="AC465" s="144"/>
      <c r="AD465" s="145"/>
      <c r="AE465" s="145"/>
      <c r="AF465" s="145"/>
    </row>
    <row r="466" spans="1:32" s="130" customFormat="1" ht="12.75" customHeight="1" x14ac:dyDescent="0.2">
      <c r="A466" s="37" t="s">
        <v>743</v>
      </c>
      <c r="B466" s="37" t="s">
        <v>257</v>
      </c>
      <c r="C466" s="111">
        <v>0</v>
      </c>
      <c r="D466" s="111">
        <v>0</v>
      </c>
      <c r="E466" s="111">
        <v>0</v>
      </c>
      <c r="F466" s="111">
        <v>0</v>
      </c>
      <c r="G466" s="111">
        <v>0</v>
      </c>
      <c r="H466" s="111">
        <v>0</v>
      </c>
      <c r="I466" s="111">
        <v>0</v>
      </c>
      <c r="J466" s="111">
        <v>0</v>
      </c>
      <c r="K466" s="111">
        <v>0</v>
      </c>
      <c r="L466" s="111">
        <v>0</v>
      </c>
      <c r="M466" s="111">
        <v>205022</v>
      </c>
      <c r="N466" s="111">
        <v>45362</v>
      </c>
      <c r="O466" s="111">
        <v>0</v>
      </c>
      <c r="P466" s="111">
        <v>6</v>
      </c>
      <c r="Q466" s="111">
        <v>0</v>
      </c>
      <c r="R466" s="111">
        <v>0</v>
      </c>
      <c r="S466" s="111">
        <v>0</v>
      </c>
      <c r="T466" s="111">
        <v>0</v>
      </c>
      <c r="U466" s="111">
        <v>0</v>
      </c>
      <c r="V466" s="111">
        <v>25000</v>
      </c>
      <c r="W466" s="111">
        <v>0</v>
      </c>
      <c r="X466" s="111" t="s">
        <v>1316</v>
      </c>
      <c r="Y466" s="111" t="s">
        <v>1320</v>
      </c>
      <c r="Z466" s="144"/>
      <c r="AA466" s="143"/>
      <c r="AB466" s="144"/>
      <c r="AC466" s="144"/>
      <c r="AD466" s="145"/>
      <c r="AE466" s="145"/>
      <c r="AF466" s="145"/>
    </row>
    <row r="467" spans="1:32" s="130" customFormat="1" ht="12.75" customHeight="1" x14ac:dyDescent="0.2">
      <c r="A467" s="37" t="s">
        <v>722</v>
      </c>
      <c r="B467" s="37" t="s">
        <v>258</v>
      </c>
      <c r="C467" s="111">
        <v>0</v>
      </c>
      <c r="D467" s="111">
        <v>0</v>
      </c>
      <c r="E467" s="111">
        <v>0</v>
      </c>
      <c r="F467" s="111">
        <v>0</v>
      </c>
      <c r="G467" s="111">
        <v>0</v>
      </c>
      <c r="H467" s="111">
        <v>0</v>
      </c>
      <c r="I467" s="111">
        <v>768</v>
      </c>
      <c r="J467" s="111">
        <v>0</v>
      </c>
      <c r="K467" s="111">
        <v>0</v>
      </c>
      <c r="L467" s="111">
        <v>0</v>
      </c>
      <c r="M467" s="111">
        <v>154816</v>
      </c>
      <c r="N467" s="111">
        <v>0</v>
      </c>
      <c r="O467" s="111">
        <v>0</v>
      </c>
      <c r="P467" s="111">
        <v>0</v>
      </c>
      <c r="Q467" s="111">
        <v>0</v>
      </c>
      <c r="R467" s="111">
        <v>0</v>
      </c>
      <c r="S467" s="111">
        <v>0</v>
      </c>
      <c r="T467" s="111">
        <v>0</v>
      </c>
      <c r="U467" s="111">
        <v>0</v>
      </c>
      <c r="V467" s="111">
        <v>0</v>
      </c>
      <c r="W467" s="111">
        <v>0</v>
      </c>
      <c r="X467" s="111" t="s">
        <v>1316</v>
      </c>
      <c r="Y467" s="111" t="s">
        <v>1327</v>
      </c>
      <c r="Z467" s="144"/>
      <c r="AA467" s="143"/>
      <c r="AB467" s="144"/>
      <c r="AC467" s="144"/>
      <c r="AD467" s="145"/>
      <c r="AE467" s="145"/>
      <c r="AF467" s="145"/>
    </row>
    <row r="468" spans="1:32" s="130" customFormat="1" ht="12.75" customHeight="1" x14ac:dyDescent="0.2">
      <c r="A468" s="37" t="s">
        <v>418</v>
      </c>
      <c r="B468" s="37" t="s">
        <v>259</v>
      </c>
      <c r="C468" s="111">
        <v>0</v>
      </c>
      <c r="D468" s="111">
        <v>0</v>
      </c>
      <c r="E468" s="111">
        <v>353</v>
      </c>
      <c r="F468" s="111">
        <v>0</v>
      </c>
      <c r="G468" s="111">
        <v>0</v>
      </c>
      <c r="H468" s="111">
        <v>0</v>
      </c>
      <c r="I468" s="111">
        <v>0</v>
      </c>
      <c r="J468" s="111">
        <v>0</v>
      </c>
      <c r="K468" s="111">
        <v>0</v>
      </c>
      <c r="L468" s="111">
        <v>0</v>
      </c>
      <c r="M468" s="111">
        <v>38158</v>
      </c>
      <c r="N468" s="111">
        <v>65012</v>
      </c>
      <c r="O468" s="111">
        <v>0</v>
      </c>
      <c r="P468" s="111">
        <v>50000</v>
      </c>
      <c r="Q468" s="111">
        <v>0</v>
      </c>
      <c r="R468" s="111">
        <v>0</v>
      </c>
      <c r="S468" s="111">
        <v>0</v>
      </c>
      <c r="T468" s="111">
        <v>0</v>
      </c>
      <c r="U468" s="111">
        <v>43500</v>
      </c>
      <c r="V468" s="111">
        <v>17000</v>
      </c>
      <c r="W468" s="111">
        <v>50000</v>
      </c>
      <c r="X468" s="111" t="s">
        <v>1316</v>
      </c>
      <c r="Y468" s="111" t="s">
        <v>1312</v>
      </c>
      <c r="Z468" s="144"/>
      <c r="AA468" s="143"/>
      <c r="AB468" s="144"/>
      <c r="AC468" s="144"/>
      <c r="AD468" s="145"/>
      <c r="AE468" s="145"/>
      <c r="AF468" s="145"/>
    </row>
    <row r="469" spans="1:32" s="130" customFormat="1" ht="12.75" customHeight="1" x14ac:dyDescent="0.2">
      <c r="A469" s="37" t="s">
        <v>663</v>
      </c>
      <c r="B469" s="37" t="s">
        <v>260</v>
      </c>
      <c r="C469" s="111">
        <v>0</v>
      </c>
      <c r="D469" s="111">
        <v>0</v>
      </c>
      <c r="E469" s="111">
        <v>0</v>
      </c>
      <c r="F469" s="111">
        <v>0</v>
      </c>
      <c r="G469" s="111">
        <v>0</v>
      </c>
      <c r="H469" s="111">
        <v>0</v>
      </c>
      <c r="I469" s="111">
        <v>0</v>
      </c>
      <c r="J469" s="111">
        <v>0</v>
      </c>
      <c r="K469" s="111">
        <v>0</v>
      </c>
      <c r="L469" s="111">
        <v>0</v>
      </c>
      <c r="M469" s="111">
        <v>136157</v>
      </c>
      <c r="N469" s="111">
        <v>0</v>
      </c>
      <c r="O469" s="111">
        <v>0</v>
      </c>
      <c r="P469" s="111">
        <v>0</v>
      </c>
      <c r="Q469" s="111">
        <v>0</v>
      </c>
      <c r="R469" s="111">
        <v>0</v>
      </c>
      <c r="S469" s="111">
        <v>0</v>
      </c>
      <c r="T469" s="111">
        <v>0</v>
      </c>
      <c r="U469" s="111">
        <v>0</v>
      </c>
      <c r="V469" s="111">
        <v>0</v>
      </c>
      <c r="W469" s="111">
        <v>0</v>
      </c>
      <c r="X469" s="111" t="s">
        <v>1316</v>
      </c>
      <c r="Y469" s="111" t="s">
        <v>1315</v>
      </c>
      <c r="Z469" s="144"/>
      <c r="AA469" s="143"/>
      <c r="AB469" s="144"/>
      <c r="AC469" s="144"/>
      <c r="AD469" s="145"/>
      <c r="AE469" s="145"/>
      <c r="AF469" s="145"/>
    </row>
    <row r="470" spans="1:32" s="130" customFormat="1" ht="12.75" customHeight="1" x14ac:dyDescent="0.2">
      <c r="A470" s="37" t="s">
        <v>658</v>
      </c>
      <c r="B470" s="37" t="s">
        <v>356</v>
      </c>
      <c r="C470" s="111">
        <v>0</v>
      </c>
      <c r="D470" s="111">
        <v>0</v>
      </c>
      <c r="E470" s="111">
        <v>0</v>
      </c>
      <c r="F470" s="111">
        <v>0</v>
      </c>
      <c r="G470" s="111">
        <v>0</v>
      </c>
      <c r="H470" s="111">
        <v>0</v>
      </c>
      <c r="I470" s="111">
        <v>0</v>
      </c>
      <c r="J470" s="111">
        <v>0</v>
      </c>
      <c r="K470" s="111">
        <v>0</v>
      </c>
      <c r="L470" s="111">
        <v>0</v>
      </c>
      <c r="M470" s="111">
        <v>378125</v>
      </c>
      <c r="N470" s="111">
        <v>0</v>
      </c>
      <c r="O470" s="111">
        <v>0</v>
      </c>
      <c r="P470" s="111">
        <v>0</v>
      </c>
      <c r="Q470" s="111">
        <v>0</v>
      </c>
      <c r="R470" s="111">
        <v>0</v>
      </c>
      <c r="S470" s="111">
        <v>0</v>
      </c>
      <c r="T470" s="111">
        <v>0</v>
      </c>
      <c r="U470" s="111">
        <v>0</v>
      </c>
      <c r="V470" s="111">
        <v>0</v>
      </c>
      <c r="W470" s="111">
        <v>0</v>
      </c>
      <c r="X470" s="111" t="s">
        <v>1316</v>
      </c>
      <c r="Y470" s="111" t="s">
        <v>1324</v>
      </c>
      <c r="Z470" s="144"/>
      <c r="AA470" s="143"/>
      <c r="AB470" s="144"/>
      <c r="AC470" s="144"/>
      <c r="AD470" s="145"/>
      <c r="AE470" s="145"/>
      <c r="AF470" s="145"/>
    </row>
    <row r="471" spans="1:32" s="130" customFormat="1" ht="12.75" customHeight="1" x14ac:dyDescent="0.2">
      <c r="A471" s="37" t="s">
        <v>1244</v>
      </c>
      <c r="B471" s="37" t="s">
        <v>1245</v>
      </c>
      <c r="C471" s="111">
        <v>0</v>
      </c>
      <c r="D471" s="111">
        <v>0</v>
      </c>
      <c r="E471" s="111">
        <v>0</v>
      </c>
      <c r="F471" s="111">
        <v>0</v>
      </c>
      <c r="G471" s="111">
        <v>0</v>
      </c>
      <c r="H471" s="111">
        <v>0</v>
      </c>
      <c r="I471" s="111">
        <v>0</v>
      </c>
      <c r="J471" s="111">
        <v>0</v>
      </c>
      <c r="K471" s="111">
        <v>0</v>
      </c>
      <c r="L471" s="111">
        <v>0</v>
      </c>
      <c r="M471" s="111">
        <v>16711</v>
      </c>
      <c r="N471" s="111">
        <v>0</v>
      </c>
      <c r="O471" s="111">
        <v>0</v>
      </c>
      <c r="P471" s="111">
        <v>0</v>
      </c>
      <c r="Q471" s="111">
        <v>0</v>
      </c>
      <c r="R471" s="111">
        <v>0</v>
      </c>
      <c r="S471" s="111">
        <v>0</v>
      </c>
      <c r="T471" s="111">
        <v>0</v>
      </c>
      <c r="U471" s="111">
        <v>0</v>
      </c>
      <c r="V471" s="111">
        <v>0</v>
      </c>
      <c r="W471" s="111">
        <v>0</v>
      </c>
      <c r="X471" s="111" t="s">
        <v>1316</v>
      </c>
      <c r="Y471" s="111" t="s">
        <v>1377</v>
      </c>
      <c r="Z471" s="144"/>
      <c r="AA471" s="143"/>
      <c r="AB471" s="144"/>
      <c r="AC471" s="144"/>
      <c r="AD471" s="145"/>
      <c r="AE471" s="145"/>
      <c r="AF471" s="145"/>
    </row>
    <row r="472" spans="1:32" s="130" customFormat="1" ht="12.75" customHeight="1" x14ac:dyDescent="0.2">
      <c r="A472" s="37" t="s">
        <v>525</v>
      </c>
      <c r="B472" s="37" t="s">
        <v>261</v>
      </c>
      <c r="C472" s="111">
        <v>0</v>
      </c>
      <c r="D472" s="111">
        <v>0</v>
      </c>
      <c r="E472" s="111">
        <v>0</v>
      </c>
      <c r="F472" s="111">
        <v>0</v>
      </c>
      <c r="G472" s="111">
        <v>0</v>
      </c>
      <c r="H472" s="111">
        <v>0</v>
      </c>
      <c r="I472" s="111">
        <v>0</v>
      </c>
      <c r="J472" s="111">
        <v>0</v>
      </c>
      <c r="K472" s="111">
        <v>0</v>
      </c>
      <c r="L472" s="111">
        <v>0</v>
      </c>
      <c r="M472" s="111">
        <v>0</v>
      </c>
      <c r="N472" s="111">
        <v>0</v>
      </c>
      <c r="O472" s="111">
        <v>0</v>
      </c>
      <c r="P472" s="111">
        <v>0</v>
      </c>
      <c r="Q472" s="111">
        <v>0</v>
      </c>
      <c r="R472" s="111">
        <v>0</v>
      </c>
      <c r="S472" s="111">
        <v>0</v>
      </c>
      <c r="T472" s="111">
        <v>0</v>
      </c>
      <c r="U472" s="111">
        <v>0</v>
      </c>
      <c r="V472" s="111">
        <v>0</v>
      </c>
      <c r="W472" s="111">
        <v>7500</v>
      </c>
      <c r="X472" s="111" t="s">
        <v>1316</v>
      </c>
      <c r="Y472" s="111" t="s">
        <v>1315</v>
      </c>
      <c r="Z472" s="144"/>
      <c r="AA472" s="143"/>
      <c r="AB472" s="144"/>
      <c r="AC472" s="144"/>
      <c r="AD472" s="145"/>
      <c r="AE472" s="145"/>
      <c r="AF472" s="145"/>
    </row>
    <row r="473" spans="1:32" s="130" customFormat="1" ht="12.75" customHeight="1" x14ac:dyDescent="0.2">
      <c r="A473" s="37" t="s">
        <v>645</v>
      </c>
      <c r="B473" s="37" t="s">
        <v>262</v>
      </c>
      <c r="C473" s="111">
        <v>0</v>
      </c>
      <c r="D473" s="111">
        <v>0</v>
      </c>
      <c r="E473" s="111">
        <v>0</v>
      </c>
      <c r="F473" s="111">
        <v>0</v>
      </c>
      <c r="G473" s="111">
        <v>0</v>
      </c>
      <c r="H473" s="111">
        <v>0</v>
      </c>
      <c r="I473" s="111">
        <v>0</v>
      </c>
      <c r="J473" s="111">
        <v>0</v>
      </c>
      <c r="K473" s="111">
        <v>0</v>
      </c>
      <c r="L473" s="111">
        <v>0</v>
      </c>
      <c r="M473" s="111">
        <v>88055</v>
      </c>
      <c r="N473" s="111">
        <v>0</v>
      </c>
      <c r="O473" s="111">
        <v>0</v>
      </c>
      <c r="P473" s="111">
        <v>0</v>
      </c>
      <c r="Q473" s="111">
        <v>0</v>
      </c>
      <c r="R473" s="111">
        <v>0</v>
      </c>
      <c r="S473" s="111">
        <v>0</v>
      </c>
      <c r="T473" s="111">
        <v>0</v>
      </c>
      <c r="U473" s="111">
        <v>0</v>
      </c>
      <c r="V473" s="111">
        <v>3000</v>
      </c>
      <c r="W473" s="111">
        <v>0</v>
      </c>
      <c r="X473" s="111" t="s">
        <v>1316</v>
      </c>
      <c r="Y473" s="111" t="s">
        <v>1315</v>
      </c>
      <c r="Z473" s="144"/>
      <c r="AA473" s="143"/>
      <c r="AB473" s="144"/>
      <c r="AC473" s="144"/>
      <c r="AD473" s="145"/>
      <c r="AE473" s="145"/>
      <c r="AF473" s="145"/>
    </row>
    <row r="474" spans="1:32" s="130" customFormat="1" ht="12.75" customHeight="1" x14ac:dyDescent="0.2">
      <c r="A474" s="37" t="s">
        <v>656</v>
      </c>
      <c r="B474" s="37" t="s">
        <v>263</v>
      </c>
      <c r="C474" s="111">
        <v>0</v>
      </c>
      <c r="D474" s="111">
        <v>0</v>
      </c>
      <c r="E474" s="111">
        <v>0</v>
      </c>
      <c r="F474" s="111">
        <v>0</v>
      </c>
      <c r="G474" s="111">
        <v>0</v>
      </c>
      <c r="H474" s="111">
        <v>0</v>
      </c>
      <c r="I474" s="111">
        <v>0</v>
      </c>
      <c r="J474" s="111">
        <v>0</v>
      </c>
      <c r="K474" s="111">
        <v>0</v>
      </c>
      <c r="L474" s="111">
        <v>0</v>
      </c>
      <c r="M474" s="111">
        <v>187035</v>
      </c>
      <c r="N474" s="111">
        <v>0</v>
      </c>
      <c r="O474" s="111">
        <v>0</v>
      </c>
      <c r="P474" s="111">
        <v>0</v>
      </c>
      <c r="Q474" s="111">
        <v>0</v>
      </c>
      <c r="R474" s="111">
        <v>0</v>
      </c>
      <c r="S474" s="111">
        <v>0</v>
      </c>
      <c r="T474" s="111">
        <v>0</v>
      </c>
      <c r="U474" s="111">
        <v>0</v>
      </c>
      <c r="V474" s="111">
        <v>0</v>
      </c>
      <c r="W474" s="111">
        <v>0</v>
      </c>
      <c r="X474" s="111" t="s">
        <v>1316</v>
      </c>
      <c r="Y474" s="111" t="s">
        <v>1315</v>
      </c>
      <c r="Z474" s="144"/>
      <c r="AA474" s="143"/>
      <c r="AB474" s="144"/>
      <c r="AC474" s="144"/>
      <c r="AD474" s="145"/>
      <c r="AE474" s="145"/>
      <c r="AF474" s="145"/>
    </row>
    <row r="475" spans="1:32" s="130" customFormat="1" ht="12.75" customHeight="1" x14ac:dyDescent="0.2">
      <c r="A475" s="37" t="s">
        <v>471</v>
      </c>
      <c r="B475" s="37" t="s">
        <v>264</v>
      </c>
      <c r="C475" s="111">
        <v>0</v>
      </c>
      <c r="D475" s="111">
        <v>0</v>
      </c>
      <c r="E475" s="111">
        <v>0</v>
      </c>
      <c r="F475" s="111">
        <v>0</v>
      </c>
      <c r="G475" s="111">
        <v>0</v>
      </c>
      <c r="H475" s="111">
        <v>0</v>
      </c>
      <c r="I475" s="111">
        <v>0</v>
      </c>
      <c r="J475" s="111">
        <v>0</v>
      </c>
      <c r="K475" s="111">
        <v>0</v>
      </c>
      <c r="L475" s="111">
        <v>0</v>
      </c>
      <c r="M475" s="111">
        <v>54458</v>
      </c>
      <c r="N475" s="111">
        <v>0</v>
      </c>
      <c r="O475" s="111">
        <v>0</v>
      </c>
      <c r="P475" s="111">
        <v>0</v>
      </c>
      <c r="Q475" s="111">
        <v>0</v>
      </c>
      <c r="R475" s="111">
        <v>0</v>
      </c>
      <c r="S475" s="111">
        <v>0</v>
      </c>
      <c r="T475" s="111">
        <v>0</v>
      </c>
      <c r="U475" s="111">
        <v>0</v>
      </c>
      <c r="V475" s="111">
        <v>0</v>
      </c>
      <c r="W475" s="111">
        <v>0</v>
      </c>
      <c r="X475" s="111" t="s">
        <v>1316</v>
      </c>
      <c r="Y475" s="111" t="s">
        <v>1315</v>
      </c>
      <c r="Z475" s="144"/>
      <c r="AA475" s="143"/>
      <c r="AB475" s="144"/>
      <c r="AC475" s="144"/>
      <c r="AD475" s="145"/>
      <c r="AE475" s="145"/>
      <c r="AF475" s="145"/>
    </row>
    <row r="476" spans="1:32" s="130" customFormat="1" ht="12.75" customHeight="1" x14ac:dyDescent="0.2">
      <c r="A476" s="37" t="s">
        <v>603</v>
      </c>
      <c r="B476" s="37" t="s">
        <v>265</v>
      </c>
      <c r="C476" s="111">
        <v>0</v>
      </c>
      <c r="D476" s="111">
        <v>0</v>
      </c>
      <c r="E476" s="111">
        <v>0</v>
      </c>
      <c r="F476" s="111">
        <v>0</v>
      </c>
      <c r="G476" s="111">
        <v>0</v>
      </c>
      <c r="H476" s="111">
        <v>0</v>
      </c>
      <c r="I476" s="111">
        <v>0</v>
      </c>
      <c r="J476" s="111">
        <v>0</v>
      </c>
      <c r="K476" s="111">
        <v>0</v>
      </c>
      <c r="L476" s="111">
        <v>0</v>
      </c>
      <c r="M476" s="111">
        <v>0</v>
      </c>
      <c r="N476" s="111">
        <v>0</v>
      </c>
      <c r="O476" s="111">
        <v>0</v>
      </c>
      <c r="P476" s="111">
        <v>0</v>
      </c>
      <c r="Q476" s="111">
        <v>0</v>
      </c>
      <c r="R476" s="111">
        <v>0</v>
      </c>
      <c r="S476" s="111">
        <v>0</v>
      </c>
      <c r="T476" s="111">
        <v>0</v>
      </c>
      <c r="U476" s="111">
        <v>0</v>
      </c>
      <c r="V476" s="111">
        <v>0</v>
      </c>
      <c r="W476" s="111">
        <v>0</v>
      </c>
      <c r="X476" s="111" t="s">
        <v>1316</v>
      </c>
      <c r="Y476" s="111" t="s">
        <v>1315</v>
      </c>
      <c r="Z476" s="144"/>
      <c r="AA476" s="143"/>
      <c r="AB476" s="144"/>
      <c r="AC476" s="144"/>
      <c r="AD476" s="145"/>
      <c r="AE476" s="145"/>
      <c r="AF476" s="145"/>
    </row>
    <row r="477" spans="1:32" s="130" customFormat="1" ht="12.75" customHeight="1" x14ac:dyDescent="0.2">
      <c r="A477" s="37" t="s">
        <v>526</v>
      </c>
      <c r="B477" s="37" t="s">
        <v>266</v>
      </c>
      <c r="C477" s="111">
        <v>0</v>
      </c>
      <c r="D477" s="111">
        <v>0</v>
      </c>
      <c r="E477" s="111">
        <v>0</v>
      </c>
      <c r="F477" s="111">
        <v>0</v>
      </c>
      <c r="G477" s="111">
        <v>0</v>
      </c>
      <c r="H477" s="111">
        <v>0</v>
      </c>
      <c r="I477" s="111">
        <v>0</v>
      </c>
      <c r="J477" s="111">
        <v>0</v>
      </c>
      <c r="K477" s="111">
        <v>0</v>
      </c>
      <c r="L477" s="111">
        <v>0</v>
      </c>
      <c r="M477" s="111">
        <v>265399</v>
      </c>
      <c r="N477" s="111">
        <v>0</v>
      </c>
      <c r="O477" s="111">
        <v>0</v>
      </c>
      <c r="P477" s="111">
        <v>0</v>
      </c>
      <c r="Q477" s="111">
        <v>0</v>
      </c>
      <c r="R477" s="111">
        <v>0</v>
      </c>
      <c r="S477" s="111">
        <v>0</v>
      </c>
      <c r="T477" s="111">
        <v>0</v>
      </c>
      <c r="U477" s="111">
        <v>0</v>
      </c>
      <c r="V477" s="111">
        <v>0</v>
      </c>
      <c r="W477" s="111">
        <v>0</v>
      </c>
      <c r="X477" s="111" t="s">
        <v>1316</v>
      </c>
      <c r="Y477" s="111" t="s">
        <v>1315</v>
      </c>
      <c r="Z477" s="144"/>
      <c r="AA477" s="143"/>
      <c r="AB477" s="144"/>
      <c r="AC477" s="144"/>
      <c r="AD477" s="145"/>
      <c r="AE477" s="145"/>
      <c r="AF477" s="145"/>
    </row>
    <row r="478" spans="1:32" s="130" customFormat="1" ht="12.75" customHeight="1" x14ac:dyDescent="0.2">
      <c r="A478" s="37" t="s">
        <v>399</v>
      </c>
      <c r="B478" s="37" t="s">
        <v>267</v>
      </c>
      <c r="C478" s="111">
        <v>0</v>
      </c>
      <c r="D478" s="111">
        <v>0</v>
      </c>
      <c r="E478" s="111">
        <v>0</v>
      </c>
      <c r="F478" s="111">
        <v>0</v>
      </c>
      <c r="G478" s="111">
        <v>0</v>
      </c>
      <c r="H478" s="111">
        <v>0</v>
      </c>
      <c r="I478" s="111">
        <v>0</v>
      </c>
      <c r="J478" s="111">
        <v>0</v>
      </c>
      <c r="K478" s="111">
        <v>0</v>
      </c>
      <c r="L478" s="111">
        <v>0</v>
      </c>
      <c r="M478" s="111">
        <v>126125</v>
      </c>
      <c r="N478" s="111">
        <v>0</v>
      </c>
      <c r="O478" s="111">
        <v>0</v>
      </c>
      <c r="P478" s="111">
        <v>0</v>
      </c>
      <c r="Q478" s="111">
        <v>0</v>
      </c>
      <c r="R478" s="111">
        <v>0</v>
      </c>
      <c r="S478" s="111">
        <v>0</v>
      </c>
      <c r="T478" s="111">
        <v>0</v>
      </c>
      <c r="U478" s="111">
        <v>0</v>
      </c>
      <c r="V478" s="111">
        <v>0</v>
      </c>
      <c r="W478" s="111">
        <v>0</v>
      </c>
      <c r="X478" s="111" t="s">
        <v>1316</v>
      </c>
      <c r="Y478" s="111" t="s">
        <v>1312</v>
      </c>
      <c r="Z478" s="144"/>
      <c r="AA478" s="143"/>
      <c r="AB478" s="144"/>
      <c r="AC478" s="144"/>
      <c r="AD478" s="145"/>
      <c r="AE478" s="145"/>
      <c r="AF478" s="145"/>
    </row>
    <row r="479" spans="1:32" s="130" customFormat="1" ht="12.75" customHeight="1" x14ac:dyDescent="0.2">
      <c r="A479" s="37" t="s">
        <v>453</v>
      </c>
      <c r="B479" s="37" t="s">
        <v>268</v>
      </c>
      <c r="C479" s="111">
        <v>0</v>
      </c>
      <c r="D479" s="111">
        <v>0</v>
      </c>
      <c r="E479" s="111">
        <v>0</v>
      </c>
      <c r="F479" s="111">
        <v>0</v>
      </c>
      <c r="G479" s="111">
        <v>0</v>
      </c>
      <c r="H479" s="111">
        <v>0</v>
      </c>
      <c r="I479" s="111">
        <v>0</v>
      </c>
      <c r="J479" s="111">
        <v>0</v>
      </c>
      <c r="K479" s="111">
        <v>0</v>
      </c>
      <c r="L479" s="111">
        <v>0</v>
      </c>
      <c r="M479" s="111">
        <v>2100</v>
      </c>
      <c r="N479" s="111">
        <v>0</v>
      </c>
      <c r="O479" s="111">
        <v>0</v>
      </c>
      <c r="P479" s="111">
        <v>0</v>
      </c>
      <c r="Q479" s="111">
        <v>0</v>
      </c>
      <c r="R479" s="111">
        <v>0</v>
      </c>
      <c r="S479" s="111">
        <v>0</v>
      </c>
      <c r="T479" s="111">
        <v>0</v>
      </c>
      <c r="U479" s="111">
        <v>0</v>
      </c>
      <c r="V479" s="111">
        <v>0</v>
      </c>
      <c r="W479" s="111">
        <v>0</v>
      </c>
      <c r="X479" s="111" t="s">
        <v>1316</v>
      </c>
      <c r="Y479" s="111" t="s">
        <v>1315</v>
      </c>
      <c r="Z479" s="144"/>
      <c r="AA479" s="143"/>
      <c r="AB479" s="144"/>
      <c r="AC479" s="144"/>
      <c r="AD479" s="145"/>
      <c r="AE479" s="145"/>
      <c r="AF479" s="145"/>
    </row>
    <row r="480" spans="1:32" s="130" customFormat="1" ht="12.75" customHeight="1" x14ac:dyDescent="0.2">
      <c r="A480" s="37" t="s">
        <v>461</v>
      </c>
      <c r="B480" s="37" t="s">
        <v>269</v>
      </c>
      <c r="C480" s="111">
        <v>0</v>
      </c>
      <c r="D480" s="111">
        <v>0</v>
      </c>
      <c r="E480" s="111">
        <v>0</v>
      </c>
      <c r="F480" s="111">
        <v>0</v>
      </c>
      <c r="G480" s="111">
        <v>0</v>
      </c>
      <c r="H480" s="111">
        <v>0</v>
      </c>
      <c r="I480" s="111">
        <v>0</v>
      </c>
      <c r="J480" s="111">
        <v>0</v>
      </c>
      <c r="K480" s="111">
        <v>0</v>
      </c>
      <c r="L480" s="111">
        <v>0</v>
      </c>
      <c r="M480" s="111">
        <v>3525</v>
      </c>
      <c r="N480" s="111">
        <v>0</v>
      </c>
      <c r="O480" s="111">
        <v>0</v>
      </c>
      <c r="P480" s="111">
        <v>0</v>
      </c>
      <c r="Q480" s="111">
        <v>0</v>
      </c>
      <c r="R480" s="111">
        <v>0</v>
      </c>
      <c r="S480" s="111">
        <v>0</v>
      </c>
      <c r="T480" s="111">
        <v>0</v>
      </c>
      <c r="U480" s="111">
        <v>0</v>
      </c>
      <c r="V480" s="111">
        <v>0</v>
      </c>
      <c r="W480" s="111">
        <v>0</v>
      </c>
      <c r="X480" s="111" t="s">
        <v>1316</v>
      </c>
      <c r="Y480" s="111" t="s">
        <v>1315</v>
      </c>
      <c r="Z480" s="144"/>
      <c r="AA480" s="143"/>
      <c r="AB480" s="144"/>
      <c r="AC480" s="144"/>
      <c r="AD480" s="145"/>
      <c r="AE480" s="145"/>
      <c r="AF480" s="145"/>
    </row>
    <row r="481" spans="1:32" s="130" customFormat="1" ht="12.75" customHeight="1" x14ac:dyDescent="0.2">
      <c r="A481" s="37" t="s">
        <v>1063</v>
      </c>
      <c r="B481" s="37" t="s">
        <v>1064</v>
      </c>
      <c r="C481" s="111">
        <v>511</v>
      </c>
      <c r="D481" s="111">
        <v>0</v>
      </c>
      <c r="E481" s="111">
        <v>0</v>
      </c>
      <c r="F481" s="111">
        <v>0</v>
      </c>
      <c r="G481" s="111">
        <v>0</v>
      </c>
      <c r="H481" s="111">
        <v>0</v>
      </c>
      <c r="I481" s="111">
        <v>0</v>
      </c>
      <c r="J481" s="111">
        <v>0</v>
      </c>
      <c r="K481" s="111">
        <v>0</v>
      </c>
      <c r="L481" s="111">
        <v>0</v>
      </c>
      <c r="M481" s="111">
        <v>113847</v>
      </c>
      <c r="N481" s="111">
        <v>75600</v>
      </c>
      <c r="O481" s="111">
        <v>0</v>
      </c>
      <c r="P481" s="111">
        <v>15000</v>
      </c>
      <c r="Q481" s="111">
        <v>0</v>
      </c>
      <c r="R481" s="111">
        <v>0</v>
      </c>
      <c r="S481" s="111">
        <v>0</v>
      </c>
      <c r="T481" s="111">
        <v>0</v>
      </c>
      <c r="U481" s="111">
        <v>2000</v>
      </c>
      <c r="V481" s="111">
        <v>74500</v>
      </c>
      <c r="W481" s="111">
        <v>40500</v>
      </c>
      <c r="X481" s="111" t="s">
        <v>1314</v>
      </c>
      <c r="Y481" s="111" t="s">
        <v>1312</v>
      </c>
      <c r="Z481" s="144"/>
      <c r="AA481" s="143"/>
      <c r="AB481" s="144"/>
      <c r="AC481" s="144"/>
      <c r="AD481" s="145"/>
      <c r="AE481" s="145"/>
      <c r="AF481" s="145"/>
    </row>
    <row r="482" spans="1:32" s="130" customFormat="1" ht="12.75" customHeight="1" x14ac:dyDescent="0.2">
      <c r="A482" s="37" t="s">
        <v>559</v>
      </c>
      <c r="B482" s="37" t="s">
        <v>270</v>
      </c>
      <c r="C482" s="111">
        <v>0</v>
      </c>
      <c r="D482" s="111">
        <v>0</v>
      </c>
      <c r="E482" s="111">
        <v>0</v>
      </c>
      <c r="F482" s="111">
        <v>0</v>
      </c>
      <c r="G482" s="111">
        <v>0</v>
      </c>
      <c r="H482" s="111">
        <v>0</v>
      </c>
      <c r="I482" s="111">
        <v>0</v>
      </c>
      <c r="J482" s="111">
        <v>0</v>
      </c>
      <c r="K482" s="111">
        <v>0</v>
      </c>
      <c r="L482" s="111">
        <v>0</v>
      </c>
      <c r="M482" s="111">
        <v>88212</v>
      </c>
      <c r="N482" s="111">
        <v>0</v>
      </c>
      <c r="O482" s="111">
        <v>0</v>
      </c>
      <c r="P482" s="111">
        <v>0</v>
      </c>
      <c r="Q482" s="111">
        <v>0</v>
      </c>
      <c r="R482" s="111">
        <v>0</v>
      </c>
      <c r="S482" s="111">
        <v>0</v>
      </c>
      <c r="T482" s="111">
        <v>0</v>
      </c>
      <c r="U482" s="111">
        <v>0</v>
      </c>
      <c r="V482" s="111">
        <v>0</v>
      </c>
      <c r="W482" s="111">
        <v>0</v>
      </c>
      <c r="X482" s="111" t="s">
        <v>1316</v>
      </c>
      <c r="Y482" s="111" t="s">
        <v>1315</v>
      </c>
      <c r="Z482" s="144"/>
      <c r="AA482" s="143"/>
      <c r="AB482" s="144"/>
      <c r="AC482" s="144"/>
      <c r="AD482" s="145"/>
      <c r="AE482" s="145"/>
      <c r="AF482" s="145"/>
    </row>
    <row r="483" spans="1:32" s="130" customFormat="1" ht="12.75" customHeight="1" x14ac:dyDescent="0.2">
      <c r="A483" s="37" t="s">
        <v>578</v>
      </c>
      <c r="B483" s="37" t="s">
        <v>271</v>
      </c>
      <c r="C483" s="111">
        <v>0</v>
      </c>
      <c r="D483" s="111">
        <v>0</v>
      </c>
      <c r="E483" s="111">
        <v>0</v>
      </c>
      <c r="F483" s="111">
        <v>0</v>
      </c>
      <c r="G483" s="111">
        <v>0</v>
      </c>
      <c r="H483" s="111">
        <v>0</v>
      </c>
      <c r="I483" s="111">
        <v>0</v>
      </c>
      <c r="J483" s="111">
        <v>0</v>
      </c>
      <c r="K483" s="111">
        <v>0</v>
      </c>
      <c r="L483" s="111">
        <v>0</v>
      </c>
      <c r="M483" s="111">
        <v>0</v>
      </c>
      <c r="N483" s="111">
        <v>0</v>
      </c>
      <c r="O483" s="111">
        <v>0</v>
      </c>
      <c r="P483" s="111">
        <v>0</v>
      </c>
      <c r="Q483" s="111">
        <v>0</v>
      </c>
      <c r="R483" s="111">
        <v>0</v>
      </c>
      <c r="S483" s="111">
        <v>0</v>
      </c>
      <c r="T483" s="111">
        <v>0</v>
      </c>
      <c r="U483" s="111">
        <v>0</v>
      </c>
      <c r="V483" s="111">
        <v>0</v>
      </c>
      <c r="W483" s="111">
        <v>0</v>
      </c>
      <c r="X483" s="111" t="s">
        <v>1316</v>
      </c>
      <c r="Y483" s="111" t="s">
        <v>1315</v>
      </c>
      <c r="Z483" s="144"/>
      <c r="AA483" s="143"/>
      <c r="AB483" s="144"/>
      <c r="AC483" s="144"/>
      <c r="AD483" s="145"/>
      <c r="AE483" s="145"/>
      <c r="AF483" s="145"/>
    </row>
    <row r="484" spans="1:32" s="130" customFormat="1" ht="12.75" customHeight="1" x14ac:dyDescent="0.2">
      <c r="A484" s="37" t="s">
        <v>1065</v>
      </c>
      <c r="B484" s="37" t="s">
        <v>1066</v>
      </c>
      <c r="C484" s="111">
        <v>0</v>
      </c>
      <c r="D484" s="111">
        <v>0</v>
      </c>
      <c r="E484" s="111">
        <v>0</v>
      </c>
      <c r="F484" s="111">
        <v>0</v>
      </c>
      <c r="G484" s="111">
        <v>0</v>
      </c>
      <c r="H484" s="111">
        <v>0</v>
      </c>
      <c r="I484" s="111">
        <v>0</v>
      </c>
      <c r="J484" s="111">
        <v>0</v>
      </c>
      <c r="K484" s="111">
        <v>0</v>
      </c>
      <c r="L484" s="111">
        <v>0</v>
      </c>
      <c r="M484" s="111">
        <v>458796</v>
      </c>
      <c r="N484" s="111">
        <v>0</v>
      </c>
      <c r="O484" s="111">
        <v>0</v>
      </c>
      <c r="P484" s="111">
        <v>60580</v>
      </c>
      <c r="Q484" s="111">
        <v>0</v>
      </c>
      <c r="R484" s="111">
        <v>0</v>
      </c>
      <c r="S484" s="111">
        <v>0</v>
      </c>
      <c r="T484" s="111">
        <v>0</v>
      </c>
      <c r="U484" s="111">
        <v>0</v>
      </c>
      <c r="V484" s="111">
        <v>5000</v>
      </c>
      <c r="W484" s="111">
        <v>0</v>
      </c>
      <c r="X484" s="111" t="s">
        <v>1314</v>
      </c>
      <c r="Y484" s="111" t="s">
        <v>1312</v>
      </c>
      <c r="Z484" s="144"/>
      <c r="AA484" s="143"/>
      <c r="AB484" s="144"/>
      <c r="AC484" s="144"/>
      <c r="AD484" s="145"/>
      <c r="AE484" s="145"/>
      <c r="AF484" s="145"/>
    </row>
    <row r="485" spans="1:32" s="130" customFormat="1" ht="12.75" customHeight="1" x14ac:dyDescent="0.2">
      <c r="A485" s="37" t="s">
        <v>1258</v>
      </c>
      <c r="B485" s="37" t="s">
        <v>1259</v>
      </c>
      <c r="C485" s="111">
        <v>0</v>
      </c>
      <c r="D485" s="111">
        <v>0</v>
      </c>
      <c r="E485" s="111">
        <v>0</v>
      </c>
      <c r="F485" s="111">
        <v>0</v>
      </c>
      <c r="G485" s="111">
        <v>0</v>
      </c>
      <c r="H485" s="111">
        <v>0</v>
      </c>
      <c r="I485" s="111">
        <v>0</v>
      </c>
      <c r="J485" s="111">
        <v>0</v>
      </c>
      <c r="K485" s="111">
        <v>0</v>
      </c>
      <c r="L485" s="111">
        <v>0</v>
      </c>
      <c r="M485" s="111">
        <v>10000</v>
      </c>
      <c r="N485" s="111">
        <v>0</v>
      </c>
      <c r="O485" s="111">
        <v>0</v>
      </c>
      <c r="P485" s="111">
        <v>0</v>
      </c>
      <c r="Q485" s="111">
        <v>0</v>
      </c>
      <c r="R485" s="111">
        <v>0</v>
      </c>
      <c r="S485" s="111">
        <v>0</v>
      </c>
      <c r="T485" s="111">
        <v>0</v>
      </c>
      <c r="U485" s="111">
        <v>0</v>
      </c>
      <c r="V485" s="111">
        <v>0</v>
      </c>
      <c r="W485" s="111">
        <v>0</v>
      </c>
      <c r="X485" s="111" t="s">
        <v>1316</v>
      </c>
      <c r="Y485" s="111" t="s">
        <v>1377</v>
      </c>
      <c r="Z485" s="144"/>
      <c r="AA485" s="143"/>
      <c r="AB485" s="144"/>
      <c r="AC485" s="144"/>
      <c r="AD485" s="145"/>
      <c r="AE485" s="145"/>
      <c r="AF485" s="145"/>
    </row>
    <row r="486" spans="1:32" s="130" customFormat="1" ht="12.75" customHeight="1" x14ac:dyDescent="0.2">
      <c r="A486" s="37" t="s">
        <v>817</v>
      </c>
      <c r="B486" s="37" t="s">
        <v>384</v>
      </c>
      <c r="C486" s="111">
        <v>0</v>
      </c>
      <c r="D486" s="111">
        <v>0</v>
      </c>
      <c r="E486" s="111">
        <v>0</v>
      </c>
      <c r="F486" s="111">
        <v>0</v>
      </c>
      <c r="G486" s="111">
        <v>0</v>
      </c>
      <c r="H486" s="111">
        <v>0</v>
      </c>
      <c r="I486" s="111">
        <v>0</v>
      </c>
      <c r="J486" s="111">
        <v>0</v>
      </c>
      <c r="K486" s="111">
        <v>0</v>
      </c>
      <c r="L486" s="111">
        <v>0</v>
      </c>
      <c r="M486" s="111">
        <v>153010</v>
      </c>
      <c r="N486" s="111">
        <v>10000</v>
      </c>
      <c r="O486" s="111">
        <v>0</v>
      </c>
      <c r="P486" s="111">
        <v>0</v>
      </c>
      <c r="Q486" s="111">
        <v>0</v>
      </c>
      <c r="R486" s="111">
        <v>0</v>
      </c>
      <c r="S486" s="111">
        <v>0</v>
      </c>
      <c r="T486" s="111">
        <v>0</v>
      </c>
      <c r="U486" s="111">
        <v>0</v>
      </c>
      <c r="V486" s="111">
        <v>0</v>
      </c>
      <c r="W486" s="111">
        <v>9068</v>
      </c>
      <c r="X486" s="111" t="s">
        <v>1316</v>
      </c>
      <c r="Y486" s="111" t="s">
        <v>1377</v>
      </c>
      <c r="Z486" s="144"/>
      <c r="AA486" s="143"/>
      <c r="AB486" s="144"/>
      <c r="AC486" s="144"/>
      <c r="AD486" s="145"/>
      <c r="AE486" s="145"/>
      <c r="AF486" s="145"/>
    </row>
    <row r="487" spans="1:32" s="130" customFormat="1" ht="12.75" customHeight="1" x14ac:dyDescent="0.2">
      <c r="A487" s="37" t="s">
        <v>1272</v>
      </c>
      <c r="B487" s="37" t="s">
        <v>1273</v>
      </c>
      <c r="C487" s="111">
        <v>0</v>
      </c>
      <c r="D487" s="111">
        <v>0</v>
      </c>
      <c r="E487" s="111">
        <v>0</v>
      </c>
      <c r="F487" s="111">
        <v>0</v>
      </c>
      <c r="G487" s="111">
        <v>0</v>
      </c>
      <c r="H487" s="111">
        <v>0</v>
      </c>
      <c r="I487" s="111">
        <v>0</v>
      </c>
      <c r="J487" s="111">
        <v>0</v>
      </c>
      <c r="K487" s="111">
        <v>0</v>
      </c>
      <c r="L487" s="111">
        <v>0</v>
      </c>
      <c r="M487" s="111">
        <v>47167</v>
      </c>
      <c r="N487" s="111">
        <v>0</v>
      </c>
      <c r="O487" s="111">
        <v>0</v>
      </c>
      <c r="P487" s="111">
        <v>0</v>
      </c>
      <c r="Q487" s="111">
        <v>0</v>
      </c>
      <c r="R487" s="111">
        <v>0</v>
      </c>
      <c r="S487" s="111">
        <v>0</v>
      </c>
      <c r="T487" s="111">
        <v>0</v>
      </c>
      <c r="U487" s="111">
        <v>0</v>
      </c>
      <c r="V487" s="111">
        <v>0</v>
      </c>
      <c r="W487" s="111">
        <v>0</v>
      </c>
      <c r="X487" s="111" t="s">
        <v>1316</v>
      </c>
      <c r="Y487" s="111" t="s">
        <v>1377</v>
      </c>
      <c r="Z487" s="144"/>
      <c r="AA487" s="143"/>
      <c r="AB487" s="144"/>
      <c r="AC487" s="144"/>
      <c r="AD487" s="145"/>
      <c r="AE487" s="145"/>
      <c r="AF487" s="145"/>
    </row>
    <row r="488" spans="1:32" s="130" customFormat="1" ht="12.75" customHeight="1" x14ac:dyDescent="0.2">
      <c r="A488" s="37" t="s">
        <v>619</v>
      </c>
      <c r="B488" s="37" t="s">
        <v>272</v>
      </c>
      <c r="C488" s="111">
        <v>0</v>
      </c>
      <c r="D488" s="111">
        <v>0</v>
      </c>
      <c r="E488" s="111">
        <v>0</v>
      </c>
      <c r="F488" s="111">
        <v>0</v>
      </c>
      <c r="G488" s="111">
        <v>0</v>
      </c>
      <c r="H488" s="111">
        <v>0</v>
      </c>
      <c r="I488" s="111">
        <v>0</v>
      </c>
      <c r="J488" s="111">
        <v>0</v>
      </c>
      <c r="K488" s="111">
        <v>0</v>
      </c>
      <c r="L488" s="111">
        <v>0</v>
      </c>
      <c r="M488" s="111">
        <v>0</v>
      </c>
      <c r="N488" s="111">
        <v>0</v>
      </c>
      <c r="O488" s="111">
        <v>0</v>
      </c>
      <c r="P488" s="111">
        <v>0</v>
      </c>
      <c r="Q488" s="111">
        <v>0</v>
      </c>
      <c r="R488" s="111">
        <v>0</v>
      </c>
      <c r="S488" s="111">
        <v>0</v>
      </c>
      <c r="T488" s="111">
        <v>0</v>
      </c>
      <c r="U488" s="111">
        <v>0</v>
      </c>
      <c r="V488" s="111">
        <v>0</v>
      </c>
      <c r="W488" s="111">
        <v>0</v>
      </c>
      <c r="X488" s="111" t="s">
        <v>1316</v>
      </c>
      <c r="Y488" s="111" t="s">
        <v>1315</v>
      </c>
      <c r="Z488" s="144"/>
      <c r="AA488" s="143"/>
      <c r="AB488" s="144"/>
      <c r="AC488" s="144"/>
      <c r="AD488" s="145"/>
      <c r="AE488" s="145"/>
      <c r="AF488" s="145"/>
    </row>
    <row r="489" spans="1:32" s="130" customFormat="1" ht="12.75" customHeight="1" x14ac:dyDescent="0.2">
      <c r="A489" s="37" t="s">
        <v>627</v>
      </c>
      <c r="B489" s="37" t="s">
        <v>273</v>
      </c>
      <c r="C489" s="111">
        <v>0</v>
      </c>
      <c r="D489" s="111">
        <v>0</v>
      </c>
      <c r="E489" s="111">
        <v>0</v>
      </c>
      <c r="F489" s="111">
        <v>0</v>
      </c>
      <c r="G489" s="111">
        <v>0</v>
      </c>
      <c r="H489" s="111">
        <v>0</v>
      </c>
      <c r="I489" s="111">
        <v>0</v>
      </c>
      <c r="J489" s="111">
        <v>0</v>
      </c>
      <c r="K489" s="111">
        <v>0</v>
      </c>
      <c r="L489" s="111">
        <v>0</v>
      </c>
      <c r="M489" s="111">
        <v>0</v>
      </c>
      <c r="N489" s="111">
        <v>0</v>
      </c>
      <c r="O489" s="111">
        <v>0</v>
      </c>
      <c r="P489" s="111">
        <v>0</v>
      </c>
      <c r="Q489" s="111">
        <v>0</v>
      </c>
      <c r="R489" s="111">
        <v>0</v>
      </c>
      <c r="S489" s="111">
        <v>0</v>
      </c>
      <c r="T489" s="111">
        <v>0</v>
      </c>
      <c r="U489" s="111">
        <v>0</v>
      </c>
      <c r="V489" s="111">
        <v>0</v>
      </c>
      <c r="W489" s="111">
        <v>0</v>
      </c>
      <c r="X489" s="111" t="s">
        <v>1316</v>
      </c>
      <c r="Y489" s="111" t="s">
        <v>1315</v>
      </c>
      <c r="Z489" s="144"/>
      <c r="AA489" s="143"/>
      <c r="AB489" s="144"/>
      <c r="AC489" s="144"/>
      <c r="AD489" s="145"/>
      <c r="AE489" s="145"/>
      <c r="AF489" s="145"/>
    </row>
    <row r="490" spans="1:32" s="130" customFormat="1" ht="12.75" customHeight="1" x14ac:dyDescent="0.2">
      <c r="A490" s="37" t="s">
        <v>664</v>
      </c>
      <c r="B490" s="37" t="s">
        <v>358</v>
      </c>
      <c r="C490" s="111">
        <v>0</v>
      </c>
      <c r="D490" s="111">
        <v>0</v>
      </c>
      <c r="E490" s="111">
        <v>12294</v>
      </c>
      <c r="F490" s="111">
        <v>0</v>
      </c>
      <c r="G490" s="111">
        <v>4013</v>
      </c>
      <c r="H490" s="111">
        <v>0</v>
      </c>
      <c r="I490" s="111">
        <v>0</v>
      </c>
      <c r="J490" s="111">
        <v>0</v>
      </c>
      <c r="K490" s="111">
        <v>0</v>
      </c>
      <c r="L490" s="111">
        <v>0</v>
      </c>
      <c r="M490" s="111">
        <v>409897</v>
      </c>
      <c r="N490" s="111">
        <v>0</v>
      </c>
      <c r="O490" s="111">
        <v>0</v>
      </c>
      <c r="P490" s="111">
        <v>0</v>
      </c>
      <c r="Q490" s="111">
        <v>0</v>
      </c>
      <c r="R490" s="111">
        <v>0</v>
      </c>
      <c r="S490" s="111">
        <v>0</v>
      </c>
      <c r="T490" s="111">
        <v>0</v>
      </c>
      <c r="U490" s="111">
        <v>0</v>
      </c>
      <c r="V490" s="111">
        <v>0</v>
      </c>
      <c r="W490" s="111">
        <v>0</v>
      </c>
      <c r="X490" s="111" t="s">
        <v>1316</v>
      </c>
      <c r="Y490" s="111" t="s">
        <v>1324</v>
      </c>
      <c r="Z490" s="144"/>
      <c r="AA490" s="143"/>
      <c r="AB490" s="144"/>
      <c r="AC490" s="144"/>
      <c r="AD490" s="145"/>
      <c r="AE490" s="145"/>
      <c r="AF490" s="145"/>
    </row>
    <row r="491" spans="1:32" s="130" customFormat="1" ht="12.75" customHeight="1" x14ac:dyDescent="0.2">
      <c r="A491" s="37" t="s">
        <v>807</v>
      </c>
      <c r="B491" s="37" t="s">
        <v>1364</v>
      </c>
      <c r="C491" s="111">
        <v>0</v>
      </c>
      <c r="D491" s="111">
        <v>0</v>
      </c>
      <c r="E491" s="111">
        <v>0</v>
      </c>
      <c r="F491" s="111">
        <v>0</v>
      </c>
      <c r="G491" s="111">
        <v>0</v>
      </c>
      <c r="H491" s="111">
        <v>0</v>
      </c>
      <c r="I491" s="111">
        <v>0</v>
      </c>
      <c r="J491" s="111">
        <v>0</v>
      </c>
      <c r="K491" s="111">
        <v>0</v>
      </c>
      <c r="L491" s="111">
        <v>0</v>
      </c>
      <c r="M491" s="111">
        <v>44310</v>
      </c>
      <c r="N491" s="111">
        <v>0</v>
      </c>
      <c r="O491" s="111">
        <v>0</v>
      </c>
      <c r="P491" s="111">
        <v>0</v>
      </c>
      <c r="Q491" s="111">
        <v>0</v>
      </c>
      <c r="R491" s="111">
        <v>0</v>
      </c>
      <c r="S491" s="111">
        <v>0</v>
      </c>
      <c r="T491" s="111">
        <v>0</v>
      </c>
      <c r="U491" s="111">
        <v>2000</v>
      </c>
      <c r="V491" s="111">
        <v>0</v>
      </c>
      <c r="W491" s="111">
        <v>0</v>
      </c>
      <c r="X491" s="111" t="s">
        <v>1316</v>
      </c>
      <c r="Y491" s="111" t="s">
        <v>1377</v>
      </c>
      <c r="Z491" s="144"/>
      <c r="AA491" s="143"/>
      <c r="AB491" s="144"/>
      <c r="AC491" s="144"/>
      <c r="AD491" s="145"/>
      <c r="AE491" s="145"/>
      <c r="AF491" s="145"/>
    </row>
    <row r="492" spans="1:32" s="130" customFormat="1" ht="12.75" customHeight="1" x14ac:dyDescent="0.2">
      <c r="A492" s="37" t="s">
        <v>1274</v>
      </c>
      <c r="B492" s="37" t="s">
        <v>1275</v>
      </c>
      <c r="C492" s="111">
        <v>0</v>
      </c>
      <c r="D492" s="111">
        <v>0</v>
      </c>
      <c r="E492" s="111">
        <v>0</v>
      </c>
      <c r="F492" s="111">
        <v>0</v>
      </c>
      <c r="G492" s="111">
        <v>0</v>
      </c>
      <c r="H492" s="111">
        <v>0</v>
      </c>
      <c r="I492" s="111">
        <v>0</v>
      </c>
      <c r="J492" s="111">
        <v>0</v>
      </c>
      <c r="K492" s="111">
        <v>0</v>
      </c>
      <c r="L492" s="111">
        <v>0</v>
      </c>
      <c r="M492" s="111">
        <v>78242</v>
      </c>
      <c r="N492" s="111">
        <v>0</v>
      </c>
      <c r="O492" s="111">
        <v>0</v>
      </c>
      <c r="P492" s="111">
        <v>0</v>
      </c>
      <c r="Q492" s="111">
        <v>0</v>
      </c>
      <c r="R492" s="111">
        <v>0</v>
      </c>
      <c r="S492" s="111">
        <v>0</v>
      </c>
      <c r="T492" s="111">
        <v>0</v>
      </c>
      <c r="U492" s="111">
        <v>9000</v>
      </c>
      <c r="V492" s="111">
        <v>0</v>
      </c>
      <c r="W492" s="111">
        <v>0</v>
      </c>
      <c r="X492" s="111" t="s">
        <v>1316</v>
      </c>
      <c r="Y492" s="111" t="s">
        <v>1377</v>
      </c>
      <c r="Z492" s="144"/>
      <c r="AA492" s="143"/>
      <c r="AB492" s="144"/>
      <c r="AC492" s="144"/>
      <c r="AD492" s="145"/>
      <c r="AE492" s="145"/>
      <c r="AF492" s="145"/>
    </row>
    <row r="493" spans="1:32" s="130" customFormat="1" ht="12.75" customHeight="1" x14ac:dyDescent="0.2">
      <c r="A493" s="37" t="s">
        <v>813</v>
      </c>
      <c r="B493" s="37" t="s">
        <v>899</v>
      </c>
      <c r="C493" s="111">
        <v>0</v>
      </c>
      <c r="D493" s="111">
        <v>0</v>
      </c>
      <c r="E493" s="111">
        <v>0</v>
      </c>
      <c r="F493" s="111">
        <v>0</v>
      </c>
      <c r="G493" s="111">
        <v>0</v>
      </c>
      <c r="H493" s="111">
        <v>0</v>
      </c>
      <c r="I493" s="111">
        <v>0</v>
      </c>
      <c r="J493" s="111">
        <v>0</v>
      </c>
      <c r="K493" s="111">
        <v>0</v>
      </c>
      <c r="L493" s="111">
        <v>0</v>
      </c>
      <c r="M493" s="111">
        <v>14000</v>
      </c>
      <c r="N493" s="111">
        <v>0</v>
      </c>
      <c r="O493" s="111">
        <v>0</v>
      </c>
      <c r="P493" s="111">
        <v>0</v>
      </c>
      <c r="Q493" s="111">
        <v>0</v>
      </c>
      <c r="R493" s="111">
        <v>0</v>
      </c>
      <c r="S493" s="111">
        <v>0</v>
      </c>
      <c r="T493" s="111">
        <v>0</v>
      </c>
      <c r="U493" s="111">
        <v>0</v>
      </c>
      <c r="V493" s="111">
        <v>0</v>
      </c>
      <c r="W493" s="111">
        <v>0</v>
      </c>
      <c r="X493" s="111" t="s">
        <v>1316</v>
      </c>
      <c r="Y493" s="111" t="s">
        <v>1377</v>
      </c>
      <c r="Z493" s="144"/>
      <c r="AA493" s="143"/>
      <c r="AB493" s="144"/>
      <c r="AC493" s="144"/>
      <c r="AD493" s="145"/>
      <c r="AE493" s="145"/>
      <c r="AF493" s="145"/>
    </row>
    <row r="494" spans="1:32" s="130" customFormat="1" ht="12.75" customHeight="1" x14ac:dyDescent="0.2">
      <c r="A494" s="37" t="s">
        <v>723</v>
      </c>
      <c r="B494" s="37" t="s">
        <v>274</v>
      </c>
      <c r="C494" s="111">
        <v>0</v>
      </c>
      <c r="D494" s="111">
        <v>0</v>
      </c>
      <c r="E494" s="111">
        <v>0</v>
      </c>
      <c r="F494" s="111">
        <v>0</v>
      </c>
      <c r="G494" s="111">
        <v>0</v>
      </c>
      <c r="H494" s="111">
        <v>0</v>
      </c>
      <c r="I494" s="111">
        <v>0</v>
      </c>
      <c r="J494" s="111">
        <v>0</v>
      </c>
      <c r="K494" s="111">
        <v>0</v>
      </c>
      <c r="L494" s="111">
        <v>0</v>
      </c>
      <c r="M494" s="111">
        <v>181040</v>
      </c>
      <c r="N494" s="111">
        <v>0</v>
      </c>
      <c r="O494" s="111">
        <v>0</v>
      </c>
      <c r="P494" s="111">
        <v>10474</v>
      </c>
      <c r="Q494" s="111">
        <v>0</v>
      </c>
      <c r="R494" s="111">
        <v>0</v>
      </c>
      <c r="S494" s="111">
        <v>0</v>
      </c>
      <c r="T494" s="111">
        <v>0</v>
      </c>
      <c r="U494" s="111">
        <v>60000</v>
      </c>
      <c r="V494" s="111">
        <v>0</v>
      </c>
      <c r="W494" s="111">
        <v>0</v>
      </c>
      <c r="X494" s="111" t="s">
        <v>1316</v>
      </c>
      <c r="Y494" s="111" t="s">
        <v>1327</v>
      </c>
      <c r="Z494" s="144"/>
      <c r="AA494" s="143"/>
      <c r="AB494" s="144"/>
      <c r="AC494" s="144"/>
      <c r="AD494" s="145"/>
      <c r="AE494" s="145"/>
      <c r="AF494" s="145"/>
    </row>
    <row r="495" spans="1:32" s="130" customFormat="1" ht="12.75" customHeight="1" x14ac:dyDescent="0.2">
      <c r="A495" s="37" t="s">
        <v>462</v>
      </c>
      <c r="B495" s="37" t="s">
        <v>830</v>
      </c>
      <c r="C495" s="111">
        <v>0</v>
      </c>
      <c r="D495" s="111">
        <v>0</v>
      </c>
      <c r="E495" s="111">
        <v>0</v>
      </c>
      <c r="F495" s="111">
        <v>0</v>
      </c>
      <c r="G495" s="111">
        <v>0</v>
      </c>
      <c r="H495" s="111">
        <v>0</v>
      </c>
      <c r="I495" s="111">
        <v>0</v>
      </c>
      <c r="J495" s="111">
        <v>0</v>
      </c>
      <c r="K495" s="111">
        <v>0</v>
      </c>
      <c r="L495" s="111">
        <v>0</v>
      </c>
      <c r="M495" s="111">
        <v>0</v>
      </c>
      <c r="N495" s="111">
        <v>27000</v>
      </c>
      <c r="O495" s="111">
        <v>0</v>
      </c>
      <c r="P495" s="111">
        <v>0</v>
      </c>
      <c r="Q495" s="111">
        <v>0</v>
      </c>
      <c r="R495" s="111">
        <v>0</v>
      </c>
      <c r="S495" s="111">
        <v>0</v>
      </c>
      <c r="T495" s="111">
        <v>0</v>
      </c>
      <c r="U495" s="111">
        <v>0</v>
      </c>
      <c r="V495" s="111">
        <v>0</v>
      </c>
      <c r="W495" s="111">
        <v>0</v>
      </c>
      <c r="X495" s="111" t="s">
        <v>1316</v>
      </c>
      <c r="Y495" s="111" t="s">
        <v>1315</v>
      </c>
      <c r="Z495" s="144"/>
      <c r="AA495" s="143"/>
      <c r="AB495" s="144"/>
      <c r="AC495" s="144"/>
      <c r="AD495" s="145"/>
      <c r="AE495" s="145"/>
      <c r="AF495" s="145"/>
    </row>
    <row r="496" spans="1:32" s="130" customFormat="1" ht="12.75" customHeight="1" x14ac:dyDescent="0.2">
      <c r="A496" s="37" t="s">
        <v>684</v>
      </c>
      <c r="B496" s="37" t="s">
        <v>275</v>
      </c>
      <c r="C496" s="111">
        <v>0</v>
      </c>
      <c r="D496" s="111">
        <v>0</v>
      </c>
      <c r="E496" s="111">
        <v>0</v>
      </c>
      <c r="F496" s="111">
        <v>1000</v>
      </c>
      <c r="G496" s="111">
        <v>0</v>
      </c>
      <c r="H496" s="111">
        <v>0</v>
      </c>
      <c r="I496" s="111">
        <v>0</v>
      </c>
      <c r="J496" s="111">
        <v>0</v>
      </c>
      <c r="K496" s="111">
        <v>0</v>
      </c>
      <c r="L496" s="111">
        <v>0</v>
      </c>
      <c r="M496" s="111">
        <v>360455</v>
      </c>
      <c r="N496" s="111">
        <v>0</v>
      </c>
      <c r="O496" s="111">
        <v>0</v>
      </c>
      <c r="P496" s="111">
        <v>2062</v>
      </c>
      <c r="Q496" s="111">
        <v>0</v>
      </c>
      <c r="R496" s="111">
        <v>0</v>
      </c>
      <c r="S496" s="111">
        <v>0</v>
      </c>
      <c r="T496" s="111">
        <v>18</v>
      </c>
      <c r="U496" s="111">
        <v>0</v>
      </c>
      <c r="V496" s="111">
        <v>0</v>
      </c>
      <c r="W496" s="111">
        <v>0</v>
      </c>
      <c r="X496" s="111" t="s">
        <v>1316</v>
      </c>
      <c r="Y496" s="111" t="s">
        <v>1321</v>
      </c>
      <c r="Z496" s="144"/>
      <c r="AA496" s="143"/>
      <c r="AB496" s="144"/>
      <c r="AC496" s="144"/>
      <c r="AD496" s="145"/>
      <c r="AE496" s="145"/>
      <c r="AF496" s="145"/>
    </row>
    <row r="497" spans="1:32" s="130" customFormat="1" ht="12.75" customHeight="1" x14ac:dyDescent="0.2">
      <c r="A497" s="37" t="s">
        <v>803</v>
      </c>
      <c r="B497" s="37" t="s">
        <v>1365</v>
      </c>
      <c r="C497" s="111">
        <v>0</v>
      </c>
      <c r="D497" s="111">
        <v>0</v>
      </c>
      <c r="E497" s="111">
        <v>0</v>
      </c>
      <c r="F497" s="111">
        <v>0</v>
      </c>
      <c r="G497" s="111">
        <v>0</v>
      </c>
      <c r="H497" s="111">
        <v>0</v>
      </c>
      <c r="I497" s="111">
        <v>0</v>
      </c>
      <c r="J497" s="111">
        <v>0</v>
      </c>
      <c r="K497" s="111">
        <v>0</v>
      </c>
      <c r="L497" s="111">
        <v>0</v>
      </c>
      <c r="M497" s="111">
        <v>3648</v>
      </c>
      <c r="N497" s="111">
        <v>0</v>
      </c>
      <c r="O497" s="111">
        <v>0</v>
      </c>
      <c r="P497" s="111">
        <v>0</v>
      </c>
      <c r="Q497" s="111">
        <v>0</v>
      </c>
      <c r="R497" s="111">
        <v>0</v>
      </c>
      <c r="S497" s="111">
        <v>0</v>
      </c>
      <c r="T497" s="111">
        <v>0</v>
      </c>
      <c r="U497" s="111">
        <v>0</v>
      </c>
      <c r="V497" s="111">
        <v>0</v>
      </c>
      <c r="W497" s="111">
        <v>0</v>
      </c>
      <c r="X497" s="111" t="s">
        <v>1316</v>
      </c>
      <c r="Y497" s="111" t="s">
        <v>1377</v>
      </c>
      <c r="Z497" s="144"/>
      <c r="AA497" s="143"/>
      <c r="AB497" s="144"/>
      <c r="AC497" s="144"/>
      <c r="AD497" s="145"/>
      <c r="AE497" s="145"/>
      <c r="AF497" s="145"/>
    </row>
    <row r="498" spans="1:32" s="130" customFormat="1" ht="12.75" customHeight="1" x14ac:dyDescent="0.2">
      <c r="A498" s="37" t="s">
        <v>1246</v>
      </c>
      <c r="B498" s="37" t="s">
        <v>1247</v>
      </c>
      <c r="C498" s="111">
        <v>0</v>
      </c>
      <c r="D498" s="111">
        <v>0</v>
      </c>
      <c r="E498" s="111">
        <v>0</v>
      </c>
      <c r="F498" s="111">
        <v>0</v>
      </c>
      <c r="G498" s="111">
        <v>0</v>
      </c>
      <c r="H498" s="111">
        <v>0</v>
      </c>
      <c r="I498" s="111">
        <v>0</v>
      </c>
      <c r="J498" s="111">
        <v>0</v>
      </c>
      <c r="K498" s="111">
        <v>0</v>
      </c>
      <c r="L498" s="111">
        <v>0</v>
      </c>
      <c r="M498" s="111">
        <v>0</v>
      </c>
      <c r="N498" s="111">
        <v>0</v>
      </c>
      <c r="O498" s="111">
        <v>0</v>
      </c>
      <c r="P498" s="111">
        <v>0</v>
      </c>
      <c r="Q498" s="111">
        <v>0</v>
      </c>
      <c r="R498" s="111">
        <v>0</v>
      </c>
      <c r="S498" s="111">
        <v>0</v>
      </c>
      <c r="T498" s="111">
        <v>0</v>
      </c>
      <c r="U498" s="111">
        <v>0</v>
      </c>
      <c r="V498" s="111">
        <v>0</v>
      </c>
      <c r="W498" s="111">
        <v>0</v>
      </c>
      <c r="X498" s="111" t="s">
        <v>1316</v>
      </c>
      <c r="Y498" s="111" t="s">
        <v>1377</v>
      </c>
      <c r="Z498" s="144"/>
      <c r="AA498" s="143"/>
      <c r="AB498" s="144"/>
      <c r="AC498" s="144"/>
      <c r="AD498" s="145"/>
      <c r="AE498" s="145"/>
      <c r="AF498" s="145"/>
    </row>
    <row r="499" spans="1:32" s="130" customFormat="1" ht="12.75" customHeight="1" x14ac:dyDescent="0.2">
      <c r="A499" s="37" t="s">
        <v>673</v>
      </c>
      <c r="B499" s="37" t="s">
        <v>386</v>
      </c>
      <c r="C499" s="111">
        <v>0</v>
      </c>
      <c r="D499" s="111">
        <v>0</v>
      </c>
      <c r="E499" s="111">
        <v>1500</v>
      </c>
      <c r="F499" s="111">
        <v>0</v>
      </c>
      <c r="G499" s="111">
        <v>0</v>
      </c>
      <c r="H499" s="111">
        <v>0</v>
      </c>
      <c r="I499" s="111">
        <v>0</v>
      </c>
      <c r="J499" s="111">
        <v>0</v>
      </c>
      <c r="K499" s="111">
        <v>0</v>
      </c>
      <c r="L499" s="111">
        <v>0</v>
      </c>
      <c r="M499" s="111">
        <v>288933</v>
      </c>
      <c r="N499" s="111">
        <v>37000</v>
      </c>
      <c r="O499" s="111">
        <v>0</v>
      </c>
      <c r="P499" s="111">
        <v>0</v>
      </c>
      <c r="Q499" s="111">
        <v>0</v>
      </c>
      <c r="R499" s="111">
        <v>0</v>
      </c>
      <c r="S499" s="111">
        <v>0</v>
      </c>
      <c r="T499" s="111">
        <v>0</v>
      </c>
      <c r="U499" s="111">
        <v>24000</v>
      </c>
      <c r="V499" s="111">
        <v>20000</v>
      </c>
      <c r="W499" s="111">
        <v>0</v>
      </c>
      <c r="X499" s="111" t="s">
        <v>1316</v>
      </c>
      <c r="Y499" s="111" t="s">
        <v>1312</v>
      </c>
      <c r="Z499" s="144"/>
      <c r="AA499" s="143"/>
      <c r="AB499" s="144"/>
      <c r="AC499" s="144"/>
      <c r="AD499" s="145"/>
      <c r="AE499" s="145"/>
      <c r="AF499" s="145"/>
    </row>
    <row r="500" spans="1:32" s="130" customFormat="1" ht="12.75" customHeight="1" x14ac:dyDescent="0.2">
      <c r="A500" s="37" t="s">
        <v>507</v>
      </c>
      <c r="B500" s="37" t="s">
        <v>276</v>
      </c>
      <c r="C500" s="111">
        <v>0</v>
      </c>
      <c r="D500" s="111">
        <v>0</v>
      </c>
      <c r="E500" s="111">
        <v>0</v>
      </c>
      <c r="F500" s="111">
        <v>0</v>
      </c>
      <c r="G500" s="111">
        <v>0</v>
      </c>
      <c r="H500" s="111">
        <v>0</v>
      </c>
      <c r="I500" s="111">
        <v>0</v>
      </c>
      <c r="J500" s="111">
        <v>0</v>
      </c>
      <c r="K500" s="111">
        <v>0</v>
      </c>
      <c r="L500" s="111">
        <v>0</v>
      </c>
      <c r="M500" s="111">
        <v>156722</v>
      </c>
      <c r="N500" s="111">
        <v>0</v>
      </c>
      <c r="O500" s="111">
        <v>0</v>
      </c>
      <c r="P500" s="111">
        <v>0</v>
      </c>
      <c r="Q500" s="111">
        <v>0</v>
      </c>
      <c r="R500" s="111">
        <v>0</v>
      </c>
      <c r="S500" s="111">
        <v>0</v>
      </c>
      <c r="T500" s="111">
        <v>0</v>
      </c>
      <c r="U500" s="111">
        <v>0</v>
      </c>
      <c r="V500" s="111">
        <v>0</v>
      </c>
      <c r="W500" s="111">
        <v>0</v>
      </c>
      <c r="X500" s="111" t="s">
        <v>1316</v>
      </c>
      <c r="Y500" s="111" t="s">
        <v>1315</v>
      </c>
      <c r="Z500" s="144"/>
      <c r="AA500" s="143"/>
      <c r="AB500" s="144"/>
      <c r="AC500" s="144"/>
      <c r="AD500" s="145"/>
      <c r="AE500" s="145"/>
      <c r="AF500" s="145"/>
    </row>
    <row r="501" spans="1:32" s="130" customFormat="1" ht="12.75" customHeight="1" x14ac:dyDescent="0.2">
      <c r="A501" s="37" t="s">
        <v>402</v>
      </c>
      <c r="B501" s="37" t="s">
        <v>826</v>
      </c>
      <c r="C501" s="111">
        <v>0</v>
      </c>
      <c r="D501" s="111">
        <v>0</v>
      </c>
      <c r="E501" s="111">
        <v>0</v>
      </c>
      <c r="F501" s="111">
        <v>0</v>
      </c>
      <c r="G501" s="111">
        <v>0</v>
      </c>
      <c r="H501" s="111">
        <v>0</v>
      </c>
      <c r="I501" s="111">
        <v>0</v>
      </c>
      <c r="J501" s="111">
        <v>0</v>
      </c>
      <c r="K501" s="111">
        <v>0</v>
      </c>
      <c r="L501" s="111">
        <v>0</v>
      </c>
      <c r="M501" s="111">
        <v>44049</v>
      </c>
      <c r="N501" s="111">
        <v>13000</v>
      </c>
      <c r="O501" s="111">
        <v>0</v>
      </c>
      <c r="P501" s="111">
        <v>0</v>
      </c>
      <c r="Q501" s="111">
        <v>0</v>
      </c>
      <c r="R501" s="111">
        <v>0</v>
      </c>
      <c r="S501" s="111">
        <v>0</v>
      </c>
      <c r="T501" s="111">
        <v>0</v>
      </c>
      <c r="U501" s="111">
        <v>0</v>
      </c>
      <c r="V501" s="111">
        <v>0</v>
      </c>
      <c r="W501" s="111">
        <v>0</v>
      </c>
      <c r="X501" s="111" t="s">
        <v>1316</v>
      </c>
      <c r="Y501" s="111" t="s">
        <v>1312</v>
      </c>
      <c r="Z501" s="144"/>
      <c r="AA501" s="143"/>
      <c r="AB501" s="144"/>
      <c r="AC501" s="144"/>
      <c r="AD501" s="145"/>
      <c r="AE501" s="145"/>
      <c r="AF501" s="145"/>
    </row>
    <row r="502" spans="1:32" s="130" customFormat="1" ht="12.75" customHeight="1" x14ac:dyDescent="0.2">
      <c r="A502" s="37" t="s">
        <v>689</v>
      </c>
      <c r="B502" s="37" t="s">
        <v>277</v>
      </c>
      <c r="C502" s="111">
        <v>0</v>
      </c>
      <c r="D502" s="111">
        <v>0</v>
      </c>
      <c r="E502" s="111">
        <v>0</v>
      </c>
      <c r="F502" s="111">
        <v>0</v>
      </c>
      <c r="G502" s="111">
        <v>0</v>
      </c>
      <c r="H502" s="111">
        <v>0</v>
      </c>
      <c r="I502" s="111">
        <v>0</v>
      </c>
      <c r="J502" s="111">
        <v>0</v>
      </c>
      <c r="K502" s="111">
        <v>0</v>
      </c>
      <c r="L502" s="111">
        <v>0</v>
      </c>
      <c r="M502" s="111">
        <v>39029</v>
      </c>
      <c r="N502" s="111">
        <v>41500</v>
      </c>
      <c r="O502" s="111">
        <v>0</v>
      </c>
      <c r="P502" s="111">
        <v>0</v>
      </c>
      <c r="Q502" s="111">
        <v>0</v>
      </c>
      <c r="R502" s="111">
        <v>0</v>
      </c>
      <c r="S502" s="111">
        <v>0</v>
      </c>
      <c r="T502" s="111">
        <v>0</v>
      </c>
      <c r="U502" s="111">
        <v>116121</v>
      </c>
      <c r="V502" s="111">
        <v>9000</v>
      </c>
      <c r="W502" s="111">
        <v>0</v>
      </c>
      <c r="X502" s="111" t="s">
        <v>1316</v>
      </c>
      <c r="Y502" s="111" t="s">
        <v>1321</v>
      </c>
      <c r="Z502" s="144"/>
      <c r="AA502" s="143"/>
      <c r="AB502" s="144"/>
      <c r="AC502" s="144"/>
      <c r="AD502" s="145"/>
      <c r="AE502" s="145"/>
      <c r="AF502" s="145"/>
    </row>
    <row r="503" spans="1:32" s="130" customFormat="1" ht="12.75" customHeight="1" x14ac:dyDescent="0.2">
      <c r="A503" s="37" t="s">
        <v>657</v>
      </c>
      <c r="B503" s="37" t="s">
        <v>278</v>
      </c>
      <c r="C503" s="111">
        <v>0</v>
      </c>
      <c r="D503" s="111">
        <v>0</v>
      </c>
      <c r="E503" s="111">
        <v>0</v>
      </c>
      <c r="F503" s="111">
        <v>0</v>
      </c>
      <c r="G503" s="111">
        <v>0</v>
      </c>
      <c r="H503" s="111">
        <v>0</v>
      </c>
      <c r="I503" s="111">
        <v>0</v>
      </c>
      <c r="J503" s="111">
        <v>0</v>
      </c>
      <c r="K503" s="111">
        <v>0</v>
      </c>
      <c r="L503" s="111">
        <v>0</v>
      </c>
      <c r="M503" s="111">
        <v>366807</v>
      </c>
      <c r="N503" s="111">
        <v>30000</v>
      </c>
      <c r="O503" s="111">
        <v>0</v>
      </c>
      <c r="P503" s="111">
        <v>0</v>
      </c>
      <c r="Q503" s="111">
        <v>0</v>
      </c>
      <c r="R503" s="111">
        <v>0</v>
      </c>
      <c r="S503" s="111">
        <v>0</v>
      </c>
      <c r="T503" s="111">
        <v>0</v>
      </c>
      <c r="U503" s="111">
        <v>0</v>
      </c>
      <c r="V503" s="111">
        <v>27000</v>
      </c>
      <c r="W503" s="111">
        <v>5250</v>
      </c>
      <c r="X503" s="111" t="s">
        <v>1316</v>
      </c>
      <c r="Y503" s="111" t="s">
        <v>1315</v>
      </c>
      <c r="Z503" s="144"/>
      <c r="AA503" s="143"/>
      <c r="AB503" s="144"/>
      <c r="AC503" s="144"/>
      <c r="AD503" s="145"/>
      <c r="AE503" s="145"/>
      <c r="AF503" s="145"/>
    </row>
    <row r="504" spans="1:32" s="130" customFormat="1" ht="12.75" customHeight="1" x14ac:dyDescent="0.2">
      <c r="A504" s="37" t="s">
        <v>403</v>
      </c>
      <c r="B504" s="37" t="s">
        <v>279</v>
      </c>
      <c r="C504" s="111">
        <v>0</v>
      </c>
      <c r="D504" s="111">
        <v>0</v>
      </c>
      <c r="E504" s="111">
        <v>0</v>
      </c>
      <c r="F504" s="111">
        <v>0</v>
      </c>
      <c r="G504" s="111">
        <v>0</v>
      </c>
      <c r="H504" s="111">
        <v>0</v>
      </c>
      <c r="I504" s="111">
        <v>0</v>
      </c>
      <c r="J504" s="111">
        <v>0</v>
      </c>
      <c r="K504" s="111">
        <v>0</v>
      </c>
      <c r="L504" s="111">
        <v>0</v>
      </c>
      <c r="M504" s="111">
        <v>107482</v>
      </c>
      <c r="N504" s="111">
        <v>24120</v>
      </c>
      <c r="O504" s="111">
        <v>0</v>
      </c>
      <c r="P504" s="111">
        <v>0</v>
      </c>
      <c r="Q504" s="111">
        <v>0</v>
      </c>
      <c r="R504" s="111">
        <v>0</v>
      </c>
      <c r="S504" s="111">
        <v>0</v>
      </c>
      <c r="T504" s="111">
        <v>0</v>
      </c>
      <c r="U504" s="111">
        <v>0</v>
      </c>
      <c r="V504" s="111">
        <v>1000</v>
      </c>
      <c r="W504" s="111">
        <v>0</v>
      </c>
      <c r="X504" s="111" t="s">
        <v>1316</v>
      </c>
      <c r="Y504" s="111" t="s">
        <v>1312</v>
      </c>
      <c r="Z504" s="144"/>
      <c r="AA504" s="143"/>
      <c r="AB504" s="144"/>
      <c r="AC504" s="144"/>
      <c r="AD504" s="145"/>
      <c r="AE504" s="145"/>
      <c r="AF504" s="145"/>
    </row>
    <row r="505" spans="1:32" s="130" customFormat="1" ht="12.75" customHeight="1" x14ac:dyDescent="0.2">
      <c r="A505" s="37" t="s">
        <v>705</v>
      </c>
      <c r="B505" s="37" t="s">
        <v>280</v>
      </c>
      <c r="C505" s="111">
        <v>0</v>
      </c>
      <c r="D505" s="111">
        <v>0</v>
      </c>
      <c r="E505" s="111">
        <v>0</v>
      </c>
      <c r="F505" s="111">
        <v>0</v>
      </c>
      <c r="G505" s="111">
        <v>0</v>
      </c>
      <c r="H505" s="111">
        <v>0</v>
      </c>
      <c r="I505" s="111">
        <v>0</v>
      </c>
      <c r="J505" s="111">
        <v>0</v>
      </c>
      <c r="K505" s="111">
        <v>0</v>
      </c>
      <c r="L505" s="111">
        <v>0</v>
      </c>
      <c r="M505" s="111">
        <v>477752</v>
      </c>
      <c r="N505" s="111">
        <v>103800</v>
      </c>
      <c r="O505" s="111">
        <v>0</v>
      </c>
      <c r="P505" s="111">
        <v>0</v>
      </c>
      <c r="Q505" s="111">
        <v>0</v>
      </c>
      <c r="R505" s="111">
        <v>0</v>
      </c>
      <c r="S505" s="111">
        <v>0</v>
      </c>
      <c r="T505" s="111">
        <v>0</v>
      </c>
      <c r="U505" s="111">
        <v>0</v>
      </c>
      <c r="V505" s="111">
        <v>54000</v>
      </c>
      <c r="W505" s="111">
        <v>14000</v>
      </c>
      <c r="X505" s="111" t="s">
        <v>1316</v>
      </c>
      <c r="Y505" s="111" t="s">
        <v>1321</v>
      </c>
      <c r="Z505" s="144"/>
      <c r="AA505" s="143"/>
      <c r="AB505" s="144"/>
      <c r="AC505" s="144"/>
      <c r="AD505" s="145"/>
      <c r="AE505" s="145"/>
      <c r="AF505" s="145"/>
    </row>
    <row r="506" spans="1:32" s="130" customFormat="1" ht="12.75" customHeight="1" x14ac:dyDescent="0.2">
      <c r="A506" s="37" t="s">
        <v>512</v>
      </c>
      <c r="B506" s="37" t="s">
        <v>281</v>
      </c>
      <c r="C506" s="111">
        <v>0</v>
      </c>
      <c r="D506" s="111">
        <v>0</v>
      </c>
      <c r="E506" s="111">
        <v>0</v>
      </c>
      <c r="F506" s="111">
        <v>0</v>
      </c>
      <c r="G506" s="111">
        <v>0</v>
      </c>
      <c r="H506" s="111">
        <v>0</v>
      </c>
      <c r="I506" s="111">
        <v>0</v>
      </c>
      <c r="J506" s="111">
        <v>0</v>
      </c>
      <c r="K506" s="111">
        <v>0</v>
      </c>
      <c r="L506" s="111">
        <v>0</v>
      </c>
      <c r="M506" s="111">
        <v>3408</v>
      </c>
      <c r="N506" s="111">
        <v>0</v>
      </c>
      <c r="O506" s="111">
        <v>0</v>
      </c>
      <c r="P506" s="111">
        <v>0</v>
      </c>
      <c r="Q506" s="111">
        <v>0</v>
      </c>
      <c r="R506" s="111">
        <v>0</v>
      </c>
      <c r="S506" s="111">
        <v>0</v>
      </c>
      <c r="T506" s="111">
        <v>0</v>
      </c>
      <c r="U506" s="111">
        <v>5000</v>
      </c>
      <c r="V506" s="111">
        <v>0</v>
      </c>
      <c r="W506" s="111">
        <v>0</v>
      </c>
      <c r="X506" s="111" t="s">
        <v>1316</v>
      </c>
      <c r="Y506" s="111" t="s">
        <v>1315</v>
      </c>
      <c r="Z506" s="144"/>
      <c r="AA506" s="143"/>
      <c r="AB506" s="144"/>
      <c r="AC506" s="144"/>
      <c r="AD506" s="145"/>
      <c r="AE506" s="145"/>
      <c r="AF506" s="145"/>
    </row>
    <row r="507" spans="1:32" s="130" customFormat="1" ht="12.75" customHeight="1" x14ac:dyDescent="0.2">
      <c r="A507" s="37" t="s">
        <v>509</v>
      </c>
      <c r="B507" s="37" t="s">
        <v>360</v>
      </c>
      <c r="C507" s="111">
        <v>0</v>
      </c>
      <c r="D507" s="111">
        <v>0</v>
      </c>
      <c r="E507" s="111">
        <v>0</v>
      </c>
      <c r="F507" s="111">
        <v>0</v>
      </c>
      <c r="G507" s="111">
        <v>0</v>
      </c>
      <c r="H507" s="111">
        <v>0</v>
      </c>
      <c r="I507" s="111">
        <v>253</v>
      </c>
      <c r="J507" s="111">
        <v>0</v>
      </c>
      <c r="K507" s="111">
        <v>0</v>
      </c>
      <c r="L507" s="111">
        <v>0</v>
      </c>
      <c r="M507" s="111">
        <v>284492</v>
      </c>
      <c r="N507" s="111">
        <v>10000</v>
      </c>
      <c r="O507" s="111">
        <v>0</v>
      </c>
      <c r="P507" s="111">
        <v>0</v>
      </c>
      <c r="Q507" s="111">
        <v>0</v>
      </c>
      <c r="R507" s="111">
        <v>0</v>
      </c>
      <c r="S507" s="111">
        <v>0</v>
      </c>
      <c r="T507" s="111">
        <v>0</v>
      </c>
      <c r="U507" s="111">
        <v>40000</v>
      </c>
      <c r="V507" s="111">
        <v>13400</v>
      </c>
      <c r="W507" s="111">
        <v>0</v>
      </c>
      <c r="X507" s="111" t="s">
        <v>1316</v>
      </c>
      <c r="Y507" s="111" t="s">
        <v>1324</v>
      </c>
      <c r="Z507" s="144"/>
      <c r="AA507" s="143"/>
      <c r="AB507" s="144"/>
      <c r="AC507" s="144"/>
      <c r="AD507" s="145"/>
      <c r="AE507" s="145"/>
      <c r="AF507" s="145"/>
    </row>
    <row r="508" spans="1:32" s="130" customFormat="1" ht="12.75" customHeight="1" x14ac:dyDescent="0.2">
      <c r="A508" s="37" t="s">
        <v>671</v>
      </c>
      <c r="B508" s="37" t="s">
        <v>282</v>
      </c>
      <c r="C508" s="111">
        <v>0</v>
      </c>
      <c r="D508" s="111">
        <v>0</v>
      </c>
      <c r="E508" s="111">
        <v>0</v>
      </c>
      <c r="F508" s="111">
        <v>0</v>
      </c>
      <c r="G508" s="111">
        <v>0</v>
      </c>
      <c r="H508" s="111">
        <v>0</v>
      </c>
      <c r="I508" s="111">
        <v>0</v>
      </c>
      <c r="J508" s="111">
        <v>0</v>
      </c>
      <c r="K508" s="111">
        <v>0</v>
      </c>
      <c r="L508" s="111">
        <v>0</v>
      </c>
      <c r="M508" s="111">
        <v>6100</v>
      </c>
      <c r="N508" s="111">
        <v>0</v>
      </c>
      <c r="O508" s="111">
        <v>0</v>
      </c>
      <c r="P508" s="111">
        <v>36</v>
      </c>
      <c r="Q508" s="111">
        <v>0</v>
      </c>
      <c r="R508" s="111">
        <v>0</v>
      </c>
      <c r="S508" s="111">
        <v>0</v>
      </c>
      <c r="T508" s="111">
        <v>0</v>
      </c>
      <c r="U508" s="111">
        <v>0</v>
      </c>
      <c r="V508" s="111">
        <v>6000</v>
      </c>
      <c r="W508" s="111">
        <v>7000</v>
      </c>
      <c r="X508" s="111" t="s">
        <v>1316</v>
      </c>
      <c r="Y508" s="111" t="s">
        <v>1315</v>
      </c>
      <c r="Z508" s="144"/>
      <c r="AA508" s="143"/>
      <c r="AB508" s="144"/>
      <c r="AC508" s="144"/>
      <c r="AD508" s="145"/>
      <c r="AE508" s="145"/>
      <c r="AF508" s="145"/>
    </row>
    <row r="509" spans="1:32" s="130" customFormat="1" ht="12.75" customHeight="1" x14ac:dyDescent="0.2">
      <c r="A509" s="37" t="s">
        <v>1067</v>
      </c>
      <c r="B509" s="37" t="s">
        <v>1068</v>
      </c>
      <c r="C509" s="111">
        <v>0</v>
      </c>
      <c r="D509" s="111">
        <v>0</v>
      </c>
      <c r="E509" s="111">
        <v>0</v>
      </c>
      <c r="F509" s="111">
        <v>0</v>
      </c>
      <c r="G509" s="111">
        <v>0</v>
      </c>
      <c r="H509" s="111">
        <v>0</v>
      </c>
      <c r="I509" s="111">
        <v>1</v>
      </c>
      <c r="J509" s="111">
        <v>0</v>
      </c>
      <c r="K509" s="111">
        <v>0</v>
      </c>
      <c r="L509" s="111">
        <v>0</v>
      </c>
      <c r="M509" s="111">
        <v>266264</v>
      </c>
      <c r="N509" s="111">
        <v>23800</v>
      </c>
      <c r="O509" s="111">
        <v>0</v>
      </c>
      <c r="P509" s="111">
        <v>0</v>
      </c>
      <c r="Q509" s="111">
        <v>0</v>
      </c>
      <c r="R509" s="111">
        <v>0</v>
      </c>
      <c r="S509" s="111">
        <v>1145</v>
      </c>
      <c r="T509" s="111">
        <v>456</v>
      </c>
      <c r="U509" s="111">
        <v>0</v>
      </c>
      <c r="V509" s="111">
        <v>0</v>
      </c>
      <c r="W509" s="111">
        <v>0</v>
      </c>
      <c r="X509" s="111" t="s">
        <v>1313</v>
      </c>
      <c r="Y509" s="111" t="s">
        <v>1312</v>
      </c>
      <c r="Z509" s="144"/>
      <c r="AA509" s="143"/>
      <c r="AB509" s="144"/>
      <c r="AC509" s="144"/>
      <c r="AD509" s="145"/>
      <c r="AE509" s="145"/>
      <c r="AF509" s="145"/>
    </row>
    <row r="510" spans="1:32" s="130" customFormat="1" ht="12.75" customHeight="1" x14ac:dyDescent="0.2">
      <c r="A510" s="37" t="s">
        <v>513</v>
      </c>
      <c r="B510" s="37" t="s">
        <v>283</v>
      </c>
      <c r="C510" s="111">
        <v>0</v>
      </c>
      <c r="D510" s="111">
        <v>0</v>
      </c>
      <c r="E510" s="111">
        <v>0</v>
      </c>
      <c r="F510" s="111">
        <v>0</v>
      </c>
      <c r="G510" s="111">
        <v>0</v>
      </c>
      <c r="H510" s="111">
        <v>0</v>
      </c>
      <c r="I510" s="111">
        <v>0</v>
      </c>
      <c r="J510" s="111">
        <v>0</v>
      </c>
      <c r="K510" s="111">
        <v>0</v>
      </c>
      <c r="L510" s="111">
        <v>0</v>
      </c>
      <c r="M510" s="111">
        <v>0</v>
      </c>
      <c r="N510" s="111">
        <v>0</v>
      </c>
      <c r="O510" s="111">
        <v>0</v>
      </c>
      <c r="P510" s="111">
        <v>0</v>
      </c>
      <c r="Q510" s="111">
        <v>0</v>
      </c>
      <c r="R510" s="111">
        <v>0</v>
      </c>
      <c r="S510" s="111">
        <v>0</v>
      </c>
      <c r="T510" s="111">
        <v>0</v>
      </c>
      <c r="U510" s="111">
        <v>0</v>
      </c>
      <c r="V510" s="111">
        <v>0</v>
      </c>
      <c r="W510" s="111">
        <v>0</v>
      </c>
      <c r="X510" s="111" t="s">
        <v>1316</v>
      </c>
      <c r="Y510" s="111" t="s">
        <v>1315</v>
      </c>
      <c r="Z510" s="144"/>
      <c r="AA510" s="143"/>
      <c r="AB510" s="144"/>
      <c r="AC510" s="144"/>
      <c r="AD510" s="145"/>
      <c r="AE510" s="145"/>
      <c r="AF510" s="145"/>
    </row>
    <row r="511" spans="1:32" s="130" customFormat="1" ht="12.75" customHeight="1" x14ac:dyDescent="0.2">
      <c r="A511" s="37" t="s">
        <v>409</v>
      </c>
      <c r="B511" s="37" t="s">
        <v>284</v>
      </c>
      <c r="C511" s="111">
        <v>0</v>
      </c>
      <c r="D511" s="111">
        <v>0</v>
      </c>
      <c r="E511" s="111">
        <v>0</v>
      </c>
      <c r="F511" s="111">
        <v>0</v>
      </c>
      <c r="G511" s="111">
        <v>0</v>
      </c>
      <c r="H511" s="111">
        <v>0</v>
      </c>
      <c r="I511" s="111">
        <v>0</v>
      </c>
      <c r="J511" s="111">
        <v>0</v>
      </c>
      <c r="K511" s="111">
        <v>0</v>
      </c>
      <c r="L511" s="111">
        <v>0</v>
      </c>
      <c r="M511" s="111">
        <v>0</v>
      </c>
      <c r="N511" s="111">
        <v>0</v>
      </c>
      <c r="O511" s="111">
        <v>0</v>
      </c>
      <c r="P511" s="111">
        <v>0</v>
      </c>
      <c r="Q511" s="111">
        <v>0</v>
      </c>
      <c r="R511" s="111">
        <v>0</v>
      </c>
      <c r="S511" s="111">
        <v>0</v>
      </c>
      <c r="T511" s="111">
        <v>0</v>
      </c>
      <c r="U511" s="111">
        <v>0</v>
      </c>
      <c r="V511" s="111">
        <v>0</v>
      </c>
      <c r="W511" s="111">
        <v>0</v>
      </c>
      <c r="X511" s="111" t="s">
        <v>1316</v>
      </c>
      <c r="Y511" s="111" t="s">
        <v>1315</v>
      </c>
      <c r="Z511" s="144"/>
      <c r="AA511" s="143"/>
      <c r="AB511" s="144"/>
      <c r="AC511" s="144"/>
      <c r="AD511" s="145"/>
      <c r="AE511" s="145"/>
      <c r="AF511" s="145"/>
    </row>
    <row r="512" spans="1:32" s="130" customFormat="1" ht="12.75" customHeight="1" x14ac:dyDescent="0.2">
      <c r="A512" s="37" t="s">
        <v>560</v>
      </c>
      <c r="B512" s="37" t="s">
        <v>285</v>
      </c>
      <c r="C512" s="111">
        <v>0</v>
      </c>
      <c r="D512" s="111">
        <v>0</v>
      </c>
      <c r="E512" s="111">
        <v>0</v>
      </c>
      <c r="F512" s="111">
        <v>0</v>
      </c>
      <c r="G512" s="111">
        <v>0</v>
      </c>
      <c r="H512" s="111">
        <v>0</v>
      </c>
      <c r="I512" s="111">
        <v>0</v>
      </c>
      <c r="J512" s="111">
        <v>0</v>
      </c>
      <c r="K512" s="111">
        <v>0</v>
      </c>
      <c r="L512" s="111">
        <v>0</v>
      </c>
      <c r="M512" s="111">
        <v>1552</v>
      </c>
      <c r="N512" s="111">
        <v>0</v>
      </c>
      <c r="O512" s="111">
        <v>0</v>
      </c>
      <c r="P512" s="111">
        <v>0</v>
      </c>
      <c r="Q512" s="111">
        <v>0</v>
      </c>
      <c r="R512" s="111">
        <v>0</v>
      </c>
      <c r="S512" s="111">
        <v>0</v>
      </c>
      <c r="T512" s="111">
        <v>0</v>
      </c>
      <c r="U512" s="111">
        <v>0</v>
      </c>
      <c r="V512" s="111">
        <v>0</v>
      </c>
      <c r="W512" s="111">
        <v>0</v>
      </c>
      <c r="X512" s="111" t="s">
        <v>1316</v>
      </c>
      <c r="Y512" s="111" t="s">
        <v>1315</v>
      </c>
      <c r="Z512" s="144"/>
      <c r="AA512" s="143"/>
      <c r="AB512" s="144"/>
      <c r="AC512" s="144"/>
      <c r="AD512" s="145"/>
      <c r="AE512" s="145"/>
      <c r="AF512" s="145"/>
    </row>
    <row r="513" spans="1:32" s="130" customFormat="1" ht="12.75" customHeight="1" x14ac:dyDescent="0.2">
      <c r="A513" s="37" t="s">
        <v>514</v>
      </c>
      <c r="B513" s="37" t="s">
        <v>286</v>
      </c>
      <c r="C513" s="111">
        <v>0</v>
      </c>
      <c r="D513" s="111">
        <v>0</v>
      </c>
      <c r="E513" s="111">
        <v>0</v>
      </c>
      <c r="F513" s="111">
        <v>0</v>
      </c>
      <c r="G513" s="111">
        <v>0</v>
      </c>
      <c r="H513" s="111">
        <v>0</v>
      </c>
      <c r="I513" s="111">
        <v>0</v>
      </c>
      <c r="J513" s="111">
        <v>0</v>
      </c>
      <c r="K513" s="111">
        <v>0</v>
      </c>
      <c r="L513" s="111">
        <v>0</v>
      </c>
      <c r="M513" s="111">
        <v>14000</v>
      </c>
      <c r="N513" s="111">
        <v>0</v>
      </c>
      <c r="O513" s="111">
        <v>0</v>
      </c>
      <c r="P513" s="111">
        <v>0</v>
      </c>
      <c r="Q513" s="111">
        <v>0</v>
      </c>
      <c r="R513" s="111">
        <v>0</v>
      </c>
      <c r="S513" s="111">
        <v>0</v>
      </c>
      <c r="T513" s="111">
        <v>0</v>
      </c>
      <c r="U513" s="111">
        <v>0</v>
      </c>
      <c r="V513" s="111">
        <v>180</v>
      </c>
      <c r="W513" s="111">
        <v>2000</v>
      </c>
      <c r="X513" s="111" t="s">
        <v>1316</v>
      </c>
      <c r="Y513" s="111" t="s">
        <v>1315</v>
      </c>
      <c r="Z513" s="144"/>
      <c r="AA513" s="143"/>
      <c r="AB513" s="144"/>
      <c r="AC513" s="144"/>
      <c r="AD513" s="145"/>
      <c r="AE513" s="145"/>
      <c r="AF513" s="145"/>
    </row>
    <row r="514" spans="1:32" s="130" customFormat="1" ht="12.75" customHeight="1" x14ac:dyDescent="0.2">
      <c r="A514" s="37" t="s">
        <v>587</v>
      </c>
      <c r="B514" s="37" t="s">
        <v>287</v>
      </c>
      <c r="C514" s="111">
        <v>0</v>
      </c>
      <c r="D514" s="111">
        <v>0</v>
      </c>
      <c r="E514" s="111">
        <v>0</v>
      </c>
      <c r="F514" s="111">
        <v>0</v>
      </c>
      <c r="G514" s="111">
        <v>0</v>
      </c>
      <c r="H514" s="111">
        <v>0</v>
      </c>
      <c r="I514" s="111">
        <v>0</v>
      </c>
      <c r="J514" s="111">
        <v>0</v>
      </c>
      <c r="K514" s="111">
        <v>0</v>
      </c>
      <c r="L514" s="111">
        <v>0</v>
      </c>
      <c r="M514" s="111">
        <v>247115</v>
      </c>
      <c r="N514" s="111">
        <v>5000</v>
      </c>
      <c r="O514" s="111">
        <v>0</v>
      </c>
      <c r="P514" s="111">
        <v>15000</v>
      </c>
      <c r="Q514" s="111">
        <v>0</v>
      </c>
      <c r="R514" s="111">
        <v>0</v>
      </c>
      <c r="S514" s="111">
        <v>0</v>
      </c>
      <c r="T514" s="111">
        <v>0</v>
      </c>
      <c r="U514" s="111">
        <v>0</v>
      </c>
      <c r="V514" s="111">
        <v>0</v>
      </c>
      <c r="W514" s="111">
        <v>0</v>
      </c>
      <c r="X514" s="111" t="s">
        <v>1316</v>
      </c>
      <c r="Y514" s="111" t="s">
        <v>1312</v>
      </c>
      <c r="Z514" s="144"/>
      <c r="AA514" s="143"/>
      <c r="AB514" s="144"/>
      <c r="AC514" s="144"/>
      <c r="AD514" s="145"/>
      <c r="AE514" s="145"/>
      <c r="AF514" s="145"/>
    </row>
    <row r="515" spans="1:32" s="43" customFormat="1" ht="12.75" customHeight="1" x14ac:dyDescent="0.2">
      <c r="A515" s="37"/>
      <c r="B515" s="37"/>
      <c r="C515" s="111"/>
      <c r="D515" s="111"/>
      <c r="E515" s="111"/>
      <c r="F515" s="111"/>
      <c r="G515" s="111"/>
      <c r="H515" s="111"/>
      <c r="I515" s="111"/>
      <c r="J515" s="111"/>
      <c r="K515" s="111"/>
      <c r="L515" s="111"/>
      <c r="M515" s="111"/>
      <c r="N515" s="111"/>
      <c r="O515" s="111"/>
      <c r="P515" s="111"/>
      <c r="Q515" s="111"/>
      <c r="R515" s="111"/>
      <c r="S515" s="111"/>
      <c r="T515" s="111"/>
      <c r="U515" s="111"/>
      <c r="V515" s="111"/>
      <c r="W515" s="111"/>
      <c r="X515" s="111"/>
      <c r="Y515" s="111"/>
      <c r="Z515" s="109"/>
      <c r="AA515" s="110"/>
      <c r="AB515" s="109"/>
      <c r="AC515" s="109"/>
      <c r="AD515" s="88"/>
      <c r="AE515" s="88"/>
      <c r="AF515" s="88"/>
    </row>
    <row r="516" spans="1:32" s="43" customFormat="1" ht="12.75" customHeight="1" x14ac:dyDescent="0.2">
      <c r="A516" s="37"/>
      <c r="B516" s="37"/>
      <c r="C516" s="111"/>
      <c r="D516" s="111"/>
      <c r="E516" s="111"/>
      <c r="F516" s="111"/>
      <c r="G516" s="111"/>
      <c r="H516" s="111"/>
      <c r="I516" s="111"/>
      <c r="J516" s="111"/>
      <c r="K516" s="111"/>
      <c r="L516" s="111"/>
      <c r="M516" s="111"/>
      <c r="N516" s="111"/>
      <c r="O516" s="111"/>
      <c r="P516" s="111"/>
      <c r="Q516" s="111"/>
      <c r="R516" s="111"/>
      <c r="S516" s="111"/>
      <c r="T516" s="111"/>
      <c r="U516" s="111"/>
      <c r="V516" s="111"/>
      <c r="W516" s="111"/>
      <c r="X516" s="111"/>
      <c r="Y516" s="111"/>
      <c r="Z516" s="109"/>
      <c r="AA516" s="110"/>
      <c r="AB516" s="109"/>
      <c r="AC516" s="109"/>
      <c r="AD516" s="88"/>
      <c r="AE516" s="88"/>
      <c r="AF516" s="88"/>
    </row>
    <row r="517" spans="1:32" s="43" customFormat="1" ht="12.75" customHeight="1" x14ac:dyDescent="0.2">
      <c r="A517" s="43" t="s">
        <v>1966</v>
      </c>
      <c r="B517" s="37"/>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09"/>
      <c r="AA517" s="110"/>
      <c r="AB517" s="109"/>
      <c r="AC517" s="109"/>
      <c r="AD517" s="88"/>
      <c r="AE517" s="88"/>
      <c r="AF517" s="88"/>
    </row>
    <row r="518" spans="1:32" s="43" customFormat="1" ht="12.75" customHeight="1" x14ac:dyDescent="0.2">
      <c r="A518" s="37" t="s">
        <v>1950</v>
      </c>
      <c r="B518" s="37"/>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09"/>
      <c r="AA518" s="110"/>
      <c r="AB518" s="109"/>
      <c r="AC518" s="109"/>
      <c r="AD518" s="88"/>
      <c r="AE518" s="88"/>
      <c r="AF518" s="88"/>
    </row>
    <row r="519" spans="1:32" s="43" customFormat="1" x14ac:dyDescent="0.2">
      <c r="A519" s="37"/>
      <c r="B519" s="37"/>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09"/>
      <c r="AA519" s="110"/>
      <c r="AB519" s="109"/>
      <c r="AC519" s="109"/>
      <c r="AD519" s="88"/>
      <c r="AE519" s="88"/>
      <c r="AF519" s="88"/>
    </row>
    <row r="520" spans="1:32" s="43" customFormat="1" x14ac:dyDescent="0.2">
      <c r="A520" s="37"/>
      <c r="B520" s="37"/>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09"/>
      <c r="AA520" s="110"/>
      <c r="AB520" s="109"/>
      <c r="AC520" s="109"/>
      <c r="AD520" s="88"/>
      <c r="AE520" s="88"/>
      <c r="AF520" s="88"/>
    </row>
    <row r="521" spans="1:32" s="43" customFormat="1" x14ac:dyDescent="0.2">
      <c r="A521" s="37"/>
      <c r="B521" s="37"/>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09"/>
      <c r="AA521" s="110"/>
      <c r="AB521" s="109"/>
      <c r="AC521" s="109"/>
      <c r="AD521" s="88"/>
      <c r="AE521" s="88"/>
      <c r="AF521" s="88"/>
    </row>
    <row r="522" spans="1:32" s="43" customFormat="1" x14ac:dyDescent="0.2">
      <c r="A522" s="37"/>
      <c r="B522" s="37"/>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09"/>
      <c r="AA522" s="110"/>
      <c r="AB522" s="109"/>
      <c r="AC522" s="109"/>
      <c r="AD522" s="88"/>
      <c r="AE522" s="88"/>
      <c r="AF522" s="88"/>
    </row>
    <row r="523" spans="1:32" s="43" customFormat="1" x14ac:dyDescent="0.2">
      <c r="A523" s="37"/>
      <c r="B523" s="37"/>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09"/>
      <c r="AA523" s="110"/>
      <c r="AB523" s="109"/>
      <c r="AC523" s="109"/>
      <c r="AD523" s="88"/>
      <c r="AE523" s="88"/>
      <c r="AF523" s="88"/>
    </row>
    <row r="524" spans="1:32" s="43" customFormat="1" x14ac:dyDescent="0.2">
      <c r="A524" s="37"/>
      <c r="B524" s="37"/>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09"/>
      <c r="AA524" s="110"/>
      <c r="AB524" s="109"/>
      <c r="AC524" s="109"/>
      <c r="AD524" s="88"/>
      <c r="AE524" s="88"/>
      <c r="AF524" s="88"/>
    </row>
    <row r="525" spans="1:32" s="43" customFormat="1" x14ac:dyDescent="0.2">
      <c r="A525" s="37"/>
      <c r="B525" s="37"/>
      <c r="C525" s="111"/>
      <c r="D525" s="111"/>
      <c r="E525" s="111"/>
      <c r="F525" s="111"/>
      <c r="G525" s="111"/>
      <c r="H525" s="111"/>
      <c r="I525" s="111"/>
      <c r="J525" s="111"/>
      <c r="K525" s="111"/>
      <c r="L525" s="111"/>
      <c r="M525" s="111"/>
      <c r="N525" s="111"/>
      <c r="O525" s="111"/>
      <c r="P525" s="111"/>
      <c r="Q525" s="111"/>
      <c r="R525" s="111"/>
      <c r="S525" s="111"/>
      <c r="T525" s="111"/>
      <c r="U525" s="111"/>
      <c r="V525" s="111"/>
      <c r="W525" s="111"/>
      <c r="X525" s="111"/>
      <c r="Y525" s="111"/>
      <c r="Z525" s="109"/>
      <c r="AA525" s="110"/>
      <c r="AB525" s="109"/>
      <c r="AC525" s="109"/>
      <c r="AD525" s="88"/>
      <c r="AE525" s="88"/>
      <c r="AF525" s="88"/>
    </row>
    <row r="526" spans="1:32" s="43" customFormat="1" x14ac:dyDescent="0.2">
      <c r="A526" s="37"/>
      <c r="B526" s="37"/>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09"/>
      <c r="AA526" s="110"/>
      <c r="AB526" s="109"/>
      <c r="AC526" s="109"/>
      <c r="AD526" s="88"/>
      <c r="AE526" s="88"/>
      <c r="AF526" s="88"/>
    </row>
    <row r="527" spans="1:32" s="43" customFormat="1" x14ac:dyDescent="0.2">
      <c r="A527" s="37"/>
      <c r="B527" s="37"/>
      <c r="C527" s="111"/>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09"/>
      <c r="AA527" s="110"/>
      <c r="AB527" s="109"/>
      <c r="AC527" s="109"/>
      <c r="AD527" s="88"/>
      <c r="AE527" s="88"/>
      <c r="AF527" s="88"/>
    </row>
    <row r="528" spans="1:32" s="43" customFormat="1" x14ac:dyDescent="0.2">
      <c r="A528" s="37"/>
      <c r="B528" s="37"/>
      <c r="C528" s="111"/>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09"/>
      <c r="AA528" s="110"/>
      <c r="AB528" s="109"/>
      <c r="AC528" s="109"/>
      <c r="AD528" s="88"/>
      <c r="AE528" s="88"/>
      <c r="AF528" s="88"/>
    </row>
    <row r="529" spans="1:32" s="43" customFormat="1" x14ac:dyDescent="0.2">
      <c r="A529" s="37"/>
      <c r="B529" s="37"/>
      <c r="C529" s="111"/>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09"/>
      <c r="AA529" s="110"/>
      <c r="AB529" s="109"/>
      <c r="AC529" s="109"/>
      <c r="AD529" s="88"/>
      <c r="AE529" s="88"/>
      <c r="AF529" s="88"/>
    </row>
    <row r="530" spans="1:32" s="43" customFormat="1" x14ac:dyDescent="0.2">
      <c r="A530" s="37"/>
      <c r="B530" s="37"/>
      <c r="C530" s="111"/>
      <c r="D530" s="111"/>
      <c r="E530" s="111"/>
      <c r="F530" s="111"/>
      <c r="G530" s="111"/>
      <c r="H530" s="111"/>
      <c r="I530" s="111"/>
      <c r="J530" s="111"/>
      <c r="K530" s="111"/>
      <c r="L530" s="111"/>
      <c r="M530" s="111"/>
      <c r="N530" s="111"/>
      <c r="O530" s="111"/>
      <c r="P530" s="111"/>
      <c r="Q530" s="111"/>
      <c r="R530" s="111"/>
      <c r="S530" s="111"/>
      <c r="T530" s="111"/>
      <c r="U530" s="111"/>
      <c r="V530" s="111"/>
      <c r="W530" s="111"/>
      <c r="X530" s="111"/>
      <c r="Y530" s="111"/>
      <c r="Z530" s="109"/>
      <c r="AA530" s="110"/>
      <c r="AB530" s="109"/>
      <c r="AC530" s="109"/>
      <c r="AD530" s="88"/>
      <c r="AE530" s="88"/>
      <c r="AF530" s="88"/>
    </row>
    <row r="531" spans="1:32" s="43" customFormat="1" x14ac:dyDescent="0.2">
      <c r="A531" s="37"/>
      <c r="B531" s="37"/>
      <c r="C531" s="111"/>
      <c r="D531" s="111"/>
      <c r="E531" s="111"/>
      <c r="F531" s="111"/>
      <c r="G531" s="111"/>
      <c r="H531" s="111"/>
      <c r="I531" s="111"/>
      <c r="J531" s="111"/>
      <c r="K531" s="111"/>
      <c r="L531" s="111"/>
      <c r="M531" s="111"/>
      <c r="N531" s="111"/>
      <c r="O531" s="111"/>
      <c r="P531" s="111"/>
      <c r="Q531" s="111"/>
      <c r="R531" s="111"/>
      <c r="S531" s="111"/>
      <c r="T531" s="111"/>
      <c r="U531" s="111"/>
      <c r="V531" s="111"/>
      <c r="W531" s="111"/>
      <c r="X531" s="111"/>
      <c r="Y531" s="111"/>
      <c r="Z531" s="109"/>
      <c r="AA531" s="110"/>
      <c r="AB531" s="109"/>
      <c r="AC531" s="109"/>
      <c r="AD531" s="88"/>
      <c r="AE531" s="88"/>
      <c r="AF531" s="88"/>
    </row>
    <row r="532" spans="1:32" s="43" customFormat="1" x14ac:dyDescent="0.2">
      <c r="C532" s="109"/>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c r="Z532" s="109"/>
      <c r="AA532" s="109"/>
      <c r="AB532" s="109"/>
      <c r="AC532" s="109"/>
      <c r="AD532" s="88"/>
      <c r="AE532" s="88"/>
      <c r="AF532" s="88"/>
    </row>
    <row r="533" spans="1:32" s="43" customFormat="1" x14ac:dyDescent="0.2">
      <c r="C533" s="109"/>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c r="Z533" s="109"/>
      <c r="AA533" s="109"/>
      <c r="AB533" s="109"/>
      <c r="AC533" s="109"/>
      <c r="AD533" s="88"/>
      <c r="AE533" s="88"/>
      <c r="AF533" s="88"/>
    </row>
    <row r="534" spans="1:32" s="43" customFormat="1" x14ac:dyDescent="0.2">
      <c r="C534" s="109"/>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c r="AA534" s="109"/>
      <c r="AB534" s="109"/>
      <c r="AC534" s="109"/>
      <c r="AD534" s="88"/>
      <c r="AE534" s="88"/>
      <c r="AF534" s="88"/>
    </row>
    <row r="535" spans="1:32" s="43" customFormat="1" x14ac:dyDescent="0.2">
      <c r="C535" s="109"/>
      <c r="D535" s="109"/>
      <c r="E535" s="109"/>
      <c r="F535" s="109"/>
      <c r="G535" s="109"/>
      <c r="H535" s="109"/>
      <c r="I535" s="109"/>
      <c r="J535" s="109"/>
      <c r="K535" s="109"/>
      <c r="L535" s="109"/>
      <c r="M535" s="109"/>
      <c r="N535" s="109"/>
      <c r="O535" s="109"/>
      <c r="P535" s="109"/>
      <c r="Q535" s="109"/>
      <c r="R535" s="109"/>
      <c r="S535" s="109"/>
      <c r="T535" s="109"/>
      <c r="U535" s="109"/>
      <c r="V535" s="109"/>
      <c r="W535" s="109"/>
      <c r="X535" s="109"/>
      <c r="Y535" s="109"/>
      <c r="Z535" s="109"/>
      <c r="AA535" s="109"/>
      <c r="AB535" s="109"/>
      <c r="AC535" s="109"/>
      <c r="AD535" s="88"/>
      <c r="AE535" s="88"/>
      <c r="AF535" s="88"/>
    </row>
    <row r="536" spans="1:32" s="43" customFormat="1" x14ac:dyDescent="0.2">
      <c r="C536" s="109"/>
      <c r="D536" s="109"/>
      <c r="E536" s="109"/>
      <c r="F536" s="109"/>
      <c r="G536" s="109"/>
      <c r="H536" s="109"/>
      <c r="I536" s="109"/>
      <c r="J536" s="109"/>
      <c r="K536" s="109"/>
      <c r="L536" s="109"/>
      <c r="M536" s="109"/>
      <c r="N536" s="109"/>
      <c r="O536" s="109"/>
      <c r="P536" s="109"/>
      <c r="Q536" s="109"/>
      <c r="R536" s="109"/>
      <c r="S536" s="109"/>
      <c r="T536" s="109"/>
      <c r="U536" s="109"/>
      <c r="V536" s="109"/>
      <c r="W536" s="109"/>
      <c r="X536" s="109"/>
      <c r="Y536" s="109"/>
      <c r="Z536" s="109"/>
      <c r="AA536" s="109"/>
      <c r="AB536" s="109"/>
      <c r="AC536" s="109"/>
      <c r="AD536" s="88"/>
      <c r="AE536" s="88"/>
      <c r="AF536" s="88"/>
    </row>
  </sheetData>
  <mergeCells count="1">
    <mergeCell ref="A1:B1"/>
  </mergeCells>
  <pageMargins left="0.74803149606299213" right="0.74803149606299213" top="0.98425196850393704" bottom="0.98425196850393704" header="0.51181102362204722" footer="0.51181102362204722"/>
  <pageSetup paperSize="8" scale="56" fitToHeight="0" orientation="landscape" r:id="rId1"/>
  <headerFooter alignWithMargins="0"/>
  <rowBreaks count="1" manualBreakCount="1">
    <brk id="409" max="24" man="1"/>
  </rowBreaks>
  <extLst>
    <ext xmlns:x14="http://schemas.microsoft.com/office/spreadsheetml/2009/9/main" uri="{78C0D931-6437-407d-A8EE-F0AAD7539E65}">
      <x14:conditionalFormattings>
        <x14:conditionalFormatting xmlns:xm="http://schemas.microsoft.com/office/excel/2006/main">
          <x14:cfRule type="expression" priority="9" id="{5B7FFED4-84F8-4C3C-BBC3-B87DEBD916DA}">
            <xm:f>C4&lt;&gt;'https://www.gov.uk/government/uploads/system/uploads/attachment_data/file/459152/[Borrowing_and_Investment_Live_Table_Q1_2015_16.xlsx]LA Borrowing 14-15'!#REF!</xm:f>
            <x14:dxf>
              <fill>
                <patternFill>
                  <bgColor rgb="FFFF0000"/>
                </patternFill>
              </fill>
            </x14:dxf>
          </x14:cfRule>
          <xm:sqref>C4:W4 C6:W9</xm:sqref>
        </x14:conditionalFormatting>
        <x14:conditionalFormatting xmlns:xm="http://schemas.microsoft.com/office/excel/2006/main">
          <x14:cfRule type="expression" priority="2" id="{8B2330F0-59E3-4676-8550-906891008CB3}">
            <xm:f>C515&lt;&gt;'https://www.gov.uk/government/uploads/system/uploads/attachment_data/file/459152/[Borrowing_and_Investment_Live_Table_Q1_2015_16.xlsx]LA Borrowing 14-15'!#REF!</xm:f>
            <x14:dxf>
              <fill>
                <patternFill>
                  <bgColor rgb="FFFF0000"/>
                </patternFill>
              </fill>
            </x14:dxf>
          </x14:cfRule>
          <xm:sqref>C515:W531</xm:sqref>
        </x14:conditionalFormatting>
        <x14:conditionalFormatting xmlns:xm="http://schemas.microsoft.com/office/excel/2006/main">
          <x14:cfRule type="expression" priority="1" id="{02198325-A3B9-45DE-B46E-CDE7511E4068}">
            <xm:f>C12&lt;&gt;'https://www.gov.uk/government/uploads/system/uploads/attachment_data/file/459152/[Borrowing_and_Investment_Live_Table_Q1_2015_16.xlsx]LA Borrowing 14-15'!#REF!</xm:f>
            <x14:dxf>
              <fill>
                <patternFill>
                  <bgColor rgb="FFFF0000"/>
                </patternFill>
              </fill>
            </x14:dxf>
          </x14:cfRule>
          <xm:sqref>C12:W331 C333:W514 P332:W332 C332:N332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8" tint="0.79998168889431442"/>
  </sheetPr>
  <dimension ref="A1:AZ531"/>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ColWidth="34.85546875" defaultRowHeight="12.75" x14ac:dyDescent="0.2"/>
  <cols>
    <col min="1" max="1" width="12.140625" style="37" customWidth="1"/>
    <col min="2" max="2" width="55.7109375" style="37" customWidth="1"/>
    <col min="3" max="33" width="12.140625" style="37" customWidth="1"/>
    <col min="34" max="16384" width="34.85546875" style="37"/>
  </cols>
  <sheetData>
    <row r="1" spans="1:52" ht="12.75" customHeight="1" x14ac:dyDescent="0.2">
      <c r="A1" s="221" t="s">
        <v>1955</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38"/>
      <c r="Q1" s="38"/>
    </row>
    <row r="2" spans="1:52" ht="75" customHeight="1" x14ac:dyDescent="0.2">
      <c r="A2" s="46" t="s">
        <v>824</v>
      </c>
      <c r="B2" s="39" t="s">
        <v>311</v>
      </c>
      <c r="C2" s="166" t="s">
        <v>302</v>
      </c>
      <c r="D2" s="166" t="s">
        <v>303</v>
      </c>
      <c r="E2" s="166" t="s">
        <v>304</v>
      </c>
      <c r="F2" s="166" t="s">
        <v>305</v>
      </c>
      <c r="G2" s="166" t="s">
        <v>306</v>
      </c>
      <c r="H2" s="166" t="s">
        <v>307</v>
      </c>
      <c r="I2" s="166" t="s">
        <v>292</v>
      </c>
      <c r="J2" s="166" t="s">
        <v>293</v>
      </c>
      <c r="K2" s="166" t="s">
        <v>1167</v>
      </c>
      <c r="L2" s="167" t="s">
        <v>1166</v>
      </c>
      <c r="M2" s="166" t="s">
        <v>308</v>
      </c>
      <c r="N2" s="166" t="s">
        <v>309</v>
      </c>
      <c r="O2" s="168" t="s">
        <v>1179</v>
      </c>
      <c r="P2" s="166" t="s">
        <v>1380</v>
      </c>
      <c r="Q2" s="169" t="s">
        <v>1311</v>
      </c>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row>
    <row r="3" spans="1:52" ht="12.75" customHeight="1" x14ac:dyDescent="0.2">
      <c r="A3" s="47"/>
      <c r="B3" s="39"/>
      <c r="C3" s="40"/>
      <c r="D3" s="40"/>
      <c r="E3" s="40"/>
      <c r="F3" s="40"/>
      <c r="G3" s="40"/>
      <c r="H3" s="40"/>
      <c r="I3" s="40"/>
      <c r="J3" s="40"/>
      <c r="K3" s="40"/>
      <c r="L3" s="41"/>
      <c r="M3" s="40"/>
      <c r="N3" s="40"/>
      <c r="P3" s="39"/>
      <c r="Q3" s="39"/>
    </row>
    <row r="4" spans="1:52" ht="12.75" customHeight="1" x14ac:dyDescent="0.2">
      <c r="A4" s="42" t="s">
        <v>1186</v>
      </c>
      <c r="B4" s="39" t="s">
        <v>1783</v>
      </c>
      <c r="C4" s="110">
        <v>13318823.59316</v>
      </c>
      <c r="D4" s="110">
        <v>2668293</v>
      </c>
      <c r="E4" s="110">
        <v>2184967.1032400001</v>
      </c>
      <c r="F4" s="110">
        <v>1015108</v>
      </c>
      <c r="G4" s="110">
        <v>37000</v>
      </c>
      <c r="H4" s="110">
        <v>599777</v>
      </c>
      <c r="I4" s="110">
        <v>27801</v>
      </c>
      <c r="J4" s="110">
        <v>714517</v>
      </c>
      <c r="K4" s="110">
        <v>268710</v>
      </c>
      <c r="L4" s="110">
        <v>5318719.5734400004</v>
      </c>
      <c r="M4" s="110">
        <v>1878920.4479999999</v>
      </c>
      <c r="N4" s="110">
        <v>4281379.3793241</v>
      </c>
      <c r="O4" s="110">
        <v>4979559</v>
      </c>
      <c r="P4" s="39"/>
      <c r="Q4" s="39"/>
      <c r="S4" s="44"/>
    </row>
    <row r="5" spans="1:52" ht="12.75" customHeight="1" x14ac:dyDescent="0.2">
      <c r="A5" s="42"/>
      <c r="B5" s="39"/>
      <c r="C5" s="41"/>
      <c r="D5" s="41"/>
      <c r="E5" s="41"/>
      <c r="F5" s="41"/>
      <c r="G5" s="41"/>
      <c r="H5" s="41"/>
      <c r="I5" s="41"/>
      <c r="J5" s="41"/>
      <c r="K5" s="41"/>
      <c r="L5" s="41"/>
      <c r="M5" s="41"/>
      <c r="N5" s="41"/>
      <c r="O5" s="48"/>
      <c r="P5" s="39"/>
      <c r="Q5" s="39"/>
    </row>
    <row r="6" spans="1:52" ht="12.75" customHeight="1" x14ac:dyDescent="0.2">
      <c r="A6" s="99" t="s">
        <v>1316</v>
      </c>
      <c r="B6" s="39" t="s">
        <v>1784</v>
      </c>
      <c r="C6" s="41">
        <v>11999772.59316</v>
      </c>
      <c r="D6" s="41">
        <v>2523543</v>
      </c>
      <c r="E6" s="41">
        <v>2099084.1032400001</v>
      </c>
      <c r="F6" s="41">
        <v>964108</v>
      </c>
      <c r="G6" s="41">
        <v>37000</v>
      </c>
      <c r="H6" s="41">
        <v>599777</v>
      </c>
      <c r="I6" s="41">
        <v>17605</v>
      </c>
      <c r="J6" s="41">
        <v>714517</v>
      </c>
      <c r="K6" s="41">
        <v>196450</v>
      </c>
      <c r="L6" s="41">
        <v>4993323.5734400004</v>
      </c>
      <c r="M6" s="41">
        <v>1400221.4479999999</v>
      </c>
      <c r="N6" s="41">
        <v>4096453.3793241</v>
      </c>
      <c r="O6" s="41">
        <v>4404959</v>
      </c>
      <c r="P6" s="39"/>
      <c r="Q6" s="39"/>
      <c r="R6" s="44"/>
    </row>
    <row r="7" spans="1:52" ht="12.75" customHeight="1" x14ac:dyDescent="0.2">
      <c r="A7" s="99" t="s">
        <v>1314</v>
      </c>
      <c r="B7" s="39" t="s">
        <v>1785</v>
      </c>
      <c r="C7" s="41">
        <v>812221</v>
      </c>
      <c r="D7" s="41">
        <v>33250</v>
      </c>
      <c r="E7" s="41">
        <v>76813</v>
      </c>
      <c r="F7" s="41">
        <v>30000</v>
      </c>
      <c r="G7" s="41">
        <v>0</v>
      </c>
      <c r="H7" s="41">
        <v>0</v>
      </c>
      <c r="I7" s="41">
        <v>10000</v>
      </c>
      <c r="J7" s="41">
        <v>0</v>
      </c>
      <c r="K7" s="41">
        <v>11300</v>
      </c>
      <c r="L7" s="41">
        <v>292593</v>
      </c>
      <c r="M7" s="41">
        <v>478674</v>
      </c>
      <c r="N7" s="41">
        <v>91486</v>
      </c>
      <c r="O7" s="41">
        <v>351600</v>
      </c>
      <c r="P7" s="39"/>
      <c r="Q7" s="39"/>
    </row>
    <row r="8" spans="1:52" ht="12.75" customHeight="1" x14ac:dyDescent="0.2">
      <c r="A8" s="99" t="s">
        <v>1313</v>
      </c>
      <c r="B8" s="39" t="s">
        <v>1786</v>
      </c>
      <c r="C8" s="41">
        <v>372936</v>
      </c>
      <c r="D8" s="41">
        <v>111500</v>
      </c>
      <c r="E8" s="41">
        <v>9070</v>
      </c>
      <c r="F8" s="41">
        <v>21000</v>
      </c>
      <c r="G8" s="41">
        <v>0</v>
      </c>
      <c r="H8" s="41">
        <v>0</v>
      </c>
      <c r="I8" s="41">
        <v>196</v>
      </c>
      <c r="J8" s="41">
        <v>0</v>
      </c>
      <c r="K8" s="41">
        <v>60960</v>
      </c>
      <c r="L8" s="41">
        <v>28200</v>
      </c>
      <c r="M8" s="41">
        <v>25</v>
      </c>
      <c r="N8" s="41">
        <v>93440</v>
      </c>
      <c r="O8" s="41">
        <v>223000</v>
      </c>
      <c r="P8" s="39"/>
      <c r="Q8" s="39"/>
      <c r="R8" s="44"/>
    </row>
    <row r="9" spans="1:52" ht="12.75" customHeight="1" x14ac:dyDescent="0.2">
      <c r="A9" s="99" t="s">
        <v>1317</v>
      </c>
      <c r="B9" s="39" t="s">
        <v>1787</v>
      </c>
      <c r="C9" s="41">
        <v>133894</v>
      </c>
      <c r="D9" s="41">
        <v>0</v>
      </c>
      <c r="E9" s="41">
        <v>0</v>
      </c>
      <c r="F9" s="41">
        <v>0</v>
      </c>
      <c r="G9" s="41">
        <v>0</v>
      </c>
      <c r="H9" s="41">
        <v>0</v>
      </c>
      <c r="I9" s="41">
        <v>0</v>
      </c>
      <c r="J9" s="41">
        <v>0</v>
      </c>
      <c r="K9" s="41">
        <v>0</v>
      </c>
      <c r="L9" s="41">
        <v>4603</v>
      </c>
      <c r="M9" s="41">
        <v>0</v>
      </c>
      <c r="N9" s="41">
        <v>0</v>
      </c>
      <c r="O9" s="41">
        <v>0</v>
      </c>
      <c r="P9" s="39"/>
      <c r="Q9" s="39"/>
    </row>
    <row r="10" spans="1:52" ht="12.75" customHeight="1" x14ac:dyDescent="0.2">
      <c r="A10" s="42"/>
      <c r="B10" s="43"/>
      <c r="C10" s="41" t="s">
        <v>1366</v>
      </c>
      <c r="D10" s="41" t="s">
        <v>1366</v>
      </c>
      <c r="E10" s="41" t="s">
        <v>1366</v>
      </c>
      <c r="F10" s="41" t="s">
        <v>1366</v>
      </c>
      <c r="G10" s="41" t="s">
        <v>1366</v>
      </c>
      <c r="H10" s="41" t="s">
        <v>1366</v>
      </c>
      <c r="I10" s="41" t="s">
        <v>1366</v>
      </c>
      <c r="J10" s="41" t="s">
        <v>1366</v>
      </c>
      <c r="K10" s="41" t="s">
        <v>1366</v>
      </c>
      <c r="L10" s="41" t="s">
        <v>1366</v>
      </c>
      <c r="M10" s="41" t="s">
        <v>1366</v>
      </c>
      <c r="N10" s="41" t="s">
        <v>1366</v>
      </c>
      <c r="O10" s="41" t="s">
        <v>1366</v>
      </c>
      <c r="P10" s="43"/>
      <c r="Q10" s="43"/>
    </row>
    <row r="11" spans="1:52" s="130" customFormat="1" ht="12.75" customHeight="1" x14ac:dyDescent="0.25">
      <c r="A11" s="146"/>
      <c r="B11" s="146"/>
      <c r="C11" s="146"/>
      <c r="D11" s="146"/>
      <c r="E11" s="146"/>
      <c r="F11" s="146"/>
      <c r="G11" s="146"/>
      <c r="H11" s="146"/>
      <c r="I11" s="146"/>
      <c r="J11" s="146"/>
      <c r="K11" s="146"/>
      <c r="L11" s="146"/>
      <c r="M11" s="146"/>
      <c r="N11" s="146"/>
      <c r="O11" s="146"/>
      <c r="P11" s="146"/>
      <c r="Q11" s="146"/>
      <c r="R11" s="144"/>
      <c r="S11" s="144"/>
      <c r="T11" s="144"/>
      <c r="U11" s="144"/>
      <c r="V11" s="144"/>
      <c r="W11" s="144"/>
      <c r="X11" s="144"/>
      <c r="Y11" s="144"/>
      <c r="Z11" s="144"/>
      <c r="AA11" s="144"/>
      <c r="AB11" s="144"/>
      <c r="AC11" s="144"/>
      <c r="AD11" s="144"/>
      <c r="AE11" s="145"/>
      <c r="AF11" s="145"/>
      <c r="AG11" s="145"/>
    </row>
    <row r="12" spans="1:52" s="130" customFormat="1" ht="12.75" customHeight="1" x14ac:dyDescent="0.2">
      <c r="A12" s="109" t="s">
        <v>903</v>
      </c>
      <c r="B12" s="109" t="s">
        <v>904</v>
      </c>
      <c r="C12" s="111">
        <v>9457</v>
      </c>
      <c r="D12" s="111">
        <v>3000</v>
      </c>
      <c r="E12" s="111">
        <v>0</v>
      </c>
      <c r="F12" s="111">
        <v>0</v>
      </c>
      <c r="G12" s="111">
        <v>0</v>
      </c>
      <c r="H12" s="111">
        <v>0</v>
      </c>
      <c r="I12" s="111">
        <v>0</v>
      </c>
      <c r="J12" s="111">
        <v>0</v>
      </c>
      <c r="K12" s="111">
        <v>0</v>
      </c>
      <c r="L12" s="111">
        <v>0</v>
      </c>
      <c r="M12" s="111">
        <v>0</v>
      </c>
      <c r="N12" s="111">
        <v>0</v>
      </c>
      <c r="O12" s="111">
        <v>15000</v>
      </c>
      <c r="P12" s="109" t="s">
        <v>1312</v>
      </c>
      <c r="Q12" s="109" t="s">
        <v>1313</v>
      </c>
      <c r="R12" s="144"/>
      <c r="S12" s="144"/>
      <c r="T12" s="144"/>
      <c r="U12" s="144"/>
      <c r="V12" s="144"/>
      <c r="W12" s="144"/>
      <c r="X12" s="144"/>
      <c r="Y12" s="144"/>
      <c r="Z12" s="144"/>
      <c r="AA12" s="144"/>
      <c r="AB12" s="144"/>
      <c r="AC12" s="144"/>
      <c r="AD12" s="144"/>
      <c r="AE12" s="145"/>
      <c r="AF12" s="145"/>
      <c r="AG12" s="145"/>
    </row>
    <row r="13" spans="1:52" s="130" customFormat="1" ht="12.75" customHeight="1" x14ac:dyDescent="0.2">
      <c r="A13" s="109" t="s">
        <v>905</v>
      </c>
      <c r="B13" s="109" t="s">
        <v>906</v>
      </c>
      <c r="C13" s="111">
        <v>8700</v>
      </c>
      <c r="D13" s="111">
        <v>0</v>
      </c>
      <c r="E13" s="111">
        <v>0</v>
      </c>
      <c r="F13" s="111">
        <v>0</v>
      </c>
      <c r="G13" s="111">
        <v>0</v>
      </c>
      <c r="H13" s="111">
        <v>0</v>
      </c>
      <c r="I13" s="111">
        <v>10000</v>
      </c>
      <c r="J13" s="111">
        <v>0</v>
      </c>
      <c r="K13" s="111">
        <v>0</v>
      </c>
      <c r="L13" s="111">
        <v>0</v>
      </c>
      <c r="M13" s="111">
        <v>0</v>
      </c>
      <c r="N13" s="111">
        <v>0</v>
      </c>
      <c r="O13" s="111">
        <v>0</v>
      </c>
      <c r="P13" s="109" t="s">
        <v>1312</v>
      </c>
      <c r="Q13" s="109" t="s">
        <v>1314</v>
      </c>
      <c r="R13" s="144"/>
      <c r="S13" s="144"/>
      <c r="T13" s="144"/>
      <c r="U13" s="144"/>
      <c r="V13" s="144"/>
      <c r="W13" s="144"/>
      <c r="X13" s="144"/>
      <c r="Y13" s="144"/>
      <c r="Z13" s="144"/>
      <c r="AA13" s="144"/>
      <c r="AB13" s="144"/>
      <c r="AC13" s="144"/>
      <c r="AD13" s="144"/>
      <c r="AE13" s="145"/>
      <c r="AF13" s="145"/>
      <c r="AG13" s="145"/>
    </row>
    <row r="14" spans="1:52" s="130" customFormat="1" ht="12.75" customHeight="1" x14ac:dyDescent="0.2">
      <c r="A14" s="109" t="s">
        <v>665</v>
      </c>
      <c r="B14" s="109" t="s">
        <v>1</v>
      </c>
      <c r="C14" s="111">
        <v>8000</v>
      </c>
      <c r="D14" s="111">
        <v>2000</v>
      </c>
      <c r="E14" s="111">
        <v>0</v>
      </c>
      <c r="F14" s="111">
        <v>0</v>
      </c>
      <c r="G14" s="111">
        <v>0</v>
      </c>
      <c r="H14" s="111">
        <v>0</v>
      </c>
      <c r="I14" s="111">
        <v>0</v>
      </c>
      <c r="J14" s="111">
        <v>0</v>
      </c>
      <c r="K14" s="111">
        <v>0</v>
      </c>
      <c r="L14" s="111">
        <v>0</v>
      </c>
      <c r="M14" s="111">
        <v>0</v>
      </c>
      <c r="N14" s="111">
        <v>50</v>
      </c>
      <c r="O14" s="111">
        <v>3000</v>
      </c>
      <c r="P14" s="109" t="s">
        <v>1315</v>
      </c>
      <c r="Q14" s="109" t="s">
        <v>1316</v>
      </c>
      <c r="R14" s="144"/>
      <c r="S14" s="144"/>
      <c r="T14" s="144"/>
      <c r="U14" s="144"/>
      <c r="V14" s="144"/>
      <c r="W14" s="144"/>
      <c r="X14" s="144"/>
      <c r="Y14" s="144"/>
      <c r="Z14" s="144"/>
      <c r="AA14" s="144"/>
      <c r="AB14" s="144"/>
      <c r="AC14" s="144"/>
      <c r="AD14" s="144"/>
      <c r="AE14" s="145"/>
      <c r="AF14" s="145"/>
      <c r="AG14" s="145"/>
    </row>
    <row r="15" spans="1:52" s="130" customFormat="1" ht="12.75" customHeight="1" x14ac:dyDescent="0.2">
      <c r="A15" s="109" t="s">
        <v>427</v>
      </c>
      <c r="B15" s="109" t="s">
        <v>2</v>
      </c>
      <c r="C15" s="111">
        <v>2858</v>
      </c>
      <c r="D15" s="111">
        <v>0</v>
      </c>
      <c r="E15" s="111">
        <v>0</v>
      </c>
      <c r="F15" s="111">
        <v>0</v>
      </c>
      <c r="G15" s="111">
        <v>0</v>
      </c>
      <c r="H15" s="111">
        <v>0</v>
      </c>
      <c r="I15" s="111">
        <v>0</v>
      </c>
      <c r="J15" s="111">
        <v>0</v>
      </c>
      <c r="K15" s="111">
        <v>0</v>
      </c>
      <c r="L15" s="111">
        <v>6351</v>
      </c>
      <c r="M15" s="111">
        <v>0</v>
      </c>
      <c r="N15" s="111">
        <v>1745</v>
      </c>
      <c r="O15" s="111">
        <v>0</v>
      </c>
      <c r="P15" s="109" t="s">
        <v>1315</v>
      </c>
      <c r="Q15" s="109" t="s">
        <v>1316</v>
      </c>
      <c r="R15" s="144"/>
      <c r="S15" s="144"/>
      <c r="T15" s="144"/>
      <c r="U15" s="144"/>
      <c r="V15" s="144"/>
      <c r="W15" s="144"/>
      <c r="X15" s="144"/>
      <c r="Y15" s="144"/>
      <c r="Z15" s="144"/>
      <c r="AA15" s="144"/>
      <c r="AB15" s="144"/>
      <c r="AC15" s="144"/>
      <c r="AD15" s="144"/>
      <c r="AE15" s="145"/>
      <c r="AF15" s="145"/>
      <c r="AG15" s="145"/>
    </row>
    <row r="16" spans="1:52" s="130" customFormat="1" ht="12.75" customHeight="1" x14ac:dyDescent="0.2">
      <c r="A16" s="109" t="s">
        <v>435</v>
      </c>
      <c r="B16" s="109" t="s">
        <v>3</v>
      </c>
      <c r="C16" s="111">
        <v>14176</v>
      </c>
      <c r="D16" s="111">
        <v>0</v>
      </c>
      <c r="E16" s="111">
        <v>0</v>
      </c>
      <c r="F16" s="111">
        <v>0</v>
      </c>
      <c r="G16" s="111">
        <v>0</v>
      </c>
      <c r="H16" s="111">
        <v>0</v>
      </c>
      <c r="I16" s="111">
        <v>0</v>
      </c>
      <c r="J16" s="111">
        <v>0</v>
      </c>
      <c r="K16" s="111">
        <v>0</v>
      </c>
      <c r="L16" s="111">
        <v>2865</v>
      </c>
      <c r="M16" s="111">
        <v>0</v>
      </c>
      <c r="N16" s="111">
        <v>0</v>
      </c>
      <c r="O16" s="111">
        <v>0</v>
      </c>
      <c r="P16" s="109" t="s">
        <v>1315</v>
      </c>
      <c r="Q16" s="109" t="s">
        <v>1316</v>
      </c>
      <c r="R16" s="144"/>
      <c r="S16" s="144"/>
      <c r="T16" s="144"/>
      <c r="U16" s="144"/>
      <c r="V16" s="144"/>
      <c r="W16" s="144"/>
      <c r="X16" s="144"/>
      <c r="Y16" s="144"/>
      <c r="Z16" s="144"/>
      <c r="AA16" s="144"/>
      <c r="AB16" s="144"/>
      <c r="AC16" s="144"/>
      <c r="AD16" s="144"/>
      <c r="AE16" s="145"/>
      <c r="AF16" s="145"/>
      <c r="AG16" s="145"/>
    </row>
    <row r="17" spans="1:33" s="130" customFormat="1" ht="12.75" customHeight="1" x14ac:dyDescent="0.2">
      <c r="A17" s="109" t="s">
        <v>907</v>
      </c>
      <c r="B17" s="109" t="s">
        <v>908</v>
      </c>
      <c r="C17" s="111">
        <v>11634</v>
      </c>
      <c r="D17" s="111">
        <v>5000</v>
      </c>
      <c r="E17" s="111">
        <v>0</v>
      </c>
      <c r="F17" s="111">
        <v>0</v>
      </c>
      <c r="G17" s="111">
        <v>0</v>
      </c>
      <c r="H17" s="111">
        <v>0</v>
      </c>
      <c r="I17" s="111">
        <v>0</v>
      </c>
      <c r="J17" s="111">
        <v>0</v>
      </c>
      <c r="K17" s="111">
        <v>0</v>
      </c>
      <c r="L17" s="111">
        <v>0</v>
      </c>
      <c r="M17" s="111">
        <v>0</v>
      </c>
      <c r="N17" s="111">
        <v>0</v>
      </c>
      <c r="O17" s="111">
        <v>0</v>
      </c>
      <c r="P17" s="109" t="s">
        <v>1312</v>
      </c>
      <c r="Q17" s="109" t="s">
        <v>1313</v>
      </c>
      <c r="R17" s="144"/>
      <c r="S17" s="144"/>
      <c r="T17" s="144"/>
      <c r="U17" s="144"/>
      <c r="V17" s="144"/>
      <c r="W17" s="144"/>
      <c r="X17" s="144"/>
      <c r="Y17" s="144"/>
      <c r="Z17" s="144"/>
      <c r="AA17" s="144"/>
      <c r="AB17" s="144"/>
      <c r="AC17" s="144"/>
      <c r="AD17" s="144"/>
      <c r="AE17" s="145"/>
      <c r="AF17" s="145"/>
      <c r="AG17" s="145"/>
    </row>
    <row r="18" spans="1:33" s="130" customFormat="1" ht="12.75" customHeight="1" x14ac:dyDescent="0.2">
      <c r="A18" s="109" t="s">
        <v>909</v>
      </c>
      <c r="B18" s="109" t="s">
        <v>910</v>
      </c>
      <c r="C18" s="111">
        <v>30570</v>
      </c>
      <c r="D18" s="111">
        <v>5000</v>
      </c>
      <c r="E18" s="111">
        <v>0</v>
      </c>
      <c r="F18" s="111">
        <v>5000</v>
      </c>
      <c r="G18" s="111">
        <v>0</v>
      </c>
      <c r="H18" s="111">
        <v>0</v>
      </c>
      <c r="I18" s="111">
        <v>0</v>
      </c>
      <c r="J18" s="111">
        <v>0</v>
      </c>
      <c r="K18" s="111">
        <v>0</v>
      </c>
      <c r="L18" s="111">
        <v>0</v>
      </c>
      <c r="M18" s="111">
        <v>0</v>
      </c>
      <c r="N18" s="111">
        <v>364</v>
      </c>
      <c r="O18" s="111">
        <v>5000</v>
      </c>
      <c r="P18" s="109" t="s">
        <v>1312</v>
      </c>
      <c r="Q18" s="109" t="s">
        <v>1314</v>
      </c>
      <c r="R18" s="144"/>
      <c r="S18" s="144"/>
      <c r="T18" s="144"/>
      <c r="U18" s="144"/>
      <c r="V18" s="144"/>
      <c r="W18" s="144"/>
      <c r="X18" s="144"/>
      <c r="Y18" s="144"/>
      <c r="Z18" s="144"/>
      <c r="AA18" s="144"/>
      <c r="AB18" s="144"/>
      <c r="AC18" s="144"/>
      <c r="AD18" s="144"/>
      <c r="AE18" s="145"/>
      <c r="AF18" s="145"/>
      <c r="AG18" s="145"/>
    </row>
    <row r="19" spans="1:33" s="130" customFormat="1" ht="12.75" customHeight="1" x14ac:dyDescent="0.2">
      <c r="A19" s="109" t="s">
        <v>1919</v>
      </c>
      <c r="B19" s="109" t="s">
        <v>1920</v>
      </c>
      <c r="C19" s="111">
        <v>370</v>
      </c>
      <c r="D19" s="111">
        <v>0</v>
      </c>
      <c r="E19" s="111">
        <v>0</v>
      </c>
      <c r="F19" s="111">
        <v>0</v>
      </c>
      <c r="G19" s="111">
        <v>0</v>
      </c>
      <c r="H19" s="111">
        <v>0</v>
      </c>
      <c r="I19" s="111">
        <v>0</v>
      </c>
      <c r="J19" s="111">
        <v>0</v>
      </c>
      <c r="K19" s="111">
        <v>0</v>
      </c>
      <c r="L19" s="111">
        <v>4420</v>
      </c>
      <c r="M19" s="111">
        <v>0</v>
      </c>
      <c r="N19" s="111">
        <v>0</v>
      </c>
      <c r="O19" s="111">
        <v>0</v>
      </c>
      <c r="P19" s="109" t="s">
        <v>1317</v>
      </c>
      <c r="Q19" s="109" t="s">
        <v>1317</v>
      </c>
      <c r="R19" s="144"/>
      <c r="S19" s="144"/>
      <c r="T19" s="144"/>
      <c r="U19" s="144"/>
      <c r="V19" s="144"/>
      <c r="W19" s="144"/>
      <c r="X19" s="144"/>
      <c r="Y19" s="144"/>
      <c r="Z19" s="144"/>
      <c r="AA19" s="144"/>
      <c r="AB19" s="144"/>
      <c r="AC19" s="144"/>
      <c r="AD19" s="144"/>
      <c r="AE19" s="145"/>
      <c r="AF19" s="145"/>
      <c r="AG19" s="145"/>
    </row>
    <row r="20" spans="1:33" s="130" customFormat="1" ht="12.75" customHeight="1" x14ac:dyDescent="0.2">
      <c r="A20" s="109" t="s">
        <v>1921</v>
      </c>
      <c r="B20" s="109" t="s">
        <v>1922</v>
      </c>
      <c r="C20" s="111">
        <v>6740</v>
      </c>
      <c r="D20" s="111">
        <v>0</v>
      </c>
      <c r="E20" s="111">
        <v>0</v>
      </c>
      <c r="F20" s="111">
        <v>0</v>
      </c>
      <c r="G20" s="111">
        <v>0</v>
      </c>
      <c r="H20" s="111">
        <v>0</v>
      </c>
      <c r="I20" s="111">
        <v>0</v>
      </c>
      <c r="J20" s="111">
        <v>0</v>
      </c>
      <c r="K20" s="111">
        <v>0</v>
      </c>
      <c r="L20" s="111">
        <v>0</v>
      </c>
      <c r="M20" s="111">
        <v>0</v>
      </c>
      <c r="N20" s="111">
        <v>0</v>
      </c>
      <c r="O20" s="111">
        <v>0</v>
      </c>
      <c r="P20" s="109" t="s">
        <v>1317</v>
      </c>
      <c r="Q20" s="109" t="s">
        <v>1317</v>
      </c>
      <c r="R20" s="144"/>
      <c r="S20" s="144"/>
      <c r="T20" s="144"/>
      <c r="U20" s="144"/>
      <c r="V20" s="144"/>
      <c r="W20" s="144"/>
      <c r="X20" s="144"/>
      <c r="Y20" s="144"/>
      <c r="Z20" s="144"/>
      <c r="AA20" s="144"/>
      <c r="AB20" s="144"/>
      <c r="AC20" s="144"/>
      <c r="AD20" s="144"/>
      <c r="AE20" s="145"/>
      <c r="AF20" s="145"/>
      <c r="AG20" s="145"/>
    </row>
    <row r="21" spans="1:33" s="130" customFormat="1" ht="12.75" customHeight="1" x14ac:dyDescent="0.2">
      <c r="A21" s="109" t="s">
        <v>915</v>
      </c>
      <c r="B21" s="109" t="s">
        <v>916</v>
      </c>
      <c r="C21" s="111">
        <v>10688</v>
      </c>
      <c r="D21" s="111">
        <v>0</v>
      </c>
      <c r="E21" s="111">
        <v>0</v>
      </c>
      <c r="F21" s="111">
        <v>20000</v>
      </c>
      <c r="G21" s="111">
        <v>0</v>
      </c>
      <c r="H21" s="111">
        <v>0</v>
      </c>
      <c r="I21" s="111">
        <v>0</v>
      </c>
      <c r="J21" s="111">
        <v>0</v>
      </c>
      <c r="K21" s="111">
        <v>0</v>
      </c>
      <c r="L21" s="111">
        <v>10750</v>
      </c>
      <c r="M21" s="111">
        <v>0</v>
      </c>
      <c r="N21" s="111">
        <v>5000</v>
      </c>
      <c r="O21" s="111">
        <v>0</v>
      </c>
      <c r="P21" s="109" t="s">
        <v>1312</v>
      </c>
      <c r="Q21" s="109" t="s">
        <v>1314</v>
      </c>
      <c r="R21" s="144"/>
      <c r="S21" s="144"/>
      <c r="T21" s="144"/>
      <c r="U21" s="144"/>
      <c r="V21" s="144"/>
      <c r="W21" s="144"/>
      <c r="X21" s="144"/>
      <c r="Y21" s="144"/>
      <c r="Z21" s="144"/>
      <c r="AA21" s="144"/>
      <c r="AB21" s="144"/>
      <c r="AC21" s="144"/>
      <c r="AD21" s="144"/>
      <c r="AE21" s="145"/>
      <c r="AF21" s="145"/>
      <c r="AG21" s="145"/>
    </row>
    <row r="22" spans="1:33" s="130" customFormat="1" ht="12.75" customHeight="1" x14ac:dyDescent="0.2">
      <c r="A22" s="109" t="s">
        <v>1923</v>
      </c>
      <c r="B22" s="109" t="s">
        <v>1924</v>
      </c>
      <c r="C22" s="111">
        <v>2350</v>
      </c>
      <c r="D22" s="111">
        <v>0</v>
      </c>
      <c r="E22" s="111">
        <v>0</v>
      </c>
      <c r="F22" s="111">
        <v>0</v>
      </c>
      <c r="G22" s="111">
        <v>0</v>
      </c>
      <c r="H22" s="111">
        <v>0</v>
      </c>
      <c r="I22" s="111">
        <v>0</v>
      </c>
      <c r="J22" s="111">
        <v>0</v>
      </c>
      <c r="K22" s="111">
        <v>0</v>
      </c>
      <c r="L22" s="111">
        <v>183</v>
      </c>
      <c r="M22" s="111">
        <v>0</v>
      </c>
      <c r="N22" s="111">
        <v>0</v>
      </c>
      <c r="O22" s="111">
        <v>0</v>
      </c>
      <c r="P22" s="109" t="s">
        <v>1317</v>
      </c>
      <c r="Q22" s="109" t="s">
        <v>1317</v>
      </c>
      <c r="R22" s="144"/>
      <c r="S22" s="144"/>
      <c r="T22" s="144"/>
      <c r="U22" s="144"/>
      <c r="V22" s="144"/>
      <c r="W22" s="144"/>
      <c r="X22" s="144"/>
      <c r="Y22" s="144"/>
      <c r="Z22" s="144"/>
      <c r="AA22" s="144"/>
      <c r="AB22" s="144"/>
      <c r="AC22" s="144"/>
      <c r="AD22" s="144"/>
      <c r="AE22" s="145"/>
      <c r="AF22" s="145"/>
      <c r="AG22" s="145"/>
    </row>
    <row r="23" spans="1:33" s="130" customFormat="1" ht="12.75" customHeight="1" x14ac:dyDescent="0.2">
      <c r="A23" s="109" t="s">
        <v>666</v>
      </c>
      <c r="B23" s="109" t="s">
        <v>4</v>
      </c>
      <c r="C23" s="111">
        <v>43033</v>
      </c>
      <c r="D23" s="111">
        <v>9000</v>
      </c>
      <c r="E23" s="111">
        <v>0</v>
      </c>
      <c r="F23" s="111">
        <v>0</v>
      </c>
      <c r="G23" s="111">
        <v>0</v>
      </c>
      <c r="H23" s="111">
        <v>0</v>
      </c>
      <c r="I23" s="111">
        <v>0</v>
      </c>
      <c r="J23" s="111">
        <v>0</v>
      </c>
      <c r="K23" s="111">
        <v>0</v>
      </c>
      <c r="L23" s="111">
        <v>4080</v>
      </c>
      <c r="M23" s="111">
        <v>0</v>
      </c>
      <c r="N23" s="111">
        <v>0</v>
      </c>
      <c r="O23" s="111">
        <v>0</v>
      </c>
      <c r="P23" s="109" t="s">
        <v>1315</v>
      </c>
      <c r="Q23" s="109" t="s">
        <v>1316</v>
      </c>
      <c r="R23" s="144"/>
      <c r="S23" s="144"/>
      <c r="T23" s="144"/>
      <c r="U23" s="144"/>
      <c r="V23" s="144"/>
      <c r="W23" s="144"/>
      <c r="X23" s="144"/>
      <c r="Y23" s="144"/>
      <c r="Z23" s="144"/>
      <c r="AA23" s="144"/>
      <c r="AB23" s="144"/>
      <c r="AC23" s="144"/>
      <c r="AD23" s="144"/>
      <c r="AE23" s="145"/>
      <c r="AF23" s="145"/>
      <c r="AG23" s="145"/>
    </row>
    <row r="24" spans="1:33" s="130" customFormat="1" ht="12.75" customHeight="1" x14ac:dyDescent="0.2">
      <c r="A24" s="109" t="s">
        <v>607</v>
      </c>
      <c r="B24" s="109" t="s">
        <v>5</v>
      </c>
      <c r="C24" s="111">
        <v>6772</v>
      </c>
      <c r="D24" s="111">
        <v>0</v>
      </c>
      <c r="E24" s="111">
        <v>0</v>
      </c>
      <c r="F24" s="111">
        <v>0</v>
      </c>
      <c r="G24" s="111">
        <v>0</v>
      </c>
      <c r="H24" s="111">
        <v>0</v>
      </c>
      <c r="I24" s="111">
        <v>0</v>
      </c>
      <c r="J24" s="111">
        <v>0</v>
      </c>
      <c r="K24" s="111">
        <v>0</v>
      </c>
      <c r="L24" s="111">
        <v>6497</v>
      </c>
      <c r="M24" s="111">
        <v>0</v>
      </c>
      <c r="N24" s="111">
        <v>0</v>
      </c>
      <c r="O24" s="111">
        <v>2000</v>
      </c>
      <c r="P24" s="109" t="s">
        <v>1315</v>
      </c>
      <c r="Q24" s="109" t="s">
        <v>1316</v>
      </c>
      <c r="R24" s="144"/>
      <c r="S24" s="144"/>
      <c r="T24" s="144"/>
      <c r="U24" s="144"/>
      <c r="V24" s="144"/>
      <c r="W24" s="144"/>
      <c r="X24" s="144"/>
      <c r="Y24" s="144"/>
      <c r="Z24" s="144"/>
      <c r="AA24" s="144"/>
      <c r="AB24" s="144"/>
      <c r="AC24" s="144"/>
      <c r="AD24" s="144"/>
      <c r="AE24" s="145"/>
      <c r="AF24" s="145"/>
      <c r="AG24" s="145"/>
    </row>
    <row r="25" spans="1:33" s="130" customFormat="1" ht="12.75" customHeight="1" x14ac:dyDescent="0.2">
      <c r="A25" s="109" t="s">
        <v>534</v>
      </c>
      <c r="B25" s="109" t="s">
        <v>6</v>
      </c>
      <c r="C25" s="111">
        <v>3556</v>
      </c>
      <c r="D25" s="111">
        <v>0</v>
      </c>
      <c r="E25" s="111">
        <v>0</v>
      </c>
      <c r="F25" s="111">
        <v>0</v>
      </c>
      <c r="G25" s="111">
        <v>0</v>
      </c>
      <c r="H25" s="111">
        <v>0</v>
      </c>
      <c r="I25" s="111">
        <v>0</v>
      </c>
      <c r="J25" s="111">
        <v>0</v>
      </c>
      <c r="K25" s="111">
        <v>0</v>
      </c>
      <c r="L25" s="111">
        <v>2500</v>
      </c>
      <c r="M25" s="111">
        <v>10000</v>
      </c>
      <c r="N25" s="111">
        <v>500</v>
      </c>
      <c r="O25" s="111">
        <v>5500</v>
      </c>
      <c r="P25" s="109" t="s">
        <v>1315</v>
      </c>
      <c r="Q25" s="109" t="s">
        <v>1316</v>
      </c>
      <c r="R25" s="144"/>
      <c r="S25" s="144"/>
      <c r="T25" s="144"/>
      <c r="U25" s="144"/>
      <c r="V25" s="144"/>
      <c r="W25" s="144"/>
      <c r="X25" s="144"/>
      <c r="Y25" s="144"/>
      <c r="Z25" s="144"/>
      <c r="AA25" s="144"/>
      <c r="AB25" s="144"/>
      <c r="AC25" s="144"/>
      <c r="AD25" s="144"/>
      <c r="AE25" s="145"/>
      <c r="AF25" s="145"/>
      <c r="AG25" s="145"/>
    </row>
    <row r="26" spans="1:33" s="130" customFormat="1" ht="12.75" customHeight="1" x14ac:dyDescent="0.2">
      <c r="A26" s="109" t="s">
        <v>1250</v>
      </c>
      <c r="B26" s="109" t="s">
        <v>1251</v>
      </c>
      <c r="C26" s="111">
        <v>29750</v>
      </c>
      <c r="D26" s="111">
        <v>4000</v>
      </c>
      <c r="E26" s="111">
        <v>0</v>
      </c>
      <c r="F26" s="111">
        <v>0</v>
      </c>
      <c r="G26" s="111">
        <v>0</v>
      </c>
      <c r="H26" s="111">
        <v>0</v>
      </c>
      <c r="I26" s="111">
        <v>0</v>
      </c>
      <c r="J26" s="111">
        <v>0</v>
      </c>
      <c r="K26" s="111">
        <v>0</v>
      </c>
      <c r="L26" s="111">
        <v>11470</v>
      </c>
      <c r="M26" s="111">
        <v>0</v>
      </c>
      <c r="N26" s="111">
        <v>0</v>
      </c>
      <c r="O26" s="111">
        <v>6000</v>
      </c>
      <c r="P26" s="109" t="s">
        <v>1377</v>
      </c>
      <c r="Q26" s="109" t="s">
        <v>1316</v>
      </c>
      <c r="R26" s="144"/>
      <c r="S26" s="144"/>
      <c r="T26" s="144"/>
      <c r="U26" s="144"/>
      <c r="V26" s="144"/>
      <c r="W26" s="144"/>
      <c r="X26" s="144"/>
      <c r="Y26" s="144"/>
      <c r="Z26" s="144"/>
      <c r="AA26" s="144"/>
      <c r="AB26" s="144"/>
      <c r="AC26" s="144"/>
      <c r="AD26" s="144"/>
      <c r="AE26" s="145"/>
      <c r="AF26" s="145"/>
      <c r="AG26" s="145"/>
    </row>
    <row r="27" spans="1:33" s="130" customFormat="1" ht="12.75" customHeight="1" x14ac:dyDescent="0.2">
      <c r="A27" s="109" t="s">
        <v>406</v>
      </c>
      <c r="B27" s="109" t="s">
        <v>7</v>
      </c>
      <c r="C27" s="111">
        <v>11000</v>
      </c>
      <c r="D27" s="111">
        <v>19000</v>
      </c>
      <c r="E27" s="111">
        <v>0</v>
      </c>
      <c r="F27" s="111">
        <v>0</v>
      </c>
      <c r="G27" s="111">
        <v>0</v>
      </c>
      <c r="H27" s="111">
        <v>0</v>
      </c>
      <c r="I27" s="111">
        <v>0</v>
      </c>
      <c r="J27" s="111">
        <v>0</v>
      </c>
      <c r="K27" s="111">
        <v>0</v>
      </c>
      <c r="L27" s="111">
        <v>6000</v>
      </c>
      <c r="M27" s="111">
        <v>0</v>
      </c>
      <c r="N27" s="111">
        <v>3000</v>
      </c>
      <c r="O27" s="111">
        <v>0</v>
      </c>
      <c r="P27" s="109" t="s">
        <v>1315</v>
      </c>
      <c r="Q27" s="109" t="s">
        <v>1316</v>
      </c>
      <c r="R27" s="144"/>
      <c r="S27" s="144"/>
      <c r="T27" s="144"/>
      <c r="U27" s="144"/>
      <c r="V27" s="144"/>
      <c r="W27" s="144"/>
      <c r="X27" s="144"/>
      <c r="Y27" s="144"/>
      <c r="Z27" s="144"/>
      <c r="AA27" s="144"/>
      <c r="AB27" s="144"/>
      <c r="AC27" s="144"/>
      <c r="AD27" s="144"/>
      <c r="AE27" s="145"/>
      <c r="AF27" s="145"/>
      <c r="AG27" s="145"/>
    </row>
    <row r="28" spans="1:33" s="130" customFormat="1" ht="12.75" customHeight="1" x14ac:dyDescent="0.2">
      <c r="A28" s="109" t="s">
        <v>639</v>
      </c>
      <c r="B28" s="109" t="s">
        <v>8</v>
      </c>
      <c r="C28" s="111">
        <v>1789</v>
      </c>
      <c r="D28" s="111">
        <v>1000</v>
      </c>
      <c r="E28" s="111">
        <v>0</v>
      </c>
      <c r="F28" s="111">
        <v>0</v>
      </c>
      <c r="G28" s="111">
        <v>0</v>
      </c>
      <c r="H28" s="111">
        <v>0</v>
      </c>
      <c r="I28" s="111">
        <v>0</v>
      </c>
      <c r="J28" s="111">
        <v>0</v>
      </c>
      <c r="K28" s="111">
        <v>0</v>
      </c>
      <c r="L28" s="111">
        <v>7700</v>
      </c>
      <c r="M28" s="111">
        <v>2000</v>
      </c>
      <c r="N28" s="111">
        <v>100</v>
      </c>
      <c r="O28" s="111">
        <v>0</v>
      </c>
      <c r="P28" s="109" t="s">
        <v>1315</v>
      </c>
      <c r="Q28" s="109" t="s">
        <v>1316</v>
      </c>
      <c r="R28" s="144"/>
      <c r="S28" s="144"/>
      <c r="T28" s="144"/>
      <c r="U28" s="144"/>
      <c r="V28" s="144"/>
      <c r="W28" s="144"/>
      <c r="X28" s="144"/>
      <c r="Y28" s="144"/>
      <c r="Z28" s="144"/>
      <c r="AA28" s="144"/>
      <c r="AB28" s="144"/>
      <c r="AC28" s="144"/>
      <c r="AD28" s="144"/>
      <c r="AE28" s="145"/>
      <c r="AF28" s="145"/>
      <c r="AG28" s="145"/>
    </row>
    <row r="29" spans="1:33" s="130" customFormat="1" ht="12.75" customHeight="1" x14ac:dyDescent="0.2">
      <c r="A29" s="109" t="s">
        <v>724</v>
      </c>
      <c r="B29" s="109" t="s">
        <v>848</v>
      </c>
      <c r="C29" s="111">
        <v>169004</v>
      </c>
      <c r="D29" s="111">
        <v>0</v>
      </c>
      <c r="E29" s="111">
        <v>0</v>
      </c>
      <c r="F29" s="111">
        <v>0</v>
      </c>
      <c r="G29" s="111">
        <v>0</v>
      </c>
      <c r="H29" s="111">
        <v>0</v>
      </c>
      <c r="I29" s="111">
        <v>0</v>
      </c>
      <c r="J29" s="111">
        <v>5468</v>
      </c>
      <c r="K29" s="111">
        <v>0</v>
      </c>
      <c r="L29" s="111">
        <v>0</v>
      </c>
      <c r="M29" s="111">
        <v>0</v>
      </c>
      <c r="N29" s="111">
        <v>0</v>
      </c>
      <c r="O29" s="111">
        <v>52500</v>
      </c>
      <c r="P29" s="109" t="s">
        <v>1320</v>
      </c>
      <c r="Q29" s="109" t="s">
        <v>1316</v>
      </c>
      <c r="R29" s="144"/>
      <c r="S29" s="144"/>
      <c r="T29" s="144"/>
      <c r="U29" s="144"/>
      <c r="V29" s="144"/>
      <c r="W29" s="144"/>
      <c r="X29" s="144"/>
      <c r="Y29" s="144"/>
      <c r="Z29" s="144"/>
      <c r="AA29" s="144"/>
      <c r="AB29" s="144"/>
      <c r="AC29" s="144"/>
      <c r="AD29" s="144"/>
      <c r="AE29" s="145"/>
      <c r="AF29" s="145"/>
      <c r="AG29" s="145"/>
    </row>
    <row r="30" spans="1:33" s="130" customFormat="1" ht="12.75" customHeight="1" x14ac:dyDescent="0.2">
      <c r="A30" s="109" t="s">
        <v>725</v>
      </c>
      <c r="B30" s="109" t="s">
        <v>9</v>
      </c>
      <c r="C30" s="111">
        <v>87400</v>
      </c>
      <c r="D30" s="111">
        <v>2400</v>
      </c>
      <c r="E30" s="111">
        <v>0</v>
      </c>
      <c r="F30" s="111">
        <v>0</v>
      </c>
      <c r="G30" s="111">
        <v>0</v>
      </c>
      <c r="H30" s="111">
        <v>0</v>
      </c>
      <c r="I30" s="111">
        <v>0</v>
      </c>
      <c r="J30" s="111">
        <v>0</v>
      </c>
      <c r="K30" s="111">
        <v>0</v>
      </c>
      <c r="L30" s="111">
        <v>21300</v>
      </c>
      <c r="M30" s="111">
        <v>0</v>
      </c>
      <c r="N30" s="111">
        <v>23930</v>
      </c>
      <c r="O30" s="111">
        <v>33000</v>
      </c>
      <c r="P30" s="109" t="s">
        <v>1320</v>
      </c>
      <c r="Q30" s="109" t="s">
        <v>1316</v>
      </c>
      <c r="R30" s="144"/>
      <c r="S30" s="144"/>
      <c r="T30" s="144"/>
      <c r="U30" s="144"/>
      <c r="V30" s="144"/>
      <c r="W30" s="144"/>
      <c r="X30" s="144"/>
      <c r="Y30" s="144"/>
      <c r="Z30" s="144"/>
      <c r="AA30" s="144"/>
      <c r="AB30" s="144"/>
      <c r="AC30" s="144"/>
      <c r="AD30" s="144"/>
      <c r="AE30" s="145"/>
      <c r="AF30" s="145"/>
      <c r="AG30" s="145"/>
    </row>
    <row r="31" spans="1:33" s="130" customFormat="1" ht="12.75" customHeight="1" x14ac:dyDescent="0.2">
      <c r="A31" s="109" t="s">
        <v>690</v>
      </c>
      <c r="B31" s="109" t="s">
        <v>10</v>
      </c>
      <c r="C31" s="111">
        <v>11550</v>
      </c>
      <c r="D31" s="111">
        <v>0</v>
      </c>
      <c r="E31" s="111">
        <v>0</v>
      </c>
      <c r="F31" s="111">
        <v>0</v>
      </c>
      <c r="G31" s="111">
        <v>0</v>
      </c>
      <c r="H31" s="111">
        <v>0</v>
      </c>
      <c r="I31" s="111">
        <v>0</v>
      </c>
      <c r="J31" s="111">
        <v>0</v>
      </c>
      <c r="K31" s="111">
        <v>0</v>
      </c>
      <c r="L31" s="111">
        <v>9000</v>
      </c>
      <c r="M31" s="111">
        <v>0</v>
      </c>
      <c r="N31" s="111">
        <v>5300</v>
      </c>
      <c r="O31" s="111">
        <v>0</v>
      </c>
      <c r="P31" s="109" t="s">
        <v>1321</v>
      </c>
      <c r="Q31" s="109" t="s">
        <v>1316</v>
      </c>
      <c r="R31" s="144"/>
      <c r="S31" s="144"/>
      <c r="T31" s="144"/>
      <c r="U31" s="144"/>
      <c r="V31" s="144"/>
      <c r="W31" s="144"/>
      <c r="X31" s="144"/>
      <c r="Y31" s="144"/>
      <c r="Z31" s="144"/>
      <c r="AA31" s="144"/>
      <c r="AB31" s="144"/>
      <c r="AC31" s="144"/>
      <c r="AD31" s="144"/>
      <c r="AE31" s="145"/>
      <c r="AF31" s="145"/>
      <c r="AG31" s="145"/>
    </row>
    <row r="32" spans="1:33" s="130" customFormat="1" ht="12.75" customHeight="1" x14ac:dyDescent="0.2">
      <c r="A32" s="109" t="s">
        <v>428</v>
      </c>
      <c r="B32" s="109" t="s">
        <v>11</v>
      </c>
      <c r="C32" s="111">
        <v>3694</v>
      </c>
      <c r="D32" s="111">
        <v>11000</v>
      </c>
      <c r="E32" s="111">
        <v>0</v>
      </c>
      <c r="F32" s="111">
        <v>0</v>
      </c>
      <c r="G32" s="111">
        <v>0</v>
      </c>
      <c r="H32" s="111">
        <v>0</v>
      </c>
      <c r="I32" s="111">
        <v>0</v>
      </c>
      <c r="J32" s="111">
        <v>0</v>
      </c>
      <c r="K32" s="111">
        <v>0</v>
      </c>
      <c r="L32" s="111">
        <v>0</v>
      </c>
      <c r="M32" s="111">
        <v>0</v>
      </c>
      <c r="N32" s="111">
        <v>10</v>
      </c>
      <c r="O32" s="111">
        <v>0</v>
      </c>
      <c r="P32" s="109" t="s">
        <v>1315</v>
      </c>
      <c r="Q32" s="109" t="s">
        <v>1316</v>
      </c>
      <c r="R32" s="144"/>
      <c r="S32" s="144"/>
      <c r="T32" s="144"/>
      <c r="U32" s="144"/>
      <c r="V32" s="144"/>
      <c r="W32" s="144"/>
      <c r="X32" s="144"/>
      <c r="Y32" s="144"/>
      <c r="Z32" s="144"/>
      <c r="AA32" s="144"/>
      <c r="AB32" s="144"/>
      <c r="AC32" s="144"/>
      <c r="AD32" s="144"/>
      <c r="AE32" s="145"/>
      <c r="AF32" s="145"/>
      <c r="AG32" s="145"/>
    </row>
    <row r="33" spans="1:33" s="130" customFormat="1" ht="12.75" customHeight="1" x14ac:dyDescent="0.2">
      <c r="A33" s="109" t="s">
        <v>475</v>
      </c>
      <c r="B33" s="109" t="s">
        <v>12</v>
      </c>
      <c r="C33" s="111">
        <v>8869</v>
      </c>
      <c r="D33" s="111">
        <v>0</v>
      </c>
      <c r="E33" s="111">
        <v>0</v>
      </c>
      <c r="F33" s="111">
        <v>0</v>
      </c>
      <c r="G33" s="111">
        <v>0</v>
      </c>
      <c r="H33" s="111">
        <v>0</v>
      </c>
      <c r="I33" s="111">
        <v>0</v>
      </c>
      <c r="J33" s="111">
        <v>0</v>
      </c>
      <c r="K33" s="111">
        <v>0</v>
      </c>
      <c r="L33" s="111">
        <v>8500</v>
      </c>
      <c r="M33" s="111">
        <v>0</v>
      </c>
      <c r="N33" s="111">
        <v>0</v>
      </c>
      <c r="O33" s="111">
        <v>55000</v>
      </c>
      <c r="P33" s="109" t="s">
        <v>1315</v>
      </c>
      <c r="Q33" s="109" t="s">
        <v>1316</v>
      </c>
      <c r="R33" s="144"/>
      <c r="S33" s="144"/>
      <c r="T33" s="144"/>
      <c r="U33" s="144"/>
      <c r="V33" s="144"/>
      <c r="W33" s="144"/>
      <c r="X33" s="144"/>
      <c r="Y33" s="144"/>
      <c r="Z33" s="144"/>
      <c r="AA33" s="144"/>
      <c r="AB33" s="144"/>
      <c r="AC33" s="144"/>
      <c r="AD33" s="144"/>
      <c r="AE33" s="145"/>
      <c r="AF33" s="145"/>
      <c r="AG33" s="145"/>
    </row>
    <row r="34" spans="1:33" s="130" customFormat="1" ht="12.75" customHeight="1" x14ac:dyDescent="0.2">
      <c r="A34" s="109" t="s">
        <v>497</v>
      </c>
      <c r="B34" s="109" t="s">
        <v>832</v>
      </c>
      <c r="C34" s="111">
        <v>10500</v>
      </c>
      <c r="D34" s="111">
        <v>0</v>
      </c>
      <c r="E34" s="111">
        <v>0</v>
      </c>
      <c r="F34" s="111">
        <v>0</v>
      </c>
      <c r="G34" s="111">
        <v>0</v>
      </c>
      <c r="H34" s="111">
        <v>49620</v>
      </c>
      <c r="I34" s="111">
        <v>0</v>
      </c>
      <c r="J34" s="111">
        <v>0</v>
      </c>
      <c r="K34" s="111">
        <v>0</v>
      </c>
      <c r="L34" s="111">
        <v>53700</v>
      </c>
      <c r="M34" s="111">
        <v>0</v>
      </c>
      <c r="N34" s="111">
        <v>23638</v>
      </c>
      <c r="O34" s="111">
        <v>23000</v>
      </c>
      <c r="P34" s="109" t="s">
        <v>1315</v>
      </c>
      <c r="Q34" s="109" t="s">
        <v>1316</v>
      </c>
      <c r="R34" s="144"/>
      <c r="S34" s="144"/>
      <c r="T34" s="144"/>
      <c r="U34" s="144"/>
      <c r="V34" s="144"/>
      <c r="W34" s="144"/>
      <c r="X34" s="144"/>
      <c r="Y34" s="144"/>
      <c r="Z34" s="144"/>
      <c r="AA34" s="144"/>
      <c r="AB34" s="144"/>
      <c r="AC34" s="144"/>
      <c r="AD34" s="144"/>
      <c r="AE34" s="145"/>
      <c r="AF34" s="145"/>
      <c r="AG34" s="145"/>
    </row>
    <row r="35" spans="1:33" s="130" customFormat="1" ht="12.75" customHeight="1" x14ac:dyDescent="0.2">
      <c r="A35" s="109" t="s">
        <v>608</v>
      </c>
      <c r="B35" s="109" t="s">
        <v>13</v>
      </c>
      <c r="C35" s="111">
        <v>1151</v>
      </c>
      <c r="D35" s="111">
        <v>0</v>
      </c>
      <c r="E35" s="111">
        <v>0</v>
      </c>
      <c r="F35" s="111">
        <v>0</v>
      </c>
      <c r="G35" s="111">
        <v>0</v>
      </c>
      <c r="H35" s="111">
        <v>0</v>
      </c>
      <c r="I35" s="111">
        <v>0</v>
      </c>
      <c r="J35" s="111">
        <v>0</v>
      </c>
      <c r="K35" s="111">
        <v>0</v>
      </c>
      <c r="L35" s="111">
        <v>10127</v>
      </c>
      <c r="M35" s="111">
        <v>0</v>
      </c>
      <c r="N35" s="111">
        <v>0</v>
      </c>
      <c r="O35" s="111">
        <v>6000</v>
      </c>
      <c r="P35" s="109" t="s">
        <v>1315</v>
      </c>
      <c r="Q35" s="109" t="s">
        <v>1316</v>
      </c>
      <c r="R35" s="144"/>
      <c r="S35" s="144"/>
      <c r="T35" s="144"/>
      <c r="U35" s="144"/>
      <c r="V35" s="144"/>
      <c r="W35" s="144"/>
      <c r="X35" s="144"/>
      <c r="Y35" s="144"/>
      <c r="Z35" s="144"/>
      <c r="AA35" s="144"/>
      <c r="AB35" s="144"/>
      <c r="AC35" s="144"/>
      <c r="AD35" s="144"/>
      <c r="AE35" s="145"/>
      <c r="AF35" s="145"/>
      <c r="AG35" s="145"/>
    </row>
    <row r="36" spans="1:33" s="130" customFormat="1" ht="12.75" customHeight="1" x14ac:dyDescent="0.2">
      <c r="A36" s="109" t="s">
        <v>391</v>
      </c>
      <c r="B36" s="109" t="s">
        <v>825</v>
      </c>
      <c r="C36" s="111">
        <v>5000</v>
      </c>
      <c r="D36" s="111">
        <v>0</v>
      </c>
      <c r="E36" s="111">
        <v>0</v>
      </c>
      <c r="F36" s="111">
        <v>0</v>
      </c>
      <c r="G36" s="111">
        <v>0</v>
      </c>
      <c r="H36" s="111">
        <v>0</v>
      </c>
      <c r="I36" s="111">
        <v>0</v>
      </c>
      <c r="J36" s="111">
        <v>0</v>
      </c>
      <c r="K36" s="111">
        <v>6407</v>
      </c>
      <c r="L36" s="111">
        <v>0</v>
      </c>
      <c r="M36" s="111">
        <v>0</v>
      </c>
      <c r="N36" s="111">
        <v>16900</v>
      </c>
      <c r="O36" s="111">
        <v>39900</v>
      </c>
      <c r="P36" s="109" t="s">
        <v>1312</v>
      </c>
      <c r="Q36" s="109" t="s">
        <v>1316</v>
      </c>
      <c r="R36" s="144"/>
      <c r="S36" s="144"/>
      <c r="T36" s="144"/>
      <c r="U36" s="144"/>
      <c r="V36" s="144"/>
      <c r="W36" s="144"/>
      <c r="X36" s="144"/>
      <c r="Y36" s="144"/>
      <c r="Z36" s="144"/>
      <c r="AA36" s="144"/>
      <c r="AB36" s="144"/>
      <c r="AC36" s="144"/>
      <c r="AD36" s="144"/>
      <c r="AE36" s="145"/>
      <c r="AF36" s="145"/>
      <c r="AG36" s="145"/>
    </row>
    <row r="37" spans="1:33" s="130" customFormat="1" ht="12.75" customHeight="1" x14ac:dyDescent="0.2">
      <c r="A37" s="109" t="s">
        <v>396</v>
      </c>
      <c r="B37" s="109" t="s">
        <v>367</v>
      </c>
      <c r="C37" s="111">
        <v>72</v>
      </c>
      <c r="D37" s="111">
        <v>0</v>
      </c>
      <c r="E37" s="111">
        <v>0</v>
      </c>
      <c r="F37" s="111">
        <v>0</v>
      </c>
      <c r="G37" s="111">
        <v>0</v>
      </c>
      <c r="H37" s="111">
        <v>0</v>
      </c>
      <c r="I37" s="111">
        <v>0</v>
      </c>
      <c r="J37" s="111">
        <v>0</v>
      </c>
      <c r="K37" s="111">
        <v>0</v>
      </c>
      <c r="L37" s="111">
        <v>15571</v>
      </c>
      <c r="M37" s="111">
        <v>13453</v>
      </c>
      <c r="N37" s="111">
        <v>5000</v>
      </c>
      <c r="O37" s="111">
        <v>20000</v>
      </c>
      <c r="P37" s="109" t="s">
        <v>1312</v>
      </c>
      <c r="Q37" s="109" t="s">
        <v>1316</v>
      </c>
      <c r="R37" s="144"/>
      <c r="S37" s="144"/>
      <c r="T37" s="144"/>
      <c r="U37" s="144"/>
      <c r="V37" s="144"/>
      <c r="W37" s="144"/>
      <c r="X37" s="144"/>
      <c r="Y37" s="144"/>
      <c r="Z37" s="144"/>
      <c r="AA37" s="144"/>
      <c r="AB37" s="144"/>
      <c r="AC37" s="144"/>
      <c r="AD37" s="144"/>
      <c r="AE37" s="145"/>
      <c r="AF37" s="145"/>
      <c r="AG37" s="145"/>
    </row>
    <row r="38" spans="1:33" s="130" customFormat="1" ht="12.75" customHeight="1" x14ac:dyDescent="0.2">
      <c r="A38" s="109" t="s">
        <v>783</v>
      </c>
      <c r="B38" s="109" t="s">
        <v>1322</v>
      </c>
      <c r="C38" s="111">
        <v>14072</v>
      </c>
      <c r="D38" s="111">
        <v>0</v>
      </c>
      <c r="E38" s="111">
        <v>0</v>
      </c>
      <c r="F38" s="111">
        <v>0</v>
      </c>
      <c r="G38" s="111">
        <v>0</v>
      </c>
      <c r="H38" s="111">
        <v>0</v>
      </c>
      <c r="I38" s="111">
        <v>0</v>
      </c>
      <c r="J38" s="111">
        <v>0</v>
      </c>
      <c r="K38" s="111">
        <v>0</v>
      </c>
      <c r="L38" s="111">
        <v>0</v>
      </c>
      <c r="M38" s="111">
        <v>0</v>
      </c>
      <c r="N38" s="111">
        <v>0</v>
      </c>
      <c r="O38" s="111">
        <v>0</v>
      </c>
      <c r="P38" s="109" t="s">
        <v>1377</v>
      </c>
      <c r="Q38" s="109" t="s">
        <v>1316</v>
      </c>
      <c r="R38" s="144"/>
      <c r="S38" s="144"/>
      <c r="T38" s="144"/>
      <c r="U38" s="144"/>
      <c r="V38" s="144"/>
      <c r="W38" s="144"/>
      <c r="X38" s="144"/>
      <c r="Y38" s="144"/>
      <c r="Z38" s="144"/>
      <c r="AA38" s="144"/>
      <c r="AB38" s="144"/>
      <c r="AC38" s="144"/>
      <c r="AD38" s="144"/>
      <c r="AE38" s="145"/>
      <c r="AF38" s="145"/>
      <c r="AG38" s="145"/>
    </row>
    <row r="39" spans="1:33" s="130" customFormat="1" ht="12.75" customHeight="1" x14ac:dyDescent="0.2">
      <c r="A39" s="109" t="s">
        <v>1205</v>
      </c>
      <c r="B39" s="109" t="s">
        <v>1206</v>
      </c>
      <c r="C39" s="111">
        <v>14238</v>
      </c>
      <c r="D39" s="111">
        <v>0</v>
      </c>
      <c r="E39" s="111">
        <v>0</v>
      </c>
      <c r="F39" s="111">
        <v>0</v>
      </c>
      <c r="G39" s="111">
        <v>0</v>
      </c>
      <c r="H39" s="111">
        <v>0</v>
      </c>
      <c r="I39" s="111">
        <v>0</v>
      </c>
      <c r="J39" s="111">
        <v>0</v>
      </c>
      <c r="K39" s="111">
        <v>0</v>
      </c>
      <c r="L39" s="111">
        <v>0</v>
      </c>
      <c r="M39" s="111">
        <v>0</v>
      </c>
      <c r="N39" s="111">
        <v>0</v>
      </c>
      <c r="O39" s="111">
        <v>0</v>
      </c>
      <c r="P39" s="109" t="s">
        <v>1377</v>
      </c>
      <c r="Q39" s="109" t="s">
        <v>1316</v>
      </c>
      <c r="R39" s="144"/>
      <c r="S39" s="144"/>
      <c r="T39" s="144"/>
      <c r="U39" s="144"/>
      <c r="V39" s="144"/>
      <c r="W39" s="144"/>
      <c r="X39" s="144"/>
      <c r="Y39" s="144"/>
      <c r="Z39" s="144"/>
      <c r="AA39" s="144"/>
      <c r="AB39" s="144"/>
      <c r="AC39" s="144"/>
      <c r="AD39" s="144"/>
      <c r="AE39" s="145"/>
      <c r="AF39" s="145"/>
      <c r="AG39" s="145"/>
    </row>
    <row r="40" spans="1:33" s="130" customFormat="1" ht="12.75" customHeight="1" x14ac:dyDescent="0.2">
      <c r="A40" s="109" t="s">
        <v>1925</v>
      </c>
      <c r="B40" s="109" t="s">
        <v>926</v>
      </c>
      <c r="C40" s="111">
        <v>33247</v>
      </c>
      <c r="D40" s="111">
        <v>0</v>
      </c>
      <c r="E40" s="111">
        <v>0</v>
      </c>
      <c r="F40" s="111">
        <v>0</v>
      </c>
      <c r="G40" s="111">
        <v>0</v>
      </c>
      <c r="H40" s="111">
        <v>0</v>
      </c>
      <c r="I40" s="111">
        <v>0</v>
      </c>
      <c r="J40" s="111">
        <v>0</v>
      </c>
      <c r="K40" s="111">
        <v>0</v>
      </c>
      <c r="L40" s="111">
        <v>0</v>
      </c>
      <c r="M40" s="111">
        <v>0</v>
      </c>
      <c r="N40" s="111">
        <v>0</v>
      </c>
      <c r="O40" s="111">
        <v>0</v>
      </c>
      <c r="P40" s="109" t="s">
        <v>1317</v>
      </c>
      <c r="Q40" s="109" t="s">
        <v>1317</v>
      </c>
      <c r="R40" s="144"/>
      <c r="S40" s="144"/>
      <c r="T40" s="144"/>
      <c r="U40" s="144"/>
      <c r="V40" s="144"/>
      <c r="W40" s="144"/>
      <c r="X40" s="144"/>
      <c r="Y40" s="144"/>
      <c r="Z40" s="144"/>
      <c r="AA40" s="144"/>
      <c r="AB40" s="144"/>
      <c r="AC40" s="144"/>
      <c r="AD40" s="144"/>
      <c r="AE40" s="145"/>
      <c r="AF40" s="145"/>
      <c r="AG40" s="145"/>
    </row>
    <row r="41" spans="1:33" s="130" customFormat="1" ht="12.75" customHeight="1" x14ac:dyDescent="0.2">
      <c r="A41" s="109" t="s">
        <v>726</v>
      </c>
      <c r="B41" s="109" t="s">
        <v>14</v>
      </c>
      <c r="C41" s="111">
        <v>24600</v>
      </c>
      <c r="D41" s="111">
        <v>5600</v>
      </c>
      <c r="E41" s="111">
        <v>0</v>
      </c>
      <c r="F41" s="111">
        <v>0</v>
      </c>
      <c r="G41" s="111">
        <v>0</v>
      </c>
      <c r="H41" s="111">
        <v>0</v>
      </c>
      <c r="I41" s="111">
        <v>0</v>
      </c>
      <c r="J41" s="111">
        <v>0</v>
      </c>
      <c r="K41" s="111">
        <v>0</v>
      </c>
      <c r="L41" s="111">
        <v>40000</v>
      </c>
      <c r="M41" s="111">
        <v>0</v>
      </c>
      <c r="N41" s="111">
        <v>0</v>
      </c>
      <c r="O41" s="111">
        <v>0</v>
      </c>
      <c r="P41" s="109" t="s">
        <v>1320</v>
      </c>
      <c r="Q41" s="109" t="s">
        <v>1316</v>
      </c>
      <c r="R41" s="144"/>
      <c r="S41" s="144"/>
      <c r="T41" s="144"/>
      <c r="U41" s="144"/>
      <c r="V41" s="144"/>
      <c r="W41" s="144"/>
      <c r="X41" s="144"/>
      <c r="Y41" s="144"/>
      <c r="Z41" s="144"/>
      <c r="AA41" s="144"/>
      <c r="AB41" s="144"/>
      <c r="AC41" s="144"/>
      <c r="AD41" s="144"/>
      <c r="AE41" s="145"/>
      <c r="AF41" s="145"/>
      <c r="AG41" s="145"/>
    </row>
    <row r="42" spans="1:33" s="130" customFormat="1" ht="12.75" customHeight="1" x14ac:dyDescent="0.2">
      <c r="A42" s="109" t="s">
        <v>699</v>
      </c>
      <c r="B42" s="109" t="s">
        <v>15</v>
      </c>
      <c r="C42" s="111">
        <v>111237</v>
      </c>
      <c r="D42" s="111">
        <v>0</v>
      </c>
      <c r="E42" s="111">
        <v>0</v>
      </c>
      <c r="F42" s="111">
        <v>0</v>
      </c>
      <c r="G42" s="111">
        <v>0</v>
      </c>
      <c r="H42" s="111">
        <v>0</v>
      </c>
      <c r="I42" s="111">
        <v>0</v>
      </c>
      <c r="J42" s="111">
        <v>0</v>
      </c>
      <c r="K42" s="111">
        <v>0</v>
      </c>
      <c r="L42" s="111">
        <v>43000</v>
      </c>
      <c r="M42" s="111">
        <v>0</v>
      </c>
      <c r="N42" s="111">
        <v>257</v>
      </c>
      <c r="O42" s="111">
        <v>6000</v>
      </c>
      <c r="P42" s="109" t="s">
        <v>1321</v>
      </c>
      <c r="Q42" s="109" t="s">
        <v>1316</v>
      </c>
      <c r="R42" s="144"/>
      <c r="S42" s="144"/>
      <c r="T42" s="144"/>
      <c r="U42" s="144"/>
      <c r="V42" s="144"/>
      <c r="W42" s="144"/>
      <c r="X42" s="144"/>
      <c r="Y42" s="144"/>
      <c r="Z42" s="144"/>
      <c r="AA42" s="144"/>
      <c r="AB42" s="144"/>
      <c r="AC42" s="144"/>
      <c r="AD42" s="144"/>
      <c r="AE42" s="145"/>
      <c r="AF42" s="145"/>
      <c r="AG42" s="145"/>
    </row>
    <row r="43" spans="1:33" s="130" customFormat="1" ht="12.75" customHeight="1" x14ac:dyDescent="0.2">
      <c r="A43" s="109" t="s">
        <v>564</v>
      </c>
      <c r="B43" s="109" t="s">
        <v>16</v>
      </c>
      <c r="C43" s="111">
        <v>8973</v>
      </c>
      <c r="D43" s="111">
        <v>0</v>
      </c>
      <c r="E43" s="111">
        <v>0</v>
      </c>
      <c r="F43" s="111">
        <v>0</v>
      </c>
      <c r="G43" s="111">
        <v>0</v>
      </c>
      <c r="H43" s="111">
        <v>0</v>
      </c>
      <c r="I43" s="111">
        <v>0</v>
      </c>
      <c r="J43" s="111">
        <v>0</v>
      </c>
      <c r="K43" s="111">
        <v>0</v>
      </c>
      <c r="L43" s="111">
        <v>6700</v>
      </c>
      <c r="M43" s="111">
        <v>0</v>
      </c>
      <c r="N43" s="111">
        <v>0</v>
      </c>
      <c r="O43" s="111">
        <v>0</v>
      </c>
      <c r="P43" s="109" t="s">
        <v>1315</v>
      </c>
      <c r="Q43" s="109" t="s">
        <v>1316</v>
      </c>
      <c r="R43" s="144"/>
      <c r="S43" s="144"/>
      <c r="T43" s="144"/>
      <c r="U43" s="144"/>
      <c r="V43" s="144"/>
      <c r="W43" s="144"/>
      <c r="X43" s="144"/>
      <c r="Y43" s="144"/>
      <c r="Z43" s="144"/>
      <c r="AA43" s="144"/>
      <c r="AB43" s="144"/>
      <c r="AC43" s="144"/>
      <c r="AD43" s="144"/>
      <c r="AE43" s="145"/>
      <c r="AF43" s="145"/>
      <c r="AG43" s="145"/>
    </row>
    <row r="44" spans="1:33" s="130" customFormat="1" ht="12.75" customHeight="1" x14ac:dyDescent="0.2">
      <c r="A44" s="109" t="s">
        <v>546</v>
      </c>
      <c r="B44" s="109" t="s">
        <v>17</v>
      </c>
      <c r="C44" s="111">
        <v>200</v>
      </c>
      <c r="D44" s="111">
        <v>2000</v>
      </c>
      <c r="E44" s="111">
        <v>0</v>
      </c>
      <c r="F44" s="111">
        <v>0</v>
      </c>
      <c r="G44" s="111">
        <v>0</v>
      </c>
      <c r="H44" s="111">
        <v>0</v>
      </c>
      <c r="I44" s="111">
        <v>0</v>
      </c>
      <c r="J44" s="111">
        <v>0</v>
      </c>
      <c r="K44" s="111">
        <v>0</v>
      </c>
      <c r="L44" s="111">
        <v>8350</v>
      </c>
      <c r="M44" s="111">
        <v>0</v>
      </c>
      <c r="N44" s="111">
        <v>0</v>
      </c>
      <c r="O44" s="111">
        <v>0</v>
      </c>
      <c r="P44" s="109" t="s">
        <v>1312</v>
      </c>
      <c r="Q44" s="109" t="s">
        <v>1316</v>
      </c>
      <c r="R44" s="144"/>
      <c r="S44" s="144"/>
      <c r="T44" s="144"/>
      <c r="U44" s="144"/>
      <c r="V44" s="144"/>
      <c r="W44" s="144"/>
      <c r="X44" s="144"/>
      <c r="Y44" s="144"/>
      <c r="Z44" s="144"/>
      <c r="AA44" s="144"/>
      <c r="AB44" s="144"/>
      <c r="AC44" s="144"/>
      <c r="AD44" s="144"/>
      <c r="AE44" s="145"/>
      <c r="AF44" s="145"/>
      <c r="AG44" s="145"/>
    </row>
    <row r="45" spans="1:33" s="130" customFormat="1" ht="12.75" customHeight="1" x14ac:dyDescent="0.2">
      <c r="A45" s="109" t="s">
        <v>547</v>
      </c>
      <c r="B45" s="109" t="s">
        <v>18</v>
      </c>
      <c r="C45" s="111">
        <v>13350</v>
      </c>
      <c r="D45" s="111">
        <v>0</v>
      </c>
      <c r="E45" s="111">
        <v>0</v>
      </c>
      <c r="F45" s="111">
        <v>0</v>
      </c>
      <c r="G45" s="111">
        <v>0</v>
      </c>
      <c r="H45" s="111">
        <v>0</v>
      </c>
      <c r="I45" s="111">
        <v>0</v>
      </c>
      <c r="J45" s="111">
        <v>0</v>
      </c>
      <c r="K45" s="111">
        <v>0</v>
      </c>
      <c r="L45" s="111">
        <v>0</v>
      </c>
      <c r="M45" s="111">
        <v>0</v>
      </c>
      <c r="N45" s="111">
        <v>0</v>
      </c>
      <c r="O45" s="111">
        <v>0</v>
      </c>
      <c r="P45" s="109" t="s">
        <v>1312</v>
      </c>
      <c r="Q45" s="109" t="s">
        <v>1316</v>
      </c>
      <c r="R45" s="144"/>
      <c r="S45" s="144"/>
      <c r="T45" s="144"/>
      <c r="U45" s="144"/>
      <c r="V45" s="144"/>
      <c r="W45" s="144"/>
      <c r="X45" s="144"/>
      <c r="Y45" s="144"/>
      <c r="Z45" s="144"/>
      <c r="AA45" s="144"/>
      <c r="AB45" s="144"/>
      <c r="AC45" s="144"/>
      <c r="AD45" s="144"/>
      <c r="AE45" s="145"/>
      <c r="AF45" s="145"/>
      <c r="AG45" s="145"/>
    </row>
    <row r="46" spans="1:33" s="130" customFormat="1" ht="12.75" customHeight="1" x14ac:dyDescent="0.2">
      <c r="A46" s="109" t="s">
        <v>927</v>
      </c>
      <c r="B46" s="109" t="s">
        <v>928</v>
      </c>
      <c r="C46" s="111">
        <v>0</v>
      </c>
      <c r="D46" s="111">
        <v>0</v>
      </c>
      <c r="E46" s="111">
        <v>0</v>
      </c>
      <c r="F46" s="111">
        <v>0</v>
      </c>
      <c r="G46" s="111">
        <v>0</v>
      </c>
      <c r="H46" s="111">
        <v>0</v>
      </c>
      <c r="I46" s="111">
        <v>0</v>
      </c>
      <c r="J46" s="111">
        <v>0</v>
      </c>
      <c r="K46" s="111">
        <v>0</v>
      </c>
      <c r="L46" s="111">
        <v>0</v>
      </c>
      <c r="M46" s="111">
        <v>0</v>
      </c>
      <c r="N46" s="111">
        <v>0</v>
      </c>
      <c r="O46" s="111">
        <v>0</v>
      </c>
      <c r="P46" s="109" t="s">
        <v>1312</v>
      </c>
      <c r="Q46" s="109" t="s">
        <v>1313</v>
      </c>
      <c r="R46" s="144"/>
      <c r="S46" s="144"/>
      <c r="T46" s="144"/>
      <c r="U46" s="144"/>
      <c r="V46" s="144"/>
      <c r="W46" s="144"/>
      <c r="X46" s="144"/>
      <c r="Y46" s="144"/>
      <c r="Z46" s="144"/>
      <c r="AA46" s="144"/>
      <c r="AB46" s="144"/>
      <c r="AC46" s="144"/>
      <c r="AD46" s="144"/>
      <c r="AE46" s="145"/>
      <c r="AF46" s="145"/>
      <c r="AG46" s="145"/>
    </row>
    <row r="47" spans="1:33" s="130" customFormat="1" ht="12.75" customHeight="1" x14ac:dyDescent="0.2">
      <c r="A47" s="109" t="s">
        <v>436</v>
      </c>
      <c r="B47" s="109" t="s">
        <v>19</v>
      </c>
      <c r="C47" s="111">
        <v>34000</v>
      </c>
      <c r="D47" s="111">
        <v>5000</v>
      </c>
      <c r="E47" s="111">
        <v>0</v>
      </c>
      <c r="F47" s="111">
        <v>0</v>
      </c>
      <c r="G47" s="111">
        <v>0</v>
      </c>
      <c r="H47" s="111">
        <v>0</v>
      </c>
      <c r="I47" s="111">
        <v>0</v>
      </c>
      <c r="J47" s="111">
        <v>0</v>
      </c>
      <c r="K47" s="111">
        <v>0</v>
      </c>
      <c r="L47" s="111">
        <v>0</v>
      </c>
      <c r="M47" s="111">
        <v>0</v>
      </c>
      <c r="N47" s="111">
        <v>0</v>
      </c>
      <c r="O47" s="111">
        <v>0</v>
      </c>
      <c r="P47" s="109" t="s">
        <v>1315</v>
      </c>
      <c r="Q47" s="109" t="s">
        <v>1316</v>
      </c>
      <c r="R47" s="144"/>
      <c r="S47" s="144"/>
      <c r="T47" s="144"/>
      <c r="U47" s="144"/>
      <c r="V47" s="144"/>
      <c r="W47" s="144"/>
      <c r="X47" s="144"/>
      <c r="Y47" s="144"/>
      <c r="Z47" s="144"/>
      <c r="AA47" s="144"/>
      <c r="AB47" s="144"/>
      <c r="AC47" s="144"/>
      <c r="AD47" s="144"/>
      <c r="AE47" s="145"/>
      <c r="AF47" s="145"/>
      <c r="AG47" s="145"/>
    </row>
    <row r="48" spans="1:33" s="130" customFormat="1" ht="12.75" customHeight="1" x14ac:dyDescent="0.2">
      <c r="A48" s="109" t="s">
        <v>675</v>
      </c>
      <c r="B48" s="109" t="s">
        <v>20</v>
      </c>
      <c r="C48" s="111">
        <v>84000</v>
      </c>
      <c r="D48" s="111">
        <v>15000</v>
      </c>
      <c r="E48" s="111">
        <v>0</v>
      </c>
      <c r="F48" s="111">
        <v>0</v>
      </c>
      <c r="G48" s="111">
        <v>0</v>
      </c>
      <c r="H48" s="111">
        <v>0</v>
      </c>
      <c r="I48" s="111">
        <v>0</v>
      </c>
      <c r="J48" s="111">
        <v>0</v>
      </c>
      <c r="K48" s="111">
        <v>0</v>
      </c>
      <c r="L48" s="111">
        <v>8700</v>
      </c>
      <c r="M48" s="111">
        <v>0</v>
      </c>
      <c r="N48" s="111">
        <v>0</v>
      </c>
      <c r="O48" s="111">
        <v>5000</v>
      </c>
      <c r="P48" s="109" t="s">
        <v>1321</v>
      </c>
      <c r="Q48" s="109" t="s">
        <v>1316</v>
      </c>
      <c r="R48" s="144"/>
      <c r="S48" s="144"/>
      <c r="T48" s="144"/>
      <c r="U48" s="144"/>
      <c r="V48" s="144"/>
      <c r="W48" s="144"/>
      <c r="X48" s="144"/>
      <c r="Y48" s="144"/>
      <c r="Z48" s="144"/>
      <c r="AA48" s="144"/>
      <c r="AB48" s="144"/>
      <c r="AC48" s="144"/>
      <c r="AD48" s="144"/>
      <c r="AE48" s="145"/>
      <c r="AF48" s="145"/>
      <c r="AG48" s="145"/>
    </row>
    <row r="49" spans="1:33" s="130" customFormat="1" ht="12.75" customHeight="1" x14ac:dyDescent="0.2">
      <c r="A49" s="109" t="s">
        <v>572</v>
      </c>
      <c r="B49" s="109" t="s">
        <v>21</v>
      </c>
      <c r="C49" s="111">
        <v>12100</v>
      </c>
      <c r="D49" s="111">
        <v>0</v>
      </c>
      <c r="E49" s="111">
        <v>0</v>
      </c>
      <c r="F49" s="111">
        <v>0</v>
      </c>
      <c r="G49" s="111">
        <v>0</v>
      </c>
      <c r="H49" s="111">
        <v>0</v>
      </c>
      <c r="I49" s="111">
        <v>0</v>
      </c>
      <c r="J49" s="111">
        <v>0</v>
      </c>
      <c r="K49" s="111">
        <v>0</v>
      </c>
      <c r="L49" s="111">
        <v>0</v>
      </c>
      <c r="M49" s="111">
        <v>0</v>
      </c>
      <c r="N49" s="111">
        <v>0</v>
      </c>
      <c r="O49" s="111">
        <v>0</v>
      </c>
      <c r="P49" s="109" t="s">
        <v>1315</v>
      </c>
      <c r="Q49" s="109" t="s">
        <v>1316</v>
      </c>
      <c r="R49" s="144"/>
      <c r="S49" s="144"/>
      <c r="T49" s="144"/>
      <c r="U49" s="144"/>
      <c r="V49" s="144"/>
      <c r="W49" s="144"/>
      <c r="X49" s="144"/>
      <c r="Y49" s="144"/>
      <c r="Z49" s="144"/>
      <c r="AA49" s="144"/>
      <c r="AB49" s="144"/>
      <c r="AC49" s="144"/>
      <c r="AD49" s="144"/>
      <c r="AE49" s="145"/>
      <c r="AF49" s="145"/>
      <c r="AG49" s="145"/>
    </row>
    <row r="50" spans="1:33" s="130" customFormat="1" ht="12.75" customHeight="1" x14ac:dyDescent="0.2">
      <c r="A50" s="109" t="s">
        <v>455</v>
      </c>
      <c r="B50" s="109" t="s">
        <v>22</v>
      </c>
      <c r="C50" s="111">
        <v>10225</v>
      </c>
      <c r="D50" s="111">
        <v>0</v>
      </c>
      <c r="E50" s="111">
        <v>0</v>
      </c>
      <c r="F50" s="111">
        <v>0</v>
      </c>
      <c r="G50" s="111">
        <v>0</v>
      </c>
      <c r="H50" s="111">
        <v>0</v>
      </c>
      <c r="I50" s="111">
        <v>0</v>
      </c>
      <c r="J50" s="111">
        <v>0</v>
      </c>
      <c r="K50" s="111">
        <v>0</v>
      </c>
      <c r="L50" s="111">
        <v>0</v>
      </c>
      <c r="M50" s="111">
        <v>0</v>
      </c>
      <c r="N50" s="111">
        <v>0</v>
      </c>
      <c r="O50" s="111">
        <v>10344</v>
      </c>
      <c r="P50" s="109" t="s">
        <v>1312</v>
      </c>
      <c r="Q50" s="109" t="s">
        <v>1316</v>
      </c>
      <c r="R50" s="144"/>
      <c r="S50" s="144"/>
      <c r="T50" s="144"/>
      <c r="U50" s="144"/>
      <c r="V50" s="144"/>
      <c r="W50" s="144"/>
      <c r="X50" s="144"/>
      <c r="Y50" s="144"/>
      <c r="Z50" s="144"/>
      <c r="AA50" s="144"/>
      <c r="AB50" s="144"/>
      <c r="AC50" s="144"/>
      <c r="AD50" s="144"/>
      <c r="AE50" s="145"/>
      <c r="AF50" s="145"/>
      <c r="AG50" s="145"/>
    </row>
    <row r="51" spans="1:33" s="130" customFormat="1" ht="12.75" customHeight="1" x14ac:dyDescent="0.2">
      <c r="A51" s="109" t="s">
        <v>398</v>
      </c>
      <c r="B51" s="109" t="s">
        <v>23</v>
      </c>
      <c r="C51" s="111">
        <v>7000</v>
      </c>
      <c r="D51" s="111">
        <v>0</v>
      </c>
      <c r="E51" s="111">
        <v>0</v>
      </c>
      <c r="F51" s="111">
        <v>0</v>
      </c>
      <c r="G51" s="111">
        <v>0</v>
      </c>
      <c r="H51" s="111">
        <v>0</v>
      </c>
      <c r="I51" s="111">
        <v>0</v>
      </c>
      <c r="J51" s="111">
        <v>0</v>
      </c>
      <c r="K51" s="111">
        <v>0</v>
      </c>
      <c r="L51" s="111">
        <v>18038</v>
      </c>
      <c r="M51" s="111">
        <v>0</v>
      </c>
      <c r="N51" s="111">
        <v>0</v>
      </c>
      <c r="O51" s="111">
        <v>0</v>
      </c>
      <c r="P51" s="109" t="s">
        <v>1312</v>
      </c>
      <c r="Q51" s="109" t="s">
        <v>1316</v>
      </c>
      <c r="R51" s="144"/>
      <c r="S51" s="144"/>
      <c r="T51" s="144"/>
      <c r="U51" s="144"/>
      <c r="V51" s="144"/>
      <c r="W51" s="144"/>
      <c r="X51" s="144"/>
      <c r="Y51" s="144"/>
      <c r="Z51" s="144"/>
      <c r="AA51" s="144"/>
      <c r="AB51" s="144"/>
      <c r="AC51" s="144"/>
      <c r="AD51" s="144"/>
      <c r="AE51" s="145"/>
      <c r="AF51" s="145"/>
      <c r="AG51" s="145"/>
    </row>
    <row r="52" spans="1:33" s="130" customFormat="1" ht="12.75" customHeight="1" x14ac:dyDescent="0.2">
      <c r="A52" s="109" t="s">
        <v>706</v>
      </c>
      <c r="B52" s="109" t="s">
        <v>24</v>
      </c>
      <c r="C52" s="111">
        <v>6600</v>
      </c>
      <c r="D52" s="111">
        <v>3000</v>
      </c>
      <c r="E52" s="111">
        <v>0</v>
      </c>
      <c r="F52" s="111">
        <v>0</v>
      </c>
      <c r="G52" s="111">
        <v>0</v>
      </c>
      <c r="H52" s="111">
        <v>0</v>
      </c>
      <c r="I52" s="111">
        <v>0</v>
      </c>
      <c r="J52" s="111">
        <v>0</v>
      </c>
      <c r="K52" s="111">
        <v>0</v>
      </c>
      <c r="L52" s="111">
        <v>24800</v>
      </c>
      <c r="M52" s="111">
        <v>0</v>
      </c>
      <c r="N52" s="111">
        <v>3200</v>
      </c>
      <c r="O52" s="111">
        <v>5000</v>
      </c>
      <c r="P52" s="109" t="s">
        <v>1321</v>
      </c>
      <c r="Q52" s="109" t="s">
        <v>1316</v>
      </c>
      <c r="R52" s="144"/>
      <c r="S52" s="144"/>
      <c r="T52" s="144"/>
      <c r="U52" s="144"/>
      <c r="V52" s="144"/>
      <c r="W52" s="144"/>
      <c r="X52" s="144"/>
      <c r="Y52" s="144"/>
      <c r="Z52" s="144"/>
      <c r="AA52" s="144"/>
      <c r="AB52" s="144"/>
      <c r="AC52" s="144"/>
      <c r="AD52" s="144"/>
      <c r="AE52" s="145"/>
      <c r="AF52" s="145"/>
      <c r="AG52" s="145"/>
    </row>
    <row r="53" spans="1:33" s="130" customFormat="1" ht="12.75" customHeight="1" x14ac:dyDescent="0.2">
      <c r="A53" s="109" t="s">
        <v>476</v>
      </c>
      <c r="B53" s="109" t="s">
        <v>25</v>
      </c>
      <c r="C53" s="111">
        <v>9789</v>
      </c>
      <c r="D53" s="111">
        <v>3000</v>
      </c>
      <c r="E53" s="111">
        <v>0</v>
      </c>
      <c r="F53" s="111">
        <v>0</v>
      </c>
      <c r="G53" s="111">
        <v>0</v>
      </c>
      <c r="H53" s="111">
        <v>0</v>
      </c>
      <c r="I53" s="111">
        <v>0</v>
      </c>
      <c r="J53" s="111">
        <v>0</v>
      </c>
      <c r="K53" s="111">
        <v>0</v>
      </c>
      <c r="L53" s="111">
        <v>23316</v>
      </c>
      <c r="M53" s="111">
        <v>0</v>
      </c>
      <c r="N53" s="111">
        <v>0</v>
      </c>
      <c r="O53" s="111">
        <v>0</v>
      </c>
      <c r="P53" s="109" t="s">
        <v>1315</v>
      </c>
      <c r="Q53" s="109" t="s">
        <v>1316</v>
      </c>
      <c r="R53" s="144"/>
      <c r="S53" s="144"/>
      <c r="T53" s="144"/>
      <c r="U53" s="144"/>
      <c r="V53" s="144"/>
      <c r="W53" s="144"/>
      <c r="X53" s="144"/>
      <c r="Y53" s="144"/>
      <c r="Z53" s="144"/>
      <c r="AA53" s="144"/>
      <c r="AB53" s="144"/>
      <c r="AC53" s="144"/>
      <c r="AD53" s="144"/>
      <c r="AE53" s="145"/>
      <c r="AF53" s="145"/>
      <c r="AG53" s="145"/>
    </row>
    <row r="54" spans="1:33" s="130" customFormat="1" ht="12.75" customHeight="1" x14ac:dyDescent="0.2">
      <c r="A54" s="109" t="s">
        <v>580</v>
      </c>
      <c r="B54" s="109" t="s">
        <v>26</v>
      </c>
      <c r="C54" s="111">
        <v>10000</v>
      </c>
      <c r="D54" s="111">
        <v>0</v>
      </c>
      <c r="E54" s="111">
        <v>0</v>
      </c>
      <c r="F54" s="111">
        <v>5000</v>
      </c>
      <c r="G54" s="111">
        <v>0</v>
      </c>
      <c r="H54" s="111">
        <v>0</v>
      </c>
      <c r="I54" s="111">
        <v>0</v>
      </c>
      <c r="J54" s="111">
        <v>0</v>
      </c>
      <c r="K54" s="111">
        <v>0</v>
      </c>
      <c r="L54" s="111">
        <v>16873</v>
      </c>
      <c r="M54" s="111">
        <v>0</v>
      </c>
      <c r="N54" s="111">
        <v>2000</v>
      </c>
      <c r="O54" s="111">
        <v>0</v>
      </c>
      <c r="P54" s="109" t="s">
        <v>1315</v>
      </c>
      <c r="Q54" s="109" t="s">
        <v>1316</v>
      </c>
      <c r="R54" s="144"/>
      <c r="S54" s="144"/>
      <c r="T54" s="144"/>
      <c r="U54" s="144"/>
      <c r="V54" s="144"/>
      <c r="W54" s="144"/>
      <c r="X54" s="144"/>
      <c r="Y54" s="144"/>
      <c r="Z54" s="144"/>
      <c r="AA54" s="144"/>
      <c r="AB54" s="144"/>
      <c r="AC54" s="144"/>
      <c r="AD54" s="144"/>
      <c r="AE54" s="145"/>
      <c r="AF54" s="145"/>
      <c r="AG54" s="145"/>
    </row>
    <row r="55" spans="1:33" s="130" customFormat="1" ht="12.75" customHeight="1" x14ac:dyDescent="0.2">
      <c r="A55" s="109" t="s">
        <v>727</v>
      </c>
      <c r="B55" s="109" t="s">
        <v>27</v>
      </c>
      <c r="C55" s="111">
        <v>200</v>
      </c>
      <c r="D55" s="111">
        <v>0</v>
      </c>
      <c r="E55" s="111">
        <v>15000</v>
      </c>
      <c r="F55" s="111">
        <v>25000</v>
      </c>
      <c r="G55" s="111">
        <v>10000</v>
      </c>
      <c r="H55" s="111">
        <v>0</v>
      </c>
      <c r="I55" s="111">
        <v>0</v>
      </c>
      <c r="J55" s="111">
        <v>0</v>
      </c>
      <c r="K55" s="111">
        <v>0</v>
      </c>
      <c r="L55" s="111">
        <v>22800</v>
      </c>
      <c r="M55" s="111">
        <v>0</v>
      </c>
      <c r="N55" s="111">
        <v>0</v>
      </c>
      <c r="O55" s="111">
        <v>91000</v>
      </c>
      <c r="P55" s="109" t="s">
        <v>1320</v>
      </c>
      <c r="Q55" s="109" t="s">
        <v>1316</v>
      </c>
      <c r="R55" s="144"/>
      <c r="S55" s="144"/>
      <c r="T55" s="144"/>
      <c r="U55" s="144"/>
      <c r="V55" s="144"/>
      <c r="W55" s="144"/>
      <c r="X55" s="144"/>
      <c r="Y55" s="144"/>
      <c r="Z55" s="144"/>
      <c r="AA55" s="144"/>
      <c r="AB55" s="144"/>
      <c r="AC55" s="144"/>
      <c r="AD55" s="144"/>
      <c r="AE55" s="145"/>
      <c r="AF55" s="145"/>
      <c r="AG55" s="145"/>
    </row>
    <row r="56" spans="1:33" s="130" customFormat="1" ht="12.75" customHeight="1" x14ac:dyDescent="0.2">
      <c r="A56" s="109" t="s">
        <v>477</v>
      </c>
      <c r="B56" s="109" t="s">
        <v>28</v>
      </c>
      <c r="C56" s="111">
        <v>1300</v>
      </c>
      <c r="D56" s="111">
        <v>0</v>
      </c>
      <c r="E56" s="111">
        <v>0</v>
      </c>
      <c r="F56" s="111">
        <v>0</v>
      </c>
      <c r="G56" s="111">
        <v>0</v>
      </c>
      <c r="H56" s="111">
        <v>0</v>
      </c>
      <c r="I56" s="111">
        <v>0</v>
      </c>
      <c r="J56" s="111">
        <v>0</v>
      </c>
      <c r="K56" s="111">
        <v>0</v>
      </c>
      <c r="L56" s="111">
        <v>0</v>
      </c>
      <c r="M56" s="111">
        <v>8000</v>
      </c>
      <c r="N56" s="111">
        <v>0</v>
      </c>
      <c r="O56" s="111">
        <v>0</v>
      </c>
      <c r="P56" s="109" t="s">
        <v>1315</v>
      </c>
      <c r="Q56" s="109" t="s">
        <v>1316</v>
      </c>
      <c r="R56" s="144"/>
      <c r="S56" s="144"/>
      <c r="T56" s="144"/>
      <c r="U56" s="144"/>
      <c r="V56" s="144"/>
      <c r="W56" s="144"/>
      <c r="X56" s="144"/>
      <c r="Y56" s="144"/>
      <c r="Z56" s="144"/>
      <c r="AA56" s="144"/>
      <c r="AB56" s="144"/>
      <c r="AC56" s="144"/>
      <c r="AD56" s="144"/>
      <c r="AE56" s="145"/>
      <c r="AF56" s="145"/>
      <c r="AG56" s="145"/>
    </row>
    <row r="57" spans="1:33" s="130" customFormat="1" ht="12.75" customHeight="1" x14ac:dyDescent="0.2">
      <c r="A57" s="109" t="s">
        <v>929</v>
      </c>
      <c r="B57" s="109" t="s">
        <v>930</v>
      </c>
      <c r="C57" s="111">
        <v>5500</v>
      </c>
      <c r="D57" s="111">
        <v>1000</v>
      </c>
      <c r="E57" s="111">
        <v>0</v>
      </c>
      <c r="F57" s="111">
        <v>0</v>
      </c>
      <c r="G57" s="111">
        <v>0</v>
      </c>
      <c r="H57" s="111">
        <v>0</v>
      </c>
      <c r="I57" s="111">
        <v>0</v>
      </c>
      <c r="J57" s="111">
        <v>0</v>
      </c>
      <c r="K57" s="111">
        <v>0</v>
      </c>
      <c r="L57" s="111">
        <v>0</v>
      </c>
      <c r="M57" s="111">
        <v>0</v>
      </c>
      <c r="N57" s="111">
        <v>0</v>
      </c>
      <c r="O57" s="111">
        <v>19500</v>
      </c>
      <c r="P57" s="109" t="s">
        <v>1312</v>
      </c>
      <c r="Q57" s="109" t="s">
        <v>1313</v>
      </c>
      <c r="R57" s="144"/>
      <c r="S57" s="144"/>
      <c r="T57" s="144"/>
      <c r="U57" s="144"/>
      <c r="V57" s="144"/>
      <c r="W57" s="144"/>
      <c r="X57" s="144"/>
      <c r="Y57" s="144"/>
      <c r="Z57" s="144"/>
      <c r="AA57" s="144"/>
      <c r="AB57" s="144"/>
      <c r="AC57" s="144"/>
      <c r="AD57" s="144"/>
      <c r="AE57" s="145"/>
      <c r="AF57" s="145"/>
      <c r="AG57" s="145"/>
    </row>
    <row r="58" spans="1:33" s="130" customFormat="1" ht="12.75" customHeight="1" x14ac:dyDescent="0.2">
      <c r="A58" s="109" t="s">
        <v>465</v>
      </c>
      <c r="B58" s="109" t="s">
        <v>831</v>
      </c>
      <c r="C58" s="111">
        <v>27912</v>
      </c>
      <c r="D58" s="111">
        <v>13000</v>
      </c>
      <c r="E58" s="111">
        <v>0</v>
      </c>
      <c r="F58" s="111">
        <v>5000</v>
      </c>
      <c r="G58" s="111">
        <v>0</v>
      </c>
      <c r="H58" s="111">
        <v>0</v>
      </c>
      <c r="I58" s="111">
        <v>0</v>
      </c>
      <c r="J58" s="111">
        <v>0</v>
      </c>
      <c r="K58" s="111">
        <v>0</v>
      </c>
      <c r="L58" s="111">
        <v>7441</v>
      </c>
      <c r="M58" s="111">
        <v>25669</v>
      </c>
      <c r="N58" s="111">
        <v>0</v>
      </c>
      <c r="O58" s="111">
        <v>1500</v>
      </c>
      <c r="P58" s="109" t="s">
        <v>1312</v>
      </c>
      <c r="Q58" s="109" t="s">
        <v>1316</v>
      </c>
      <c r="R58" s="144"/>
      <c r="S58" s="144"/>
      <c r="T58" s="144"/>
      <c r="U58" s="144"/>
      <c r="V58" s="144"/>
      <c r="W58" s="144"/>
      <c r="X58" s="144"/>
      <c r="Y58" s="144"/>
      <c r="Z58" s="144"/>
      <c r="AA58" s="144"/>
      <c r="AB58" s="144"/>
      <c r="AC58" s="144"/>
      <c r="AD58" s="144"/>
      <c r="AE58" s="145"/>
      <c r="AF58" s="145"/>
      <c r="AG58" s="145"/>
    </row>
    <row r="59" spans="1:33" s="130" customFormat="1" ht="12.75" customHeight="1" x14ac:dyDescent="0.2">
      <c r="A59" s="109" t="s">
        <v>392</v>
      </c>
      <c r="B59" s="109" t="s">
        <v>320</v>
      </c>
      <c r="C59" s="111">
        <v>31098</v>
      </c>
      <c r="D59" s="111">
        <v>11000</v>
      </c>
      <c r="E59" s="111">
        <v>0</v>
      </c>
      <c r="F59" s="111">
        <v>0</v>
      </c>
      <c r="G59" s="111">
        <v>0</v>
      </c>
      <c r="H59" s="111">
        <v>0</v>
      </c>
      <c r="I59" s="111">
        <v>0</v>
      </c>
      <c r="J59" s="111">
        <v>0</v>
      </c>
      <c r="K59" s="111">
        <v>0</v>
      </c>
      <c r="L59" s="111">
        <v>25585</v>
      </c>
      <c r="M59" s="111">
        <v>0</v>
      </c>
      <c r="N59" s="111">
        <v>0</v>
      </c>
      <c r="O59" s="111">
        <v>78000</v>
      </c>
      <c r="P59" s="109" t="s">
        <v>1312</v>
      </c>
      <c r="Q59" s="109" t="s">
        <v>1316</v>
      </c>
      <c r="R59" s="144"/>
      <c r="S59" s="144"/>
      <c r="T59" s="144"/>
      <c r="U59" s="144"/>
      <c r="V59" s="144"/>
      <c r="W59" s="144"/>
      <c r="X59" s="144"/>
      <c r="Y59" s="144"/>
      <c r="Z59" s="144"/>
      <c r="AA59" s="144"/>
      <c r="AB59" s="144"/>
      <c r="AC59" s="144"/>
      <c r="AD59" s="144"/>
      <c r="AE59" s="145"/>
      <c r="AF59" s="145"/>
      <c r="AG59" s="145"/>
    </row>
    <row r="60" spans="1:33" s="130" customFormat="1" ht="12.75" customHeight="1" x14ac:dyDescent="0.2">
      <c r="A60" s="109" t="s">
        <v>581</v>
      </c>
      <c r="B60" s="109" t="s">
        <v>29</v>
      </c>
      <c r="C60" s="111">
        <v>11230</v>
      </c>
      <c r="D60" s="111">
        <v>0</v>
      </c>
      <c r="E60" s="111">
        <v>0</v>
      </c>
      <c r="F60" s="111">
        <v>1000</v>
      </c>
      <c r="G60" s="111">
        <v>0</v>
      </c>
      <c r="H60" s="111">
        <v>0</v>
      </c>
      <c r="I60" s="111">
        <v>0</v>
      </c>
      <c r="J60" s="111">
        <v>0</v>
      </c>
      <c r="K60" s="111">
        <v>0</v>
      </c>
      <c r="L60" s="111">
        <v>0</v>
      </c>
      <c r="M60" s="111">
        <v>14465</v>
      </c>
      <c r="N60" s="111">
        <v>1000</v>
      </c>
      <c r="O60" s="111">
        <v>0</v>
      </c>
      <c r="P60" s="109" t="s">
        <v>1315</v>
      </c>
      <c r="Q60" s="109" t="s">
        <v>1316</v>
      </c>
      <c r="R60" s="144"/>
      <c r="S60" s="144"/>
      <c r="T60" s="144"/>
      <c r="U60" s="144"/>
      <c r="V60" s="144"/>
      <c r="W60" s="144"/>
      <c r="X60" s="144"/>
      <c r="Y60" s="144"/>
      <c r="Z60" s="144"/>
      <c r="AA60" s="144"/>
      <c r="AB60" s="144"/>
      <c r="AC60" s="144"/>
      <c r="AD60" s="144"/>
      <c r="AE60" s="145"/>
      <c r="AF60" s="145"/>
      <c r="AG60" s="145"/>
    </row>
    <row r="61" spans="1:33" s="130" customFormat="1" ht="12.75" customHeight="1" x14ac:dyDescent="0.2">
      <c r="A61" s="109" t="s">
        <v>728</v>
      </c>
      <c r="B61" s="109" t="s">
        <v>30</v>
      </c>
      <c r="C61" s="111">
        <v>122600</v>
      </c>
      <c r="D61" s="111">
        <v>0</v>
      </c>
      <c r="E61" s="111">
        <v>0</v>
      </c>
      <c r="F61" s="111">
        <v>50000</v>
      </c>
      <c r="G61" s="111">
        <v>0</v>
      </c>
      <c r="H61" s="111">
        <v>0</v>
      </c>
      <c r="I61" s="111">
        <v>0</v>
      </c>
      <c r="J61" s="111">
        <v>0</v>
      </c>
      <c r="K61" s="111">
        <v>0</v>
      </c>
      <c r="L61" s="111">
        <v>25000</v>
      </c>
      <c r="M61" s="111">
        <v>20000</v>
      </c>
      <c r="N61" s="111">
        <v>10000</v>
      </c>
      <c r="O61" s="111">
        <v>58000</v>
      </c>
      <c r="P61" s="109" t="s">
        <v>1320</v>
      </c>
      <c r="Q61" s="109" t="s">
        <v>1316</v>
      </c>
      <c r="R61" s="144"/>
      <c r="S61" s="144"/>
      <c r="T61" s="144"/>
      <c r="U61" s="144"/>
      <c r="V61" s="144"/>
      <c r="W61" s="144"/>
      <c r="X61" s="144"/>
      <c r="Y61" s="144"/>
      <c r="Z61" s="144"/>
      <c r="AA61" s="144"/>
      <c r="AB61" s="144"/>
      <c r="AC61" s="144"/>
      <c r="AD61" s="144"/>
      <c r="AE61" s="145"/>
      <c r="AF61" s="145"/>
      <c r="AG61" s="145"/>
    </row>
    <row r="62" spans="1:33" s="130" customFormat="1" ht="12.75" customHeight="1" x14ac:dyDescent="0.2">
      <c r="A62" s="109" t="s">
        <v>510</v>
      </c>
      <c r="B62" s="109" t="s">
        <v>31</v>
      </c>
      <c r="C62" s="111">
        <v>0</v>
      </c>
      <c r="D62" s="111">
        <v>0</v>
      </c>
      <c r="E62" s="111">
        <v>0</v>
      </c>
      <c r="F62" s="111">
        <v>0</v>
      </c>
      <c r="G62" s="111">
        <v>0</v>
      </c>
      <c r="H62" s="111">
        <v>0</v>
      </c>
      <c r="I62" s="111">
        <v>0</v>
      </c>
      <c r="J62" s="111">
        <v>0</v>
      </c>
      <c r="K62" s="111">
        <v>0</v>
      </c>
      <c r="L62" s="111">
        <v>0</v>
      </c>
      <c r="M62" s="111">
        <v>0</v>
      </c>
      <c r="N62" s="111">
        <v>0</v>
      </c>
      <c r="O62" s="111">
        <v>0</v>
      </c>
      <c r="P62" s="109" t="s">
        <v>1315</v>
      </c>
      <c r="Q62" s="109" t="s">
        <v>1316</v>
      </c>
      <c r="R62" s="144"/>
      <c r="S62" s="144"/>
      <c r="T62" s="144"/>
      <c r="U62" s="144"/>
      <c r="V62" s="144"/>
      <c r="W62" s="144"/>
      <c r="X62" s="144"/>
      <c r="Y62" s="144"/>
      <c r="Z62" s="144"/>
      <c r="AA62" s="144"/>
      <c r="AB62" s="144"/>
      <c r="AC62" s="144"/>
      <c r="AD62" s="144"/>
      <c r="AE62" s="145"/>
      <c r="AF62" s="145"/>
      <c r="AG62" s="145"/>
    </row>
    <row r="63" spans="1:33" s="130" customFormat="1" ht="12.75" customHeight="1" x14ac:dyDescent="0.2">
      <c r="A63" s="109" t="s">
        <v>517</v>
      </c>
      <c r="B63" s="109" t="s">
        <v>32</v>
      </c>
      <c r="C63" s="111">
        <v>19500</v>
      </c>
      <c r="D63" s="111">
        <v>8000</v>
      </c>
      <c r="E63" s="111">
        <v>0</v>
      </c>
      <c r="F63" s="111">
        <v>0</v>
      </c>
      <c r="G63" s="111">
        <v>0</v>
      </c>
      <c r="H63" s="111">
        <v>0</v>
      </c>
      <c r="I63" s="111">
        <v>0</v>
      </c>
      <c r="J63" s="111">
        <v>0</v>
      </c>
      <c r="K63" s="111">
        <v>0</v>
      </c>
      <c r="L63" s="111">
        <v>12700</v>
      </c>
      <c r="M63" s="111">
        <v>0</v>
      </c>
      <c r="N63" s="111">
        <v>0</v>
      </c>
      <c r="O63" s="111">
        <v>2000</v>
      </c>
      <c r="P63" s="109" t="s">
        <v>1315</v>
      </c>
      <c r="Q63" s="109" t="s">
        <v>1316</v>
      </c>
      <c r="R63" s="144"/>
      <c r="S63" s="144"/>
      <c r="T63" s="144"/>
      <c r="U63" s="144"/>
      <c r="V63" s="144"/>
      <c r="W63" s="144"/>
      <c r="X63" s="144"/>
      <c r="Y63" s="144"/>
      <c r="Z63" s="144"/>
      <c r="AA63" s="144"/>
      <c r="AB63" s="144"/>
      <c r="AC63" s="144"/>
      <c r="AD63" s="144"/>
      <c r="AE63" s="145"/>
      <c r="AF63" s="145"/>
      <c r="AG63" s="145"/>
    </row>
    <row r="64" spans="1:33" s="130" customFormat="1" ht="12.75" customHeight="1" x14ac:dyDescent="0.2">
      <c r="A64" s="109" t="s">
        <v>609</v>
      </c>
      <c r="B64" s="109" t="s">
        <v>33</v>
      </c>
      <c r="C64" s="111">
        <v>0</v>
      </c>
      <c r="D64" s="111">
        <v>0</v>
      </c>
      <c r="E64" s="111">
        <v>0</v>
      </c>
      <c r="F64" s="111">
        <v>1000</v>
      </c>
      <c r="G64" s="111">
        <v>0</v>
      </c>
      <c r="H64" s="111">
        <v>0</v>
      </c>
      <c r="I64" s="111">
        <v>0</v>
      </c>
      <c r="J64" s="111">
        <v>0</v>
      </c>
      <c r="K64" s="111">
        <v>0</v>
      </c>
      <c r="L64" s="111">
        <v>8010</v>
      </c>
      <c r="M64" s="111">
        <v>0</v>
      </c>
      <c r="N64" s="111">
        <v>0</v>
      </c>
      <c r="O64" s="111">
        <v>0</v>
      </c>
      <c r="P64" s="109" t="s">
        <v>1315</v>
      </c>
      <c r="Q64" s="109" t="s">
        <v>1316</v>
      </c>
      <c r="R64" s="144"/>
      <c r="S64" s="144"/>
      <c r="T64" s="144"/>
      <c r="U64" s="144"/>
      <c r="V64" s="144"/>
      <c r="W64" s="144"/>
      <c r="X64" s="144"/>
      <c r="Y64" s="144"/>
      <c r="Z64" s="144"/>
      <c r="AA64" s="144"/>
      <c r="AB64" s="144"/>
      <c r="AC64" s="144"/>
      <c r="AD64" s="144"/>
      <c r="AE64" s="145"/>
      <c r="AF64" s="145"/>
      <c r="AG64" s="145"/>
    </row>
    <row r="65" spans="1:33" s="130" customFormat="1" ht="12.75" customHeight="1" x14ac:dyDescent="0.2">
      <c r="A65" s="109" t="s">
        <v>405</v>
      </c>
      <c r="B65" s="109" t="s">
        <v>321</v>
      </c>
      <c r="C65" s="111">
        <v>60000</v>
      </c>
      <c r="D65" s="111">
        <v>5000</v>
      </c>
      <c r="E65" s="111">
        <v>0</v>
      </c>
      <c r="F65" s="111">
        <v>5000</v>
      </c>
      <c r="G65" s="111">
        <v>0</v>
      </c>
      <c r="H65" s="111">
        <v>0</v>
      </c>
      <c r="I65" s="111">
        <v>0</v>
      </c>
      <c r="J65" s="111">
        <v>0</v>
      </c>
      <c r="K65" s="111">
        <v>0</v>
      </c>
      <c r="L65" s="111">
        <v>80370</v>
      </c>
      <c r="M65" s="111">
        <v>0</v>
      </c>
      <c r="N65" s="111">
        <v>0</v>
      </c>
      <c r="O65" s="111">
        <v>20000</v>
      </c>
      <c r="P65" s="109" t="s">
        <v>1324</v>
      </c>
      <c r="Q65" s="109" t="s">
        <v>1316</v>
      </c>
      <c r="R65" s="144"/>
      <c r="S65" s="144"/>
      <c r="T65" s="144"/>
      <c r="U65" s="144"/>
      <c r="V65" s="144"/>
      <c r="W65" s="144"/>
      <c r="X65" s="144"/>
      <c r="Y65" s="144"/>
      <c r="Z65" s="144"/>
      <c r="AA65" s="144"/>
      <c r="AB65" s="144"/>
      <c r="AC65" s="144"/>
      <c r="AD65" s="144"/>
      <c r="AE65" s="145"/>
      <c r="AF65" s="145"/>
      <c r="AG65" s="145"/>
    </row>
    <row r="66" spans="1:33" s="130" customFormat="1" ht="12.75" customHeight="1" x14ac:dyDescent="0.2">
      <c r="A66" s="109" t="s">
        <v>785</v>
      </c>
      <c r="B66" s="109" t="s">
        <v>1325</v>
      </c>
      <c r="C66" s="111">
        <v>8000</v>
      </c>
      <c r="D66" s="111">
        <v>7000</v>
      </c>
      <c r="E66" s="111">
        <v>0</v>
      </c>
      <c r="F66" s="111">
        <v>4000</v>
      </c>
      <c r="G66" s="111">
        <v>0</v>
      </c>
      <c r="H66" s="111">
        <v>0</v>
      </c>
      <c r="I66" s="111">
        <v>0</v>
      </c>
      <c r="J66" s="111">
        <v>0</v>
      </c>
      <c r="K66" s="111">
        <v>0</v>
      </c>
      <c r="L66" s="111">
        <v>2250</v>
      </c>
      <c r="M66" s="111">
        <v>0</v>
      </c>
      <c r="N66" s="111">
        <v>0</v>
      </c>
      <c r="O66" s="111">
        <v>0</v>
      </c>
      <c r="P66" s="109" t="s">
        <v>1377</v>
      </c>
      <c r="Q66" s="109" t="s">
        <v>1316</v>
      </c>
      <c r="R66" s="144"/>
      <c r="S66" s="144"/>
      <c r="T66" s="144"/>
      <c r="U66" s="144"/>
      <c r="V66" s="144"/>
      <c r="W66" s="144"/>
      <c r="X66" s="144"/>
      <c r="Y66" s="144"/>
      <c r="Z66" s="144"/>
      <c r="AA66" s="144"/>
      <c r="AB66" s="144"/>
      <c r="AC66" s="144"/>
      <c r="AD66" s="144"/>
      <c r="AE66" s="145"/>
      <c r="AF66" s="145"/>
      <c r="AG66" s="145"/>
    </row>
    <row r="67" spans="1:33" s="130" customFormat="1" ht="12.75" customHeight="1" x14ac:dyDescent="0.2">
      <c r="A67" s="109" t="s">
        <v>549</v>
      </c>
      <c r="B67" s="109" t="s">
        <v>34</v>
      </c>
      <c r="C67" s="111">
        <v>9292</v>
      </c>
      <c r="D67" s="111">
        <v>1000</v>
      </c>
      <c r="E67" s="111">
        <v>0</v>
      </c>
      <c r="F67" s="111">
        <v>0</v>
      </c>
      <c r="G67" s="111">
        <v>0</v>
      </c>
      <c r="H67" s="111">
        <v>0</v>
      </c>
      <c r="I67" s="111">
        <v>0</v>
      </c>
      <c r="J67" s="111">
        <v>0</v>
      </c>
      <c r="K67" s="111">
        <v>0</v>
      </c>
      <c r="L67" s="111">
        <v>0</v>
      </c>
      <c r="M67" s="111">
        <v>0</v>
      </c>
      <c r="N67" s="111">
        <v>0</v>
      </c>
      <c r="O67" s="111">
        <v>0</v>
      </c>
      <c r="P67" s="109" t="s">
        <v>1315</v>
      </c>
      <c r="Q67" s="109" t="s">
        <v>1316</v>
      </c>
      <c r="R67" s="144"/>
      <c r="S67" s="144"/>
      <c r="T67" s="144"/>
      <c r="U67" s="144"/>
      <c r="V67" s="144"/>
      <c r="W67" s="144"/>
      <c r="X67" s="144"/>
      <c r="Y67" s="144"/>
      <c r="Z67" s="144"/>
      <c r="AA67" s="144"/>
      <c r="AB67" s="144"/>
      <c r="AC67" s="144"/>
      <c r="AD67" s="144"/>
      <c r="AE67" s="145"/>
      <c r="AF67" s="145"/>
      <c r="AG67" s="145"/>
    </row>
    <row r="68" spans="1:33" s="130" customFormat="1" ht="12.75" customHeight="1" x14ac:dyDescent="0.2">
      <c r="A68" s="109" t="s">
        <v>676</v>
      </c>
      <c r="B68" s="109" t="s">
        <v>35</v>
      </c>
      <c r="C68" s="111">
        <v>19600</v>
      </c>
      <c r="D68" s="111">
        <v>3000</v>
      </c>
      <c r="E68" s="111">
        <v>0</v>
      </c>
      <c r="F68" s="111">
        <v>0</v>
      </c>
      <c r="G68" s="111">
        <v>0</v>
      </c>
      <c r="H68" s="111">
        <v>0</v>
      </c>
      <c r="I68" s="111">
        <v>0</v>
      </c>
      <c r="J68" s="111">
        <v>0</v>
      </c>
      <c r="K68" s="111">
        <v>0</v>
      </c>
      <c r="L68" s="111">
        <v>0</v>
      </c>
      <c r="M68" s="111">
        <v>0</v>
      </c>
      <c r="N68" s="111">
        <v>0</v>
      </c>
      <c r="O68" s="111">
        <v>0</v>
      </c>
      <c r="P68" s="109" t="s">
        <v>1321</v>
      </c>
      <c r="Q68" s="109" t="s">
        <v>1316</v>
      </c>
      <c r="R68" s="144"/>
      <c r="S68" s="144"/>
      <c r="T68" s="144"/>
      <c r="U68" s="144"/>
      <c r="V68" s="144"/>
      <c r="W68" s="144"/>
      <c r="X68" s="144"/>
      <c r="Y68" s="144"/>
      <c r="Z68" s="144"/>
      <c r="AA68" s="144"/>
      <c r="AB68" s="144"/>
      <c r="AC68" s="144"/>
      <c r="AD68" s="144"/>
      <c r="AE68" s="145"/>
      <c r="AF68" s="145"/>
      <c r="AG68" s="145"/>
    </row>
    <row r="69" spans="1:33" s="130" customFormat="1" ht="12.75" customHeight="1" x14ac:dyDescent="0.2">
      <c r="A69" s="109" t="s">
        <v>931</v>
      </c>
      <c r="B69" s="109" t="s">
        <v>932</v>
      </c>
      <c r="C69" s="111">
        <v>17212</v>
      </c>
      <c r="D69" s="111">
        <v>11000</v>
      </c>
      <c r="E69" s="111">
        <v>0</v>
      </c>
      <c r="F69" s="111">
        <v>0</v>
      </c>
      <c r="G69" s="111">
        <v>0</v>
      </c>
      <c r="H69" s="111">
        <v>0</v>
      </c>
      <c r="I69" s="111">
        <v>0</v>
      </c>
      <c r="J69" s="111">
        <v>0</v>
      </c>
      <c r="K69" s="111">
        <v>0</v>
      </c>
      <c r="L69" s="111">
        <v>0</v>
      </c>
      <c r="M69" s="111">
        <v>0</v>
      </c>
      <c r="N69" s="111">
        <v>25184</v>
      </c>
      <c r="O69" s="111">
        <v>13000</v>
      </c>
      <c r="P69" s="109" t="s">
        <v>1312</v>
      </c>
      <c r="Q69" s="109" t="s">
        <v>1313</v>
      </c>
      <c r="R69" s="144"/>
      <c r="S69" s="144"/>
      <c r="T69" s="144"/>
      <c r="U69" s="144"/>
      <c r="V69" s="144"/>
      <c r="W69" s="144"/>
      <c r="X69" s="144"/>
      <c r="Y69" s="144"/>
      <c r="Z69" s="144"/>
      <c r="AA69" s="144"/>
      <c r="AB69" s="144"/>
      <c r="AC69" s="144"/>
      <c r="AD69" s="144"/>
      <c r="AE69" s="145"/>
      <c r="AF69" s="145"/>
      <c r="AG69" s="145"/>
    </row>
    <row r="70" spans="1:33" s="130" customFormat="1" ht="12.75" customHeight="1" x14ac:dyDescent="0.2">
      <c r="A70" s="109" t="s">
        <v>933</v>
      </c>
      <c r="B70" s="109" t="s">
        <v>934</v>
      </c>
      <c r="C70" s="111">
        <v>18900</v>
      </c>
      <c r="D70" s="111">
        <v>3000</v>
      </c>
      <c r="E70" s="111">
        <v>7070</v>
      </c>
      <c r="F70" s="111">
        <v>10000</v>
      </c>
      <c r="G70" s="111">
        <v>0</v>
      </c>
      <c r="H70" s="111">
        <v>0</v>
      </c>
      <c r="I70" s="111">
        <v>0</v>
      </c>
      <c r="J70" s="111">
        <v>0</v>
      </c>
      <c r="K70" s="111">
        <v>7700</v>
      </c>
      <c r="L70" s="111">
        <v>0</v>
      </c>
      <c r="M70" s="111">
        <v>0</v>
      </c>
      <c r="N70" s="111">
        <v>41113</v>
      </c>
      <c r="O70" s="111">
        <v>41350</v>
      </c>
      <c r="P70" s="109" t="s">
        <v>1312</v>
      </c>
      <c r="Q70" s="109" t="s">
        <v>1313</v>
      </c>
      <c r="R70" s="144"/>
      <c r="S70" s="144"/>
      <c r="T70" s="144"/>
      <c r="U70" s="144"/>
      <c r="V70" s="144"/>
      <c r="W70" s="144"/>
      <c r="X70" s="144"/>
      <c r="Y70" s="144"/>
      <c r="Z70" s="144"/>
      <c r="AA70" s="144"/>
      <c r="AB70" s="144"/>
      <c r="AC70" s="144"/>
      <c r="AD70" s="144"/>
      <c r="AE70" s="145"/>
      <c r="AF70" s="145"/>
      <c r="AG70" s="145"/>
    </row>
    <row r="71" spans="1:33" s="130" customFormat="1" ht="12.75" customHeight="1" x14ac:dyDescent="0.2">
      <c r="A71" s="109" t="s">
        <v>707</v>
      </c>
      <c r="B71" s="109" t="s">
        <v>36</v>
      </c>
      <c r="C71" s="111">
        <v>43600</v>
      </c>
      <c r="D71" s="111">
        <v>19300</v>
      </c>
      <c r="E71" s="111">
        <v>0</v>
      </c>
      <c r="F71" s="111">
        <v>0</v>
      </c>
      <c r="G71" s="111">
        <v>0</v>
      </c>
      <c r="H71" s="111">
        <v>0</v>
      </c>
      <c r="I71" s="111">
        <v>0</v>
      </c>
      <c r="J71" s="111">
        <v>0</v>
      </c>
      <c r="K71" s="111">
        <v>0</v>
      </c>
      <c r="L71" s="111">
        <v>0</v>
      </c>
      <c r="M71" s="111">
        <v>0</v>
      </c>
      <c r="N71" s="111">
        <v>0</v>
      </c>
      <c r="O71" s="111">
        <v>23400</v>
      </c>
      <c r="P71" s="109" t="s">
        <v>1321</v>
      </c>
      <c r="Q71" s="109" t="s">
        <v>1316</v>
      </c>
      <c r="R71" s="144"/>
      <c r="S71" s="144"/>
      <c r="T71" s="144"/>
      <c r="U71" s="144"/>
      <c r="V71" s="144"/>
      <c r="W71" s="144"/>
      <c r="X71" s="144"/>
      <c r="Y71" s="144"/>
      <c r="Z71" s="144"/>
      <c r="AA71" s="144"/>
      <c r="AB71" s="144"/>
      <c r="AC71" s="144"/>
      <c r="AD71" s="144"/>
      <c r="AE71" s="145"/>
      <c r="AF71" s="145"/>
      <c r="AG71" s="145"/>
    </row>
    <row r="72" spans="1:33" s="130" customFormat="1" ht="12.75" customHeight="1" x14ac:dyDescent="0.2">
      <c r="A72" s="109" t="s">
        <v>412</v>
      </c>
      <c r="B72" s="109" t="s">
        <v>37</v>
      </c>
      <c r="C72" s="111">
        <v>46796</v>
      </c>
      <c r="D72" s="111">
        <v>2000</v>
      </c>
      <c r="E72" s="111">
        <v>0</v>
      </c>
      <c r="F72" s="111">
        <v>10000</v>
      </c>
      <c r="G72" s="111">
        <v>0</v>
      </c>
      <c r="H72" s="111">
        <v>0</v>
      </c>
      <c r="I72" s="111">
        <v>0</v>
      </c>
      <c r="J72" s="111">
        <v>0</v>
      </c>
      <c r="K72" s="111">
        <v>0</v>
      </c>
      <c r="L72" s="111">
        <v>15300</v>
      </c>
      <c r="M72" s="111">
        <v>0</v>
      </c>
      <c r="N72" s="111">
        <v>0</v>
      </c>
      <c r="O72" s="111">
        <v>22000</v>
      </c>
      <c r="P72" s="109" t="s">
        <v>1315</v>
      </c>
      <c r="Q72" s="109" t="s">
        <v>1316</v>
      </c>
      <c r="R72" s="144"/>
      <c r="S72" s="144"/>
      <c r="T72" s="144"/>
      <c r="U72" s="144"/>
      <c r="V72" s="144"/>
      <c r="W72" s="144"/>
      <c r="X72" s="144"/>
      <c r="Y72" s="144"/>
      <c r="Z72" s="144"/>
      <c r="AA72" s="144"/>
      <c r="AB72" s="144"/>
      <c r="AC72" s="144"/>
      <c r="AD72" s="144"/>
      <c r="AE72" s="145"/>
      <c r="AF72" s="145"/>
      <c r="AG72" s="145"/>
    </row>
    <row r="73" spans="1:33" s="130" customFormat="1" ht="12.75" customHeight="1" x14ac:dyDescent="0.2">
      <c r="A73" s="109" t="s">
        <v>411</v>
      </c>
      <c r="B73" s="109" t="s">
        <v>1286</v>
      </c>
      <c r="C73" s="111">
        <v>10051</v>
      </c>
      <c r="D73" s="111">
        <v>0</v>
      </c>
      <c r="E73" s="111">
        <v>0</v>
      </c>
      <c r="F73" s="111">
        <v>0</v>
      </c>
      <c r="G73" s="111">
        <v>0</v>
      </c>
      <c r="H73" s="111">
        <v>0</v>
      </c>
      <c r="I73" s="111">
        <v>0</v>
      </c>
      <c r="J73" s="111">
        <v>0</v>
      </c>
      <c r="K73" s="111">
        <v>0</v>
      </c>
      <c r="L73" s="111">
        <v>0</v>
      </c>
      <c r="M73" s="111">
        <v>0</v>
      </c>
      <c r="N73" s="111">
        <v>0</v>
      </c>
      <c r="O73" s="111">
        <v>0</v>
      </c>
      <c r="P73" s="109" t="s">
        <v>1324</v>
      </c>
      <c r="Q73" s="109" t="s">
        <v>1316</v>
      </c>
      <c r="R73" s="144"/>
      <c r="S73" s="144"/>
      <c r="T73" s="144"/>
      <c r="U73" s="144"/>
      <c r="V73" s="144"/>
      <c r="W73" s="144"/>
      <c r="X73" s="144"/>
      <c r="Y73" s="144"/>
      <c r="Z73" s="144"/>
      <c r="AA73" s="144"/>
      <c r="AB73" s="144"/>
      <c r="AC73" s="144"/>
      <c r="AD73" s="144"/>
      <c r="AE73" s="145"/>
      <c r="AF73" s="145"/>
      <c r="AG73" s="145"/>
    </row>
    <row r="74" spans="1:33" s="130" customFormat="1" ht="12.75" customHeight="1" x14ac:dyDescent="0.2">
      <c r="A74" s="109" t="s">
        <v>786</v>
      </c>
      <c r="B74" s="109" t="s">
        <v>1326</v>
      </c>
      <c r="C74" s="111">
        <v>12612</v>
      </c>
      <c r="D74" s="111">
        <v>3500</v>
      </c>
      <c r="E74" s="111">
        <v>0</v>
      </c>
      <c r="F74" s="111">
        <v>0</v>
      </c>
      <c r="G74" s="111">
        <v>0</v>
      </c>
      <c r="H74" s="111">
        <v>0</v>
      </c>
      <c r="I74" s="111">
        <v>0</v>
      </c>
      <c r="J74" s="111">
        <v>0</v>
      </c>
      <c r="K74" s="111">
        <v>0</v>
      </c>
      <c r="L74" s="111">
        <v>0</v>
      </c>
      <c r="M74" s="111">
        <v>0</v>
      </c>
      <c r="N74" s="111">
        <v>0</v>
      </c>
      <c r="O74" s="111">
        <v>0</v>
      </c>
      <c r="P74" s="109" t="s">
        <v>1377</v>
      </c>
      <c r="Q74" s="109" t="s">
        <v>1316</v>
      </c>
      <c r="R74" s="144"/>
      <c r="S74" s="144"/>
      <c r="T74" s="144"/>
      <c r="U74" s="144"/>
      <c r="V74" s="144"/>
      <c r="W74" s="144"/>
      <c r="X74" s="144"/>
      <c r="Y74" s="144"/>
      <c r="Z74" s="144"/>
      <c r="AA74" s="144"/>
      <c r="AB74" s="144"/>
      <c r="AC74" s="144"/>
      <c r="AD74" s="144"/>
      <c r="AE74" s="145"/>
      <c r="AF74" s="145"/>
      <c r="AG74" s="145"/>
    </row>
    <row r="75" spans="1:33" s="130" customFormat="1" ht="12.75" customHeight="1" x14ac:dyDescent="0.2">
      <c r="A75" s="109" t="s">
        <v>1207</v>
      </c>
      <c r="B75" s="109" t="s">
        <v>1208</v>
      </c>
      <c r="C75" s="111">
        <v>17915</v>
      </c>
      <c r="D75" s="111">
        <v>0</v>
      </c>
      <c r="E75" s="111">
        <v>0</v>
      </c>
      <c r="F75" s="111">
        <v>0</v>
      </c>
      <c r="G75" s="111">
        <v>0</v>
      </c>
      <c r="H75" s="111">
        <v>0</v>
      </c>
      <c r="I75" s="111">
        <v>0</v>
      </c>
      <c r="J75" s="111">
        <v>0</v>
      </c>
      <c r="K75" s="111">
        <v>0</v>
      </c>
      <c r="L75" s="111">
        <v>0</v>
      </c>
      <c r="M75" s="111">
        <v>0</v>
      </c>
      <c r="N75" s="111">
        <v>0</v>
      </c>
      <c r="O75" s="111">
        <v>0</v>
      </c>
      <c r="P75" s="109" t="s">
        <v>1377</v>
      </c>
      <c r="Q75" s="109" t="s">
        <v>1316</v>
      </c>
      <c r="R75" s="144"/>
      <c r="S75" s="144"/>
      <c r="T75" s="144"/>
      <c r="U75" s="144"/>
      <c r="V75" s="144"/>
      <c r="W75" s="144"/>
      <c r="X75" s="144"/>
      <c r="Y75" s="144"/>
      <c r="Z75" s="144"/>
      <c r="AA75" s="144"/>
      <c r="AB75" s="144"/>
      <c r="AC75" s="144"/>
      <c r="AD75" s="144"/>
      <c r="AE75" s="145"/>
      <c r="AF75" s="145"/>
      <c r="AG75" s="145"/>
    </row>
    <row r="76" spans="1:33" s="130" customFormat="1" ht="12.75" customHeight="1" x14ac:dyDescent="0.2">
      <c r="A76" s="109" t="s">
        <v>712</v>
      </c>
      <c r="B76" s="109" t="s">
        <v>38</v>
      </c>
      <c r="C76" s="111">
        <v>35000</v>
      </c>
      <c r="D76" s="111">
        <v>0</v>
      </c>
      <c r="E76" s="111">
        <v>0</v>
      </c>
      <c r="F76" s="111">
        <v>0</v>
      </c>
      <c r="G76" s="111">
        <v>0</v>
      </c>
      <c r="H76" s="111">
        <v>0</v>
      </c>
      <c r="I76" s="111">
        <v>0</v>
      </c>
      <c r="J76" s="111">
        <v>0</v>
      </c>
      <c r="K76" s="111">
        <v>0</v>
      </c>
      <c r="L76" s="111">
        <v>55850</v>
      </c>
      <c r="M76" s="111">
        <v>0</v>
      </c>
      <c r="N76" s="111">
        <v>100000</v>
      </c>
      <c r="O76" s="111">
        <v>34000</v>
      </c>
      <c r="P76" s="109" t="s">
        <v>1327</v>
      </c>
      <c r="Q76" s="109" t="s">
        <v>1316</v>
      </c>
      <c r="R76" s="144"/>
      <c r="S76" s="144"/>
      <c r="T76" s="144"/>
      <c r="U76" s="144"/>
      <c r="V76" s="144"/>
      <c r="W76" s="144"/>
      <c r="X76" s="144"/>
      <c r="Y76" s="144"/>
      <c r="Z76" s="144"/>
      <c r="AA76" s="144"/>
      <c r="AB76" s="144"/>
      <c r="AC76" s="144"/>
      <c r="AD76" s="144"/>
      <c r="AE76" s="145"/>
      <c r="AF76" s="145"/>
      <c r="AG76" s="145"/>
    </row>
    <row r="77" spans="1:33" s="130" customFormat="1" ht="12.75" customHeight="1" x14ac:dyDescent="0.2">
      <c r="A77" s="109" t="s">
        <v>630</v>
      </c>
      <c r="B77" s="109" t="s">
        <v>39</v>
      </c>
      <c r="C77" s="111">
        <v>8185</v>
      </c>
      <c r="D77" s="111">
        <v>2000</v>
      </c>
      <c r="E77" s="111">
        <v>0</v>
      </c>
      <c r="F77" s="111">
        <v>1000</v>
      </c>
      <c r="G77" s="111">
        <v>0</v>
      </c>
      <c r="H77" s="111">
        <v>0</v>
      </c>
      <c r="I77" s="111">
        <v>0</v>
      </c>
      <c r="J77" s="111">
        <v>0</v>
      </c>
      <c r="K77" s="111">
        <v>0</v>
      </c>
      <c r="L77" s="111">
        <v>1200</v>
      </c>
      <c r="M77" s="111">
        <v>0</v>
      </c>
      <c r="N77" s="111">
        <v>0</v>
      </c>
      <c r="O77" s="111">
        <v>0</v>
      </c>
      <c r="P77" s="109" t="s">
        <v>1315</v>
      </c>
      <c r="Q77" s="109" t="s">
        <v>1316</v>
      </c>
      <c r="R77" s="144"/>
      <c r="S77" s="144"/>
      <c r="T77" s="144"/>
      <c r="U77" s="144"/>
      <c r="V77" s="144"/>
      <c r="W77" s="144"/>
      <c r="X77" s="144"/>
      <c r="Y77" s="144"/>
      <c r="Z77" s="144"/>
      <c r="AA77" s="144"/>
      <c r="AB77" s="144"/>
      <c r="AC77" s="144"/>
      <c r="AD77" s="144"/>
      <c r="AE77" s="145"/>
      <c r="AF77" s="145"/>
      <c r="AG77" s="145"/>
    </row>
    <row r="78" spans="1:33" s="130" customFormat="1" ht="12.75" customHeight="1" x14ac:dyDescent="0.2">
      <c r="A78" s="109" t="s">
        <v>535</v>
      </c>
      <c r="B78" s="109" t="s">
        <v>40</v>
      </c>
      <c r="C78" s="111">
        <v>18007</v>
      </c>
      <c r="D78" s="111">
        <v>0</v>
      </c>
      <c r="E78" s="111">
        <v>0</v>
      </c>
      <c r="F78" s="111">
        <v>0</v>
      </c>
      <c r="G78" s="111">
        <v>0</v>
      </c>
      <c r="H78" s="111">
        <v>0</v>
      </c>
      <c r="I78" s="111">
        <v>0</v>
      </c>
      <c r="J78" s="111">
        <v>0</v>
      </c>
      <c r="K78" s="111">
        <v>0</v>
      </c>
      <c r="L78" s="111">
        <v>12966</v>
      </c>
      <c r="M78" s="111">
        <v>0</v>
      </c>
      <c r="N78" s="111">
        <v>4523</v>
      </c>
      <c r="O78" s="111">
        <v>0</v>
      </c>
      <c r="P78" s="109" t="s">
        <v>1315</v>
      </c>
      <c r="Q78" s="109" t="s">
        <v>1316</v>
      </c>
      <c r="R78" s="144"/>
      <c r="S78" s="144"/>
      <c r="T78" s="144"/>
      <c r="U78" s="144"/>
      <c r="V78" s="144"/>
      <c r="W78" s="144"/>
      <c r="X78" s="144"/>
      <c r="Y78" s="144"/>
      <c r="Z78" s="144"/>
      <c r="AA78" s="144"/>
      <c r="AB78" s="144"/>
      <c r="AC78" s="144"/>
      <c r="AD78" s="144"/>
      <c r="AE78" s="145"/>
      <c r="AF78" s="145"/>
      <c r="AG78" s="145"/>
    </row>
    <row r="79" spans="1:33" s="130" customFormat="1" ht="12.75" customHeight="1" x14ac:dyDescent="0.2">
      <c r="A79" s="109" t="s">
        <v>935</v>
      </c>
      <c r="B79" s="109" t="s">
        <v>936</v>
      </c>
      <c r="C79" s="111">
        <v>49000</v>
      </c>
      <c r="D79" s="111">
        <v>5000</v>
      </c>
      <c r="E79" s="111">
        <v>0</v>
      </c>
      <c r="F79" s="111">
        <v>0</v>
      </c>
      <c r="G79" s="111">
        <v>0</v>
      </c>
      <c r="H79" s="111">
        <v>0</v>
      </c>
      <c r="I79" s="111">
        <v>32</v>
      </c>
      <c r="J79" s="111">
        <v>0</v>
      </c>
      <c r="K79" s="111">
        <v>0</v>
      </c>
      <c r="L79" s="111">
        <v>4000</v>
      </c>
      <c r="M79" s="111">
        <v>0</v>
      </c>
      <c r="N79" s="111">
        <v>14943</v>
      </c>
      <c r="O79" s="111">
        <v>0</v>
      </c>
      <c r="P79" s="109" t="s">
        <v>1312</v>
      </c>
      <c r="Q79" s="109" t="s">
        <v>1313</v>
      </c>
      <c r="R79" s="144"/>
      <c r="S79" s="144"/>
      <c r="T79" s="144"/>
      <c r="U79" s="144"/>
      <c r="V79" s="144"/>
      <c r="W79" s="144"/>
      <c r="X79" s="144"/>
      <c r="Y79" s="144"/>
      <c r="Z79" s="144"/>
      <c r="AA79" s="144"/>
      <c r="AB79" s="144"/>
      <c r="AC79" s="144"/>
      <c r="AD79" s="144"/>
      <c r="AE79" s="145"/>
      <c r="AF79" s="145"/>
      <c r="AG79" s="145"/>
    </row>
    <row r="80" spans="1:33" s="130" customFormat="1" ht="12.75" customHeight="1" x14ac:dyDescent="0.2">
      <c r="A80" s="109" t="s">
        <v>937</v>
      </c>
      <c r="B80" s="109" t="s">
        <v>938</v>
      </c>
      <c r="C80" s="111">
        <v>10515</v>
      </c>
      <c r="D80" s="111">
        <v>4500</v>
      </c>
      <c r="E80" s="111">
        <v>0</v>
      </c>
      <c r="F80" s="111">
        <v>0</v>
      </c>
      <c r="G80" s="111">
        <v>0</v>
      </c>
      <c r="H80" s="111">
        <v>0</v>
      </c>
      <c r="I80" s="111">
        <v>0</v>
      </c>
      <c r="J80" s="111">
        <v>0</v>
      </c>
      <c r="K80" s="111">
        <v>0</v>
      </c>
      <c r="L80" s="111">
        <v>0</v>
      </c>
      <c r="M80" s="111">
        <v>0</v>
      </c>
      <c r="N80" s="111">
        <v>0</v>
      </c>
      <c r="O80" s="111">
        <v>6000</v>
      </c>
      <c r="P80" s="109" t="s">
        <v>1312</v>
      </c>
      <c r="Q80" s="109" t="s">
        <v>1313</v>
      </c>
      <c r="R80" s="144"/>
      <c r="S80" s="144"/>
      <c r="T80" s="144"/>
      <c r="U80" s="144"/>
      <c r="V80" s="144"/>
      <c r="W80" s="144"/>
      <c r="X80" s="144"/>
      <c r="Y80" s="144"/>
      <c r="Z80" s="144"/>
      <c r="AA80" s="144"/>
      <c r="AB80" s="144"/>
      <c r="AC80" s="144"/>
      <c r="AD80" s="144"/>
      <c r="AE80" s="145"/>
      <c r="AF80" s="145"/>
      <c r="AG80" s="145"/>
    </row>
    <row r="81" spans="1:33" s="130" customFormat="1" ht="12.75" customHeight="1" x14ac:dyDescent="0.2">
      <c r="A81" s="109" t="s">
        <v>429</v>
      </c>
      <c r="B81" s="109" t="s">
        <v>41</v>
      </c>
      <c r="C81" s="111">
        <v>8815</v>
      </c>
      <c r="D81" s="111">
        <v>4000</v>
      </c>
      <c r="E81" s="111">
        <v>0</v>
      </c>
      <c r="F81" s="111">
        <v>0</v>
      </c>
      <c r="G81" s="111">
        <v>0</v>
      </c>
      <c r="H81" s="111">
        <v>0</v>
      </c>
      <c r="I81" s="111">
        <v>0</v>
      </c>
      <c r="J81" s="111">
        <v>0</v>
      </c>
      <c r="K81" s="111">
        <v>0</v>
      </c>
      <c r="L81" s="111">
        <v>3095</v>
      </c>
      <c r="M81" s="111">
        <v>0</v>
      </c>
      <c r="N81" s="111">
        <v>0</v>
      </c>
      <c r="O81" s="111">
        <v>0</v>
      </c>
      <c r="P81" s="109" t="s">
        <v>1315</v>
      </c>
      <c r="Q81" s="109" t="s">
        <v>1316</v>
      </c>
      <c r="R81" s="144"/>
      <c r="S81" s="144"/>
      <c r="T81" s="144"/>
      <c r="U81" s="144"/>
      <c r="V81" s="144"/>
      <c r="W81" s="144"/>
      <c r="X81" s="144"/>
      <c r="Y81" s="144"/>
      <c r="Z81" s="144"/>
      <c r="AA81" s="144"/>
      <c r="AB81" s="144"/>
      <c r="AC81" s="144"/>
      <c r="AD81" s="144"/>
      <c r="AE81" s="145"/>
      <c r="AF81" s="145"/>
      <c r="AG81" s="145"/>
    </row>
    <row r="82" spans="1:33" s="130" customFormat="1" ht="12.75" customHeight="1" x14ac:dyDescent="0.2">
      <c r="A82" s="109" t="s">
        <v>939</v>
      </c>
      <c r="B82" s="109" t="s">
        <v>940</v>
      </c>
      <c r="C82" s="111">
        <v>13000</v>
      </c>
      <c r="D82" s="111">
        <v>7000</v>
      </c>
      <c r="E82" s="111">
        <v>0</v>
      </c>
      <c r="F82" s="111">
        <v>0</v>
      </c>
      <c r="G82" s="111">
        <v>0</v>
      </c>
      <c r="H82" s="111">
        <v>0</v>
      </c>
      <c r="I82" s="111">
        <v>0</v>
      </c>
      <c r="J82" s="111">
        <v>0</v>
      </c>
      <c r="K82" s="111">
        <v>0</v>
      </c>
      <c r="L82" s="111">
        <v>15000</v>
      </c>
      <c r="M82" s="111">
        <v>0</v>
      </c>
      <c r="N82" s="111">
        <v>0</v>
      </c>
      <c r="O82" s="111">
        <v>10000</v>
      </c>
      <c r="P82" s="109" t="s">
        <v>1312</v>
      </c>
      <c r="Q82" s="109" t="s">
        <v>1313</v>
      </c>
      <c r="R82" s="144"/>
      <c r="S82" s="144"/>
      <c r="T82" s="144"/>
      <c r="U82" s="144"/>
      <c r="V82" s="144"/>
      <c r="W82" s="144"/>
      <c r="X82" s="144"/>
      <c r="Y82" s="144"/>
      <c r="Z82" s="144"/>
      <c r="AA82" s="144"/>
      <c r="AB82" s="144"/>
      <c r="AC82" s="144"/>
      <c r="AD82" s="144"/>
      <c r="AE82" s="145"/>
      <c r="AF82" s="145"/>
      <c r="AG82" s="145"/>
    </row>
    <row r="83" spans="1:33" s="130" customFormat="1" ht="12.75" customHeight="1" x14ac:dyDescent="0.2">
      <c r="A83" s="109" t="s">
        <v>478</v>
      </c>
      <c r="B83" s="109" t="s">
        <v>42</v>
      </c>
      <c r="C83" s="111">
        <v>1500</v>
      </c>
      <c r="D83" s="111">
        <v>0</v>
      </c>
      <c r="E83" s="111">
        <v>3000</v>
      </c>
      <c r="F83" s="111">
        <v>0</v>
      </c>
      <c r="G83" s="111">
        <v>0</v>
      </c>
      <c r="H83" s="111">
        <v>0</v>
      </c>
      <c r="I83" s="111">
        <v>0</v>
      </c>
      <c r="J83" s="111">
        <v>0</v>
      </c>
      <c r="K83" s="111">
        <v>0</v>
      </c>
      <c r="L83" s="111">
        <v>14120</v>
      </c>
      <c r="M83" s="111">
        <v>0</v>
      </c>
      <c r="N83" s="111">
        <v>0</v>
      </c>
      <c r="O83" s="111">
        <v>2000</v>
      </c>
      <c r="P83" s="109" t="s">
        <v>1315</v>
      </c>
      <c r="Q83" s="109" t="s">
        <v>1316</v>
      </c>
      <c r="R83" s="144"/>
      <c r="S83" s="144"/>
      <c r="T83" s="144"/>
      <c r="U83" s="144"/>
      <c r="V83" s="144"/>
      <c r="W83" s="144"/>
      <c r="X83" s="144"/>
      <c r="Y83" s="144"/>
      <c r="Z83" s="144"/>
      <c r="AA83" s="144"/>
      <c r="AB83" s="144"/>
      <c r="AC83" s="144"/>
      <c r="AD83" s="144"/>
      <c r="AE83" s="145"/>
      <c r="AF83" s="145"/>
      <c r="AG83" s="145"/>
    </row>
    <row r="84" spans="1:33" s="130" customFormat="1" ht="12.75" customHeight="1" x14ac:dyDescent="0.2">
      <c r="A84" s="109" t="s">
        <v>1926</v>
      </c>
      <c r="B84" s="109" t="s">
        <v>1927</v>
      </c>
      <c r="C84" s="111">
        <v>10047</v>
      </c>
      <c r="D84" s="111">
        <v>0</v>
      </c>
      <c r="E84" s="111">
        <v>0</v>
      </c>
      <c r="F84" s="111">
        <v>0</v>
      </c>
      <c r="G84" s="111">
        <v>0</v>
      </c>
      <c r="H84" s="111">
        <v>0</v>
      </c>
      <c r="I84" s="111">
        <v>0</v>
      </c>
      <c r="J84" s="111">
        <v>0</v>
      </c>
      <c r="K84" s="111">
        <v>0</v>
      </c>
      <c r="L84" s="111">
        <v>0</v>
      </c>
      <c r="M84" s="111">
        <v>0</v>
      </c>
      <c r="N84" s="111">
        <v>0</v>
      </c>
      <c r="O84" s="111">
        <v>0</v>
      </c>
      <c r="P84" s="109" t="s">
        <v>1317</v>
      </c>
      <c r="Q84" s="109" t="s">
        <v>1317</v>
      </c>
      <c r="R84" s="144"/>
      <c r="S84" s="144"/>
      <c r="T84" s="144"/>
      <c r="U84" s="144"/>
      <c r="V84" s="144"/>
      <c r="W84" s="144"/>
      <c r="X84" s="144"/>
      <c r="Y84" s="144"/>
      <c r="Z84" s="144"/>
      <c r="AA84" s="144"/>
      <c r="AB84" s="144"/>
      <c r="AC84" s="144"/>
      <c r="AD84" s="144"/>
      <c r="AE84" s="145"/>
      <c r="AF84" s="145"/>
      <c r="AG84" s="145"/>
    </row>
    <row r="85" spans="1:33" s="130" customFormat="1" ht="12.75" customHeight="1" x14ac:dyDescent="0.2">
      <c r="A85" s="109" t="s">
        <v>397</v>
      </c>
      <c r="B85" s="109" t="s">
        <v>368</v>
      </c>
      <c r="C85" s="111">
        <v>3360</v>
      </c>
      <c r="D85" s="111">
        <v>0</v>
      </c>
      <c r="E85" s="111">
        <v>0</v>
      </c>
      <c r="F85" s="111">
        <v>0</v>
      </c>
      <c r="G85" s="111">
        <v>0</v>
      </c>
      <c r="H85" s="111">
        <v>0</v>
      </c>
      <c r="I85" s="111">
        <v>0</v>
      </c>
      <c r="J85" s="111">
        <v>0</v>
      </c>
      <c r="K85" s="111">
        <v>0</v>
      </c>
      <c r="L85" s="111">
        <v>5030</v>
      </c>
      <c r="M85" s="111">
        <v>5150.4480000000003</v>
      </c>
      <c r="N85" s="111">
        <v>0</v>
      </c>
      <c r="O85" s="111">
        <v>0</v>
      </c>
      <c r="P85" s="109" t="s">
        <v>1312</v>
      </c>
      <c r="Q85" s="109" t="s">
        <v>1316</v>
      </c>
      <c r="R85" s="144"/>
      <c r="S85" s="144"/>
      <c r="T85" s="144"/>
      <c r="U85" s="144"/>
      <c r="V85" s="144"/>
      <c r="W85" s="144"/>
      <c r="X85" s="144"/>
      <c r="Y85" s="144"/>
      <c r="Z85" s="144"/>
      <c r="AA85" s="144"/>
      <c r="AB85" s="144"/>
      <c r="AC85" s="144"/>
      <c r="AD85" s="144"/>
      <c r="AE85" s="145"/>
      <c r="AF85" s="145"/>
      <c r="AG85" s="145"/>
    </row>
    <row r="86" spans="1:33" s="130" customFormat="1" ht="12.75" customHeight="1" x14ac:dyDescent="0.2">
      <c r="A86" s="109" t="s">
        <v>565</v>
      </c>
      <c r="B86" s="109" t="s">
        <v>43</v>
      </c>
      <c r="C86" s="111">
        <v>20235</v>
      </c>
      <c r="D86" s="111">
        <v>7000</v>
      </c>
      <c r="E86" s="111">
        <v>0</v>
      </c>
      <c r="F86" s="111">
        <v>0</v>
      </c>
      <c r="G86" s="111">
        <v>0</v>
      </c>
      <c r="H86" s="111">
        <v>0</v>
      </c>
      <c r="I86" s="111">
        <v>0</v>
      </c>
      <c r="J86" s="111">
        <v>0</v>
      </c>
      <c r="K86" s="111">
        <v>0</v>
      </c>
      <c r="L86" s="111">
        <v>2960</v>
      </c>
      <c r="M86" s="111">
        <v>0</v>
      </c>
      <c r="N86" s="111">
        <v>0</v>
      </c>
      <c r="O86" s="111">
        <v>2000</v>
      </c>
      <c r="P86" s="109" t="s">
        <v>1315</v>
      </c>
      <c r="Q86" s="109" t="s">
        <v>1316</v>
      </c>
      <c r="R86" s="144"/>
      <c r="S86" s="144"/>
      <c r="T86" s="144"/>
      <c r="U86" s="144"/>
      <c r="V86" s="144"/>
      <c r="W86" s="144"/>
      <c r="X86" s="144"/>
      <c r="Y86" s="144"/>
      <c r="Z86" s="144"/>
      <c r="AA86" s="144"/>
      <c r="AB86" s="144"/>
      <c r="AC86" s="144"/>
      <c r="AD86" s="144"/>
      <c r="AE86" s="145"/>
      <c r="AF86" s="145"/>
      <c r="AG86" s="145"/>
    </row>
    <row r="87" spans="1:33" s="130" customFormat="1" ht="12.75" customHeight="1" x14ac:dyDescent="0.2">
      <c r="A87" s="109" t="s">
        <v>479</v>
      </c>
      <c r="B87" s="109" t="s">
        <v>44</v>
      </c>
      <c r="C87" s="111">
        <v>10922</v>
      </c>
      <c r="D87" s="111">
        <v>7500</v>
      </c>
      <c r="E87" s="111">
        <v>1995</v>
      </c>
      <c r="F87" s="111">
        <v>5000</v>
      </c>
      <c r="G87" s="111">
        <v>0</v>
      </c>
      <c r="H87" s="111">
        <v>0</v>
      </c>
      <c r="I87" s="111">
        <v>0</v>
      </c>
      <c r="J87" s="111">
        <v>0</v>
      </c>
      <c r="K87" s="111">
        <v>0</v>
      </c>
      <c r="L87" s="111">
        <v>5716</v>
      </c>
      <c r="M87" s="111">
        <v>11000</v>
      </c>
      <c r="N87" s="111">
        <v>8000</v>
      </c>
      <c r="O87" s="111">
        <v>3000</v>
      </c>
      <c r="P87" s="109" t="s">
        <v>1315</v>
      </c>
      <c r="Q87" s="109" t="s">
        <v>1316</v>
      </c>
      <c r="R87" s="144"/>
      <c r="S87" s="144"/>
      <c r="T87" s="144"/>
      <c r="U87" s="144"/>
      <c r="V87" s="144"/>
      <c r="W87" s="144"/>
      <c r="X87" s="144"/>
      <c r="Y87" s="144"/>
      <c r="Z87" s="144"/>
      <c r="AA87" s="144"/>
      <c r="AB87" s="144"/>
      <c r="AC87" s="144"/>
      <c r="AD87" s="144"/>
      <c r="AE87" s="145"/>
      <c r="AF87" s="145"/>
      <c r="AG87" s="145"/>
    </row>
    <row r="88" spans="1:33" s="130" customFormat="1" ht="12.75" customHeight="1" x14ac:dyDescent="0.2">
      <c r="A88" s="109" t="s">
        <v>488</v>
      </c>
      <c r="B88" s="109" t="s">
        <v>45</v>
      </c>
      <c r="C88" s="111">
        <v>9755</v>
      </c>
      <c r="D88" s="111">
        <v>5300</v>
      </c>
      <c r="E88" s="111">
        <v>0</v>
      </c>
      <c r="F88" s="111">
        <v>4000</v>
      </c>
      <c r="G88" s="111">
        <v>0</v>
      </c>
      <c r="H88" s="111">
        <v>0</v>
      </c>
      <c r="I88" s="111">
        <v>0</v>
      </c>
      <c r="J88" s="111">
        <v>0</v>
      </c>
      <c r="K88" s="111">
        <v>0</v>
      </c>
      <c r="L88" s="111">
        <v>2000</v>
      </c>
      <c r="M88" s="111">
        <v>0</v>
      </c>
      <c r="N88" s="111">
        <v>0</v>
      </c>
      <c r="O88" s="111">
        <v>0</v>
      </c>
      <c r="P88" s="109" t="s">
        <v>1315</v>
      </c>
      <c r="Q88" s="109" t="s">
        <v>1316</v>
      </c>
      <c r="R88" s="144"/>
      <c r="S88" s="144"/>
      <c r="T88" s="144"/>
      <c r="U88" s="144"/>
      <c r="V88" s="144"/>
      <c r="W88" s="144"/>
      <c r="X88" s="144"/>
      <c r="Y88" s="144"/>
      <c r="Z88" s="144"/>
      <c r="AA88" s="144"/>
      <c r="AB88" s="144"/>
      <c r="AC88" s="144"/>
      <c r="AD88" s="144"/>
      <c r="AE88" s="145"/>
      <c r="AF88" s="145"/>
      <c r="AG88" s="145"/>
    </row>
    <row r="89" spans="1:33" s="130" customFormat="1" ht="12.75" customHeight="1" x14ac:dyDescent="0.2">
      <c r="A89" s="109" t="s">
        <v>615</v>
      </c>
      <c r="B89" s="109" t="s">
        <v>46</v>
      </c>
      <c r="C89" s="111">
        <v>22540</v>
      </c>
      <c r="D89" s="111">
        <v>0</v>
      </c>
      <c r="E89" s="111">
        <v>0</v>
      </c>
      <c r="F89" s="111">
        <v>3000</v>
      </c>
      <c r="G89" s="111">
        <v>0</v>
      </c>
      <c r="H89" s="111">
        <v>1750</v>
      </c>
      <c r="I89" s="111">
        <v>0</v>
      </c>
      <c r="J89" s="111">
        <v>5130</v>
      </c>
      <c r="K89" s="111">
        <v>0</v>
      </c>
      <c r="L89" s="111">
        <v>11250</v>
      </c>
      <c r="M89" s="111">
        <v>0</v>
      </c>
      <c r="N89" s="111">
        <v>272</v>
      </c>
      <c r="O89" s="111">
        <v>0</v>
      </c>
      <c r="P89" s="109" t="s">
        <v>1315</v>
      </c>
      <c r="Q89" s="109" t="s">
        <v>1316</v>
      </c>
      <c r="R89" s="144"/>
      <c r="S89" s="144"/>
      <c r="T89" s="144"/>
      <c r="U89" s="144"/>
      <c r="V89" s="144"/>
      <c r="W89" s="144"/>
      <c r="X89" s="144"/>
      <c r="Y89" s="144"/>
      <c r="Z89" s="144"/>
      <c r="AA89" s="144"/>
      <c r="AB89" s="144"/>
      <c r="AC89" s="144"/>
      <c r="AD89" s="144"/>
      <c r="AE89" s="145"/>
      <c r="AF89" s="145"/>
      <c r="AG89" s="145"/>
    </row>
    <row r="90" spans="1:33" s="130" customFormat="1" ht="12.75" customHeight="1" x14ac:dyDescent="0.2">
      <c r="A90" s="109" t="s">
        <v>787</v>
      </c>
      <c r="B90" s="109" t="s">
        <v>1328</v>
      </c>
      <c r="C90" s="111">
        <v>16529</v>
      </c>
      <c r="D90" s="111">
        <v>6300</v>
      </c>
      <c r="E90" s="111">
        <v>0</v>
      </c>
      <c r="F90" s="111">
        <v>0</v>
      </c>
      <c r="G90" s="111">
        <v>0</v>
      </c>
      <c r="H90" s="111">
        <v>0</v>
      </c>
      <c r="I90" s="111">
        <v>0</v>
      </c>
      <c r="J90" s="111">
        <v>0</v>
      </c>
      <c r="K90" s="111">
        <v>0</v>
      </c>
      <c r="L90" s="111">
        <v>6500</v>
      </c>
      <c r="M90" s="111">
        <v>0</v>
      </c>
      <c r="N90" s="111">
        <v>0</v>
      </c>
      <c r="O90" s="111">
        <v>0</v>
      </c>
      <c r="P90" s="109" t="s">
        <v>1377</v>
      </c>
      <c r="Q90" s="109" t="s">
        <v>1316</v>
      </c>
      <c r="R90" s="144"/>
      <c r="S90" s="144"/>
      <c r="T90" s="144"/>
      <c r="U90" s="144"/>
      <c r="V90" s="144"/>
      <c r="W90" s="144"/>
      <c r="X90" s="144"/>
      <c r="Y90" s="144"/>
      <c r="Z90" s="144"/>
      <c r="AA90" s="144"/>
      <c r="AB90" s="144"/>
      <c r="AC90" s="144"/>
      <c r="AD90" s="144"/>
      <c r="AE90" s="145"/>
      <c r="AF90" s="145"/>
      <c r="AG90" s="145"/>
    </row>
    <row r="91" spans="1:33" s="130" customFormat="1" ht="12.75" customHeight="1" x14ac:dyDescent="0.2">
      <c r="A91" s="109" t="s">
        <v>419</v>
      </c>
      <c r="B91" s="109" t="s">
        <v>369</v>
      </c>
      <c r="C91" s="111">
        <v>3697</v>
      </c>
      <c r="D91" s="111">
        <v>1000</v>
      </c>
      <c r="E91" s="111">
        <v>0</v>
      </c>
      <c r="F91" s="111">
        <v>0</v>
      </c>
      <c r="G91" s="111">
        <v>0</v>
      </c>
      <c r="H91" s="111">
        <v>0</v>
      </c>
      <c r="I91" s="111">
        <v>0</v>
      </c>
      <c r="J91" s="111">
        <v>0</v>
      </c>
      <c r="K91" s="111">
        <v>0</v>
      </c>
      <c r="L91" s="111">
        <v>16350</v>
      </c>
      <c r="M91" s="111">
        <v>0</v>
      </c>
      <c r="N91" s="111">
        <v>9100</v>
      </c>
      <c r="O91" s="111">
        <v>4000</v>
      </c>
      <c r="P91" s="109" t="s">
        <v>1312</v>
      </c>
      <c r="Q91" s="109" t="s">
        <v>1316</v>
      </c>
      <c r="R91" s="144"/>
      <c r="S91" s="144"/>
      <c r="T91" s="144"/>
      <c r="U91" s="144"/>
      <c r="V91" s="144"/>
      <c r="W91" s="144"/>
      <c r="X91" s="144"/>
      <c r="Y91" s="144"/>
      <c r="Z91" s="144"/>
      <c r="AA91" s="144"/>
      <c r="AB91" s="144"/>
      <c r="AC91" s="144"/>
      <c r="AD91" s="144"/>
      <c r="AE91" s="145"/>
      <c r="AF91" s="145"/>
      <c r="AG91" s="145"/>
    </row>
    <row r="92" spans="1:33" s="130" customFormat="1" ht="12.75" customHeight="1" x14ac:dyDescent="0.2">
      <c r="A92" s="109" t="s">
        <v>1209</v>
      </c>
      <c r="B92" s="109" t="s">
        <v>1210</v>
      </c>
      <c r="C92" s="111">
        <v>7657</v>
      </c>
      <c r="D92" s="111">
        <v>0</v>
      </c>
      <c r="E92" s="111">
        <v>0</v>
      </c>
      <c r="F92" s="111">
        <v>0</v>
      </c>
      <c r="G92" s="111">
        <v>0</v>
      </c>
      <c r="H92" s="111">
        <v>0</v>
      </c>
      <c r="I92" s="111">
        <v>0</v>
      </c>
      <c r="J92" s="111">
        <v>0</v>
      </c>
      <c r="K92" s="111">
        <v>0</v>
      </c>
      <c r="L92" s="111">
        <v>9933</v>
      </c>
      <c r="M92" s="111">
        <v>0</v>
      </c>
      <c r="N92" s="111">
        <v>0</v>
      </c>
      <c r="O92" s="111">
        <v>0</v>
      </c>
      <c r="P92" s="109" t="s">
        <v>1377</v>
      </c>
      <c r="Q92" s="109" t="s">
        <v>1316</v>
      </c>
      <c r="R92" s="144"/>
      <c r="S92" s="144"/>
      <c r="T92" s="144"/>
      <c r="U92" s="144"/>
      <c r="V92" s="144"/>
      <c r="W92" s="144"/>
      <c r="X92" s="144"/>
      <c r="Y92" s="144"/>
      <c r="Z92" s="144"/>
      <c r="AA92" s="144"/>
      <c r="AB92" s="144"/>
      <c r="AC92" s="144"/>
      <c r="AD92" s="144"/>
      <c r="AE92" s="145"/>
      <c r="AF92" s="145"/>
      <c r="AG92" s="145"/>
    </row>
    <row r="93" spans="1:33" s="130" customFormat="1" ht="12.75" customHeight="1" x14ac:dyDescent="0.2">
      <c r="A93" s="109" t="s">
        <v>420</v>
      </c>
      <c r="B93" s="109" t="s">
        <v>370</v>
      </c>
      <c r="C93" s="111">
        <v>35991</v>
      </c>
      <c r="D93" s="111">
        <v>0</v>
      </c>
      <c r="E93" s="111">
        <v>0</v>
      </c>
      <c r="F93" s="111">
        <v>0</v>
      </c>
      <c r="G93" s="111">
        <v>0</v>
      </c>
      <c r="H93" s="111">
        <v>0</v>
      </c>
      <c r="I93" s="111">
        <v>0</v>
      </c>
      <c r="J93" s="111">
        <v>0</v>
      </c>
      <c r="K93" s="111">
        <v>0</v>
      </c>
      <c r="L93" s="111">
        <v>23182</v>
      </c>
      <c r="M93" s="111">
        <v>0</v>
      </c>
      <c r="N93" s="111">
        <v>0</v>
      </c>
      <c r="O93" s="111">
        <v>15000</v>
      </c>
      <c r="P93" s="109" t="s">
        <v>1312</v>
      </c>
      <c r="Q93" s="109" t="s">
        <v>1316</v>
      </c>
      <c r="R93" s="144"/>
      <c r="S93" s="144"/>
      <c r="T93" s="144"/>
      <c r="U93" s="144"/>
      <c r="V93" s="144"/>
      <c r="W93" s="144"/>
      <c r="X93" s="144"/>
      <c r="Y93" s="144"/>
      <c r="Z93" s="144"/>
      <c r="AA93" s="144"/>
      <c r="AB93" s="144"/>
      <c r="AC93" s="144"/>
      <c r="AD93" s="144"/>
      <c r="AE93" s="145"/>
      <c r="AF93" s="145"/>
      <c r="AG93" s="145"/>
    </row>
    <row r="94" spans="1:33" s="130" customFormat="1" ht="12.75" customHeight="1" x14ac:dyDescent="0.2">
      <c r="A94" s="109" t="s">
        <v>437</v>
      </c>
      <c r="B94" s="109" t="s">
        <v>47</v>
      </c>
      <c r="C94" s="111">
        <v>11250</v>
      </c>
      <c r="D94" s="111">
        <v>0</v>
      </c>
      <c r="E94" s="111">
        <v>0</v>
      </c>
      <c r="F94" s="111">
        <v>0</v>
      </c>
      <c r="G94" s="111">
        <v>0</v>
      </c>
      <c r="H94" s="111">
        <v>3278</v>
      </c>
      <c r="I94" s="111">
        <v>0</v>
      </c>
      <c r="J94" s="111">
        <v>0</v>
      </c>
      <c r="K94" s="111">
        <v>0</v>
      </c>
      <c r="L94" s="111">
        <v>12348</v>
      </c>
      <c r="M94" s="111">
        <v>0</v>
      </c>
      <c r="N94" s="111">
        <v>0</v>
      </c>
      <c r="O94" s="111">
        <v>0</v>
      </c>
      <c r="P94" s="109" t="s">
        <v>1315</v>
      </c>
      <c r="Q94" s="109" t="s">
        <v>1316</v>
      </c>
      <c r="R94" s="144"/>
      <c r="S94" s="144"/>
      <c r="T94" s="144"/>
      <c r="U94" s="144"/>
      <c r="V94" s="144"/>
      <c r="W94" s="144"/>
      <c r="X94" s="144"/>
      <c r="Y94" s="144"/>
      <c r="Z94" s="144"/>
      <c r="AA94" s="144"/>
      <c r="AB94" s="144"/>
      <c r="AC94" s="144"/>
      <c r="AD94" s="144"/>
      <c r="AE94" s="145"/>
      <c r="AF94" s="145"/>
      <c r="AG94" s="145"/>
    </row>
    <row r="95" spans="1:33" s="130" customFormat="1" ht="12.75" customHeight="1" x14ac:dyDescent="0.2">
      <c r="A95" s="109" t="s">
        <v>667</v>
      </c>
      <c r="B95" s="109" t="s">
        <v>48</v>
      </c>
      <c r="C95" s="111">
        <v>2465</v>
      </c>
      <c r="D95" s="111">
        <v>0</v>
      </c>
      <c r="E95" s="111">
        <v>0</v>
      </c>
      <c r="F95" s="111">
        <v>0</v>
      </c>
      <c r="G95" s="111">
        <v>0</v>
      </c>
      <c r="H95" s="111">
        <v>0</v>
      </c>
      <c r="I95" s="111">
        <v>0</v>
      </c>
      <c r="J95" s="111">
        <v>0</v>
      </c>
      <c r="K95" s="111">
        <v>0</v>
      </c>
      <c r="L95" s="111">
        <v>9420</v>
      </c>
      <c r="M95" s="111">
        <v>0</v>
      </c>
      <c r="N95" s="111">
        <v>5000</v>
      </c>
      <c r="O95" s="111">
        <v>32000</v>
      </c>
      <c r="P95" s="109" t="s">
        <v>1315</v>
      </c>
      <c r="Q95" s="109" t="s">
        <v>1316</v>
      </c>
      <c r="R95" s="144"/>
      <c r="S95" s="144"/>
      <c r="T95" s="144"/>
      <c r="U95" s="144"/>
      <c r="V95" s="144"/>
      <c r="W95" s="144"/>
      <c r="X95" s="144"/>
      <c r="Y95" s="144"/>
      <c r="Z95" s="144"/>
      <c r="AA95" s="144"/>
      <c r="AB95" s="144"/>
      <c r="AC95" s="144"/>
      <c r="AD95" s="144"/>
      <c r="AE95" s="145"/>
      <c r="AF95" s="145"/>
      <c r="AG95" s="145"/>
    </row>
    <row r="96" spans="1:33" s="130" customFormat="1" ht="12.75" customHeight="1" x14ac:dyDescent="0.2">
      <c r="A96" s="109" t="s">
        <v>407</v>
      </c>
      <c r="B96" s="109" t="s">
        <v>49</v>
      </c>
      <c r="C96" s="111">
        <v>8000</v>
      </c>
      <c r="D96" s="111">
        <v>3000</v>
      </c>
      <c r="E96" s="111">
        <v>0</v>
      </c>
      <c r="F96" s="111">
        <v>0</v>
      </c>
      <c r="G96" s="111">
        <v>0</v>
      </c>
      <c r="H96" s="111">
        <v>0</v>
      </c>
      <c r="I96" s="111">
        <v>0</v>
      </c>
      <c r="J96" s="111">
        <v>0</v>
      </c>
      <c r="K96" s="111">
        <v>0</v>
      </c>
      <c r="L96" s="111">
        <v>6000</v>
      </c>
      <c r="M96" s="111">
        <v>0</v>
      </c>
      <c r="N96" s="111">
        <v>0</v>
      </c>
      <c r="O96" s="111">
        <v>0</v>
      </c>
      <c r="P96" s="109" t="s">
        <v>1315</v>
      </c>
      <c r="Q96" s="109" t="s">
        <v>1316</v>
      </c>
      <c r="R96" s="144"/>
      <c r="S96" s="144"/>
      <c r="T96" s="144"/>
      <c r="U96" s="144"/>
      <c r="V96" s="144"/>
      <c r="W96" s="144"/>
      <c r="X96" s="144"/>
      <c r="Y96" s="144"/>
      <c r="Z96" s="144"/>
      <c r="AA96" s="144"/>
      <c r="AB96" s="144"/>
      <c r="AC96" s="144"/>
      <c r="AD96" s="144"/>
      <c r="AE96" s="145"/>
      <c r="AF96" s="145"/>
      <c r="AG96" s="145"/>
    </row>
    <row r="97" spans="1:33" s="130" customFormat="1" ht="12.75" customHeight="1" x14ac:dyDescent="0.2">
      <c r="A97" s="109" t="s">
        <v>550</v>
      </c>
      <c r="B97" s="109" t="s">
        <v>50</v>
      </c>
      <c r="C97" s="111">
        <v>940</v>
      </c>
      <c r="D97" s="111">
        <v>0</v>
      </c>
      <c r="E97" s="111">
        <v>0</v>
      </c>
      <c r="F97" s="111">
        <v>0</v>
      </c>
      <c r="G97" s="111">
        <v>0</v>
      </c>
      <c r="H97" s="111">
        <v>0</v>
      </c>
      <c r="I97" s="111">
        <v>0</v>
      </c>
      <c r="J97" s="111">
        <v>0</v>
      </c>
      <c r="K97" s="111">
        <v>0</v>
      </c>
      <c r="L97" s="111">
        <v>0</v>
      </c>
      <c r="M97" s="111">
        <v>0</v>
      </c>
      <c r="N97" s="111">
        <v>0</v>
      </c>
      <c r="O97" s="111">
        <v>0</v>
      </c>
      <c r="P97" s="109" t="s">
        <v>1315</v>
      </c>
      <c r="Q97" s="109" t="s">
        <v>1316</v>
      </c>
      <c r="R97" s="144"/>
      <c r="S97" s="144"/>
      <c r="T97" s="144"/>
      <c r="U97" s="144"/>
      <c r="V97" s="144"/>
      <c r="W97" s="144"/>
      <c r="X97" s="144"/>
      <c r="Y97" s="144"/>
      <c r="Z97" s="144"/>
      <c r="AA97" s="144"/>
      <c r="AB97" s="144"/>
      <c r="AC97" s="144"/>
      <c r="AD97" s="144"/>
      <c r="AE97" s="145"/>
      <c r="AF97" s="145"/>
      <c r="AG97" s="145"/>
    </row>
    <row r="98" spans="1:33" s="130" customFormat="1" ht="12.75" customHeight="1" x14ac:dyDescent="0.2">
      <c r="A98" s="109" t="s">
        <v>457</v>
      </c>
      <c r="B98" s="109" t="s">
        <v>51</v>
      </c>
      <c r="C98" s="111">
        <v>6822</v>
      </c>
      <c r="D98" s="111">
        <v>2000</v>
      </c>
      <c r="E98" s="111">
        <v>0</v>
      </c>
      <c r="F98" s="111">
        <v>0</v>
      </c>
      <c r="G98" s="111">
        <v>0</v>
      </c>
      <c r="H98" s="111">
        <v>0</v>
      </c>
      <c r="I98" s="111">
        <v>0</v>
      </c>
      <c r="J98" s="111">
        <v>0</v>
      </c>
      <c r="K98" s="111">
        <v>0</v>
      </c>
      <c r="L98" s="111">
        <v>2000</v>
      </c>
      <c r="M98" s="111">
        <v>0</v>
      </c>
      <c r="N98" s="111">
        <v>0</v>
      </c>
      <c r="O98" s="111">
        <v>2000</v>
      </c>
      <c r="P98" s="109" t="s">
        <v>1315</v>
      </c>
      <c r="Q98" s="109" t="s">
        <v>1316</v>
      </c>
      <c r="R98" s="144"/>
      <c r="S98" s="144"/>
      <c r="T98" s="144"/>
      <c r="U98" s="144"/>
      <c r="V98" s="144"/>
      <c r="W98" s="144"/>
      <c r="X98" s="144"/>
      <c r="Y98" s="144"/>
      <c r="Z98" s="144"/>
      <c r="AA98" s="144"/>
      <c r="AB98" s="144"/>
      <c r="AC98" s="144"/>
      <c r="AD98" s="144"/>
      <c r="AE98" s="145"/>
      <c r="AF98" s="145"/>
      <c r="AG98" s="145"/>
    </row>
    <row r="99" spans="1:33" s="130" customFormat="1" ht="12.75" customHeight="1" x14ac:dyDescent="0.2">
      <c r="A99" s="109" t="s">
        <v>945</v>
      </c>
      <c r="B99" s="109" t="s">
        <v>946</v>
      </c>
      <c r="C99" s="111">
        <v>34627</v>
      </c>
      <c r="D99" s="111">
        <v>4000</v>
      </c>
      <c r="E99" s="111">
        <v>0</v>
      </c>
      <c r="F99" s="111">
        <v>0</v>
      </c>
      <c r="G99" s="111">
        <v>0</v>
      </c>
      <c r="H99" s="111">
        <v>0</v>
      </c>
      <c r="I99" s="111">
        <v>0</v>
      </c>
      <c r="J99" s="111">
        <v>0</v>
      </c>
      <c r="K99" s="111">
        <v>0</v>
      </c>
      <c r="L99" s="111">
        <v>5000</v>
      </c>
      <c r="M99" s="111">
        <v>0</v>
      </c>
      <c r="N99" s="111">
        <v>0</v>
      </c>
      <c r="O99" s="111">
        <v>11000</v>
      </c>
      <c r="P99" s="109" t="s">
        <v>1312</v>
      </c>
      <c r="Q99" s="109" t="s">
        <v>1314</v>
      </c>
      <c r="R99" s="144"/>
      <c r="S99" s="144"/>
      <c r="T99" s="144"/>
      <c r="U99" s="144"/>
      <c r="V99" s="144"/>
      <c r="W99" s="144"/>
      <c r="X99" s="144"/>
      <c r="Y99" s="144"/>
      <c r="Z99" s="144"/>
      <c r="AA99" s="144"/>
      <c r="AB99" s="144"/>
      <c r="AC99" s="144"/>
      <c r="AD99" s="144"/>
      <c r="AE99" s="145"/>
      <c r="AF99" s="145"/>
      <c r="AG99" s="145"/>
    </row>
    <row r="100" spans="1:33" s="130" customFormat="1" ht="12.75" customHeight="1" x14ac:dyDescent="0.2">
      <c r="A100" s="109" t="s">
        <v>947</v>
      </c>
      <c r="B100" s="109" t="s">
        <v>948</v>
      </c>
      <c r="C100" s="111">
        <v>1401</v>
      </c>
      <c r="D100" s="111">
        <v>0</v>
      </c>
      <c r="E100" s="111">
        <v>0</v>
      </c>
      <c r="F100" s="111">
        <v>0</v>
      </c>
      <c r="G100" s="111">
        <v>0</v>
      </c>
      <c r="H100" s="111">
        <v>0</v>
      </c>
      <c r="I100" s="111">
        <v>0</v>
      </c>
      <c r="J100" s="111">
        <v>0</v>
      </c>
      <c r="K100" s="111">
        <v>0</v>
      </c>
      <c r="L100" s="111">
        <v>0</v>
      </c>
      <c r="M100" s="111">
        <v>8936</v>
      </c>
      <c r="N100" s="111">
        <v>0</v>
      </c>
      <c r="O100" s="111">
        <v>0</v>
      </c>
      <c r="P100" s="109" t="s">
        <v>1312</v>
      </c>
      <c r="Q100" s="109" t="s">
        <v>1314</v>
      </c>
      <c r="R100" s="144"/>
      <c r="S100" s="144"/>
      <c r="T100" s="144"/>
      <c r="U100" s="144"/>
      <c r="V100" s="144"/>
      <c r="W100" s="144"/>
      <c r="X100" s="144"/>
      <c r="Y100" s="144"/>
      <c r="Z100" s="144"/>
      <c r="AA100" s="144"/>
      <c r="AB100" s="144"/>
      <c r="AC100" s="144"/>
      <c r="AD100" s="144"/>
      <c r="AE100" s="145"/>
      <c r="AF100" s="145"/>
      <c r="AG100" s="145"/>
    </row>
    <row r="101" spans="1:33" s="130" customFormat="1" ht="12.75" customHeight="1" x14ac:dyDescent="0.2">
      <c r="A101" s="109" t="s">
        <v>949</v>
      </c>
      <c r="B101" s="109" t="s">
        <v>950</v>
      </c>
      <c r="C101" s="111">
        <v>69258</v>
      </c>
      <c r="D101" s="111">
        <v>0</v>
      </c>
      <c r="E101" s="111">
        <v>64823</v>
      </c>
      <c r="F101" s="111">
        <v>0</v>
      </c>
      <c r="G101" s="111">
        <v>0</v>
      </c>
      <c r="H101" s="111">
        <v>0</v>
      </c>
      <c r="I101" s="111">
        <v>0</v>
      </c>
      <c r="J101" s="111">
        <v>0</v>
      </c>
      <c r="K101" s="111">
        <v>0</v>
      </c>
      <c r="L101" s="111">
        <v>43665</v>
      </c>
      <c r="M101" s="111">
        <v>0</v>
      </c>
      <c r="N101" s="111">
        <v>0</v>
      </c>
      <c r="O101" s="111">
        <v>147500</v>
      </c>
      <c r="P101" s="109" t="s">
        <v>1312</v>
      </c>
      <c r="Q101" s="109" t="s">
        <v>1314</v>
      </c>
      <c r="R101" s="144"/>
      <c r="S101" s="144"/>
      <c r="T101" s="144"/>
      <c r="U101" s="144"/>
      <c r="V101" s="144"/>
      <c r="W101" s="144"/>
      <c r="X101" s="144"/>
      <c r="Y101" s="144"/>
      <c r="Z101" s="144"/>
      <c r="AA101" s="144"/>
      <c r="AB101" s="144"/>
      <c r="AC101" s="144"/>
      <c r="AD101" s="144"/>
      <c r="AE101" s="145"/>
      <c r="AF101" s="145"/>
      <c r="AG101" s="145"/>
    </row>
    <row r="102" spans="1:33" s="130" customFormat="1" ht="12.75" customHeight="1" x14ac:dyDescent="0.2">
      <c r="A102" s="109" t="s">
        <v>951</v>
      </c>
      <c r="B102" s="109" t="s">
        <v>952</v>
      </c>
      <c r="C102" s="111">
        <v>69440</v>
      </c>
      <c r="D102" s="111">
        <v>0</v>
      </c>
      <c r="E102" s="111">
        <v>0</v>
      </c>
      <c r="F102" s="111">
        <v>0</v>
      </c>
      <c r="G102" s="111">
        <v>0</v>
      </c>
      <c r="H102" s="111">
        <v>0</v>
      </c>
      <c r="I102" s="111">
        <v>0</v>
      </c>
      <c r="J102" s="111">
        <v>0</v>
      </c>
      <c r="K102" s="111">
        <v>0</v>
      </c>
      <c r="L102" s="111">
        <v>37408</v>
      </c>
      <c r="M102" s="111">
        <v>0</v>
      </c>
      <c r="N102" s="111">
        <v>0</v>
      </c>
      <c r="O102" s="111">
        <v>10000</v>
      </c>
      <c r="P102" s="109" t="s">
        <v>1312</v>
      </c>
      <c r="Q102" s="109" t="s">
        <v>1314</v>
      </c>
      <c r="R102" s="144"/>
      <c r="S102" s="144"/>
      <c r="T102" s="144"/>
      <c r="U102" s="144"/>
      <c r="V102" s="144"/>
      <c r="W102" s="144"/>
      <c r="X102" s="144"/>
      <c r="Y102" s="144"/>
      <c r="Z102" s="144"/>
      <c r="AA102" s="144"/>
      <c r="AB102" s="144"/>
      <c r="AC102" s="144"/>
      <c r="AD102" s="144"/>
      <c r="AE102" s="145"/>
      <c r="AF102" s="145"/>
      <c r="AG102" s="145"/>
    </row>
    <row r="103" spans="1:33" s="130" customFormat="1" ht="12.75" customHeight="1" x14ac:dyDescent="0.2">
      <c r="A103" s="109" t="s">
        <v>711</v>
      </c>
      <c r="B103" s="109" t="s">
        <v>52</v>
      </c>
      <c r="C103" s="111">
        <v>406700</v>
      </c>
      <c r="D103" s="111">
        <v>167400</v>
      </c>
      <c r="E103" s="111">
        <v>0</v>
      </c>
      <c r="F103" s="111">
        <v>0</v>
      </c>
      <c r="G103" s="111">
        <v>0</v>
      </c>
      <c r="H103" s="111">
        <v>0</v>
      </c>
      <c r="I103" s="111">
        <v>0</v>
      </c>
      <c r="J103" s="111">
        <v>0</v>
      </c>
      <c r="K103" s="111">
        <v>0</v>
      </c>
      <c r="L103" s="111">
        <v>284700</v>
      </c>
      <c r="M103" s="111">
        <v>567358</v>
      </c>
      <c r="N103" s="111">
        <v>0</v>
      </c>
      <c r="O103" s="111">
        <v>0</v>
      </c>
      <c r="P103" s="109" t="s">
        <v>1377</v>
      </c>
      <c r="Q103" s="109" t="s">
        <v>1316</v>
      </c>
      <c r="R103" s="144"/>
      <c r="S103" s="144"/>
      <c r="T103" s="144"/>
      <c r="U103" s="144"/>
      <c r="V103" s="144"/>
      <c r="W103" s="144"/>
      <c r="X103" s="144"/>
      <c r="Y103" s="144"/>
      <c r="Z103" s="144"/>
      <c r="AA103" s="144"/>
      <c r="AB103" s="144"/>
      <c r="AC103" s="144"/>
      <c r="AD103" s="144"/>
      <c r="AE103" s="145"/>
      <c r="AF103" s="145"/>
      <c r="AG103" s="145"/>
    </row>
    <row r="104" spans="1:33" s="130" customFormat="1" ht="12.75" customHeight="1" x14ac:dyDescent="0.2">
      <c r="A104" s="109" t="s">
        <v>605</v>
      </c>
      <c r="B104" s="109" t="s">
        <v>322</v>
      </c>
      <c r="C104" s="111">
        <v>28522</v>
      </c>
      <c r="D104" s="111">
        <v>0</v>
      </c>
      <c r="E104" s="111">
        <v>0</v>
      </c>
      <c r="F104" s="111">
        <v>0</v>
      </c>
      <c r="G104" s="111">
        <v>0</v>
      </c>
      <c r="H104" s="111">
        <v>0</v>
      </c>
      <c r="I104" s="111">
        <v>0</v>
      </c>
      <c r="J104" s="111">
        <v>0</v>
      </c>
      <c r="K104" s="111">
        <v>0</v>
      </c>
      <c r="L104" s="111">
        <v>45400</v>
      </c>
      <c r="M104" s="111">
        <v>0</v>
      </c>
      <c r="N104" s="111">
        <v>0</v>
      </c>
      <c r="O104" s="111">
        <v>10000</v>
      </c>
      <c r="P104" s="109" t="s">
        <v>1312</v>
      </c>
      <c r="Q104" s="109" t="s">
        <v>1316</v>
      </c>
      <c r="R104" s="144"/>
      <c r="S104" s="144"/>
      <c r="T104" s="144"/>
      <c r="U104" s="144"/>
      <c r="V104" s="144"/>
      <c r="W104" s="144"/>
      <c r="X104" s="144"/>
      <c r="Y104" s="144"/>
      <c r="Z104" s="144"/>
      <c r="AA104" s="144"/>
      <c r="AB104" s="144"/>
      <c r="AC104" s="144"/>
      <c r="AD104" s="144"/>
      <c r="AE104" s="145"/>
      <c r="AF104" s="145"/>
      <c r="AG104" s="145"/>
    </row>
    <row r="105" spans="1:33" s="130" customFormat="1" ht="12.75" customHeight="1" x14ac:dyDescent="0.2">
      <c r="A105" s="109" t="s">
        <v>953</v>
      </c>
      <c r="B105" s="109" t="s">
        <v>954</v>
      </c>
      <c r="C105" s="111">
        <v>6705</v>
      </c>
      <c r="D105" s="111">
        <v>0</v>
      </c>
      <c r="E105" s="111">
        <v>0</v>
      </c>
      <c r="F105" s="111">
        <v>0</v>
      </c>
      <c r="G105" s="111">
        <v>0</v>
      </c>
      <c r="H105" s="111">
        <v>0</v>
      </c>
      <c r="I105" s="111">
        <v>0</v>
      </c>
      <c r="J105" s="111">
        <v>0</v>
      </c>
      <c r="K105" s="111">
        <v>0</v>
      </c>
      <c r="L105" s="111">
        <v>0</v>
      </c>
      <c r="M105" s="111">
        <v>0</v>
      </c>
      <c r="N105" s="111">
        <v>7883</v>
      </c>
      <c r="O105" s="111">
        <v>0</v>
      </c>
      <c r="P105" s="109" t="s">
        <v>1312</v>
      </c>
      <c r="Q105" s="109" t="s">
        <v>1314</v>
      </c>
      <c r="R105" s="144"/>
      <c r="S105" s="144"/>
      <c r="T105" s="144"/>
      <c r="U105" s="144"/>
      <c r="V105" s="144"/>
      <c r="W105" s="144"/>
      <c r="X105" s="144"/>
      <c r="Y105" s="144"/>
      <c r="Z105" s="144"/>
      <c r="AA105" s="144"/>
      <c r="AB105" s="144"/>
      <c r="AC105" s="144"/>
      <c r="AD105" s="144"/>
      <c r="AE105" s="145"/>
      <c r="AF105" s="145"/>
      <c r="AG105" s="145"/>
    </row>
    <row r="106" spans="1:33" s="130" customFormat="1" ht="12.75" customHeight="1" x14ac:dyDescent="0.2">
      <c r="A106" s="109" t="s">
        <v>788</v>
      </c>
      <c r="B106" s="109" t="s">
        <v>1330</v>
      </c>
      <c r="C106" s="111">
        <v>2070</v>
      </c>
      <c r="D106" s="111">
        <v>0</v>
      </c>
      <c r="E106" s="111">
        <v>0</v>
      </c>
      <c r="F106" s="111">
        <v>0</v>
      </c>
      <c r="G106" s="111">
        <v>0</v>
      </c>
      <c r="H106" s="111">
        <v>0</v>
      </c>
      <c r="I106" s="111">
        <v>0</v>
      </c>
      <c r="J106" s="111">
        <v>0</v>
      </c>
      <c r="K106" s="111">
        <v>2200</v>
      </c>
      <c r="L106" s="111">
        <v>1500</v>
      </c>
      <c r="M106" s="111">
        <v>0</v>
      </c>
      <c r="N106" s="111">
        <v>127</v>
      </c>
      <c r="O106" s="111">
        <v>12000</v>
      </c>
      <c r="P106" s="109" t="s">
        <v>1377</v>
      </c>
      <c r="Q106" s="109" t="s">
        <v>1316</v>
      </c>
      <c r="R106" s="144"/>
      <c r="S106" s="144"/>
      <c r="T106" s="144"/>
      <c r="U106" s="144"/>
      <c r="V106" s="144"/>
      <c r="W106" s="144"/>
      <c r="X106" s="144"/>
      <c r="Y106" s="144"/>
      <c r="Z106" s="144"/>
      <c r="AA106" s="144"/>
      <c r="AB106" s="144"/>
      <c r="AC106" s="144"/>
      <c r="AD106" s="144"/>
      <c r="AE106" s="145"/>
      <c r="AF106" s="145"/>
      <c r="AG106" s="145"/>
    </row>
    <row r="107" spans="1:33" s="130" customFormat="1" ht="12.75" customHeight="1" x14ac:dyDescent="0.2">
      <c r="A107" s="109" t="s">
        <v>1211</v>
      </c>
      <c r="B107" s="109" t="s">
        <v>1212</v>
      </c>
      <c r="C107" s="111">
        <v>8000</v>
      </c>
      <c r="D107" s="111">
        <v>0</v>
      </c>
      <c r="E107" s="111">
        <v>0</v>
      </c>
      <c r="F107" s="111">
        <v>0</v>
      </c>
      <c r="G107" s="111">
        <v>0</v>
      </c>
      <c r="H107" s="111">
        <v>0</v>
      </c>
      <c r="I107" s="111">
        <v>0</v>
      </c>
      <c r="J107" s="111">
        <v>0</v>
      </c>
      <c r="K107" s="111">
        <v>0</v>
      </c>
      <c r="L107" s="111">
        <v>0</v>
      </c>
      <c r="M107" s="111">
        <v>0</v>
      </c>
      <c r="N107" s="111">
        <v>0</v>
      </c>
      <c r="O107" s="111">
        <v>0</v>
      </c>
      <c r="P107" s="109" t="s">
        <v>1377</v>
      </c>
      <c r="Q107" s="109" t="s">
        <v>1316</v>
      </c>
      <c r="R107" s="144"/>
      <c r="S107" s="144"/>
      <c r="T107" s="144"/>
      <c r="U107" s="144"/>
      <c r="V107" s="144"/>
      <c r="W107" s="144"/>
      <c r="X107" s="144"/>
      <c r="Y107" s="144"/>
      <c r="Z107" s="144"/>
      <c r="AA107" s="144"/>
      <c r="AB107" s="144"/>
      <c r="AC107" s="144"/>
      <c r="AD107" s="144"/>
      <c r="AE107" s="145"/>
      <c r="AF107" s="145"/>
      <c r="AG107" s="145"/>
    </row>
    <row r="108" spans="1:33" s="130" customFormat="1" ht="12.75" customHeight="1" x14ac:dyDescent="0.2">
      <c r="A108" s="109" t="s">
        <v>480</v>
      </c>
      <c r="B108" s="109" t="s">
        <v>53</v>
      </c>
      <c r="C108" s="111">
        <v>25500</v>
      </c>
      <c r="D108" s="111">
        <v>2500</v>
      </c>
      <c r="E108" s="111">
        <v>0</v>
      </c>
      <c r="F108" s="111">
        <v>0</v>
      </c>
      <c r="G108" s="111">
        <v>0</v>
      </c>
      <c r="H108" s="111">
        <v>0</v>
      </c>
      <c r="I108" s="111">
        <v>0</v>
      </c>
      <c r="J108" s="111">
        <v>0</v>
      </c>
      <c r="K108" s="111">
        <v>0</v>
      </c>
      <c r="L108" s="111">
        <v>9298</v>
      </c>
      <c r="M108" s="111">
        <v>0</v>
      </c>
      <c r="N108" s="111">
        <v>0</v>
      </c>
      <c r="O108" s="111">
        <v>0</v>
      </c>
      <c r="P108" s="109" t="s">
        <v>1315</v>
      </c>
      <c r="Q108" s="109" t="s">
        <v>1316</v>
      </c>
      <c r="R108" s="144"/>
      <c r="S108" s="144"/>
      <c r="T108" s="144"/>
      <c r="U108" s="144"/>
      <c r="V108" s="144"/>
      <c r="W108" s="144"/>
      <c r="X108" s="144"/>
      <c r="Y108" s="144"/>
      <c r="Z108" s="144"/>
      <c r="AA108" s="144"/>
      <c r="AB108" s="144"/>
      <c r="AC108" s="144"/>
      <c r="AD108" s="144"/>
      <c r="AE108" s="145"/>
      <c r="AF108" s="145"/>
      <c r="AG108" s="145"/>
    </row>
    <row r="109" spans="1:33" s="130" customFormat="1" ht="12.75" customHeight="1" x14ac:dyDescent="0.2">
      <c r="A109" s="109" t="s">
        <v>957</v>
      </c>
      <c r="B109" s="109" t="s">
        <v>958</v>
      </c>
      <c r="C109" s="111">
        <v>7104</v>
      </c>
      <c r="D109" s="111">
        <v>0</v>
      </c>
      <c r="E109" s="111">
        <v>0</v>
      </c>
      <c r="F109" s="111">
        <v>0</v>
      </c>
      <c r="G109" s="111">
        <v>0</v>
      </c>
      <c r="H109" s="111">
        <v>0</v>
      </c>
      <c r="I109" s="111">
        <v>0</v>
      </c>
      <c r="J109" s="111">
        <v>0</v>
      </c>
      <c r="K109" s="111">
        <v>0</v>
      </c>
      <c r="L109" s="111">
        <v>0</v>
      </c>
      <c r="M109" s="111">
        <v>0</v>
      </c>
      <c r="N109" s="111">
        <v>0</v>
      </c>
      <c r="O109" s="111">
        <v>26200</v>
      </c>
      <c r="P109" s="109" t="s">
        <v>1312</v>
      </c>
      <c r="Q109" s="109" t="s">
        <v>1314</v>
      </c>
      <c r="R109" s="144"/>
      <c r="S109" s="144"/>
      <c r="T109" s="144"/>
      <c r="U109" s="144"/>
      <c r="V109" s="144"/>
      <c r="W109" s="144"/>
      <c r="X109" s="144"/>
      <c r="Y109" s="144"/>
      <c r="Z109" s="144"/>
      <c r="AA109" s="144"/>
      <c r="AB109" s="144"/>
      <c r="AC109" s="144"/>
      <c r="AD109" s="144"/>
      <c r="AE109" s="145"/>
      <c r="AF109" s="145"/>
      <c r="AG109" s="145"/>
    </row>
    <row r="110" spans="1:33" s="130" customFormat="1" ht="12.75" customHeight="1" x14ac:dyDescent="0.2">
      <c r="A110" s="109" t="s">
        <v>430</v>
      </c>
      <c r="B110" s="109" t="s">
        <v>54</v>
      </c>
      <c r="C110" s="111">
        <v>24970</v>
      </c>
      <c r="D110" s="111">
        <v>10000</v>
      </c>
      <c r="E110" s="111">
        <v>0</v>
      </c>
      <c r="F110" s="111">
        <v>0</v>
      </c>
      <c r="G110" s="111">
        <v>0</v>
      </c>
      <c r="H110" s="111">
        <v>0</v>
      </c>
      <c r="I110" s="111">
        <v>0</v>
      </c>
      <c r="J110" s="111">
        <v>0</v>
      </c>
      <c r="K110" s="111">
        <v>0</v>
      </c>
      <c r="L110" s="111">
        <v>24713</v>
      </c>
      <c r="M110" s="111">
        <v>0</v>
      </c>
      <c r="N110" s="111">
        <v>0</v>
      </c>
      <c r="O110" s="111">
        <v>0</v>
      </c>
      <c r="P110" s="109" t="s">
        <v>1315</v>
      </c>
      <c r="Q110" s="109" t="s">
        <v>1316</v>
      </c>
      <c r="R110" s="144"/>
      <c r="S110" s="144"/>
      <c r="T110" s="144"/>
      <c r="U110" s="144"/>
      <c r="V110" s="144"/>
      <c r="W110" s="144"/>
      <c r="X110" s="144"/>
      <c r="Y110" s="144"/>
      <c r="Z110" s="144"/>
      <c r="AA110" s="144"/>
      <c r="AB110" s="144"/>
      <c r="AC110" s="144"/>
      <c r="AD110" s="144"/>
      <c r="AE110" s="145"/>
      <c r="AF110" s="145"/>
      <c r="AG110" s="145"/>
    </row>
    <row r="111" spans="1:33" s="130" customFormat="1" ht="12.75" customHeight="1" x14ac:dyDescent="0.2">
      <c r="A111" s="109" t="s">
        <v>597</v>
      </c>
      <c r="B111" s="109" t="s">
        <v>55</v>
      </c>
      <c r="C111" s="111">
        <v>7053</v>
      </c>
      <c r="D111" s="111">
        <v>1000</v>
      </c>
      <c r="E111" s="111">
        <v>0</v>
      </c>
      <c r="F111" s="111">
        <v>0</v>
      </c>
      <c r="G111" s="111">
        <v>0</v>
      </c>
      <c r="H111" s="111">
        <v>0</v>
      </c>
      <c r="I111" s="111">
        <v>0</v>
      </c>
      <c r="J111" s="111">
        <v>0</v>
      </c>
      <c r="K111" s="111">
        <v>0</v>
      </c>
      <c r="L111" s="111">
        <v>3950</v>
      </c>
      <c r="M111" s="111">
        <v>0</v>
      </c>
      <c r="N111" s="111">
        <v>0</v>
      </c>
      <c r="O111" s="111">
        <v>0</v>
      </c>
      <c r="P111" s="109" t="s">
        <v>1315</v>
      </c>
      <c r="Q111" s="109" t="s">
        <v>1316</v>
      </c>
      <c r="R111" s="144"/>
      <c r="S111" s="144"/>
      <c r="T111" s="144"/>
      <c r="U111" s="144"/>
      <c r="V111" s="144"/>
      <c r="W111" s="144"/>
      <c r="X111" s="144"/>
      <c r="Y111" s="144"/>
      <c r="Z111" s="144"/>
      <c r="AA111" s="144"/>
      <c r="AB111" s="144"/>
      <c r="AC111" s="144"/>
      <c r="AD111" s="144"/>
      <c r="AE111" s="145"/>
      <c r="AF111" s="145"/>
      <c r="AG111" s="145"/>
    </row>
    <row r="112" spans="1:33" s="130" customFormat="1" ht="12.75" customHeight="1" x14ac:dyDescent="0.2">
      <c r="A112" s="109" t="s">
        <v>425</v>
      </c>
      <c r="B112" s="109" t="s">
        <v>371</v>
      </c>
      <c r="C112" s="111">
        <v>263323</v>
      </c>
      <c r="D112" s="111">
        <v>20000</v>
      </c>
      <c r="E112" s="111">
        <v>0</v>
      </c>
      <c r="F112" s="111">
        <v>0</v>
      </c>
      <c r="G112" s="111">
        <v>0</v>
      </c>
      <c r="H112" s="111">
        <v>0</v>
      </c>
      <c r="I112" s="111">
        <v>0</v>
      </c>
      <c r="J112" s="111">
        <v>0</v>
      </c>
      <c r="K112" s="111">
        <v>0</v>
      </c>
      <c r="L112" s="111">
        <v>29948</v>
      </c>
      <c r="M112" s="111">
        <v>0</v>
      </c>
      <c r="N112" s="111">
        <v>0</v>
      </c>
      <c r="O112" s="111">
        <v>79500</v>
      </c>
      <c r="P112" s="109" t="s">
        <v>1312</v>
      </c>
      <c r="Q112" s="109" t="s">
        <v>1316</v>
      </c>
      <c r="R112" s="144"/>
      <c r="S112" s="144"/>
      <c r="T112" s="144"/>
      <c r="U112" s="144"/>
      <c r="V112" s="144"/>
      <c r="W112" s="144"/>
      <c r="X112" s="144"/>
      <c r="Y112" s="144"/>
      <c r="Z112" s="144"/>
      <c r="AA112" s="144"/>
      <c r="AB112" s="144"/>
      <c r="AC112" s="144"/>
      <c r="AD112" s="144"/>
      <c r="AE112" s="145"/>
      <c r="AF112" s="145"/>
      <c r="AG112" s="145"/>
    </row>
    <row r="113" spans="1:33" s="130" customFormat="1" ht="12.75" customHeight="1" x14ac:dyDescent="0.2">
      <c r="A113" s="109" t="s">
        <v>489</v>
      </c>
      <c r="B113" s="109" t="s">
        <v>56</v>
      </c>
      <c r="C113" s="111">
        <v>6541</v>
      </c>
      <c r="D113" s="111">
        <v>6985</v>
      </c>
      <c r="E113" s="111">
        <v>0</v>
      </c>
      <c r="F113" s="111">
        <v>5000</v>
      </c>
      <c r="G113" s="111">
        <v>0</v>
      </c>
      <c r="H113" s="111">
        <v>0</v>
      </c>
      <c r="I113" s="111">
        <v>0</v>
      </c>
      <c r="J113" s="111">
        <v>0</v>
      </c>
      <c r="K113" s="111">
        <v>0</v>
      </c>
      <c r="L113" s="111">
        <v>4220</v>
      </c>
      <c r="M113" s="111">
        <v>0</v>
      </c>
      <c r="N113" s="111">
        <v>0</v>
      </c>
      <c r="O113" s="111">
        <v>0</v>
      </c>
      <c r="P113" s="109" t="s">
        <v>1315</v>
      </c>
      <c r="Q113" s="109" t="s">
        <v>1316</v>
      </c>
      <c r="R113" s="144"/>
      <c r="S113" s="144"/>
      <c r="T113" s="144"/>
      <c r="U113" s="144"/>
      <c r="V113" s="144"/>
      <c r="W113" s="144"/>
      <c r="X113" s="144"/>
      <c r="Y113" s="144"/>
      <c r="Z113" s="144"/>
      <c r="AA113" s="144"/>
      <c r="AB113" s="144"/>
      <c r="AC113" s="144"/>
      <c r="AD113" s="144"/>
      <c r="AE113" s="145"/>
      <c r="AF113" s="145"/>
      <c r="AG113" s="145"/>
    </row>
    <row r="114" spans="1:33" s="130" customFormat="1" ht="12.75" customHeight="1" x14ac:dyDescent="0.2">
      <c r="A114" s="109" t="s">
        <v>464</v>
      </c>
      <c r="B114" s="109" t="s">
        <v>1332</v>
      </c>
      <c r="C114" s="111">
        <v>137443</v>
      </c>
      <c r="D114" s="111">
        <v>22682</v>
      </c>
      <c r="E114" s="111">
        <v>0</v>
      </c>
      <c r="F114" s="111">
        <v>0</v>
      </c>
      <c r="G114" s="111">
        <v>0</v>
      </c>
      <c r="H114" s="111">
        <v>0</v>
      </c>
      <c r="I114" s="111">
        <v>0</v>
      </c>
      <c r="J114" s="111">
        <v>0</v>
      </c>
      <c r="K114" s="111">
        <v>0</v>
      </c>
      <c r="L114" s="111">
        <v>22274</v>
      </c>
      <c r="M114" s="111">
        <v>0</v>
      </c>
      <c r="N114" s="111">
        <v>1610</v>
      </c>
      <c r="O114" s="111">
        <v>10116</v>
      </c>
      <c r="P114" s="109" t="s">
        <v>1312</v>
      </c>
      <c r="Q114" s="109" t="s">
        <v>1316</v>
      </c>
      <c r="R114" s="144"/>
      <c r="S114" s="144"/>
      <c r="T114" s="144"/>
      <c r="U114" s="144"/>
      <c r="V114" s="144"/>
      <c r="W114" s="144"/>
      <c r="X114" s="144"/>
      <c r="Y114" s="144"/>
      <c r="Z114" s="144"/>
      <c r="AA114" s="144"/>
      <c r="AB114" s="144"/>
      <c r="AC114" s="144"/>
      <c r="AD114" s="144"/>
      <c r="AE114" s="145"/>
      <c r="AF114" s="145"/>
      <c r="AG114" s="145"/>
    </row>
    <row r="115" spans="1:33" s="130" customFormat="1" ht="12.75" customHeight="1" x14ac:dyDescent="0.2">
      <c r="A115" s="109" t="s">
        <v>700</v>
      </c>
      <c r="B115" s="109" t="s">
        <v>57</v>
      </c>
      <c r="C115" s="111">
        <v>37011</v>
      </c>
      <c r="D115" s="111">
        <v>2000</v>
      </c>
      <c r="E115" s="111">
        <v>0</v>
      </c>
      <c r="F115" s="111">
        <v>8001</v>
      </c>
      <c r="G115" s="111">
        <v>0</v>
      </c>
      <c r="H115" s="111">
        <v>0</v>
      </c>
      <c r="I115" s="111">
        <v>8000</v>
      </c>
      <c r="J115" s="111">
        <v>2950</v>
      </c>
      <c r="K115" s="111">
        <v>0</v>
      </c>
      <c r="L115" s="111">
        <v>29012</v>
      </c>
      <c r="M115" s="111">
        <v>0</v>
      </c>
      <c r="N115" s="111">
        <v>46263</v>
      </c>
      <c r="O115" s="111">
        <v>3000</v>
      </c>
      <c r="P115" s="109" t="s">
        <v>1321</v>
      </c>
      <c r="Q115" s="109" t="s">
        <v>1316</v>
      </c>
      <c r="R115" s="144"/>
      <c r="S115" s="144"/>
      <c r="T115" s="144"/>
      <c r="U115" s="144"/>
      <c r="V115" s="144"/>
      <c r="W115" s="144"/>
      <c r="X115" s="144"/>
      <c r="Y115" s="144"/>
      <c r="Z115" s="144"/>
      <c r="AA115" s="144"/>
      <c r="AB115" s="144"/>
      <c r="AC115" s="144"/>
      <c r="AD115" s="144"/>
      <c r="AE115" s="145"/>
      <c r="AF115" s="145"/>
      <c r="AG115" s="145"/>
    </row>
    <row r="116" spans="1:33" s="130" customFormat="1" ht="12.75" customHeight="1" x14ac:dyDescent="0.2">
      <c r="A116" s="109" t="s">
        <v>589</v>
      </c>
      <c r="B116" s="109" t="s">
        <v>58</v>
      </c>
      <c r="C116" s="111">
        <v>3007</v>
      </c>
      <c r="D116" s="111">
        <v>7000</v>
      </c>
      <c r="E116" s="111">
        <v>0</v>
      </c>
      <c r="F116" s="111">
        <v>0</v>
      </c>
      <c r="G116" s="111">
        <v>0</v>
      </c>
      <c r="H116" s="111">
        <v>0</v>
      </c>
      <c r="I116" s="111">
        <v>0</v>
      </c>
      <c r="J116" s="111">
        <v>0</v>
      </c>
      <c r="K116" s="111">
        <v>0</v>
      </c>
      <c r="L116" s="111">
        <v>700</v>
      </c>
      <c r="M116" s="111">
        <v>0</v>
      </c>
      <c r="N116" s="111">
        <v>0</v>
      </c>
      <c r="O116" s="111">
        <v>0</v>
      </c>
      <c r="P116" s="109" t="s">
        <v>1315</v>
      </c>
      <c r="Q116" s="109" t="s">
        <v>1316</v>
      </c>
      <c r="R116" s="144"/>
      <c r="S116" s="144"/>
      <c r="T116" s="144"/>
      <c r="U116" s="144"/>
      <c r="V116" s="144"/>
      <c r="W116" s="144"/>
      <c r="X116" s="144"/>
      <c r="Y116" s="144"/>
      <c r="Z116" s="144"/>
      <c r="AA116" s="144"/>
      <c r="AB116" s="144"/>
      <c r="AC116" s="144"/>
      <c r="AD116" s="144"/>
      <c r="AE116" s="145"/>
      <c r="AF116" s="145"/>
      <c r="AG116" s="145"/>
    </row>
    <row r="117" spans="1:33" s="130" customFormat="1" ht="12.75" customHeight="1" x14ac:dyDescent="0.2">
      <c r="A117" s="109" t="s">
        <v>668</v>
      </c>
      <c r="B117" s="109" t="s">
        <v>59</v>
      </c>
      <c r="C117" s="111">
        <v>19038</v>
      </c>
      <c r="D117" s="111">
        <v>9000</v>
      </c>
      <c r="E117" s="111">
        <v>0</v>
      </c>
      <c r="F117" s="111">
        <v>0</v>
      </c>
      <c r="G117" s="111">
        <v>0</v>
      </c>
      <c r="H117" s="111">
        <v>0</v>
      </c>
      <c r="I117" s="111">
        <v>0</v>
      </c>
      <c r="J117" s="111">
        <v>0</v>
      </c>
      <c r="K117" s="111">
        <v>0</v>
      </c>
      <c r="L117" s="111">
        <v>2340</v>
      </c>
      <c r="M117" s="111">
        <v>0</v>
      </c>
      <c r="N117" s="111">
        <v>55426</v>
      </c>
      <c r="O117" s="111">
        <v>32000</v>
      </c>
      <c r="P117" s="109" t="s">
        <v>1315</v>
      </c>
      <c r="Q117" s="109" t="s">
        <v>1316</v>
      </c>
      <c r="R117" s="144"/>
      <c r="S117" s="144"/>
      <c r="T117" s="144"/>
      <c r="U117" s="144"/>
      <c r="V117" s="144"/>
      <c r="W117" s="144"/>
      <c r="X117" s="144"/>
      <c r="Y117" s="144"/>
      <c r="Z117" s="144"/>
      <c r="AA117" s="144"/>
      <c r="AB117" s="144"/>
      <c r="AC117" s="144"/>
      <c r="AD117" s="144"/>
      <c r="AE117" s="145"/>
      <c r="AF117" s="145"/>
      <c r="AG117" s="145"/>
    </row>
    <row r="118" spans="1:33" s="130" customFormat="1" ht="12.75" customHeight="1" x14ac:dyDescent="0.2">
      <c r="A118" s="109" t="s">
        <v>729</v>
      </c>
      <c r="B118" s="109" t="s">
        <v>60</v>
      </c>
      <c r="C118" s="111">
        <v>110000</v>
      </c>
      <c r="D118" s="111">
        <v>0</v>
      </c>
      <c r="E118" s="111">
        <v>0</v>
      </c>
      <c r="F118" s="111">
        <v>0</v>
      </c>
      <c r="G118" s="111">
        <v>0</v>
      </c>
      <c r="H118" s="111">
        <v>0</v>
      </c>
      <c r="I118" s="111">
        <v>0</v>
      </c>
      <c r="J118" s="111">
        <v>0</v>
      </c>
      <c r="K118" s="111">
        <v>0</v>
      </c>
      <c r="L118" s="111">
        <v>1125</v>
      </c>
      <c r="M118" s="111">
        <v>0</v>
      </c>
      <c r="N118" s="111">
        <v>0</v>
      </c>
      <c r="O118" s="111">
        <v>10000</v>
      </c>
      <c r="P118" s="109" t="s">
        <v>1320</v>
      </c>
      <c r="Q118" s="109" t="s">
        <v>1316</v>
      </c>
      <c r="R118" s="144"/>
      <c r="S118" s="144"/>
      <c r="T118" s="144"/>
      <c r="U118" s="144"/>
      <c r="V118" s="144"/>
      <c r="W118" s="144"/>
      <c r="X118" s="144"/>
      <c r="Y118" s="144"/>
      <c r="Z118" s="144"/>
      <c r="AA118" s="144"/>
      <c r="AB118" s="144"/>
      <c r="AC118" s="144"/>
      <c r="AD118" s="144"/>
      <c r="AE118" s="145"/>
      <c r="AF118" s="145"/>
      <c r="AG118" s="145"/>
    </row>
    <row r="119" spans="1:33" s="130" customFormat="1" ht="12.75" customHeight="1" x14ac:dyDescent="0.2">
      <c r="A119" s="109" t="s">
        <v>426</v>
      </c>
      <c r="B119" s="109" t="s">
        <v>323</v>
      </c>
      <c r="C119" s="111">
        <v>35000</v>
      </c>
      <c r="D119" s="111">
        <v>25000</v>
      </c>
      <c r="E119" s="111">
        <v>0</v>
      </c>
      <c r="F119" s="111">
        <v>9900</v>
      </c>
      <c r="G119" s="111">
        <v>0</v>
      </c>
      <c r="H119" s="111">
        <v>0</v>
      </c>
      <c r="I119" s="111">
        <v>0</v>
      </c>
      <c r="J119" s="111">
        <v>0</v>
      </c>
      <c r="K119" s="111">
        <v>0</v>
      </c>
      <c r="L119" s="111">
        <v>123700</v>
      </c>
      <c r="M119" s="111">
        <v>0</v>
      </c>
      <c r="N119" s="111">
        <v>48000</v>
      </c>
      <c r="O119" s="111">
        <v>0</v>
      </c>
      <c r="P119" s="109" t="s">
        <v>1324</v>
      </c>
      <c r="Q119" s="109" t="s">
        <v>1316</v>
      </c>
      <c r="R119" s="144"/>
      <c r="S119" s="144"/>
      <c r="T119" s="144"/>
      <c r="U119" s="144"/>
      <c r="V119" s="144"/>
      <c r="W119" s="144"/>
      <c r="X119" s="144"/>
      <c r="Y119" s="144"/>
      <c r="Z119" s="144"/>
      <c r="AA119" s="144"/>
      <c r="AB119" s="144"/>
      <c r="AC119" s="144"/>
      <c r="AD119" s="144"/>
      <c r="AE119" s="145"/>
      <c r="AF119" s="145"/>
      <c r="AG119" s="145"/>
    </row>
    <row r="120" spans="1:33" s="130" customFormat="1" ht="12.75" customHeight="1" x14ac:dyDescent="0.2">
      <c r="A120" s="109" t="s">
        <v>1213</v>
      </c>
      <c r="B120" s="109" t="s">
        <v>1214</v>
      </c>
      <c r="C120" s="111">
        <v>4928</v>
      </c>
      <c r="D120" s="111">
        <v>0</v>
      </c>
      <c r="E120" s="111">
        <v>3000</v>
      </c>
      <c r="F120" s="111">
        <v>0</v>
      </c>
      <c r="G120" s="111">
        <v>0</v>
      </c>
      <c r="H120" s="111">
        <v>0</v>
      </c>
      <c r="I120" s="111">
        <v>0</v>
      </c>
      <c r="J120" s="111">
        <v>0</v>
      </c>
      <c r="K120" s="111">
        <v>0</v>
      </c>
      <c r="L120" s="111">
        <v>2353</v>
      </c>
      <c r="M120" s="111">
        <v>0</v>
      </c>
      <c r="N120" s="111">
        <v>0</v>
      </c>
      <c r="O120" s="111">
        <v>8000</v>
      </c>
      <c r="P120" s="109" t="s">
        <v>1377</v>
      </c>
      <c r="Q120" s="109" t="s">
        <v>1316</v>
      </c>
      <c r="R120" s="144"/>
      <c r="S120" s="144"/>
      <c r="T120" s="144"/>
      <c r="U120" s="144"/>
      <c r="V120" s="144"/>
      <c r="W120" s="144"/>
      <c r="X120" s="144"/>
      <c r="Y120" s="144"/>
      <c r="Z120" s="144"/>
      <c r="AA120" s="144"/>
      <c r="AB120" s="144"/>
      <c r="AC120" s="144"/>
      <c r="AD120" s="144"/>
      <c r="AE120" s="145"/>
      <c r="AF120" s="145"/>
      <c r="AG120" s="145"/>
    </row>
    <row r="121" spans="1:33" s="130" customFormat="1" ht="12.75" customHeight="1" x14ac:dyDescent="0.2">
      <c r="A121" s="109" t="s">
        <v>518</v>
      </c>
      <c r="B121" s="109" t="s">
        <v>61</v>
      </c>
      <c r="C121" s="111">
        <v>27210.235000000001</v>
      </c>
      <c r="D121" s="111">
        <v>20000</v>
      </c>
      <c r="E121" s="111">
        <v>0</v>
      </c>
      <c r="F121" s="111">
        <v>0</v>
      </c>
      <c r="G121" s="111">
        <v>0</v>
      </c>
      <c r="H121" s="111">
        <v>0</v>
      </c>
      <c r="I121" s="111">
        <v>0</v>
      </c>
      <c r="J121" s="111">
        <v>0</v>
      </c>
      <c r="K121" s="111">
        <v>0</v>
      </c>
      <c r="L121" s="111">
        <v>20000</v>
      </c>
      <c r="M121" s="111">
        <v>0</v>
      </c>
      <c r="N121" s="111">
        <v>0</v>
      </c>
      <c r="O121" s="111">
        <v>0</v>
      </c>
      <c r="P121" s="109" t="s">
        <v>1315</v>
      </c>
      <c r="Q121" s="109" t="s">
        <v>1316</v>
      </c>
      <c r="R121" s="144"/>
      <c r="S121" s="144"/>
      <c r="T121" s="144"/>
      <c r="U121" s="144"/>
      <c r="V121" s="144"/>
      <c r="W121" s="144"/>
      <c r="X121" s="144"/>
      <c r="Y121" s="144"/>
      <c r="Z121" s="144"/>
      <c r="AA121" s="144"/>
      <c r="AB121" s="144"/>
      <c r="AC121" s="144"/>
      <c r="AD121" s="144"/>
      <c r="AE121" s="145"/>
      <c r="AF121" s="145"/>
      <c r="AG121" s="145"/>
    </row>
    <row r="122" spans="1:33" s="130" customFormat="1" ht="12.75" customHeight="1" x14ac:dyDescent="0.2">
      <c r="A122" s="109" t="s">
        <v>463</v>
      </c>
      <c r="B122" s="109" t="s">
        <v>62</v>
      </c>
      <c r="C122" s="111">
        <v>20000</v>
      </c>
      <c r="D122" s="111">
        <v>2000</v>
      </c>
      <c r="E122" s="111">
        <v>0</v>
      </c>
      <c r="F122" s="111">
        <v>0</v>
      </c>
      <c r="G122" s="111">
        <v>0</v>
      </c>
      <c r="H122" s="111">
        <v>0</v>
      </c>
      <c r="I122" s="111">
        <v>0</v>
      </c>
      <c r="J122" s="111">
        <v>0</v>
      </c>
      <c r="K122" s="111">
        <v>0</v>
      </c>
      <c r="L122" s="111">
        <v>10000</v>
      </c>
      <c r="M122" s="111">
        <v>0</v>
      </c>
      <c r="N122" s="111">
        <v>0</v>
      </c>
      <c r="O122" s="111">
        <v>0</v>
      </c>
      <c r="P122" s="109" t="s">
        <v>1312</v>
      </c>
      <c r="Q122" s="109" t="s">
        <v>1316</v>
      </c>
      <c r="R122" s="144"/>
      <c r="S122" s="144"/>
      <c r="T122" s="144"/>
      <c r="U122" s="144"/>
      <c r="V122" s="144"/>
      <c r="W122" s="144"/>
      <c r="X122" s="144"/>
      <c r="Y122" s="144"/>
      <c r="Z122" s="144"/>
      <c r="AA122" s="144"/>
      <c r="AB122" s="144"/>
      <c r="AC122" s="144"/>
      <c r="AD122" s="144"/>
      <c r="AE122" s="145"/>
      <c r="AF122" s="145"/>
      <c r="AG122" s="145"/>
    </row>
    <row r="123" spans="1:33" s="130" customFormat="1" ht="12.75" customHeight="1" x14ac:dyDescent="0.2">
      <c r="A123" s="109" t="s">
        <v>536</v>
      </c>
      <c r="B123" s="109" t="s">
        <v>63</v>
      </c>
      <c r="C123" s="111">
        <v>13840</v>
      </c>
      <c r="D123" s="111">
        <v>3000</v>
      </c>
      <c r="E123" s="111">
        <v>0</v>
      </c>
      <c r="F123" s="111">
        <v>7000</v>
      </c>
      <c r="G123" s="111">
        <v>0</v>
      </c>
      <c r="H123" s="111">
        <v>0</v>
      </c>
      <c r="I123" s="111">
        <v>0</v>
      </c>
      <c r="J123" s="111">
        <v>0</v>
      </c>
      <c r="K123" s="111">
        <v>0</v>
      </c>
      <c r="L123" s="111">
        <v>11382</v>
      </c>
      <c r="M123" s="111">
        <v>39610</v>
      </c>
      <c r="N123" s="111">
        <v>0</v>
      </c>
      <c r="O123" s="111">
        <v>0</v>
      </c>
      <c r="P123" s="109" t="s">
        <v>1315</v>
      </c>
      <c r="Q123" s="109" t="s">
        <v>1316</v>
      </c>
      <c r="R123" s="144"/>
      <c r="S123" s="144"/>
      <c r="T123" s="144"/>
      <c r="U123" s="144"/>
      <c r="V123" s="144"/>
      <c r="W123" s="144"/>
      <c r="X123" s="144"/>
      <c r="Y123" s="144"/>
      <c r="Z123" s="144"/>
      <c r="AA123" s="144"/>
      <c r="AB123" s="144"/>
      <c r="AC123" s="144"/>
      <c r="AD123" s="144"/>
      <c r="AE123" s="145"/>
      <c r="AF123" s="145"/>
      <c r="AG123" s="145"/>
    </row>
    <row r="124" spans="1:33" s="130" customFormat="1" ht="12.75" customHeight="1" x14ac:dyDescent="0.2">
      <c r="A124" s="109" t="s">
        <v>819</v>
      </c>
      <c r="B124" s="109" t="s">
        <v>372</v>
      </c>
      <c r="C124" s="111">
        <v>3074</v>
      </c>
      <c r="D124" s="111">
        <v>0</v>
      </c>
      <c r="E124" s="111">
        <v>0</v>
      </c>
      <c r="F124" s="111">
        <v>0</v>
      </c>
      <c r="G124" s="111">
        <v>0</v>
      </c>
      <c r="H124" s="111">
        <v>0</v>
      </c>
      <c r="I124" s="111">
        <v>0</v>
      </c>
      <c r="J124" s="111">
        <v>0</v>
      </c>
      <c r="K124" s="111">
        <v>0</v>
      </c>
      <c r="L124" s="111">
        <v>0</v>
      </c>
      <c r="M124" s="111">
        <v>0</v>
      </c>
      <c r="N124" s="111">
        <v>0</v>
      </c>
      <c r="O124" s="111">
        <v>0</v>
      </c>
      <c r="P124" s="109" t="s">
        <v>1377</v>
      </c>
      <c r="Q124" s="109" t="s">
        <v>1316</v>
      </c>
      <c r="R124" s="144"/>
      <c r="S124" s="144"/>
      <c r="T124" s="144"/>
      <c r="U124" s="144"/>
      <c r="V124" s="144"/>
      <c r="W124" s="144"/>
      <c r="X124" s="144"/>
      <c r="Y124" s="144"/>
      <c r="Z124" s="144"/>
      <c r="AA124" s="144"/>
      <c r="AB124" s="144"/>
      <c r="AC124" s="144"/>
      <c r="AD124" s="144"/>
      <c r="AE124" s="145"/>
      <c r="AF124" s="145"/>
      <c r="AG124" s="145"/>
    </row>
    <row r="125" spans="1:33" s="130" customFormat="1" ht="12.75" customHeight="1" x14ac:dyDescent="0.2">
      <c r="A125" s="109" t="s">
        <v>598</v>
      </c>
      <c r="B125" s="109" t="s">
        <v>64</v>
      </c>
      <c r="C125" s="111">
        <v>20523</v>
      </c>
      <c r="D125" s="111">
        <v>3500</v>
      </c>
      <c r="E125" s="111">
        <v>0</v>
      </c>
      <c r="F125" s="111">
        <v>5000</v>
      </c>
      <c r="G125" s="111">
        <v>0</v>
      </c>
      <c r="H125" s="111">
        <v>0</v>
      </c>
      <c r="I125" s="111">
        <v>0</v>
      </c>
      <c r="J125" s="111">
        <v>0</v>
      </c>
      <c r="K125" s="111">
        <v>0</v>
      </c>
      <c r="L125" s="111">
        <v>0</v>
      </c>
      <c r="M125" s="111">
        <v>0</v>
      </c>
      <c r="N125" s="111">
        <v>15000</v>
      </c>
      <c r="O125" s="111">
        <v>0</v>
      </c>
      <c r="P125" s="109" t="s">
        <v>1315</v>
      </c>
      <c r="Q125" s="109" t="s">
        <v>1316</v>
      </c>
      <c r="R125" s="144"/>
      <c r="S125" s="144"/>
      <c r="T125" s="144"/>
      <c r="U125" s="144"/>
      <c r="V125" s="144"/>
      <c r="W125" s="144"/>
      <c r="X125" s="144"/>
      <c r="Y125" s="144"/>
      <c r="Z125" s="144"/>
      <c r="AA125" s="144"/>
      <c r="AB125" s="144"/>
      <c r="AC125" s="144"/>
      <c r="AD125" s="144"/>
      <c r="AE125" s="145"/>
      <c r="AF125" s="145"/>
      <c r="AG125" s="145"/>
    </row>
    <row r="126" spans="1:33" s="130" customFormat="1" ht="12.75" customHeight="1" x14ac:dyDescent="0.2">
      <c r="A126" s="109" t="s">
        <v>963</v>
      </c>
      <c r="B126" s="109" t="s">
        <v>964</v>
      </c>
      <c r="C126" s="111">
        <v>12000</v>
      </c>
      <c r="D126" s="111">
        <v>0</v>
      </c>
      <c r="E126" s="111">
        <v>0</v>
      </c>
      <c r="F126" s="111">
        <v>0</v>
      </c>
      <c r="G126" s="111">
        <v>0</v>
      </c>
      <c r="H126" s="111">
        <v>0</v>
      </c>
      <c r="I126" s="111">
        <v>0</v>
      </c>
      <c r="J126" s="111">
        <v>0</v>
      </c>
      <c r="K126" s="111">
        <v>0</v>
      </c>
      <c r="L126" s="111">
        <v>0</v>
      </c>
      <c r="M126" s="111">
        <v>0</v>
      </c>
      <c r="N126" s="111">
        <v>0</v>
      </c>
      <c r="O126" s="111">
        <v>0</v>
      </c>
      <c r="P126" s="109" t="s">
        <v>1312</v>
      </c>
      <c r="Q126" s="109" t="s">
        <v>1313</v>
      </c>
      <c r="R126" s="144"/>
      <c r="S126" s="144"/>
      <c r="T126" s="144"/>
      <c r="U126" s="144"/>
      <c r="V126" s="144"/>
      <c r="W126" s="144"/>
      <c r="X126" s="144"/>
      <c r="Y126" s="144"/>
      <c r="Z126" s="144"/>
      <c r="AA126" s="144"/>
      <c r="AB126" s="144"/>
      <c r="AC126" s="144"/>
      <c r="AD126" s="144"/>
      <c r="AE126" s="145"/>
      <c r="AF126" s="145"/>
      <c r="AG126" s="145"/>
    </row>
    <row r="127" spans="1:33" s="130" customFormat="1" ht="12.75" customHeight="1" x14ac:dyDescent="0.2">
      <c r="A127" s="109" t="s">
        <v>433</v>
      </c>
      <c r="B127" s="109" t="s">
        <v>829</v>
      </c>
      <c r="C127" s="111">
        <v>21658</v>
      </c>
      <c r="D127" s="111">
        <v>5000</v>
      </c>
      <c r="E127" s="111">
        <v>0</v>
      </c>
      <c r="F127" s="111">
        <v>0</v>
      </c>
      <c r="G127" s="111">
        <v>0</v>
      </c>
      <c r="H127" s="111">
        <v>0</v>
      </c>
      <c r="I127" s="111">
        <v>0</v>
      </c>
      <c r="J127" s="111">
        <v>0</v>
      </c>
      <c r="K127" s="111">
        <v>0</v>
      </c>
      <c r="L127" s="111">
        <v>22520</v>
      </c>
      <c r="M127" s="111">
        <v>0</v>
      </c>
      <c r="N127" s="111">
        <v>0</v>
      </c>
      <c r="O127" s="111">
        <v>31000</v>
      </c>
      <c r="P127" s="109" t="s">
        <v>1312</v>
      </c>
      <c r="Q127" s="109" t="s">
        <v>1316</v>
      </c>
      <c r="R127" s="144"/>
      <c r="S127" s="144"/>
      <c r="T127" s="144"/>
      <c r="U127" s="144"/>
      <c r="V127" s="144"/>
      <c r="W127" s="144"/>
      <c r="X127" s="144"/>
      <c r="Y127" s="144"/>
      <c r="Z127" s="144"/>
      <c r="AA127" s="144"/>
      <c r="AB127" s="144"/>
      <c r="AC127" s="144"/>
      <c r="AD127" s="144"/>
      <c r="AE127" s="145"/>
      <c r="AF127" s="145"/>
      <c r="AG127" s="145"/>
    </row>
    <row r="128" spans="1:33" s="130" customFormat="1" ht="12.75" customHeight="1" x14ac:dyDescent="0.2">
      <c r="A128" s="109" t="s">
        <v>434</v>
      </c>
      <c r="B128" s="109" t="s">
        <v>324</v>
      </c>
      <c r="C128" s="111">
        <v>122749</v>
      </c>
      <c r="D128" s="111">
        <v>33000</v>
      </c>
      <c r="E128" s="111">
        <v>0</v>
      </c>
      <c r="F128" s="111">
        <v>0</v>
      </c>
      <c r="G128" s="111">
        <v>0</v>
      </c>
      <c r="H128" s="111">
        <v>0</v>
      </c>
      <c r="I128" s="111">
        <v>0</v>
      </c>
      <c r="J128" s="111">
        <v>0</v>
      </c>
      <c r="K128" s="111">
        <v>0</v>
      </c>
      <c r="L128" s="111">
        <v>25000</v>
      </c>
      <c r="M128" s="111">
        <v>0</v>
      </c>
      <c r="N128" s="111">
        <v>0</v>
      </c>
      <c r="O128" s="111">
        <v>105516</v>
      </c>
      <c r="P128" s="109" t="s">
        <v>1324</v>
      </c>
      <c r="Q128" s="109" t="s">
        <v>1316</v>
      </c>
      <c r="R128" s="144"/>
      <c r="S128" s="144"/>
      <c r="T128" s="144"/>
      <c r="U128" s="144"/>
      <c r="V128" s="144"/>
      <c r="W128" s="144"/>
      <c r="X128" s="144"/>
      <c r="Y128" s="144"/>
      <c r="Z128" s="144"/>
      <c r="AA128" s="144"/>
      <c r="AB128" s="144"/>
      <c r="AC128" s="144"/>
      <c r="AD128" s="144"/>
      <c r="AE128" s="145"/>
      <c r="AF128" s="145"/>
      <c r="AG128" s="145"/>
    </row>
    <row r="129" spans="1:33" s="130" customFormat="1" ht="12.75" customHeight="1" x14ac:dyDescent="0.2">
      <c r="A129" s="109" t="s">
        <v>789</v>
      </c>
      <c r="B129" s="109" t="s">
        <v>1334</v>
      </c>
      <c r="C129" s="111">
        <v>23448</v>
      </c>
      <c r="D129" s="111">
        <v>0</v>
      </c>
      <c r="E129" s="111">
        <v>0</v>
      </c>
      <c r="F129" s="111">
        <v>0</v>
      </c>
      <c r="G129" s="111">
        <v>0</v>
      </c>
      <c r="H129" s="111">
        <v>0</v>
      </c>
      <c r="I129" s="111">
        <v>0</v>
      </c>
      <c r="J129" s="111">
        <v>0</v>
      </c>
      <c r="K129" s="111">
        <v>0</v>
      </c>
      <c r="L129" s="111">
        <v>0</v>
      </c>
      <c r="M129" s="111">
        <v>0</v>
      </c>
      <c r="N129" s="111">
        <v>0</v>
      </c>
      <c r="O129" s="111">
        <v>0</v>
      </c>
      <c r="P129" s="109" t="s">
        <v>1377</v>
      </c>
      <c r="Q129" s="109" t="s">
        <v>1316</v>
      </c>
      <c r="R129" s="144"/>
      <c r="S129" s="144"/>
      <c r="T129" s="144"/>
      <c r="U129" s="144"/>
      <c r="V129" s="144"/>
      <c r="W129" s="144"/>
      <c r="X129" s="144"/>
      <c r="Y129" s="144"/>
      <c r="Z129" s="144"/>
      <c r="AA129" s="144"/>
      <c r="AB129" s="144"/>
      <c r="AC129" s="144"/>
      <c r="AD129" s="144"/>
      <c r="AE129" s="145"/>
      <c r="AF129" s="145"/>
      <c r="AG129" s="145"/>
    </row>
    <row r="130" spans="1:33" s="130" customFormat="1" ht="12.75" customHeight="1" x14ac:dyDescent="0.2">
      <c r="A130" s="109" t="s">
        <v>438</v>
      </c>
      <c r="B130" s="109" t="s">
        <v>65</v>
      </c>
      <c r="C130" s="111">
        <v>7292</v>
      </c>
      <c r="D130" s="111">
        <v>0</v>
      </c>
      <c r="E130" s="111">
        <v>0</v>
      </c>
      <c r="F130" s="111">
        <v>0</v>
      </c>
      <c r="G130" s="111">
        <v>0</v>
      </c>
      <c r="H130" s="111">
        <v>0</v>
      </c>
      <c r="I130" s="111">
        <v>0</v>
      </c>
      <c r="J130" s="111">
        <v>0</v>
      </c>
      <c r="K130" s="111">
        <v>0</v>
      </c>
      <c r="L130" s="111">
        <v>0</v>
      </c>
      <c r="M130" s="111">
        <v>0</v>
      </c>
      <c r="N130" s="111">
        <v>0</v>
      </c>
      <c r="O130" s="111">
        <v>0</v>
      </c>
      <c r="P130" s="109" t="s">
        <v>1315</v>
      </c>
      <c r="Q130" s="109" t="s">
        <v>1316</v>
      </c>
      <c r="R130" s="144"/>
      <c r="S130" s="144"/>
      <c r="T130" s="144"/>
      <c r="U130" s="144"/>
      <c r="V130" s="144"/>
      <c r="W130" s="144"/>
      <c r="X130" s="144"/>
      <c r="Y130" s="144"/>
      <c r="Z130" s="144"/>
      <c r="AA130" s="144"/>
      <c r="AB130" s="144"/>
      <c r="AC130" s="144"/>
      <c r="AD130" s="144"/>
      <c r="AE130" s="145"/>
      <c r="AF130" s="145"/>
      <c r="AG130" s="145"/>
    </row>
    <row r="131" spans="1:33" s="130" customFormat="1" ht="12.75" customHeight="1" x14ac:dyDescent="0.2">
      <c r="A131" s="109" t="s">
        <v>1215</v>
      </c>
      <c r="B131" s="109" t="s">
        <v>1216</v>
      </c>
      <c r="C131" s="111">
        <v>10000</v>
      </c>
      <c r="D131" s="111">
        <v>12000</v>
      </c>
      <c r="E131" s="111">
        <v>0</v>
      </c>
      <c r="F131" s="111">
        <v>0</v>
      </c>
      <c r="G131" s="111">
        <v>0</v>
      </c>
      <c r="H131" s="111">
        <v>0</v>
      </c>
      <c r="I131" s="111">
        <v>0</v>
      </c>
      <c r="J131" s="111">
        <v>0</v>
      </c>
      <c r="K131" s="111">
        <v>1500</v>
      </c>
      <c r="L131" s="111">
        <v>0</v>
      </c>
      <c r="M131" s="111">
        <v>0</v>
      </c>
      <c r="N131" s="111">
        <v>0</v>
      </c>
      <c r="O131" s="111">
        <v>5000</v>
      </c>
      <c r="P131" s="109" t="s">
        <v>1377</v>
      </c>
      <c r="Q131" s="109" t="s">
        <v>1316</v>
      </c>
      <c r="R131" s="144"/>
      <c r="S131" s="144"/>
      <c r="T131" s="144"/>
      <c r="U131" s="144"/>
      <c r="V131" s="144"/>
      <c r="W131" s="144"/>
      <c r="X131" s="144"/>
      <c r="Y131" s="144"/>
      <c r="Z131" s="144"/>
      <c r="AA131" s="144"/>
      <c r="AB131" s="144"/>
      <c r="AC131" s="144"/>
      <c r="AD131" s="144"/>
      <c r="AE131" s="145"/>
      <c r="AF131" s="145"/>
      <c r="AG131" s="145"/>
    </row>
    <row r="132" spans="1:33" s="130" customFormat="1" ht="12.75" customHeight="1" x14ac:dyDescent="0.2">
      <c r="A132" s="109" t="s">
        <v>1928</v>
      </c>
      <c r="B132" s="109" t="s">
        <v>1929</v>
      </c>
      <c r="C132" s="111">
        <v>17956</v>
      </c>
      <c r="D132" s="111">
        <v>0</v>
      </c>
      <c r="E132" s="111">
        <v>0</v>
      </c>
      <c r="F132" s="111">
        <v>0</v>
      </c>
      <c r="G132" s="111">
        <v>0</v>
      </c>
      <c r="H132" s="111">
        <v>0</v>
      </c>
      <c r="I132" s="111">
        <v>0</v>
      </c>
      <c r="J132" s="111">
        <v>0</v>
      </c>
      <c r="K132" s="111">
        <v>0</v>
      </c>
      <c r="L132" s="111">
        <v>0</v>
      </c>
      <c r="M132" s="111">
        <v>0</v>
      </c>
      <c r="N132" s="111">
        <v>0</v>
      </c>
      <c r="O132" s="111">
        <v>0</v>
      </c>
      <c r="P132" s="109" t="s">
        <v>1317</v>
      </c>
      <c r="Q132" s="109" t="s">
        <v>1317</v>
      </c>
      <c r="R132" s="144"/>
      <c r="S132" s="144"/>
      <c r="T132" s="144"/>
      <c r="U132" s="144"/>
      <c r="V132" s="144"/>
      <c r="W132" s="144"/>
      <c r="X132" s="144"/>
      <c r="Y132" s="144"/>
      <c r="Z132" s="144"/>
      <c r="AA132" s="144"/>
      <c r="AB132" s="144"/>
      <c r="AC132" s="144"/>
      <c r="AD132" s="144"/>
      <c r="AE132" s="145"/>
      <c r="AF132" s="145"/>
      <c r="AG132" s="145"/>
    </row>
    <row r="133" spans="1:33" s="130" customFormat="1" ht="12.75" customHeight="1" x14ac:dyDescent="0.2">
      <c r="A133" s="109" t="s">
        <v>445</v>
      </c>
      <c r="B133" s="109" t="s">
        <v>1288</v>
      </c>
      <c r="C133" s="111">
        <v>128798</v>
      </c>
      <c r="D133" s="111">
        <v>0</v>
      </c>
      <c r="E133" s="111">
        <v>0</v>
      </c>
      <c r="F133" s="111">
        <v>0</v>
      </c>
      <c r="G133" s="111">
        <v>0</v>
      </c>
      <c r="H133" s="111">
        <v>0</v>
      </c>
      <c r="I133" s="111">
        <v>0</v>
      </c>
      <c r="J133" s="111">
        <v>0</v>
      </c>
      <c r="K133" s="111">
        <v>0</v>
      </c>
      <c r="L133" s="111">
        <v>10000</v>
      </c>
      <c r="M133" s="111">
        <v>0</v>
      </c>
      <c r="N133" s="111">
        <v>0</v>
      </c>
      <c r="O133" s="111">
        <v>0</v>
      </c>
      <c r="P133" s="109" t="s">
        <v>1324</v>
      </c>
      <c r="Q133" s="109" t="s">
        <v>1316</v>
      </c>
      <c r="R133" s="144"/>
      <c r="S133" s="144"/>
      <c r="T133" s="144"/>
      <c r="U133" s="144"/>
      <c r="V133" s="144"/>
      <c r="W133" s="144"/>
      <c r="X133" s="144"/>
      <c r="Y133" s="144"/>
      <c r="Z133" s="144"/>
      <c r="AA133" s="144"/>
      <c r="AB133" s="144"/>
      <c r="AC133" s="144"/>
      <c r="AD133" s="144"/>
      <c r="AE133" s="145"/>
      <c r="AF133" s="145"/>
      <c r="AG133" s="145"/>
    </row>
    <row r="134" spans="1:33" s="130" customFormat="1" ht="12.75" customHeight="1" x14ac:dyDescent="0.2">
      <c r="A134" s="109" t="s">
        <v>1252</v>
      </c>
      <c r="B134" s="109" t="s">
        <v>1253</v>
      </c>
      <c r="C134" s="111">
        <v>34060</v>
      </c>
      <c r="D134" s="111">
        <v>0</v>
      </c>
      <c r="E134" s="111">
        <v>0</v>
      </c>
      <c r="F134" s="111">
        <v>0</v>
      </c>
      <c r="G134" s="111">
        <v>0</v>
      </c>
      <c r="H134" s="111">
        <v>0</v>
      </c>
      <c r="I134" s="111">
        <v>0</v>
      </c>
      <c r="J134" s="111">
        <v>0</v>
      </c>
      <c r="K134" s="111">
        <v>0</v>
      </c>
      <c r="L134" s="111">
        <v>26438</v>
      </c>
      <c r="M134" s="111">
        <v>0</v>
      </c>
      <c r="N134" s="111">
        <v>0</v>
      </c>
      <c r="O134" s="111">
        <v>0</v>
      </c>
      <c r="P134" s="109" t="s">
        <v>1377</v>
      </c>
      <c r="Q134" s="109" t="s">
        <v>1316</v>
      </c>
      <c r="R134" s="144"/>
      <c r="S134" s="144"/>
      <c r="T134" s="144"/>
      <c r="U134" s="144"/>
      <c r="V134" s="144"/>
      <c r="W134" s="144"/>
      <c r="X134" s="144"/>
      <c r="Y134" s="144"/>
      <c r="Z134" s="144"/>
      <c r="AA134" s="144"/>
      <c r="AB134" s="144"/>
      <c r="AC134" s="144"/>
      <c r="AD134" s="144"/>
      <c r="AE134" s="145"/>
      <c r="AF134" s="145"/>
      <c r="AG134" s="145"/>
    </row>
    <row r="135" spans="1:33" s="130" customFormat="1" ht="12.75" customHeight="1" x14ac:dyDescent="0.2">
      <c r="A135" s="109" t="s">
        <v>809</v>
      </c>
      <c r="B135" s="109" t="s">
        <v>1335</v>
      </c>
      <c r="C135" s="111">
        <v>16000</v>
      </c>
      <c r="D135" s="111">
        <v>4000</v>
      </c>
      <c r="E135" s="111">
        <v>0</v>
      </c>
      <c r="F135" s="111">
        <v>0</v>
      </c>
      <c r="G135" s="111">
        <v>0</v>
      </c>
      <c r="H135" s="111">
        <v>0</v>
      </c>
      <c r="I135" s="111">
        <v>0</v>
      </c>
      <c r="J135" s="111">
        <v>0</v>
      </c>
      <c r="K135" s="111">
        <v>0</v>
      </c>
      <c r="L135" s="111">
        <v>0</v>
      </c>
      <c r="M135" s="111">
        <v>0</v>
      </c>
      <c r="N135" s="111">
        <v>1000</v>
      </c>
      <c r="O135" s="111">
        <v>1000</v>
      </c>
      <c r="P135" s="109" t="s">
        <v>1377</v>
      </c>
      <c r="Q135" s="109" t="s">
        <v>1316</v>
      </c>
      <c r="R135" s="144"/>
      <c r="S135" s="144"/>
      <c r="T135" s="144"/>
      <c r="U135" s="144"/>
      <c r="V135" s="144"/>
      <c r="W135" s="144"/>
      <c r="X135" s="144"/>
      <c r="Y135" s="144"/>
      <c r="Z135" s="144"/>
      <c r="AA135" s="144"/>
      <c r="AB135" s="144"/>
      <c r="AC135" s="144"/>
      <c r="AD135" s="144"/>
      <c r="AE135" s="145"/>
      <c r="AF135" s="145"/>
      <c r="AG135" s="145"/>
    </row>
    <row r="136" spans="1:33" s="130" customFormat="1" ht="12.75" customHeight="1" x14ac:dyDescent="0.2">
      <c r="A136" s="109" t="s">
        <v>691</v>
      </c>
      <c r="B136" s="109" t="s">
        <v>66</v>
      </c>
      <c r="C136" s="111">
        <v>36924</v>
      </c>
      <c r="D136" s="111">
        <v>5000</v>
      </c>
      <c r="E136" s="111">
        <v>0</v>
      </c>
      <c r="F136" s="111">
        <v>0</v>
      </c>
      <c r="G136" s="111">
        <v>0</v>
      </c>
      <c r="H136" s="111">
        <v>0</v>
      </c>
      <c r="I136" s="111">
        <v>0</v>
      </c>
      <c r="J136" s="111">
        <v>0</v>
      </c>
      <c r="K136" s="111">
        <v>0</v>
      </c>
      <c r="L136" s="111">
        <v>0</v>
      </c>
      <c r="M136" s="111">
        <v>0</v>
      </c>
      <c r="N136" s="111">
        <v>0</v>
      </c>
      <c r="O136" s="111">
        <v>0</v>
      </c>
      <c r="P136" s="109" t="s">
        <v>1321</v>
      </c>
      <c r="Q136" s="109" t="s">
        <v>1316</v>
      </c>
      <c r="R136" s="144"/>
      <c r="S136" s="144"/>
      <c r="T136" s="144"/>
      <c r="U136" s="144"/>
      <c r="V136" s="144"/>
      <c r="W136" s="144"/>
      <c r="X136" s="144"/>
      <c r="Y136" s="144"/>
      <c r="Z136" s="144"/>
      <c r="AA136" s="144"/>
      <c r="AB136" s="144"/>
      <c r="AC136" s="144"/>
      <c r="AD136" s="144"/>
      <c r="AE136" s="145"/>
      <c r="AF136" s="145"/>
      <c r="AG136" s="145"/>
    </row>
    <row r="137" spans="1:33" s="130" customFormat="1" ht="12.75" customHeight="1" x14ac:dyDescent="0.2">
      <c r="A137" s="109" t="s">
        <v>456</v>
      </c>
      <c r="B137" s="109" t="s">
        <v>325</v>
      </c>
      <c r="C137" s="111">
        <v>466</v>
      </c>
      <c r="D137" s="111">
        <v>0</v>
      </c>
      <c r="E137" s="111">
        <v>0</v>
      </c>
      <c r="F137" s="111">
        <v>0</v>
      </c>
      <c r="G137" s="111">
        <v>0</v>
      </c>
      <c r="H137" s="111">
        <v>0</v>
      </c>
      <c r="I137" s="111">
        <v>0</v>
      </c>
      <c r="J137" s="111">
        <v>0</v>
      </c>
      <c r="K137" s="111">
        <v>0</v>
      </c>
      <c r="L137" s="111">
        <v>12170</v>
      </c>
      <c r="M137" s="111">
        <v>0</v>
      </c>
      <c r="N137" s="111">
        <v>90</v>
      </c>
      <c r="O137" s="111">
        <v>0</v>
      </c>
      <c r="P137" s="109" t="s">
        <v>1324</v>
      </c>
      <c r="Q137" s="109" t="s">
        <v>1316</v>
      </c>
      <c r="R137" s="144"/>
      <c r="S137" s="144"/>
      <c r="T137" s="144"/>
      <c r="U137" s="144"/>
      <c r="V137" s="144"/>
      <c r="W137" s="144"/>
      <c r="X137" s="144"/>
      <c r="Y137" s="144"/>
      <c r="Z137" s="144"/>
      <c r="AA137" s="144"/>
      <c r="AB137" s="144"/>
      <c r="AC137" s="144"/>
      <c r="AD137" s="144"/>
      <c r="AE137" s="145"/>
      <c r="AF137" s="145"/>
      <c r="AG137" s="145"/>
    </row>
    <row r="138" spans="1:33" s="130" customFormat="1" ht="12.75" customHeight="1" x14ac:dyDescent="0.2">
      <c r="A138" s="109" t="s">
        <v>790</v>
      </c>
      <c r="B138" s="109" t="s">
        <v>1337</v>
      </c>
      <c r="C138" s="111">
        <v>8192</v>
      </c>
      <c r="D138" s="111">
        <v>0</v>
      </c>
      <c r="E138" s="111">
        <v>0</v>
      </c>
      <c r="F138" s="111">
        <v>0</v>
      </c>
      <c r="G138" s="111">
        <v>0</v>
      </c>
      <c r="H138" s="111">
        <v>0</v>
      </c>
      <c r="I138" s="111">
        <v>0</v>
      </c>
      <c r="J138" s="111">
        <v>0</v>
      </c>
      <c r="K138" s="111">
        <v>0</v>
      </c>
      <c r="L138" s="111">
        <v>0</v>
      </c>
      <c r="M138" s="111">
        <v>0</v>
      </c>
      <c r="N138" s="111">
        <v>16</v>
      </c>
      <c r="O138" s="111">
        <v>0</v>
      </c>
      <c r="P138" s="109" t="s">
        <v>1377</v>
      </c>
      <c r="Q138" s="109" t="s">
        <v>1316</v>
      </c>
      <c r="R138" s="144"/>
      <c r="S138" s="144"/>
      <c r="T138" s="144"/>
      <c r="U138" s="144"/>
      <c r="V138" s="144"/>
      <c r="W138" s="144"/>
      <c r="X138" s="144"/>
      <c r="Y138" s="144"/>
      <c r="Z138" s="144"/>
      <c r="AA138" s="144"/>
      <c r="AB138" s="144"/>
      <c r="AC138" s="144"/>
      <c r="AD138" s="144"/>
      <c r="AE138" s="145"/>
      <c r="AF138" s="145"/>
      <c r="AG138" s="145"/>
    </row>
    <row r="139" spans="1:33" s="130" customFormat="1" ht="12.75" customHeight="1" x14ac:dyDescent="0.2">
      <c r="A139" s="109" t="s">
        <v>1217</v>
      </c>
      <c r="B139" s="109" t="s">
        <v>1218</v>
      </c>
      <c r="C139" s="111">
        <v>9227</v>
      </c>
      <c r="D139" s="111">
        <v>0</v>
      </c>
      <c r="E139" s="111">
        <v>0</v>
      </c>
      <c r="F139" s="111">
        <v>0</v>
      </c>
      <c r="G139" s="111">
        <v>0</v>
      </c>
      <c r="H139" s="111">
        <v>0</v>
      </c>
      <c r="I139" s="111">
        <v>0</v>
      </c>
      <c r="J139" s="111">
        <v>0</v>
      </c>
      <c r="K139" s="111">
        <v>0</v>
      </c>
      <c r="L139" s="111">
        <v>5200</v>
      </c>
      <c r="M139" s="111">
        <v>0</v>
      </c>
      <c r="N139" s="111">
        <v>6</v>
      </c>
      <c r="O139" s="111">
        <v>0</v>
      </c>
      <c r="P139" s="109" t="s">
        <v>1377</v>
      </c>
      <c r="Q139" s="109" t="s">
        <v>1316</v>
      </c>
      <c r="R139" s="144"/>
      <c r="S139" s="144"/>
      <c r="T139" s="144"/>
      <c r="U139" s="144"/>
      <c r="V139" s="144"/>
      <c r="W139" s="144"/>
      <c r="X139" s="144"/>
      <c r="Y139" s="144"/>
      <c r="Z139" s="144"/>
      <c r="AA139" s="144"/>
      <c r="AB139" s="144"/>
      <c r="AC139" s="144"/>
      <c r="AD139" s="144"/>
      <c r="AE139" s="145"/>
      <c r="AF139" s="145"/>
      <c r="AG139" s="145"/>
    </row>
    <row r="140" spans="1:33" s="130" customFormat="1" ht="12.75" customHeight="1" x14ac:dyDescent="0.2">
      <c r="A140" s="109" t="s">
        <v>537</v>
      </c>
      <c r="B140" s="109" t="s">
        <v>67</v>
      </c>
      <c r="C140" s="111">
        <v>35586</v>
      </c>
      <c r="D140" s="111">
        <v>4000</v>
      </c>
      <c r="E140" s="111">
        <v>0</v>
      </c>
      <c r="F140" s="111">
        <v>0</v>
      </c>
      <c r="G140" s="111">
        <v>0</v>
      </c>
      <c r="H140" s="111">
        <v>1910</v>
      </c>
      <c r="I140" s="111">
        <v>0</v>
      </c>
      <c r="J140" s="111">
        <v>0</v>
      </c>
      <c r="K140" s="111">
        <v>0</v>
      </c>
      <c r="L140" s="111">
        <v>9550</v>
      </c>
      <c r="M140" s="111">
        <v>0</v>
      </c>
      <c r="N140" s="111">
        <v>0</v>
      </c>
      <c r="O140" s="111">
        <v>0</v>
      </c>
      <c r="P140" s="109" t="s">
        <v>1315</v>
      </c>
      <c r="Q140" s="109" t="s">
        <v>1316</v>
      </c>
      <c r="R140" s="144"/>
      <c r="S140" s="144"/>
      <c r="T140" s="144"/>
      <c r="U140" s="144"/>
      <c r="V140" s="144"/>
      <c r="W140" s="144"/>
      <c r="X140" s="144"/>
      <c r="Y140" s="144"/>
      <c r="Z140" s="144"/>
      <c r="AA140" s="144"/>
      <c r="AB140" s="144"/>
      <c r="AC140" s="144"/>
      <c r="AD140" s="144"/>
      <c r="AE140" s="145"/>
      <c r="AF140" s="145"/>
      <c r="AG140" s="145"/>
    </row>
    <row r="141" spans="1:33" s="130" customFormat="1" ht="12.75" customHeight="1" x14ac:dyDescent="0.2">
      <c r="A141" s="109" t="s">
        <v>701</v>
      </c>
      <c r="B141" s="109" t="s">
        <v>68</v>
      </c>
      <c r="C141" s="111">
        <v>7975</v>
      </c>
      <c r="D141" s="111">
        <v>0</v>
      </c>
      <c r="E141" s="111">
        <v>0</v>
      </c>
      <c r="F141" s="111">
        <v>0</v>
      </c>
      <c r="G141" s="111">
        <v>0</v>
      </c>
      <c r="H141" s="111">
        <v>0</v>
      </c>
      <c r="I141" s="111">
        <v>0</v>
      </c>
      <c r="J141" s="111">
        <v>0</v>
      </c>
      <c r="K141" s="111">
        <v>0</v>
      </c>
      <c r="L141" s="111">
        <v>0</v>
      </c>
      <c r="M141" s="111">
        <v>0</v>
      </c>
      <c r="N141" s="111">
        <v>0</v>
      </c>
      <c r="O141" s="111">
        <v>3000</v>
      </c>
      <c r="P141" s="109" t="s">
        <v>1321</v>
      </c>
      <c r="Q141" s="109" t="s">
        <v>1316</v>
      </c>
      <c r="R141" s="144"/>
      <c r="S141" s="144"/>
      <c r="T141" s="144"/>
      <c r="U141" s="144"/>
      <c r="V141" s="144"/>
      <c r="W141" s="144"/>
      <c r="X141" s="144"/>
      <c r="Y141" s="144"/>
      <c r="Z141" s="144"/>
      <c r="AA141" s="144"/>
      <c r="AB141" s="144"/>
      <c r="AC141" s="144"/>
      <c r="AD141" s="144"/>
      <c r="AE141" s="145"/>
      <c r="AF141" s="145"/>
      <c r="AG141" s="145"/>
    </row>
    <row r="142" spans="1:33" s="130" customFormat="1" ht="12.75" customHeight="1" x14ac:dyDescent="0.2">
      <c r="A142" s="109" t="s">
        <v>969</v>
      </c>
      <c r="B142" s="109" t="s">
        <v>970</v>
      </c>
      <c r="C142" s="111">
        <v>25580</v>
      </c>
      <c r="D142" s="111">
        <v>0</v>
      </c>
      <c r="E142" s="111">
        <v>0</v>
      </c>
      <c r="F142" s="111">
        <v>0</v>
      </c>
      <c r="G142" s="111">
        <v>0</v>
      </c>
      <c r="H142" s="111">
        <v>0</v>
      </c>
      <c r="I142" s="111">
        <v>0</v>
      </c>
      <c r="J142" s="111">
        <v>0</v>
      </c>
      <c r="K142" s="111">
        <v>0</v>
      </c>
      <c r="L142" s="111">
        <v>0</v>
      </c>
      <c r="M142" s="111">
        <v>0</v>
      </c>
      <c r="N142" s="111">
        <v>0</v>
      </c>
      <c r="O142" s="111">
        <v>0</v>
      </c>
      <c r="P142" s="109" t="s">
        <v>1312</v>
      </c>
      <c r="Q142" s="109" t="s">
        <v>1314</v>
      </c>
      <c r="R142" s="144"/>
      <c r="S142" s="144"/>
      <c r="T142" s="144"/>
      <c r="U142" s="144"/>
      <c r="V142" s="144"/>
      <c r="W142" s="144"/>
      <c r="X142" s="144"/>
      <c r="Y142" s="144"/>
      <c r="Z142" s="144"/>
      <c r="AA142" s="144"/>
      <c r="AB142" s="144"/>
      <c r="AC142" s="144"/>
      <c r="AD142" s="144"/>
      <c r="AE142" s="145"/>
      <c r="AF142" s="145"/>
      <c r="AG142" s="145"/>
    </row>
    <row r="143" spans="1:33" s="130" customFormat="1" ht="12.75" customHeight="1" x14ac:dyDescent="0.2">
      <c r="A143" s="109" t="s">
        <v>791</v>
      </c>
      <c r="B143" s="109" t="s">
        <v>1338</v>
      </c>
      <c r="C143" s="111">
        <v>1118</v>
      </c>
      <c r="D143" s="111">
        <v>0</v>
      </c>
      <c r="E143" s="111">
        <v>0</v>
      </c>
      <c r="F143" s="111">
        <v>0</v>
      </c>
      <c r="G143" s="111">
        <v>0</v>
      </c>
      <c r="H143" s="111">
        <v>0</v>
      </c>
      <c r="I143" s="111">
        <v>0</v>
      </c>
      <c r="J143" s="111">
        <v>0</v>
      </c>
      <c r="K143" s="111">
        <v>0</v>
      </c>
      <c r="L143" s="111">
        <v>8400</v>
      </c>
      <c r="M143" s="111">
        <v>0</v>
      </c>
      <c r="N143" s="111">
        <v>0</v>
      </c>
      <c r="O143" s="111">
        <v>0</v>
      </c>
      <c r="P143" s="109" t="s">
        <v>1377</v>
      </c>
      <c r="Q143" s="109" t="s">
        <v>1316</v>
      </c>
      <c r="R143" s="144"/>
      <c r="S143" s="144"/>
      <c r="T143" s="144"/>
      <c r="U143" s="144"/>
      <c r="V143" s="144"/>
      <c r="W143" s="144"/>
      <c r="X143" s="144"/>
      <c r="Y143" s="144"/>
      <c r="Z143" s="144"/>
      <c r="AA143" s="144"/>
      <c r="AB143" s="144"/>
      <c r="AC143" s="144"/>
      <c r="AD143" s="144"/>
      <c r="AE143" s="145"/>
      <c r="AF143" s="145"/>
      <c r="AG143" s="145"/>
    </row>
    <row r="144" spans="1:33" s="130" customFormat="1" ht="12.75" customHeight="1" x14ac:dyDescent="0.2">
      <c r="A144" s="109" t="s">
        <v>1219</v>
      </c>
      <c r="B144" s="109" t="s">
        <v>1220</v>
      </c>
      <c r="C144" s="111">
        <v>0</v>
      </c>
      <c r="D144" s="111">
        <v>0</v>
      </c>
      <c r="E144" s="111">
        <v>0</v>
      </c>
      <c r="F144" s="111">
        <v>0</v>
      </c>
      <c r="G144" s="111">
        <v>0</v>
      </c>
      <c r="H144" s="111">
        <v>0</v>
      </c>
      <c r="I144" s="111">
        <v>0</v>
      </c>
      <c r="J144" s="111">
        <v>0</v>
      </c>
      <c r="K144" s="111">
        <v>0</v>
      </c>
      <c r="L144" s="111">
        <v>0</v>
      </c>
      <c r="M144" s="111">
        <v>0</v>
      </c>
      <c r="N144" s="111">
        <v>0</v>
      </c>
      <c r="O144" s="111">
        <v>0</v>
      </c>
      <c r="P144" s="109" t="s">
        <v>1377</v>
      </c>
      <c r="Q144" s="109" t="s">
        <v>1316</v>
      </c>
      <c r="R144" s="144"/>
      <c r="S144" s="144"/>
      <c r="T144" s="144"/>
      <c r="U144" s="144"/>
      <c r="V144" s="144"/>
      <c r="W144" s="144"/>
      <c r="X144" s="144"/>
      <c r="Y144" s="144"/>
      <c r="Z144" s="144"/>
      <c r="AA144" s="144"/>
      <c r="AB144" s="144"/>
      <c r="AC144" s="144"/>
      <c r="AD144" s="144"/>
      <c r="AE144" s="145"/>
      <c r="AF144" s="145"/>
      <c r="AG144" s="145"/>
    </row>
    <row r="145" spans="1:33" s="130" customFormat="1" ht="12.75" customHeight="1" x14ac:dyDescent="0.2">
      <c r="A145" s="109" t="s">
        <v>1197</v>
      </c>
      <c r="B145" s="109" t="s">
        <v>1198</v>
      </c>
      <c r="C145" s="111">
        <v>6024</v>
      </c>
      <c r="D145" s="111">
        <v>6000</v>
      </c>
      <c r="E145" s="111">
        <v>2000</v>
      </c>
      <c r="F145" s="111">
        <v>8000</v>
      </c>
      <c r="G145" s="111">
        <v>0</v>
      </c>
      <c r="H145" s="111">
        <v>0</v>
      </c>
      <c r="I145" s="111">
        <v>0</v>
      </c>
      <c r="J145" s="111">
        <v>0</v>
      </c>
      <c r="K145" s="111">
        <v>0</v>
      </c>
      <c r="L145" s="111">
        <v>0</v>
      </c>
      <c r="M145" s="111">
        <v>0</v>
      </c>
      <c r="N145" s="111">
        <v>9000</v>
      </c>
      <c r="O145" s="111">
        <v>6000</v>
      </c>
      <c r="P145" s="109" t="s">
        <v>1377</v>
      </c>
      <c r="Q145" s="109" t="s">
        <v>1313</v>
      </c>
      <c r="R145" s="144"/>
      <c r="S145" s="144"/>
      <c r="T145" s="144"/>
      <c r="U145" s="144"/>
      <c r="V145" s="144"/>
      <c r="W145" s="144"/>
      <c r="X145" s="144"/>
      <c r="Y145" s="144"/>
      <c r="Z145" s="144"/>
      <c r="AA145" s="144"/>
      <c r="AB145" s="144"/>
      <c r="AC145" s="144"/>
      <c r="AD145" s="144"/>
      <c r="AE145" s="145"/>
      <c r="AF145" s="145"/>
      <c r="AG145" s="145"/>
    </row>
    <row r="146" spans="1:33" s="130" customFormat="1" ht="12.75" customHeight="1" x14ac:dyDescent="0.2">
      <c r="A146" s="109" t="s">
        <v>730</v>
      </c>
      <c r="B146" s="109" t="s">
        <v>69</v>
      </c>
      <c r="C146" s="111">
        <v>82300</v>
      </c>
      <c r="D146" s="111">
        <v>15000</v>
      </c>
      <c r="E146" s="111">
        <v>0</v>
      </c>
      <c r="F146" s="111">
        <v>0</v>
      </c>
      <c r="G146" s="111">
        <v>0</v>
      </c>
      <c r="H146" s="111">
        <v>0</v>
      </c>
      <c r="I146" s="111">
        <v>0</v>
      </c>
      <c r="J146" s="111">
        <v>0</v>
      </c>
      <c r="K146" s="111">
        <v>0</v>
      </c>
      <c r="L146" s="111">
        <v>0</v>
      </c>
      <c r="M146" s="111">
        <v>0</v>
      </c>
      <c r="N146" s="111">
        <v>640</v>
      </c>
      <c r="O146" s="111">
        <v>93802</v>
      </c>
      <c r="P146" s="109" t="s">
        <v>1320</v>
      </c>
      <c r="Q146" s="109" t="s">
        <v>1316</v>
      </c>
      <c r="R146" s="144"/>
      <c r="S146" s="144"/>
      <c r="T146" s="144"/>
      <c r="U146" s="144"/>
      <c r="V146" s="144"/>
      <c r="W146" s="144"/>
      <c r="X146" s="144"/>
      <c r="Y146" s="144"/>
      <c r="Z146" s="144"/>
      <c r="AA146" s="144"/>
      <c r="AB146" s="144"/>
      <c r="AC146" s="144"/>
      <c r="AD146" s="144"/>
      <c r="AE146" s="145"/>
      <c r="AF146" s="145"/>
      <c r="AG146" s="145"/>
    </row>
    <row r="147" spans="1:33" s="130" customFormat="1" ht="12.75" customHeight="1" x14ac:dyDescent="0.2">
      <c r="A147" s="109" t="s">
        <v>975</v>
      </c>
      <c r="B147" s="109" t="s">
        <v>976</v>
      </c>
      <c r="C147" s="111">
        <v>22099</v>
      </c>
      <c r="D147" s="111">
        <v>3000</v>
      </c>
      <c r="E147" s="111">
        <v>2993</v>
      </c>
      <c r="F147" s="111">
        <v>0</v>
      </c>
      <c r="G147" s="111">
        <v>0</v>
      </c>
      <c r="H147" s="111">
        <v>0</v>
      </c>
      <c r="I147" s="111">
        <v>0</v>
      </c>
      <c r="J147" s="111">
        <v>0</v>
      </c>
      <c r="K147" s="111">
        <v>0</v>
      </c>
      <c r="L147" s="111">
        <v>32334</v>
      </c>
      <c r="M147" s="111">
        <v>0</v>
      </c>
      <c r="N147" s="111">
        <v>31000</v>
      </c>
      <c r="O147" s="111">
        <v>5000</v>
      </c>
      <c r="P147" s="109" t="s">
        <v>1312</v>
      </c>
      <c r="Q147" s="109" t="s">
        <v>1314</v>
      </c>
      <c r="R147" s="144"/>
      <c r="S147" s="144"/>
      <c r="T147" s="144"/>
      <c r="U147" s="144"/>
      <c r="V147" s="144"/>
      <c r="W147" s="144"/>
      <c r="X147" s="144"/>
      <c r="Y147" s="144"/>
      <c r="Z147" s="144"/>
      <c r="AA147" s="144"/>
      <c r="AB147" s="144"/>
      <c r="AC147" s="144"/>
      <c r="AD147" s="144"/>
      <c r="AE147" s="145"/>
      <c r="AF147" s="145"/>
      <c r="AG147" s="145"/>
    </row>
    <row r="148" spans="1:33" s="130" customFormat="1" ht="12.75" customHeight="1" x14ac:dyDescent="0.2">
      <c r="A148" s="109" t="s">
        <v>413</v>
      </c>
      <c r="B148" s="109" t="s">
        <v>70</v>
      </c>
      <c r="C148" s="111">
        <v>16640</v>
      </c>
      <c r="D148" s="111">
        <v>0</v>
      </c>
      <c r="E148" s="111">
        <v>0</v>
      </c>
      <c r="F148" s="111">
        <v>0</v>
      </c>
      <c r="G148" s="111">
        <v>0</v>
      </c>
      <c r="H148" s="111">
        <v>0</v>
      </c>
      <c r="I148" s="111">
        <v>0</v>
      </c>
      <c r="J148" s="111">
        <v>0</v>
      </c>
      <c r="K148" s="111">
        <v>0</v>
      </c>
      <c r="L148" s="111">
        <v>3050</v>
      </c>
      <c r="M148" s="111">
        <v>0</v>
      </c>
      <c r="N148" s="111">
        <v>0</v>
      </c>
      <c r="O148" s="111">
        <v>0</v>
      </c>
      <c r="P148" s="109" t="s">
        <v>1315</v>
      </c>
      <c r="Q148" s="109" t="s">
        <v>1316</v>
      </c>
      <c r="R148" s="144"/>
      <c r="S148" s="144"/>
      <c r="T148" s="144"/>
      <c r="U148" s="144"/>
      <c r="V148" s="144"/>
      <c r="W148" s="144"/>
      <c r="X148" s="144"/>
      <c r="Y148" s="144"/>
      <c r="Z148" s="144"/>
      <c r="AA148" s="144"/>
      <c r="AB148" s="144"/>
      <c r="AC148" s="144"/>
      <c r="AD148" s="144"/>
      <c r="AE148" s="145"/>
      <c r="AF148" s="145"/>
      <c r="AG148" s="145"/>
    </row>
    <row r="149" spans="1:33" s="130" customFormat="1" ht="12.75" customHeight="1" x14ac:dyDescent="0.2">
      <c r="A149" s="109" t="s">
        <v>446</v>
      </c>
      <c r="B149" s="109" t="s">
        <v>71</v>
      </c>
      <c r="C149" s="111">
        <v>2405</v>
      </c>
      <c r="D149" s="111">
        <v>2000</v>
      </c>
      <c r="E149" s="111">
        <v>0</v>
      </c>
      <c r="F149" s="111">
        <v>0</v>
      </c>
      <c r="G149" s="111">
        <v>0</v>
      </c>
      <c r="H149" s="111">
        <v>0</v>
      </c>
      <c r="I149" s="111">
        <v>0</v>
      </c>
      <c r="J149" s="111">
        <v>2632</v>
      </c>
      <c r="K149" s="111">
        <v>0</v>
      </c>
      <c r="L149" s="111">
        <v>31773</v>
      </c>
      <c r="M149" s="111">
        <v>0</v>
      </c>
      <c r="N149" s="111">
        <v>711</v>
      </c>
      <c r="O149" s="111">
        <v>47</v>
      </c>
      <c r="P149" s="109" t="s">
        <v>1315</v>
      </c>
      <c r="Q149" s="109" t="s">
        <v>1316</v>
      </c>
      <c r="R149" s="144"/>
      <c r="S149" s="144"/>
      <c r="T149" s="144"/>
      <c r="U149" s="144"/>
      <c r="V149" s="144"/>
      <c r="W149" s="144"/>
      <c r="X149" s="144"/>
      <c r="Y149" s="144"/>
      <c r="Z149" s="144"/>
      <c r="AA149" s="144"/>
      <c r="AB149" s="144"/>
      <c r="AC149" s="144"/>
      <c r="AD149" s="144"/>
      <c r="AE149" s="145"/>
      <c r="AF149" s="145"/>
      <c r="AG149" s="145"/>
    </row>
    <row r="150" spans="1:33" s="130" customFormat="1" ht="12.75" customHeight="1" x14ac:dyDescent="0.2">
      <c r="A150" s="109" t="s">
        <v>458</v>
      </c>
      <c r="B150" s="109" t="s">
        <v>72</v>
      </c>
      <c r="C150" s="111">
        <v>8465</v>
      </c>
      <c r="D150" s="111">
        <v>4000</v>
      </c>
      <c r="E150" s="111">
        <v>0</v>
      </c>
      <c r="F150" s="111">
        <v>0</v>
      </c>
      <c r="G150" s="111">
        <v>0</v>
      </c>
      <c r="H150" s="111">
        <v>0</v>
      </c>
      <c r="I150" s="111">
        <v>0</v>
      </c>
      <c r="J150" s="111">
        <v>0</v>
      </c>
      <c r="K150" s="111">
        <v>0</v>
      </c>
      <c r="L150" s="111">
        <v>2000</v>
      </c>
      <c r="M150" s="111">
        <v>0</v>
      </c>
      <c r="N150" s="111">
        <v>0</v>
      </c>
      <c r="O150" s="111">
        <v>3000</v>
      </c>
      <c r="P150" s="109" t="s">
        <v>1315</v>
      </c>
      <c r="Q150" s="109" t="s">
        <v>1316</v>
      </c>
      <c r="R150" s="144"/>
      <c r="S150" s="144"/>
      <c r="T150" s="144"/>
      <c r="U150" s="144"/>
      <c r="V150" s="144"/>
      <c r="W150" s="144"/>
      <c r="X150" s="144"/>
      <c r="Y150" s="144"/>
      <c r="Z150" s="144"/>
      <c r="AA150" s="144"/>
      <c r="AB150" s="144"/>
      <c r="AC150" s="144"/>
      <c r="AD150" s="144"/>
      <c r="AE150" s="145"/>
      <c r="AF150" s="145"/>
      <c r="AG150" s="145"/>
    </row>
    <row r="151" spans="1:33" s="130" customFormat="1" ht="12.75" customHeight="1" x14ac:dyDescent="0.2">
      <c r="A151" s="109" t="s">
        <v>977</v>
      </c>
      <c r="B151" s="109" t="s">
        <v>978</v>
      </c>
      <c r="C151" s="111">
        <v>14100</v>
      </c>
      <c r="D151" s="111">
        <v>0</v>
      </c>
      <c r="E151" s="111">
        <v>0</v>
      </c>
      <c r="F151" s="111">
        <v>0</v>
      </c>
      <c r="G151" s="111">
        <v>0</v>
      </c>
      <c r="H151" s="111">
        <v>0</v>
      </c>
      <c r="I151" s="111">
        <v>0</v>
      </c>
      <c r="J151" s="111">
        <v>0</v>
      </c>
      <c r="K151" s="111">
        <v>0</v>
      </c>
      <c r="L151" s="111">
        <v>0</v>
      </c>
      <c r="M151" s="111">
        <v>0</v>
      </c>
      <c r="N151" s="111">
        <v>14500</v>
      </c>
      <c r="O151" s="111">
        <v>0</v>
      </c>
      <c r="P151" s="109" t="s">
        <v>1312</v>
      </c>
      <c r="Q151" s="109" t="s">
        <v>1314</v>
      </c>
      <c r="R151" s="144"/>
      <c r="S151" s="144"/>
      <c r="T151" s="144"/>
      <c r="U151" s="144"/>
      <c r="V151" s="144"/>
      <c r="W151" s="144"/>
      <c r="X151" s="144"/>
      <c r="Y151" s="144"/>
      <c r="Z151" s="144"/>
      <c r="AA151" s="144"/>
      <c r="AB151" s="144"/>
      <c r="AC151" s="144"/>
      <c r="AD151" s="144"/>
      <c r="AE151" s="145"/>
      <c r="AF151" s="145"/>
      <c r="AG151" s="145"/>
    </row>
    <row r="152" spans="1:33" s="130" customFormat="1" ht="12.75" customHeight="1" x14ac:dyDescent="0.2">
      <c r="A152" s="109" t="s">
        <v>498</v>
      </c>
      <c r="B152" s="109" t="s">
        <v>73</v>
      </c>
      <c r="C152" s="111">
        <v>3546</v>
      </c>
      <c r="D152" s="111">
        <v>14000</v>
      </c>
      <c r="E152" s="111">
        <v>0</v>
      </c>
      <c r="F152" s="111">
        <v>0</v>
      </c>
      <c r="G152" s="111">
        <v>0</v>
      </c>
      <c r="H152" s="111">
        <v>0</v>
      </c>
      <c r="I152" s="111">
        <v>0</v>
      </c>
      <c r="J152" s="111">
        <v>0</v>
      </c>
      <c r="K152" s="111">
        <v>0</v>
      </c>
      <c r="L152" s="111">
        <v>0</v>
      </c>
      <c r="M152" s="111">
        <v>10000</v>
      </c>
      <c r="N152" s="111">
        <v>0</v>
      </c>
      <c r="O152" s="111">
        <v>0</v>
      </c>
      <c r="P152" s="109" t="s">
        <v>1315</v>
      </c>
      <c r="Q152" s="109" t="s">
        <v>1316</v>
      </c>
      <c r="R152" s="144"/>
      <c r="S152" s="144"/>
      <c r="T152" s="144"/>
      <c r="U152" s="144"/>
      <c r="V152" s="144"/>
      <c r="W152" s="144"/>
      <c r="X152" s="144"/>
      <c r="Y152" s="144"/>
      <c r="Z152" s="144"/>
      <c r="AA152" s="144"/>
      <c r="AB152" s="144"/>
      <c r="AC152" s="144"/>
      <c r="AD152" s="144"/>
      <c r="AE152" s="145"/>
      <c r="AF152" s="145"/>
      <c r="AG152" s="145"/>
    </row>
    <row r="153" spans="1:33" s="130" customFormat="1" ht="12.75" customHeight="1" x14ac:dyDescent="0.2">
      <c r="A153" s="109" t="s">
        <v>519</v>
      </c>
      <c r="B153" s="109" t="s">
        <v>74</v>
      </c>
      <c r="C153" s="111">
        <v>26870</v>
      </c>
      <c r="D153" s="111">
        <v>0</v>
      </c>
      <c r="E153" s="111">
        <v>0</v>
      </c>
      <c r="F153" s="111">
        <v>0</v>
      </c>
      <c r="G153" s="111">
        <v>0</v>
      </c>
      <c r="H153" s="111">
        <v>0</v>
      </c>
      <c r="I153" s="111">
        <v>0</v>
      </c>
      <c r="J153" s="111">
        <v>0</v>
      </c>
      <c r="K153" s="111">
        <v>0</v>
      </c>
      <c r="L153" s="111">
        <v>26933</v>
      </c>
      <c r="M153" s="111">
        <v>0</v>
      </c>
      <c r="N153" s="111">
        <v>0</v>
      </c>
      <c r="O153" s="111">
        <v>0</v>
      </c>
      <c r="P153" s="109" t="s">
        <v>1315</v>
      </c>
      <c r="Q153" s="109" t="s">
        <v>1316</v>
      </c>
      <c r="R153" s="144"/>
      <c r="S153" s="144"/>
      <c r="T153" s="144"/>
      <c r="U153" s="144"/>
      <c r="V153" s="144"/>
      <c r="W153" s="144"/>
      <c r="X153" s="144"/>
      <c r="Y153" s="144"/>
      <c r="Z153" s="144"/>
      <c r="AA153" s="144"/>
      <c r="AB153" s="144"/>
      <c r="AC153" s="144"/>
      <c r="AD153" s="144"/>
      <c r="AE153" s="145"/>
      <c r="AF153" s="145"/>
      <c r="AG153" s="145"/>
    </row>
    <row r="154" spans="1:33" s="130" customFormat="1" ht="12.75" customHeight="1" x14ac:dyDescent="0.2">
      <c r="A154" s="109" t="s">
        <v>573</v>
      </c>
      <c r="B154" s="109" t="s">
        <v>75</v>
      </c>
      <c r="C154" s="111">
        <v>11226</v>
      </c>
      <c r="D154" s="111">
        <v>4000</v>
      </c>
      <c r="E154" s="111">
        <v>0</v>
      </c>
      <c r="F154" s="111">
        <v>2900</v>
      </c>
      <c r="G154" s="111">
        <v>0</v>
      </c>
      <c r="H154" s="111">
        <v>0</v>
      </c>
      <c r="I154" s="111">
        <v>0</v>
      </c>
      <c r="J154" s="111">
        <v>0</v>
      </c>
      <c r="K154" s="111">
        <v>0</v>
      </c>
      <c r="L154" s="111">
        <v>1300</v>
      </c>
      <c r="M154" s="111">
        <v>0</v>
      </c>
      <c r="N154" s="111">
        <v>2000</v>
      </c>
      <c r="O154" s="111">
        <v>0</v>
      </c>
      <c r="P154" s="109" t="s">
        <v>1315</v>
      </c>
      <c r="Q154" s="109" t="s">
        <v>1316</v>
      </c>
      <c r="R154" s="144"/>
      <c r="S154" s="144"/>
      <c r="T154" s="144"/>
      <c r="U154" s="144"/>
      <c r="V154" s="144"/>
      <c r="W154" s="144"/>
      <c r="X154" s="144"/>
      <c r="Y154" s="144"/>
      <c r="Z154" s="144"/>
      <c r="AA154" s="144"/>
      <c r="AB154" s="144"/>
      <c r="AC154" s="144"/>
      <c r="AD154" s="144"/>
      <c r="AE154" s="145"/>
      <c r="AF154" s="145"/>
      <c r="AG154" s="145"/>
    </row>
    <row r="155" spans="1:33" s="130" customFormat="1" ht="12.75" customHeight="1" x14ac:dyDescent="0.2">
      <c r="A155" s="109" t="s">
        <v>810</v>
      </c>
      <c r="B155" s="109" t="s">
        <v>898</v>
      </c>
      <c r="C155" s="111">
        <v>5800</v>
      </c>
      <c r="D155" s="111">
        <v>2000</v>
      </c>
      <c r="E155" s="111">
        <v>0</v>
      </c>
      <c r="F155" s="111">
        <v>0</v>
      </c>
      <c r="G155" s="111">
        <v>0</v>
      </c>
      <c r="H155" s="111">
        <v>0</v>
      </c>
      <c r="I155" s="111">
        <v>0</v>
      </c>
      <c r="J155" s="111">
        <v>0</v>
      </c>
      <c r="K155" s="111">
        <v>0</v>
      </c>
      <c r="L155" s="111">
        <v>0</v>
      </c>
      <c r="M155" s="111">
        <v>0</v>
      </c>
      <c r="N155" s="111">
        <v>0</v>
      </c>
      <c r="O155" s="111">
        <v>0</v>
      </c>
      <c r="P155" s="109" t="s">
        <v>1377</v>
      </c>
      <c r="Q155" s="109" t="s">
        <v>1316</v>
      </c>
      <c r="R155" s="144"/>
      <c r="S155" s="144"/>
      <c r="T155" s="144"/>
      <c r="U155" s="144"/>
      <c r="V155" s="144"/>
      <c r="W155" s="144"/>
      <c r="X155" s="144"/>
      <c r="Y155" s="144"/>
      <c r="Z155" s="144"/>
      <c r="AA155" s="144"/>
      <c r="AB155" s="144"/>
      <c r="AC155" s="144"/>
      <c r="AD155" s="144"/>
      <c r="AE155" s="145"/>
      <c r="AF155" s="145"/>
      <c r="AG155" s="145"/>
    </row>
    <row r="156" spans="1:33" s="130" customFormat="1" ht="12.75" customHeight="1" x14ac:dyDescent="0.2">
      <c r="A156" s="109" t="s">
        <v>979</v>
      </c>
      <c r="B156" s="109" t="s">
        <v>980</v>
      </c>
      <c r="C156" s="111">
        <v>6304</v>
      </c>
      <c r="D156" s="111">
        <v>0</v>
      </c>
      <c r="E156" s="111">
        <v>0</v>
      </c>
      <c r="F156" s="111">
        <v>0</v>
      </c>
      <c r="G156" s="111">
        <v>0</v>
      </c>
      <c r="H156" s="111">
        <v>0</v>
      </c>
      <c r="I156" s="111">
        <v>0</v>
      </c>
      <c r="J156" s="111">
        <v>0</v>
      </c>
      <c r="K156" s="111">
        <v>0</v>
      </c>
      <c r="L156" s="111">
        <v>0</v>
      </c>
      <c r="M156" s="111">
        <v>0</v>
      </c>
      <c r="N156" s="111">
        <v>0</v>
      </c>
      <c r="O156" s="111">
        <v>0</v>
      </c>
      <c r="P156" s="109" t="s">
        <v>1312</v>
      </c>
      <c r="Q156" s="109" t="s">
        <v>1314</v>
      </c>
      <c r="R156" s="144"/>
      <c r="S156" s="144"/>
      <c r="T156" s="144"/>
      <c r="U156" s="144"/>
      <c r="V156" s="144"/>
      <c r="W156" s="144"/>
      <c r="X156" s="144"/>
      <c r="Y156" s="144"/>
      <c r="Z156" s="144"/>
      <c r="AA156" s="144"/>
      <c r="AB156" s="144"/>
      <c r="AC156" s="144"/>
      <c r="AD156" s="144"/>
      <c r="AE156" s="145"/>
      <c r="AF156" s="145"/>
      <c r="AG156" s="145"/>
    </row>
    <row r="157" spans="1:33" s="130" customFormat="1" ht="12.75" customHeight="1" x14ac:dyDescent="0.2">
      <c r="A157" s="109" t="s">
        <v>599</v>
      </c>
      <c r="B157" s="109" t="s">
        <v>76</v>
      </c>
      <c r="C157" s="111">
        <v>8018</v>
      </c>
      <c r="D157" s="111">
        <v>2000</v>
      </c>
      <c r="E157" s="111">
        <v>0</v>
      </c>
      <c r="F157" s="111">
        <v>0</v>
      </c>
      <c r="G157" s="111">
        <v>0</v>
      </c>
      <c r="H157" s="111">
        <v>0</v>
      </c>
      <c r="I157" s="111">
        <v>0</v>
      </c>
      <c r="J157" s="111">
        <v>0</v>
      </c>
      <c r="K157" s="111">
        <v>0</v>
      </c>
      <c r="L157" s="111">
        <v>3308</v>
      </c>
      <c r="M157" s="111">
        <v>0</v>
      </c>
      <c r="N157" s="111">
        <v>0</v>
      </c>
      <c r="O157" s="111">
        <v>5000</v>
      </c>
      <c r="P157" s="109" t="s">
        <v>1315</v>
      </c>
      <c r="Q157" s="109" t="s">
        <v>1316</v>
      </c>
      <c r="R157" s="144"/>
      <c r="S157" s="144"/>
      <c r="T157" s="144"/>
      <c r="U157" s="144"/>
      <c r="V157" s="144"/>
      <c r="W157" s="144"/>
      <c r="X157" s="144"/>
      <c r="Y157" s="144"/>
      <c r="Z157" s="144"/>
      <c r="AA157" s="144"/>
      <c r="AB157" s="144"/>
      <c r="AC157" s="144"/>
      <c r="AD157" s="144"/>
      <c r="AE157" s="145"/>
      <c r="AF157" s="145"/>
      <c r="AG157" s="145"/>
    </row>
    <row r="158" spans="1:33" s="130" customFormat="1" ht="12.75" customHeight="1" x14ac:dyDescent="0.2">
      <c r="A158" s="109" t="s">
        <v>981</v>
      </c>
      <c r="B158" s="109" t="s">
        <v>982</v>
      </c>
      <c r="C158" s="111">
        <v>10000</v>
      </c>
      <c r="D158" s="111">
        <v>2000</v>
      </c>
      <c r="E158" s="111">
        <v>0</v>
      </c>
      <c r="F158" s="111">
        <v>0</v>
      </c>
      <c r="G158" s="111">
        <v>0</v>
      </c>
      <c r="H158" s="111">
        <v>0</v>
      </c>
      <c r="I158" s="111">
        <v>0</v>
      </c>
      <c r="J158" s="111">
        <v>0</v>
      </c>
      <c r="K158" s="111">
        <v>0</v>
      </c>
      <c r="L158" s="111">
        <v>15570</v>
      </c>
      <c r="M158" s="111">
        <v>0</v>
      </c>
      <c r="N158" s="111">
        <v>0</v>
      </c>
      <c r="O158" s="111">
        <v>17000</v>
      </c>
      <c r="P158" s="109" t="s">
        <v>1312</v>
      </c>
      <c r="Q158" s="109" t="s">
        <v>1314</v>
      </c>
      <c r="R158" s="144"/>
      <c r="S158" s="144"/>
      <c r="T158" s="144"/>
      <c r="U158" s="144"/>
      <c r="V158" s="144"/>
      <c r="W158" s="144"/>
      <c r="X158" s="144"/>
      <c r="Y158" s="144"/>
      <c r="Z158" s="144"/>
      <c r="AA158" s="144"/>
      <c r="AB158" s="144"/>
      <c r="AC158" s="144"/>
      <c r="AD158" s="144"/>
      <c r="AE158" s="145"/>
      <c r="AF158" s="145"/>
      <c r="AG158" s="145"/>
    </row>
    <row r="159" spans="1:33" s="130" customFormat="1" ht="12.75" customHeight="1" x14ac:dyDescent="0.2">
      <c r="A159" s="109" t="s">
        <v>527</v>
      </c>
      <c r="B159" s="109" t="s">
        <v>77</v>
      </c>
      <c r="C159" s="111">
        <v>120000</v>
      </c>
      <c r="D159" s="111">
        <v>30000</v>
      </c>
      <c r="E159" s="111">
        <v>0</v>
      </c>
      <c r="F159" s="111">
        <v>5000</v>
      </c>
      <c r="G159" s="111">
        <v>0</v>
      </c>
      <c r="H159" s="111">
        <v>0</v>
      </c>
      <c r="I159" s="111">
        <v>0</v>
      </c>
      <c r="J159" s="111">
        <v>0</v>
      </c>
      <c r="K159" s="111">
        <v>0</v>
      </c>
      <c r="L159" s="111">
        <v>9030</v>
      </c>
      <c r="M159" s="111">
        <v>0</v>
      </c>
      <c r="N159" s="111">
        <v>261</v>
      </c>
      <c r="O159" s="111">
        <v>0</v>
      </c>
      <c r="P159" s="109" t="s">
        <v>1312</v>
      </c>
      <c r="Q159" s="109" t="s">
        <v>1316</v>
      </c>
      <c r="R159" s="144"/>
      <c r="S159" s="144"/>
      <c r="T159" s="144"/>
      <c r="U159" s="144"/>
      <c r="V159" s="144"/>
      <c r="W159" s="144"/>
      <c r="X159" s="144"/>
      <c r="Y159" s="144"/>
      <c r="Z159" s="144"/>
      <c r="AA159" s="144"/>
      <c r="AB159" s="144"/>
      <c r="AC159" s="144"/>
      <c r="AD159" s="144"/>
      <c r="AE159" s="145"/>
      <c r="AF159" s="145"/>
      <c r="AG159" s="145"/>
    </row>
    <row r="160" spans="1:33" s="130" customFormat="1" ht="12.75" customHeight="1" x14ac:dyDescent="0.2">
      <c r="A160" s="109" t="s">
        <v>631</v>
      </c>
      <c r="B160" s="109" t="s">
        <v>78</v>
      </c>
      <c r="C160" s="111">
        <v>13333</v>
      </c>
      <c r="D160" s="111">
        <v>0</v>
      </c>
      <c r="E160" s="111">
        <v>0</v>
      </c>
      <c r="F160" s="111">
        <v>0</v>
      </c>
      <c r="G160" s="111">
        <v>0</v>
      </c>
      <c r="H160" s="111">
        <v>0</v>
      </c>
      <c r="I160" s="111">
        <v>0</v>
      </c>
      <c r="J160" s="111">
        <v>0</v>
      </c>
      <c r="K160" s="111">
        <v>0</v>
      </c>
      <c r="L160" s="111">
        <v>4700</v>
      </c>
      <c r="M160" s="111">
        <v>0</v>
      </c>
      <c r="N160" s="111">
        <v>0</v>
      </c>
      <c r="O160" s="111">
        <v>0</v>
      </c>
      <c r="P160" s="109" t="s">
        <v>1315</v>
      </c>
      <c r="Q160" s="109" t="s">
        <v>1316</v>
      </c>
      <c r="R160" s="144"/>
      <c r="S160" s="144"/>
      <c r="T160" s="144"/>
      <c r="U160" s="144"/>
      <c r="V160" s="144"/>
      <c r="W160" s="144"/>
      <c r="X160" s="144"/>
      <c r="Y160" s="144"/>
      <c r="Z160" s="144"/>
      <c r="AA160" s="144"/>
      <c r="AB160" s="144"/>
      <c r="AC160" s="144"/>
      <c r="AD160" s="144"/>
      <c r="AE160" s="145"/>
      <c r="AF160" s="145"/>
      <c r="AG160" s="145"/>
    </row>
    <row r="161" spans="1:33" s="130" customFormat="1" ht="12.75" customHeight="1" x14ac:dyDescent="0.2">
      <c r="A161" s="109" t="s">
        <v>466</v>
      </c>
      <c r="B161" s="109" t="s">
        <v>326</v>
      </c>
      <c r="C161" s="111">
        <v>226000</v>
      </c>
      <c r="D161" s="111">
        <v>0</v>
      </c>
      <c r="E161" s="111">
        <v>0</v>
      </c>
      <c r="F161" s="111">
        <v>0</v>
      </c>
      <c r="G161" s="111">
        <v>0</v>
      </c>
      <c r="H161" s="111">
        <v>0</v>
      </c>
      <c r="I161" s="111">
        <v>0</v>
      </c>
      <c r="J161" s="111">
        <v>0</v>
      </c>
      <c r="K161" s="111">
        <v>0</v>
      </c>
      <c r="L161" s="111">
        <v>22800</v>
      </c>
      <c r="M161" s="111">
        <v>0</v>
      </c>
      <c r="N161" s="111">
        <v>30000</v>
      </c>
      <c r="O161" s="111">
        <v>0</v>
      </c>
      <c r="P161" s="109" t="s">
        <v>1324</v>
      </c>
      <c r="Q161" s="109" t="s">
        <v>1316</v>
      </c>
      <c r="R161" s="144"/>
      <c r="S161" s="144"/>
      <c r="T161" s="144"/>
      <c r="U161" s="144"/>
      <c r="V161" s="144"/>
      <c r="W161" s="144"/>
      <c r="X161" s="144"/>
      <c r="Y161" s="144"/>
      <c r="Z161" s="144"/>
      <c r="AA161" s="144"/>
      <c r="AB161" s="144"/>
      <c r="AC161" s="144"/>
      <c r="AD161" s="144"/>
      <c r="AE161" s="145"/>
      <c r="AF161" s="145"/>
      <c r="AG161" s="145"/>
    </row>
    <row r="162" spans="1:33" s="130" customFormat="1" ht="12.75" customHeight="1" x14ac:dyDescent="0.2">
      <c r="A162" s="109" t="s">
        <v>792</v>
      </c>
      <c r="B162" s="109" t="s">
        <v>1340</v>
      </c>
      <c r="C162" s="111">
        <v>11000</v>
      </c>
      <c r="D162" s="111">
        <v>0</v>
      </c>
      <c r="E162" s="111">
        <v>0</v>
      </c>
      <c r="F162" s="111">
        <v>0</v>
      </c>
      <c r="G162" s="111">
        <v>0</v>
      </c>
      <c r="H162" s="111">
        <v>0</v>
      </c>
      <c r="I162" s="111">
        <v>1734</v>
      </c>
      <c r="J162" s="111">
        <v>0</v>
      </c>
      <c r="K162" s="111">
        <v>0</v>
      </c>
      <c r="L162" s="111">
        <v>7720</v>
      </c>
      <c r="M162" s="111">
        <v>0</v>
      </c>
      <c r="N162" s="111">
        <v>0</v>
      </c>
      <c r="O162" s="111">
        <v>0</v>
      </c>
      <c r="P162" s="109" t="s">
        <v>1377</v>
      </c>
      <c r="Q162" s="109" t="s">
        <v>1316</v>
      </c>
      <c r="R162" s="144"/>
      <c r="S162" s="144"/>
      <c r="T162" s="144"/>
      <c r="U162" s="144"/>
      <c r="V162" s="144"/>
      <c r="W162" s="144"/>
      <c r="X162" s="144"/>
      <c r="Y162" s="144"/>
      <c r="Z162" s="144"/>
      <c r="AA162" s="144"/>
      <c r="AB162" s="144"/>
      <c r="AC162" s="144"/>
      <c r="AD162" s="144"/>
      <c r="AE162" s="145"/>
      <c r="AF162" s="145"/>
      <c r="AG162" s="145"/>
    </row>
    <row r="163" spans="1:33" s="130" customFormat="1" ht="12.75" customHeight="1" x14ac:dyDescent="0.2">
      <c r="A163" s="109" t="s">
        <v>467</v>
      </c>
      <c r="B163" s="109" t="s">
        <v>79</v>
      </c>
      <c r="C163" s="111">
        <v>1446</v>
      </c>
      <c r="D163" s="111">
        <v>1000</v>
      </c>
      <c r="E163" s="111">
        <v>0</v>
      </c>
      <c r="F163" s="111">
        <v>0</v>
      </c>
      <c r="G163" s="111">
        <v>0</v>
      </c>
      <c r="H163" s="111">
        <v>0</v>
      </c>
      <c r="I163" s="111">
        <v>0</v>
      </c>
      <c r="J163" s="111">
        <v>4960</v>
      </c>
      <c r="K163" s="111">
        <v>0</v>
      </c>
      <c r="L163" s="111">
        <v>0</v>
      </c>
      <c r="M163" s="111">
        <v>0</v>
      </c>
      <c r="N163" s="111">
        <v>357</v>
      </c>
      <c r="O163" s="111">
        <v>0</v>
      </c>
      <c r="P163" s="109" t="s">
        <v>1315</v>
      </c>
      <c r="Q163" s="109" t="s">
        <v>1316</v>
      </c>
      <c r="R163" s="144"/>
      <c r="S163" s="144"/>
      <c r="T163" s="144"/>
      <c r="U163" s="144"/>
      <c r="V163" s="144"/>
      <c r="W163" s="144"/>
      <c r="X163" s="144"/>
      <c r="Y163" s="144"/>
      <c r="Z163" s="144"/>
      <c r="AA163" s="144"/>
      <c r="AB163" s="144"/>
      <c r="AC163" s="144"/>
      <c r="AD163" s="144"/>
      <c r="AE163" s="145"/>
      <c r="AF163" s="145"/>
      <c r="AG163" s="145"/>
    </row>
    <row r="164" spans="1:33" s="130" customFormat="1" ht="12.75" customHeight="1" x14ac:dyDescent="0.2">
      <c r="A164" s="109" t="s">
        <v>499</v>
      </c>
      <c r="B164" s="109" t="s">
        <v>80</v>
      </c>
      <c r="C164" s="111">
        <v>6044</v>
      </c>
      <c r="D164" s="111">
        <v>0</v>
      </c>
      <c r="E164" s="111">
        <v>0</v>
      </c>
      <c r="F164" s="111">
        <v>0</v>
      </c>
      <c r="G164" s="111">
        <v>0</v>
      </c>
      <c r="H164" s="111">
        <v>0</v>
      </c>
      <c r="I164" s="111">
        <v>0</v>
      </c>
      <c r="J164" s="111">
        <v>0</v>
      </c>
      <c r="K164" s="111">
        <v>0</v>
      </c>
      <c r="L164" s="111">
        <v>0</v>
      </c>
      <c r="M164" s="111">
        <v>0</v>
      </c>
      <c r="N164" s="111">
        <v>655</v>
      </c>
      <c r="O164" s="111">
        <v>0</v>
      </c>
      <c r="P164" s="109" t="s">
        <v>1315</v>
      </c>
      <c r="Q164" s="109" t="s">
        <v>1316</v>
      </c>
      <c r="R164" s="144"/>
      <c r="S164" s="144"/>
      <c r="T164" s="144"/>
      <c r="U164" s="144"/>
      <c r="V164" s="144"/>
      <c r="W164" s="144"/>
      <c r="X164" s="144"/>
      <c r="Y164" s="144"/>
      <c r="Z164" s="144"/>
      <c r="AA164" s="144"/>
      <c r="AB164" s="144"/>
      <c r="AC164" s="144"/>
      <c r="AD164" s="144"/>
      <c r="AE164" s="145"/>
      <c r="AF164" s="145"/>
      <c r="AG164" s="145"/>
    </row>
    <row r="165" spans="1:33" s="130" customFormat="1" ht="12.75" customHeight="1" x14ac:dyDescent="0.2">
      <c r="A165" s="109" t="s">
        <v>431</v>
      </c>
      <c r="B165" s="109" t="s">
        <v>81</v>
      </c>
      <c r="C165" s="111">
        <v>5712</v>
      </c>
      <c r="D165" s="111">
        <v>1000</v>
      </c>
      <c r="E165" s="111">
        <v>0</v>
      </c>
      <c r="F165" s="111">
        <v>0</v>
      </c>
      <c r="G165" s="111">
        <v>0</v>
      </c>
      <c r="H165" s="111">
        <v>0</v>
      </c>
      <c r="I165" s="111">
        <v>0</v>
      </c>
      <c r="J165" s="111">
        <v>0</v>
      </c>
      <c r="K165" s="111">
        <v>0</v>
      </c>
      <c r="L165" s="111">
        <v>7156</v>
      </c>
      <c r="M165" s="111">
        <v>0</v>
      </c>
      <c r="N165" s="111">
        <v>0</v>
      </c>
      <c r="O165" s="111">
        <v>0</v>
      </c>
      <c r="P165" s="109" t="s">
        <v>1315</v>
      </c>
      <c r="Q165" s="109" t="s">
        <v>1316</v>
      </c>
      <c r="R165" s="144"/>
      <c r="S165" s="144"/>
      <c r="T165" s="144"/>
      <c r="U165" s="144"/>
      <c r="V165" s="144"/>
      <c r="W165" s="144"/>
      <c r="X165" s="144"/>
      <c r="Y165" s="144"/>
      <c r="Z165" s="144"/>
      <c r="AA165" s="144"/>
      <c r="AB165" s="144"/>
      <c r="AC165" s="144"/>
      <c r="AD165" s="144"/>
      <c r="AE165" s="145"/>
      <c r="AF165" s="145"/>
      <c r="AG165" s="145"/>
    </row>
    <row r="166" spans="1:33" s="130" customFormat="1" ht="12.75" customHeight="1" x14ac:dyDescent="0.2">
      <c r="A166" s="109" t="s">
        <v>647</v>
      </c>
      <c r="B166" s="109" t="s">
        <v>82</v>
      </c>
      <c r="C166" s="111">
        <v>35989</v>
      </c>
      <c r="D166" s="111">
        <v>21000</v>
      </c>
      <c r="E166" s="111">
        <v>0</v>
      </c>
      <c r="F166" s="111">
        <v>0</v>
      </c>
      <c r="G166" s="111">
        <v>0</v>
      </c>
      <c r="H166" s="111">
        <v>0</v>
      </c>
      <c r="I166" s="111">
        <v>0</v>
      </c>
      <c r="J166" s="111">
        <v>0</v>
      </c>
      <c r="K166" s="111">
        <v>0</v>
      </c>
      <c r="L166" s="111">
        <v>0</v>
      </c>
      <c r="M166" s="111">
        <v>0</v>
      </c>
      <c r="N166" s="111">
        <v>0</v>
      </c>
      <c r="O166" s="111">
        <v>0</v>
      </c>
      <c r="P166" s="109" t="s">
        <v>1315</v>
      </c>
      <c r="Q166" s="109" t="s">
        <v>1316</v>
      </c>
      <c r="R166" s="144"/>
      <c r="S166" s="144"/>
      <c r="T166" s="144"/>
      <c r="U166" s="144"/>
      <c r="V166" s="144"/>
      <c r="W166" s="144"/>
      <c r="X166" s="144"/>
      <c r="Y166" s="144"/>
      <c r="Z166" s="144"/>
      <c r="AA166" s="144"/>
      <c r="AB166" s="144"/>
      <c r="AC166" s="144"/>
      <c r="AD166" s="144"/>
      <c r="AE166" s="145"/>
      <c r="AF166" s="145"/>
      <c r="AG166" s="145"/>
    </row>
    <row r="167" spans="1:33" s="130" customFormat="1" ht="12.75" customHeight="1" x14ac:dyDescent="0.2">
      <c r="A167" s="109" t="s">
        <v>731</v>
      </c>
      <c r="B167" s="109" t="s">
        <v>83</v>
      </c>
      <c r="C167" s="111">
        <v>28490</v>
      </c>
      <c r="D167" s="111">
        <v>0</v>
      </c>
      <c r="E167" s="111">
        <v>0</v>
      </c>
      <c r="F167" s="111">
        <v>0</v>
      </c>
      <c r="G167" s="111">
        <v>0</v>
      </c>
      <c r="H167" s="111">
        <v>0</v>
      </c>
      <c r="I167" s="111">
        <v>0</v>
      </c>
      <c r="J167" s="111">
        <v>0</v>
      </c>
      <c r="K167" s="111">
        <v>0</v>
      </c>
      <c r="L167" s="111">
        <v>0</v>
      </c>
      <c r="M167" s="111">
        <v>0</v>
      </c>
      <c r="N167" s="111">
        <v>0</v>
      </c>
      <c r="O167" s="111">
        <v>0</v>
      </c>
      <c r="P167" s="109" t="s">
        <v>1320</v>
      </c>
      <c r="Q167" s="109" t="s">
        <v>1316</v>
      </c>
      <c r="R167" s="144"/>
      <c r="S167" s="144"/>
      <c r="T167" s="144"/>
      <c r="U167" s="144"/>
      <c r="V167" s="144"/>
      <c r="W167" s="144"/>
      <c r="X167" s="144"/>
      <c r="Y167" s="144"/>
      <c r="Z167" s="144"/>
      <c r="AA167" s="144"/>
      <c r="AB167" s="144"/>
      <c r="AC167" s="144"/>
      <c r="AD167" s="144"/>
      <c r="AE167" s="145"/>
      <c r="AF167" s="145"/>
      <c r="AG167" s="145"/>
    </row>
    <row r="168" spans="1:33" s="130" customFormat="1" ht="12.75" customHeight="1" x14ac:dyDescent="0.2">
      <c r="A168" s="109" t="s">
        <v>481</v>
      </c>
      <c r="B168" s="109" t="s">
        <v>84</v>
      </c>
      <c r="C168" s="111">
        <v>16113</v>
      </c>
      <c r="D168" s="111">
        <v>1000</v>
      </c>
      <c r="E168" s="111">
        <v>0</v>
      </c>
      <c r="F168" s="111">
        <v>5000</v>
      </c>
      <c r="G168" s="111">
        <v>0</v>
      </c>
      <c r="H168" s="111">
        <v>0</v>
      </c>
      <c r="I168" s="111">
        <v>0</v>
      </c>
      <c r="J168" s="111">
        <v>0</v>
      </c>
      <c r="K168" s="111">
        <v>0</v>
      </c>
      <c r="L168" s="111">
        <v>11500</v>
      </c>
      <c r="M168" s="111">
        <v>0</v>
      </c>
      <c r="N168" s="111">
        <v>0</v>
      </c>
      <c r="O168" s="111">
        <v>18500</v>
      </c>
      <c r="P168" s="109" t="s">
        <v>1315</v>
      </c>
      <c r="Q168" s="109" t="s">
        <v>1316</v>
      </c>
      <c r="R168" s="144"/>
      <c r="S168" s="144"/>
      <c r="T168" s="144"/>
      <c r="U168" s="144"/>
      <c r="V168" s="144"/>
      <c r="W168" s="144"/>
      <c r="X168" s="144"/>
      <c r="Y168" s="144"/>
      <c r="Z168" s="144"/>
      <c r="AA168" s="144"/>
      <c r="AB168" s="144"/>
      <c r="AC168" s="144"/>
      <c r="AD168" s="144"/>
      <c r="AE168" s="145"/>
      <c r="AF168" s="145"/>
      <c r="AG168" s="145"/>
    </row>
    <row r="169" spans="1:33" s="130" customFormat="1" ht="12.75" customHeight="1" x14ac:dyDescent="0.2">
      <c r="A169" s="109" t="s">
        <v>648</v>
      </c>
      <c r="B169" s="109" t="s">
        <v>327</v>
      </c>
      <c r="C169" s="111">
        <v>0</v>
      </c>
      <c r="D169" s="111">
        <v>15000</v>
      </c>
      <c r="E169" s="111">
        <v>0</v>
      </c>
      <c r="F169" s="111">
        <v>0</v>
      </c>
      <c r="G169" s="111">
        <v>0</v>
      </c>
      <c r="H169" s="111">
        <v>0</v>
      </c>
      <c r="I169" s="111">
        <v>0</v>
      </c>
      <c r="J169" s="111">
        <v>0</v>
      </c>
      <c r="K169" s="111">
        <v>0</v>
      </c>
      <c r="L169" s="111">
        <v>1100</v>
      </c>
      <c r="M169" s="111">
        <v>11414</v>
      </c>
      <c r="N169" s="111">
        <v>0</v>
      </c>
      <c r="O169" s="111">
        <v>0</v>
      </c>
      <c r="P169" s="109" t="s">
        <v>1315</v>
      </c>
      <c r="Q169" s="109" t="s">
        <v>1316</v>
      </c>
      <c r="R169" s="144"/>
      <c r="S169" s="144"/>
      <c r="T169" s="144"/>
      <c r="U169" s="144"/>
      <c r="V169" s="144"/>
      <c r="W169" s="144"/>
      <c r="X169" s="144"/>
      <c r="Y169" s="144"/>
      <c r="Z169" s="144"/>
      <c r="AA169" s="144"/>
      <c r="AB169" s="144"/>
      <c r="AC169" s="144"/>
      <c r="AD169" s="144"/>
      <c r="AE169" s="145"/>
      <c r="AF169" s="145"/>
      <c r="AG169" s="145"/>
    </row>
    <row r="170" spans="1:33" s="130" customFormat="1" ht="12.75" customHeight="1" x14ac:dyDescent="0.2">
      <c r="A170" s="109" t="s">
        <v>439</v>
      </c>
      <c r="B170" s="109" t="s">
        <v>85</v>
      </c>
      <c r="C170" s="111">
        <v>1526</v>
      </c>
      <c r="D170" s="111">
        <v>2000</v>
      </c>
      <c r="E170" s="111">
        <v>0</v>
      </c>
      <c r="F170" s="111">
        <v>0</v>
      </c>
      <c r="G170" s="111">
        <v>0</v>
      </c>
      <c r="H170" s="111">
        <v>0</v>
      </c>
      <c r="I170" s="111">
        <v>0</v>
      </c>
      <c r="J170" s="111">
        <v>0</v>
      </c>
      <c r="K170" s="111">
        <v>0</v>
      </c>
      <c r="L170" s="111">
        <v>0</v>
      </c>
      <c r="M170" s="111">
        <v>0</v>
      </c>
      <c r="N170" s="111">
        <v>0</v>
      </c>
      <c r="O170" s="111">
        <v>5000</v>
      </c>
      <c r="P170" s="109" t="s">
        <v>1315</v>
      </c>
      <c r="Q170" s="109" t="s">
        <v>1316</v>
      </c>
      <c r="R170" s="144"/>
      <c r="S170" s="144"/>
      <c r="T170" s="144"/>
      <c r="U170" s="144"/>
      <c r="V170" s="144"/>
      <c r="W170" s="144"/>
      <c r="X170" s="144"/>
      <c r="Y170" s="144"/>
      <c r="Z170" s="144"/>
      <c r="AA170" s="144"/>
      <c r="AB170" s="144"/>
      <c r="AC170" s="144"/>
      <c r="AD170" s="144"/>
      <c r="AE170" s="145"/>
      <c r="AF170" s="145"/>
      <c r="AG170" s="145"/>
    </row>
    <row r="171" spans="1:33" s="130" customFormat="1" ht="12.75" customHeight="1" x14ac:dyDescent="0.2">
      <c r="A171" s="109" t="s">
        <v>474</v>
      </c>
      <c r="B171" s="109" t="s">
        <v>1289</v>
      </c>
      <c r="C171" s="111">
        <v>141099</v>
      </c>
      <c r="D171" s="111">
        <v>50000</v>
      </c>
      <c r="E171" s="111">
        <v>0</v>
      </c>
      <c r="F171" s="111">
        <v>0</v>
      </c>
      <c r="G171" s="111">
        <v>0</v>
      </c>
      <c r="H171" s="111">
        <v>0</v>
      </c>
      <c r="I171" s="111">
        <v>0</v>
      </c>
      <c r="J171" s="111">
        <v>0</v>
      </c>
      <c r="K171" s="111">
        <v>0</v>
      </c>
      <c r="L171" s="111">
        <v>19700</v>
      </c>
      <c r="M171" s="111">
        <v>2500</v>
      </c>
      <c r="N171" s="111">
        <v>0</v>
      </c>
      <c r="O171" s="111">
        <v>5000</v>
      </c>
      <c r="P171" s="109" t="s">
        <v>1324</v>
      </c>
      <c r="Q171" s="109" t="s">
        <v>1316</v>
      </c>
      <c r="R171" s="144"/>
      <c r="S171" s="144"/>
      <c r="T171" s="144"/>
      <c r="U171" s="144"/>
      <c r="V171" s="144"/>
      <c r="W171" s="144"/>
      <c r="X171" s="144"/>
      <c r="Y171" s="144"/>
      <c r="Z171" s="144"/>
      <c r="AA171" s="144"/>
      <c r="AB171" s="144"/>
      <c r="AC171" s="144"/>
      <c r="AD171" s="144"/>
      <c r="AE171" s="145"/>
      <c r="AF171" s="145"/>
      <c r="AG171" s="145"/>
    </row>
    <row r="172" spans="1:33" s="130" customFormat="1" ht="12.75" customHeight="1" x14ac:dyDescent="0.2">
      <c r="A172" s="109" t="s">
        <v>793</v>
      </c>
      <c r="B172" s="109" t="s">
        <v>1341</v>
      </c>
      <c r="C172" s="111">
        <v>1939</v>
      </c>
      <c r="D172" s="111">
        <v>0</v>
      </c>
      <c r="E172" s="111">
        <v>0</v>
      </c>
      <c r="F172" s="111">
        <v>0</v>
      </c>
      <c r="G172" s="111">
        <v>0</v>
      </c>
      <c r="H172" s="111">
        <v>0</v>
      </c>
      <c r="I172" s="111">
        <v>0</v>
      </c>
      <c r="J172" s="111">
        <v>0</v>
      </c>
      <c r="K172" s="111">
        <v>0</v>
      </c>
      <c r="L172" s="111">
        <v>0</v>
      </c>
      <c r="M172" s="111">
        <v>14500</v>
      </c>
      <c r="N172" s="111">
        <v>0</v>
      </c>
      <c r="O172" s="111">
        <v>0</v>
      </c>
      <c r="P172" s="109" t="s">
        <v>1377</v>
      </c>
      <c r="Q172" s="109" t="s">
        <v>1316</v>
      </c>
      <c r="R172" s="144"/>
      <c r="S172" s="144"/>
      <c r="T172" s="144"/>
      <c r="U172" s="144"/>
      <c r="V172" s="144"/>
      <c r="W172" s="144"/>
      <c r="X172" s="144"/>
      <c r="Y172" s="144"/>
      <c r="Z172" s="144"/>
      <c r="AA172" s="144"/>
      <c r="AB172" s="144"/>
      <c r="AC172" s="144"/>
      <c r="AD172" s="144"/>
      <c r="AE172" s="145"/>
      <c r="AF172" s="145"/>
      <c r="AG172" s="145"/>
    </row>
    <row r="173" spans="1:33" s="130" customFormat="1" ht="12.75" customHeight="1" x14ac:dyDescent="0.2">
      <c r="A173" s="109" t="s">
        <v>1262</v>
      </c>
      <c r="B173" s="109" t="s">
        <v>1263</v>
      </c>
      <c r="C173" s="111">
        <v>19000</v>
      </c>
      <c r="D173" s="111">
        <v>0</v>
      </c>
      <c r="E173" s="111">
        <v>0</v>
      </c>
      <c r="F173" s="111">
        <v>0</v>
      </c>
      <c r="G173" s="111">
        <v>0</v>
      </c>
      <c r="H173" s="111">
        <v>0</v>
      </c>
      <c r="I173" s="111">
        <v>0</v>
      </c>
      <c r="J173" s="111">
        <v>0</v>
      </c>
      <c r="K173" s="111">
        <v>0</v>
      </c>
      <c r="L173" s="111">
        <v>0</v>
      </c>
      <c r="M173" s="111">
        <v>0</v>
      </c>
      <c r="N173" s="111">
        <v>0</v>
      </c>
      <c r="O173" s="111">
        <v>0</v>
      </c>
      <c r="P173" s="109" t="s">
        <v>1377</v>
      </c>
      <c r="Q173" s="109" t="s">
        <v>1316</v>
      </c>
      <c r="R173" s="144"/>
      <c r="S173" s="144"/>
      <c r="T173" s="144"/>
      <c r="U173" s="144"/>
      <c r="V173" s="144"/>
      <c r="W173" s="144"/>
      <c r="X173" s="144"/>
      <c r="Y173" s="144"/>
      <c r="Z173" s="144"/>
      <c r="AA173" s="144"/>
      <c r="AB173" s="144"/>
      <c r="AC173" s="144"/>
      <c r="AD173" s="144"/>
      <c r="AE173" s="145"/>
      <c r="AF173" s="145"/>
      <c r="AG173" s="145"/>
    </row>
    <row r="174" spans="1:33" s="130" customFormat="1" ht="12.75" customHeight="1" x14ac:dyDescent="0.2">
      <c r="A174" s="109" t="s">
        <v>447</v>
      </c>
      <c r="B174" s="109" t="s">
        <v>86</v>
      </c>
      <c r="C174" s="111">
        <v>3000</v>
      </c>
      <c r="D174" s="111">
        <v>2000</v>
      </c>
      <c r="E174" s="111">
        <v>0</v>
      </c>
      <c r="F174" s="111">
        <v>0</v>
      </c>
      <c r="G174" s="111">
        <v>0</v>
      </c>
      <c r="H174" s="111">
        <v>0</v>
      </c>
      <c r="I174" s="111">
        <v>0</v>
      </c>
      <c r="J174" s="111">
        <v>0</v>
      </c>
      <c r="K174" s="111">
        <v>0</v>
      </c>
      <c r="L174" s="111">
        <v>6000</v>
      </c>
      <c r="M174" s="111">
        <v>0</v>
      </c>
      <c r="N174" s="111">
        <v>0</v>
      </c>
      <c r="O174" s="111">
        <v>3000</v>
      </c>
      <c r="P174" s="109" t="s">
        <v>1315</v>
      </c>
      <c r="Q174" s="109" t="s">
        <v>1316</v>
      </c>
      <c r="R174" s="144"/>
      <c r="S174" s="144"/>
      <c r="T174" s="144"/>
      <c r="U174" s="144"/>
      <c r="V174" s="144"/>
      <c r="W174" s="144"/>
      <c r="X174" s="144"/>
      <c r="Y174" s="144"/>
      <c r="Z174" s="144"/>
      <c r="AA174" s="144"/>
      <c r="AB174" s="144"/>
      <c r="AC174" s="144"/>
      <c r="AD174" s="144"/>
      <c r="AE174" s="145"/>
      <c r="AF174" s="145"/>
      <c r="AG174" s="145"/>
    </row>
    <row r="175" spans="1:33" s="130" customFormat="1" ht="12.75" customHeight="1" x14ac:dyDescent="0.2">
      <c r="A175" s="109" t="s">
        <v>820</v>
      </c>
      <c r="B175" s="109" t="s">
        <v>376</v>
      </c>
      <c r="C175" s="111">
        <v>0</v>
      </c>
      <c r="D175" s="111">
        <v>0</v>
      </c>
      <c r="E175" s="111">
        <v>0</v>
      </c>
      <c r="F175" s="111">
        <v>0</v>
      </c>
      <c r="G175" s="111">
        <v>0</v>
      </c>
      <c r="H175" s="111">
        <v>0</v>
      </c>
      <c r="I175" s="111">
        <v>0</v>
      </c>
      <c r="J175" s="111">
        <v>0</v>
      </c>
      <c r="K175" s="111">
        <v>0</v>
      </c>
      <c r="L175" s="111">
        <v>0</v>
      </c>
      <c r="M175" s="111">
        <v>0</v>
      </c>
      <c r="N175" s="111">
        <v>0</v>
      </c>
      <c r="O175" s="111">
        <v>3100</v>
      </c>
      <c r="P175" s="109" t="s">
        <v>1377</v>
      </c>
      <c r="Q175" s="109" t="s">
        <v>1316</v>
      </c>
      <c r="R175" s="144"/>
      <c r="S175" s="144"/>
      <c r="T175" s="144"/>
      <c r="U175" s="144"/>
      <c r="V175" s="144"/>
      <c r="W175" s="144"/>
      <c r="X175" s="144"/>
      <c r="Y175" s="144"/>
      <c r="Z175" s="144"/>
      <c r="AA175" s="144"/>
      <c r="AB175" s="144"/>
      <c r="AC175" s="144"/>
      <c r="AD175" s="144"/>
      <c r="AE175" s="145"/>
      <c r="AF175" s="145"/>
      <c r="AG175" s="145"/>
    </row>
    <row r="176" spans="1:33" s="130" customFormat="1" ht="12.75" customHeight="1" x14ac:dyDescent="0.2">
      <c r="A176" s="109" t="s">
        <v>983</v>
      </c>
      <c r="B176" s="109" t="s">
        <v>984</v>
      </c>
      <c r="C176" s="111">
        <v>9892</v>
      </c>
      <c r="D176" s="111">
        <v>0</v>
      </c>
      <c r="E176" s="111">
        <v>0</v>
      </c>
      <c r="F176" s="111">
        <v>0</v>
      </c>
      <c r="G176" s="111">
        <v>0</v>
      </c>
      <c r="H176" s="111">
        <v>0</v>
      </c>
      <c r="I176" s="111">
        <v>0</v>
      </c>
      <c r="J176" s="111">
        <v>0</v>
      </c>
      <c r="K176" s="111">
        <v>0</v>
      </c>
      <c r="L176" s="111">
        <v>15000</v>
      </c>
      <c r="M176" s="111">
        <v>0</v>
      </c>
      <c r="N176" s="111">
        <v>0</v>
      </c>
      <c r="O176" s="111">
        <v>13000</v>
      </c>
      <c r="P176" s="109" t="s">
        <v>1312</v>
      </c>
      <c r="Q176" s="109" t="s">
        <v>1314</v>
      </c>
      <c r="R176" s="144"/>
      <c r="S176" s="144"/>
      <c r="T176" s="144"/>
      <c r="U176" s="144"/>
      <c r="V176" s="144"/>
      <c r="W176" s="144"/>
      <c r="X176" s="144"/>
      <c r="Y176" s="144"/>
      <c r="Z176" s="144"/>
      <c r="AA176" s="144"/>
      <c r="AB176" s="144"/>
      <c r="AC176" s="144"/>
      <c r="AD176" s="144"/>
      <c r="AE176" s="145"/>
      <c r="AF176" s="145"/>
      <c r="AG176" s="145"/>
    </row>
    <row r="177" spans="1:33" s="130" customFormat="1" ht="12.75" customHeight="1" x14ac:dyDescent="0.2">
      <c r="A177" s="109" t="s">
        <v>500</v>
      </c>
      <c r="B177" s="109" t="s">
        <v>87</v>
      </c>
      <c r="C177" s="111">
        <v>15850</v>
      </c>
      <c r="D177" s="111">
        <v>7000</v>
      </c>
      <c r="E177" s="111">
        <v>0</v>
      </c>
      <c r="F177" s="111">
        <v>0</v>
      </c>
      <c r="G177" s="111">
        <v>0</v>
      </c>
      <c r="H177" s="111">
        <v>0</v>
      </c>
      <c r="I177" s="111">
        <v>0</v>
      </c>
      <c r="J177" s="111">
        <v>0</v>
      </c>
      <c r="K177" s="111">
        <v>0</v>
      </c>
      <c r="L177" s="111">
        <v>0</v>
      </c>
      <c r="M177" s="111">
        <v>10000</v>
      </c>
      <c r="N177" s="111">
        <v>0</v>
      </c>
      <c r="O177" s="111">
        <v>0</v>
      </c>
      <c r="P177" s="109" t="s">
        <v>1315</v>
      </c>
      <c r="Q177" s="109" t="s">
        <v>1316</v>
      </c>
      <c r="R177" s="144"/>
      <c r="S177" s="144"/>
      <c r="T177" s="144"/>
      <c r="U177" s="144"/>
      <c r="V177" s="144"/>
      <c r="W177" s="144"/>
      <c r="X177" s="144"/>
      <c r="Y177" s="144"/>
      <c r="Z177" s="144"/>
      <c r="AA177" s="144"/>
      <c r="AB177" s="144"/>
      <c r="AC177" s="144"/>
      <c r="AD177" s="144"/>
      <c r="AE177" s="145"/>
      <c r="AF177" s="145"/>
      <c r="AG177" s="145"/>
    </row>
    <row r="178" spans="1:33" s="130" customFormat="1" ht="12.75" customHeight="1" x14ac:dyDescent="0.2">
      <c r="A178" s="109" t="s">
        <v>414</v>
      </c>
      <c r="B178" s="109" t="s">
        <v>88</v>
      </c>
      <c r="C178" s="111">
        <v>15085</v>
      </c>
      <c r="D178" s="111">
        <v>3500</v>
      </c>
      <c r="E178" s="111">
        <v>0</v>
      </c>
      <c r="F178" s="111">
        <v>0</v>
      </c>
      <c r="G178" s="111">
        <v>0</v>
      </c>
      <c r="H178" s="111">
        <v>0</v>
      </c>
      <c r="I178" s="111">
        <v>0</v>
      </c>
      <c r="J178" s="111">
        <v>0</v>
      </c>
      <c r="K178" s="111">
        <v>0</v>
      </c>
      <c r="L178" s="111">
        <v>0</v>
      </c>
      <c r="M178" s="111">
        <v>0</v>
      </c>
      <c r="N178" s="111">
        <v>0</v>
      </c>
      <c r="O178" s="111">
        <v>0</v>
      </c>
      <c r="P178" s="109" t="s">
        <v>1315</v>
      </c>
      <c r="Q178" s="109" t="s">
        <v>1316</v>
      </c>
      <c r="R178" s="144"/>
      <c r="S178" s="144"/>
      <c r="T178" s="144"/>
      <c r="U178" s="144"/>
      <c r="V178" s="144"/>
      <c r="W178" s="144"/>
      <c r="X178" s="144"/>
      <c r="Y178" s="144"/>
      <c r="Z178" s="144"/>
      <c r="AA178" s="144"/>
      <c r="AB178" s="144"/>
      <c r="AC178" s="144"/>
      <c r="AD178" s="144"/>
      <c r="AE178" s="145"/>
      <c r="AF178" s="145"/>
      <c r="AG178" s="145"/>
    </row>
    <row r="179" spans="1:33" s="130" customFormat="1" ht="12.75" customHeight="1" x14ac:dyDescent="0.2">
      <c r="A179" s="109" t="s">
        <v>1930</v>
      </c>
      <c r="B179" s="109" t="s">
        <v>1931</v>
      </c>
      <c r="C179" s="111">
        <v>14951</v>
      </c>
      <c r="D179" s="111">
        <v>0</v>
      </c>
      <c r="E179" s="111">
        <v>0</v>
      </c>
      <c r="F179" s="111">
        <v>0</v>
      </c>
      <c r="G179" s="111">
        <v>0</v>
      </c>
      <c r="H179" s="111">
        <v>0</v>
      </c>
      <c r="I179" s="111">
        <v>0</v>
      </c>
      <c r="J179" s="111">
        <v>0</v>
      </c>
      <c r="K179" s="111">
        <v>0</v>
      </c>
      <c r="L179" s="111">
        <v>0</v>
      </c>
      <c r="M179" s="111">
        <v>0</v>
      </c>
      <c r="N179" s="111">
        <v>0</v>
      </c>
      <c r="O179" s="111">
        <v>0</v>
      </c>
      <c r="P179" s="109" t="s">
        <v>1317</v>
      </c>
      <c r="Q179" s="109" t="s">
        <v>1317</v>
      </c>
      <c r="R179" s="144"/>
      <c r="S179" s="144"/>
      <c r="T179" s="144"/>
      <c r="U179" s="144"/>
      <c r="V179" s="144"/>
      <c r="W179" s="144"/>
      <c r="X179" s="144"/>
      <c r="Y179" s="144"/>
      <c r="Z179" s="144"/>
      <c r="AA179" s="144"/>
      <c r="AB179" s="144"/>
      <c r="AC179" s="144"/>
      <c r="AD179" s="144"/>
      <c r="AE179" s="145"/>
      <c r="AF179" s="145"/>
      <c r="AG179" s="145"/>
    </row>
    <row r="180" spans="1:33" s="130" customFormat="1" ht="12.75" customHeight="1" x14ac:dyDescent="0.2">
      <c r="A180" s="109" t="s">
        <v>987</v>
      </c>
      <c r="B180" s="109" t="s">
        <v>988</v>
      </c>
      <c r="C180" s="111">
        <v>0</v>
      </c>
      <c r="D180" s="111">
        <v>0</v>
      </c>
      <c r="E180" s="111">
        <v>0</v>
      </c>
      <c r="F180" s="111">
        <v>0</v>
      </c>
      <c r="G180" s="111">
        <v>0</v>
      </c>
      <c r="H180" s="111">
        <v>0</v>
      </c>
      <c r="I180" s="111">
        <v>0</v>
      </c>
      <c r="J180" s="111">
        <v>0</v>
      </c>
      <c r="K180" s="111">
        <v>0</v>
      </c>
      <c r="L180" s="111">
        <v>27000</v>
      </c>
      <c r="M180" s="111">
        <v>0</v>
      </c>
      <c r="N180" s="111">
        <v>12275</v>
      </c>
      <c r="O180" s="111">
        <v>0</v>
      </c>
      <c r="P180" s="109" t="s">
        <v>1312</v>
      </c>
      <c r="Q180" s="109" t="s">
        <v>1314</v>
      </c>
      <c r="R180" s="144"/>
      <c r="S180" s="144"/>
      <c r="T180" s="144"/>
      <c r="U180" s="144"/>
      <c r="V180" s="144"/>
      <c r="W180" s="144"/>
      <c r="X180" s="144"/>
      <c r="Y180" s="144"/>
      <c r="Z180" s="144"/>
      <c r="AA180" s="144"/>
      <c r="AB180" s="144"/>
      <c r="AC180" s="144"/>
      <c r="AD180" s="144"/>
      <c r="AE180" s="145"/>
      <c r="AF180" s="145"/>
      <c r="AG180" s="145"/>
    </row>
    <row r="181" spans="1:33" s="130" customFormat="1" ht="12.75" customHeight="1" x14ac:dyDescent="0.2">
      <c r="A181" s="109" t="s">
        <v>989</v>
      </c>
      <c r="B181" s="109" t="s">
        <v>990</v>
      </c>
      <c r="C181" s="111">
        <v>5029</v>
      </c>
      <c r="D181" s="111">
        <v>8000</v>
      </c>
      <c r="E181" s="111">
        <v>0</v>
      </c>
      <c r="F181" s="111">
        <v>3000</v>
      </c>
      <c r="G181" s="111">
        <v>0</v>
      </c>
      <c r="H181" s="111">
        <v>0</v>
      </c>
      <c r="I181" s="111">
        <v>0</v>
      </c>
      <c r="J181" s="111">
        <v>0</v>
      </c>
      <c r="K181" s="111">
        <v>8000</v>
      </c>
      <c r="L181" s="111">
        <v>0</v>
      </c>
      <c r="M181" s="111">
        <v>0</v>
      </c>
      <c r="N181" s="111">
        <v>3200</v>
      </c>
      <c r="O181" s="111">
        <v>6400</v>
      </c>
      <c r="P181" s="109" t="s">
        <v>1312</v>
      </c>
      <c r="Q181" s="109" t="s">
        <v>1313</v>
      </c>
      <c r="R181" s="144"/>
      <c r="S181" s="144"/>
      <c r="T181" s="144"/>
      <c r="U181" s="144"/>
      <c r="V181" s="144"/>
      <c r="W181" s="144"/>
      <c r="X181" s="144"/>
      <c r="Y181" s="144"/>
      <c r="Z181" s="144"/>
      <c r="AA181" s="144"/>
      <c r="AB181" s="144"/>
      <c r="AC181" s="144"/>
      <c r="AD181" s="144"/>
      <c r="AE181" s="145"/>
      <c r="AF181" s="145"/>
      <c r="AG181" s="145"/>
    </row>
    <row r="182" spans="1:33" s="130" customFormat="1" ht="12.75" customHeight="1" x14ac:dyDescent="0.2">
      <c r="A182" s="109" t="s">
        <v>640</v>
      </c>
      <c r="B182" s="109" t="s">
        <v>89</v>
      </c>
      <c r="C182" s="111">
        <v>6950</v>
      </c>
      <c r="D182" s="111">
        <v>22900</v>
      </c>
      <c r="E182" s="111">
        <v>0</v>
      </c>
      <c r="F182" s="111">
        <v>0</v>
      </c>
      <c r="G182" s="111">
        <v>0</v>
      </c>
      <c r="H182" s="111">
        <v>0</v>
      </c>
      <c r="I182" s="111">
        <v>0</v>
      </c>
      <c r="J182" s="111">
        <v>0</v>
      </c>
      <c r="K182" s="111">
        <v>0</v>
      </c>
      <c r="L182" s="111">
        <v>0</v>
      </c>
      <c r="M182" s="111">
        <v>0</v>
      </c>
      <c r="N182" s="111">
        <v>0</v>
      </c>
      <c r="O182" s="111">
        <v>0</v>
      </c>
      <c r="P182" s="109" t="s">
        <v>1315</v>
      </c>
      <c r="Q182" s="109" t="s">
        <v>1316</v>
      </c>
      <c r="R182" s="144"/>
      <c r="S182" s="144"/>
      <c r="T182" s="144"/>
      <c r="U182" s="144"/>
      <c r="V182" s="144"/>
      <c r="W182" s="144"/>
      <c r="X182" s="144"/>
      <c r="Y182" s="144"/>
      <c r="Z182" s="144"/>
      <c r="AA182" s="144"/>
      <c r="AB182" s="144"/>
      <c r="AC182" s="144"/>
      <c r="AD182" s="144"/>
      <c r="AE182" s="145"/>
      <c r="AF182" s="145"/>
      <c r="AG182" s="145"/>
    </row>
    <row r="183" spans="1:33" s="130" customFormat="1" ht="12.75" customHeight="1" x14ac:dyDescent="0.2">
      <c r="A183" s="109" t="s">
        <v>490</v>
      </c>
      <c r="B183" s="109" t="s">
        <v>90</v>
      </c>
      <c r="C183" s="111">
        <v>9530</v>
      </c>
      <c r="D183" s="111">
        <v>4000</v>
      </c>
      <c r="E183" s="111">
        <v>0</v>
      </c>
      <c r="F183" s="111">
        <v>4000</v>
      </c>
      <c r="G183" s="111">
        <v>0</v>
      </c>
      <c r="H183" s="111">
        <v>0</v>
      </c>
      <c r="I183" s="111">
        <v>0</v>
      </c>
      <c r="J183" s="111">
        <v>0</v>
      </c>
      <c r="K183" s="111">
        <v>0</v>
      </c>
      <c r="L183" s="111">
        <v>5865</v>
      </c>
      <c r="M183" s="111">
        <v>0</v>
      </c>
      <c r="N183" s="111">
        <v>0</v>
      </c>
      <c r="O183" s="111">
        <v>0</v>
      </c>
      <c r="P183" s="109" t="s">
        <v>1315</v>
      </c>
      <c r="Q183" s="109" t="s">
        <v>1316</v>
      </c>
      <c r="R183" s="144"/>
      <c r="S183" s="144"/>
      <c r="T183" s="144"/>
      <c r="U183" s="144"/>
      <c r="V183" s="144"/>
      <c r="W183" s="144"/>
      <c r="X183" s="144"/>
      <c r="Y183" s="144"/>
      <c r="Z183" s="144"/>
      <c r="AA183" s="144"/>
      <c r="AB183" s="144"/>
      <c r="AC183" s="144"/>
      <c r="AD183" s="144"/>
      <c r="AE183" s="145"/>
      <c r="AF183" s="145"/>
      <c r="AG183" s="145"/>
    </row>
    <row r="184" spans="1:33" s="130" customFormat="1" ht="12.75" customHeight="1" x14ac:dyDescent="0.2">
      <c r="A184" s="109" t="s">
        <v>551</v>
      </c>
      <c r="B184" s="109" t="s">
        <v>91</v>
      </c>
      <c r="C184" s="111">
        <v>3531</v>
      </c>
      <c r="D184" s="111">
        <v>0</v>
      </c>
      <c r="E184" s="111">
        <v>0</v>
      </c>
      <c r="F184" s="111">
        <v>0</v>
      </c>
      <c r="G184" s="111">
        <v>0</v>
      </c>
      <c r="H184" s="111">
        <v>0</v>
      </c>
      <c r="I184" s="111">
        <v>0</v>
      </c>
      <c r="J184" s="111">
        <v>0</v>
      </c>
      <c r="K184" s="111">
        <v>0</v>
      </c>
      <c r="L184" s="111">
        <v>3000</v>
      </c>
      <c r="M184" s="111">
        <v>0</v>
      </c>
      <c r="N184" s="111">
        <v>2000</v>
      </c>
      <c r="O184" s="111">
        <v>7000</v>
      </c>
      <c r="P184" s="109" t="s">
        <v>1315</v>
      </c>
      <c r="Q184" s="109" t="s">
        <v>1316</v>
      </c>
      <c r="R184" s="144"/>
      <c r="S184" s="144"/>
      <c r="T184" s="144"/>
      <c r="U184" s="144"/>
      <c r="V184" s="144"/>
      <c r="W184" s="144"/>
      <c r="X184" s="144"/>
      <c r="Y184" s="144"/>
      <c r="Z184" s="144"/>
      <c r="AA184" s="144"/>
      <c r="AB184" s="144"/>
      <c r="AC184" s="144"/>
      <c r="AD184" s="144"/>
      <c r="AE184" s="145"/>
      <c r="AF184" s="145"/>
      <c r="AG184" s="145"/>
    </row>
    <row r="185" spans="1:33" s="130" customFormat="1" ht="12.75" customHeight="1" x14ac:dyDescent="0.2">
      <c r="A185" s="109" t="s">
        <v>694</v>
      </c>
      <c r="B185" s="109" t="s">
        <v>92</v>
      </c>
      <c r="C185" s="111">
        <v>83317</v>
      </c>
      <c r="D185" s="111">
        <v>5000</v>
      </c>
      <c r="E185" s="111">
        <v>0</v>
      </c>
      <c r="F185" s="111">
        <v>0</v>
      </c>
      <c r="G185" s="111">
        <v>0</v>
      </c>
      <c r="H185" s="111">
        <v>0</v>
      </c>
      <c r="I185" s="111">
        <v>0</v>
      </c>
      <c r="J185" s="111">
        <v>0</v>
      </c>
      <c r="K185" s="111">
        <v>0</v>
      </c>
      <c r="L185" s="111">
        <v>0</v>
      </c>
      <c r="M185" s="111">
        <v>0</v>
      </c>
      <c r="N185" s="111">
        <v>0</v>
      </c>
      <c r="O185" s="111">
        <v>5000</v>
      </c>
      <c r="P185" s="109" t="s">
        <v>1321</v>
      </c>
      <c r="Q185" s="109" t="s">
        <v>1316</v>
      </c>
      <c r="R185" s="144"/>
      <c r="S185" s="144"/>
      <c r="T185" s="144"/>
      <c r="U185" s="144"/>
      <c r="V185" s="144"/>
      <c r="W185" s="144"/>
      <c r="X185" s="144"/>
      <c r="Y185" s="144"/>
      <c r="Z185" s="144"/>
      <c r="AA185" s="144"/>
      <c r="AB185" s="144"/>
      <c r="AC185" s="144"/>
      <c r="AD185" s="144"/>
      <c r="AE185" s="145"/>
      <c r="AF185" s="145"/>
      <c r="AG185" s="145"/>
    </row>
    <row r="186" spans="1:33" s="130" customFormat="1" ht="12.75" customHeight="1" x14ac:dyDescent="0.2">
      <c r="A186" s="109" t="s">
        <v>610</v>
      </c>
      <c r="B186" s="109" t="s">
        <v>93</v>
      </c>
      <c r="C186" s="111">
        <v>6590</v>
      </c>
      <c r="D186" s="111">
        <v>2500</v>
      </c>
      <c r="E186" s="111">
        <v>0</v>
      </c>
      <c r="F186" s="111">
        <v>0</v>
      </c>
      <c r="G186" s="111">
        <v>0</v>
      </c>
      <c r="H186" s="111">
        <v>0</v>
      </c>
      <c r="I186" s="111">
        <v>0</v>
      </c>
      <c r="J186" s="111">
        <v>0</v>
      </c>
      <c r="K186" s="111">
        <v>0</v>
      </c>
      <c r="L186" s="111">
        <v>0</v>
      </c>
      <c r="M186" s="111">
        <v>0</v>
      </c>
      <c r="N186" s="111">
        <v>0</v>
      </c>
      <c r="O186" s="111">
        <v>0</v>
      </c>
      <c r="P186" s="109" t="s">
        <v>1315</v>
      </c>
      <c r="Q186" s="109" t="s">
        <v>1316</v>
      </c>
      <c r="R186" s="144"/>
      <c r="S186" s="144"/>
      <c r="T186" s="144"/>
      <c r="U186" s="144"/>
      <c r="V186" s="144"/>
      <c r="W186" s="144"/>
      <c r="X186" s="144"/>
      <c r="Y186" s="144"/>
      <c r="Z186" s="144"/>
      <c r="AA186" s="144"/>
      <c r="AB186" s="144"/>
      <c r="AC186" s="144"/>
      <c r="AD186" s="144"/>
      <c r="AE186" s="145"/>
      <c r="AF186" s="145"/>
      <c r="AG186" s="145"/>
    </row>
    <row r="187" spans="1:33" s="130" customFormat="1" ht="12.75" customHeight="1" x14ac:dyDescent="0.2">
      <c r="A187" s="109" t="s">
        <v>491</v>
      </c>
      <c r="B187" s="109" t="s">
        <v>94</v>
      </c>
      <c r="C187" s="111">
        <v>0</v>
      </c>
      <c r="D187" s="111">
        <v>0</v>
      </c>
      <c r="E187" s="111">
        <v>0</v>
      </c>
      <c r="F187" s="111">
        <v>0</v>
      </c>
      <c r="G187" s="111">
        <v>0</v>
      </c>
      <c r="H187" s="111">
        <v>0</v>
      </c>
      <c r="I187" s="111">
        <v>0</v>
      </c>
      <c r="J187" s="111">
        <v>0</v>
      </c>
      <c r="K187" s="111">
        <v>0</v>
      </c>
      <c r="L187" s="111">
        <v>0</v>
      </c>
      <c r="M187" s="111">
        <v>0</v>
      </c>
      <c r="N187" s="111">
        <v>0</v>
      </c>
      <c r="O187" s="111">
        <v>0</v>
      </c>
      <c r="P187" s="109" t="s">
        <v>1315</v>
      </c>
      <c r="Q187" s="109" t="s">
        <v>1316</v>
      </c>
      <c r="R187" s="144"/>
      <c r="S187" s="144"/>
      <c r="T187" s="144"/>
      <c r="U187" s="144"/>
      <c r="V187" s="144"/>
      <c r="W187" s="144"/>
      <c r="X187" s="144"/>
      <c r="Y187" s="144"/>
      <c r="Z187" s="144"/>
      <c r="AA187" s="144"/>
      <c r="AB187" s="144"/>
      <c r="AC187" s="144"/>
      <c r="AD187" s="144"/>
      <c r="AE187" s="145"/>
      <c r="AF187" s="145"/>
      <c r="AG187" s="145"/>
    </row>
    <row r="188" spans="1:33" s="130" customFormat="1" ht="12.75" customHeight="1" x14ac:dyDescent="0.2">
      <c r="A188" s="109" t="s">
        <v>1221</v>
      </c>
      <c r="B188" s="109" t="s">
        <v>1343</v>
      </c>
      <c r="C188" s="111">
        <v>7525</v>
      </c>
      <c r="D188" s="111">
        <v>12100</v>
      </c>
      <c r="E188" s="111">
        <v>0</v>
      </c>
      <c r="F188" s="111">
        <v>0</v>
      </c>
      <c r="G188" s="111">
        <v>0</v>
      </c>
      <c r="H188" s="111">
        <v>0</v>
      </c>
      <c r="I188" s="111">
        <v>0</v>
      </c>
      <c r="J188" s="111">
        <v>0</v>
      </c>
      <c r="K188" s="111">
        <v>0</v>
      </c>
      <c r="L188" s="111">
        <v>10000</v>
      </c>
      <c r="M188" s="111">
        <v>0</v>
      </c>
      <c r="N188" s="111">
        <v>0</v>
      </c>
      <c r="O188" s="111">
        <v>0</v>
      </c>
      <c r="P188" s="109" t="s">
        <v>1377</v>
      </c>
      <c r="Q188" s="109" t="s">
        <v>1316</v>
      </c>
      <c r="R188" s="144"/>
      <c r="S188" s="144"/>
      <c r="T188" s="144"/>
      <c r="U188" s="144"/>
      <c r="V188" s="144"/>
      <c r="W188" s="144"/>
      <c r="X188" s="144"/>
      <c r="Y188" s="144"/>
      <c r="Z188" s="144"/>
      <c r="AA188" s="144"/>
      <c r="AB188" s="144"/>
      <c r="AC188" s="144"/>
      <c r="AD188" s="144"/>
      <c r="AE188" s="145"/>
      <c r="AF188" s="145"/>
      <c r="AG188" s="145"/>
    </row>
    <row r="189" spans="1:33" s="130" customFormat="1" ht="12.75" customHeight="1" x14ac:dyDescent="0.2">
      <c r="A189" s="109" t="s">
        <v>487</v>
      </c>
      <c r="B189" s="109" t="s">
        <v>330</v>
      </c>
      <c r="C189" s="111">
        <v>80280</v>
      </c>
      <c r="D189" s="111">
        <v>16000</v>
      </c>
      <c r="E189" s="111">
        <v>1997</v>
      </c>
      <c r="F189" s="111">
        <v>5000</v>
      </c>
      <c r="G189" s="111">
        <v>0</v>
      </c>
      <c r="H189" s="111">
        <v>0</v>
      </c>
      <c r="I189" s="111">
        <v>0</v>
      </c>
      <c r="J189" s="111">
        <v>0</v>
      </c>
      <c r="K189" s="111">
        <v>0</v>
      </c>
      <c r="L189" s="111">
        <v>85746</v>
      </c>
      <c r="M189" s="111">
        <v>0</v>
      </c>
      <c r="N189" s="111">
        <v>13520</v>
      </c>
      <c r="O189" s="111">
        <v>71000</v>
      </c>
      <c r="P189" s="109" t="s">
        <v>1324</v>
      </c>
      <c r="Q189" s="109" t="s">
        <v>1316</v>
      </c>
      <c r="R189" s="144"/>
      <c r="S189" s="144"/>
      <c r="T189" s="144"/>
      <c r="U189" s="144"/>
      <c r="V189" s="144"/>
      <c r="W189" s="144"/>
      <c r="X189" s="144"/>
      <c r="Y189" s="144"/>
      <c r="Z189" s="144"/>
      <c r="AA189" s="144"/>
      <c r="AB189" s="144"/>
      <c r="AC189" s="144"/>
      <c r="AD189" s="144"/>
      <c r="AE189" s="145"/>
      <c r="AF189" s="145"/>
      <c r="AG189" s="145"/>
    </row>
    <row r="190" spans="1:33" s="130" customFormat="1" ht="12.75" customHeight="1" x14ac:dyDescent="0.2">
      <c r="A190" s="109" t="s">
        <v>501</v>
      </c>
      <c r="B190" s="109" t="s">
        <v>95</v>
      </c>
      <c r="C190" s="111">
        <v>5111</v>
      </c>
      <c r="D190" s="111">
        <v>5000</v>
      </c>
      <c r="E190" s="111">
        <v>0</v>
      </c>
      <c r="F190" s="111">
        <v>0</v>
      </c>
      <c r="G190" s="111">
        <v>0</v>
      </c>
      <c r="H190" s="111">
        <v>0</v>
      </c>
      <c r="I190" s="111">
        <v>0</v>
      </c>
      <c r="J190" s="111">
        <v>0</v>
      </c>
      <c r="K190" s="111">
        <v>0</v>
      </c>
      <c r="L190" s="111">
        <v>1500</v>
      </c>
      <c r="M190" s="111">
        <v>0</v>
      </c>
      <c r="N190" s="111">
        <v>0</v>
      </c>
      <c r="O190" s="111">
        <v>0</v>
      </c>
      <c r="P190" s="109" t="s">
        <v>1315</v>
      </c>
      <c r="Q190" s="109" t="s">
        <v>1316</v>
      </c>
      <c r="R190" s="144"/>
      <c r="S190" s="144"/>
      <c r="T190" s="144"/>
      <c r="U190" s="144"/>
      <c r="V190" s="144"/>
      <c r="W190" s="144"/>
      <c r="X190" s="144"/>
      <c r="Y190" s="144"/>
      <c r="Z190" s="144"/>
      <c r="AA190" s="144"/>
      <c r="AB190" s="144"/>
      <c r="AC190" s="144"/>
      <c r="AD190" s="144"/>
      <c r="AE190" s="145"/>
      <c r="AF190" s="145"/>
      <c r="AG190" s="145"/>
    </row>
    <row r="191" spans="1:33" s="130" customFormat="1" ht="12.75" customHeight="1" x14ac:dyDescent="0.2">
      <c r="A191" s="109" t="s">
        <v>538</v>
      </c>
      <c r="B191" s="109" t="s">
        <v>96</v>
      </c>
      <c r="C191" s="111">
        <v>5000</v>
      </c>
      <c r="D191" s="111">
        <v>3000</v>
      </c>
      <c r="E191" s="111">
        <v>0</v>
      </c>
      <c r="F191" s="111">
        <v>13000</v>
      </c>
      <c r="G191" s="111">
        <v>0</v>
      </c>
      <c r="H191" s="111">
        <v>0</v>
      </c>
      <c r="I191" s="111">
        <v>0</v>
      </c>
      <c r="J191" s="111">
        <v>0</v>
      </c>
      <c r="K191" s="111">
        <v>0</v>
      </c>
      <c r="L191" s="111">
        <v>14550</v>
      </c>
      <c r="M191" s="111">
        <v>0</v>
      </c>
      <c r="N191" s="111">
        <v>0</v>
      </c>
      <c r="O191" s="111">
        <v>0</v>
      </c>
      <c r="P191" s="109" t="s">
        <v>1315</v>
      </c>
      <c r="Q191" s="109" t="s">
        <v>1316</v>
      </c>
      <c r="R191" s="144"/>
      <c r="S191" s="144"/>
      <c r="T191" s="144"/>
      <c r="U191" s="144"/>
      <c r="V191" s="144"/>
      <c r="W191" s="144"/>
      <c r="X191" s="144"/>
      <c r="Y191" s="144"/>
      <c r="Z191" s="144"/>
      <c r="AA191" s="144"/>
      <c r="AB191" s="144"/>
      <c r="AC191" s="144"/>
      <c r="AD191" s="144"/>
      <c r="AE191" s="145"/>
      <c r="AF191" s="145"/>
      <c r="AG191" s="145"/>
    </row>
    <row r="192" spans="1:33" s="130" customFormat="1" ht="12.75" customHeight="1" x14ac:dyDescent="0.2">
      <c r="A192" s="109" t="s">
        <v>582</v>
      </c>
      <c r="B192" s="109" t="s">
        <v>97</v>
      </c>
      <c r="C192" s="111">
        <v>3000</v>
      </c>
      <c r="D192" s="111">
        <v>0</v>
      </c>
      <c r="E192" s="111">
        <v>0</v>
      </c>
      <c r="F192" s="111">
        <v>0</v>
      </c>
      <c r="G192" s="111">
        <v>0</v>
      </c>
      <c r="H192" s="111">
        <v>0</v>
      </c>
      <c r="I192" s="111">
        <v>0</v>
      </c>
      <c r="J192" s="111">
        <v>0</v>
      </c>
      <c r="K192" s="111">
        <v>0</v>
      </c>
      <c r="L192" s="111">
        <v>5105</v>
      </c>
      <c r="M192" s="111">
        <v>0</v>
      </c>
      <c r="N192" s="111">
        <v>0</v>
      </c>
      <c r="O192" s="111">
        <v>0</v>
      </c>
      <c r="P192" s="109" t="s">
        <v>1315</v>
      </c>
      <c r="Q192" s="109" t="s">
        <v>1316</v>
      </c>
      <c r="R192" s="144"/>
      <c r="S192" s="144"/>
      <c r="T192" s="144"/>
      <c r="U192" s="144"/>
      <c r="V192" s="144"/>
      <c r="W192" s="144"/>
      <c r="X192" s="144"/>
      <c r="Y192" s="144"/>
      <c r="Z192" s="144"/>
      <c r="AA192" s="144"/>
      <c r="AB192" s="144"/>
      <c r="AC192" s="144"/>
      <c r="AD192" s="144"/>
      <c r="AE192" s="145"/>
      <c r="AF192" s="145"/>
      <c r="AG192" s="145"/>
    </row>
    <row r="193" spans="1:33" s="130" customFormat="1" ht="12.75" customHeight="1" x14ac:dyDescent="0.2">
      <c r="A193" s="109" t="s">
        <v>744</v>
      </c>
      <c r="B193" s="109" t="s">
        <v>331</v>
      </c>
      <c r="C193" s="111">
        <v>1538744</v>
      </c>
      <c r="D193" s="111">
        <v>133844</v>
      </c>
      <c r="E193" s="111">
        <v>0</v>
      </c>
      <c r="F193" s="111">
        <v>19689</v>
      </c>
      <c r="G193" s="111">
        <v>0</v>
      </c>
      <c r="H193" s="111">
        <v>0</v>
      </c>
      <c r="I193" s="111">
        <v>0</v>
      </c>
      <c r="J193" s="111">
        <v>269179</v>
      </c>
      <c r="K193" s="111">
        <v>0</v>
      </c>
      <c r="L193" s="111">
        <v>1011</v>
      </c>
      <c r="M193" s="111">
        <v>0</v>
      </c>
      <c r="N193" s="111">
        <v>19916</v>
      </c>
      <c r="O193" s="111">
        <v>39366</v>
      </c>
      <c r="P193" s="109" t="s">
        <v>1344</v>
      </c>
      <c r="Q193" s="109" t="s">
        <v>1316</v>
      </c>
      <c r="R193" s="144"/>
      <c r="S193" s="144"/>
      <c r="T193" s="144"/>
      <c r="U193" s="144"/>
      <c r="V193" s="144"/>
      <c r="W193" s="144"/>
      <c r="X193" s="144"/>
      <c r="Y193" s="144"/>
      <c r="Z193" s="144"/>
      <c r="AA193" s="144"/>
      <c r="AB193" s="144"/>
      <c r="AC193" s="144"/>
      <c r="AD193" s="144"/>
      <c r="AE193" s="145"/>
      <c r="AF193" s="145"/>
      <c r="AG193" s="145"/>
    </row>
    <row r="194" spans="1:33" s="130" customFormat="1" ht="12.75" customHeight="1" x14ac:dyDescent="0.2">
      <c r="A194" s="109" t="s">
        <v>1203</v>
      </c>
      <c r="B194" s="109" t="s">
        <v>1204</v>
      </c>
      <c r="C194" s="111">
        <v>11205</v>
      </c>
      <c r="D194" s="111">
        <v>0</v>
      </c>
      <c r="E194" s="111">
        <v>0</v>
      </c>
      <c r="F194" s="111">
        <v>0</v>
      </c>
      <c r="G194" s="111">
        <v>0</v>
      </c>
      <c r="H194" s="111">
        <v>0</v>
      </c>
      <c r="I194" s="111">
        <v>0</v>
      </c>
      <c r="J194" s="111">
        <v>0</v>
      </c>
      <c r="K194" s="111">
        <v>0</v>
      </c>
      <c r="L194" s="111">
        <v>0</v>
      </c>
      <c r="M194" s="111">
        <v>0</v>
      </c>
      <c r="N194" s="111">
        <v>0</v>
      </c>
      <c r="O194" s="111">
        <v>115400</v>
      </c>
      <c r="P194" s="109" t="s">
        <v>1377</v>
      </c>
      <c r="Q194" s="109" t="s">
        <v>1316</v>
      </c>
      <c r="R194" s="144"/>
      <c r="S194" s="144"/>
      <c r="T194" s="144"/>
      <c r="U194" s="144"/>
      <c r="V194" s="144"/>
      <c r="W194" s="144"/>
      <c r="X194" s="144"/>
      <c r="Y194" s="144"/>
      <c r="Z194" s="144"/>
      <c r="AA194" s="144"/>
      <c r="AB194" s="144"/>
      <c r="AC194" s="144"/>
      <c r="AD194" s="144"/>
      <c r="AE194" s="145"/>
      <c r="AF194" s="145"/>
      <c r="AG194" s="145"/>
    </row>
    <row r="195" spans="1:33" s="130" customFormat="1" ht="12.75" customHeight="1" x14ac:dyDescent="0.2">
      <c r="A195" s="109" t="s">
        <v>804</v>
      </c>
      <c r="B195" s="109" t="s">
        <v>1345</v>
      </c>
      <c r="C195" s="111">
        <v>15000</v>
      </c>
      <c r="D195" s="111">
        <v>0</v>
      </c>
      <c r="E195" s="111">
        <v>0</v>
      </c>
      <c r="F195" s="111">
        <v>0</v>
      </c>
      <c r="G195" s="111">
        <v>0</v>
      </c>
      <c r="H195" s="111">
        <v>0</v>
      </c>
      <c r="I195" s="111">
        <v>0</v>
      </c>
      <c r="J195" s="111">
        <v>0</v>
      </c>
      <c r="K195" s="111">
        <v>0</v>
      </c>
      <c r="L195" s="111">
        <v>145</v>
      </c>
      <c r="M195" s="111">
        <v>0</v>
      </c>
      <c r="N195" s="111">
        <v>0</v>
      </c>
      <c r="O195" s="111">
        <v>0</v>
      </c>
      <c r="P195" s="109" t="s">
        <v>1377</v>
      </c>
      <c r="Q195" s="109" t="s">
        <v>1316</v>
      </c>
      <c r="R195" s="144"/>
      <c r="S195" s="144"/>
      <c r="T195" s="144"/>
      <c r="U195" s="144"/>
      <c r="V195" s="144"/>
      <c r="W195" s="144"/>
      <c r="X195" s="144"/>
      <c r="Y195" s="144"/>
      <c r="Z195" s="144"/>
      <c r="AA195" s="144"/>
      <c r="AB195" s="144"/>
      <c r="AC195" s="144"/>
      <c r="AD195" s="144"/>
      <c r="AE195" s="145"/>
      <c r="AF195" s="145"/>
      <c r="AG195" s="145"/>
    </row>
    <row r="196" spans="1:33" s="130" customFormat="1" ht="12.75" customHeight="1" x14ac:dyDescent="0.2">
      <c r="A196" s="109" t="s">
        <v>1268</v>
      </c>
      <c r="B196" s="109" t="s">
        <v>1269</v>
      </c>
      <c r="C196" s="111">
        <v>5000</v>
      </c>
      <c r="D196" s="111">
        <v>5700</v>
      </c>
      <c r="E196" s="111">
        <v>0</v>
      </c>
      <c r="F196" s="111">
        <v>0</v>
      </c>
      <c r="G196" s="111">
        <v>0</v>
      </c>
      <c r="H196" s="111">
        <v>0</v>
      </c>
      <c r="I196" s="111">
        <v>0</v>
      </c>
      <c r="J196" s="111">
        <v>0</v>
      </c>
      <c r="K196" s="111">
        <v>0</v>
      </c>
      <c r="L196" s="111">
        <v>1900</v>
      </c>
      <c r="M196" s="111">
        <v>0</v>
      </c>
      <c r="N196" s="111">
        <v>19000</v>
      </c>
      <c r="O196" s="111">
        <v>0</v>
      </c>
      <c r="P196" s="109" t="s">
        <v>1377</v>
      </c>
      <c r="Q196" s="109" t="s">
        <v>1316</v>
      </c>
      <c r="R196" s="144"/>
      <c r="S196" s="144"/>
      <c r="T196" s="144"/>
      <c r="U196" s="144"/>
      <c r="V196" s="144"/>
      <c r="W196" s="144"/>
      <c r="X196" s="144"/>
      <c r="Y196" s="144"/>
      <c r="Z196" s="144"/>
      <c r="AA196" s="144"/>
      <c r="AB196" s="144"/>
      <c r="AC196" s="144"/>
      <c r="AD196" s="144"/>
      <c r="AE196" s="145"/>
      <c r="AF196" s="145"/>
      <c r="AG196" s="145"/>
    </row>
    <row r="197" spans="1:33" s="130" customFormat="1" ht="12.75" customHeight="1" x14ac:dyDescent="0.2">
      <c r="A197" s="109" t="s">
        <v>811</v>
      </c>
      <c r="B197" s="109" t="s">
        <v>334</v>
      </c>
      <c r="C197" s="111">
        <v>5905</v>
      </c>
      <c r="D197" s="111">
        <v>0</v>
      </c>
      <c r="E197" s="111">
        <v>0</v>
      </c>
      <c r="F197" s="111">
        <v>0</v>
      </c>
      <c r="G197" s="111">
        <v>0</v>
      </c>
      <c r="H197" s="111">
        <v>0</v>
      </c>
      <c r="I197" s="111">
        <v>0</v>
      </c>
      <c r="J197" s="111">
        <v>0</v>
      </c>
      <c r="K197" s="111">
        <v>0</v>
      </c>
      <c r="L197" s="111">
        <v>8000</v>
      </c>
      <c r="M197" s="111">
        <v>0</v>
      </c>
      <c r="N197" s="111">
        <v>39289</v>
      </c>
      <c r="O197" s="111">
        <v>5000</v>
      </c>
      <c r="P197" s="109" t="s">
        <v>1377</v>
      </c>
      <c r="Q197" s="109" t="s">
        <v>1316</v>
      </c>
      <c r="R197" s="144"/>
      <c r="S197" s="144"/>
      <c r="T197" s="144"/>
      <c r="U197" s="144"/>
      <c r="V197" s="144"/>
      <c r="W197" s="144"/>
      <c r="X197" s="144"/>
      <c r="Y197" s="144"/>
      <c r="Z197" s="144"/>
      <c r="AA197" s="144"/>
      <c r="AB197" s="144"/>
      <c r="AC197" s="144"/>
      <c r="AD197" s="144"/>
      <c r="AE197" s="145"/>
      <c r="AF197" s="145"/>
      <c r="AG197" s="145"/>
    </row>
    <row r="198" spans="1:33" s="130" customFormat="1" ht="12.75" customHeight="1" x14ac:dyDescent="0.2">
      <c r="A198" s="109" t="s">
        <v>713</v>
      </c>
      <c r="B198" s="109" t="s">
        <v>98</v>
      </c>
      <c r="C198" s="111">
        <v>31423</v>
      </c>
      <c r="D198" s="111">
        <v>0</v>
      </c>
      <c r="E198" s="111">
        <v>284300</v>
      </c>
      <c r="F198" s="111">
        <v>0</v>
      </c>
      <c r="G198" s="111">
        <v>0</v>
      </c>
      <c r="H198" s="111">
        <v>0</v>
      </c>
      <c r="I198" s="111">
        <v>0</v>
      </c>
      <c r="J198" s="111">
        <v>0</v>
      </c>
      <c r="K198" s="111">
        <v>0</v>
      </c>
      <c r="L198" s="111">
        <v>0</v>
      </c>
      <c r="M198" s="111">
        <v>0</v>
      </c>
      <c r="N198" s="111">
        <v>683</v>
      </c>
      <c r="O198" s="111">
        <v>0</v>
      </c>
      <c r="P198" s="109" t="s">
        <v>1327</v>
      </c>
      <c r="Q198" s="109" t="s">
        <v>1316</v>
      </c>
      <c r="R198" s="144"/>
      <c r="S198" s="144"/>
      <c r="T198" s="144"/>
      <c r="U198" s="144"/>
      <c r="V198" s="144"/>
      <c r="W198" s="144"/>
      <c r="X198" s="144"/>
      <c r="Y198" s="144"/>
      <c r="Z198" s="144"/>
      <c r="AA198" s="144"/>
      <c r="AB198" s="144"/>
      <c r="AC198" s="144"/>
      <c r="AD198" s="144"/>
      <c r="AE198" s="145"/>
      <c r="AF198" s="145"/>
      <c r="AG198" s="145"/>
    </row>
    <row r="199" spans="1:33" s="130" customFormat="1" ht="12.75" customHeight="1" x14ac:dyDescent="0.2">
      <c r="A199" s="109" t="s">
        <v>649</v>
      </c>
      <c r="B199" s="109" t="s">
        <v>99</v>
      </c>
      <c r="C199" s="111">
        <v>58053</v>
      </c>
      <c r="D199" s="111">
        <v>9000</v>
      </c>
      <c r="E199" s="111">
        <v>0</v>
      </c>
      <c r="F199" s="111">
        <v>9000</v>
      </c>
      <c r="G199" s="111">
        <v>0</v>
      </c>
      <c r="H199" s="111">
        <v>0</v>
      </c>
      <c r="I199" s="111">
        <v>0</v>
      </c>
      <c r="J199" s="111">
        <v>0</v>
      </c>
      <c r="K199" s="111">
        <v>0</v>
      </c>
      <c r="L199" s="111">
        <v>9740</v>
      </c>
      <c r="M199" s="111">
        <v>21484</v>
      </c>
      <c r="N199" s="111">
        <v>22886</v>
      </c>
      <c r="O199" s="111">
        <v>14500</v>
      </c>
      <c r="P199" s="109" t="s">
        <v>1315</v>
      </c>
      <c r="Q199" s="109" t="s">
        <v>1316</v>
      </c>
      <c r="R199" s="144"/>
      <c r="S199" s="144"/>
      <c r="T199" s="144"/>
      <c r="U199" s="144"/>
      <c r="V199" s="144"/>
      <c r="W199" s="144"/>
      <c r="X199" s="144"/>
      <c r="Y199" s="144"/>
      <c r="Z199" s="144"/>
      <c r="AA199" s="144"/>
      <c r="AB199" s="144"/>
      <c r="AC199" s="144"/>
      <c r="AD199" s="144"/>
      <c r="AE199" s="145"/>
      <c r="AF199" s="145"/>
      <c r="AG199" s="145"/>
    </row>
    <row r="200" spans="1:33" s="130" customFormat="1" ht="12.75" customHeight="1" x14ac:dyDescent="0.2">
      <c r="A200" s="109" t="s">
        <v>714</v>
      </c>
      <c r="B200" s="109" t="s">
        <v>100</v>
      </c>
      <c r="C200" s="111">
        <v>17495</v>
      </c>
      <c r="D200" s="111">
        <v>16000</v>
      </c>
      <c r="E200" s="111">
        <v>0</v>
      </c>
      <c r="F200" s="111">
        <v>7000</v>
      </c>
      <c r="G200" s="111">
        <v>0</v>
      </c>
      <c r="H200" s="111">
        <v>0</v>
      </c>
      <c r="I200" s="111">
        <v>0</v>
      </c>
      <c r="J200" s="111">
        <v>0</v>
      </c>
      <c r="K200" s="111">
        <v>0</v>
      </c>
      <c r="L200" s="111">
        <v>23075</v>
      </c>
      <c r="M200" s="111">
        <v>0</v>
      </c>
      <c r="N200" s="111">
        <v>70767</v>
      </c>
      <c r="O200" s="111">
        <v>72000</v>
      </c>
      <c r="P200" s="109" t="s">
        <v>1327</v>
      </c>
      <c r="Q200" s="109" t="s">
        <v>1316</v>
      </c>
      <c r="R200" s="144"/>
      <c r="S200" s="144"/>
      <c r="T200" s="144"/>
      <c r="U200" s="144"/>
      <c r="V200" s="144"/>
      <c r="W200" s="144"/>
      <c r="X200" s="144"/>
      <c r="Y200" s="144"/>
      <c r="Z200" s="144"/>
      <c r="AA200" s="144"/>
      <c r="AB200" s="144"/>
      <c r="AC200" s="144"/>
      <c r="AD200" s="144"/>
      <c r="AE200" s="145"/>
      <c r="AF200" s="145"/>
      <c r="AG200" s="145"/>
    </row>
    <row r="201" spans="1:33" s="130" customFormat="1" ht="12.75" customHeight="1" x14ac:dyDescent="0.2">
      <c r="A201" s="109" t="s">
        <v>417</v>
      </c>
      <c r="B201" s="109" t="s">
        <v>101</v>
      </c>
      <c r="C201" s="111">
        <v>28000</v>
      </c>
      <c r="D201" s="111">
        <v>40000</v>
      </c>
      <c r="E201" s="111">
        <v>0</v>
      </c>
      <c r="F201" s="111">
        <v>5000</v>
      </c>
      <c r="G201" s="111">
        <v>0</v>
      </c>
      <c r="H201" s="111">
        <v>0</v>
      </c>
      <c r="I201" s="111">
        <v>0</v>
      </c>
      <c r="J201" s="111">
        <v>0</v>
      </c>
      <c r="K201" s="111">
        <v>24050</v>
      </c>
      <c r="L201" s="111">
        <v>0</v>
      </c>
      <c r="M201" s="111">
        <v>0</v>
      </c>
      <c r="N201" s="111">
        <v>55000</v>
      </c>
      <c r="O201" s="111">
        <v>15000</v>
      </c>
      <c r="P201" s="109" t="s">
        <v>1312</v>
      </c>
      <c r="Q201" s="109" t="s">
        <v>1316</v>
      </c>
      <c r="R201" s="144"/>
      <c r="S201" s="144"/>
      <c r="T201" s="144"/>
      <c r="U201" s="144"/>
      <c r="V201" s="144"/>
      <c r="W201" s="144"/>
      <c r="X201" s="144"/>
      <c r="Y201" s="144"/>
      <c r="Z201" s="144"/>
      <c r="AA201" s="144"/>
      <c r="AB201" s="144"/>
      <c r="AC201" s="144"/>
      <c r="AD201" s="144"/>
      <c r="AE201" s="145"/>
      <c r="AF201" s="145"/>
      <c r="AG201" s="145"/>
    </row>
    <row r="202" spans="1:33" s="130" customFormat="1" ht="12.75" customHeight="1" x14ac:dyDescent="0.2">
      <c r="A202" s="109" t="s">
        <v>590</v>
      </c>
      <c r="B202" s="109" t="s">
        <v>102</v>
      </c>
      <c r="C202" s="111">
        <v>5431</v>
      </c>
      <c r="D202" s="111">
        <v>3000</v>
      </c>
      <c r="E202" s="111">
        <v>0</v>
      </c>
      <c r="F202" s="111">
        <v>0</v>
      </c>
      <c r="G202" s="111">
        <v>0</v>
      </c>
      <c r="H202" s="111">
        <v>0</v>
      </c>
      <c r="I202" s="111">
        <v>0</v>
      </c>
      <c r="J202" s="111">
        <v>0</v>
      </c>
      <c r="K202" s="111">
        <v>0</v>
      </c>
      <c r="L202" s="111">
        <v>2560</v>
      </c>
      <c r="M202" s="111">
        <v>0</v>
      </c>
      <c r="N202" s="111">
        <v>0</v>
      </c>
      <c r="O202" s="111">
        <v>0</v>
      </c>
      <c r="P202" s="109" t="s">
        <v>1315</v>
      </c>
      <c r="Q202" s="109" t="s">
        <v>1316</v>
      </c>
      <c r="R202" s="144"/>
      <c r="S202" s="144"/>
      <c r="T202" s="144"/>
      <c r="U202" s="144"/>
      <c r="V202" s="144"/>
      <c r="W202" s="144"/>
      <c r="X202" s="144"/>
      <c r="Y202" s="144"/>
      <c r="Z202" s="144"/>
      <c r="AA202" s="144"/>
      <c r="AB202" s="144"/>
      <c r="AC202" s="144"/>
      <c r="AD202" s="144"/>
      <c r="AE202" s="145"/>
      <c r="AF202" s="145"/>
      <c r="AG202" s="145"/>
    </row>
    <row r="203" spans="1:33" s="130" customFormat="1" ht="12.75" customHeight="1" x14ac:dyDescent="0.2">
      <c r="A203" s="109" t="s">
        <v>715</v>
      </c>
      <c r="B203" s="109" t="s">
        <v>846</v>
      </c>
      <c r="C203" s="111">
        <v>40900</v>
      </c>
      <c r="D203" s="111">
        <v>0</v>
      </c>
      <c r="E203" s="111">
        <v>95598</v>
      </c>
      <c r="F203" s="111">
        <v>10000</v>
      </c>
      <c r="G203" s="111">
        <v>0</v>
      </c>
      <c r="H203" s="111">
        <v>0</v>
      </c>
      <c r="I203" s="111">
        <v>0</v>
      </c>
      <c r="J203" s="111">
        <v>0</v>
      </c>
      <c r="K203" s="111">
        <v>0</v>
      </c>
      <c r="L203" s="111">
        <v>33700</v>
      </c>
      <c r="M203" s="111">
        <v>0</v>
      </c>
      <c r="N203" s="111">
        <v>119039</v>
      </c>
      <c r="O203" s="111">
        <v>0</v>
      </c>
      <c r="P203" s="109" t="s">
        <v>1327</v>
      </c>
      <c r="Q203" s="109" t="s">
        <v>1316</v>
      </c>
      <c r="R203" s="144"/>
      <c r="S203" s="144"/>
      <c r="T203" s="144"/>
      <c r="U203" s="144"/>
      <c r="V203" s="144"/>
      <c r="W203" s="144"/>
      <c r="X203" s="144"/>
      <c r="Y203" s="144"/>
      <c r="Z203" s="144"/>
      <c r="AA203" s="144"/>
      <c r="AB203" s="144"/>
      <c r="AC203" s="144"/>
      <c r="AD203" s="144"/>
      <c r="AE203" s="145"/>
      <c r="AF203" s="145"/>
      <c r="AG203" s="145"/>
    </row>
    <row r="204" spans="1:33" s="130" customFormat="1" ht="12.75" customHeight="1" x14ac:dyDescent="0.2">
      <c r="A204" s="109" t="s">
        <v>496</v>
      </c>
      <c r="B204" s="109" t="s">
        <v>335</v>
      </c>
      <c r="C204" s="111">
        <v>31851</v>
      </c>
      <c r="D204" s="111">
        <v>0</v>
      </c>
      <c r="E204" s="111">
        <v>0</v>
      </c>
      <c r="F204" s="111">
        <v>55500</v>
      </c>
      <c r="G204" s="111">
        <v>0</v>
      </c>
      <c r="H204" s="111">
        <v>0</v>
      </c>
      <c r="I204" s="111">
        <v>0</v>
      </c>
      <c r="J204" s="111">
        <v>0</v>
      </c>
      <c r="K204" s="111">
        <v>0</v>
      </c>
      <c r="L204" s="111">
        <v>128958</v>
      </c>
      <c r="M204" s="111">
        <v>0</v>
      </c>
      <c r="N204" s="111">
        <v>133240</v>
      </c>
      <c r="O204" s="111">
        <v>261318</v>
      </c>
      <c r="P204" s="109" t="s">
        <v>1324</v>
      </c>
      <c r="Q204" s="109" t="s">
        <v>1316</v>
      </c>
      <c r="R204" s="144"/>
      <c r="S204" s="144"/>
      <c r="T204" s="144"/>
      <c r="U204" s="144"/>
      <c r="V204" s="144"/>
      <c r="W204" s="144"/>
      <c r="X204" s="144"/>
      <c r="Y204" s="144"/>
      <c r="Z204" s="144"/>
      <c r="AA204" s="144"/>
      <c r="AB204" s="144"/>
      <c r="AC204" s="144"/>
      <c r="AD204" s="144"/>
      <c r="AE204" s="145"/>
      <c r="AF204" s="145"/>
      <c r="AG204" s="145"/>
    </row>
    <row r="205" spans="1:33" s="130" customFormat="1" ht="12.75" customHeight="1" x14ac:dyDescent="0.2">
      <c r="A205" s="109" t="s">
        <v>566</v>
      </c>
      <c r="B205" s="109" t="s">
        <v>103</v>
      </c>
      <c r="C205" s="111">
        <v>5735</v>
      </c>
      <c r="D205" s="111">
        <v>12689</v>
      </c>
      <c r="E205" s="111">
        <v>0</v>
      </c>
      <c r="F205" s="111">
        <v>0</v>
      </c>
      <c r="G205" s="111">
        <v>0</v>
      </c>
      <c r="H205" s="111">
        <v>0</v>
      </c>
      <c r="I205" s="111">
        <v>0</v>
      </c>
      <c r="J205" s="111">
        <v>0</v>
      </c>
      <c r="K205" s="111">
        <v>0</v>
      </c>
      <c r="L205" s="111">
        <v>0</v>
      </c>
      <c r="M205" s="111">
        <v>0</v>
      </c>
      <c r="N205" s="111">
        <v>0</v>
      </c>
      <c r="O205" s="111">
        <v>0</v>
      </c>
      <c r="P205" s="109" t="s">
        <v>1315</v>
      </c>
      <c r="Q205" s="109" t="s">
        <v>1316</v>
      </c>
      <c r="R205" s="144"/>
      <c r="S205" s="144"/>
      <c r="T205" s="144"/>
      <c r="U205" s="144"/>
      <c r="V205" s="144"/>
      <c r="W205" s="144"/>
      <c r="X205" s="144"/>
      <c r="Y205" s="144"/>
      <c r="Z205" s="144"/>
      <c r="AA205" s="144"/>
      <c r="AB205" s="144"/>
      <c r="AC205" s="144"/>
      <c r="AD205" s="144"/>
      <c r="AE205" s="145"/>
      <c r="AF205" s="145"/>
      <c r="AG205" s="145"/>
    </row>
    <row r="206" spans="1:33" s="130" customFormat="1" ht="12.75" customHeight="1" x14ac:dyDescent="0.2">
      <c r="A206" s="109" t="s">
        <v>732</v>
      </c>
      <c r="B206" s="109" t="s">
        <v>104</v>
      </c>
      <c r="C206" s="111">
        <v>305</v>
      </c>
      <c r="D206" s="111">
        <v>0</v>
      </c>
      <c r="E206" s="111">
        <v>0</v>
      </c>
      <c r="F206" s="111">
        <v>0</v>
      </c>
      <c r="G206" s="111">
        <v>0</v>
      </c>
      <c r="H206" s="111">
        <v>0</v>
      </c>
      <c r="I206" s="111">
        <v>0</v>
      </c>
      <c r="J206" s="111">
        <v>0</v>
      </c>
      <c r="K206" s="111">
        <v>0</v>
      </c>
      <c r="L206" s="111">
        <v>7600</v>
      </c>
      <c r="M206" s="111">
        <v>0</v>
      </c>
      <c r="N206" s="111">
        <v>1078</v>
      </c>
      <c r="O206" s="111">
        <v>10000</v>
      </c>
      <c r="P206" s="109" t="s">
        <v>1320</v>
      </c>
      <c r="Q206" s="109" t="s">
        <v>1316</v>
      </c>
      <c r="R206" s="144"/>
      <c r="S206" s="144"/>
      <c r="T206" s="144"/>
      <c r="U206" s="144"/>
      <c r="V206" s="144"/>
      <c r="W206" s="144"/>
      <c r="X206" s="144"/>
      <c r="Y206" s="144"/>
      <c r="Z206" s="144"/>
      <c r="AA206" s="144"/>
      <c r="AB206" s="144"/>
      <c r="AC206" s="144"/>
      <c r="AD206" s="144"/>
      <c r="AE206" s="145"/>
      <c r="AF206" s="145"/>
      <c r="AG206" s="145"/>
    </row>
    <row r="207" spans="1:33" s="130" customFormat="1" ht="12.75" customHeight="1" x14ac:dyDescent="0.2">
      <c r="A207" s="109" t="s">
        <v>482</v>
      </c>
      <c r="B207" s="109" t="s">
        <v>105</v>
      </c>
      <c r="C207" s="111">
        <v>7987</v>
      </c>
      <c r="D207" s="111">
        <v>1000</v>
      </c>
      <c r="E207" s="111">
        <v>0</v>
      </c>
      <c r="F207" s="111">
        <v>16000</v>
      </c>
      <c r="G207" s="111">
        <v>1000</v>
      </c>
      <c r="H207" s="111">
        <v>0</v>
      </c>
      <c r="I207" s="111">
        <v>0</v>
      </c>
      <c r="J207" s="111">
        <v>1000</v>
      </c>
      <c r="K207" s="111">
        <v>0</v>
      </c>
      <c r="L207" s="111">
        <v>16580</v>
      </c>
      <c r="M207" s="111">
        <v>2000</v>
      </c>
      <c r="N207" s="111">
        <v>0</v>
      </c>
      <c r="O207" s="111">
        <v>0</v>
      </c>
      <c r="P207" s="109" t="s">
        <v>1315</v>
      </c>
      <c r="Q207" s="109" t="s">
        <v>1316</v>
      </c>
      <c r="R207" s="144"/>
      <c r="S207" s="144"/>
      <c r="T207" s="144"/>
      <c r="U207" s="144"/>
      <c r="V207" s="144"/>
      <c r="W207" s="144"/>
      <c r="X207" s="144"/>
      <c r="Y207" s="144"/>
      <c r="Z207" s="144"/>
      <c r="AA207" s="144"/>
      <c r="AB207" s="144"/>
      <c r="AC207" s="144"/>
      <c r="AD207" s="144"/>
      <c r="AE207" s="145"/>
      <c r="AF207" s="145"/>
      <c r="AG207" s="145"/>
    </row>
    <row r="208" spans="1:33" s="130" customFormat="1" ht="12.75" customHeight="1" x14ac:dyDescent="0.2">
      <c r="A208" s="109" t="s">
        <v>593</v>
      </c>
      <c r="B208" s="109" t="s">
        <v>1293</v>
      </c>
      <c r="C208" s="111">
        <v>34731</v>
      </c>
      <c r="D208" s="111">
        <v>0</v>
      </c>
      <c r="E208" s="111">
        <v>0</v>
      </c>
      <c r="F208" s="111">
        <v>0</v>
      </c>
      <c r="G208" s="111">
        <v>0</v>
      </c>
      <c r="H208" s="111">
        <v>0</v>
      </c>
      <c r="I208" s="111">
        <v>0</v>
      </c>
      <c r="J208" s="111">
        <v>0</v>
      </c>
      <c r="K208" s="111">
        <v>0</v>
      </c>
      <c r="L208" s="111">
        <v>0</v>
      </c>
      <c r="M208" s="111">
        <v>0</v>
      </c>
      <c r="N208" s="111">
        <v>0</v>
      </c>
      <c r="O208" s="111">
        <v>0</v>
      </c>
      <c r="P208" s="109" t="s">
        <v>1315</v>
      </c>
      <c r="Q208" s="109" t="s">
        <v>1316</v>
      </c>
      <c r="R208" s="144"/>
      <c r="S208" s="144"/>
      <c r="T208" s="144"/>
      <c r="U208" s="144"/>
      <c r="V208" s="144"/>
      <c r="W208" s="144"/>
      <c r="X208" s="144"/>
      <c r="Y208" s="144"/>
      <c r="Z208" s="144"/>
      <c r="AA208" s="144"/>
      <c r="AB208" s="144"/>
      <c r="AC208" s="144"/>
      <c r="AD208" s="144"/>
      <c r="AE208" s="145"/>
      <c r="AF208" s="145"/>
      <c r="AG208" s="145"/>
    </row>
    <row r="209" spans="1:33" s="130" customFormat="1" ht="12.75" customHeight="1" x14ac:dyDescent="0.2">
      <c r="A209" s="109" t="s">
        <v>733</v>
      </c>
      <c r="B209" s="109" t="s">
        <v>106</v>
      </c>
      <c r="C209" s="111">
        <v>57758</v>
      </c>
      <c r="D209" s="111">
        <v>0</v>
      </c>
      <c r="E209" s="111">
        <v>0</v>
      </c>
      <c r="F209" s="111">
        <v>0</v>
      </c>
      <c r="G209" s="111">
        <v>0</v>
      </c>
      <c r="H209" s="111">
        <v>0</v>
      </c>
      <c r="I209" s="111">
        <v>0</v>
      </c>
      <c r="J209" s="111">
        <v>0</v>
      </c>
      <c r="K209" s="111">
        <v>0</v>
      </c>
      <c r="L209" s="111">
        <v>0</v>
      </c>
      <c r="M209" s="111">
        <v>0</v>
      </c>
      <c r="N209" s="111">
        <v>21476</v>
      </c>
      <c r="O209" s="111">
        <v>0</v>
      </c>
      <c r="P209" s="109" t="s">
        <v>1320</v>
      </c>
      <c r="Q209" s="109" t="s">
        <v>1316</v>
      </c>
      <c r="R209" s="144"/>
      <c r="S209" s="144"/>
      <c r="T209" s="144"/>
      <c r="U209" s="144"/>
      <c r="V209" s="144"/>
      <c r="W209" s="144"/>
      <c r="X209" s="144"/>
      <c r="Y209" s="144"/>
      <c r="Z209" s="144"/>
      <c r="AA209" s="144"/>
      <c r="AB209" s="144"/>
      <c r="AC209" s="144"/>
      <c r="AD209" s="144"/>
      <c r="AE209" s="145"/>
      <c r="AF209" s="145"/>
      <c r="AG209" s="145"/>
    </row>
    <row r="210" spans="1:33" s="130" customFormat="1" ht="12.75" customHeight="1" x14ac:dyDescent="0.2">
      <c r="A210" s="109" t="s">
        <v>502</v>
      </c>
      <c r="B210" s="109" t="s">
        <v>107</v>
      </c>
      <c r="C210" s="111">
        <v>12000</v>
      </c>
      <c r="D210" s="111">
        <v>0</v>
      </c>
      <c r="E210" s="111">
        <v>0</v>
      </c>
      <c r="F210" s="111">
        <v>1000</v>
      </c>
      <c r="G210" s="111">
        <v>0</v>
      </c>
      <c r="H210" s="111">
        <v>0</v>
      </c>
      <c r="I210" s="111">
        <v>0</v>
      </c>
      <c r="J210" s="111">
        <v>0</v>
      </c>
      <c r="K210" s="111">
        <v>0</v>
      </c>
      <c r="L210" s="111">
        <v>0</v>
      </c>
      <c r="M210" s="111">
        <v>0</v>
      </c>
      <c r="N210" s="111">
        <v>0</v>
      </c>
      <c r="O210" s="111">
        <v>0</v>
      </c>
      <c r="P210" s="109" t="s">
        <v>1315</v>
      </c>
      <c r="Q210" s="109" t="s">
        <v>1316</v>
      </c>
      <c r="R210" s="144"/>
      <c r="S210" s="144"/>
      <c r="T210" s="144"/>
      <c r="U210" s="144"/>
      <c r="V210" s="144"/>
      <c r="W210" s="144"/>
      <c r="X210" s="144"/>
      <c r="Y210" s="144"/>
      <c r="Z210" s="144"/>
      <c r="AA210" s="144"/>
      <c r="AB210" s="144"/>
      <c r="AC210" s="144"/>
      <c r="AD210" s="144"/>
      <c r="AE210" s="145"/>
      <c r="AF210" s="145"/>
      <c r="AG210" s="145"/>
    </row>
    <row r="211" spans="1:33" s="130" customFormat="1" ht="12.75" customHeight="1" x14ac:dyDescent="0.2">
      <c r="A211" s="109" t="s">
        <v>421</v>
      </c>
      <c r="B211" s="109" t="s">
        <v>108</v>
      </c>
      <c r="C211" s="111">
        <v>14948</v>
      </c>
      <c r="D211" s="111">
        <v>0</v>
      </c>
      <c r="E211" s="111">
        <v>0</v>
      </c>
      <c r="F211" s="111">
        <v>0</v>
      </c>
      <c r="G211" s="111">
        <v>0</v>
      </c>
      <c r="H211" s="111">
        <v>0</v>
      </c>
      <c r="I211" s="111">
        <v>0</v>
      </c>
      <c r="J211" s="111">
        <v>0</v>
      </c>
      <c r="K211" s="111">
        <v>8900</v>
      </c>
      <c r="L211" s="111">
        <v>3000</v>
      </c>
      <c r="M211" s="111">
        <v>0</v>
      </c>
      <c r="N211" s="111">
        <v>1200</v>
      </c>
      <c r="O211" s="111">
        <v>33000</v>
      </c>
      <c r="P211" s="109" t="s">
        <v>1312</v>
      </c>
      <c r="Q211" s="109" t="s">
        <v>1316</v>
      </c>
      <c r="R211" s="144"/>
      <c r="S211" s="144"/>
      <c r="T211" s="144"/>
      <c r="U211" s="144"/>
      <c r="V211" s="144"/>
      <c r="W211" s="144"/>
      <c r="X211" s="144"/>
      <c r="Y211" s="144"/>
      <c r="Z211" s="144"/>
      <c r="AA211" s="144"/>
      <c r="AB211" s="144"/>
      <c r="AC211" s="144"/>
      <c r="AD211" s="144"/>
      <c r="AE211" s="145"/>
      <c r="AF211" s="145"/>
      <c r="AG211" s="145"/>
    </row>
    <row r="212" spans="1:33" s="130" customFormat="1" ht="12.75" customHeight="1" x14ac:dyDescent="0.2">
      <c r="A212" s="109" t="s">
        <v>468</v>
      </c>
      <c r="B212" s="109" t="s">
        <v>109</v>
      </c>
      <c r="C212" s="111">
        <v>22560</v>
      </c>
      <c r="D212" s="111">
        <v>0</v>
      </c>
      <c r="E212" s="111">
        <v>0</v>
      </c>
      <c r="F212" s="111">
        <v>0</v>
      </c>
      <c r="G212" s="111">
        <v>0</v>
      </c>
      <c r="H212" s="111">
        <v>0</v>
      </c>
      <c r="I212" s="111">
        <v>0</v>
      </c>
      <c r="J212" s="111">
        <v>0</v>
      </c>
      <c r="K212" s="111">
        <v>0</v>
      </c>
      <c r="L212" s="111">
        <v>0</v>
      </c>
      <c r="M212" s="111">
        <v>0</v>
      </c>
      <c r="N212" s="111">
        <v>0</v>
      </c>
      <c r="O212" s="111">
        <v>0</v>
      </c>
      <c r="P212" s="109" t="s">
        <v>1315</v>
      </c>
      <c r="Q212" s="109" t="s">
        <v>1316</v>
      </c>
      <c r="R212" s="144"/>
      <c r="S212" s="144"/>
      <c r="T212" s="144"/>
      <c r="U212" s="144"/>
      <c r="V212" s="144"/>
      <c r="W212" s="144"/>
      <c r="X212" s="144"/>
      <c r="Y212" s="144"/>
      <c r="Z212" s="144"/>
      <c r="AA212" s="144"/>
      <c r="AB212" s="144"/>
      <c r="AC212" s="144"/>
      <c r="AD212" s="144"/>
      <c r="AE212" s="145"/>
      <c r="AF212" s="145"/>
      <c r="AG212" s="145"/>
    </row>
    <row r="213" spans="1:33" s="130" customFormat="1" ht="12.75" customHeight="1" x14ac:dyDescent="0.2">
      <c r="A213" s="109" t="s">
        <v>503</v>
      </c>
      <c r="B213" s="109" t="s">
        <v>110</v>
      </c>
      <c r="C213" s="111">
        <v>13348</v>
      </c>
      <c r="D213" s="111">
        <v>0</v>
      </c>
      <c r="E213" s="111">
        <v>0</v>
      </c>
      <c r="F213" s="111">
        <v>0</v>
      </c>
      <c r="G213" s="111">
        <v>0</v>
      </c>
      <c r="H213" s="111">
        <v>0</v>
      </c>
      <c r="I213" s="111">
        <v>0</v>
      </c>
      <c r="J213" s="111">
        <v>0</v>
      </c>
      <c r="K213" s="111">
        <v>0</v>
      </c>
      <c r="L213" s="111">
        <v>0</v>
      </c>
      <c r="M213" s="111">
        <v>0</v>
      </c>
      <c r="N213" s="111">
        <v>0</v>
      </c>
      <c r="O213" s="111">
        <v>0</v>
      </c>
      <c r="P213" s="109" t="s">
        <v>1315</v>
      </c>
      <c r="Q213" s="109" t="s">
        <v>1316</v>
      </c>
      <c r="R213" s="144"/>
      <c r="S213" s="144"/>
      <c r="T213" s="144"/>
      <c r="U213" s="144"/>
      <c r="V213" s="144"/>
      <c r="W213" s="144"/>
      <c r="X213" s="144"/>
      <c r="Y213" s="144"/>
      <c r="Z213" s="144"/>
      <c r="AA213" s="144"/>
      <c r="AB213" s="144"/>
      <c r="AC213" s="144"/>
      <c r="AD213" s="144"/>
      <c r="AE213" s="145"/>
      <c r="AF213" s="145"/>
      <c r="AG213" s="145"/>
    </row>
    <row r="214" spans="1:33" s="130" customFormat="1" ht="12.75" customHeight="1" x14ac:dyDescent="0.2">
      <c r="A214" s="109" t="s">
        <v>734</v>
      </c>
      <c r="B214" s="109" t="s">
        <v>111</v>
      </c>
      <c r="C214" s="111">
        <v>59300</v>
      </c>
      <c r="D214" s="111">
        <v>25000</v>
      </c>
      <c r="E214" s="111">
        <v>0</v>
      </c>
      <c r="F214" s="111">
        <v>0</v>
      </c>
      <c r="G214" s="111">
        <v>0</v>
      </c>
      <c r="H214" s="111">
        <v>0</v>
      </c>
      <c r="I214" s="111">
        <v>0</v>
      </c>
      <c r="J214" s="111">
        <v>0</v>
      </c>
      <c r="K214" s="111">
        <v>0</v>
      </c>
      <c r="L214" s="111">
        <v>0</v>
      </c>
      <c r="M214" s="111">
        <v>0</v>
      </c>
      <c r="N214" s="111">
        <v>66935</v>
      </c>
      <c r="O214" s="111">
        <v>41000</v>
      </c>
      <c r="P214" s="109" t="s">
        <v>1320</v>
      </c>
      <c r="Q214" s="109" t="s">
        <v>1316</v>
      </c>
      <c r="R214" s="144"/>
      <c r="S214" s="144"/>
      <c r="T214" s="144"/>
      <c r="U214" s="144"/>
      <c r="V214" s="144"/>
      <c r="W214" s="144"/>
      <c r="X214" s="144"/>
      <c r="Y214" s="144"/>
      <c r="Z214" s="144"/>
      <c r="AA214" s="144"/>
      <c r="AB214" s="144"/>
      <c r="AC214" s="144"/>
      <c r="AD214" s="144"/>
      <c r="AE214" s="145"/>
      <c r="AF214" s="145"/>
      <c r="AG214" s="145"/>
    </row>
    <row r="215" spans="1:33" s="130" customFormat="1" ht="12.75" customHeight="1" x14ac:dyDescent="0.2">
      <c r="A215" s="109" t="s">
        <v>794</v>
      </c>
      <c r="B215" s="109" t="s">
        <v>1347</v>
      </c>
      <c r="C215" s="111">
        <v>0</v>
      </c>
      <c r="D215" s="111">
        <v>0</v>
      </c>
      <c r="E215" s="111">
        <v>0</v>
      </c>
      <c r="F215" s="111">
        <v>0</v>
      </c>
      <c r="G215" s="111">
        <v>0</v>
      </c>
      <c r="H215" s="111">
        <v>0</v>
      </c>
      <c r="I215" s="111">
        <v>0</v>
      </c>
      <c r="J215" s="111">
        <v>0</v>
      </c>
      <c r="K215" s="111">
        <v>0</v>
      </c>
      <c r="L215" s="111">
        <v>0</v>
      </c>
      <c r="M215" s="111">
        <v>0</v>
      </c>
      <c r="N215" s="111">
        <v>0</v>
      </c>
      <c r="O215" s="111">
        <v>0</v>
      </c>
      <c r="P215" s="109" t="s">
        <v>1377</v>
      </c>
      <c r="Q215" s="109" t="s">
        <v>1316</v>
      </c>
      <c r="R215" s="144"/>
      <c r="S215" s="144"/>
      <c r="T215" s="144"/>
      <c r="U215" s="144"/>
      <c r="V215" s="144"/>
      <c r="W215" s="144"/>
      <c r="X215" s="144"/>
      <c r="Y215" s="144"/>
      <c r="Z215" s="144"/>
      <c r="AA215" s="144"/>
      <c r="AB215" s="144"/>
      <c r="AC215" s="144"/>
      <c r="AD215" s="144"/>
      <c r="AE215" s="145"/>
      <c r="AF215" s="145"/>
      <c r="AG215" s="145"/>
    </row>
    <row r="216" spans="1:33" s="130" customFormat="1" ht="12.75" customHeight="1" x14ac:dyDescent="0.2">
      <c r="A216" s="109" t="s">
        <v>508</v>
      </c>
      <c r="B216" s="109" t="s">
        <v>833</v>
      </c>
      <c r="C216" s="111">
        <v>2</v>
      </c>
      <c r="D216" s="111">
        <v>0</v>
      </c>
      <c r="E216" s="111">
        <v>0</v>
      </c>
      <c r="F216" s="111">
        <v>0</v>
      </c>
      <c r="G216" s="111">
        <v>0</v>
      </c>
      <c r="H216" s="111">
        <v>4</v>
      </c>
      <c r="I216" s="111">
        <v>0</v>
      </c>
      <c r="J216" s="111">
        <v>0</v>
      </c>
      <c r="K216" s="111">
        <v>0</v>
      </c>
      <c r="L216" s="111">
        <v>5</v>
      </c>
      <c r="M216" s="111">
        <v>0</v>
      </c>
      <c r="N216" s="111">
        <v>0</v>
      </c>
      <c r="O216" s="111">
        <v>0</v>
      </c>
      <c r="P216" s="109" t="s">
        <v>1312</v>
      </c>
      <c r="Q216" s="109" t="s">
        <v>1316</v>
      </c>
      <c r="R216" s="144"/>
      <c r="S216" s="144"/>
      <c r="T216" s="144"/>
      <c r="U216" s="144"/>
      <c r="V216" s="144"/>
      <c r="W216" s="144"/>
      <c r="X216" s="144"/>
      <c r="Y216" s="144"/>
      <c r="Z216" s="144"/>
      <c r="AA216" s="144"/>
      <c r="AB216" s="144"/>
      <c r="AC216" s="144"/>
      <c r="AD216" s="144"/>
      <c r="AE216" s="145"/>
      <c r="AF216" s="145"/>
      <c r="AG216" s="145"/>
    </row>
    <row r="217" spans="1:33" s="130" customFormat="1" ht="12.75" customHeight="1" x14ac:dyDescent="0.2">
      <c r="A217" s="109" t="s">
        <v>516</v>
      </c>
      <c r="B217" s="109" t="s">
        <v>336</v>
      </c>
      <c r="C217" s="111">
        <v>20486</v>
      </c>
      <c r="D217" s="111">
        <v>0</v>
      </c>
      <c r="E217" s="111">
        <v>0</v>
      </c>
      <c r="F217" s="111">
        <v>0</v>
      </c>
      <c r="G217" s="111">
        <v>0</v>
      </c>
      <c r="H217" s="111">
        <v>0</v>
      </c>
      <c r="I217" s="111">
        <v>0</v>
      </c>
      <c r="J217" s="111">
        <v>0</v>
      </c>
      <c r="K217" s="111">
        <v>0</v>
      </c>
      <c r="L217" s="111">
        <v>68430</v>
      </c>
      <c r="M217" s="111">
        <v>0</v>
      </c>
      <c r="N217" s="111">
        <v>0</v>
      </c>
      <c r="O217" s="111">
        <v>5000</v>
      </c>
      <c r="P217" s="109" t="s">
        <v>1324</v>
      </c>
      <c r="Q217" s="109" t="s">
        <v>1316</v>
      </c>
      <c r="R217" s="144"/>
      <c r="S217" s="144"/>
      <c r="T217" s="144"/>
      <c r="U217" s="144"/>
      <c r="V217" s="144"/>
      <c r="W217" s="144"/>
      <c r="X217" s="144"/>
      <c r="Y217" s="144"/>
      <c r="Z217" s="144"/>
      <c r="AA217" s="144"/>
      <c r="AB217" s="144"/>
      <c r="AC217" s="144"/>
      <c r="AD217" s="144"/>
      <c r="AE217" s="145"/>
      <c r="AF217" s="145"/>
      <c r="AG217" s="145"/>
    </row>
    <row r="218" spans="1:33" s="130" customFormat="1" ht="12.75" customHeight="1" x14ac:dyDescent="0.2">
      <c r="A218" s="109" t="s">
        <v>1222</v>
      </c>
      <c r="B218" s="109" t="s">
        <v>1223</v>
      </c>
      <c r="C218" s="111">
        <v>3055</v>
      </c>
      <c r="D218" s="111">
        <v>3000</v>
      </c>
      <c r="E218" s="111">
        <v>0</v>
      </c>
      <c r="F218" s="111">
        <v>0</v>
      </c>
      <c r="G218" s="111">
        <v>0</v>
      </c>
      <c r="H218" s="111">
        <v>0</v>
      </c>
      <c r="I218" s="111">
        <v>0</v>
      </c>
      <c r="J218" s="111">
        <v>0</v>
      </c>
      <c r="K218" s="111">
        <v>0</v>
      </c>
      <c r="L218" s="111">
        <v>8560</v>
      </c>
      <c r="M218" s="111">
        <v>0</v>
      </c>
      <c r="N218" s="111">
        <v>0</v>
      </c>
      <c r="O218" s="111">
        <v>32500</v>
      </c>
      <c r="P218" s="109" t="s">
        <v>1377</v>
      </c>
      <c r="Q218" s="109" t="s">
        <v>1316</v>
      </c>
      <c r="R218" s="144"/>
      <c r="S218" s="144"/>
      <c r="T218" s="144"/>
      <c r="U218" s="144"/>
      <c r="V218" s="144"/>
      <c r="W218" s="144"/>
      <c r="X218" s="144"/>
      <c r="Y218" s="144"/>
      <c r="Z218" s="144"/>
      <c r="AA218" s="144"/>
      <c r="AB218" s="144"/>
      <c r="AC218" s="144"/>
      <c r="AD218" s="144"/>
      <c r="AE218" s="145"/>
      <c r="AF218" s="145"/>
      <c r="AG218" s="145"/>
    </row>
    <row r="219" spans="1:33" s="130" customFormat="1" ht="12.75" customHeight="1" x14ac:dyDescent="0.2">
      <c r="A219" s="109" t="s">
        <v>520</v>
      </c>
      <c r="B219" s="109" t="s">
        <v>112</v>
      </c>
      <c r="C219" s="111">
        <v>21000</v>
      </c>
      <c r="D219" s="111">
        <v>4000</v>
      </c>
      <c r="E219" s="111">
        <v>0</v>
      </c>
      <c r="F219" s="111">
        <v>0</v>
      </c>
      <c r="G219" s="111">
        <v>0</v>
      </c>
      <c r="H219" s="111">
        <v>0</v>
      </c>
      <c r="I219" s="111">
        <v>0</v>
      </c>
      <c r="J219" s="111">
        <v>0</v>
      </c>
      <c r="K219" s="111">
        <v>0</v>
      </c>
      <c r="L219" s="111">
        <v>11000</v>
      </c>
      <c r="M219" s="111">
        <v>0</v>
      </c>
      <c r="N219" s="111">
        <v>616</v>
      </c>
      <c r="O219" s="111">
        <v>5000</v>
      </c>
      <c r="P219" s="109" t="s">
        <v>1315</v>
      </c>
      <c r="Q219" s="109" t="s">
        <v>1316</v>
      </c>
      <c r="R219" s="144"/>
      <c r="S219" s="144"/>
      <c r="T219" s="144"/>
      <c r="U219" s="144"/>
      <c r="V219" s="144"/>
      <c r="W219" s="144"/>
      <c r="X219" s="144"/>
      <c r="Y219" s="144"/>
      <c r="Z219" s="144"/>
      <c r="AA219" s="144"/>
      <c r="AB219" s="144"/>
      <c r="AC219" s="144"/>
      <c r="AD219" s="144"/>
      <c r="AE219" s="145"/>
      <c r="AF219" s="145"/>
      <c r="AG219" s="145"/>
    </row>
    <row r="220" spans="1:33" s="130" customFormat="1" ht="12.75" customHeight="1" x14ac:dyDescent="0.2">
      <c r="A220" s="109" t="s">
        <v>440</v>
      </c>
      <c r="B220" s="109" t="s">
        <v>113</v>
      </c>
      <c r="C220" s="111">
        <v>7144</v>
      </c>
      <c r="D220" s="111">
        <v>3300</v>
      </c>
      <c r="E220" s="111">
        <v>0</v>
      </c>
      <c r="F220" s="111">
        <v>1500</v>
      </c>
      <c r="G220" s="111">
        <v>0</v>
      </c>
      <c r="H220" s="111">
        <v>0</v>
      </c>
      <c r="I220" s="111">
        <v>0</v>
      </c>
      <c r="J220" s="111">
        <v>0</v>
      </c>
      <c r="K220" s="111">
        <v>0</v>
      </c>
      <c r="L220" s="111">
        <v>4400</v>
      </c>
      <c r="M220" s="111">
        <v>0</v>
      </c>
      <c r="N220" s="111">
        <v>2000</v>
      </c>
      <c r="O220" s="111">
        <v>0</v>
      </c>
      <c r="P220" s="109" t="s">
        <v>1315</v>
      </c>
      <c r="Q220" s="109" t="s">
        <v>1316</v>
      </c>
      <c r="R220" s="144"/>
      <c r="S220" s="144"/>
      <c r="T220" s="144"/>
      <c r="U220" s="144"/>
      <c r="V220" s="144"/>
      <c r="W220" s="144"/>
      <c r="X220" s="144"/>
      <c r="Y220" s="144"/>
      <c r="Z220" s="144"/>
      <c r="AA220" s="144"/>
      <c r="AB220" s="144"/>
      <c r="AC220" s="144"/>
      <c r="AD220" s="144"/>
      <c r="AE220" s="145"/>
      <c r="AF220" s="145"/>
      <c r="AG220" s="145"/>
    </row>
    <row r="221" spans="1:33" s="130" customFormat="1" ht="12.75" customHeight="1" x14ac:dyDescent="0.2">
      <c r="A221" s="109" t="s">
        <v>991</v>
      </c>
      <c r="B221" s="109" t="s">
        <v>992</v>
      </c>
      <c r="C221" s="111">
        <v>19831</v>
      </c>
      <c r="D221" s="111">
        <v>0</v>
      </c>
      <c r="E221" s="111">
        <v>0</v>
      </c>
      <c r="F221" s="111">
        <v>5000</v>
      </c>
      <c r="G221" s="111">
        <v>0</v>
      </c>
      <c r="H221" s="111">
        <v>0</v>
      </c>
      <c r="I221" s="111">
        <v>0</v>
      </c>
      <c r="J221" s="111">
        <v>0</v>
      </c>
      <c r="K221" s="111">
        <v>0</v>
      </c>
      <c r="L221" s="111">
        <v>26100</v>
      </c>
      <c r="M221" s="111">
        <v>0</v>
      </c>
      <c r="N221" s="111">
        <v>0</v>
      </c>
      <c r="O221" s="111">
        <v>0</v>
      </c>
      <c r="P221" s="109" t="s">
        <v>1312</v>
      </c>
      <c r="Q221" s="109" t="s">
        <v>1314</v>
      </c>
      <c r="R221" s="144"/>
      <c r="S221" s="144"/>
      <c r="T221" s="144"/>
      <c r="U221" s="144"/>
      <c r="V221" s="144"/>
      <c r="W221" s="144"/>
      <c r="X221" s="144"/>
      <c r="Y221" s="144"/>
      <c r="Z221" s="144"/>
      <c r="AA221" s="144"/>
      <c r="AB221" s="144"/>
      <c r="AC221" s="144"/>
      <c r="AD221" s="144"/>
      <c r="AE221" s="145"/>
      <c r="AF221" s="145"/>
      <c r="AG221" s="145"/>
    </row>
    <row r="222" spans="1:33" s="130" customFormat="1" ht="12.75" customHeight="1" x14ac:dyDescent="0.2">
      <c r="A222" s="109" t="s">
        <v>735</v>
      </c>
      <c r="B222" s="109" t="s">
        <v>114</v>
      </c>
      <c r="C222" s="111">
        <v>14400</v>
      </c>
      <c r="D222" s="111">
        <v>10000</v>
      </c>
      <c r="E222" s="111">
        <v>0</v>
      </c>
      <c r="F222" s="111">
        <v>0</v>
      </c>
      <c r="G222" s="111">
        <v>0</v>
      </c>
      <c r="H222" s="111">
        <v>0</v>
      </c>
      <c r="I222" s="111">
        <v>0</v>
      </c>
      <c r="J222" s="111">
        <v>0</v>
      </c>
      <c r="K222" s="111">
        <v>0</v>
      </c>
      <c r="L222" s="111">
        <v>40100</v>
      </c>
      <c r="M222" s="111">
        <v>0</v>
      </c>
      <c r="N222" s="111">
        <v>17700</v>
      </c>
      <c r="O222" s="111">
        <v>47900</v>
      </c>
      <c r="P222" s="109" t="s">
        <v>1320</v>
      </c>
      <c r="Q222" s="109" t="s">
        <v>1316</v>
      </c>
      <c r="R222" s="144"/>
      <c r="S222" s="144"/>
      <c r="T222" s="144"/>
      <c r="U222" s="144"/>
      <c r="V222" s="144"/>
      <c r="W222" s="144"/>
      <c r="X222" s="144"/>
      <c r="Y222" s="144"/>
      <c r="Z222" s="144"/>
      <c r="AA222" s="144"/>
      <c r="AB222" s="144"/>
      <c r="AC222" s="144"/>
      <c r="AD222" s="144"/>
      <c r="AE222" s="145"/>
      <c r="AF222" s="145"/>
      <c r="AG222" s="145"/>
    </row>
    <row r="223" spans="1:33" s="130" customFormat="1" ht="12.75" customHeight="1" x14ac:dyDescent="0.2">
      <c r="A223" s="109" t="s">
        <v>567</v>
      </c>
      <c r="B223" s="109" t="s">
        <v>837</v>
      </c>
      <c r="C223" s="111">
        <v>1196</v>
      </c>
      <c r="D223" s="111">
        <v>4150</v>
      </c>
      <c r="E223" s="111">
        <v>0</v>
      </c>
      <c r="F223" s="111">
        <v>0</v>
      </c>
      <c r="G223" s="111">
        <v>0</v>
      </c>
      <c r="H223" s="111">
        <v>0</v>
      </c>
      <c r="I223" s="111">
        <v>0</v>
      </c>
      <c r="J223" s="111">
        <v>0</v>
      </c>
      <c r="K223" s="111">
        <v>0</v>
      </c>
      <c r="L223" s="111">
        <v>2029</v>
      </c>
      <c r="M223" s="111">
        <v>0</v>
      </c>
      <c r="N223" s="111">
        <v>0</v>
      </c>
      <c r="O223" s="111">
        <v>0</v>
      </c>
      <c r="P223" s="109" t="s">
        <v>1315</v>
      </c>
      <c r="Q223" s="109" t="s">
        <v>1316</v>
      </c>
      <c r="R223" s="144"/>
      <c r="S223" s="144"/>
      <c r="T223" s="144"/>
      <c r="U223" s="144"/>
      <c r="V223" s="144"/>
      <c r="W223" s="144"/>
      <c r="X223" s="144"/>
      <c r="Y223" s="144"/>
      <c r="Z223" s="144"/>
      <c r="AA223" s="144"/>
      <c r="AB223" s="144"/>
      <c r="AC223" s="144"/>
      <c r="AD223" s="144"/>
      <c r="AE223" s="145"/>
      <c r="AF223" s="145"/>
      <c r="AG223" s="145"/>
    </row>
    <row r="224" spans="1:33" s="130" customFormat="1" ht="12.75" customHeight="1" x14ac:dyDescent="0.2">
      <c r="A224" s="109" t="s">
        <v>669</v>
      </c>
      <c r="B224" s="109" t="s">
        <v>115</v>
      </c>
      <c r="C224" s="111">
        <v>8388</v>
      </c>
      <c r="D224" s="111">
        <v>5000</v>
      </c>
      <c r="E224" s="111">
        <v>0</v>
      </c>
      <c r="F224" s="111">
        <v>0</v>
      </c>
      <c r="G224" s="111">
        <v>0</v>
      </c>
      <c r="H224" s="111">
        <v>0</v>
      </c>
      <c r="I224" s="111">
        <v>0</v>
      </c>
      <c r="J224" s="111">
        <v>0</v>
      </c>
      <c r="K224" s="111">
        <v>0</v>
      </c>
      <c r="L224" s="111">
        <v>13459</v>
      </c>
      <c r="M224" s="111">
        <v>0</v>
      </c>
      <c r="N224" s="111">
        <v>5000</v>
      </c>
      <c r="O224" s="111">
        <v>0</v>
      </c>
      <c r="P224" s="109" t="s">
        <v>1315</v>
      </c>
      <c r="Q224" s="109" t="s">
        <v>1316</v>
      </c>
      <c r="R224" s="144"/>
      <c r="S224" s="144"/>
      <c r="T224" s="144"/>
      <c r="U224" s="144"/>
      <c r="V224" s="144"/>
      <c r="W224" s="144"/>
      <c r="X224" s="144"/>
      <c r="Y224" s="144"/>
      <c r="Z224" s="144"/>
      <c r="AA224" s="144"/>
      <c r="AB224" s="144"/>
      <c r="AC224" s="144"/>
      <c r="AD224" s="144"/>
      <c r="AE224" s="145"/>
      <c r="AF224" s="145"/>
      <c r="AG224" s="145"/>
    </row>
    <row r="225" spans="1:33" s="130" customFormat="1" ht="12.75" customHeight="1" x14ac:dyDescent="0.2">
      <c r="A225" s="109" t="s">
        <v>736</v>
      </c>
      <c r="B225" s="109" t="s">
        <v>116</v>
      </c>
      <c r="C225" s="111">
        <v>63146</v>
      </c>
      <c r="D225" s="111">
        <v>15000</v>
      </c>
      <c r="E225" s="111">
        <v>0</v>
      </c>
      <c r="F225" s="111">
        <v>10000</v>
      </c>
      <c r="G225" s="111">
        <v>0</v>
      </c>
      <c r="H225" s="111">
        <v>0</v>
      </c>
      <c r="I225" s="111">
        <v>0</v>
      </c>
      <c r="J225" s="111">
        <v>0</v>
      </c>
      <c r="K225" s="111">
        <v>0</v>
      </c>
      <c r="L225" s="111">
        <v>1300</v>
      </c>
      <c r="M225" s="111">
        <v>0</v>
      </c>
      <c r="N225" s="111">
        <v>0</v>
      </c>
      <c r="O225" s="111">
        <v>88750</v>
      </c>
      <c r="P225" s="109" t="s">
        <v>1320</v>
      </c>
      <c r="Q225" s="109" t="s">
        <v>1316</v>
      </c>
      <c r="R225" s="144"/>
      <c r="S225" s="144"/>
      <c r="T225" s="144"/>
      <c r="U225" s="144"/>
      <c r="V225" s="144"/>
      <c r="W225" s="144"/>
      <c r="X225" s="144"/>
      <c r="Y225" s="144"/>
      <c r="Z225" s="144"/>
      <c r="AA225" s="144"/>
      <c r="AB225" s="144"/>
      <c r="AC225" s="144"/>
      <c r="AD225" s="144"/>
      <c r="AE225" s="145"/>
      <c r="AF225" s="145"/>
      <c r="AG225" s="145"/>
    </row>
    <row r="226" spans="1:33" s="130" customFormat="1" ht="12.75" customHeight="1" x14ac:dyDescent="0.2">
      <c r="A226" s="109" t="s">
        <v>795</v>
      </c>
      <c r="B226" s="109" t="s">
        <v>1348</v>
      </c>
      <c r="C226" s="111">
        <v>5081</v>
      </c>
      <c r="D226" s="111">
        <v>6000</v>
      </c>
      <c r="E226" s="111">
        <v>0</v>
      </c>
      <c r="F226" s="111">
        <v>0</v>
      </c>
      <c r="G226" s="111">
        <v>0</v>
      </c>
      <c r="H226" s="111">
        <v>0</v>
      </c>
      <c r="I226" s="111">
        <v>0</v>
      </c>
      <c r="J226" s="111">
        <v>0</v>
      </c>
      <c r="K226" s="111">
        <v>0</v>
      </c>
      <c r="L226" s="111">
        <v>2000</v>
      </c>
      <c r="M226" s="111">
        <v>0</v>
      </c>
      <c r="N226" s="111">
        <v>0</v>
      </c>
      <c r="O226" s="111">
        <v>2000</v>
      </c>
      <c r="P226" s="109" t="s">
        <v>1377</v>
      </c>
      <c r="Q226" s="109" t="s">
        <v>1316</v>
      </c>
      <c r="R226" s="144"/>
      <c r="S226" s="144"/>
      <c r="T226" s="144"/>
      <c r="U226" s="144"/>
      <c r="V226" s="144"/>
      <c r="W226" s="144"/>
      <c r="X226" s="144"/>
      <c r="Y226" s="144"/>
      <c r="Z226" s="144"/>
      <c r="AA226" s="144"/>
      <c r="AB226" s="144"/>
      <c r="AC226" s="144"/>
      <c r="AD226" s="144"/>
      <c r="AE226" s="145"/>
      <c r="AF226" s="145"/>
      <c r="AG226" s="145"/>
    </row>
    <row r="227" spans="1:33" s="130" customFormat="1" ht="12.75" customHeight="1" x14ac:dyDescent="0.2">
      <c r="A227" s="109" t="s">
        <v>1224</v>
      </c>
      <c r="B227" s="109" t="s">
        <v>1225</v>
      </c>
      <c r="C227" s="111">
        <v>9855</v>
      </c>
      <c r="D227" s="111">
        <v>0</v>
      </c>
      <c r="E227" s="111">
        <v>0</v>
      </c>
      <c r="F227" s="111">
        <v>0</v>
      </c>
      <c r="G227" s="111">
        <v>0</v>
      </c>
      <c r="H227" s="111">
        <v>0</v>
      </c>
      <c r="I227" s="111">
        <v>0</v>
      </c>
      <c r="J227" s="111">
        <v>0</v>
      </c>
      <c r="K227" s="111">
        <v>0</v>
      </c>
      <c r="L227" s="111">
        <v>0</v>
      </c>
      <c r="M227" s="111">
        <v>0</v>
      </c>
      <c r="N227" s="111">
        <v>0</v>
      </c>
      <c r="O227" s="111">
        <v>0</v>
      </c>
      <c r="P227" s="109" t="s">
        <v>1377</v>
      </c>
      <c r="Q227" s="109" t="s">
        <v>1316</v>
      </c>
      <c r="R227" s="144"/>
      <c r="S227" s="144"/>
      <c r="T227" s="144"/>
      <c r="U227" s="144"/>
      <c r="V227" s="144"/>
      <c r="W227" s="144"/>
      <c r="X227" s="144"/>
      <c r="Y227" s="144"/>
      <c r="Z227" s="144"/>
      <c r="AA227" s="144"/>
      <c r="AB227" s="144"/>
      <c r="AC227" s="144"/>
      <c r="AD227" s="144"/>
      <c r="AE227" s="145"/>
      <c r="AF227" s="145"/>
      <c r="AG227" s="145"/>
    </row>
    <row r="228" spans="1:33" s="130" customFormat="1" ht="12.75" customHeight="1" x14ac:dyDescent="0.2">
      <c r="A228" s="109" t="s">
        <v>416</v>
      </c>
      <c r="B228" s="109" t="s">
        <v>1287</v>
      </c>
      <c r="C228" s="111">
        <v>2029</v>
      </c>
      <c r="D228" s="111">
        <v>100</v>
      </c>
      <c r="E228" s="111">
        <v>0</v>
      </c>
      <c r="F228" s="111">
        <v>0</v>
      </c>
      <c r="G228" s="111">
        <v>0</v>
      </c>
      <c r="H228" s="111">
        <v>0</v>
      </c>
      <c r="I228" s="111">
        <v>0</v>
      </c>
      <c r="J228" s="111">
        <v>2250</v>
      </c>
      <c r="K228" s="111">
        <v>0</v>
      </c>
      <c r="L228" s="111">
        <v>1850</v>
      </c>
      <c r="M228" s="111">
        <v>0</v>
      </c>
      <c r="N228" s="111">
        <v>1597</v>
      </c>
      <c r="O228" s="111">
        <v>2</v>
      </c>
      <c r="P228" s="109" t="s">
        <v>1315</v>
      </c>
      <c r="Q228" s="109" t="s">
        <v>1316</v>
      </c>
      <c r="R228" s="144"/>
      <c r="S228" s="144"/>
      <c r="T228" s="144"/>
      <c r="U228" s="144"/>
      <c r="V228" s="144"/>
      <c r="W228" s="144"/>
      <c r="X228" s="144"/>
      <c r="Y228" s="144"/>
      <c r="Z228" s="144"/>
      <c r="AA228" s="144"/>
      <c r="AB228" s="144"/>
      <c r="AC228" s="144"/>
      <c r="AD228" s="144"/>
      <c r="AE228" s="145"/>
      <c r="AF228" s="145"/>
      <c r="AG228" s="145"/>
    </row>
    <row r="229" spans="1:33" s="130" customFormat="1" ht="12.75" customHeight="1" x14ac:dyDescent="0.2">
      <c r="A229" s="109" t="s">
        <v>552</v>
      </c>
      <c r="B229" s="109" t="s">
        <v>117</v>
      </c>
      <c r="C229" s="111">
        <v>685</v>
      </c>
      <c r="D229" s="111">
        <v>0</v>
      </c>
      <c r="E229" s="111">
        <v>0</v>
      </c>
      <c r="F229" s="111">
        <v>0</v>
      </c>
      <c r="G229" s="111">
        <v>0</v>
      </c>
      <c r="H229" s="111">
        <v>0</v>
      </c>
      <c r="I229" s="111">
        <v>0</v>
      </c>
      <c r="J229" s="111">
        <v>0</v>
      </c>
      <c r="K229" s="111">
        <v>0</v>
      </c>
      <c r="L229" s="111">
        <v>1000</v>
      </c>
      <c r="M229" s="111">
        <v>0</v>
      </c>
      <c r="N229" s="111">
        <v>0</v>
      </c>
      <c r="O229" s="111">
        <v>23000</v>
      </c>
      <c r="P229" s="109" t="s">
        <v>1315</v>
      </c>
      <c r="Q229" s="109" t="s">
        <v>1316</v>
      </c>
      <c r="R229" s="144"/>
      <c r="S229" s="144"/>
      <c r="T229" s="144"/>
      <c r="U229" s="144"/>
      <c r="V229" s="144"/>
      <c r="W229" s="144"/>
      <c r="X229" s="144"/>
      <c r="Y229" s="144"/>
      <c r="Z229" s="144"/>
      <c r="AA229" s="144"/>
      <c r="AB229" s="144"/>
      <c r="AC229" s="144"/>
      <c r="AD229" s="144"/>
      <c r="AE229" s="145"/>
      <c r="AF229" s="145"/>
      <c r="AG229" s="145"/>
    </row>
    <row r="230" spans="1:33" s="130" customFormat="1" ht="12.75" customHeight="1" x14ac:dyDescent="0.2">
      <c r="A230" s="109" t="s">
        <v>993</v>
      </c>
      <c r="B230" s="109" t="s">
        <v>994</v>
      </c>
      <c r="C230" s="111">
        <v>52279</v>
      </c>
      <c r="D230" s="111">
        <v>0</v>
      </c>
      <c r="E230" s="111">
        <v>0</v>
      </c>
      <c r="F230" s="111">
        <v>0</v>
      </c>
      <c r="G230" s="111">
        <v>0</v>
      </c>
      <c r="H230" s="111">
        <v>0</v>
      </c>
      <c r="I230" s="111">
        <v>0</v>
      </c>
      <c r="J230" s="111">
        <v>0</v>
      </c>
      <c r="K230" s="111">
        <v>0</v>
      </c>
      <c r="L230" s="111">
        <v>0</v>
      </c>
      <c r="M230" s="111">
        <v>0</v>
      </c>
      <c r="N230" s="111">
        <v>0</v>
      </c>
      <c r="O230" s="111">
        <v>0</v>
      </c>
      <c r="P230" s="109" t="s">
        <v>1312</v>
      </c>
      <c r="Q230" s="109" t="s">
        <v>1314</v>
      </c>
      <c r="R230" s="144"/>
      <c r="S230" s="144"/>
      <c r="T230" s="144"/>
      <c r="U230" s="144"/>
      <c r="V230" s="144"/>
      <c r="W230" s="144"/>
      <c r="X230" s="144"/>
      <c r="Y230" s="144"/>
      <c r="Z230" s="144"/>
      <c r="AA230" s="144"/>
      <c r="AB230" s="144"/>
      <c r="AC230" s="144"/>
      <c r="AD230" s="144"/>
      <c r="AE230" s="145"/>
      <c r="AF230" s="145"/>
      <c r="AG230" s="145"/>
    </row>
    <row r="231" spans="1:33" s="130" customFormat="1" ht="12.75" customHeight="1" x14ac:dyDescent="0.2">
      <c r="A231" s="109" t="s">
        <v>641</v>
      </c>
      <c r="B231" s="109" t="s">
        <v>118</v>
      </c>
      <c r="C231" s="111">
        <v>32375</v>
      </c>
      <c r="D231" s="111">
        <v>0</v>
      </c>
      <c r="E231" s="111">
        <v>0</v>
      </c>
      <c r="F231" s="111">
        <v>0</v>
      </c>
      <c r="G231" s="111">
        <v>0</v>
      </c>
      <c r="H231" s="111">
        <v>0</v>
      </c>
      <c r="I231" s="111">
        <v>0</v>
      </c>
      <c r="J231" s="111">
        <v>0</v>
      </c>
      <c r="K231" s="111">
        <v>0</v>
      </c>
      <c r="L231" s="111">
        <v>0</v>
      </c>
      <c r="M231" s="111">
        <v>0</v>
      </c>
      <c r="N231" s="111">
        <v>0</v>
      </c>
      <c r="O231" s="111">
        <v>0</v>
      </c>
      <c r="P231" s="109" t="s">
        <v>1315</v>
      </c>
      <c r="Q231" s="109" t="s">
        <v>1316</v>
      </c>
      <c r="R231" s="144"/>
      <c r="S231" s="144"/>
      <c r="T231" s="144"/>
      <c r="U231" s="144"/>
      <c r="V231" s="144"/>
      <c r="W231" s="144"/>
      <c r="X231" s="144"/>
      <c r="Y231" s="144"/>
      <c r="Z231" s="144"/>
      <c r="AA231" s="144"/>
      <c r="AB231" s="144"/>
      <c r="AC231" s="144"/>
      <c r="AD231" s="144"/>
      <c r="AE231" s="145"/>
      <c r="AF231" s="145"/>
      <c r="AG231" s="145"/>
    </row>
    <row r="232" spans="1:33" s="130" customFormat="1" ht="12.75" customHeight="1" x14ac:dyDescent="0.2">
      <c r="A232" s="109" t="s">
        <v>531</v>
      </c>
      <c r="B232" s="109" t="s">
        <v>119</v>
      </c>
      <c r="C232" s="111">
        <v>14565</v>
      </c>
      <c r="D232" s="111">
        <v>4000</v>
      </c>
      <c r="E232" s="111">
        <v>0</v>
      </c>
      <c r="F232" s="111">
        <v>0</v>
      </c>
      <c r="G232" s="111">
        <v>0</v>
      </c>
      <c r="H232" s="111">
        <v>0</v>
      </c>
      <c r="I232" s="111">
        <v>6505</v>
      </c>
      <c r="J232" s="111">
        <v>0</v>
      </c>
      <c r="K232" s="111">
        <v>0</v>
      </c>
      <c r="L232" s="111">
        <v>0</v>
      </c>
      <c r="M232" s="111">
        <v>0</v>
      </c>
      <c r="N232" s="111">
        <v>0</v>
      </c>
      <c r="O232" s="111">
        <v>0</v>
      </c>
      <c r="P232" s="109" t="s">
        <v>1312</v>
      </c>
      <c r="Q232" s="109" t="s">
        <v>1316</v>
      </c>
      <c r="R232" s="144"/>
      <c r="S232" s="144"/>
      <c r="T232" s="144"/>
      <c r="U232" s="144"/>
      <c r="V232" s="144"/>
      <c r="W232" s="144"/>
      <c r="X232" s="144"/>
      <c r="Y232" s="144"/>
      <c r="Z232" s="144"/>
      <c r="AA232" s="144"/>
      <c r="AB232" s="144"/>
      <c r="AC232" s="144"/>
      <c r="AD232" s="144"/>
      <c r="AE232" s="145"/>
      <c r="AF232" s="145"/>
      <c r="AG232" s="145"/>
    </row>
    <row r="233" spans="1:33" s="130" customFormat="1" ht="12.75" customHeight="1" x14ac:dyDescent="0.2">
      <c r="A233" s="109" t="s">
        <v>674</v>
      </c>
      <c r="B233" s="109" t="s">
        <v>120</v>
      </c>
      <c r="C233" s="111">
        <v>2190</v>
      </c>
      <c r="D233" s="111">
        <v>0</v>
      </c>
      <c r="E233" s="111">
        <v>0</v>
      </c>
      <c r="F233" s="111">
        <v>0</v>
      </c>
      <c r="G233" s="111">
        <v>0</v>
      </c>
      <c r="H233" s="111">
        <v>0</v>
      </c>
      <c r="I233" s="111">
        <v>0</v>
      </c>
      <c r="J233" s="111">
        <v>0</v>
      </c>
      <c r="K233" s="111">
        <v>0</v>
      </c>
      <c r="L233" s="111">
        <v>0</v>
      </c>
      <c r="M233" s="111">
        <v>0</v>
      </c>
      <c r="N233" s="111">
        <v>0</v>
      </c>
      <c r="O233" s="111">
        <v>0</v>
      </c>
      <c r="P233" s="109" t="s">
        <v>1312</v>
      </c>
      <c r="Q233" s="109" t="s">
        <v>1316</v>
      </c>
      <c r="R233" s="144"/>
      <c r="S233" s="144"/>
      <c r="T233" s="144"/>
      <c r="U233" s="144"/>
      <c r="V233" s="144"/>
      <c r="W233" s="144"/>
      <c r="X233" s="144"/>
      <c r="Y233" s="144"/>
      <c r="Z233" s="144"/>
      <c r="AA233" s="144"/>
      <c r="AB233" s="144"/>
      <c r="AC233" s="144"/>
      <c r="AD233" s="144"/>
      <c r="AE233" s="145"/>
      <c r="AF233" s="145"/>
      <c r="AG233" s="145"/>
    </row>
    <row r="234" spans="1:33" s="130" customFormat="1" ht="12.75" customHeight="1" x14ac:dyDescent="0.2">
      <c r="A234" s="109" t="s">
        <v>716</v>
      </c>
      <c r="B234" s="109" t="s">
        <v>121</v>
      </c>
      <c r="C234" s="111">
        <v>0</v>
      </c>
      <c r="D234" s="111">
        <v>0</v>
      </c>
      <c r="E234" s="111">
        <v>0</v>
      </c>
      <c r="F234" s="111">
        <v>0</v>
      </c>
      <c r="G234" s="111">
        <v>0</v>
      </c>
      <c r="H234" s="111">
        <v>0</v>
      </c>
      <c r="I234" s="111">
        <v>0</v>
      </c>
      <c r="J234" s="111">
        <v>0</v>
      </c>
      <c r="K234" s="111">
        <v>12800</v>
      </c>
      <c r="L234" s="111">
        <v>0</v>
      </c>
      <c r="M234" s="111">
        <v>0</v>
      </c>
      <c r="N234" s="111">
        <v>0</v>
      </c>
      <c r="O234" s="111">
        <v>68000</v>
      </c>
      <c r="P234" s="109" t="s">
        <v>1327</v>
      </c>
      <c r="Q234" s="109" t="s">
        <v>1316</v>
      </c>
      <c r="R234" s="144"/>
      <c r="S234" s="144"/>
      <c r="T234" s="144"/>
      <c r="U234" s="144"/>
      <c r="V234" s="144"/>
      <c r="W234" s="144"/>
      <c r="X234" s="144"/>
      <c r="Y234" s="144"/>
      <c r="Z234" s="144"/>
      <c r="AA234" s="144"/>
      <c r="AB234" s="144"/>
      <c r="AC234" s="144"/>
      <c r="AD234" s="144"/>
      <c r="AE234" s="145"/>
      <c r="AF234" s="145"/>
      <c r="AG234" s="145"/>
    </row>
    <row r="235" spans="1:33" s="130" customFormat="1" ht="12.75" customHeight="1" x14ac:dyDescent="0.2">
      <c r="A235" s="109" t="s">
        <v>717</v>
      </c>
      <c r="B235" s="109" t="s">
        <v>847</v>
      </c>
      <c r="C235" s="111">
        <v>8735</v>
      </c>
      <c r="D235" s="111">
        <v>0</v>
      </c>
      <c r="E235" s="111">
        <v>104832</v>
      </c>
      <c r="F235" s="111">
        <v>0</v>
      </c>
      <c r="G235" s="111">
        <v>0</v>
      </c>
      <c r="H235" s="111">
        <v>0</v>
      </c>
      <c r="I235" s="111">
        <v>0</v>
      </c>
      <c r="J235" s="111">
        <v>0</v>
      </c>
      <c r="K235" s="111">
        <v>32900</v>
      </c>
      <c r="L235" s="111">
        <v>0</v>
      </c>
      <c r="M235" s="111">
        <v>0</v>
      </c>
      <c r="N235" s="111">
        <v>54814</v>
      </c>
      <c r="O235" s="111">
        <v>81774</v>
      </c>
      <c r="P235" s="109" t="s">
        <v>1327</v>
      </c>
      <c r="Q235" s="109" t="s">
        <v>1316</v>
      </c>
      <c r="R235" s="144"/>
      <c r="S235" s="144"/>
      <c r="T235" s="144"/>
      <c r="U235" s="144"/>
      <c r="V235" s="144"/>
      <c r="W235" s="144"/>
      <c r="X235" s="144"/>
      <c r="Y235" s="144"/>
      <c r="Z235" s="144"/>
      <c r="AA235" s="144"/>
      <c r="AB235" s="144"/>
      <c r="AC235" s="144"/>
      <c r="AD235" s="144"/>
      <c r="AE235" s="145"/>
      <c r="AF235" s="145"/>
      <c r="AG235" s="145"/>
    </row>
    <row r="236" spans="1:33" s="130" customFormat="1" ht="12.75" customHeight="1" x14ac:dyDescent="0.2">
      <c r="A236" s="109" t="s">
        <v>533</v>
      </c>
      <c r="B236" s="109" t="s">
        <v>1291</v>
      </c>
      <c r="C236" s="111">
        <v>80772.859190000003</v>
      </c>
      <c r="D236" s="111">
        <v>13600</v>
      </c>
      <c r="E236" s="111">
        <v>0</v>
      </c>
      <c r="F236" s="111">
        <v>40000</v>
      </c>
      <c r="G236" s="111">
        <v>0</v>
      </c>
      <c r="H236" s="111">
        <v>0</v>
      </c>
      <c r="I236" s="111">
        <v>0</v>
      </c>
      <c r="J236" s="111">
        <v>0</v>
      </c>
      <c r="K236" s="111">
        <v>0</v>
      </c>
      <c r="L236" s="111">
        <v>42659.502500000002</v>
      </c>
      <c r="M236" s="111">
        <v>30000</v>
      </c>
      <c r="N236" s="111">
        <v>91303.13081409999</v>
      </c>
      <c r="O236" s="111">
        <v>0</v>
      </c>
      <c r="P236" s="109" t="s">
        <v>1324</v>
      </c>
      <c r="Q236" s="109" t="s">
        <v>1316</v>
      </c>
      <c r="R236" s="144"/>
      <c r="S236" s="144"/>
      <c r="T236" s="144"/>
      <c r="U236" s="144"/>
      <c r="V236" s="144"/>
      <c r="W236" s="144"/>
      <c r="X236" s="144"/>
      <c r="Y236" s="144"/>
      <c r="Z236" s="144"/>
      <c r="AA236" s="144"/>
      <c r="AB236" s="144"/>
      <c r="AC236" s="144"/>
      <c r="AD236" s="144"/>
      <c r="AE236" s="145"/>
      <c r="AF236" s="145"/>
      <c r="AG236" s="145"/>
    </row>
    <row r="237" spans="1:33" s="130" customFormat="1" ht="12.75" customHeight="1" x14ac:dyDescent="0.2">
      <c r="A237" s="109" t="s">
        <v>796</v>
      </c>
      <c r="B237" s="109" t="s">
        <v>1350</v>
      </c>
      <c r="C237" s="111">
        <v>11462.84813</v>
      </c>
      <c r="D237" s="111">
        <v>5000</v>
      </c>
      <c r="E237" s="111">
        <v>7687.0440800000015</v>
      </c>
      <c r="F237" s="111">
        <v>0</v>
      </c>
      <c r="G237" s="111">
        <v>0</v>
      </c>
      <c r="H237" s="111">
        <v>0</v>
      </c>
      <c r="I237" s="111">
        <v>0</v>
      </c>
      <c r="J237" s="111">
        <v>0</v>
      </c>
      <c r="K237" s="111">
        <v>10550</v>
      </c>
      <c r="L237" s="111">
        <v>0</v>
      </c>
      <c r="M237" s="111">
        <v>0</v>
      </c>
      <c r="N237" s="111">
        <v>5000</v>
      </c>
      <c r="O237" s="111">
        <v>0</v>
      </c>
      <c r="P237" s="109" t="s">
        <v>1377</v>
      </c>
      <c r="Q237" s="109" t="s">
        <v>1316</v>
      </c>
      <c r="R237" s="144"/>
      <c r="S237" s="144"/>
      <c r="T237" s="144"/>
      <c r="U237" s="144"/>
      <c r="V237" s="144"/>
      <c r="W237" s="144"/>
      <c r="X237" s="144"/>
      <c r="Y237" s="144"/>
      <c r="Z237" s="144"/>
      <c r="AA237" s="144"/>
      <c r="AB237" s="144"/>
      <c r="AC237" s="144"/>
      <c r="AD237" s="144"/>
      <c r="AE237" s="145"/>
      <c r="AF237" s="145"/>
      <c r="AG237" s="145"/>
    </row>
    <row r="238" spans="1:33" s="130" customFormat="1" ht="12.75" customHeight="1" x14ac:dyDescent="0.2">
      <c r="A238" s="109" t="s">
        <v>1264</v>
      </c>
      <c r="B238" s="109" t="s">
        <v>1265</v>
      </c>
      <c r="C238" s="111">
        <v>10683.241059999998</v>
      </c>
      <c r="D238" s="111">
        <v>5000</v>
      </c>
      <c r="E238" s="111">
        <v>5988.0591600000007</v>
      </c>
      <c r="F238" s="111">
        <v>0</v>
      </c>
      <c r="G238" s="111">
        <v>0</v>
      </c>
      <c r="H238" s="111">
        <v>0</v>
      </c>
      <c r="I238" s="111">
        <v>0</v>
      </c>
      <c r="J238" s="111">
        <v>0</v>
      </c>
      <c r="K238" s="111">
        <v>0</v>
      </c>
      <c r="L238" s="111">
        <v>12037.070940000001</v>
      </c>
      <c r="M238" s="111">
        <v>0</v>
      </c>
      <c r="N238" s="111">
        <v>0</v>
      </c>
      <c r="O238" s="111">
        <v>43000</v>
      </c>
      <c r="P238" s="109" t="s">
        <v>1377</v>
      </c>
      <c r="Q238" s="109" t="s">
        <v>1316</v>
      </c>
      <c r="R238" s="144"/>
      <c r="S238" s="144"/>
      <c r="T238" s="144"/>
      <c r="U238" s="144"/>
      <c r="V238" s="144"/>
      <c r="W238" s="144"/>
      <c r="X238" s="144"/>
      <c r="Y238" s="144"/>
      <c r="Z238" s="144"/>
      <c r="AA238" s="144"/>
      <c r="AB238" s="144"/>
      <c r="AC238" s="144"/>
      <c r="AD238" s="144"/>
      <c r="AE238" s="145"/>
      <c r="AF238" s="145"/>
      <c r="AG238" s="145"/>
    </row>
    <row r="239" spans="1:33" s="130" customFormat="1" ht="12.75" customHeight="1" x14ac:dyDescent="0.2">
      <c r="A239" s="109" t="s">
        <v>600</v>
      </c>
      <c r="B239" s="109" t="s">
        <v>122</v>
      </c>
      <c r="C239" s="111">
        <v>13900</v>
      </c>
      <c r="D239" s="111">
        <v>0</v>
      </c>
      <c r="E239" s="111">
        <v>0</v>
      </c>
      <c r="F239" s="111">
        <v>0</v>
      </c>
      <c r="G239" s="111">
        <v>0</v>
      </c>
      <c r="H239" s="111">
        <v>0</v>
      </c>
      <c r="I239" s="111">
        <v>0</v>
      </c>
      <c r="J239" s="111">
        <v>0</v>
      </c>
      <c r="K239" s="111">
        <v>0</v>
      </c>
      <c r="L239" s="111">
        <v>0</v>
      </c>
      <c r="M239" s="111">
        <v>0</v>
      </c>
      <c r="N239" s="111">
        <v>0</v>
      </c>
      <c r="O239" s="111">
        <v>0</v>
      </c>
      <c r="P239" s="109" t="s">
        <v>1315</v>
      </c>
      <c r="Q239" s="109" t="s">
        <v>1316</v>
      </c>
      <c r="R239" s="144"/>
      <c r="S239" s="144"/>
      <c r="T239" s="144"/>
      <c r="U239" s="144"/>
      <c r="V239" s="144"/>
      <c r="W239" s="144"/>
      <c r="X239" s="144"/>
      <c r="Y239" s="144"/>
      <c r="Z239" s="144"/>
      <c r="AA239" s="144"/>
      <c r="AB239" s="144"/>
      <c r="AC239" s="144"/>
      <c r="AD239" s="144"/>
      <c r="AE239" s="145"/>
      <c r="AF239" s="145"/>
      <c r="AG239" s="145"/>
    </row>
    <row r="240" spans="1:33" s="130" customFormat="1" ht="12.75" customHeight="1" x14ac:dyDescent="0.2">
      <c r="A240" s="109" t="s">
        <v>583</v>
      </c>
      <c r="B240" s="109" t="s">
        <v>839</v>
      </c>
      <c r="C240" s="111">
        <v>16500</v>
      </c>
      <c r="D240" s="111">
        <v>0</v>
      </c>
      <c r="E240" s="111">
        <v>0</v>
      </c>
      <c r="F240" s="111">
        <v>0</v>
      </c>
      <c r="G240" s="111">
        <v>0</v>
      </c>
      <c r="H240" s="111">
        <v>0</v>
      </c>
      <c r="I240" s="111">
        <v>0</v>
      </c>
      <c r="J240" s="111">
        <v>0</v>
      </c>
      <c r="K240" s="111">
        <v>0</v>
      </c>
      <c r="L240" s="111">
        <v>300</v>
      </c>
      <c r="M240" s="111">
        <v>0</v>
      </c>
      <c r="N240" s="111">
        <v>2532</v>
      </c>
      <c r="O240" s="111">
        <v>9000</v>
      </c>
      <c r="P240" s="109" t="s">
        <v>1315</v>
      </c>
      <c r="Q240" s="109" t="s">
        <v>1316</v>
      </c>
      <c r="R240" s="144"/>
      <c r="S240" s="144"/>
      <c r="T240" s="144"/>
      <c r="U240" s="144"/>
      <c r="V240" s="144"/>
      <c r="W240" s="144"/>
      <c r="X240" s="144"/>
      <c r="Y240" s="144"/>
      <c r="Z240" s="144"/>
      <c r="AA240" s="144"/>
      <c r="AB240" s="144"/>
      <c r="AC240" s="144"/>
      <c r="AD240" s="144"/>
      <c r="AE240" s="145"/>
      <c r="AF240" s="145"/>
      <c r="AG240" s="145"/>
    </row>
    <row r="241" spans="1:33" s="130" customFormat="1" ht="12.75" customHeight="1" x14ac:dyDescent="0.2">
      <c r="A241" s="109" t="s">
        <v>528</v>
      </c>
      <c r="B241" s="109" t="s">
        <v>123</v>
      </c>
      <c r="C241" s="111">
        <v>24381</v>
      </c>
      <c r="D241" s="111">
        <v>20000</v>
      </c>
      <c r="E241" s="111">
        <v>0</v>
      </c>
      <c r="F241" s="111">
        <v>0</v>
      </c>
      <c r="G241" s="111">
        <v>0</v>
      </c>
      <c r="H241" s="111">
        <v>0</v>
      </c>
      <c r="I241" s="111">
        <v>0</v>
      </c>
      <c r="J241" s="111">
        <v>0</v>
      </c>
      <c r="K241" s="111">
        <v>1000</v>
      </c>
      <c r="L241" s="111">
        <v>21950</v>
      </c>
      <c r="M241" s="111">
        <v>0</v>
      </c>
      <c r="N241" s="111">
        <v>0</v>
      </c>
      <c r="O241" s="111">
        <v>54000</v>
      </c>
      <c r="P241" s="109" t="s">
        <v>1312</v>
      </c>
      <c r="Q241" s="109" t="s">
        <v>1316</v>
      </c>
      <c r="R241" s="144"/>
      <c r="S241" s="144"/>
      <c r="T241" s="144"/>
      <c r="U241" s="144"/>
      <c r="V241" s="144"/>
      <c r="W241" s="144"/>
      <c r="X241" s="144"/>
      <c r="Y241" s="144"/>
      <c r="Z241" s="144"/>
      <c r="AA241" s="144"/>
      <c r="AB241" s="144"/>
      <c r="AC241" s="144"/>
      <c r="AD241" s="144"/>
      <c r="AE241" s="145"/>
      <c r="AF241" s="145"/>
      <c r="AG241" s="145"/>
    </row>
    <row r="242" spans="1:33" s="130" customFormat="1" ht="12.75" customHeight="1" x14ac:dyDescent="0.2">
      <c r="A242" s="109" t="s">
        <v>737</v>
      </c>
      <c r="B242" s="109" t="s">
        <v>124</v>
      </c>
      <c r="C242" s="111">
        <v>10305</v>
      </c>
      <c r="D242" s="111">
        <v>1000</v>
      </c>
      <c r="E242" s="111">
        <v>0</v>
      </c>
      <c r="F242" s="111">
        <v>0</v>
      </c>
      <c r="G242" s="111">
        <v>0</v>
      </c>
      <c r="H242" s="111">
        <v>0</v>
      </c>
      <c r="I242" s="111">
        <v>0</v>
      </c>
      <c r="J242" s="111">
        <v>0</v>
      </c>
      <c r="K242" s="111">
        <v>0</v>
      </c>
      <c r="L242" s="111">
        <v>1000</v>
      </c>
      <c r="M242" s="111">
        <v>0</v>
      </c>
      <c r="N242" s="111">
        <v>6542</v>
      </c>
      <c r="O242" s="111">
        <v>0</v>
      </c>
      <c r="P242" s="109" t="s">
        <v>1320</v>
      </c>
      <c r="Q242" s="109" t="s">
        <v>1316</v>
      </c>
      <c r="R242" s="144"/>
      <c r="S242" s="144"/>
      <c r="T242" s="144"/>
      <c r="U242" s="144"/>
      <c r="V242" s="144"/>
      <c r="W242" s="144"/>
      <c r="X242" s="144"/>
      <c r="Y242" s="144"/>
      <c r="Z242" s="144"/>
      <c r="AA242" s="144"/>
      <c r="AB242" s="144"/>
      <c r="AC242" s="144"/>
      <c r="AD242" s="144"/>
      <c r="AE242" s="145"/>
      <c r="AF242" s="145"/>
      <c r="AG242" s="145"/>
    </row>
    <row r="243" spans="1:33" s="130" customFormat="1" ht="12.75" customHeight="1" x14ac:dyDescent="0.2">
      <c r="A243" s="109" t="s">
        <v>708</v>
      </c>
      <c r="B243" s="109" t="s">
        <v>125</v>
      </c>
      <c r="C243" s="111">
        <v>7902</v>
      </c>
      <c r="D243" s="111">
        <v>0</v>
      </c>
      <c r="E243" s="111">
        <v>0</v>
      </c>
      <c r="F243" s="111">
        <v>0</v>
      </c>
      <c r="G243" s="111">
        <v>0</v>
      </c>
      <c r="H243" s="111">
        <v>0</v>
      </c>
      <c r="I243" s="111">
        <v>0</v>
      </c>
      <c r="J243" s="111">
        <v>0</v>
      </c>
      <c r="K243" s="111">
        <v>0</v>
      </c>
      <c r="L243" s="111">
        <v>27528</v>
      </c>
      <c r="M243" s="111">
        <v>0</v>
      </c>
      <c r="N243" s="111">
        <v>2910</v>
      </c>
      <c r="O243" s="111">
        <v>0</v>
      </c>
      <c r="P243" s="109" t="s">
        <v>1321</v>
      </c>
      <c r="Q243" s="109" t="s">
        <v>1316</v>
      </c>
      <c r="R243" s="144"/>
      <c r="S243" s="144"/>
      <c r="T243" s="144"/>
      <c r="U243" s="144"/>
      <c r="V243" s="144"/>
      <c r="W243" s="144"/>
      <c r="X243" s="144"/>
      <c r="Y243" s="144"/>
      <c r="Z243" s="144"/>
      <c r="AA243" s="144"/>
      <c r="AB243" s="144"/>
      <c r="AC243" s="144"/>
      <c r="AD243" s="144"/>
      <c r="AE243" s="145"/>
      <c r="AF243" s="145"/>
      <c r="AG243" s="145"/>
    </row>
    <row r="244" spans="1:33" s="130" customFormat="1" ht="12.75" customHeight="1" x14ac:dyDescent="0.2">
      <c r="A244" s="109" t="s">
        <v>685</v>
      </c>
      <c r="B244" s="109" t="s">
        <v>126</v>
      </c>
      <c r="C244" s="111">
        <v>34107.409780000002</v>
      </c>
      <c r="D244" s="111">
        <v>3000</v>
      </c>
      <c r="E244" s="111">
        <v>0</v>
      </c>
      <c r="F244" s="111">
        <v>10000</v>
      </c>
      <c r="G244" s="111">
        <v>0</v>
      </c>
      <c r="H244" s="111">
        <v>0</v>
      </c>
      <c r="I244" s="111">
        <v>0</v>
      </c>
      <c r="J244" s="111">
        <v>0</v>
      </c>
      <c r="K244" s="111">
        <v>0</v>
      </c>
      <c r="L244" s="111">
        <v>0</v>
      </c>
      <c r="M244" s="111">
        <v>8000</v>
      </c>
      <c r="N244" s="111">
        <v>9606.2485099999994</v>
      </c>
      <c r="O244" s="111">
        <v>0</v>
      </c>
      <c r="P244" s="109" t="s">
        <v>1321</v>
      </c>
      <c r="Q244" s="109" t="s">
        <v>1316</v>
      </c>
      <c r="R244" s="144"/>
      <c r="S244" s="144"/>
      <c r="T244" s="144"/>
      <c r="U244" s="144"/>
      <c r="V244" s="144"/>
      <c r="W244" s="144"/>
      <c r="X244" s="144"/>
      <c r="Y244" s="144"/>
      <c r="Z244" s="144"/>
      <c r="AA244" s="144"/>
      <c r="AB244" s="144"/>
      <c r="AC244" s="144"/>
      <c r="AD244" s="144"/>
      <c r="AE244" s="145"/>
      <c r="AF244" s="145"/>
      <c r="AG244" s="145"/>
    </row>
    <row r="245" spans="1:33" s="130" customFormat="1" ht="12.75" customHeight="1" x14ac:dyDescent="0.2">
      <c r="A245" s="109" t="s">
        <v>821</v>
      </c>
      <c r="B245" s="109" t="s">
        <v>377</v>
      </c>
      <c r="C245" s="111">
        <v>2702</v>
      </c>
      <c r="D245" s="111">
        <v>0</v>
      </c>
      <c r="E245" s="111">
        <v>0</v>
      </c>
      <c r="F245" s="111">
        <v>0</v>
      </c>
      <c r="G245" s="111">
        <v>0</v>
      </c>
      <c r="H245" s="111">
        <v>0</v>
      </c>
      <c r="I245" s="111">
        <v>0</v>
      </c>
      <c r="J245" s="111">
        <v>0</v>
      </c>
      <c r="K245" s="111">
        <v>0</v>
      </c>
      <c r="L245" s="111">
        <v>0</v>
      </c>
      <c r="M245" s="111">
        <v>0</v>
      </c>
      <c r="N245" s="111">
        <v>0</v>
      </c>
      <c r="O245" s="111">
        <v>0</v>
      </c>
      <c r="P245" s="109" t="s">
        <v>1377</v>
      </c>
      <c r="Q245" s="109" t="s">
        <v>1316</v>
      </c>
      <c r="R245" s="144"/>
      <c r="S245" s="144"/>
      <c r="T245" s="144"/>
      <c r="U245" s="144"/>
      <c r="V245" s="144"/>
      <c r="W245" s="144"/>
      <c r="X245" s="144"/>
      <c r="Y245" s="144"/>
      <c r="Z245" s="144"/>
      <c r="AA245" s="144"/>
      <c r="AB245" s="144"/>
      <c r="AC245" s="144"/>
      <c r="AD245" s="144"/>
      <c r="AE245" s="145"/>
      <c r="AF245" s="145"/>
      <c r="AG245" s="145"/>
    </row>
    <row r="246" spans="1:33" s="130" customFormat="1" ht="12.75" customHeight="1" x14ac:dyDescent="0.2">
      <c r="A246" s="109" t="s">
        <v>718</v>
      </c>
      <c r="B246" s="109" t="s">
        <v>127</v>
      </c>
      <c r="C246" s="111">
        <v>73462</v>
      </c>
      <c r="D246" s="111">
        <v>110000</v>
      </c>
      <c r="E246" s="111">
        <v>0</v>
      </c>
      <c r="F246" s="111">
        <v>0</v>
      </c>
      <c r="G246" s="111">
        <v>0</v>
      </c>
      <c r="H246" s="111">
        <v>0</v>
      </c>
      <c r="I246" s="111">
        <v>0</v>
      </c>
      <c r="J246" s="111">
        <v>0</v>
      </c>
      <c r="K246" s="111">
        <v>0</v>
      </c>
      <c r="L246" s="111">
        <v>30000</v>
      </c>
      <c r="M246" s="111">
        <v>0</v>
      </c>
      <c r="N246" s="111">
        <v>0</v>
      </c>
      <c r="O246" s="111">
        <v>25000</v>
      </c>
      <c r="P246" s="109" t="s">
        <v>1327</v>
      </c>
      <c r="Q246" s="109" t="s">
        <v>1316</v>
      </c>
      <c r="R246" s="144"/>
      <c r="S246" s="144"/>
      <c r="T246" s="144"/>
      <c r="U246" s="144"/>
      <c r="V246" s="144"/>
      <c r="W246" s="144"/>
      <c r="X246" s="144"/>
      <c r="Y246" s="144"/>
      <c r="Z246" s="144"/>
      <c r="AA246" s="144"/>
      <c r="AB246" s="144"/>
      <c r="AC246" s="144"/>
      <c r="AD246" s="144"/>
      <c r="AE246" s="145"/>
      <c r="AF246" s="145"/>
      <c r="AG246" s="145"/>
    </row>
    <row r="247" spans="1:33" s="130" customFormat="1" ht="12.75" customHeight="1" x14ac:dyDescent="0.2">
      <c r="A247" s="109" t="s">
        <v>548</v>
      </c>
      <c r="B247" s="109" t="s">
        <v>1292</v>
      </c>
      <c r="C247" s="111">
        <v>1032</v>
      </c>
      <c r="D247" s="111">
        <v>0</v>
      </c>
      <c r="E247" s="111">
        <v>0</v>
      </c>
      <c r="F247" s="111">
        <v>0</v>
      </c>
      <c r="G247" s="111">
        <v>0</v>
      </c>
      <c r="H247" s="111">
        <v>234245</v>
      </c>
      <c r="I247" s="111">
        <v>0</v>
      </c>
      <c r="J247" s="111">
        <v>0</v>
      </c>
      <c r="K247" s="111">
        <v>0</v>
      </c>
      <c r="L247" s="111">
        <v>0</v>
      </c>
      <c r="M247" s="111">
        <v>0</v>
      </c>
      <c r="N247" s="111">
        <v>286772</v>
      </c>
      <c r="O247" s="111">
        <v>56500</v>
      </c>
      <c r="P247" s="109" t="s">
        <v>1324</v>
      </c>
      <c r="Q247" s="109" t="s">
        <v>1316</v>
      </c>
      <c r="R247" s="144"/>
      <c r="S247" s="144"/>
      <c r="T247" s="144"/>
      <c r="U247" s="144"/>
      <c r="V247" s="144"/>
      <c r="W247" s="144"/>
      <c r="X247" s="144"/>
      <c r="Y247" s="144"/>
      <c r="Z247" s="144"/>
      <c r="AA247" s="144"/>
      <c r="AB247" s="144"/>
      <c r="AC247" s="144"/>
      <c r="AD247" s="144"/>
      <c r="AE247" s="145"/>
      <c r="AF247" s="145"/>
      <c r="AG247" s="145"/>
    </row>
    <row r="248" spans="1:33" s="130" customFormat="1" ht="12.75" customHeight="1" x14ac:dyDescent="0.2">
      <c r="A248" s="109" t="s">
        <v>797</v>
      </c>
      <c r="B248" s="109" t="s">
        <v>1351</v>
      </c>
      <c r="C248" s="111">
        <v>2</v>
      </c>
      <c r="D248" s="111">
        <v>0</v>
      </c>
      <c r="E248" s="111">
        <v>0</v>
      </c>
      <c r="F248" s="111">
        <v>0</v>
      </c>
      <c r="G248" s="111">
        <v>0</v>
      </c>
      <c r="H248" s="111">
        <v>0</v>
      </c>
      <c r="I248" s="111">
        <v>0</v>
      </c>
      <c r="J248" s="111">
        <v>0</v>
      </c>
      <c r="K248" s="111">
        <v>0</v>
      </c>
      <c r="L248" s="111">
        <v>0</v>
      </c>
      <c r="M248" s="111">
        <v>0</v>
      </c>
      <c r="N248" s="111">
        <v>0</v>
      </c>
      <c r="O248" s="111">
        <v>28510</v>
      </c>
      <c r="P248" s="109" t="s">
        <v>1377</v>
      </c>
      <c r="Q248" s="109" t="s">
        <v>1316</v>
      </c>
      <c r="R248" s="144"/>
      <c r="S248" s="144"/>
      <c r="T248" s="144"/>
      <c r="U248" s="144"/>
      <c r="V248" s="144"/>
      <c r="W248" s="144"/>
      <c r="X248" s="144"/>
      <c r="Y248" s="144"/>
      <c r="Z248" s="144"/>
      <c r="AA248" s="144"/>
      <c r="AB248" s="144"/>
      <c r="AC248" s="144"/>
      <c r="AD248" s="144"/>
      <c r="AE248" s="145"/>
      <c r="AF248" s="145"/>
      <c r="AG248" s="145"/>
    </row>
    <row r="249" spans="1:33" s="130" customFormat="1" ht="12.75" customHeight="1" x14ac:dyDescent="0.2">
      <c r="A249" s="109" t="s">
        <v>1226</v>
      </c>
      <c r="B249" s="109" t="s">
        <v>1227</v>
      </c>
      <c r="C249" s="111">
        <v>33</v>
      </c>
      <c r="D249" s="111">
        <v>0</v>
      </c>
      <c r="E249" s="111">
        <v>0</v>
      </c>
      <c r="F249" s="111">
        <v>0</v>
      </c>
      <c r="G249" s="111">
        <v>0</v>
      </c>
      <c r="H249" s="111">
        <v>0</v>
      </c>
      <c r="I249" s="111">
        <v>0</v>
      </c>
      <c r="J249" s="111">
        <v>0</v>
      </c>
      <c r="K249" s="111">
        <v>0</v>
      </c>
      <c r="L249" s="111">
        <v>0</v>
      </c>
      <c r="M249" s="111">
        <v>0</v>
      </c>
      <c r="N249" s="111">
        <v>0</v>
      </c>
      <c r="O249" s="111">
        <v>30572</v>
      </c>
      <c r="P249" s="109" t="s">
        <v>1377</v>
      </c>
      <c r="Q249" s="109" t="s">
        <v>1316</v>
      </c>
      <c r="R249" s="144"/>
      <c r="S249" s="144"/>
      <c r="T249" s="144"/>
      <c r="U249" s="144"/>
      <c r="V249" s="144"/>
      <c r="W249" s="144"/>
      <c r="X249" s="144"/>
      <c r="Y249" s="144"/>
      <c r="Z249" s="144"/>
      <c r="AA249" s="144"/>
      <c r="AB249" s="144"/>
      <c r="AC249" s="144"/>
      <c r="AD249" s="144"/>
      <c r="AE249" s="145"/>
      <c r="AF249" s="145"/>
      <c r="AG249" s="145"/>
    </row>
    <row r="250" spans="1:33" s="130" customFormat="1" ht="12.75" customHeight="1" x14ac:dyDescent="0.2">
      <c r="A250" s="109" t="s">
        <v>553</v>
      </c>
      <c r="B250" s="109" t="s">
        <v>128</v>
      </c>
      <c r="C250" s="111">
        <v>9000</v>
      </c>
      <c r="D250" s="111">
        <v>0</v>
      </c>
      <c r="E250" s="111">
        <v>0</v>
      </c>
      <c r="F250" s="111">
        <v>0</v>
      </c>
      <c r="G250" s="111">
        <v>0</v>
      </c>
      <c r="H250" s="111">
        <v>0</v>
      </c>
      <c r="I250" s="111">
        <v>0</v>
      </c>
      <c r="J250" s="111">
        <v>0</v>
      </c>
      <c r="K250" s="111">
        <v>0</v>
      </c>
      <c r="L250" s="111">
        <v>18216</v>
      </c>
      <c r="M250" s="111">
        <v>0</v>
      </c>
      <c r="N250" s="111">
        <v>0</v>
      </c>
      <c r="O250" s="111">
        <v>12000</v>
      </c>
      <c r="P250" s="109" t="s">
        <v>1315</v>
      </c>
      <c r="Q250" s="109" t="s">
        <v>1316</v>
      </c>
      <c r="R250" s="144"/>
      <c r="S250" s="144"/>
      <c r="T250" s="144"/>
      <c r="U250" s="144"/>
      <c r="V250" s="144"/>
      <c r="W250" s="144"/>
      <c r="X250" s="144"/>
      <c r="Y250" s="144"/>
      <c r="Z250" s="144"/>
      <c r="AA250" s="144"/>
      <c r="AB250" s="144"/>
      <c r="AC250" s="144"/>
      <c r="AD250" s="144"/>
      <c r="AE250" s="145"/>
      <c r="AF250" s="145"/>
      <c r="AG250" s="145"/>
    </row>
    <row r="251" spans="1:33" s="130" customFormat="1" ht="12.75" customHeight="1" x14ac:dyDescent="0.2">
      <c r="A251" s="109" t="s">
        <v>823</v>
      </c>
      <c r="B251" s="109" t="s">
        <v>902</v>
      </c>
      <c r="C251" s="111">
        <v>2551</v>
      </c>
      <c r="D251" s="111">
        <v>13098</v>
      </c>
      <c r="E251" s="111">
        <v>0</v>
      </c>
      <c r="F251" s="111">
        <v>0</v>
      </c>
      <c r="G251" s="111">
        <v>0</v>
      </c>
      <c r="H251" s="111">
        <v>0</v>
      </c>
      <c r="I251" s="111">
        <v>0</v>
      </c>
      <c r="J251" s="111">
        <v>0</v>
      </c>
      <c r="K251" s="111">
        <v>0</v>
      </c>
      <c r="L251" s="111">
        <v>0</v>
      </c>
      <c r="M251" s="111">
        <v>0</v>
      </c>
      <c r="N251" s="111">
        <v>0</v>
      </c>
      <c r="O251" s="111">
        <v>0</v>
      </c>
      <c r="P251" s="109" t="s">
        <v>1377</v>
      </c>
      <c r="Q251" s="109" t="s">
        <v>1316</v>
      </c>
      <c r="R251" s="144"/>
      <c r="S251" s="144"/>
      <c r="T251" s="144"/>
      <c r="U251" s="144"/>
      <c r="V251" s="144"/>
      <c r="W251" s="144"/>
      <c r="X251" s="144"/>
      <c r="Y251" s="144"/>
      <c r="Z251" s="144"/>
      <c r="AA251" s="144"/>
      <c r="AB251" s="144"/>
      <c r="AC251" s="144"/>
      <c r="AD251" s="144"/>
      <c r="AE251" s="145"/>
      <c r="AF251" s="145"/>
      <c r="AG251" s="145"/>
    </row>
    <row r="252" spans="1:33" s="130" customFormat="1" ht="12.75" customHeight="1" x14ac:dyDescent="0.2">
      <c r="A252" s="109" t="s">
        <v>709</v>
      </c>
      <c r="B252" s="109" t="s">
        <v>129</v>
      </c>
      <c r="C252" s="111">
        <v>8035</v>
      </c>
      <c r="D252" s="111">
        <v>0</v>
      </c>
      <c r="E252" s="111">
        <v>0</v>
      </c>
      <c r="F252" s="111">
        <v>0</v>
      </c>
      <c r="G252" s="111">
        <v>0</v>
      </c>
      <c r="H252" s="111">
        <v>0</v>
      </c>
      <c r="I252" s="111">
        <v>0</v>
      </c>
      <c r="J252" s="111">
        <v>0</v>
      </c>
      <c r="K252" s="111">
        <v>0</v>
      </c>
      <c r="L252" s="111">
        <v>0</v>
      </c>
      <c r="M252" s="111">
        <v>0</v>
      </c>
      <c r="N252" s="111">
        <v>0</v>
      </c>
      <c r="O252" s="111">
        <v>0</v>
      </c>
      <c r="P252" s="109" t="s">
        <v>1321</v>
      </c>
      <c r="Q252" s="109" t="s">
        <v>1316</v>
      </c>
      <c r="R252" s="144"/>
      <c r="S252" s="144"/>
      <c r="T252" s="144"/>
      <c r="U252" s="144"/>
      <c r="V252" s="144"/>
      <c r="W252" s="144"/>
      <c r="X252" s="144"/>
      <c r="Y252" s="144"/>
      <c r="Z252" s="144"/>
      <c r="AA252" s="144"/>
      <c r="AB252" s="144"/>
      <c r="AC252" s="144"/>
      <c r="AD252" s="144"/>
      <c r="AE252" s="145"/>
      <c r="AF252" s="145"/>
      <c r="AG252" s="145"/>
    </row>
    <row r="253" spans="1:33" s="130" customFormat="1" ht="12.75" customHeight="1" x14ac:dyDescent="0.2">
      <c r="A253" s="109" t="s">
        <v>561</v>
      </c>
      <c r="B253" s="109" t="s">
        <v>338</v>
      </c>
      <c r="C253" s="111">
        <v>56547</v>
      </c>
      <c r="D253" s="111">
        <v>23000</v>
      </c>
      <c r="E253" s="111">
        <v>0</v>
      </c>
      <c r="F253" s="111">
        <v>10000</v>
      </c>
      <c r="G253" s="111">
        <v>0</v>
      </c>
      <c r="H253" s="111">
        <v>0</v>
      </c>
      <c r="I253" s="111">
        <v>0</v>
      </c>
      <c r="J253" s="111">
        <v>0</v>
      </c>
      <c r="K253" s="111">
        <v>0</v>
      </c>
      <c r="L253" s="111">
        <v>6000</v>
      </c>
      <c r="M253" s="111">
        <v>0</v>
      </c>
      <c r="N253" s="111">
        <v>0</v>
      </c>
      <c r="O253" s="111">
        <v>58500</v>
      </c>
      <c r="P253" s="109" t="s">
        <v>1312</v>
      </c>
      <c r="Q253" s="109" t="s">
        <v>1316</v>
      </c>
      <c r="R253" s="144"/>
      <c r="S253" s="144"/>
      <c r="T253" s="144"/>
      <c r="U253" s="144"/>
      <c r="V253" s="144"/>
      <c r="W253" s="144"/>
      <c r="X253" s="144"/>
      <c r="Y253" s="144"/>
      <c r="Z253" s="144"/>
      <c r="AA253" s="144"/>
      <c r="AB253" s="144"/>
      <c r="AC253" s="144"/>
      <c r="AD253" s="144"/>
      <c r="AE253" s="145"/>
      <c r="AF253" s="145"/>
      <c r="AG253" s="145"/>
    </row>
    <row r="254" spans="1:33" s="130" customFormat="1" ht="12.75" customHeight="1" x14ac:dyDescent="0.2">
      <c r="A254" s="109" t="s">
        <v>563</v>
      </c>
      <c r="B254" s="109" t="s">
        <v>339</v>
      </c>
      <c r="C254" s="111">
        <v>50600</v>
      </c>
      <c r="D254" s="111">
        <v>20000</v>
      </c>
      <c r="E254" s="111">
        <v>0</v>
      </c>
      <c r="F254" s="111">
        <v>20000</v>
      </c>
      <c r="G254" s="111">
        <v>0</v>
      </c>
      <c r="H254" s="111">
        <v>0</v>
      </c>
      <c r="I254" s="111">
        <v>0</v>
      </c>
      <c r="J254" s="111">
        <v>0</v>
      </c>
      <c r="K254" s="111">
        <v>0</v>
      </c>
      <c r="L254" s="111">
        <v>31900</v>
      </c>
      <c r="M254" s="111">
        <v>0</v>
      </c>
      <c r="N254" s="111">
        <v>35000</v>
      </c>
      <c r="O254" s="111">
        <v>0</v>
      </c>
      <c r="P254" s="109" t="s">
        <v>1324</v>
      </c>
      <c r="Q254" s="109" t="s">
        <v>1316</v>
      </c>
      <c r="R254" s="144"/>
      <c r="S254" s="144"/>
      <c r="T254" s="144"/>
      <c r="U254" s="144"/>
      <c r="V254" s="144"/>
      <c r="W254" s="144"/>
      <c r="X254" s="144"/>
      <c r="Y254" s="144"/>
      <c r="Z254" s="144"/>
      <c r="AA254" s="144"/>
      <c r="AB254" s="144"/>
      <c r="AC254" s="144"/>
      <c r="AD254" s="144"/>
      <c r="AE254" s="145"/>
      <c r="AF254" s="145"/>
      <c r="AG254" s="145"/>
    </row>
    <row r="255" spans="1:33" s="130" customFormat="1" ht="12.75" customHeight="1" x14ac:dyDescent="0.2">
      <c r="A255" s="109" t="s">
        <v>798</v>
      </c>
      <c r="B255" s="109" t="s">
        <v>1352</v>
      </c>
      <c r="C255" s="111">
        <v>4033</v>
      </c>
      <c r="D255" s="111">
        <v>0</v>
      </c>
      <c r="E255" s="111">
        <v>0</v>
      </c>
      <c r="F255" s="111">
        <v>0</v>
      </c>
      <c r="G255" s="111">
        <v>0</v>
      </c>
      <c r="H255" s="111">
        <v>0</v>
      </c>
      <c r="I255" s="111">
        <v>0</v>
      </c>
      <c r="J255" s="111">
        <v>0</v>
      </c>
      <c r="K255" s="111">
        <v>0</v>
      </c>
      <c r="L255" s="111">
        <v>0</v>
      </c>
      <c r="M255" s="111">
        <v>0</v>
      </c>
      <c r="N255" s="111">
        <v>0</v>
      </c>
      <c r="O255" s="111">
        <v>0</v>
      </c>
      <c r="P255" s="109" t="s">
        <v>1377</v>
      </c>
      <c r="Q255" s="109" t="s">
        <v>1316</v>
      </c>
      <c r="R255" s="144"/>
      <c r="S255" s="144"/>
      <c r="T255" s="144"/>
      <c r="U255" s="144"/>
      <c r="V255" s="144"/>
      <c r="W255" s="144"/>
      <c r="X255" s="144"/>
      <c r="Y255" s="144"/>
      <c r="Z255" s="144"/>
      <c r="AA255" s="144"/>
      <c r="AB255" s="144"/>
      <c r="AC255" s="144"/>
      <c r="AD255" s="144"/>
      <c r="AE255" s="145"/>
      <c r="AF255" s="145"/>
      <c r="AG255" s="145"/>
    </row>
    <row r="256" spans="1:33" s="130" customFormat="1" ht="12.75" customHeight="1" x14ac:dyDescent="0.2">
      <c r="A256" s="109" t="s">
        <v>1266</v>
      </c>
      <c r="B256" s="109" t="s">
        <v>1267</v>
      </c>
      <c r="C256" s="111">
        <v>15260</v>
      </c>
      <c r="D256" s="111">
        <v>0</v>
      </c>
      <c r="E256" s="111">
        <v>0</v>
      </c>
      <c r="F256" s="111">
        <v>0</v>
      </c>
      <c r="G256" s="111">
        <v>0</v>
      </c>
      <c r="H256" s="111">
        <v>0</v>
      </c>
      <c r="I256" s="111">
        <v>0</v>
      </c>
      <c r="J256" s="111">
        <v>0</v>
      </c>
      <c r="K256" s="111">
        <v>0</v>
      </c>
      <c r="L256" s="111">
        <v>0</v>
      </c>
      <c r="M256" s="111">
        <v>0</v>
      </c>
      <c r="N256" s="111">
        <v>0</v>
      </c>
      <c r="O256" s="111">
        <v>0</v>
      </c>
      <c r="P256" s="109" t="s">
        <v>1377</v>
      </c>
      <c r="Q256" s="109" t="s">
        <v>1316</v>
      </c>
      <c r="R256" s="144"/>
      <c r="S256" s="144"/>
      <c r="T256" s="144"/>
      <c r="U256" s="144"/>
      <c r="V256" s="144"/>
      <c r="W256" s="144"/>
      <c r="X256" s="144"/>
      <c r="Y256" s="144"/>
      <c r="Z256" s="144"/>
      <c r="AA256" s="144"/>
      <c r="AB256" s="144"/>
      <c r="AC256" s="144"/>
      <c r="AD256" s="144"/>
      <c r="AE256" s="145"/>
      <c r="AF256" s="145"/>
      <c r="AG256" s="145"/>
    </row>
    <row r="257" spans="1:33" s="130" customFormat="1" ht="12.75" customHeight="1" x14ac:dyDescent="0.2">
      <c r="A257" s="109" t="s">
        <v>469</v>
      </c>
      <c r="B257" s="109" t="s">
        <v>130</v>
      </c>
      <c r="C257" s="111">
        <v>0</v>
      </c>
      <c r="D257" s="111">
        <v>1000</v>
      </c>
      <c r="E257" s="111">
        <v>0</v>
      </c>
      <c r="F257" s="111">
        <v>0</v>
      </c>
      <c r="G257" s="111">
        <v>0</v>
      </c>
      <c r="H257" s="111">
        <v>0</v>
      </c>
      <c r="I257" s="111">
        <v>0</v>
      </c>
      <c r="J257" s="111">
        <v>0</v>
      </c>
      <c r="K257" s="111">
        <v>0</v>
      </c>
      <c r="L257" s="111">
        <v>0</v>
      </c>
      <c r="M257" s="111">
        <v>0</v>
      </c>
      <c r="N257" s="111">
        <v>0</v>
      </c>
      <c r="O257" s="111">
        <v>4000</v>
      </c>
      <c r="P257" s="109" t="s">
        <v>1315</v>
      </c>
      <c r="Q257" s="109" t="s">
        <v>1316</v>
      </c>
      <c r="R257" s="144"/>
      <c r="S257" s="144"/>
      <c r="T257" s="144"/>
      <c r="U257" s="144"/>
      <c r="V257" s="144"/>
      <c r="W257" s="144"/>
      <c r="X257" s="144"/>
      <c r="Y257" s="144"/>
      <c r="Z257" s="144"/>
      <c r="AA257" s="144"/>
      <c r="AB257" s="144"/>
      <c r="AC257" s="144"/>
      <c r="AD257" s="144"/>
      <c r="AE257" s="145"/>
      <c r="AF257" s="145"/>
      <c r="AG257" s="145"/>
    </row>
    <row r="258" spans="1:33" s="130" customFormat="1" ht="12.75" customHeight="1" x14ac:dyDescent="0.2">
      <c r="A258" s="109" t="s">
        <v>719</v>
      </c>
      <c r="B258" s="109" t="s">
        <v>131</v>
      </c>
      <c r="C258" s="111">
        <v>20000</v>
      </c>
      <c r="D258" s="111">
        <v>15000</v>
      </c>
      <c r="E258" s="111">
        <v>0</v>
      </c>
      <c r="F258" s="111">
        <v>75000</v>
      </c>
      <c r="G258" s="111">
        <v>0</v>
      </c>
      <c r="H258" s="111">
        <v>0</v>
      </c>
      <c r="I258" s="111">
        <v>0</v>
      </c>
      <c r="J258" s="111">
        <v>0</v>
      </c>
      <c r="K258" s="111">
        <v>0</v>
      </c>
      <c r="L258" s="111">
        <v>90480</v>
      </c>
      <c r="M258" s="111">
        <v>0</v>
      </c>
      <c r="N258" s="111">
        <v>110000</v>
      </c>
      <c r="O258" s="111">
        <v>0</v>
      </c>
      <c r="P258" s="109" t="s">
        <v>1327</v>
      </c>
      <c r="Q258" s="109" t="s">
        <v>1316</v>
      </c>
      <c r="R258" s="144"/>
      <c r="S258" s="144"/>
      <c r="T258" s="144"/>
      <c r="U258" s="144"/>
      <c r="V258" s="144"/>
      <c r="W258" s="144"/>
      <c r="X258" s="144"/>
      <c r="Y258" s="144"/>
      <c r="Z258" s="144"/>
      <c r="AA258" s="144"/>
      <c r="AB258" s="144"/>
      <c r="AC258" s="144"/>
      <c r="AD258" s="144"/>
      <c r="AE258" s="145"/>
      <c r="AF258" s="145"/>
      <c r="AG258" s="145"/>
    </row>
    <row r="259" spans="1:33" s="130" customFormat="1" ht="12.75" customHeight="1" x14ac:dyDescent="0.2">
      <c r="A259" s="109" t="s">
        <v>632</v>
      </c>
      <c r="B259" s="109" t="s">
        <v>132</v>
      </c>
      <c r="C259" s="111">
        <v>7000</v>
      </c>
      <c r="D259" s="111">
        <v>1500</v>
      </c>
      <c r="E259" s="111">
        <v>3000</v>
      </c>
      <c r="F259" s="111">
        <v>3000</v>
      </c>
      <c r="G259" s="111">
        <v>0</v>
      </c>
      <c r="H259" s="111">
        <v>0</v>
      </c>
      <c r="I259" s="111">
        <v>0</v>
      </c>
      <c r="J259" s="111">
        <v>0</v>
      </c>
      <c r="K259" s="111">
        <v>0</v>
      </c>
      <c r="L259" s="111">
        <v>4000</v>
      </c>
      <c r="M259" s="111">
        <v>0</v>
      </c>
      <c r="N259" s="111">
        <v>0</v>
      </c>
      <c r="O259" s="111">
        <v>1000</v>
      </c>
      <c r="P259" s="109" t="s">
        <v>1315</v>
      </c>
      <c r="Q259" s="109" t="s">
        <v>1316</v>
      </c>
      <c r="R259" s="144"/>
      <c r="S259" s="144"/>
      <c r="T259" s="144"/>
      <c r="U259" s="144"/>
      <c r="V259" s="144"/>
      <c r="W259" s="144"/>
      <c r="X259" s="144"/>
      <c r="Y259" s="144"/>
      <c r="Z259" s="144"/>
      <c r="AA259" s="144"/>
      <c r="AB259" s="144"/>
      <c r="AC259" s="144"/>
      <c r="AD259" s="144"/>
      <c r="AE259" s="145"/>
      <c r="AF259" s="145"/>
      <c r="AG259" s="145"/>
    </row>
    <row r="260" spans="1:33" s="130" customFormat="1" ht="12.75" customHeight="1" x14ac:dyDescent="0.2">
      <c r="A260" s="109" t="s">
        <v>574</v>
      </c>
      <c r="B260" s="109" t="s">
        <v>133</v>
      </c>
      <c r="C260" s="111">
        <v>11069</v>
      </c>
      <c r="D260" s="111">
        <v>4000</v>
      </c>
      <c r="E260" s="111">
        <v>0</v>
      </c>
      <c r="F260" s="111">
        <v>0</v>
      </c>
      <c r="G260" s="111">
        <v>0</v>
      </c>
      <c r="H260" s="111">
        <v>0</v>
      </c>
      <c r="I260" s="111">
        <v>0</v>
      </c>
      <c r="J260" s="111">
        <v>0</v>
      </c>
      <c r="K260" s="111">
        <v>0</v>
      </c>
      <c r="L260" s="111">
        <v>3955</v>
      </c>
      <c r="M260" s="111">
        <v>0</v>
      </c>
      <c r="N260" s="111">
        <v>0</v>
      </c>
      <c r="O260" s="111">
        <v>4000</v>
      </c>
      <c r="P260" s="109" t="s">
        <v>1315</v>
      </c>
      <c r="Q260" s="109" t="s">
        <v>1316</v>
      </c>
      <c r="R260" s="144"/>
      <c r="S260" s="144"/>
      <c r="T260" s="144"/>
      <c r="U260" s="144"/>
      <c r="V260" s="144"/>
      <c r="W260" s="144"/>
      <c r="X260" s="144"/>
      <c r="Y260" s="144"/>
      <c r="Z260" s="144"/>
      <c r="AA260" s="144"/>
      <c r="AB260" s="144"/>
      <c r="AC260" s="144"/>
      <c r="AD260" s="144"/>
      <c r="AE260" s="145"/>
      <c r="AF260" s="145"/>
      <c r="AG260" s="145"/>
    </row>
    <row r="261" spans="1:33" s="130" customFormat="1" ht="12.75" customHeight="1" x14ac:dyDescent="0.2">
      <c r="A261" s="109" t="s">
        <v>571</v>
      </c>
      <c r="B261" s="109" t="s">
        <v>341</v>
      </c>
      <c r="C261" s="111">
        <v>121797</v>
      </c>
      <c r="D261" s="111">
        <v>0</v>
      </c>
      <c r="E261" s="111">
        <v>0</v>
      </c>
      <c r="F261" s="111">
        <v>58322</v>
      </c>
      <c r="G261" s="111">
        <v>0</v>
      </c>
      <c r="H261" s="111">
        <v>0</v>
      </c>
      <c r="I261" s="111">
        <v>0</v>
      </c>
      <c r="J261" s="111">
        <v>0</v>
      </c>
      <c r="K261" s="111">
        <v>0</v>
      </c>
      <c r="L261" s="111">
        <v>25288</v>
      </c>
      <c r="M261" s="111">
        <v>0</v>
      </c>
      <c r="N261" s="111">
        <v>5815</v>
      </c>
      <c r="O261" s="111">
        <v>4806</v>
      </c>
      <c r="P261" s="109" t="s">
        <v>1324</v>
      </c>
      <c r="Q261" s="109" t="s">
        <v>1316</v>
      </c>
      <c r="R261" s="144"/>
      <c r="S261" s="144"/>
      <c r="T261" s="144"/>
      <c r="U261" s="144"/>
      <c r="V261" s="144"/>
      <c r="W261" s="144"/>
      <c r="X261" s="144"/>
      <c r="Y261" s="144"/>
      <c r="Z261" s="144"/>
      <c r="AA261" s="144"/>
      <c r="AB261" s="144"/>
      <c r="AC261" s="144"/>
      <c r="AD261" s="144"/>
      <c r="AE261" s="145"/>
      <c r="AF261" s="145"/>
      <c r="AG261" s="145"/>
    </row>
    <row r="262" spans="1:33" s="130" customFormat="1" ht="12.75" customHeight="1" x14ac:dyDescent="0.2">
      <c r="A262" s="109" t="s">
        <v>1228</v>
      </c>
      <c r="B262" s="109" t="s">
        <v>1229</v>
      </c>
      <c r="C262" s="111">
        <v>7700</v>
      </c>
      <c r="D262" s="111">
        <v>0</v>
      </c>
      <c r="E262" s="111">
        <v>0</v>
      </c>
      <c r="F262" s="111">
        <v>0</v>
      </c>
      <c r="G262" s="111">
        <v>0</v>
      </c>
      <c r="H262" s="111">
        <v>0</v>
      </c>
      <c r="I262" s="111">
        <v>0</v>
      </c>
      <c r="J262" s="111">
        <v>0</v>
      </c>
      <c r="K262" s="111">
        <v>0</v>
      </c>
      <c r="L262" s="111">
        <v>0</v>
      </c>
      <c r="M262" s="111">
        <v>0</v>
      </c>
      <c r="N262" s="111">
        <v>0</v>
      </c>
      <c r="O262" s="111">
        <v>0</v>
      </c>
      <c r="P262" s="109" t="s">
        <v>1377</v>
      </c>
      <c r="Q262" s="109" t="s">
        <v>1316</v>
      </c>
      <c r="R262" s="144"/>
      <c r="S262" s="144"/>
      <c r="T262" s="144"/>
      <c r="U262" s="144"/>
      <c r="V262" s="144"/>
      <c r="W262" s="144"/>
      <c r="X262" s="144"/>
      <c r="Y262" s="144"/>
      <c r="Z262" s="144"/>
      <c r="AA262" s="144"/>
      <c r="AB262" s="144"/>
      <c r="AC262" s="144"/>
      <c r="AD262" s="144"/>
      <c r="AE262" s="145"/>
      <c r="AF262" s="145"/>
      <c r="AG262" s="145"/>
    </row>
    <row r="263" spans="1:33" s="130" customFormat="1" ht="12.75" customHeight="1" x14ac:dyDescent="0.2">
      <c r="A263" s="109" t="s">
        <v>1932</v>
      </c>
      <c r="B263" s="109" t="s">
        <v>1933</v>
      </c>
      <c r="C263" s="111">
        <v>17543</v>
      </c>
      <c r="D263" s="111">
        <v>0</v>
      </c>
      <c r="E263" s="111">
        <v>0</v>
      </c>
      <c r="F263" s="111">
        <v>0</v>
      </c>
      <c r="G263" s="111">
        <v>0</v>
      </c>
      <c r="H263" s="111">
        <v>0</v>
      </c>
      <c r="I263" s="111">
        <v>0</v>
      </c>
      <c r="J263" s="111">
        <v>0</v>
      </c>
      <c r="K263" s="111">
        <v>0</v>
      </c>
      <c r="L263" s="111">
        <v>0</v>
      </c>
      <c r="M263" s="111">
        <v>0</v>
      </c>
      <c r="N263" s="111">
        <v>0</v>
      </c>
      <c r="O263" s="111">
        <v>0</v>
      </c>
      <c r="P263" s="109" t="s">
        <v>1317</v>
      </c>
      <c r="Q263" s="109" t="s">
        <v>1317</v>
      </c>
      <c r="R263" s="144"/>
      <c r="S263" s="144"/>
      <c r="T263" s="144"/>
      <c r="U263" s="144"/>
      <c r="V263" s="144"/>
      <c r="W263" s="144"/>
      <c r="X263" s="144"/>
      <c r="Y263" s="144"/>
      <c r="Z263" s="144"/>
      <c r="AA263" s="144"/>
      <c r="AB263" s="144"/>
      <c r="AC263" s="144"/>
      <c r="AD263" s="144"/>
      <c r="AE263" s="145"/>
      <c r="AF263" s="145"/>
      <c r="AG263" s="145"/>
    </row>
    <row r="264" spans="1:33" s="130" customFormat="1" ht="12.75" customHeight="1" x14ac:dyDescent="0.2">
      <c r="A264" s="109" t="s">
        <v>686</v>
      </c>
      <c r="B264" s="109" t="s">
        <v>134</v>
      </c>
      <c r="C264" s="111">
        <v>28900</v>
      </c>
      <c r="D264" s="111">
        <v>0</v>
      </c>
      <c r="E264" s="111">
        <v>0</v>
      </c>
      <c r="F264" s="111">
        <v>0</v>
      </c>
      <c r="G264" s="111">
        <v>0</v>
      </c>
      <c r="H264" s="111">
        <v>0</v>
      </c>
      <c r="I264" s="111">
        <v>0</v>
      </c>
      <c r="J264" s="111">
        <v>0</v>
      </c>
      <c r="K264" s="111">
        <v>0</v>
      </c>
      <c r="L264" s="111">
        <v>16400</v>
      </c>
      <c r="M264" s="111">
        <v>0</v>
      </c>
      <c r="N264" s="111">
        <v>0</v>
      </c>
      <c r="O264" s="111">
        <v>0</v>
      </c>
      <c r="P264" s="109" t="s">
        <v>1321</v>
      </c>
      <c r="Q264" s="109" t="s">
        <v>1316</v>
      </c>
      <c r="R264" s="144"/>
      <c r="S264" s="144"/>
      <c r="T264" s="144"/>
      <c r="U264" s="144"/>
      <c r="V264" s="144"/>
      <c r="W264" s="144"/>
      <c r="X264" s="144"/>
      <c r="Y264" s="144"/>
      <c r="Z264" s="144"/>
      <c r="AA264" s="144"/>
      <c r="AB264" s="144"/>
      <c r="AC264" s="144"/>
      <c r="AD264" s="144"/>
      <c r="AE264" s="145"/>
      <c r="AF264" s="145"/>
      <c r="AG264" s="145"/>
    </row>
    <row r="265" spans="1:33" s="130" customFormat="1" ht="12.75" customHeight="1" x14ac:dyDescent="0.2">
      <c r="A265" s="109" t="s">
        <v>808</v>
      </c>
      <c r="B265" s="109" t="s">
        <v>1353</v>
      </c>
      <c r="C265" s="111">
        <v>22967</v>
      </c>
      <c r="D265" s="111">
        <v>4456</v>
      </c>
      <c r="E265" s="111">
        <v>0</v>
      </c>
      <c r="F265" s="111">
        <v>0</v>
      </c>
      <c r="G265" s="111">
        <v>0</v>
      </c>
      <c r="H265" s="111">
        <v>0</v>
      </c>
      <c r="I265" s="111">
        <v>0</v>
      </c>
      <c r="J265" s="111">
        <v>0</v>
      </c>
      <c r="K265" s="111">
        <v>0</v>
      </c>
      <c r="L265" s="111">
        <v>0</v>
      </c>
      <c r="M265" s="111">
        <v>0</v>
      </c>
      <c r="N265" s="111">
        <v>30898</v>
      </c>
      <c r="O265" s="111">
        <v>0</v>
      </c>
      <c r="P265" s="109" t="s">
        <v>1377</v>
      </c>
      <c r="Q265" s="109" t="s">
        <v>1316</v>
      </c>
      <c r="R265" s="144"/>
      <c r="S265" s="144"/>
      <c r="T265" s="144"/>
      <c r="U265" s="144"/>
      <c r="V265" s="144"/>
      <c r="W265" s="144"/>
      <c r="X265" s="144"/>
      <c r="Y265" s="144"/>
      <c r="Z265" s="144"/>
      <c r="AA265" s="144"/>
      <c r="AB265" s="144"/>
      <c r="AC265" s="144"/>
      <c r="AD265" s="144"/>
      <c r="AE265" s="145"/>
      <c r="AF265" s="145"/>
      <c r="AG265" s="145"/>
    </row>
    <row r="266" spans="1:33" s="130" customFormat="1" ht="12.75" customHeight="1" x14ac:dyDescent="0.2">
      <c r="A266" s="109" t="s">
        <v>1260</v>
      </c>
      <c r="B266" s="109" t="s">
        <v>1261</v>
      </c>
      <c r="C266" s="111">
        <v>12514</v>
      </c>
      <c r="D266" s="111">
        <v>0</v>
      </c>
      <c r="E266" s="111">
        <v>0</v>
      </c>
      <c r="F266" s="111">
        <v>0</v>
      </c>
      <c r="G266" s="111">
        <v>0</v>
      </c>
      <c r="H266" s="111">
        <v>0</v>
      </c>
      <c r="I266" s="111">
        <v>0</v>
      </c>
      <c r="J266" s="111">
        <v>0</v>
      </c>
      <c r="K266" s="111">
        <v>0</v>
      </c>
      <c r="L266" s="111">
        <v>0</v>
      </c>
      <c r="M266" s="111">
        <v>15702</v>
      </c>
      <c r="N266" s="111">
        <v>0</v>
      </c>
      <c r="O266" s="111">
        <v>0</v>
      </c>
      <c r="P266" s="109" t="s">
        <v>1344</v>
      </c>
      <c r="Q266" s="109" t="s">
        <v>1316</v>
      </c>
      <c r="R266" s="144"/>
      <c r="S266" s="144"/>
      <c r="T266" s="144"/>
      <c r="U266" s="144"/>
      <c r="V266" s="144"/>
      <c r="W266" s="144"/>
      <c r="X266" s="144"/>
      <c r="Y266" s="144"/>
      <c r="Z266" s="144"/>
      <c r="AA266" s="144"/>
      <c r="AB266" s="144"/>
      <c r="AC266" s="144"/>
      <c r="AD266" s="144"/>
      <c r="AE266" s="145"/>
      <c r="AF266" s="145"/>
      <c r="AG266" s="145"/>
    </row>
    <row r="267" spans="1:33" s="130" customFormat="1" ht="12.75" customHeight="1" x14ac:dyDescent="0.2">
      <c r="A267" s="109" t="s">
        <v>395</v>
      </c>
      <c r="B267" s="109" t="s">
        <v>135</v>
      </c>
      <c r="C267" s="111">
        <v>41500</v>
      </c>
      <c r="D267" s="111">
        <v>9000</v>
      </c>
      <c r="E267" s="111">
        <v>0</v>
      </c>
      <c r="F267" s="111">
        <v>0</v>
      </c>
      <c r="G267" s="111">
        <v>0</v>
      </c>
      <c r="H267" s="111">
        <v>0</v>
      </c>
      <c r="I267" s="111">
        <v>0</v>
      </c>
      <c r="J267" s="111">
        <v>63266</v>
      </c>
      <c r="K267" s="111">
        <v>0</v>
      </c>
      <c r="L267" s="111">
        <v>19027</v>
      </c>
      <c r="M267" s="111">
        <v>0</v>
      </c>
      <c r="N267" s="111">
        <v>0</v>
      </c>
      <c r="O267" s="111">
        <v>2500</v>
      </c>
      <c r="P267" s="109" t="s">
        <v>1312</v>
      </c>
      <c r="Q267" s="109" t="s">
        <v>1316</v>
      </c>
      <c r="R267" s="144"/>
      <c r="S267" s="144"/>
      <c r="T267" s="144"/>
      <c r="U267" s="144"/>
      <c r="V267" s="144"/>
      <c r="W267" s="144"/>
      <c r="X267" s="144"/>
      <c r="Y267" s="144"/>
      <c r="Z267" s="144"/>
      <c r="AA267" s="144"/>
      <c r="AB267" s="144"/>
      <c r="AC267" s="144"/>
      <c r="AD267" s="144"/>
      <c r="AE267" s="145"/>
      <c r="AF267" s="145"/>
      <c r="AG267" s="145"/>
    </row>
    <row r="268" spans="1:33" s="130" customFormat="1" ht="12.75" customHeight="1" x14ac:dyDescent="0.2">
      <c r="A268" s="109" t="s">
        <v>539</v>
      </c>
      <c r="B268" s="109" t="s">
        <v>136</v>
      </c>
      <c r="C268" s="111">
        <v>9000</v>
      </c>
      <c r="D268" s="111">
        <v>3000</v>
      </c>
      <c r="E268" s="111">
        <v>0</v>
      </c>
      <c r="F268" s="111">
        <v>1000</v>
      </c>
      <c r="G268" s="111">
        <v>0</v>
      </c>
      <c r="H268" s="111">
        <v>0</v>
      </c>
      <c r="I268" s="111">
        <v>0</v>
      </c>
      <c r="J268" s="111">
        <v>0</v>
      </c>
      <c r="K268" s="111">
        <v>0</v>
      </c>
      <c r="L268" s="111">
        <v>2640</v>
      </c>
      <c r="M268" s="111">
        <v>0</v>
      </c>
      <c r="N268" s="111">
        <v>3042</v>
      </c>
      <c r="O268" s="111">
        <v>0</v>
      </c>
      <c r="P268" s="109" t="s">
        <v>1315</v>
      </c>
      <c r="Q268" s="109" t="s">
        <v>1316</v>
      </c>
      <c r="R268" s="144"/>
      <c r="S268" s="144"/>
      <c r="T268" s="144"/>
      <c r="U268" s="144"/>
      <c r="V268" s="144"/>
      <c r="W268" s="144"/>
      <c r="X268" s="144"/>
      <c r="Y268" s="144"/>
      <c r="Z268" s="144"/>
      <c r="AA268" s="144"/>
      <c r="AB268" s="144"/>
      <c r="AC268" s="144"/>
      <c r="AD268" s="144"/>
      <c r="AE268" s="145"/>
      <c r="AF268" s="145"/>
      <c r="AG268" s="145"/>
    </row>
    <row r="269" spans="1:33" s="130" customFormat="1" ht="12.75" customHeight="1" x14ac:dyDescent="0.2">
      <c r="A269" s="109" t="s">
        <v>483</v>
      </c>
      <c r="B269" s="109" t="s">
        <v>137</v>
      </c>
      <c r="C269" s="111">
        <v>4980</v>
      </c>
      <c r="D269" s="111">
        <v>0</v>
      </c>
      <c r="E269" s="111">
        <v>0</v>
      </c>
      <c r="F269" s="111">
        <v>4000</v>
      </c>
      <c r="G269" s="111">
        <v>0</v>
      </c>
      <c r="H269" s="111">
        <v>0</v>
      </c>
      <c r="I269" s="111">
        <v>0</v>
      </c>
      <c r="J269" s="111">
        <v>0</v>
      </c>
      <c r="K269" s="111">
        <v>0</v>
      </c>
      <c r="L269" s="111">
        <v>3000</v>
      </c>
      <c r="M269" s="111">
        <v>0</v>
      </c>
      <c r="N269" s="111">
        <v>0</v>
      </c>
      <c r="O269" s="111">
        <v>0</v>
      </c>
      <c r="P269" s="109" t="s">
        <v>1315</v>
      </c>
      <c r="Q269" s="109" t="s">
        <v>1316</v>
      </c>
      <c r="R269" s="144"/>
      <c r="S269" s="144"/>
      <c r="T269" s="144"/>
      <c r="U269" s="144"/>
      <c r="V269" s="144"/>
      <c r="W269" s="144"/>
      <c r="X269" s="144"/>
      <c r="Y269" s="144"/>
      <c r="Z269" s="144"/>
      <c r="AA269" s="144"/>
      <c r="AB269" s="144"/>
      <c r="AC269" s="144"/>
      <c r="AD269" s="144"/>
      <c r="AE269" s="145"/>
      <c r="AF269" s="145"/>
      <c r="AG269" s="145"/>
    </row>
    <row r="270" spans="1:33" s="130" customFormat="1" ht="12.75" customHeight="1" x14ac:dyDescent="0.2">
      <c r="A270" s="109" t="s">
        <v>515</v>
      </c>
      <c r="B270" s="109" t="s">
        <v>1290</v>
      </c>
      <c r="C270" s="111">
        <v>2000</v>
      </c>
      <c r="D270" s="111">
        <v>0</v>
      </c>
      <c r="E270" s="111">
        <v>0</v>
      </c>
      <c r="F270" s="111">
        <v>0</v>
      </c>
      <c r="G270" s="111">
        <v>0</v>
      </c>
      <c r="H270" s="111">
        <v>0</v>
      </c>
      <c r="I270" s="111">
        <v>0</v>
      </c>
      <c r="J270" s="111">
        <v>0</v>
      </c>
      <c r="K270" s="111">
        <v>0</v>
      </c>
      <c r="L270" s="111">
        <v>0</v>
      </c>
      <c r="M270" s="111">
        <v>0</v>
      </c>
      <c r="N270" s="111">
        <v>0</v>
      </c>
      <c r="O270" s="111">
        <v>0</v>
      </c>
      <c r="P270" s="109" t="s">
        <v>1315</v>
      </c>
      <c r="Q270" s="109" t="s">
        <v>1316</v>
      </c>
      <c r="R270" s="144"/>
      <c r="S270" s="144"/>
      <c r="T270" s="144"/>
      <c r="U270" s="144"/>
      <c r="V270" s="144"/>
      <c r="W270" s="144"/>
      <c r="X270" s="144"/>
      <c r="Y270" s="144"/>
      <c r="Z270" s="144"/>
      <c r="AA270" s="144"/>
      <c r="AB270" s="144"/>
      <c r="AC270" s="144"/>
      <c r="AD270" s="144"/>
      <c r="AE270" s="145"/>
      <c r="AF270" s="145"/>
      <c r="AG270" s="145"/>
    </row>
    <row r="271" spans="1:33" s="130" customFormat="1" ht="12.75" customHeight="1" x14ac:dyDescent="0.2">
      <c r="A271" s="109" t="s">
        <v>677</v>
      </c>
      <c r="B271" s="109" t="s">
        <v>138</v>
      </c>
      <c r="C271" s="111">
        <v>10926</v>
      </c>
      <c r="D271" s="111">
        <v>0</v>
      </c>
      <c r="E271" s="111">
        <v>0</v>
      </c>
      <c r="F271" s="111">
        <v>0</v>
      </c>
      <c r="G271" s="111">
        <v>0</v>
      </c>
      <c r="H271" s="111">
        <v>0</v>
      </c>
      <c r="I271" s="111">
        <v>0</v>
      </c>
      <c r="J271" s="111">
        <v>83168</v>
      </c>
      <c r="K271" s="111">
        <v>5000</v>
      </c>
      <c r="L271" s="111">
        <v>0</v>
      </c>
      <c r="M271" s="111">
        <v>0</v>
      </c>
      <c r="N271" s="111">
        <v>17045</v>
      </c>
      <c r="O271" s="111">
        <v>64500</v>
      </c>
      <c r="P271" s="109" t="s">
        <v>1321</v>
      </c>
      <c r="Q271" s="109" t="s">
        <v>1316</v>
      </c>
      <c r="R271" s="144"/>
      <c r="S271" s="144"/>
      <c r="T271" s="144"/>
      <c r="U271" s="144"/>
      <c r="V271" s="144"/>
      <c r="W271" s="144"/>
      <c r="X271" s="144"/>
      <c r="Y271" s="144"/>
      <c r="Z271" s="144"/>
      <c r="AA271" s="144"/>
      <c r="AB271" s="144"/>
      <c r="AC271" s="144"/>
      <c r="AD271" s="144"/>
      <c r="AE271" s="145"/>
      <c r="AF271" s="145"/>
      <c r="AG271" s="145"/>
    </row>
    <row r="272" spans="1:33" s="130" customFormat="1" ht="12.75" customHeight="1" x14ac:dyDescent="0.2">
      <c r="A272" s="109" t="s">
        <v>611</v>
      </c>
      <c r="B272" s="109" t="s">
        <v>139</v>
      </c>
      <c r="C272" s="111">
        <v>26557</v>
      </c>
      <c r="D272" s="111">
        <v>0</v>
      </c>
      <c r="E272" s="111">
        <v>0</v>
      </c>
      <c r="F272" s="111">
        <v>0</v>
      </c>
      <c r="G272" s="111">
        <v>0</v>
      </c>
      <c r="H272" s="111">
        <v>0</v>
      </c>
      <c r="I272" s="111">
        <v>0</v>
      </c>
      <c r="J272" s="111">
        <v>0</v>
      </c>
      <c r="K272" s="111">
        <v>2500</v>
      </c>
      <c r="L272" s="111">
        <v>0</v>
      </c>
      <c r="M272" s="111">
        <v>0</v>
      </c>
      <c r="N272" s="111">
        <v>0</v>
      </c>
      <c r="O272" s="111">
        <v>0</v>
      </c>
      <c r="P272" s="109" t="s">
        <v>1315</v>
      </c>
      <c r="Q272" s="109" t="s">
        <v>1316</v>
      </c>
      <c r="R272" s="144"/>
      <c r="S272" s="144"/>
      <c r="T272" s="144"/>
      <c r="U272" s="144"/>
      <c r="V272" s="144"/>
      <c r="W272" s="144"/>
      <c r="X272" s="144"/>
      <c r="Y272" s="144"/>
      <c r="Z272" s="144"/>
      <c r="AA272" s="144"/>
      <c r="AB272" s="144"/>
      <c r="AC272" s="144"/>
      <c r="AD272" s="144"/>
      <c r="AE272" s="145"/>
      <c r="AF272" s="145"/>
      <c r="AG272" s="145"/>
    </row>
    <row r="273" spans="1:33" s="130" customFormat="1" ht="12.75" customHeight="1" x14ac:dyDescent="0.2">
      <c r="A273" s="109" t="s">
        <v>1276</v>
      </c>
      <c r="B273" s="109" t="s">
        <v>1277</v>
      </c>
      <c r="C273" s="111">
        <v>32410</v>
      </c>
      <c r="D273" s="111">
        <v>2819</v>
      </c>
      <c r="E273" s="111">
        <v>0</v>
      </c>
      <c r="F273" s="111">
        <v>415</v>
      </c>
      <c r="G273" s="111">
        <v>0</v>
      </c>
      <c r="H273" s="111">
        <v>0</v>
      </c>
      <c r="I273" s="111">
        <v>0</v>
      </c>
      <c r="J273" s="111">
        <v>0</v>
      </c>
      <c r="K273" s="111">
        <v>0</v>
      </c>
      <c r="L273" s="111">
        <v>0</v>
      </c>
      <c r="M273" s="111">
        <v>0</v>
      </c>
      <c r="N273" s="111">
        <v>419</v>
      </c>
      <c r="O273" s="111">
        <v>829</v>
      </c>
      <c r="P273" s="109" t="s">
        <v>1344</v>
      </c>
      <c r="Q273" s="109" t="s">
        <v>1316</v>
      </c>
      <c r="R273" s="144"/>
      <c r="S273" s="144"/>
      <c r="T273" s="144"/>
      <c r="U273" s="144"/>
      <c r="V273" s="144"/>
      <c r="W273" s="144"/>
      <c r="X273" s="144"/>
      <c r="Y273" s="144"/>
      <c r="Z273" s="144"/>
      <c r="AA273" s="144"/>
      <c r="AB273" s="144"/>
      <c r="AC273" s="144"/>
      <c r="AD273" s="144"/>
      <c r="AE273" s="145"/>
      <c r="AF273" s="145"/>
      <c r="AG273" s="145"/>
    </row>
    <row r="274" spans="1:33" s="130" customFormat="1" ht="12.75" customHeight="1" x14ac:dyDescent="0.2">
      <c r="A274" s="109" t="s">
        <v>532</v>
      </c>
      <c r="B274" s="109" t="s">
        <v>140</v>
      </c>
      <c r="C274" s="111">
        <v>1553</v>
      </c>
      <c r="D274" s="111">
        <v>0</v>
      </c>
      <c r="E274" s="111">
        <v>0</v>
      </c>
      <c r="F274" s="111">
        <v>0</v>
      </c>
      <c r="G274" s="111">
        <v>0</v>
      </c>
      <c r="H274" s="111">
        <v>0</v>
      </c>
      <c r="I274" s="111">
        <v>0</v>
      </c>
      <c r="J274" s="111">
        <v>0</v>
      </c>
      <c r="K274" s="111">
        <v>0</v>
      </c>
      <c r="L274" s="111">
        <v>3000</v>
      </c>
      <c r="M274" s="111">
        <v>0</v>
      </c>
      <c r="N274" s="111">
        <v>0</v>
      </c>
      <c r="O274" s="111">
        <v>19475</v>
      </c>
      <c r="P274" s="109" t="s">
        <v>1312</v>
      </c>
      <c r="Q274" s="109" t="s">
        <v>1316</v>
      </c>
      <c r="R274" s="144"/>
      <c r="S274" s="144"/>
      <c r="T274" s="144"/>
      <c r="U274" s="144"/>
      <c r="V274" s="144"/>
      <c r="W274" s="144"/>
      <c r="X274" s="144"/>
      <c r="Y274" s="144"/>
      <c r="Z274" s="144"/>
      <c r="AA274" s="144"/>
      <c r="AB274" s="144"/>
      <c r="AC274" s="144"/>
      <c r="AD274" s="144"/>
      <c r="AE274" s="145"/>
      <c r="AF274" s="145"/>
      <c r="AG274" s="145"/>
    </row>
    <row r="275" spans="1:33" s="130" customFormat="1" ht="12.75" customHeight="1" x14ac:dyDescent="0.2">
      <c r="A275" s="109" t="s">
        <v>568</v>
      </c>
      <c r="B275" s="109" t="s">
        <v>141</v>
      </c>
      <c r="C275" s="111">
        <v>5150</v>
      </c>
      <c r="D275" s="111">
        <v>2150</v>
      </c>
      <c r="E275" s="111">
        <v>0</v>
      </c>
      <c r="F275" s="111">
        <v>0</v>
      </c>
      <c r="G275" s="111">
        <v>0</v>
      </c>
      <c r="H275" s="111">
        <v>0</v>
      </c>
      <c r="I275" s="111">
        <v>0</v>
      </c>
      <c r="J275" s="111">
        <v>0</v>
      </c>
      <c r="K275" s="111">
        <v>0</v>
      </c>
      <c r="L275" s="111">
        <v>3000</v>
      </c>
      <c r="M275" s="111">
        <v>0</v>
      </c>
      <c r="N275" s="111">
        <v>7350</v>
      </c>
      <c r="O275" s="111">
        <v>0</v>
      </c>
      <c r="P275" s="109" t="s">
        <v>1315</v>
      </c>
      <c r="Q275" s="109" t="s">
        <v>1316</v>
      </c>
      <c r="R275" s="144"/>
      <c r="S275" s="144"/>
      <c r="T275" s="144"/>
      <c r="U275" s="144"/>
      <c r="V275" s="144"/>
      <c r="W275" s="144"/>
      <c r="X275" s="144"/>
      <c r="Y275" s="144"/>
      <c r="Z275" s="144"/>
      <c r="AA275" s="144"/>
      <c r="AB275" s="144"/>
      <c r="AC275" s="144"/>
      <c r="AD275" s="144"/>
      <c r="AE275" s="145"/>
      <c r="AF275" s="145"/>
      <c r="AG275" s="145"/>
    </row>
    <row r="276" spans="1:33" s="130" customFormat="1" ht="12.75" customHeight="1" x14ac:dyDescent="0.2">
      <c r="A276" s="109" t="s">
        <v>623</v>
      </c>
      <c r="B276" s="109" t="s">
        <v>142</v>
      </c>
      <c r="C276" s="111">
        <v>8180</v>
      </c>
      <c r="D276" s="111">
        <v>0</v>
      </c>
      <c r="E276" s="111">
        <v>0</v>
      </c>
      <c r="F276" s="111">
        <v>0</v>
      </c>
      <c r="G276" s="111">
        <v>0</v>
      </c>
      <c r="H276" s="111">
        <v>1610</v>
      </c>
      <c r="I276" s="111">
        <v>0</v>
      </c>
      <c r="J276" s="111">
        <v>0</v>
      </c>
      <c r="K276" s="111">
        <v>0</v>
      </c>
      <c r="L276" s="111">
        <v>0</v>
      </c>
      <c r="M276" s="111">
        <v>0</v>
      </c>
      <c r="N276" s="111">
        <v>0</v>
      </c>
      <c r="O276" s="111">
        <v>0</v>
      </c>
      <c r="P276" s="109" t="s">
        <v>1315</v>
      </c>
      <c r="Q276" s="109" t="s">
        <v>1316</v>
      </c>
      <c r="R276" s="144"/>
      <c r="S276" s="144"/>
      <c r="T276" s="144"/>
      <c r="U276" s="144"/>
      <c r="V276" s="144"/>
      <c r="W276" s="144"/>
      <c r="X276" s="144"/>
      <c r="Y276" s="144"/>
      <c r="Z276" s="144"/>
      <c r="AA276" s="144"/>
      <c r="AB276" s="144"/>
      <c r="AC276" s="144"/>
      <c r="AD276" s="144"/>
      <c r="AE276" s="145"/>
      <c r="AF276" s="145"/>
      <c r="AG276" s="145"/>
    </row>
    <row r="277" spans="1:33" s="130" customFormat="1" ht="12.75" customHeight="1" x14ac:dyDescent="0.2">
      <c r="A277" s="109" t="s">
        <v>805</v>
      </c>
      <c r="B277" s="109" t="s">
        <v>1354</v>
      </c>
      <c r="C277" s="111">
        <v>8000</v>
      </c>
      <c r="D277" s="111">
        <v>8000</v>
      </c>
      <c r="E277" s="111">
        <v>0</v>
      </c>
      <c r="F277" s="111">
        <v>0</v>
      </c>
      <c r="G277" s="111">
        <v>0</v>
      </c>
      <c r="H277" s="111">
        <v>0</v>
      </c>
      <c r="I277" s="111">
        <v>0</v>
      </c>
      <c r="J277" s="111">
        <v>0</v>
      </c>
      <c r="K277" s="111">
        <v>0</v>
      </c>
      <c r="L277" s="111">
        <v>5900</v>
      </c>
      <c r="M277" s="111">
        <v>0</v>
      </c>
      <c r="N277" s="111">
        <v>0</v>
      </c>
      <c r="O277" s="111">
        <v>0</v>
      </c>
      <c r="P277" s="109" t="s">
        <v>1377</v>
      </c>
      <c r="Q277" s="109" t="s">
        <v>1316</v>
      </c>
      <c r="R277" s="144"/>
      <c r="S277" s="144"/>
      <c r="T277" s="144"/>
      <c r="U277" s="144"/>
      <c r="V277" s="144"/>
      <c r="W277" s="144"/>
      <c r="X277" s="144"/>
      <c r="Y277" s="144"/>
      <c r="Z277" s="144"/>
      <c r="AA277" s="144"/>
      <c r="AB277" s="144"/>
      <c r="AC277" s="144"/>
      <c r="AD277" s="144"/>
      <c r="AE277" s="145"/>
      <c r="AF277" s="145"/>
      <c r="AG277" s="145"/>
    </row>
    <row r="278" spans="1:33" s="130" customFormat="1" ht="12.75" customHeight="1" x14ac:dyDescent="0.2">
      <c r="A278" s="109" t="s">
        <v>1248</v>
      </c>
      <c r="B278" s="109" t="s">
        <v>1249</v>
      </c>
      <c r="C278" s="111">
        <v>10000</v>
      </c>
      <c r="D278" s="111">
        <v>0</v>
      </c>
      <c r="E278" s="111">
        <v>0</v>
      </c>
      <c r="F278" s="111">
        <v>0</v>
      </c>
      <c r="G278" s="111">
        <v>0</v>
      </c>
      <c r="H278" s="111">
        <v>0</v>
      </c>
      <c r="I278" s="111">
        <v>0</v>
      </c>
      <c r="J278" s="111">
        <v>0</v>
      </c>
      <c r="K278" s="111">
        <v>0</v>
      </c>
      <c r="L278" s="111">
        <v>4140</v>
      </c>
      <c r="M278" s="111">
        <v>0</v>
      </c>
      <c r="N278" s="111">
        <v>0</v>
      </c>
      <c r="O278" s="111">
        <v>0</v>
      </c>
      <c r="P278" s="109" t="s">
        <v>1377</v>
      </c>
      <c r="Q278" s="109" t="s">
        <v>1316</v>
      </c>
      <c r="R278" s="144"/>
      <c r="S278" s="144"/>
      <c r="T278" s="144"/>
      <c r="U278" s="144"/>
      <c r="V278" s="144"/>
      <c r="W278" s="144"/>
      <c r="X278" s="144"/>
      <c r="Y278" s="144"/>
      <c r="Z278" s="144"/>
      <c r="AA278" s="144"/>
      <c r="AB278" s="144"/>
      <c r="AC278" s="144"/>
      <c r="AD278" s="144"/>
      <c r="AE278" s="145"/>
      <c r="AF278" s="145"/>
      <c r="AG278" s="145"/>
    </row>
    <row r="279" spans="1:33" s="130" customFormat="1" ht="12.75" customHeight="1" x14ac:dyDescent="0.2">
      <c r="A279" s="109" t="s">
        <v>812</v>
      </c>
      <c r="B279" s="109" t="s">
        <v>380</v>
      </c>
      <c r="C279" s="111">
        <v>0</v>
      </c>
      <c r="D279" s="111">
        <v>0</v>
      </c>
      <c r="E279" s="111">
        <v>0</v>
      </c>
      <c r="F279" s="111">
        <v>0</v>
      </c>
      <c r="G279" s="111">
        <v>0</v>
      </c>
      <c r="H279" s="111">
        <v>0</v>
      </c>
      <c r="I279" s="111">
        <v>0</v>
      </c>
      <c r="J279" s="111">
        <v>0</v>
      </c>
      <c r="K279" s="111">
        <v>0</v>
      </c>
      <c r="L279" s="111">
        <v>0</v>
      </c>
      <c r="M279" s="111">
        <v>0</v>
      </c>
      <c r="N279" s="111">
        <v>0</v>
      </c>
      <c r="O279" s="111">
        <v>0</v>
      </c>
      <c r="P279" s="109" t="s">
        <v>1377</v>
      </c>
      <c r="Q279" s="109" t="s">
        <v>1316</v>
      </c>
      <c r="R279" s="144"/>
      <c r="S279" s="144"/>
      <c r="T279" s="144"/>
      <c r="U279" s="144"/>
      <c r="V279" s="144"/>
      <c r="W279" s="144"/>
      <c r="X279" s="144"/>
      <c r="Y279" s="144"/>
      <c r="Z279" s="144"/>
      <c r="AA279" s="144"/>
      <c r="AB279" s="144"/>
      <c r="AC279" s="144"/>
      <c r="AD279" s="144"/>
      <c r="AE279" s="145"/>
      <c r="AF279" s="145"/>
      <c r="AG279" s="145"/>
    </row>
    <row r="280" spans="1:33" s="130" customFormat="1" ht="12.75" customHeight="1" x14ac:dyDescent="0.2">
      <c r="A280" s="109" t="s">
        <v>1003</v>
      </c>
      <c r="B280" s="109" t="s">
        <v>1004</v>
      </c>
      <c r="C280" s="111">
        <v>583</v>
      </c>
      <c r="D280" s="111">
        <v>3000</v>
      </c>
      <c r="E280" s="111">
        <v>0</v>
      </c>
      <c r="F280" s="111">
        <v>0</v>
      </c>
      <c r="G280" s="111">
        <v>0</v>
      </c>
      <c r="H280" s="111">
        <v>0</v>
      </c>
      <c r="I280" s="111">
        <v>0</v>
      </c>
      <c r="J280" s="111">
        <v>0</v>
      </c>
      <c r="K280" s="111">
        <v>0</v>
      </c>
      <c r="L280" s="111">
        <v>0</v>
      </c>
      <c r="M280" s="111">
        <v>0</v>
      </c>
      <c r="N280" s="111">
        <v>0</v>
      </c>
      <c r="O280" s="111">
        <v>0</v>
      </c>
      <c r="P280" s="109" t="s">
        <v>1312</v>
      </c>
      <c r="Q280" s="109" t="s">
        <v>1313</v>
      </c>
      <c r="R280" s="144"/>
      <c r="S280" s="144"/>
      <c r="T280" s="144"/>
      <c r="U280" s="144"/>
      <c r="V280" s="144"/>
      <c r="W280" s="144"/>
      <c r="X280" s="144"/>
      <c r="Y280" s="144"/>
      <c r="Z280" s="144"/>
      <c r="AA280" s="144"/>
      <c r="AB280" s="144"/>
      <c r="AC280" s="144"/>
      <c r="AD280" s="144"/>
      <c r="AE280" s="145"/>
      <c r="AF280" s="145"/>
      <c r="AG280" s="145"/>
    </row>
    <row r="281" spans="1:33" s="130" customFormat="1" ht="12.75" customHeight="1" x14ac:dyDescent="0.2">
      <c r="A281" s="109" t="s">
        <v>738</v>
      </c>
      <c r="B281" s="109" t="s">
        <v>143</v>
      </c>
      <c r="C281" s="111">
        <v>38650</v>
      </c>
      <c r="D281" s="111">
        <v>17200</v>
      </c>
      <c r="E281" s="111">
        <v>0</v>
      </c>
      <c r="F281" s="111">
        <v>0</v>
      </c>
      <c r="G281" s="111">
        <v>0</v>
      </c>
      <c r="H281" s="111">
        <v>0</v>
      </c>
      <c r="I281" s="111">
        <v>0</v>
      </c>
      <c r="J281" s="111">
        <v>0</v>
      </c>
      <c r="K281" s="111">
        <v>0</v>
      </c>
      <c r="L281" s="111">
        <v>24550</v>
      </c>
      <c r="M281" s="111">
        <v>0</v>
      </c>
      <c r="N281" s="111">
        <v>5600</v>
      </c>
      <c r="O281" s="111">
        <v>8000</v>
      </c>
      <c r="P281" s="109" t="s">
        <v>1320</v>
      </c>
      <c r="Q281" s="109" t="s">
        <v>1316</v>
      </c>
      <c r="R281" s="144"/>
      <c r="S281" s="144"/>
      <c r="T281" s="144"/>
      <c r="U281" s="144"/>
      <c r="V281" s="144"/>
      <c r="W281" s="144"/>
      <c r="X281" s="144"/>
      <c r="Y281" s="144"/>
      <c r="Z281" s="144"/>
      <c r="AA281" s="144"/>
      <c r="AB281" s="144"/>
      <c r="AC281" s="144"/>
      <c r="AD281" s="144"/>
      <c r="AE281" s="145"/>
      <c r="AF281" s="145"/>
      <c r="AG281" s="145"/>
    </row>
    <row r="282" spans="1:33" s="130" customFormat="1" ht="12.75" customHeight="1" x14ac:dyDescent="0.2">
      <c r="A282" s="109" t="s">
        <v>1934</v>
      </c>
      <c r="B282" s="109" t="s">
        <v>1935</v>
      </c>
      <c r="C282" s="111">
        <v>12904</v>
      </c>
      <c r="D282" s="111">
        <v>0</v>
      </c>
      <c r="E282" s="111">
        <v>0</v>
      </c>
      <c r="F282" s="111">
        <v>0</v>
      </c>
      <c r="G282" s="111">
        <v>0</v>
      </c>
      <c r="H282" s="111">
        <v>0</v>
      </c>
      <c r="I282" s="111">
        <v>0</v>
      </c>
      <c r="J282" s="111">
        <v>0</v>
      </c>
      <c r="K282" s="111">
        <v>0</v>
      </c>
      <c r="L282" s="111">
        <v>0</v>
      </c>
      <c r="M282" s="111">
        <v>0</v>
      </c>
      <c r="N282" s="111">
        <v>0</v>
      </c>
      <c r="O282" s="111">
        <v>0</v>
      </c>
      <c r="P282" s="109" t="s">
        <v>1317</v>
      </c>
      <c r="Q282" s="109" t="s">
        <v>1317</v>
      </c>
      <c r="R282" s="144"/>
      <c r="S282" s="144"/>
      <c r="T282" s="144"/>
      <c r="U282" s="144"/>
      <c r="V282" s="144"/>
      <c r="W282" s="144"/>
      <c r="X282" s="144"/>
      <c r="Y282" s="144"/>
      <c r="Z282" s="144"/>
      <c r="AA282" s="144"/>
      <c r="AB282" s="144"/>
      <c r="AC282" s="144"/>
      <c r="AD282" s="144"/>
      <c r="AE282" s="145"/>
      <c r="AF282" s="145"/>
      <c r="AG282" s="145"/>
    </row>
    <row r="283" spans="1:33" s="130" customFormat="1" ht="12.75" customHeight="1" x14ac:dyDescent="0.2">
      <c r="A283" s="109" t="s">
        <v>448</v>
      </c>
      <c r="B283" s="109" t="s">
        <v>144</v>
      </c>
      <c r="C283" s="111">
        <v>12862</v>
      </c>
      <c r="D283" s="111">
        <v>2500</v>
      </c>
      <c r="E283" s="111">
        <v>0</v>
      </c>
      <c r="F283" s="111">
        <v>3500</v>
      </c>
      <c r="G283" s="111">
        <v>0</v>
      </c>
      <c r="H283" s="111">
        <v>0</v>
      </c>
      <c r="I283" s="111">
        <v>0</v>
      </c>
      <c r="J283" s="111">
        <v>0</v>
      </c>
      <c r="K283" s="111">
        <v>0</v>
      </c>
      <c r="L283" s="111">
        <v>2500</v>
      </c>
      <c r="M283" s="111">
        <v>0</v>
      </c>
      <c r="N283" s="111">
        <v>0</v>
      </c>
      <c r="O283" s="111">
        <v>1000</v>
      </c>
      <c r="P283" s="109" t="s">
        <v>1315</v>
      </c>
      <c r="Q283" s="109" t="s">
        <v>1316</v>
      </c>
      <c r="R283" s="144"/>
      <c r="S283" s="144"/>
      <c r="T283" s="144"/>
      <c r="U283" s="144"/>
      <c r="V283" s="144"/>
      <c r="W283" s="144"/>
      <c r="X283" s="144"/>
      <c r="Y283" s="144"/>
      <c r="Z283" s="144"/>
      <c r="AA283" s="144"/>
      <c r="AB283" s="144"/>
      <c r="AC283" s="144"/>
      <c r="AD283" s="144"/>
      <c r="AE283" s="145"/>
      <c r="AF283" s="145"/>
      <c r="AG283" s="145"/>
    </row>
    <row r="284" spans="1:33" s="130" customFormat="1" ht="12.75" customHeight="1" x14ac:dyDescent="0.2">
      <c r="A284" s="109" t="s">
        <v>642</v>
      </c>
      <c r="B284" s="109" t="s">
        <v>145</v>
      </c>
      <c r="C284" s="111">
        <v>648</v>
      </c>
      <c r="D284" s="111">
        <v>0</v>
      </c>
      <c r="E284" s="111">
        <v>0</v>
      </c>
      <c r="F284" s="111">
        <v>0</v>
      </c>
      <c r="G284" s="111">
        <v>0</v>
      </c>
      <c r="H284" s="111">
        <v>0</v>
      </c>
      <c r="I284" s="111">
        <v>0</v>
      </c>
      <c r="J284" s="111">
        <v>0</v>
      </c>
      <c r="K284" s="111">
        <v>0</v>
      </c>
      <c r="L284" s="111">
        <v>6300</v>
      </c>
      <c r="M284" s="111">
        <v>0</v>
      </c>
      <c r="N284" s="111">
        <v>100</v>
      </c>
      <c r="O284" s="111">
        <v>0</v>
      </c>
      <c r="P284" s="109" t="s">
        <v>1315</v>
      </c>
      <c r="Q284" s="109" t="s">
        <v>1316</v>
      </c>
      <c r="R284" s="144"/>
      <c r="S284" s="144"/>
      <c r="T284" s="144"/>
      <c r="U284" s="144"/>
      <c r="V284" s="144"/>
      <c r="W284" s="144"/>
      <c r="X284" s="144"/>
      <c r="Y284" s="144"/>
      <c r="Z284" s="144"/>
      <c r="AA284" s="144"/>
      <c r="AB284" s="144"/>
      <c r="AC284" s="144"/>
      <c r="AD284" s="144"/>
      <c r="AE284" s="145"/>
      <c r="AF284" s="145"/>
      <c r="AG284" s="145"/>
    </row>
    <row r="285" spans="1:33" s="130" customFormat="1" ht="12.75" customHeight="1" x14ac:dyDescent="0.2">
      <c r="A285" s="109" t="s">
        <v>670</v>
      </c>
      <c r="B285" s="109" t="s">
        <v>146</v>
      </c>
      <c r="C285" s="111">
        <v>6000</v>
      </c>
      <c r="D285" s="111">
        <v>15000</v>
      </c>
      <c r="E285" s="111">
        <v>0</v>
      </c>
      <c r="F285" s="111">
        <v>0</v>
      </c>
      <c r="G285" s="111">
        <v>0</v>
      </c>
      <c r="H285" s="111">
        <v>0</v>
      </c>
      <c r="I285" s="111">
        <v>0</v>
      </c>
      <c r="J285" s="111">
        <v>0</v>
      </c>
      <c r="K285" s="111">
        <v>0</v>
      </c>
      <c r="L285" s="111">
        <v>6300</v>
      </c>
      <c r="M285" s="111">
        <v>0</v>
      </c>
      <c r="N285" s="111">
        <v>0</v>
      </c>
      <c r="O285" s="111">
        <v>6000</v>
      </c>
      <c r="P285" s="109" t="s">
        <v>1315</v>
      </c>
      <c r="Q285" s="109" t="s">
        <v>1316</v>
      </c>
      <c r="R285" s="144"/>
      <c r="S285" s="144"/>
      <c r="T285" s="144"/>
      <c r="U285" s="144"/>
      <c r="V285" s="144"/>
      <c r="W285" s="144"/>
      <c r="X285" s="144"/>
      <c r="Y285" s="144"/>
      <c r="Z285" s="144"/>
      <c r="AA285" s="144"/>
      <c r="AB285" s="144"/>
      <c r="AC285" s="144"/>
      <c r="AD285" s="144"/>
      <c r="AE285" s="145"/>
      <c r="AF285" s="145"/>
      <c r="AG285" s="145"/>
    </row>
    <row r="286" spans="1:33" s="130" customFormat="1" ht="12.75" customHeight="1" x14ac:dyDescent="0.2">
      <c r="A286" s="109" t="s">
        <v>422</v>
      </c>
      <c r="B286" s="109" t="s">
        <v>345</v>
      </c>
      <c r="C286" s="111">
        <v>6475</v>
      </c>
      <c r="D286" s="111">
        <v>0</v>
      </c>
      <c r="E286" s="111">
        <v>0</v>
      </c>
      <c r="F286" s="111">
        <v>0</v>
      </c>
      <c r="G286" s="111">
        <v>0</v>
      </c>
      <c r="H286" s="111">
        <v>0</v>
      </c>
      <c r="I286" s="111">
        <v>0</v>
      </c>
      <c r="J286" s="111">
        <v>0</v>
      </c>
      <c r="K286" s="111">
        <v>0</v>
      </c>
      <c r="L286" s="111">
        <v>0</v>
      </c>
      <c r="M286" s="111">
        <v>0</v>
      </c>
      <c r="N286" s="111">
        <v>0</v>
      </c>
      <c r="O286" s="111">
        <v>0</v>
      </c>
      <c r="P286" s="109" t="s">
        <v>1312</v>
      </c>
      <c r="Q286" s="109" t="s">
        <v>1316</v>
      </c>
      <c r="R286" s="144"/>
      <c r="S286" s="144"/>
      <c r="T286" s="144"/>
      <c r="U286" s="144"/>
      <c r="V286" s="144"/>
      <c r="W286" s="144"/>
      <c r="X286" s="144"/>
      <c r="Y286" s="144"/>
      <c r="Z286" s="144"/>
      <c r="AA286" s="144"/>
      <c r="AB286" s="144"/>
      <c r="AC286" s="144"/>
      <c r="AD286" s="144"/>
      <c r="AE286" s="145"/>
      <c r="AF286" s="145"/>
      <c r="AG286" s="145"/>
    </row>
    <row r="287" spans="1:33" s="130" customFormat="1" ht="12.75" customHeight="1" x14ac:dyDescent="0.2">
      <c r="A287" s="109" t="s">
        <v>1005</v>
      </c>
      <c r="B287" s="109" t="s">
        <v>1006</v>
      </c>
      <c r="C287" s="111">
        <v>54985</v>
      </c>
      <c r="D287" s="111">
        <v>0</v>
      </c>
      <c r="E287" s="111">
        <v>0</v>
      </c>
      <c r="F287" s="111">
        <v>0</v>
      </c>
      <c r="G287" s="111">
        <v>0</v>
      </c>
      <c r="H287" s="111">
        <v>0</v>
      </c>
      <c r="I287" s="111">
        <v>0</v>
      </c>
      <c r="J287" s="111">
        <v>0</v>
      </c>
      <c r="K287" s="111">
        <v>0</v>
      </c>
      <c r="L287" s="111">
        <v>13354</v>
      </c>
      <c r="M287" s="111">
        <v>0</v>
      </c>
      <c r="N287" s="111">
        <v>0</v>
      </c>
      <c r="O287" s="111">
        <v>0</v>
      </c>
      <c r="P287" s="109" t="s">
        <v>1312</v>
      </c>
      <c r="Q287" s="109" t="s">
        <v>1314</v>
      </c>
      <c r="R287" s="144"/>
      <c r="S287" s="144"/>
      <c r="T287" s="144"/>
      <c r="U287" s="144"/>
      <c r="V287" s="144"/>
      <c r="W287" s="144"/>
      <c r="X287" s="144"/>
      <c r="Y287" s="144"/>
      <c r="Z287" s="144"/>
      <c r="AA287" s="144"/>
      <c r="AB287" s="144"/>
      <c r="AC287" s="144"/>
      <c r="AD287" s="144"/>
      <c r="AE287" s="145"/>
      <c r="AF287" s="145"/>
      <c r="AG287" s="145"/>
    </row>
    <row r="288" spans="1:33" s="130" customFormat="1" ht="12.75" customHeight="1" x14ac:dyDescent="0.2">
      <c r="A288" s="109" t="s">
        <v>1936</v>
      </c>
      <c r="B288" s="109" t="s">
        <v>1937</v>
      </c>
      <c r="C288" s="111">
        <v>5044</v>
      </c>
      <c r="D288" s="111">
        <v>0</v>
      </c>
      <c r="E288" s="111">
        <v>0</v>
      </c>
      <c r="F288" s="111">
        <v>0</v>
      </c>
      <c r="G288" s="111">
        <v>0</v>
      </c>
      <c r="H288" s="111">
        <v>0</v>
      </c>
      <c r="I288" s="111">
        <v>0</v>
      </c>
      <c r="J288" s="111">
        <v>0</v>
      </c>
      <c r="K288" s="111">
        <v>0</v>
      </c>
      <c r="L288" s="111">
        <v>0</v>
      </c>
      <c r="M288" s="111">
        <v>0</v>
      </c>
      <c r="N288" s="111">
        <v>0</v>
      </c>
      <c r="O288" s="111">
        <v>0</v>
      </c>
      <c r="P288" s="109" t="s">
        <v>1317</v>
      </c>
      <c r="Q288" s="109" t="s">
        <v>1317</v>
      </c>
      <c r="R288" s="144"/>
      <c r="S288" s="144"/>
      <c r="T288" s="144"/>
      <c r="U288" s="144"/>
      <c r="V288" s="144"/>
      <c r="W288" s="144"/>
      <c r="X288" s="144"/>
      <c r="Y288" s="144"/>
      <c r="Z288" s="144"/>
      <c r="AA288" s="144"/>
      <c r="AB288" s="144"/>
      <c r="AC288" s="144"/>
      <c r="AD288" s="144"/>
      <c r="AE288" s="145"/>
      <c r="AF288" s="145"/>
      <c r="AG288" s="145"/>
    </row>
    <row r="289" spans="1:33" s="130" customFormat="1" ht="12.75" customHeight="1" x14ac:dyDescent="0.2">
      <c r="A289" s="109" t="s">
        <v>404</v>
      </c>
      <c r="B289" s="109" t="s">
        <v>147</v>
      </c>
      <c r="C289" s="111">
        <v>5652</v>
      </c>
      <c r="D289" s="111">
        <v>1000</v>
      </c>
      <c r="E289" s="111">
        <v>0</v>
      </c>
      <c r="F289" s="111">
        <v>10000</v>
      </c>
      <c r="G289" s="111">
        <v>16000</v>
      </c>
      <c r="H289" s="111">
        <v>0</v>
      </c>
      <c r="I289" s="111">
        <v>0</v>
      </c>
      <c r="J289" s="111">
        <v>0</v>
      </c>
      <c r="K289" s="111">
        <v>0</v>
      </c>
      <c r="L289" s="111">
        <v>28407</v>
      </c>
      <c r="M289" s="111">
        <v>0</v>
      </c>
      <c r="N289" s="111">
        <v>118536</v>
      </c>
      <c r="O289" s="111">
        <v>82500</v>
      </c>
      <c r="P289" s="109" t="s">
        <v>1312</v>
      </c>
      <c r="Q289" s="109" t="s">
        <v>1316</v>
      </c>
      <c r="R289" s="144"/>
      <c r="S289" s="144"/>
      <c r="T289" s="144"/>
      <c r="U289" s="144"/>
      <c r="V289" s="144"/>
      <c r="W289" s="144"/>
      <c r="X289" s="144"/>
      <c r="Y289" s="144"/>
      <c r="Z289" s="144"/>
      <c r="AA289" s="144"/>
      <c r="AB289" s="144"/>
      <c r="AC289" s="144"/>
      <c r="AD289" s="144"/>
      <c r="AE289" s="145"/>
      <c r="AF289" s="145"/>
      <c r="AG289" s="145"/>
    </row>
    <row r="290" spans="1:33" s="130" customFormat="1" ht="12.75" customHeight="1" x14ac:dyDescent="0.2">
      <c r="A290" s="109" t="s">
        <v>650</v>
      </c>
      <c r="B290" s="109" t="s">
        <v>148</v>
      </c>
      <c r="C290" s="111">
        <v>10224</v>
      </c>
      <c r="D290" s="111">
        <v>5000</v>
      </c>
      <c r="E290" s="111">
        <v>0</v>
      </c>
      <c r="F290" s="111">
        <v>0</v>
      </c>
      <c r="G290" s="111">
        <v>0</v>
      </c>
      <c r="H290" s="111">
        <v>0</v>
      </c>
      <c r="I290" s="111">
        <v>0</v>
      </c>
      <c r="J290" s="111">
        <v>0</v>
      </c>
      <c r="K290" s="111">
        <v>0</v>
      </c>
      <c r="L290" s="111">
        <v>6042</v>
      </c>
      <c r="M290" s="111">
        <v>0</v>
      </c>
      <c r="N290" s="111">
        <v>0</v>
      </c>
      <c r="O290" s="111">
        <v>0</v>
      </c>
      <c r="P290" s="109" t="s">
        <v>1315</v>
      </c>
      <c r="Q290" s="109" t="s">
        <v>1316</v>
      </c>
      <c r="R290" s="144"/>
      <c r="S290" s="144"/>
      <c r="T290" s="144"/>
      <c r="U290" s="144"/>
      <c r="V290" s="144"/>
      <c r="W290" s="144"/>
      <c r="X290" s="144"/>
      <c r="Y290" s="144"/>
      <c r="Z290" s="144"/>
      <c r="AA290" s="144"/>
      <c r="AB290" s="144"/>
      <c r="AC290" s="144"/>
      <c r="AD290" s="144"/>
      <c r="AE290" s="145"/>
      <c r="AF290" s="145"/>
      <c r="AG290" s="145"/>
    </row>
    <row r="291" spans="1:33" s="130" customFormat="1" ht="12.75" customHeight="1" x14ac:dyDescent="0.2">
      <c r="A291" s="109" t="s">
        <v>1007</v>
      </c>
      <c r="B291" s="109" t="s">
        <v>1008</v>
      </c>
      <c r="C291" s="111">
        <v>3210</v>
      </c>
      <c r="D291" s="111">
        <v>0</v>
      </c>
      <c r="E291" s="111">
        <v>0</v>
      </c>
      <c r="F291" s="111">
        <v>0</v>
      </c>
      <c r="G291" s="111">
        <v>0</v>
      </c>
      <c r="H291" s="111">
        <v>0</v>
      </c>
      <c r="I291" s="111">
        <v>0</v>
      </c>
      <c r="J291" s="111">
        <v>0</v>
      </c>
      <c r="K291" s="111">
        <v>3000</v>
      </c>
      <c r="L291" s="111">
        <v>5150</v>
      </c>
      <c r="M291" s="111">
        <v>25</v>
      </c>
      <c r="N291" s="111">
        <v>0</v>
      </c>
      <c r="O291" s="111">
        <v>0</v>
      </c>
      <c r="P291" s="109" t="s">
        <v>1312</v>
      </c>
      <c r="Q291" s="109" t="s">
        <v>1313</v>
      </c>
      <c r="R291" s="144"/>
      <c r="S291" s="144"/>
      <c r="T291" s="144"/>
      <c r="U291" s="144"/>
      <c r="V291" s="144"/>
      <c r="W291" s="144"/>
      <c r="X291" s="144"/>
      <c r="Y291" s="144"/>
      <c r="Z291" s="144"/>
      <c r="AA291" s="144"/>
      <c r="AB291" s="144"/>
      <c r="AC291" s="144"/>
      <c r="AD291" s="144"/>
      <c r="AE291" s="145"/>
      <c r="AF291" s="145"/>
      <c r="AG291" s="145"/>
    </row>
    <row r="292" spans="1:33" s="130" customFormat="1" ht="12.75" customHeight="1" x14ac:dyDescent="0.2">
      <c r="A292" s="109" t="s">
        <v>1009</v>
      </c>
      <c r="B292" s="109" t="s">
        <v>1010</v>
      </c>
      <c r="C292" s="111">
        <v>620</v>
      </c>
      <c r="D292" s="111">
        <v>0</v>
      </c>
      <c r="E292" s="111">
        <v>0</v>
      </c>
      <c r="F292" s="111">
        <v>0</v>
      </c>
      <c r="G292" s="111">
        <v>0</v>
      </c>
      <c r="H292" s="111">
        <v>0</v>
      </c>
      <c r="I292" s="111">
        <v>0</v>
      </c>
      <c r="J292" s="111">
        <v>0</v>
      </c>
      <c r="K292" s="111">
        <v>0</v>
      </c>
      <c r="L292" s="111">
        <v>0</v>
      </c>
      <c r="M292" s="111">
        <v>0</v>
      </c>
      <c r="N292" s="111">
        <v>0</v>
      </c>
      <c r="O292" s="111">
        <v>0</v>
      </c>
      <c r="P292" s="109" t="s">
        <v>1312</v>
      </c>
      <c r="Q292" s="109" t="s">
        <v>1314</v>
      </c>
      <c r="R292" s="144"/>
      <c r="S292" s="144"/>
      <c r="T292" s="144"/>
      <c r="U292" s="144"/>
      <c r="V292" s="144"/>
      <c r="W292" s="144"/>
      <c r="X292" s="144"/>
      <c r="Y292" s="144"/>
      <c r="Z292" s="144"/>
      <c r="AA292" s="144"/>
      <c r="AB292" s="144"/>
      <c r="AC292" s="144"/>
      <c r="AD292" s="144"/>
      <c r="AE292" s="145"/>
      <c r="AF292" s="145"/>
      <c r="AG292" s="145"/>
    </row>
    <row r="293" spans="1:33" s="130" customFormat="1" ht="12.75" customHeight="1" x14ac:dyDescent="0.2">
      <c r="A293" s="109" t="s">
        <v>1013</v>
      </c>
      <c r="B293" s="109" t="s">
        <v>1014</v>
      </c>
      <c r="C293" s="111">
        <v>42323</v>
      </c>
      <c r="D293" s="111">
        <v>6000</v>
      </c>
      <c r="E293" s="111">
        <v>0</v>
      </c>
      <c r="F293" s="111">
        <v>0</v>
      </c>
      <c r="G293" s="111">
        <v>0</v>
      </c>
      <c r="H293" s="111">
        <v>0</v>
      </c>
      <c r="I293" s="111">
        <v>0</v>
      </c>
      <c r="J293" s="111">
        <v>0</v>
      </c>
      <c r="K293" s="111">
        <v>0</v>
      </c>
      <c r="L293" s="111">
        <v>0</v>
      </c>
      <c r="M293" s="111">
        <v>0</v>
      </c>
      <c r="N293" s="111">
        <v>0</v>
      </c>
      <c r="O293" s="111">
        <v>32000</v>
      </c>
      <c r="P293" s="109" t="s">
        <v>1312</v>
      </c>
      <c r="Q293" s="109" t="s">
        <v>1313</v>
      </c>
      <c r="R293" s="144"/>
      <c r="S293" s="144"/>
      <c r="T293" s="144"/>
      <c r="U293" s="144"/>
      <c r="V293" s="144"/>
      <c r="W293" s="144"/>
      <c r="X293" s="144"/>
      <c r="Y293" s="144"/>
      <c r="Z293" s="144"/>
      <c r="AA293" s="144"/>
      <c r="AB293" s="144"/>
      <c r="AC293" s="144"/>
      <c r="AD293" s="144"/>
      <c r="AE293" s="145"/>
      <c r="AF293" s="145"/>
      <c r="AG293" s="145"/>
    </row>
    <row r="294" spans="1:33" s="130" customFormat="1" ht="12.75" customHeight="1" x14ac:dyDescent="0.2">
      <c r="A294" s="109" t="s">
        <v>504</v>
      </c>
      <c r="B294" s="109" t="s">
        <v>149</v>
      </c>
      <c r="C294" s="111">
        <v>2883</v>
      </c>
      <c r="D294" s="111">
        <v>0</v>
      </c>
      <c r="E294" s="111">
        <v>0</v>
      </c>
      <c r="F294" s="111">
        <v>2500</v>
      </c>
      <c r="G294" s="111">
        <v>0</v>
      </c>
      <c r="H294" s="111">
        <v>0</v>
      </c>
      <c r="I294" s="111">
        <v>0</v>
      </c>
      <c r="J294" s="111">
        <v>0</v>
      </c>
      <c r="K294" s="111">
        <v>0</v>
      </c>
      <c r="L294" s="111">
        <v>14243</v>
      </c>
      <c r="M294" s="111">
        <v>0</v>
      </c>
      <c r="N294" s="111">
        <v>21308</v>
      </c>
      <c r="O294" s="111">
        <v>15000</v>
      </c>
      <c r="P294" s="109" t="s">
        <v>1315</v>
      </c>
      <c r="Q294" s="109" t="s">
        <v>1316</v>
      </c>
      <c r="R294" s="144"/>
      <c r="S294" s="144"/>
      <c r="T294" s="144"/>
      <c r="U294" s="144"/>
      <c r="V294" s="144"/>
      <c r="W294" s="144"/>
      <c r="X294" s="144"/>
      <c r="Y294" s="144"/>
      <c r="Z294" s="144"/>
      <c r="AA294" s="144"/>
      <c r="AB294" s="144"/>
      <c r="AC294" s="144"/>
      <c r="AD294" s="144"/>
      <c r="AE294" s="145"/>
      <c r="AF294" s="145"/>
      <c r="AG294" s="145"/>
    </row>
    <row r="295" spans="1:33" s="130" customFormat="1" ht="12.75" customHeight="1" x14ac:dyDescent="0.2">
      <c r="A295" s="109" t="s">
        <v>822</v>
      </c>
      <c r="B295" s="109" t="s">
        <v>381</v>
      </c>
      <c r="C295" s="111">
        <v>569</v>
      </c>
      <c r="D295" s="111">
        <v>0</v>
      </c>
      <c r="E295" s="111">
        <v>0</v>
      </c>
      <c r="F295" s="111">
        <v>0</v>
      </c>
      <c r="G295" s="111">
        <v>0</v>
      </c>
      <c r="H295" s="111">
        <v>0</v>
      </c>
      <c r="I295" s="111">
        <v>0</v>
      </c>
      <c r="J295" s="111">
        <v>0</v>
      </c>
      <c r="K295" s="111">
        <v>750</v>
      </c>
      <c r="L295" s="111">
        <v>1228</v>
      </c>
      <c r="M295" s="111">
        <v>0</v>
      </c>
      <c r="N295" s="111">
        <v>0</v>
      </c>
      <c r="O295" s="111">
        <v>0</v>
      </c>
      <c r="P295" s="109" t="s">
        <v>1377</v>
      </c>
      <c r="Q295" s="109" t="s">
        <v>1316</v>
      </c>
      <c r="R295" s="144"/>
      <c r="S295" s="144"/>
      <c r="T295" s="144"/>
      <c r="U295" s="144"/>
      <c r="V295" s="144"/>
      <c r="W295" s="144"/>
      <c r="X295" s="144"/>
      <c r="Y295" s="144"/>
      <c r="Z295" s="144"/>
      <c r="AA295" s="144"/>
      <c r="AB295" s="144"/>
      <c r="AC295" s="144"/>
      <c r="AD295" s="144"/>
      <c r="AE295" s="145"/>
      <c r="AF295" s="145"/>
      <c r="AG295" s="145"/>
    </row>
    <row r="296" spans="1:33" s="130" customFormat="1" ht="12.75" customHeight="1" x14ac:dyDescent="0.2">
      <c r="A296" s="109" t="s">
        <v>612</v>
      </c>
      <c r="B296" s="109" t="s">
        <v>841</v>
      </c>
      <c r="C296" s="111">
        <v>10232</v>
      </c>
      <c r="D296" s="111">
        <v>0</v>
      </c>
      <c r="E296" s="111">
        <v>0</v>
      </c>
      <c r="F296" s="111">
        <v>0</v>
      </c>
      <c r="G296" s="111">
        <v>0</v>
      </c>
      <c r="H296" s="111">
        <v>0</v>
      </c>
      <c r="I296" s="111">
        <v>0</v>
      </c>
      <c r="J296" s="111">
        <v>0</v>
      </c>
      <c r="K296" s="111">
        <v>0</v>
      </c>
      <c r="L296" s="111">
        <v>4320</v>
      </c>
      <c r="M296" s="111">
        <v>0</v>
      </c>
      <c r="N296" s="111">
        <v>0</v>
      </c>
      <c r="O296" s="111">
        <v>0</v>
      </c>
      <c r="P296" s="109" t="s">
        <v>1315</v>
      </c>
      <c r="Q296" s="109" t="s">
        <v>1316</v>
      </c>
      <c r="R296" s="144"/>
      <c r="S296" s="144"/>
      <c r="T296" s="144"/>
      <c r="U296" s="144"/>
      <c r="V296" s="144"/>
      <c r="W296" s="144"/>
      <c r="X296" s="144"/>
      <c r="Y296" s="144"/>
      <c r="Z296" s="144"/>
      <c r="AA296" s="144"/>
      <c r="AB296" s="144"/>
      <c r="AC296" s="144"/>
      <c r="AD296" s="144"/>
      <c r="AE296" s="145"/>
      <c r="AF296" s="145"/>
      <c r="AG296" s="145"/>
    </row>
    <row r="297" spans="1:33" s="130" customFormat="1" ht="12.75" customHeight="1" x14ac:dyDescent="0.2">
      <c r="A297" s="109" t="s">
        <v>695</v>
      </c>
      <c r="B297" s="109" t="s">
        <v>150</v>
      </c>
      <c r="C297" s="111">
        <v>0</v>
      </c>
      <c r="D297" s="111">
        <v>5000</v>
      </c>
      <c r="E297" s="111">
        <v>0</v>
      </c>
      <c r="F297" s="111">
        <v>0</v>
      </c>
      <c r="G297" s="111">
        <v>0</v>
      </c>
      <c r="H297" s="111">
        <v>0</v>
      </c>
      <c r="I297" s="111">
        <v>0</v>
      </c>
      <c r="J297" s="111">
        <v>0</v>
      </c>
      <c r="K297" s="111">
        <v>0</v>
      </c>
      <c r="L297" s="111">
        <v>100</v>
      </c>
      <c r="M297" s="111">
        <v>0</v>
      </c>
      <c r="N297" s="111">
        <v>0</v>
      </c>
      <c r="O297" s="111">
        <v>0</v>
      </c>
      <c r="P297" s="109" t="s">
        <v>1321</v>
      </c>
      <c r="Q297" s="109" t="s">
        <v>1316</v>
      </c>
      <c r="R297" s="144"/>
      <c r="S297" s="144"/>
      <c r="T297" s="144"/>
      <c r="U297" s="144"/>
      <c r="V297" s="144"/>
      <c r="W297" s="144"/>
      <c r="X297" s="144"/>
      <c r="Y297" s="144"/>
      <c r="Z297" s="144"/>
      <c r="AA297" s="144"/>
      <c r="AB297" s="144"/>
      <c r="AC297" s="144"/>
      <c r="AD297" s="144"/>
      <c r="AE297" s="145"/>
      <c r="AF297" s="145"/>
      <c r="AG297" s="145"/>
    </row>
    <row r="298" spans="1:33" s="130" customFormat="1" ht="12.75" customHeight="1" x14ac:dyDescent="0.2">
      <c r="A298" s="109" t="s">
        <v>633</v>
      </c>
      <c r="B298" s="109" t="s">
        <v>288</v>
      </c>
      <c r="C298" s="111">
        <v>3500</v>
      </c>
      <c r="D298" s="111">
        <v>4000</v>
      </c>
      <c r="E298" s="111">
        <v>0</v>
      </c>
      <c r="F298" s="111">
        <v>0</v>
      </c>
      <c r="G298" s="111">
        <v>0</v>
      </c>
      <c r="H298" s="111">
        <v>0</v>
      </c>
      <c r="I298" s="111">
        <v>0</v>
      </c>
      <c r="J298" s="111">
        <v>0</v>
      </c>
      <c r="K298" s="111">
        <v>0</v>
      </c>
      <c r="L298" s="111">
        <v>0</v>
      </c>
      <c r="M298" s="111">
        <v>0</v>
      </c>
      <c r="N298" s="111">
        <v>0</v>
      </c>
      <c r="O298" s="111">
        <v>0</v>
      </c>
      <c r="P298" s="109" t="s">
        <v>1315</v>
      </c>
      <c r="Q298" s="109" t="s">
        <v>1316</v>
      </c>
      <c r="R298" s="144"/>
      <c r="S298" s="144"/>
      <c r="T298" s="144"/>
      <c r="U298" s="144"/>
      <c r="V298" s="144"/>
      <c r="W298" s="144"/>
      <c r="X298" s="144"/>
      <c r="Y298" s="144"/>
      <c r="Z298" s="144"/>
      <c r="AA298" s="144"/>
      <c r="AB298" s="144"/>
      <c r="AC298" s="144"/>
      <c r="AD298" s="144"/>
      <c r="AE298" s="145"/>
      <c r="AF298" s="145"/>
      <c r="AG298" s="145"/>
    </row>
    <row r="299" spans="1:33" s="130" customFormat="1" ht="12.75" customHeight="1" x14ac:dyDescent="0.2">
      <c r="A299" s="109" t="s">
        <v>739</v>
      </c>
      <c r="B299" s="109" t="s">
        <v>151</v>
      </c>
      <c r="C299" s="111">
        <v>266001</v>
      </c>
      <c r="D299" s="111">
        <v>27000</v>
      </c>
      <c r="E299" s="111">
        <v>0</v>
      </c>
      <c r="F299" s="111">
        <v>15000</v>
      </c>
      <c r="G299" s="111">
        <v>0</v>
      </c>
      <c r="H299" s="111">
        <v>0</v>
      </c>
      <c r="I299" s="111">
        <v>0</v>
      </c>
      <c r="J299" s="111">
        <v>5000</v>
      </c>
      <c r="K299" s="111">
        <v>0</v>
      </c>
      <c r="L299" s="111">
        <v>19100</v>
      </c>
      <c r="M299" s="111">
        <v>0</v>
      </c>
      <c r="N299" s="111">
        <v>0</v>
      </c>
      <c r="O299" s="111">
        <v>161500</v>
      </c>
      <c r="P299" s="109" t="s">
        <v>1320</v>
      </c>
      <c r="Q299" s="109" t="s">
        <v>1316</v>
      </c>
      <c r="R299" s="144"/>
      <c r="S299" s="144"/>
      <c r="T299" s="144"/>
      <c r="U299" s="144"/>
      <c r="V299" s="144"/>
      <c r="W299" s="144"/>
      <c r="X299" s="144"/>
      <c r="Y299" s="144"/>
      <c r="Z299" s="144"/>
      <c r="AA299" s="144"/>
      <c r="AB299" s="144"/>
      <c r="AC299" s="144"/>
      <c r="AD299" s="144"/>
      <c r="AE299" s="145"/>
      <c r="AF299" s="145"/>
      <c r="AG299" s="145"/>
    </row>
    <row r="300" spans="1:33" s="130" customFormat="1" ht="12.75" customHeight="1" x14ac:dyDescent="0.2">
      <c r="A300" s="109" t="s">
        <v>1015</v>
      </c>
      <c r="B300" s="109" t="s">
        <v>1016</v>
      </c>
      <c r="C300" s="111">
        <v>3100</v>
      </c>
      <c r="D300" s="111">
        <v>0</v>
      </c>
      <c r="E300" s="111">
        <v>0</v>
      </c>
      <c r="F300" s="111">
        <v>0</v>
      </c>
      <c r="G300" s="111">
        <v>0</v>
      </c>
      <c r="H300" s="111">
        <v>0</v>
      </c>
      <c r="I300" s="111">
        <v>0</v>
      </c>
      <c r="J300" s="111">
        <v>0</v>
      </c>
      <c r="K300" s="111">
        <v>0</v>
      </c>
      <c r="L300" s="111">
        <v>0</v>
      </c>
      <c r="M300" s="111">
        <v>0</v>
      </c>
      <c r="N300" s="111">
        <v>0</v>
      </c>
      <c r="O300" s="111">
        <v>0</v>
      </c>
      <c r="P300" s="109" t="s">
        <v>1312</v>
      </c>
      <c r="Q300" s="109" t="s">
        <v>1313</v>
      </c>
      <c r="R300" s="144"/>
      <c r="S300" s="144"/>
      <c r="T300" s="144"/>
      <c r="U300" s="144"/>
      <c r="V300" s="144"/>
      <c r="W300" s="144"/>
      <c r="X300" s="144"/>
      <c r="Y300" s="144"/>
      <c r="Z300" s="144"/>
      <c r="AA300" s="144"/>
      <c r="AB300" s="144"/>
      <c r="AC300" s="144"/>
      <c r="AD300" s="144"/>
      <c r="AE300" s="145"/>
      <c r="AF300" s="145"/>
      <c r="AG300" s="145"/>
    </row>
    <row r="301" spans="1:33" s="130" customFormat="1" ht="12.75" customHeight="1" x14ac:dyDescent="0.2">
      <c r="A301" s="109" t="s">
        <v>1938</v>
      </c>
      <c r="B301" s="109" t="s">
        <v>1939</v>
      </c>
      <c r="C301" s="111">
        <v>12742</v>
      </c>
      <c r="D301" s="111">
        <v>0</v>
      </c>
      <c r="E301" s="111">
        <v>0</v>
      </c>
      <c r="F301" s="111">
        <v>0</v>
      </c>
      <c r="G301" s="111">
        <v>0</v>
      </c>
      <c r="H301" s="111">
        <v>0</v>
      </c>
      <c r="I301" s="111">
        <v>0</v>
      </c>
      <c r="J301" s="111">
        <v>0</v>
      </c>
      <c r="K301" s="111">
        <v>0</v>
      </c>
      <c r="L301" s="111">
        <v>0</v>
      </c>
      <c r="M301" s="111">
        <v>0</v>
      </c>
      <c r="N301" s="111">
        <v>0</v>
      </c>
      <c r="O301" s="111">
        <v>0</v>
      </c>
      <c r="P301" s="109" t="s">
        <v>1317</v>
      </c>
      <c r="Q301" s="109" t="s">
        <v>1317</v>
      </c>
      <c r="R301" s="144"/>
      <c r="S301" s="144"/>
      <c r="T301" s="144"/>
      <c r="U301" s="144"/>
      <c r="V301" s="144"/>
      <c r="W301" s="144"/>
      <c r="X301" s="144"/>
      <c r="Y301" s="144"/>
      <c r="Z301" s="144"/>
      <c r="AA301" s="144"/>
      <c r="AB301" s="144"/>
      <c r="AC301" s="144"/>
      <c r="AD301" s="144"/>
      <c r="AE301" s="145"/>
      <c r="AF301" s="145"/>
      <c r="AG301" s="145"/>
    </row>
    <row r="302" spans="1:33" s="130" customFormat="1" ht="12.75" customHeight="1" x14ac:dyDescent="0.2">
      <c r="A302" s="109" t="s">
        <v>579</v>
      </c>
      <c r="B302" s="109" t="s">
        <v>346</v>
      </c>
      <c r="C302" s="111">
        <v>202155</v>
      </c>
      <c r="D302" s="111">
        <v>0</v>
      </c>
      <c r="E302" s="111">
        <v>0</v>
      </c>
      <c r="F302" s="111">
        <v>0</v>
      </c>
      <c r="G302" s="111">
        <v>0</v>
      </c>
      <c r="H302" s="111">
        <v>0</v>
      </c>
      <c r="I302" s="111">
        <v>0</v>
      </c>
      <c r="J302" s="111">
        <v>0</v>
      </c>
      <c r="K302" s="111">
        <v>0</v>
      </c>
      <c r="L302" s="111">
        <v>0</v>
      </c>
      <c r="M302" s="111">
        <v>0</v>
      </c>
      <c r="N302" s="111">
        <v>0</v>
      </c>
      <c r="O302" s="111">
        <v>0</v>
      </c>
      <c r="P302" s="109" t="s">
        <v>1324</v>
      </c>
      <c r="Q302" s="109" t="s">
        <v>1316</v>
      </c>
      <c r="R302" s="144"/>
      <c r="S302" s="144"/>
      <c r="T302" s="144"/>
      <c r="U302" s="144"/>
      <c r="V302" s="144"/>
      <c r="W302" s="144"/>
      <c r="X302" s="144"/>
      <c r="Y302" s="144"/>
      <c r="Z302" s="144"/>
      <c r="AA302" s="144"/>
      <c r="AB302" s="144"/>
      <c r="AC302" s="144"/>
      <c r="AD302" s="144"/>
      <c r="AE302" s="145"/>
      <c r="AF302" s="145"/>
      <c r="AG302" s="145"/>
    </row>
    <row r="303" spans="1:33" s="130" customFormat="1" ht="12.75" customHeight="1" x14ac:dyDescent="0.2">
      <c r="A303" s="109" t="s">
        <v>1230</v>
      </c>
      <c r="B303" s="109" t="s">
        <v>1231</v>
      </c>
      <c r="C303" s="111">
        <v>17750</v>
      </c>
      <c r="D303" s="111">
        <v>6000</v>
      </c>
      <c r="E303" s="111">
        <v>0</v>
      </c>
      <c r="F303" s="111">
        <v>0</v>
      </c>
      <c r="G303" s="111">
        <v>0</v>
      </c>
      <c r="H303" s="111">
        <v>0</v>
      </c>
      <c r="I303" s="111">
        <v>0</v>
      </c>
      <c r="J303" s="111">
        <v>0</v>
      </c>
      <c r="K303" s="111">
        <v>0</v>
      </c>
      <c r="L303" s="111">
        <v>0</v>
      </c>
      <c r="M303" s="111">
        <v>0</v>
      </c>
      <c r="N303" s="111">
        <v>0</v>
      </c>
      <c r="O303" s="111">
        <v>3000</v>
      </c>
      <c r="P303" s="109" t="s">
        <v>1377</v>
      </c>
      <c r="Q303" s="109" t="s">
        <v>1316</v>
      </c>
      <c r="R303" s="144"/>
      <c r="S303" s="144"/>
      <c r="T303" s="144"/>
      <c r="U303" s="144"/>
      <c r="V303" s="144"/>
      <c r="W303" s="144"/>
      <c r="X303" s="144"/>
      <c r="Y303" s="144"/>
      <c r="Z303" s="144"/>
      <c r="AA303" s="144"/>
      <c r="AB303" s="144"/>
      <c r="AC303" s="144"/>
      <c r="AD303" s="144"/>
      <c r="AE303" s="145"/>
      <c r="AF303" s="145"/>
      <c r="AG303" s="145"/>
    </row>
    <row r="304" spans="1:33" s="130" customFormat="1" ht="12.75" customHeight="1" x14ac:dyDescent="0.2">
      <c r="A304" s="109" t="s">
        <v>1021</v>
      </c>
      <c r="B304" s="109" t="s">
        <v>1022</v>
      </c>
      <c r="C304" s="111">
        <v>9850</v>
      </c>
      <c r="D304" s="111">
        <v>0</v>
      </c>
      <c r="E304" s="111">
        <v>0</v>
      </c>
      <c r="F304" s="111">
        <v>0</v>
      </c>
      <c r="G304" s="111">
        <v>0</v>
      </c>
      <c r="H304" s="111">
        <v>0</v>
      </c>
      <c r="I304" s="111">
        <v>0</v>
      </c>
      <c r="J304" s="111">
        <v>0</v>
      </c>
      <c r="K304" s="111">
        <v>0</v>
      </c>
      <c r="L304" s="111">
        <v>0</v>
      </c>
      <c r="M304" s="111">
        <v>0</v>
      </c>
      <c r="N304" s="111">
        <v>1464</v>
      </c>
      <c r="O304" s="111">
        <v>0</v>
      </c>
      <c r="P304" s="109" t="s">
        <v>1312</v>
      </c>
      <c r="Q304" s="109" t="s">
        <v>1314</v>
      </c>
      <c r="R304" s="144"/>
      <c r="S304" s="144"/>
      <c r="T304" s="144"/>
      <c r="U304" s="144"/>
      <c r="V304" s="144"/>
      <c r="W304" s="144"/>
      <c r="X304" s="144"/>
      <c r="Y304" s="144"/>
      <c r="Z304" s="144"/>
      <c r="AA304" s="144"/>
      <c r="AB304" s="144"/>
      <c r="AC304" s="144"/>
      <c r="AD304" s="144"/>
      <c r="AE304" s="145"/>
      <c r="AF304" s="145"/>
      <c r="AG304" s="145"/>
    </row>
    <row r="305" spans="1:33" s="130" customFormat="1" ht="12.75" customHeight="1" x14ac:dyDescent="0.2">
      <c r="A305" s="109" t="s">
        <v>449</v>
      </c>
      <c r="B305" s="109" t="s">
        <v>152</v>
      </c>
      <c r="C305" s="111">
        <v>3730</v>
      </c>
      <c r="D305" s="111">
        <v>0</v>
      </c>
      <c r="E305" s="111">
        <v>0</v>
      </c>
      <c r="F305" s="111">
        <v>0</v>
      </c>
      <c r="G305" s="111">
        <v>0</v>
      </c>
      <c r="H305" s="111">
        <v>0</v>
      </c>
      <c r="I305" s="111">
        <v>0</v>
      </c>
      <c r="J305" s="111">
        <v>0</v>
      </c>
      <c r="K305" s="111">
        <v>0</v>
      </c>
      <c r="L305" s="111">
        <v>0</v>
      </c>
      <c r="M305" s="111">
        <v>0</v>
      </c>
      <c r="N305" s="111">
        <v>0</v>
      </c>
      <c r="O305" s="111">
        <v>0</v>
      </c>
      <c r="P305" s="109" t="s">
        <v>1315</v>
      </c>
      <c r="Q305" s="109" t="s">
        <v>1316</v>
      </c>
      <c r="R305" s="144"/>
      <c r="S305" s="144"/>
      <c r="T305" s="144"/>
      <c r="U305" s="144"/>
      <c r="V305" s="144"/>
      <c r="W305" s="144"/>
      <c r="X305" s="144"/>
      <c r="Y305" s="144"/>
      <c r="Z305" s="144"/>
      <c r="AA305" s="144"/>
      <c r="AB305" s="144"/>
      <c r="AC305" s="144"/>
      <c r="AD305" s="144"/>
      <c r="AE305" s="145"/>
      <c r="AF305" s="145"/>
      <c r="AG305" s="145"/>
    </row>
    <row r="306" spans="1:33" s="130" customFormat="1" ht="12.75" customHeight="1" x14ac:dyDescent="0.2">
      <c r="A306" s="109" t="s">
        <v>459</v>
      </c>
      <c r="B306" s="109" t="s">
        <v>153</v>
      </c>
      <c r="C306" s="111">
        <v>2355</v>
      </c>
      <c r="D306" s="111">
        <v>0</v>
      </c>
      <c r="E306" s="111">
        <v>0</v>
      </c>
      <c r="F306" s="111">
        <v>0</v>
      </c>
      <c r="G306" s="111">
        <v>0</v>
      </c>
      <c r="H306" s="111">
        <v>0</v>
      </c>
      <c r="I306" s="111">
        <v>0</v>
      </c>
      <c r="J306" s="111">
        <v>0</v>
      </c>
      <c r="K306" s="111">
        <v>0</v>
      </c>
      <c r="L306" s="111">
        <v>5000</v>
      </c>
      <c r="M306" s="111">
        <v>3000</v>
      </c>
      <c r="N306" s="111">
        <v>0</v>
      </c>
      <c r="O306" s="111">
        <v>0</v>
      </c>
      <c r="P306" s="109" t="s">
        <v>1315</v>
      </c>
      <c r="Q306" s="109" t="s">
        <v>1316</v>
      </c>
      <c r="R306" s="144"/>
      <c r="S306" s="144"/>
      <c r="T306" s="144"/>
      <c r="U306" s="144"/>
      <c r="V306" s="144"/>
      <c r="W306" s="144"/>
      <c r="X306" s="144"/>
      <c r="Y306" s="144"/>
      <c r="Z306" s="144"/>
      <c r="AA306" s="144"/>
      <c r="AB306" s="144"/>
      <c r="AC306" s="144"/>
      <c r="AD306" s="144"/>
      <c r="AE306" s="145"/>
      <c r="AF306" s="145"/>
      <c r="AG306" s="145"/>
    </row>
    <row r="307" spans="1:33" s="130" customFormat="1" ht="12.75" customHeight="1" x14ac:dyDescent="0.2">
      <c r="A307" s="109" t="s">
        <v>441</v>
      </c>
      <c r="B307" s="109" t="s">
        <v>154</v>
      </c>
      <c r="C307" s="111">
        <v>493</v>
      </c>
      <c r="D307" s="111">
        <v>0</v>
      </c>
      <c r="E307" s="111">
        <v>0</v>
      </c>
      <c r="F307" s="111">
        <v>0</v>
      </c>
      <c r="G307" s="111">
        <v>0</v>
      </c>
      <c r="H307" s="111">
        <v>0</v>
      </c>
      <c r="I307" s="111">
        <v>0</v>
      </c>
      <c r="J307" s="111">
        <v>0</v>
      </c>
      <c r="K307" s="111">
        <v>0</v>
      </c>
      <c r="L307" s="111">
        <v>3500</v>
      </c>
      <c r="M307" s="111">
        <v>0</v>
      </c>
      <c r="N307" s="111">
        <v>0</v>
      </c>
      <c r="O307" s="111">
        <v>0</v>
      </c>
      <c r="P307" s="109" t="s">
        <v>1315</v>
      </c>
      <c r="Q307" s="109" t="s">
        <v>1316</v>
      </c>
      <c r="R307" s="144"/>
      <c r="S307" s="144"/>
      <c r="T307" s="144"/>
      <c r="U307" s="144"/>
      <c r="V307" s="144"/>
      <c r="W307" s="144"/>
      <c r="X307" s="144"/>
      <c r="Y307" s="144"/>
      <c r="Z307" s="144"/>
      <c r="AA307" s="144"/>
      <c r="AB307" s="144"/>
      <c r="AC307" s="144"/>
      <c r="AD307" s="144"/>
      <c r="AE307" s="145"/>
      <c r="AF307" s="145"/>
      <c r="AG307" s="145"/>
    </row>
    <row r="308" spans="1:33" s="130" customFormat="1" ht="12.75" customHeight="1" x14ac:dyDescent="0.2">
      <c r="A308" s="109" t="s">
        <v>529</v>
      </c>
      <c r="B308" s="109" t="s">
        <v>155</v>
      </c>
      <c r="C308" s="111">
        <v>2581</v>
      </c>
      <c r="D308" s="111">
        <v>0</v>
      </c>
      <c r="E308" s="111">
        <v>0</v>
      </c>
      <c r="F308" s="111">
        <v>0</v>
      </c>
      <c r="G308" s="111">
        <v>0</v>
      </c>
      <c r="H308" s="111">
        <v>0</v>
      </c>
      <c r="I308" s="111">
        <v>0</v>
      </c>
      <c r="J308" s="111">
        <v>0</v>
      </c>
      <c r="K308" s="111">
        <v>5500</v>
      </c>
      <c r="L308" s="111">
        <v>7000</v>
      </c>
      <c r="M308" s="111">
        <v>0</v>
      </c>
      <c r="N308" s="111">
        <v>0</v>
      </c>
      <c r="O308" s="111">
        <v>0</v>
      </c>
      <c r="P308" s="109" t="s">
        <v>1312</v>
      </c>
      <c r="Q308" s="109" t="s">
        <v>1316</v>
      </c>
      <c r="R308" s="144"/>
      <c r="S308" s="144"/>
      <c r="T308" s="144"/>
      <c r="U308" s="144"/>
      <c r="V308" s="144"/>
      <c r="W308" s="144"/>
      <c r="X308" s="144"/>
      <c r="Y308" s="144"/>
      <c r="Z308" s="144"/>
      <c r="AA308" s="144"/>
      <c r="AB308" s="144"/>
      <c r="AC308" s="144"/>
      <c r="AD308" s="144"/>
      <c r="AE308" s="145"/>
      <c r="AF308" s="145"/>
      <c r="AG308" s="145"/>
    </row>
    <row r="309" spans="1:33" s="130" customFormat="1" ht="12.75" customHeight="1" x14ac:dyDescent="0.2">
      <c r="A309" s="109" t="s">
        <v>521</v>
      </c>
      <c r="B309" s="109" t="s">
        <v>156</v>
      </c>
      <c r="C309" s="111">
        <v>14900</v>
      </c>
      <c r="D309" s="111">
        <v>21500</v>
      </c>
      <c r="E309" s="111">
        <v>0</v>
      </c>
      <c r="F309" s="111">
        <v>0</v>
      </c>
      <c r="G309" s="111">
        <v>0</v>
      </c>
      <c r="H309" s="111">
        <v>0</v>
      </c>
      <c r="I309" s="111">
        <v>0</v>
      </c>
      <c r="J309" s="111">
        <v>0</v>
      </c>
      <c r="K309" s="111">
        <v>0</v>
      </c>
      <c r="L309" s="111">
        <v>525</v>
      </c>
      <c r="M309" s="111">
        <v>0</v>
      </c>
      <c r="N309" s="111">
        <v>0</v>
      </c>
      <c r="O309" s="111">
        <v>5000</v>
      </c>
      <c r="P309" s="109" t="s">
        <v>1315</v>
      </c>
      <c r="Q309" s="109" t="s">
        <v>1316</v>
      </c>
      <c r="R309" s="144"/>
      <c r="S309" s="144"/>
      <c r="T309" s="144"/>
      <c r="U309" s="144"/>
      <c r="V309" s="144"/>
      <c r="W309" s="144"/>
      <c r="X309" s="144"/>
      <c r="Y309" s="144"/>
      <c r="Z309" s="144"/>
      <c r="AA309" s="144"/>
      <c r="AB309" s="144"/>
      <c r="AC309" s="144"/>
      <c r="AD309" s="144"/>
      <c r="AE309" s="145"/>
      <c r="AF309" s="145"/>
      <c r="AG309" s="145"/>
    </row>
    <row r="310" spans="1:33" s="130" customFormat="1" ht="12.75" customHeight="1" x14ac:dyDescent="0.2">
      <c r="A310" s="109" t="s">
        <v>575</v>
      </c>
      <c r="B310" s="109" t="s">
        <v>157</v>
      </c>
      <c r="C310" s="111">
        <v>5500</v>
      </c>
      <c r="D310" s="111">
        <v>10000</v>
      </c>
      <c r="E310" s="111">
        <v>0</v>
      </c>
      <c r="F310" s="111">
        <v>0</v>
      </c>
      <c r="G310" s="111">
        <v>0</v>
      </c>
      <c r="H310" s="111">
        <v>0</v>
      </c>
      <c r="I310" s="111">
        <v>0</v>
      </c>
      <c r="J310" s="111">
        <v>0</v>
      </c>
      <c r="K310" s="111">
        <v>0</v>
      </c>
      <c r="L310" s="111">
        <v>189</v>
      </c>
      <c r="M310" s="111">
        <v>0</v>
      </c>
      <c r="N310" s="111">
        <v>0</v>
      </c>
      <c r="O310" s="111">
        <v>2000</v>
      </c>
      <c r="P310" s="109" t="s">
        <v>1315</v>
      </c>
      <c r="Q310" s="109" t="s">
        <v>1316</v>
      </c>
      <c r="R310" s="144"/>
      <c r="S310" s="144"/>
      <c r="T310" s="144"/>
      <c r="U310" s="144"/>
      <c r="V310" s="144"/>
      <c r="W310" s="144"/>
      <c r="X310" s="144"/>
      <c r="Y310" s="144"/>
      <c r="Z310" s="144"/>
      <c r="AA310" s="144"/>
      <c r="AB310" s="144"/>
      <c r="AC310" s="144"/>
      <c r="AD310" s="144"/>
      <c r="AE310" s="145"/>
      <c r="AF310" s="145"/>
      <c r="AG310" s="145"/>
    </row>
    <row r="311" spans="1:33" s="130" customFormat="1" ht="12.75" customHeight="1" x14ac:dyDescent="0.2">
      <c r="A311" s="109" t="s">
        <v>1025</v>
      </c>
      <c r="B311" s="109" t="s">
        <v>1026</v>
      </c>
      <c r="C311" s="111">
        <v>24422</v>
      </c>
      <c r="D311" s="111">
        <v>0</v>
      </c>
      <c r="E311" s="111">
        <v>0</v>
      </c>
      <c r="F311" s="111">
        <v>0</v>
      </c>
      <c r="G311" s="111">
        <v>0</v>
      </c>
      <c r="H311" s="111">
        <v>0</v>
      </c>
      <c r="I311" s="111">
        <v>0</v>
      </c>
      <c r="J311" s="111">
        <v>0</v>
      </c>
      <c r="K311" s="111">
        <v>0</v>
      </c>
      <c r="L311" s="111">
        <v>9278</v>
      </c>
      <c r="M311" s="111">
        <v>0</v>
      </c>
      <c r="N311" s="111">
        <v>0</v>
      </c>
      <c r="O311" s="111">
        <v>0</v>
      </c>
      <c r="P311" s="109" t="s">
        <v>1312</v>
      </c>
      <c r="Q311" s="109" t="s">
        <v>1314</v>
      </c>
      <c r="R311" s="144"/>
      <c r="S311" s="144"/>
      <c r="T311" s="144"/>
      <c r="U311" s="144"/>
      <c r="V311" s="144"/>
      <c r="W311" s="144"/>
      <c r="X311" s="144"/>
      <c r="Y311" s="144"/>
      <c r="Z311" s="144"/>
      <c r="AA311" s="144"/>
      <c r="AB311" s="144"/>
      <c r="AC311" s="144"/>
      <c r="AD311" s="144"/>
      <c r="AE311" s="145"/>
      <c r="AF311" s="145"/>
      <c r="AG311" s="145"/>
    </row>
    <row r="312" spans="1:33" s="130" customFormat="1" ht="12.75" customHeight="1" x14ac:dyDescent="0.2">
      <c r="A312" s="109" t="s">
        <v>530</v>
      </c>
      <c r="B312" s="109" t="s">
        <v>158</v>
      </c>
      <c r="C312" s="111">
        <v>96</v>
      </c>
      <c r="D312" s="111">
        <v>0</v>
      </c>
      <c r="E312" s="111">
        <v>0</v>
      </c>
      <c r="F312" s="111">
        <v>0</v>
      </c>
      <c r="G312" s="111">
        <v>0</v>
      </c>
      <c r="H312" s="111">
        <v>0</v>
      </c>
      <c r="I312" s="111">
        <v>0</v>
      </c>
      <c r="J312" s="111">
        <v>0</v>
      </c>
      <c r="K312" s="111">
        <v>0</v>
      </c>
      <c r="L312" s="111">
        <v>925</v>
      </c>
      <c r="M312" s="111">
        <v>0</v>
      </c>
      <c r="N312" s="111">
        <v>0</v>
      </c>
      <c r="O312" s="111">
        <v>0</v>
      </c>
      <c r="P312" s="109" t="s">
        <v>1312</v>
      </c>
      <c r="Q312" s="109" t="s">
        <v>1316</v>
      </c>
      <c r="R312" s="144"/>
      <c r="S312" s="144"/>
      <c r="T312" s="144"/>
      <c r="U312" s="144"/>
      <c r="V312" s="144"/>
      <c r="W312" s="144"/>
      <c r="X312" s="144"/>
      <c r="Y312" s="144"/>
      <c r="Z312" s="144"/>
      <c r="AA312" s="144"/>
      <c r="AB312" s="144"/>
      <c r="AC312" s="144"/>
      <c r="AD312" s="144"/>
      <c r="AE312" s="145"/>
      <c r="AF312" s="145"/>
      <c r="AG312" s="145"/>
    </row>
    <row r="313" spans="1:33" s="130" customFormat="1" ht="12.75" customHeight="1" x14ac:dyDescent="0.2">
      <c r="A313" s="109" t="s">
        <v>584</v>
      </c>
      <c r="B313" s="109" t="s">
        <v>159</v>
      </c>
      <c r="C313" s="111">
        <v>1000</v>
      </c>
      <c r="D313" s="111">
        <v>0</v>
      </c>
      <c r="E313" s="111">
        <v>0</v>
      </c>
      <c r="F313" s="111">
        <v>0</v>
      </c>
      <c r="G313" s="111">
        <v>0</v>
      </c>
      <c r="H313" s="111">
        <v>0</v>
      </c>
      <c r="I313" s="111">
        <v>0</v>
      </c>
      <c r="J313" s="111">
        <v>0</v>
      </c>
      <c r="K313" s="111">
        <v>0</v>
      </c>
      <c r="L313" s="111">
        <v>14625</v>
      </c>
      <c r="M313" s="111">
        <v>0</v>
      </c>
      <c r="N313" s="111">
        <v>10500</v>
      </c>
      <c r="O313" s="111">
        <v>3000</v>
      </c>
      <c r="P313" s="109" t="s">
        <v>1315</v>
      </c>
      <c r="Q313" s="109" t="s">
        <v>1316</v>
      </c>
      <c r="R313" s="144"/>
      <c r="S313" s="144"/>
      <c r="T313" s="144"/>
      <c r="U313" s="144"/>
      <c r="V313" s="144"/>
      <c r="W313" s="144"/>
      <c r="X313" s="144"/>
      <c r="Y313" s="144"/>
      <c r="Z313" s="144"/>
      <c r="AA313" s="144"/>
      <c r="AB313" s="144"/>
      <c r="AC313" s="144"/>
      <c r="AD313" s="144"/>
      <c r="AE313" s="145"/>
      <c r="AF313" s="145"/>
      <c r="AG313" s="145"/>
    </row>
    <row r="314" spans="1:33" s="130" customFormat="1" ht="12.75" customHeight="1" x14ac:dyDescent="0.2">
      <c r="A314" s="109" t="s">
        <v>394</v>
      </c>
      <c r="B314" s="109" t="s">
        <v>160</v>
      </c>
      <c r="C314" s="111">
        <v>19000</v>
      </c>
      <c r="D314" s="111">
        <v>22000</v>
      </c>
      <c r="E314" s="111">
        <v>0</v>
      </c>
      <c r="F314" s="111">
        <v>0</v>
      </c>
      <c r="G314" s="111">
        <v>0</v>
      </c>
      <c r="H314" s="111">
        <v>0</v>
      </c>
      <c r="I314" s="111">
        <v>0</v>
      </c>
      <c r="J314" s="111">
        <v>0</v>
      </c>
      <c r="K314" s="111">
        <v>3500</v>
      </c>
      <c r="L314" s="111">
        <v>5000</v>
      </c>
      <c r="M314" s="111">
        <v>30000</v>
      </c>
      <c r="N314" s="111">
        <v>6000</v>
      </c>
      <c r="O314" s="111">
        <v>3000</v>
      </c>
      <c r="P314" s="109" t="s">
        <v>1312</v>
      </c>
      <c r="Q314" s="109" t="s">
        <v>1316</v>
      </c>
      <c r="R314" s="144"/>
      <c r="S314" s="144"/>
      <c r="T314" s="144"/>
      <c r="U314" s="144"/>
      <c r="V314" s="144"/>
      <c r="W314" s="144"/>
      <c r="X314" s="144"/>
      <c r="Y314" s="144"/>
      <c r="Z314" s="144"/>
      <c r="AA314" s="144"/>
      <c r="AB314" s="144"/>
      <c r="AC314" s="144"/>
      <c r="AD314" s="144"/>
      <c r="AE314" s="145"/>
      <c r="AF314" s="145"/>
      <c r="AG314" s="145"/>
    </row>
    <row r="315" spans="1:33" s="130" customFormat="1" ht="12.75" customHeight="1" x14ac:dyDescent="0.2">
      <c r="A315" s="109" t="s">
        <v>696</v>
      </c>
      <c r="B315" s="109" t="s">
        <v>161</v>
      </c>
      <c r="C315" s="111">
        <v>0</v>
      </c>
      <c r="D315" s="111">
        <v>0</v>
      </c>
      <c r="E315" s="111">
        <v>0</v>
      </c>
      <c r="F315" s="111">
        <v>0</v>
      </c>
      <c r="G315" s="111">
        <v>0</v>
      </c>
      <c r="H315" s="111">
        <v>0</v>
      </c>
      <c r="I315" s="111">
        <v>0</v>
      </c>
      <c r="J315" s="111">
        <v>0</v>
      </c>
      <c r="K315" s="111">
        <v>14200</v>
      </c>
      <c r="L315" s="111">
        <v>0</v>
      </c>
      <c r="M315" s="111">
        <v>0</v>
      </c>
      <c r="N315" s="111">
        <v>0</v>
      </c>
      <c r="O315" s="111">
        <v>0</v>
      </c>
      <c r="P315" s="109" t="s">
        <v>1321</v>
      </c>
      <c r="Q315" s="109" t="s">
        <v>1316</v>
      </c>
      <c r="R315" s="144"/>
      <c r="S315" s="144"/>
      <c r="T315" s="144"/>
      <c r="U315" s="144"/>
      <c r="V315" s="144"/>
      <c r="W315" s="144"/>
      <c r="X315" s="144"/>
      <c r="Y315" s="144"/>
      <c r="Z315" s="144"/>
      <c r="AA315" s="144"/>
      <c r="AB315" s="144"/>
      <c r="AC315" s="144"/>
      <c r="AD315" s="144"/>
      <c r="AE315" s="145"/>
      <c r="AF315" s="145"/>
      <c r="AG315" s="145"/>
    </row>
    <row r="316" spans="1:33" s="130" customFormat="1" ht="12.75" customHeight="1" x14ac:dyDescent="0.2">
      <c r="A316" s="109" t="s">
        <v>1199</v>
      </c>
      <c r="B316" s="109" t="s">
        <v>1200</v>
      </c>
      <c r="C316" s="111">
        <v>24940</v>
      </c>
      <c r="D316" s="111">
        <v>8000</v>
      </c>
      <c r="E316" s="111">
        <v>0</v>
      </c>
      <c r="F316" s="111">
        <v>0</v>
      </c>
      <c r="G316" s="111">
        <v>0</v>
      </c>
      <c r="H316" s="111">
        <v>0</v>
      </c>
      <c r="I316" s="111">
        <v>0</v>
      </c>
      <c r="J316" s="111">
        <v>0</v>
      </c>
      <c r="K316" s="111">
        <v>0</v>
      </c>
      <c r="L316" s="111">
        <v>0</v>
      </c>
      <c r="M316" s="111">
        <v>0</v>
      </c>
      <c r="N316" s="111">
        <v>0</v>
      </c>
      <c r="O316" s="111">
        <v>0</v>
      </c>
      <c r="P316" s="109" t="s">
        <v>1377</v>
      </c>
      <c r="Q316" s="109" t="s">
        <v>1313</v>
      </c>
      <c r="R316" s="144"/>
      <c r="S316" s="144"/>
      <c r="T316" s="144"/>
      <c r="U316" s="144"/>
      <c r="V316" s="144"/>
      <c r="W316" s="144"/>
      <c r="X316" s="144"/>
      <c r="Y316" s="144"/>
      <c r="Z316" s="144"/>
      <c r="AA316" s="144"/>
      <c r="AB316" s="144"/>
      <c r="AC316" s="144"/>
      <c r="AD316" s="144"/>
      <c r="AE316" s="145"/>
      <c r="AF316" s="145"/>
      <c r="AG316" s="145"/>
    </row>
    <row r="317" spans="1:33" s="130" customFormat="1" ht="12.75" customHeight="1" x14ac:dyDescent="0.2">
      <c r="A317" s="109" t="s">
        <v>659</v>
      </c>
      <c r="B317" s="109" t="s">
        <v>162</v>
      </c>
      <c r="C317" s="111">
        <v>8500</v>
      </c>
      <c r="D317" s="111">
        <v>0</v>
      </c>
      <c r="E317" s="111">
        <v>0</v>
      </c>
      <c r="F317" s="111">
        <v>3500</v>
      </c>
      <c r="G317" s="111">
        <v>0</v>
      </c>
      <c r="H317" s="111">
        <v>0</v>
      </c>
      <c r="I317" s="111">
        <v>0</v>
      </c>
      <c r="J317" s="111">
        <v>0</v>
      </c>
      <c r="K317" s="111">
        <v>0</v>
      </c>
      <c r="L317" s="111">
        <v>2689</v>
      </c>
      <c r="M317" s="111">
        <v>0</v>
      </c>
      <c r="N317" s="111">
        <v>0</v>
      </c>
      <c r="O317" s="111">
        <v>0</v>
      </c>
      <c r="P317" s="109" t="s">
        <v>1315</v>
      </c>
      <c r="Q317" s="109" t="s">
        <v>1316</v>
      </c>
      <c r="R317" s="144"/>
      <c r="S317" s="144"/>
      <c r="T317" s="144"/>
      <c r="U317" s="144"/>
      <c r="V317" s="144"/>
      <c r="W317" s="144"/>
      <c r="X317" s="144"/>
      <c r="Y317" s="144"/>
      <c r="Z317" s="144"/>
      <c r="AA317" s="144"/>
      <c r="AB317" s="144"/>
      <c r="AC317" s="144"/>
      <c r="AD317" s="144"/>
      <c r="AE317" s="145"/>
      <c r="AF317" s="145"/>
      <c r="AG317" s="145"/>
    </row>
    <row r="318" spans="1:33" s="130" customFormat="1" ht="12.75" customHeight="1" x14ac:dyDescent="0.2">
      <c r="A318" s="109" t="s">
        <v>569</v>
      </c>
      <c r="B318" s="109" t="s">
        <v>163</v>
      </c>
      <c r="C318" s="111">
        <v>7105</v>
      </c>
      <c r="D318" s="111">
        <v>1500</v>
      </c>
      <c r="E318" s="111">
        <v>0</v>
      </c>
      <c r="F318" s="111">
        <v>0</v>
      </c>
      <c r="G318" s="111">
        <v>0</v>
      </c>
      <c r="H318" s="111">
        <v>0</v>
      </c>
      <c r="I318" s="111">
        <v>0</v>
      </c>
      <c r="J318" s="111">
        <v>0</v>
      </c>
      <c r="K318" s="111">
        <v>0</v>
      </c>
      <c r="L318" s="111">
        <v>1300</v>
      </c>
      <c r="M318" s="111">
        <v>0</v>
      </c>
      <c r="N318" s="111">
        <v>0</v>
      </c>
      <c r="O318" s="111">
        <v>22000</v>
      </c>
      <c r="P318" s="109" t="s">
        <v>1315</v>
      </c>
      <c r="Q318" s="109" t="s">
        <v>1316</v>
      </c>
      <c r="R318" s="144"/>
      <c r="S318" s="144"/>
      <c r="T318" s="144"/>
      <c r="U318" s="144"/>
      <c r="V318" s="144"/>
      <c r="W318" s="144"/>
      <c r="X318" s="144"/>
      <c r="Y318" s="144"/>
      <c r="Z318" s="144"/>
      <c r="AA318" s="144"/>
      <c r="AB318" s="144"/>
      <c r="AC318" s="144"/>
      <c r="AD318" s="144"/>
      <c r="AE318" s="145"/>
      <c r="AF318" s="145"/>
      <c r="AG318" s="145"/>
    </row>
    <row r="319" spans="1:33" s="130" customFormat="1" ht="12.75" customHeight="1" x14ac:dyDescent="0.2">
      <c r="A319" s="109" t="s">
        <v>588</v>
      </c>
      <c r="B319" s="109" t="s">
        <v>347</v>
      </c>
      <c r="C319" s="111">
        <v>217838</v>
      </c>
      <c r="D319" s="111">
        <v>50000</v>
      </c>
      <c r="E319" s="111">
        <v>0</v>
      </c>
      <c r="F319" s="111">
        <v>0</v>
      </c>
      <c r="G319" s="111">
        <v>0</v>
      </c>
      <c r="H319" s="111">
        <v>0</v>
      </c>
      <c r="I319" s="111">
        <v>0</v>
      </c>
      <c r="J319" s="111">
        <v>13679</v>
      </c>
      <c r="K319" s="111">
        <v>0</v>
      </c>
      <c r="L319" s="111">
        <v>0</v>
      </c>
      <c r="M319" s="111">
        <v>0</v>
      </c>
      <c r="N319" s="111">
        <v>0</v>
      </c>
      <c r="O319" s="111">
        <v>10000</v>
      </c>
      <c r="P319" s="109" t="s">
        <v>1324</v>
      </c>
      <c r="Q319" s="109" t="s">
        <v>1316</v>
      </c>
      <c r="R319" s="144"/>
      <c r="S319" s="144"/>
      <c r="T319" s="144"/>
      <c r="U319" s="144"/>
      <c r="V319" s="144"/>
      <c r="W319" s="144"/>
      <c r="X319" s="144"/>
      <c r="Y319" s="144"/>
      <c r="Z319" s="144"/>
      <c r="AA319" s="144"/>
      <c r="AB319" s="144"/>
      <c r="AC319" s="144"/>
      <c r="AD319" s="144"/>
      <c r="AE319" s="145"/>
      <c r="AF319" s="145"/>
      <c r="AG319" s="145"/>
    </row>
    <row r="320" spans="1:33" s="130" customFormat="1" ht="12.75" customHeight="1" x14ac:dyDescent="0.2">
      <c r="A320" s="109" t="s">
        <v>799</v>
      </c>
      <c r="B320" s="109" t="s">
        <v>1355</v>
      </c>
      <c r="C320" s="111">
        <v>0</v>
      </c>
      <c r="D320" s="111">
        <v>0</v>
      </c>
      <c r="E320" s="111">
        <v>0</v>
      </c>
      <c r="F320" s="111">
        <v>0</v>
      </c>
      <c r="G320" s="111">
        <v>0</v>
      </c>
      <c r="H320" s="111">
        <v>0</v>
      </c>
      <c r="I320" s="111">
        <v>0</v>
      </c>
      <c r="J320" s="111">
        <v>0</v>
      </c>
      <c r="K320" s="111">
        <v>0</v>
      </c>
      <c r="L320" s="111">
        <v>0</v>
      </c>
      <c r="M320" s="111">
        <v>0</v>
      </c>
      <c r="N320" s="111">
        <v>0</v>
      </c>
      <c r="O320" s="111">
        <v>6804</v>
      </c>
      <c r="P320" s="109" t="s">
        <v>1377</v>
      </c>
      <c r="Q320" s="109" t="s">
        <v>1316</v>
      </c>
      <c r="R320" s="144"/>
      <c r="S320" s="144"/>
      <c r="T320" s="144"/>
      <c r="U320" s="144"/>
      <c r="V320" s="144"/>
      <c r="W320" s="144"/>
      <c r="X320" s="144"/>
      <c r="Y320" s="144"/>
      <c r="Z320" s="144"/>
      <c r="AA320" s="144"/>
      <c r="AB320" s="144"/>
      <c r="AC320" s="144"/>
      <c r="AD320" s="144"/>
      <c r="AE320" s="145"/>
      <c r="AF320" s="145"/>
      <c r="AG320" s="145"/>
    </row>
    <row r="321" spans="1:33" s="130" customFormat="1" ht="12.75" customHeight="1" x14ac:dyDescent="0.2">
      <c r="A321" s="109" t="s">
        <v>1232</v>
      </c>
      <c r="B321" s="109" t="s">
        <v>1233</v>
      </c>
      <c r="C321" s="111">
        <v>25476</v>
      </c>
      <c r="D321" s="111">
        <v>3500</v>
      </c>
      <c r="E321" s="111">
        <v>0</v>
      </c>
      <c r="F321" s="111">
        <v>0</v>
      </c>
      <c r="G321" s="111">
        <v>0</v>
      </c>
      <c r="H321" s="111">
        <v>0</v>
      </c>
      <c r="I321" s="111">
        <v>0</v>
      </c>
      <c r="J321" s="111">
        <v>0</v>
      </c>
      <c r="K321" s="111">
        <v>0</v>
      </c>
      <c r="L321" s="111">
        <v>0</v>
      </c>
      <c r="M321" s="111">
        <v>0</v>
      </c>
      <c r="N321" s="111">
        <v>0</v>
      </c>
      <c r="O321" s="111">
        <v>0</v>
      </c>
      <c r="P321" s="109" t="s">
        <v>1377</v>
      </c>
      <c r="Q321" s="109" t="s">
        <v>1316</v>
      </c>
      <c r="R321" s="144"/>
      <c r="S321" s="144"/>
      <c r="T321" s="144"/>
      <c r="U321" s="144"/>
      <c r="V321" s="144"/>
      <c r="W321" s="144"/>
      <c r="X321" s="144"/>
      <c r="Y321" s="144"/>
      <c r="Z321" s="144"/>
      <c r="AA321" s="144"/>
      <c r="AB321" s="144"/>
      <c r="AC321" s="144"/>
      <c r="AD321" s="144"/>
      <c r="AE321" s="145"/>
      <c r="AF321" s="145"/>
      <c r="AG321" s="145"/>
    </row>
    <row r="322" spans="1:33" s="130" customFormat="1" ht="12.75" customHeight="1" x14ac:dyDescent="0.2">
      <c r="A322" s="109" t="s">
        <v>601</v>
      </c>
      <c r="B322" s="109" t="s">
        <v>164</v>
      </c>
      <c r="C322" s="111">
        <v>57250</v>
      </c>
      <c r="D322" s="111">
        <v>3000</v>
      </c>
      <c r="E322" s="111">
        <v>0</v>
      </c>
      <c r="F322" s="111">
        <v>0</v>
      </c>
      <c r="G322" s="111">
        <v>0</v>
      </c>
      <c r="H322" s="111">
        <v>0</v>
      </c>
      <c r="I322" s="111">
        <v>0</v>
      </c>
      <c r="J322" s="111">
        <v>0</v>
      </c>
      <c r="K322" s="111">
        <v>0</v>
      </c>
      <c r="L322" s="111">
        <v>3145</v>
      </c>
      <c r="M322" s="111">
        <v>0</v>
      </c>
      <c r="N322" s="111">
        <v>52380</v>
      </c>
      <c r="O322" s="111">
        <v>2500</v>
      </c>
      <c r="P322" s="109" t="s">
        <v>1315</v>
      </c>
      <c r="Q322" s="109" t="s">
        <v>1316</v>
      </c>
      <c r="R322" s="144"/>
      <c r="S322" s="144"/>
      <c r="T322" s="144"/>
      <c r="U322" s="144"/>
      <c r="V322" s="144"/>
      <c r="W322" s="144"/>
      <c r="X322" s="144"/>
      <c r="Y322" s="144"/>
      <c r="Z322" s="144"/>
      <c r="AA322" s="144"/>
      <c r="AB322" s="144"/>
      <c r="AC322" s="144"/>
      <c r="AD322" s="144"/>
      <c r="AE322" s="145"/>
      <c r="AF322" s="145"/>
      <c r="AG322" s="145"/>
    </row>
    <row r="323" spans="1:33" s="130" customFormat="1" ht="12.75" customHeight="1" x14ac:dyDescent="0.2">
      <c r="A323" s="109" t="s">
        <v>596</v>
      </c>
      <c r="B323" s="109" t="s">
        <v>348</v>
      </c>
      <c r="C323" s="111">
        <v>20000</v>
      </c>
      <c r="D323" s="111">
        <v>0</v>
      </c>
      <c r="E323" s="111">
        <v>0</v>
      </c>
      <c r="F323" s="111">
        <v>10000</v>
      </c>
      <c r="G323" s="111">
        <v>0</v>
      </c>
      <c r="H323" s="111">
        <v>0</v>
      </c>
      <c r="I323" s="111">
        <v>0</v>
      </c>
      <c r="J323" s="111">
        <v>0</v>
      </c>
      <c r="K323" s="111">
        <v>0</v>
      </c>
      <c r="L323" s="111">
        <v>10120</v>
      </c>
      <c r="M323" s="111">
        <v>0</v>
      </c>
      <c r="N323" s="111">
        <v>17029</v>
      </c>
      <c r="O323" s="111">
        <v>0</v>
      </c>
      <c r="P323" s="109" t="s">
        <v>1324</v>
      </c>
      <c r="Q323" s="109" t="s">
        <v>1316</v>
      </c>
      <c r="R323" s="144"/>
      <c r="S323" s="144"/>
      <c r="T323" s="144"/>
      <c r="U323" s="144"/>
      <c r="V323" s="144"/>
      <c r="W323" s="144"/>
      <c r="X323" s="144"/>
      <c r="Y323" s="144"/>
      <c r="Z323" s="144"/>
      <c r="AA323" s="144"/>
      <c r="AB323" s="144"/>
      <c r="AC323" s="144"/>
      <c r="AD323" s="144"/>
      <c r="AE323" s="145"/>
      <c r="AF323" s="145"/>
      <c r="AG323" s="145"/>
    </row>
    <row r="324" spans="1:33" s="130" customFormat="1" ht="12.75" customHeight="1" x14ac:dyDescent="0.2">
      <c r="A324" s="109" t="s">
        <v>1234</v>
      </c>
      <c r="B324" s="109" t="s">
        <v>1235</v>
      </c>
      <c r="C324" s="111">
        <v>1912</v>
      </c>
      <c r="D324" s="111">
        <v>2000</v>
      </c>
      <c r="E324" s="111">
        <v>0</v>
      </c>
      <c r="F324" s="111">
        <v>0</v>
      </c>
      <c r="G324" s="111">
        <v>0</v>
      </c>
      <c r="H324" s="111">
        <v>0</v>
      </c>
      <c r="I324" s="111">
        <v>0</v>
      </c>
      <c r="J324" s="111">
        <v>0</v>
      </c>
      <c r="K324" s="111">
        <v>0</v>
      </c>
      <c r="L324" s="111">
        <v>0</v>
      </c>
      <c r="M324" s="111">
        <v>7672</v>
      </c>
      <c r="N324" s="111">
        <v>2000</v>
      </c>
      <c r="O324" s="111">
        <v>0</v>
      </c>
      <c r="P324" s="109" t="s">
        <v>1377</v>
      </c>
      <c r="Q324" s="109" t="s">
        <v>1316</v>
      </c>
      <c r="R324" s="144"/>
      <c r="S324" s="144"/>
      <c r="T324" s="144"/>
      <c r="U324" s="144"/>
      <c r="V324" s="144"/>
      <c r="W324" s="144"/>
      <c r="X324" s="144"/>
      <c r="Y324" s="144"/>
      <c r="Z324" s="144"/>
      <c r="AA324" s="144"/>
      <c r="AB324" s="144"/>
      <c r="AC324" s="144"/>
      <c r="AD324" s="144"/>
      <c r="AE324" s="145"/>
      <c r="AF324" s="145"/>
      <c r="AG324" s="145"/>
    </row>
    <row r="325" spans="1:33" s="130" customFormat="1" ht="12.75" customHeight="1" x14ac:dyDescent="0.2">
      <c r="A325" s="109" t="s">
        <v>604</v>
      </c>
      <c r="B325" s="109" t="s">
        <v>382</v>
      </c>
      <c r="C325" s="111">
        <v>61800</v>
      </c>
      <c r="D325" s="111">
        <v>15000</v>
      </c>
      <c r="E325" s="111">
        <v>0</v>
      </c>
      <c r="F325" s="111">
        <v>10000</v>
      </c>
      <c r="G325" s="111">
        <v>0</v>
      </c>
      <c r="H325" s="111">
        <v>0</v>
      </c>
      <c r="I325" s="111">
        <v>566</v>
      </c>
      <c r="J325" s="111">
        <v>237810</v>
      </c>
      <c r="K325" s="111">
        <v>0</v>
      </c>
      <c r="L325" s="111">
        <v>14080</v>
      </c>
      <c r="M325" s="111">
        <v>0</v>
      </c>
      <c r="N325" s="111">
        <v>13833</v>
      </c>
      <c r="O325" s="111">
        <v>93250</v>
      </c>
      <c r="P325" s="109" t="s">
        <v>1312</v>
      </c>
      <c r="Q325" s="109" t="s">
        <v>1316</v>
      </c>
      <c r="R325" s="144"/>
      <c r="S325" s="144"/>
      <c r="T325" s="144"/>
      <c r="U325" s="144"/>
      <c r="V325" s="144"/>
      <c r="W325" s="144"/>
      <c r="X325" s="144"/>
      <c r="Y325" s="144"/>
      <c r="Z325" s="144"/>
      <c r="AA325" s="144"/>
      <c r="AB325" s="144"/>
      <c r="AC325" s="144"/>
      <c r="AD325" s="144"/>
      <c r="AE325" s="145"/>
      <c r="AF325" s="145"/>
      <c r="AG325" s="145"/>
    </row>
    <row r="326" spans="1:33" s="130" customFormat="1" ht="12.75" customHeight="1" x14ac:dyDescent="0.2">
      <c r="A326" s="109" t="s">
        <v>1270</v>
      </c>
      <c r="B326" s="109" t="s">
        <v>1271</v>
      </c>
      <c r="C326" s="111">
        <v>6921</v>
      </c>
      <c r="D326" s="111">
        <v>0</v>
      </c>
      <c r="E326" s="111">
        <v>0</v>
      </c>
      <c r="F326" s="111">
        <v>0</v>
      </c>
      <c r="G326" s="111">
        <v>0</v>
      </c>
      <c r="H326" s="111">
        <v>0</v>
      </c>
      <c r="I326" s="111">
        <v>0</v>
      </c>
      <c r="J326" s="111">
        <v>0</v>
      </c>
      <c r="K326" s="111">
        <v>0</v>
      </c>
      <c r="L326" s="111">
        <v>0</v>
      </c>
      <c r="M326" s="111">
        <v>0</v>
      </c>
      <c r="N326" s="111">
        <v>0</v>
      </c>
      <c r="O326" s="111">
        <v>0</v>
      </c>
      <c r="P326" s="109" t="s">
        <v>1377</v>
      </c>
      <c r="Q326" s="109" t="s">
        <v>1316</v>
      </c>
      <c r="R326" s="144"/>
      <c r="S326" s="144"/>
      <c r="T326" s="144"/>
      <c r="U326" s="144"/>
      <c r="V326" s="144"/>
      <c r="W326" s="144"/>
      <c r="X326" s="144"/>
      <c r="Y326" s="144"/>
      <c r="Z326" s="144"/>
      <c r="AA326" s="144"/>
      <c r="AB326" s="144"/>
      <c r="AC326" s="144"/>
      <c r="AD326" s="144"/>
      <c r="AE326" s="145"/>
      <c r="AF326" s="145"/>
      <c r="AG326" s="145"/>
    </row>
    <row r="327" spans="1:33" s="130" customFormat="1" ht="12.75" customHeight="1" x14ac:dyDescent="0.2">
      <c r="A327" s="109" t="s">
        <v>585</v>
      </c>
      <c r="B327" s="109" t="s">
        <v>165</v>
      </c>
      <c r="C327" s="111">
        <v>23000</v>
      </c>
      <c r="D327" s="111">
        <v>27300</v>
      </c>
      <c r="E327" s="111">
        <v>0</v>
      </c>
      <c r="F327" s="111">
        <v>0</v>
      </c>
      <c r="G327" s="111">
        <v>0</v>
      </c>
      <c r="H327" s="111">
        <v>0</v>
      </c>
      <c r="I327" s="111">
        <v>0</v>
      </c>
      <c r="J327" s="111">
        <v>0</v>
      </c>
      <c r="K327" s="111">
        <v>0</v>
      </c>
      <c r="L327" s="111">
        <v>0</v>
      </c>
      <c r="M327" s="111">
        <v>0</v>
      </c>
      <c r="N327" s="111">
        <v>0</v>
      </c>
      <c r="O327" s="111">
        <v>8000</v>
      </c>
      <c r="P327" s="109" t="s">
        <v>1315</v>
      </c>
      <c r="Q327" s="109" t="s">
        <v>1316</v>
      </c>
      <c r="R327" s="144"/>
      <c r="S327" s="144"/>
      <c r="T327" s="144"/>
      <c r="U327" s="144"/>
      <c r="V327" s="144"/>
      <c r="W327" s="144"/>
      <c r="X327" s="144"/>
      <c r="Y327" s="144"/>
      <c r="Z327" s="144"/>
      <c r="AA327" s="144"/>
      <c r="AB327" s="144"/>
      <c r="AC327" s="144"/>
      <c r="AD327" s="144"/>
      <c r="AE327" s="145"/>
      <c r="AF327" s="145"/>
      <c r="AG327" s="145"/>
    </row>
    <row r="328" spans="1:33" s="130" customFormat="1" ht="12.75" customHeight="1" x14ac:dyDescent="0.2">
      <c r="A328" s="109" t="s">
        <v>606</v>
      </c>
      <c r="B328" s="109" t="s">
        <v>1294</v>
      </c>
      <c r="C328" s="111">
        <v>35950</v>
      </c>
      <c r="D328" s="111">
        <v>0</v>
      </c>
      <c r="E328" s="111">
        <v>0</v>
      </c>
      <c r="F328" s="111">
        <v>0</v>
      </c>
      <c r="G328" s="111">
        <v>0</v>
      </c>
      <c r="H328" s="111">
        <v>0</v>
      </c>
      <c r="I328" s="111">
        <v>0</v>
      </c>
      <c r="J328" s="111">
        <v>0</v>
      </c>
      <c r="K328" s="111">
        <v>0</v>
      </c>
      <c r="L328" s="111">
        <v>64700</v>
      </c>
      <c r="M328" s="111">
        <v>0</v>
      </c>
      <c r="N328" s="111">
        <v>0</v>
      </c>
      <c r="O328" s="111">
        <v>1500</v>
      </c>
      <c r="P328" s="109" t="s">
        <v>1324</v>
      </c>
      <c r="Q328" s="109" t="s">
        <v>1316</v>
      </c>
      <c r="R328" s="144"/>
      <c r="S328" s="144"/>
      <c r="T328" s="144"/>
      <c r="U328" s="144"/>
      <c r="V328" s="144"/>
      <c r="W328" s="144"/>
      <c r="X328" s="144"/>
      <c r="Y328" s="144"/>
      <c r="Z328" s="144"/>
      <c r="AA328" s="144"/>
      <c r="AB328" s="144"/>
      <c r="AC328" s="144"/>
      <c r="AD328" s="144"/>
      <c r="AE328" s="145"/>
      <c r="AF328" s="145"/>
      <c r="AG328" s="145"/>
    </row>
    <row r="329" spans="1:33" s="130" customFormat="1" ht="12.75" customHeight="1" x14ac:dyDescent="0.2">
      <c r="A329" s="109" t="s">
        <v>800</v>
      </c>
      <c r="B329" s="109" t="s">
        <v>1356</v>
      </c>
      <c r="C329" s="111">
        <v>3485</v>
      </c>
      <c r="D329" s="111">
        <v>2000</v>
      </c>
      <c r="E329" s="111">
        <v>0</v>
      </c>
      <c r="F329" s="111">
        <v>0</v>
      </c>
      <c r="G329" s="111">
        <v>0</v>
      </c>
      <c r="H329" s="111">
        <v>0</v>
      </c>
      <c r="I329" s="111">
        <v>0</v>
      </c>
      <c r="J329" s="111">
        <v>0</v>
      </c>
      <c r="K329" s="111">
        <v>0</v>
      </c>
      <c r="L329" s="111">
        <v>0</v>
      </c>
      <c r="M329" s="111">
        <v>0</v>
      </c>
      <c r="N329" s="111">
        <v>0</v>
      </c>
      <c r="O329" s="111">
        <v>0</v>
      </c>
      <c r="P329" s="109" t="s">
        <v>1377</v>
      </c>
      <c r="Q329" s="109" t="s">
        <v>1316</v>
      </c>
      <c r="R329" s="144"/>
      <c r="S329" s="144"/>
      <c r="T329" s="144"/>
      <c r="U329" s="144"/>
      <c r="V329" s="144"/>
      <c r="W329" s="144"/>
      <c r="X329" s="144"/>
      <c r="Y329" s="144"/>
      <c r="Z329" s="144"/>
      <c r="AA329" s="144"/>
      <c r="AB329" s="144"/>
      <c r="AC329" s="144"/>
      <c r="AD329" s="144"/>
      <c r="AE329" s="145"/>
      <c r="AF329" s="145"/>
      <c r="AG329" s="145"/>
    </row>
    <row r="330" spans="1:33" s="130" customFormat="1" ht="12.75" customHeight="1" x14ac:dyDescent="0.2">
      <c r="A330" s="109" t="s">
        <v>1236</v>
      </c>
      <c r="B330" s="109" t="s">
        <v>1237</v>
      </c>
      <c r="C330" s="111">
        <v>2065</v>
      </c>
      <c r="D330" s="111">
        <v>0</v>
      </c>
      <c r="E330" s="111">
        <v>0</v>
      </c>
      <c r="F330" s="111">
        <v>0</v>
      </c>
      <c r="G330" s="111">
        <v>0</v>
      </c>
      <c r="H330" s="111">
        <v>0</v>
      </c>
      <c r="I330" s="111">
        <v>0</v>
      </c>
      <c r="J330" s="111">
        <v>0</v>
      </c>
      <c r="K330" s="111">
        <v>0</v>
      </c>
      <c r="L330" s="111">
        <v>6910</v>
      </c>
      <c r="M330" s="111">
        <v>0</v>
      </c>
      <c r="N330" s="111">
        <v>0</v>
      </c>
      <c r="O330" s="111">
        <v>0</v>
      </c>
      <c r="P330" s="109" t="s">
        <v>1377</v>
      </c>
      <c r="Q330" s="109" t="s">
        <v>1316</v>
      </c>
      <c r="R330" s="144"/>
      <c r="S330" s="144"/>
      <c r="T330" s="144"/>
      <c r="U330" s="144"/>
      <c r="V330" s="144"/>
      <c r="W330" s="144"/>
      <c r="X330" s="144"/>
      <c r="Y330" s="144"/>
      <c r="Z330" s="144"/>
      <c r="AA330" s="144"/>
      <c r="AB330" s="144"/>
      <c r="AC330" s="144"/>
      <c r="AD330" s="144"/>
      <c r="AE330" s="145"/>
      <c r="AF330" s="145"/>
      <c r="AG330" s="145"/>
    </row>
    <row r="331" spans="1:33" s="130" customFormat="1" ht="12.75" customHeight="1" x14ac:dyDescent="0.2">
      <c r="A331" s="109" t="s">
        <v>660</v>
      </c>
      <c r="B331" s="109" t="s">
        <v>844</v>
      </c>
      <c r="C331" s="111">
        <v>12185</v>
      </c>
      <c r="D331" s="111">
        <v>3500</v>
      </c>
      <c r="E331" s="111">
        <v>0</v>
      </c>
      <c r="F331" s="111">
        <v>6000</v>
      </c>
      <c r="G331" s="111">
        <v>0</v>
      </c>
      <c r="H331" s="111">
        <v>0</v>
      </c>
      <c r="I331" s="111">
        <v>0</v>
      </c>
      <c r="J331" s="111">
        <v>0</v>
      </c>
      <c r="K331" s="111">
        <v>0</v>
      </c>
      <c r="L331" s="111">
        <v>6150</v>
      </c>
      <c r="M331" s="111">
        <v>0</v>
      </c>
      <c r="N331" s="111">
        <v>180</v>
      </c>
      <c r="O331" s="111">
        <v>1000</v>
      </c>
      <c r="P331" s="109" t="s">
        <v>1315</v>
      </c>
      <c r="Q331" s="109" t="s">
        <v>1316</v>
      </c>
      <c r="R331" s="144"/>
      <c r="S331" s="144"/>
      <c r="T331" s="144"/>
      <c r="U331" s="144"/>
      <c r="V331" s="144"/>
      <c r="W331" s="144"/>
      <c r="X331" s="144"/>
      <c r="Y331" s="144"/>
      <c r="Z331" s="144"/>
      <c r="AA331" s="144"/>
      <c r="AB331" s="144"/>
      <c r="AC331" s="144"/>
      <c r="AD331" s="144"/>
      <c r="AE331" s="145"/>
      <c r="AF331" s="145"/>
      <c r="AG331" s="145"/>
    </row>
    <row r="332" spans="1:33" s="130" customFormat="1" ht="12.75" customHeight="1" x14ac:dyDescent="0.2">
      <c r="A332" s="109" t="s">
        <v>570</v>
      </c>
      <c r="B332" s="109" t="s">
        <v>838</v>
      </c>
      <c r="C332" s="111">
        <v>3970</v>
      </c>
      <c r="D332" s="111">
        <v>0</v>
      </c>
      <c r="E332" s="111">
        <v>0</v>
      </c>
      <c r="F332" s="111">
        <v>0</v>
      </c>
      <c r="G332" s="111">
        <v>0</v>
      </c>
      <c r="H332" s="111">
        <v>0</v>
      </c>
      <c r="I332" s="111">
        <v>0</v>
      </c>
      <c r="J332" s="111">
        <v>0</v>
      </c>
      <c r="K332" s="111">
        <v>0</v>
      </c>
      <c r="L332" s="111">
        <v>0</v>
      </c>
      <c r="M332" s="111">
        <v>0</v>
      </c>
      <c r="N332" s="111">
        <v>0</v>
      </c>
      <c r="O332" s="111">
        <v>0</v>
      </c>
      <c r="P332" s="109" t="s">
        <v>1315</v>
      </c>
      <c r="Q332" s="109" t="s">
        <v>1316</v>
      </c>
      <c r="R332" s="144"/>
      <c r="S332" s="144"/>
      <c r="T332" s="144"/>
      <c r="U332" s="144"/>
      <c r="V332" s="144"/>
      <c r="W332" s="144"/>
      <c r="X332" s="144"/>
      <c r="Y332" s="144"/>
      <c r="Z332" s="144"/>
      <c r="AA332" s="144"/>
      <c r="AB332" s="144"/>
      <c r="AC332" s="144"/>
      <c r="AD332" s="144"/>
      <c r="AE332" s="145"/>
      <c r="AF332" s="145"/>
      <c r="AG332" s="145"/>
    </row>
    <row r="333" spans="1:33" s="130" customFormat="1" ht="12.75" customHeight="1" x14ac:dyDescent="0.2">
      <c r="A333" s="109" t="s">
        <v>678</v>
      </c>
      <c r="B333" s="109" t="s">
        <v>166</v>
      </c>
      <c r="C333" s="111">
        <v>16500</v>
      </c>
      <c r="D333" s="111">
        <v>2500</v>
      </c>
      <c r="E333" s="111">
        <v>0</v>
      </c>
      <c r="F333" s="111">
        <v>15500</v>
      </c>
      <c r="G333" s="111">
        <v>0</v>
      </c>
      <c r="H333" s="111">
        <v>0</v>
      </c>
      <c r="I333" s="111">
        <v>0</v>
      </c>
      <c r="J333" s="111">
        <v>0</v>
      </c>
      <c r="K333" s="111">
        <v>0</v>
      </c>
      <c r="L333" s="111">
        <v>32100</v>
      </c>
      <c r="M333" s="111">
        <v>0</v>
      </c>
      <c r="N333" s="111">
        <v>41967</v>
      </c>
      <c r="O333" s="111">
        <v>7500</v>
      </c>
      <c r="P333" s="109" t="s">
        <v>1321</v>
      </c>
      <c r="Q333" s="109" t="s">
        <v>1316</v>
      </c>
      <c r="R333" s="144"/>
      <c r="S333" s="144"/>
      <c r="T333" s="144"/>
      <c r="U333" s="144"/>
      <c r="V333" s="144"/>
      <c r="W333" s="144"/>
      <c r="X333" s="144"/>
      <c r="Y333" s="144"/>
      <c r="Z333" s="144"/>
      <c r="AA333" s="144"/>
      <c r="AB333" s="144"/>
      <c r="AC333" s="144"/>
      <c r="AD333" s="144"/>
      <c r="AE333" s="145"/>
      <c r="AF333" s="145"/>
      <c r="AG333" s="145"/>
    </row>
    <row r="334" spans="1:33" s="130" customFormat="1" ht="12.75" customHeight="1" x14ac:dyDescent="0.2">
      <c r="A334" s="109" t="s">
        <v>1031</v>
      </c>
      <c r="B334" s="109" t="s">
        <v>1032</v>
      </c>
      <c r="C334" s="111">
        <v>36971</v>
      </c>
      <c r="D334" s="111">
        <v>0</v>
      </c>
      <c r="E334" s="111">
        <v>0</v>
      </c>
      <c r="F334" s="111">
        <v>0</v>
      </c>
      <c r="G334" s="111">
        <v>0</v>
      </c>
      <c r="H334" s="111">
        <v>0</v>
      </c>
      <c r="I334" s="111">
        <v>0</v>
      </c>
      <c r="J334" s="111">
        <v>0</v>
      </c>
      <c r="K334" s="111">
        <v>0</v>
      </c>
      <c r="L334" s="111">
        <v>0</v>
      </c>
      <c r="M334" s="111">
        <v>183534</v>
      </c>
      <c r="N334" s="111">
        <v>0</v>
      </c>
      <c r="O334" s="111">
        <v>3000</v>
      </c>
      <c r="P334" s="109" t="s">
        <v>1312</v>
      </c>
      <c r="Q334" s="109" t="s">
        <v>1314</v>
      </c>
      <c r="R334" s="144"/>
      <c r="S334" s="144"/>
      <c r="T334" s="144"/>
      <c r="U334" s="144"/>
      <c r="V334" s="144"/>
      <c r="W334" s="144"/>
      <c r="X334" s="144"/>
      <c r="Y334" s="144"/>
      <c r="Z334" s="144"/>
      <c r="AA334" s="144"/>
      <c r="AB334" s="144"/>
      <c r="AC334" s="144"/>
      <c r="AD334" s="144"/>
      <c r="AE334" s="145"/>
      <c r="AF334" s="145"/>
      <c r="AG334" s="145"/>
    </row>
    <row r="335" spans="1:33" s="130" customFormat="1" ht="12.75" customHeight="1" x14ac:dyDescent="0.2">
      <c r="A335" s="109" t="s">
        <v>616</v>
      </c>
      <c r="B335" s="109" t="s">
        <v>167</v>
      </c>
      <c r="C335" s="111">
        <v>22000</v>
      </c>
      <c r="D335" s="111">
        <v>15000</v>
      </c>
      <c r="E335" s="111">
        <v>0</v>
      </c>
      <c r="F335" s="111">
        <v>4500</v>
      </c>
      <c r="G335" s="111">
        <v>0</v>
      </c>
      <c r="H335" s="111">
        <v>0</v>
      </c>
      <c r="I335" s="111">
        <v>0</v>
      </c>
      <c r="J335" s="111">
        <v>0</v>
      </c>
      <c r="K335" s="111">
        <v>0</v>
      </c>
      <c r="L335" s="111">
        <v>17760</v>
      </c>
      <c r="M335" s="111">
        <v>0</v>
      </c>
      <c r="N335" s="111">
        <v>0</v>
      </c>
      <c r="O335" s="111">
        <v>5000</v>
      </c>
      <c r="P335" s="109" t="s">
        <v>1315</v>
      </c>
      <c r="Q335" s="109" t="s">
        <v>1316</v>
      </c>
      <c r="R335" s="144"/>
      <c r="S335" s="144"/>
      <c r="T335" s="144"/>
      <c r="U335" s="144"/>
      <c r="V335" s="144"/>
      <c r="W335" s="144"/>
      <c r="X335" s="144"/>
      <c r="Y335" s="144"/>
      <c r="Z335" s="144"/>
      <c r="AA335" s="144"/>
      <c r="AB335" s="144"/>
      <c r="AC335" s="144"/>
      <c r="AD335" s="144"/>
      <c r="AE335" s="145"/>
      <c r="AF335" s="145"/>
      <c r="AG335" s="145"/>
    </row>
    <row r="336" spans="1:33" s="130" customFormat="1" ht="12.75" customHeight="1" x14ac:dyDescent="0.2">
      <c r="A336" s="109" t="s">
        <v>614</v>
      </c>
      <c r="B336" s="109" t="s">
        <v>350</v>
      </c>
      <c r="C336" s="111">
        <v>88000</v>
      </c>
      <c r="D336" s="111">
        <v>10000</v>
      </c>
      <c r="E336" s="111">
        <v>0</v>
      </c>
      <c r="F336" s="111">
        <v>0</v>
      </c>
      <c r="G336" s="111">
        <v>0</v>
      </c>
      <c r="H336" s="111">
        <v>0</v>
      </c>
      <c r="I336" s="111">
        <v>0</v>
      </c>
      <c r="J336" s="111">
        <v>0</v>
      </c>
      <c r="K336" s="111">
        <v>0</v>
      </c>
      <c r="L336" s="111">
        <v>14658</v>
      </c>
      <c r="M336" s="111">
        <v>72540</v>
      </c>
      <c r="N336" s="111">
        <v>46000</v>
      </c>
      <c r="O336" s="111">
        <v>117000</v>
      </c>
      <c r="P336" s="109" t="s">
        <v>1324</v>
      </c>
      <c r="Q336" s="109" t="s">
        <v>1316</v>
      </c>
      <c r="R336" s="144"/>
      <c r="S336" s="144"/>
      <c r="T336" s="144"/>
      <c r="U336" s="144"/>
      <c r="V336" s="144"/>
      <c r="W336" s="144"/>
      <c r="X336" s="144"/>
      <c r="Y336" s="144"/>
      <c r="Z336" s="144"/>
      <c r="AA336" s="144"/>
      <c r="AB336" s="144"/>
      <c r="AC336" s="144"/>
      <c r="AD336" s="144"/>
      <c r="AE336" s="145"/>
      <c r="AF336" s="145"/>
      <c r="AG336" s="145"/>
    </row>
    <row r="337" spans="1:33" s="130" customFormat="1" ht="12.75" customHeight="1" x14ac:dyDescent="0.2">
      <c r="A337" s="109" t="s">
        <v>1033</v>
      </c>
      <c r="B337" s="109" t="s">
        <v>1034</v>
      </c>
      <c r="C337" s="111">
        <v>65980</v>
      </c>
      <c r="D337" s="111">
        <v>17000</v>
      </c>
      <c r="E337" s="111">
        <v>0</v>
      </c>
      <c r="F337" s="111">
        <v>0</v>
      </c>
      <c r="G337" s="111">
        <v>0</v>
      </c>
      <c r="H337" s="111">
        <v>0</v>
      </c>
      <c r="I337" s="111">
        <v>0</v>
      </c>
      <c r="J337" s="111">
        <v>0</v>
      </c>
      <c r="K337" s="111">
        <v>0</v>
      </c>
      <c r="L337" s="111">
        <v>0</v>
      </c>
      <c r="M337" s="111">
        <v>0</v>
      </c>
      <c r="N337" s="111">
        <v>0</v>
      </c>
      <c r="O337" s="111">
        <v>5000</v>
      </c>
      <c r="P337" s="109" t="s">
        <v>1312</v>
      </c>
      <c r="Q337" s="109" t="s">
        <v>1313</v>
      </c>
      <c r="R337" s="144"/>
      <c r="S337" s="144"/>
      <c r="T337" s="144"/>
      <c r="U337" s="144"/>
      <c r="V337" s="144"/>
      <c r="W337" s="144"/>
      <c r="X337" s="144"/>
      <c r="Y337" s="144"/>
      <c r="Z337" s="144"/>
      <c r="AA337" s="144"/>
      <c r="AB337" s="144"/>
      <c r="AC337" s="144"/>
      <c r="AD337" s="144"/>
      <c r="AE337" s="145"/>
      <c r="AF337" s="145"/>
      <c r="AG337" s="145"/>
    </row>
    <row r="338" spans="1:33" s="130" customFormat="1" ht="12.75" customHeight="1" x14ac:dyDescent="0.2">
      <c r="A338" s="109" t="s">
        <v>554</v>
      </c>
      <c r="B338" s="109" t="s">
        <v>168</v>
      </c>
      <c r="C338" s="111">
        <v>7000</v>
      </c>
      <c r="D338" s="111">
        <v>0</v>
      </c>
      <c r="E338" s="111">
        <v>0</v>
      </c>
      <c r="F338" s="111">
        <v>0</v>
      </c>
      <c r="G338" s="111">
        <v>0</v>
      </c>
      <c r="H338" s="111">
        <v>0</v>
      </c>
      <c r="I338" s="111">
        <v>0</v>
      </c>
      <c r="J338" s="111">
        <v>0</v>
      </c>
      <c r="K338" s="111">
        <v>0</v>
      </c>
      <c r="L338" s="111">
        <v>0</v>
      </c>
      <c r="M338" s="111">
        <v>0</v>
      </c>
      <c r="N338" s="111">
        <v>0</v>
      </c>
      <c r="O338" s="111">
        <v>10800</v>
      </c>
      <c r="P338" s="109" t="s">
        <v>1315</v>
      </c>
      <c r="Q338" s="109" t="s">
        <v>1316</v>
      </c>
      <c r="R338" s="144"/>
      <c r="S338" s="144"/>
      <c r="T338" s="144"/>
      <c r="U338" s="144"/>
      <c r="V338" s="144"/>
      <c r="W338" s="144"/>
      <c r="X338" s="144"/>
      <c r="Y338" s="144"/>
      <c r="Z338" s="144"/>
      <c r="AA338" s="144"/>
      <c r="AB338" s="144"/>
      <c r="AC338" s="144"/>
      <c r="AD338" s="144"/>
      <c r="AE338" s="145"/>
      <c r="AF338" s="145"/>
      <c r="AG338" s="145"/>
    </row>
    <row r="339" spans="1:33" s="130" customFormat="1" ht="12.75" customHeight="1" x14ac:dyDescent="0.2">
      <c r="A339" s="109" t="s">
        <v>1035</v>
      </c>
      <c r="B339" s="109" t="s">
        <v>1036</v>
      </c>
      <c r="C339" s="111">
        <v>40593</v>
      </c>
      <c r="D339" s="111">
        <v>5000</v>
      </c>
      <c r="E339" s="111">
        <v>0</v>
      </c>
      <c r="F339" s="111">
        <v>0</v>
      </c>
      <c r="G339" s="111">
        <v>0</v>
      </c>
      <c r="H339" s="111">
        <v>0</v>
      </c>
      <c r="I339" s="111">
        <v>0</v>
      </c>
      <c r="J339" s="111">
        <v>0</v>
      </c>
      <c r="K339" s="111">
        <v>0</v>
      </c>
      <c r="L339" s="111">
        <v>500</v>
      </c>
      <c r="M339" s="111">
        <v>0</v>
      </c>
      <c r="N339" s="111">
        <v>9114</v>
      </c>
      <c r="O339" s="111">
        <v>2000</v>
      </c>
      <c r="P339" s="109" t="s">
        <v>1312</v>
      </c>
      <c r="Q339" s="109" t="s">
        <v>1314</v>
      </c>
      <c r="R339" s="144"/>
      <c r="S339" s="144"/>
      <c r="T339" s="144"/>
      <c r="U339" s="144"/>
      <c r="V339" s="144"/>
      <c r="W339" s="144"/>
      <c r="X339" s="144"/>
      <c r="Y339" s="144"/>
      <c r="Z339" s="144"/>
      <c r="AA339" s="144"/>
      <c r="AB339" s="144"/>
      <c r="AC339" s="144"/>
      <c r="AD339" s="144"/>
      <c r="AE339" s="145"/>
      <c r="AF339" s="145"/>
      <c r="AG339" s="145"/>
    </row>
    <row r="340" spans="1:33" s="130" customFormat="1" ht="12.75" customHeight="1" x14ac:dyDescent="0.2">
      <c r="A340" s="109" t="s">
        <v>410</v>
      </c>
      <c r="B340" s="109" t="s">
        <v>169</v>
      </c>
      <c r="C340" s="111">
        <v>5000</v>
      </c>
      <c r="D340" s="111">
        <v>0</v>
      </c>
      <c r="E340" s="111">
        <v>0</v>
      </c>
      <c r="F340" s="111">
        <v>0</v>
      </c>
      <c r="G340" s="111">
        <v>0</v>
      </c>
      <c r="H340" s="111">
        <v>0</v>
      </c>
      <c r="I340" s="111">
        <v>0</v>
      </c>
      <c r="J340" s="111">
        <v>0</v>
      </c>
      <c r="K340" s="111">
        <v>6500</v>
      </c>
      <c r="L340" s="111">
        <v>0</v>
      </c>
      <c r="M340" s="111">
        <v>0</v>
      </c>
      <c r="N340" s="111">
        <v>0</v>
      </c>
      <c r="O340" s="111">
        <v>0</v>
      </c>
      <c r="P340" s="109" t="s">
        <v>1312</v>
      </c>
      <c r="Q340" s="109" t="s">
        <v>1316</v>
      </c>
      <c r="R340" s="144"/>
      <c r="S340" s="144"/>
      <c r="T340" s="144"/>
      <c r="U340" s="144"/>
      <c r="V340" s="144"/>
      <c r="W340" s="144"/>
      <c r="X340" s="144"/>
      <c r="Y340" s="144"/>
      <c r="Z340" s="144"/>
      <c r="AA340" s="144"/>
      <c r="AB340" s="144"/>
      <c r="AC340" s="144"/>
      <c r="AD340" s="144"/>
      <c r="AE340" s="145"/>
      <c r="AF340" s="145"/>
      <c r="AG340" s="145"/>
    </row>
    <row r="341" spans="1:33" s="130" customFormat="1" ht="12.75" customHeight="1" x14ac:dyDescent="0.2">
      <c r="A341" s="109" t="s">
        <v>443</v>
      </c>
      <c r="B341" s="109" t="s">
        <v>170</v>
      </c>
      <c r="C341" s="111">
        <v>19774</v>
      </c>
      <c r="D341" s="111">
        <v>4000</v>
      </c>
      <c r="E341" s="111">
        <v>0</v>
      </c>
      <c r="F341" s="111">
        <v>0</v>
      </c>
      <c r="G341" s="111">
        <v>0</v>
      </c>
      <c r="H341" s="111">
        <v>0</v>
      </c>
      <c r="I341" s="111">
        <v>0</v>
      </c>
      <c r="J341" s="111">
        <v>50</v>
      </c>
      <c r="K341" s="111">
        <v>0</v>
      </c>
      <c r="L341" s="111">
        <v>34340</v>
      </c>
      <c r="M341" s="111">
        <v>8000</v>
      </c>
      <c r="N341" s="111">
        <v>3000</v>
      </c>
      <c r="O341" s="111">
        <v>0</v>
      </c>
      <c r="P341" s="109" t="s">
        <v>1312</v>
      </c>
      <c r="Q341" s="109" t="s">
        <v>1316</v>
      </c>
      <c r="R341" s="144"/>
      <c r="S341" s="144"/>
      <c r="T341" s="144"/>
      <c r="U341" s="144"/>
      <c r="V341" s="144"/>
      <c r="W341" s="144"/>
      <c r="X341" s="144"/>
      <c r="Y341" s="144"/>
      <c r="Z341" s="144"/>
      <c r="AA341" s="144"/>
      <c r="AB341" s="144"/>
      <c r="AC341" s="144"/>
      <c r="AD341" s="144"/>
      <c r="AE341" s="145"/>
      <c r="AF341" s="145"/>
      <c r="AG341" s="145"/>
    </row>
    <row r="342" spans="1:33" s="130" customFormat="1" ht="12.75" customHeight="1" x14ac:dyDescent="0.2">
      <c r="A342" s="109" t="s">
        <v>454</v>
      </c>
      <c r="B342" s="109" t="s">
        <v>171</v>
      </c>
      <c r="C342" s="111">
        <v>10030</v>
      </c>
      <c r="D342" s="111">
        <v>0</v>
      </c>
      <c r="E342" s="111">
        <v>0</v>
      </c>
      <c r="F342" s="111">
        <v>0</v>
      </c>
      <c r="G342" s="111">
        <v>0</v>
      </c>
      <c r="H342" s="111">
        <v>0</v>
      </c>
      <c r="I342" s="111">
        <v>0</v>
      </c>
      <c r="J342" s="111">
        <v>0</v>
      </c>
      <c r="K342" s="111">
        <v>0</v>
      </c>
      <c r="L342" s="111">
        <v>5000</v>
      </c>
      <c r="M342" s="111">
        <v>0</v>
      </c>
      <c r="N342" s="111">
        <v>22455</v>
      </c>
      <c r="O342" s="111">
        <v>0</v>
      </c>
      <c r="P342" s="109" t="s">
        <v>1312</v>
      </c>
      <c r="Q342" s="109" t="s">
        <v>1316</v>
      </c>
      <c r="R342" s="144"/>
      <c r="S342" s="144"/>
      <c r="T342" s="144"/>
      <c r="U342" s="144"/>
      <c r="V342" s="144"/>
      <c r="W342" s="144"/>
      <c r="X342" s="144"/>
      <c r="Y342" s="144"/>
      <c r="Z342" s="144"/>
      <c r="AA342" s="144"/>
      <c r="AB342" s="144"/>
      <c r="AC342" s="144"/>
      <c r="AD342" s="144"/>
      <c r="AE342" s="145"/>
      <c r="AF342" s="145"/>
      <c r="AG342" s="145"/>
    </row>
    <row r="343" spans="1:33" s="130" customFormat="1" ht="12.75" customHeight="1" x14ac:dyDescent="0.2">
      <c r="A343" s="109" t="s">
        <v>494</v>
      </c>
      <c r="B343" s="109" t="s">
        <v>172</v>
      </c>
      <c r="C343" s="111">
        <v>64825</v>
      </c>
      <c r="D343" s="111">
        <v>72300</v>
      </c>
      <c r="E343" s="111">
        <v>0</v>
      </c>
      <c r="F343" s="111">
        <v>22500</v>
      </c>
      <c r="G343" s="111">
        <v>2000</v>
      </c>
      <c r="H343" s="111">
        <v>0</v>
      </c>
      <c r="I343" s="111">
        <v>0</v>
      </c>
      <c r="J343" s="111">
        <v>0</v>
      </c>
      <c r="K343" s="111">
        <v>0</v>
      </c>
      <c r="L343" s="111">
        <v>41030</v>
      </c>
      <c r="M343" s="111">
        <v>0</v>
      </c>
      <c r="N343" s="111">
        <v>88948</v>
      </c>
      <c r="O343" s="111">
        <v>81600</v>
      </c>
      <c r="P343" s="109" t="s">
        <v>1312</v>
      </c>
      <c r="Q343" s="109" t="s">
        <v>1316</v>
      </c>
      <c r="R343" s="144"/>
      <c r="S343" s="144"/>
      <c r="T343" s="144"/>
      <c r="U343" s="144"/>
      <c r="V343" s="144"/>
      <c r="W343" s="144"/>
      <c r="X343" s="144"/>
      <c r="Y343" s="144"/>
      <c r="Z343" s="144"/>
      <c r="AA343" s="144"/>
      <c r="AB343" s="144"/>
      <c r="AC343" s="144"/>
      <c r="AD343" s="144"/>
      <c r="AE343" s="145"/>
      <c r="AF343" s="145"/>
      <c r="AG343" s="145"/>
    </row>
    <row r="344" spans="1:33" s="130" customFormat="1" ht="12.75" customHeight="1" x14ac:dyDescent="0.2">
      <c r="A344" s="109" t="s">
        <v>1037</v>
      </c>
      <c r="B344" s="109" t="s">
        <v>1038</v>
      </c>
      <c r="C344" s="111">
        <v>8450</v>
      </c>
      <c r="D344" s="111">
        <v>0</v>
      </c>
      <c r="E344" s="111">
        <v>0</v>
      </c>
      <c r="F344" s="111">
        <v>0</v>
      </c>
      <c r="G344" s="111">
        <v>0</v>
      </c>
      <c r="H344" s="111">
        <v>0</v>
      </c>
      <c r="I344" s="111">
        <v>164</v>
      </c>
      <c r="J344" s="111">
        <v>0</v>
      </c>
      <c r="K344" s="111">
        <v>0</v>
      </c>
      <c r="L344" s="111">
        <v>0</v>
      </c>
      <c r="M344" s="111">
        <v>0</v>
      </c>
      <c r="N344" s="111">
        <v>0</v>
      </c>
      <c r="O344" s="111">
        <v>0</v>
      </c>
      <c r="P344" s="109" t="s">
        <v>1312</v>
      </c>
      <c r="Q344" s="109" t="s">
        <v>1313</v>
      </c>
      <c r="R344" s="144"/>
      <c r="S344" s="144"/>
      <c r="T344" s="144"/>
      <c r="U344" s="144"/>
      <c r="V344" s="144"/>
      <c r="W344" s="144"/>
      <c r="X344" s="144"/>
      <c r="Y344" s="144"/>
      <c r="Z344" s="144"/>
      <c r="AA344" s="144"/>
      <c r="AB344" s="144"/>
      <c r="AC344" s="144"/>
      <c r="AD344" s="144"/>
      <c r="AE344" s="145"/>
      <c r="AF344" s="145"/>
      <c r="AG344" s="145"/>
    </row>
    <row r="345" spans="1:33" s="130" customFormat="1" ht="12.75" customHeight="1" x14ac:dyDescent="0.2">
      <c r="A345" s="109" t="s">
        <v>555</v>
      </c>
      <c r="B345" s="109" t="s">
        <v>173</v>
      </c>
      <c r="C345" s="111">
        <v>2260</v>
      </c>
      <c r="D345" s="111">
        <v>0</v>
      </c>
      <c r="E345" s="111">
        <v>3000</v>
      </c>
      <c r="F345" s="111">
        <v>0</v>
      </c>
      <c r="G345" s="111">
        <v>0</v>
      </c>
      <c r="H345" s="111">
        <v>3250</v>
      </c>
      <c r="I345" s="111">
        <v>0</v>
      </c>
      <c r="J345" s="111">
        <v>0</v>
      </c>
      <c r="K345" s="111">
        <v>0</v>
      </c>
      <c r="L345" s="111">
        <v>26750</v>
      </c>
      <c r="M345" s="111">
        <v>0</v>
      </c>
      <c r="N345" s="111">
        <v>0</v>
      </c>
      <c r="O345" s="111">
        <v>5000</v>
      </c>
      <c r="P345" s="109" t="s">
        <v>1315</v>
      </c>
      <c r="Q345" s="109" t="s">
        <v>1316</v>
      </c>
      <c r="R345" s="144"/>
      <c r="S345" s="144"/>
      <c r="T345" s="144"/>
      <c r="U345" s="144"/>
      <c r="V345" s="144"/>
      <c r="W345" s="144"/>
      <c r="X345" s="144"/>
      <c r="Y345" s="144"/>
      <c r="Z345" s="144"/>
      <c r="AA345" s="144"/>
      <c r="AB345" s="144"/>
      <c r="AC345" s="144"/>
      <c r="AD345" s="144"/>
      <c r="AE345" s="145"/>
      <c r="AF345" s="145"/>
      <c r="AG345" s="145"/>
    </row>
    <row r="346" spans="1:33" s="130" customFormat="1" ht="12.75" customHeight="1" x14ac:dyDescent="0.2">
      <c r="A346" s="109" t="s">
        <v>460</v>
      </c>
      <c r="B346" s="109" t="s">
        <v>174</v>
      </c>
      <c r="C346" s="111">
        <v>800</v>
      </c>
      <c r="D346" s="111">
        <v>0</v>
      </c>
      <c r="E346" s="111">
        <v>0</v>
      </c>
      <c r="F346" s="111">
        <v>0</v>
      </c>
      <c r="G346" s="111">
        <v>0</v>
      </c>
      <c r="H346" s="111">
        <v>0</v>
      </c>
      <c r="I346" s="111">
        <v>500</v>
      </c>
      <c r="J346" s="111">
        <v>0</v>
      </c>
      <c r="K346" s="111">
        <v>0</v>
      </c>
      <c r="L346" s="111">
        <v>1980</v>
      </c>
      <c r="M346" s="111">
        <v>0</v>
      </c>
      <c r="N346" s="111">
        <v>0</v>
      </c>
      <c r="O346" s="111">
        <v>0</v>
      </c>
      <c r="P346" s="109" t="s">
        <v>1315</v>
      </c>
      <c r="Q346" s="109" t="s">
        <v>1316</v>
      </c>
      <c r="R346" s="144"/>
      <c r="S346" s="144"/>
      <c r="T346" s="144"/>
      <c r="U346" s="144"/>
      <c r="V346" s="144"/>
      <c r="W346" s="144"/>
      <c r="X346" s="144"/>
      <c r="Y346" s="144"/>
      <c r="Z346" s="144"/>
      <c r="AA346" s="144"/>
      <c r="AB346" s="144"/>
      <c r="AC346" s="144"/>
      <c r="AD346" s="144"/>
      <c r="AE346" s="145"/>
      <c r="AF346" s="145"/>
      <c r="AG346" s="145"/>
    </row>
    <row r="347" spans="1:33" s="130" customFormat="1" ht="12.75" customHeight="1" x14ac:dyDescent="0.2">
      <c r="A347" s="109" t="s">
        <v>400</v>
      </c>
      <c r="B347" s="109" t="s">
        <v>175</v>
      </c>
      <c r="C347" s="111">
        <v>468</v>
      </c>
      <c r="D347" s="111">
        <v>0</v>
      </c>
      <c r="E347" s="111">
        <v>0</v>
      </c>
      <c r="F347" s="111">
        <v>0</v>
      </c>
      <c r="G347" s="111">
        <v>0</v>
      </c>
      <c r="H347" s="111">
        <v>0</v>
      </c>
      <c r="I347" s="111">
        <v>0</v>
      </c>
      <c r="J347" s="111">
        <v>0</v>
      </c>
      <c r="K347" s="111">
        <v>0</v>
      </c>
      <c r="L347" s="111">
        <v>12000</v>
      </c>
      <c r="M347" s="111">
        <v>0</v>
      </c>
      <c r="N347" s="111">
        <v>0</v>
      </c>
      <c r="O347" s="111">
        <v>0</v>
      </c>
      <c r="P347" s="109" t="s">
        <v>1312</v>
      </c>
      <c r="Q347" s="109" t="s">
        <v>1316</v>
      </c>
      <c r="R347" s="144"/>
      <c r="S347" s="144"/>
      <c r="T347" s="144"/>
      <c r="U347" s="144"/>
      <c r="V347" s="144"/>
      <c r="W347" s="144"/>
      <c r="X347" s="144"/>
      <c r="Y347" s="144"/>
      <c r="Z347" s="144"/>
      <c r="AA347" s="144"/>
      <c r="AB347" s="144"/>
      <c r="AC347" s="144"/>
      <c r="AD347" s="144"/>
      <c r="AE347" s="145"/>
      <c r="AF347" s="145"/>
      <c r="AG347" s="145"/>
    </row>
    <row r="348" spans="1:33" s="130" customFormat="1" ht="12.75" customHeight="1" x14ac:dyDescent="0.2">
      <c r="A348" s="109" t="s">
        <v>740</v>
      </c>
      <c r="B348" s="109" t="s">
        <v>176</v>
      </c>
      <c r="C348" s="111">
        <v>85000</v>
      </c>
      <c r="D348" s="111">
        <v>35000</v>
      </c>
      <c r="E348" s="111">
        <v>0</v>
      </c>
      <c r="F348" s="111">
        <v>50000</v>
      </c>
      <c r="G348" s="111">
        <v>0</v>
      </c>
      <c r="H348" s="111">
        <v>0</v>
      </c>
      <c r="I348" s="111">
        <v>0</v>
      </c>
      <c r="J348" s="111">
        <v>0</v>
      </c>
      <c r="K348" s="111">
        <v>0</v>
      </c>
      <c r="L348" s="111">
        <v>3000</v>
      </c>
      <c r="M348" s="111">
        <v>0</v>
      </c>
      <c r="N348" s="111">
        <v>0</v>
      </c>
      <c r="O348" s="111">
        <v>0</v>
      </c>
      <c r="P348" s="109" t="s">
        <v>1320</v>
      </c>
      <c r="Q348" s="109" t="s">
        <v>1316</v>
      </c>
      <c r="R348" s="144"/>
      <c r="S348" s="144"/>
      <c r="T348" s="144"/>
      <c r="U348" s="144"/>
      <c r="V348" s="144"/>
      <c r="W348" s="144"/>
      <c r="X348" s="144"/>
      <c r="Y348" s="144"/>
      <c r="Z348" s="144"/>
      <c r="AA348" s="144"/>
      <c r="AB348" s="144"/>
      <c r="AC348" s="144"/>
      <c r="AD348" s="144"/>
      <c r="AE348" s="145"/>
      <c r="AF348" s="145"/>
      <c r="AG348" s="145"/>
    </row>
    <row r="349" spans="1:33" s="130" customFormat="1" ht="12.75" customHeight="1" x14ac:dyDescent="0.2">
      <c r="A349" s="109" t="s">
        <v>423</v>
      </c>
      <c r="B349" s="109" t="s">
        <v>828</v>
      </c>
      <c r="C349" s="111">
        <v>5692</v>
      </c>
      <c r="D349" s="111">
        <v>2500</v>
      </c>
      <c r="E349" s="111">
        <v>0</v>
      </c>
      <c r="F349" s="111">
        <v>0</v>
      </c>
      <c r="G349" s="111">
        <v>0</v>
      </c>
      <c r="H349" s="111">
        <v>0</v>
      </c>
      <c r="I349" s="111">
        <v>0</v>
      </c>
      <c r="J349" s="111">
        <v>0</v>
      </c>
      <c r="K349" s="111">
        <v>0</v>
      </c>
      <c r="L349" s="111">
        <v>7215</v>
      </c>
      <c r="M349" s="111">
        <v>3996</v>
      </c>
      <c r="N349" s="111">
        <v>0</v>
      </c>
      <c r="O349" s="111">
        <v>2000</v>
      </c>
      <c r="P349" s="109" t="s">
        <v>1312</v>
      </c>
      <c r="Q349" s="109" t="s">
        <v>1316</v>
      </c>
      <c r="R349" s="144"/>
      <c r="S349" s="144"/>
      <c r="T349" s="144"/>
      <c r="U349" s="144"/>
      <c r="V349" s="144"/>
      <c r="W349" s="144"/>
      <c r="X349" s="144"/>
      <c r="Y349" s="144"/>
      <c r="Z349" s="144"/>
      <c r="AA349" s="144"/>
      <c r="AB349" s="144"/>
      <c r="AC349" s="144"/>
      <c r="AD349" s="144"/>
      <c r="AE349" s="145"/>
      <c r="AF349" s="145"/>
      <c r="AG349" s="145"/>
    </row>
    <row r="350" spans="1:33" s="130" customFormat="1" ht="12.75" customHeight="1" x14ac:dyDescent="0.2">
      <c r="A350" s="109" t="s">
        <v>511</v>
      </c>
      <c r="B350" s="109" t="s">
        <v>177</v>
      </c>
      <c r="C350" s="111">
        <v>0</v>
      </c>
      <c r="D350" s="111">
        <v>0</v>
      </c>
      <c r="E350" s="111">
        <v>0</v>
      </c>
      <c r="F350" s="111">
        <v>0</v>
      </c>
      <c r="G350" s="111">
        <v>0</v>
      </c>
      <c r="H350" s="111">
        <v>0</v>
      </c>
      <c r="I350" s="111">
        <v>0</v>
      </c>
      <c r="J350" s="111">
        <v>0</v>
      </c>
      <c r="K350" s="111">
        <v>0</v>
      </c>
      <c r="L350" s="111">
        <v>0</v>
      </c>
      <c r="M350" s="111">
        <v>0</v>
      </c>
      <c r="N350" s="111">
        <v>0</v>
      </c>
      <c r="O350" s="111">
        <v>0</v>
      </c>
      <c r="P350" s="109" t="s">
        <v>1315</v>
      </c>
      <c r="Q350" s="109" t="s">
        <v>1316</v>
      </c>
      <c r="R350" s="144"/>
      <c r="S350" s="144"/>
      <c r="T350" s="144"/>
      <c r="U350" s="144"/>
      <c r="V350" s="144"/>
      <c r="W350" s="144"/>
      <c r="X350" s="144"/>
      <c r="Y350" s="144"/>
      <c r="Z350" s="144"/>
      <c r="AA350" s="144"/>
      <c r="AB350" s="144"/>
      <c r="AC350" s="144"/>
      <c r="AD350" s="144"/>
      <c r="AE350" s="145"/>
      <c r="AF350" s="145"/>
      <c r="AG350" s="145"/>
    </row>
    <row r="351" spans="1:33" s="130" customFormat="1" ht="12.75" customHeight="1" x14ac:dyDescent="0.2">
      <c r="A351" s="109" t="s">
        <v>651</v>
      </c>
      <c r="B351" s="109" t="s">
        <v>843</v>
      </c>
      <c r="C351" s="111">
        <v>5000</v>
      </c>
      <c r="D351" s="111">
        <v>0</v>
      </c>
      <c r="E351" s="111">
        <v>0</v>
      </c>
      <c r="F351" s="111">
        <v>0</v>
      </c>
      <c r="G351" s="111">
        <v>0</v>
      </c>
      <c r="H351" s="111">
        <v>0</v>
      </c>
      <c r="I351" s="111">
        <v>0</v>
      </c>
      <c r="J351" s="111">
        <v>0</v>
      </c>
      <c r="K351" s="111">
        <v>0</v>
      </c>
      <c r="L351" s="111">
        <v>0</v>
      </c>
      <c r="M351" s="111">
        <v>43000</v>
      </c>
      <c r="N351" s="111">
        <v>0</v>
      </c>
      <c r="O351" s="111">
        <v>0</v>
      </c>
      <c r="P351" s="109" t="s">
        <v>1315</v>
      </c>
      <c r="Q351" s="109" t="s">
        <v>1316</v>
      </c>
      <c r="R351" s="144"/>
      <c r="S351" s="144"/>
      <c r="T351" s="144"/>
      <c r="U351" s="144"/>
      <c r="V351" s="144"/>
      <c r="W351" s="144"/>
      <c r="X351" s="144"/>
      <c r="Y351" s="144"/>
      <c r="Z351" s="144"/>
      <c r="AA351" s="144"/>
      <c r="AB351" s="144"/>
      <c r="AC351" s="144"/>
      <c r="AD351" s="144"/>
      <c r="AE351" s="145"/>
      <c r="AF351" s="145"/>
      <c r="AG351" s="145"/>
    </row>
    <row r="352" spans="1:33" s="130" customFormat="1" ht="12.75" customHeight="1" x14ac:dyDescent="0.2">
      <c r="A352" s="109" t="s">
        <v>1039</v>
      </c>
      <c r="B352" s="109" t="s">
        <v>1040</v>
      </c>
      <c r="C352" s="111">
        <v>76100</v>
      </c>
      <c r="D352" s="111">
        <v>4250</v>
      </c>
      <c r="E352" s="111">
        <v>0</v>
      </c>
      <c r="F352" s="111">
        <v>0</v>
      </c>
      <c r="G352" s="111">
        <v>0</v>
      </c>
      <c r="H352" s="111">
        <v>0</v>
      </c>
      <c r="I352" s="111">
        <v>0</v>
      </c>
      <c r="J352" s="111">
        <v>0</v>
      </c>
      <c r="K352" s="111">
        <v>0</v>
      </c>
      <c r="L352" s="111">
        <v>12930</v>
      </c>
      <c r="M352" s="111">
        <v>0</v>
      </c>
      <c r="N352" s="111">
        <v>0</v>
      </c>
      <c r="O352" s="111">
        <v>16000</v>
      </c>
      <c r="P352" s="109" t="s">
        <v>1312</v>
      </c>
      <c r="Q352" s="109" t="s">
        <v>1314</v>
      </c>
      <c r="R352" s="144"/>
      <c r="S352" s="144"/>
      <c r="T352" s="144"/>
      <c r="U352" s="144"/>
      <c r="V352" s="144"/>
      <c r="W352" s="144"/>
      <c r="X352" s="144"/>
      <c r="Y352" s="144"/>
      <c r="Z352" s="144"/>
      <c r="AA352" s="144"/>
      <c r="AB352" s="144"/>
      <c r="AC352" s="144"/>
      <c r="AD352" s="144"/>
      <c r="AE352" s="145"/>
      <c r="AF352" s="145"/>
      <c r="AG352" s="145"/>
    </row>
    <row r="353" spans="1:33" s="130" customFormat="1" ht="12.75" customHeight="1" x14ac:dyDescent="0.2">
      <c r="A353" s="109" t="s">
        <v>1041</v>
      </c>
      <c r="B353" s="109" t="s">
        <v>1042</v>
      </c>
      <c r="C353" s="111">
        <v>1000</v>
      </c>
      <c r="D353" s="111">
        <v>0</v>
      </c>
      <c r="E353" s="111">
        <v>0</v>
      </c>
      <c r="F353" s="111">
        <v>0</v>
      </c>
      <c r="G353" s="111">
        <v>0</v>
      </c>
      <c r="H353" s="111">
        <v>0</v>
      </c>
      <c r="I353" s="111">
        <v>0</v>
      </c>
      <c r="J353" s="111">
        <v>0</v>
      </c>
      <c r="K353" s="111">
        <v>11660</v>
      </c>
      <c r="L353" s="111">
        <v>0</v>
      </c>
      <c r="M353" s="111">
        <v>0</v>
      </c>
      <c r="N353" s="111">
        <v>0</v>
      </c>
      <c r="O353" s="111">
        <v>18000</v>
      </c>
      <c r="P353" s="109" t="s">
        <v>1312</v>
      </c>
      <c r="Q353" s="109" t="s">
        <v>1313</v>
      </c>
      <c r="R353" s="144"/>
      <c r="S353" s="144"/>
      <c r="T353" s="144"/>
      <c r="U353" s="144"/>
      <c r="V353" s="144"/>
      <c r="W353" s="144"/>
      <c r="X353" s="144"/>
      <c r="Y353" s="144"/>
      <c r="Z353" s="144"/>
      <c r="AA353" s="144"/>
      <c r="AB353" s="144"/>
      <c r="AC353" s="144"/>
      <c r="AD353" s="144"/>
      <c r="AE353" s="145"/>
      <c r="AF353" s="145"/>
      <c r="AG353" s="145"/>
    </row>
    <row r="354" spans="1:33" s="130" customFormat="1" ht="12.75" customHeight="1" x14ac:dyDescent="0.2">
      <c r="A354" s="109" t="s">
        <v>556</v>
      </c>
      <c r="B354" s="109" t="s">
        <v>178</v>
      </c>
      <c r="C354" s="111">
        <v>1680</v>
      </c>
      <c r="D354" s="111">
        <v>2750</v>
      </c>
      <c r="E354" s="111">
        <v>0</v>
      </c>
      <c r="F354" s="111">
        <v>0</v>
      </c>
      <c r="G354" s="111">
        <v>0</v>
      </c>
      <c r="H354" s="111">
        <v>0</v>
      </c>
      <c r="I354" s="111">
        <v>0</v>
      </c>
      <c r="J354" s="111">
        <v>0</v>
      </c>
      <c r="K354" s="111">
        <v>0</v>
      </c>
      <c r="L354" s="111">
        <v>10</v>
      </c>
      <c r="M354" s="111">
        <v>0</v>
      </c>
      <c r="N354" s="111">
        <v>0</v>
      </c>
      <c r="O354" s="111">
        <v>1600</v>
      </c>
      <c r="P354" s="109" t="s">
        <v>1315</v>
      </c>
      <c r="Q354" s="109" t="s">
        <v>1316</v>
      </c>
      <c r="R354" s="144"/>
      <c r="S354" s="144"/>
      <c r="T354" s="144"/>
      <c r="U354" s="144"/>
      <c r="V354" s="144"/>
      <c r="W354" s="144"/>
      <c r="X354" s="144"/>
      <c r="Y354" s="144"/>
      <c r="Z354" s="144"/>
      <c r="AA354" s="144"/>
      <c r="AB354" s="144"/>
      <c r="AC354" s="144"/>
      <c r="AD354" s="144"/>
      <c r="AE354" s="145"/>
      <c r="AF354" s="145"/>
      <c r="AG354" s="145"/>
    </row>
    <row r="355" spans="1:33" s="130" customFormat="1" ht="12.75" customHeight="1" x14ac:dyDescent="0.2">
      <c r="A355" s="109" t="s">
        <v>741</v>
      </c>
      <c r="B355" s="109" t="s">
        <v>179</v>
      </c>
      <c r="C355" s="111">
        <v>18350</v>
      </c>
      <c r="D355" s="111">
        <v>3500</v>
      </c>
      <c r="E355" s="111">
        <v>0</v>
      </c>
      <c r="F355" s="111">
        <v>0</v>
      </c>
      <c r="G355" s="111">
        <v>0</v>
      </c>
      <c r="H355" s="111">
        <v>0</v>
      </c>
      <c r="I355" s="111">
        <v>0</v>
      </c>
      <c r="J355" s="111">
        <v>0</v>
      </c>
      <c r="K355" s="111">
        <v>0</v>
      </c>
      <c r="L355" s="111">
        <v>10000</v>
      </c>
      <c r="M355" s="111">
        <v>0</v>
      </c>
      <c r="N355" s="111">
        <v>0</v>
      </c>
      <c r="O355" s="111">
        <v>17250</v>
      </c>
      <c r="P355" s="109" t="s">
        <v>1320</v>
      </c>
      <c r="Q355" s="109" t="s">
        <v>1316</v>
      </c>
      <c r="R355" s="144"/>
      <c r="S355" s="144"/>
      <c r="T355" s="144"/>
      <c r="U355" s="144"/>
      <c r="V355" s="144"/>
      <c r="W355" s="144"/>
      <c r="X355" s="144"/>
      <c r="Y355" s="144"/>
      <c r="Z355" s="144"/>
      <c r="AA355" s="144"/>
      <c r="AB355" s="144"/>
      <c r="AC355" s="144"/>
      <c r="AD355" s="144"/>
      <c r="AE355" s="145"/>
      <c r="AF355" s="145"/>
      <c r="AG355" s="145"/>
    </row>
    <row r="356" spans="1:33" s="130" customFormat="1" ht="12.75" customHeight="1" x14ac:dyDescent="0.2">
      <c r="A356" s="109" t="s">
        <v>591</v>
      </c>
      <c r="B356" s="109" t="s">
        <v>180</v>
      </c>
      <c r="C356" s="111">
        <v>2910</v>
      </c>
      <c r="D356" s="111">
        <v>0</v>
      </c>
      <c r="E356" s="111">
        <v>0</v>
      </c>
      <c r="F356" s="111">
        <v>0</v>
      </c>
      <c r="G356" s="111">
        <v>0</v>
      </c>
      <c r="H356" s="111">
        <v>0</v>
      </c>
      <c r="I356" s="111">
        <v>0</v>
      </c>
      <c r="J356" s="111">
        <v>0</v>
      </c>
      <c r="K356" s="111">
        <v>0</v>
      </c>
      <c r="L356" s="111">
        <v>0</v>
      </c>
      <c r="M356" s="111">
        <v>0</v>
      </c>
      <c r="N356" s="111">
        <v>0</v>
      </c>
      <c r="O356" s="111">
        <v>0</v>
      </c>
      <c r="P356" s="109" t="s">
        <v>1315</v>
      </c>
      <c r="Q356" s="109" t="s">
        <v>1316</v>
      </c>
      <c r="R356" s="144"/>
      <c r="S356" s="144"/>
      <c r="T356" s="144"/>
      <c r="U356" s="144"/>
      <c r="V356" s="144"/>
      <c r="W356" s="144"/>
      <c r="X356" s="144"/>
      <c r="Y356" s="144"/>
      <c r="Z356" s="144"/>
      <c r="AA356" s="144"/>
      <c r="AB356" s="144"/>
      <c r="AC356" s="144"/>
      <c r="AD356" s="144"/>
      <c r="AE356" s="145"/>
      <c r="AF356" s="145"/>
      <c r="AG356" s="145"/>
    </row>
    <row r="357" spans="1:33" s="130" customFormat="1" ht="12.75" customHeight="1" x14ac:dyDescent="0.2">
      <c r="A357" s="109" t="s">
        <v>679</v>
      </c>
      <c r="B357" s="109" t="s">
        <v>181</v>
      </c>
      <c r="C357" s="111">
        <v>30800</v>
      </c>
      <c r="D357" s="111">
        <v>0</v>
      </c>
      <c r="E357" s="111">
        <v>0</v>
      </c>
      <c r="F357" s="111">
        <v>0</v>
      </c>
      <c r="G357" s="111">
        <v>0</v>
      </c>
      <c r="H357" s="111">
        <v>0</v>
      </c>
      <c r="I357" s="111">
        <v>0</v>
      </c>
      <c r="J357" s="111">
        <v>0</v>
      </c>
      <c r="K357" s="111">
        <v>0</v>
      </c>
      <c r="L357" s="111">
        <v>14228</v>
      </c>
      <c r="M357" s="111">
        <v>0</v>
      </c>
      <c r="N357" s="111">
        <v>0</v>
      </c>
      <c r="O357" s="111">
        <v>0</v>
      </c>
      <c r="P357" s="109" t="s">
        <v>1321</v>
      </c>
      <c r="Q357" s="109" t="s">
        <v>1316</v>
      </c>
      <c r="R357" s="144"/>
      <c r="S357" s="144"/>
      <c r="T357" s="144"/>
      <c r="U357" s="144"/>
      <c r="V357" s="144"/>
      <c r="W357" s="144"/>
      <c r="X357" s="144"/>
      <c r="Y357" s="144"/>
      <c r="Z357" s="144"/>
      <c r="AA357" s="144"/>
      <c r="AB357" s="144"/>
      <c r="AC357" s="144"/>
      <c r="AD357" s="144"/>
      <c r="AE357" s="145"/>
      <c r="AF357" s="145"/>
      <c r="AG357" s="145"/>
    </row>
    <row r="358" spans="1:33" s="130" customFormat="1" ht="12.75" customHeight="1" x14ac:dyDescent="0.2">
      <c r="A358" s="109" t="s">
        <v>484</v>
      </c>
      <c r="B358" s="109" t="s">
        <v>182</v>
      </c>
      <c r="C358" s="111">
        <v>10</v>
      </c>
      <c r="D358" s="111">
        <v>0</v>
      </c>
      <c r="E358" s="111">
        <v>0</v>
      </c>
      <c r="F358" s="111">
        <v>0</v>
      </c>
      <c r="G358" s="111">
        <v>0</v>
      </c>
      <c r="H358" s="111">
        <v>0</v>
      </c>
      <c r="I358" s="111">
        <v>0</v>
      </c>
      <c r="J358" s="111">
        <v>0</v>
      </c>
      <c r="K358" s="111">
        <v>0</v>
      </c>
      <c r="L358" s="111">
        <v>0</v>
      </c>
      <c r="M358" s="111">
        <v>0</v>
      </c>
      <c r="N358" s="111">
        <v>0</v>
      </c>
      <c r="O358" s="111">
        <v>0</v>
      </c>
      <c r="P358" s="109" t="s">
        <v>1315</v>
      </c>
      <c r="Q358" s="109" t="s">
        <v>1316</v>
      </c>
      <c r="R358" s="144"/>
      <c r="S358" s="144"/>
      <c r="T358" s="144"/>
      <c r="U358" s="144"/>
      <c r="V358" s="144"/>
      <c r="W358" s="144"/>
      <c r="X358" s="144"/>
      <c r="Y358" s="144"/>
      <c r="Z358" s="144"/>
      <c r="AA358" s="144"/>
      <c r="AB358" s="144"/>
      <c r="AC358" s="144"/>
      <c r="AD358" s="144"/>
      <c r="AE358" s="145"/>
      <c r="AF358" s="145"/>
      <c r="AG358" s="145"/>
    </row>
    <row r="359" spans="1:33" s="130" customFormat="1" ht="12.75" customHeight="1" x14ac:dyDescent="0.2">
      <c r="A359" s="109" t="s">
        <v>557</v>
      </c>
      <c r="B359" s="109" t="s">
        <v>183</v>
      </c>
      <c r="C359" s="111">
        <v>10147</v>
      </c>
      <c r="D359" s="111">
        <v>0</v>
      </c>
      <c r="E359" s="111">
        <v>0</v>
      </c>
      <c r="F359" s="111">
        <v>0</v>
      </c>
      <c r="G359" s="111">
        <v>0</v>
      </c>
      <c r="H359" s="111">
        <v>0</v>
      </c>
      <c r="I359" s="111">
        <v>0</v>
      </c>
      <c r="J359" s="111">
        <v>0</v>
      </c>
      <c r="K359" s="111">
        <v>0</v>
      </c>
      <c r="L359" s="111">
        <v>0</v>
      </c>
      <c r="M359" s="111">
        <v>0</v>
      </c>
      <c r="N359" s="111">
        <v>0</v>
      </c>
      <c r="O359" s="111">
        <v>0</v>
      </c>
      <c r="P359" s="109" t="s">
        <v>1315</v>
      </c>
      <c r="Q359" s="109" t="s">
        <v>1316</v>
      </c>
      <c r="R359" s="144"/>
      <c r="S359" s="144"/>
      <c r="T359" s="144"/>
      <c r="U359" s="144"/>
      <c r="V359" s="144"/>
      <c r="W359" s="144"/>
      <c r="X359" s="144"/>
      <c r="Y359" s="144"/>
      <c r="Z359" s="144"/>
      <c r="AA359" s="144"/>
      <c r="AB359" s="144"/>
      <c r="AC359" s="144"/>
      <c r="AD359" s="144"/>
      <c r="AE359" s="145"/>
      <c r="AF359" s="145"/>
      <c r="AG359" s="145"/>
    </row>
    <row r="360" spans="1:33" s="130" customFormat="1" ht="12.75" customHeight="1" x14ac:dyDescent="0.2">
      <c r="A360" s="109" t="s">
        <v>470</v>
      </c>
      <c r="B360" s="109" t="s">
        <v>184</v>
      </c>
      <c r="C360" s="111">
        <v>13679</v>
      </c>
      <c r="D360" s="111">
        <v>3500</v>
      </c>
      <c r="E360" s="111">
        <v>0</v>
      </c>
      <c r="F360" s="111">
        <v>0</v>
      </c>
      <c r="G360" s="111">
        <v>0</v>
      </c>
      <c r="H360" s="111">
        <v>1100</v>
      </c>
      <c r="I360" s="111">
        <v>0</v>
      </c>
      <c r="J360" s="111">
        <v>0</v>
      </c>
      <c r="K360" s="111">
        <v>0</v>
      </c>
      <c r="L360" s="111">
        <v>0</v>
      </c>
      <c r="M360" s="111">
        <v>0</v>
      </c>
      <c r="N360" s="111">
        <v>0</v>
      </c>
      <c r="O360" s="111">
        <v>0</v>
      </c>
      <c r="P360" s="109" t="s">
        <v>1315</v>
      </c>
      <c r="Q360" s="109" t="s">
        <v>1316</v>
      </c>
      <c r="R360" s="144"/>
      <c r="S360" s="144"/>
      <c r="T360" s="144"/>
      <c r="U360" s="144"/>
      <c r="V360" s="144"/>
      <c r="W360" s="144"/>
      <c r="X360" s="144"/>
      <c r="Y360" s="144"/>
      <c r="Z360" s="144"/>
      <c r="AA360" s="144"/>
      <c r="AB360" s="144"/>
      <c r="AC360" s="144"/>
      <c r="AD360" s="144"/>
      <c r="AE360" s="145"/>
      <c r="AF360" s="145"/>
      <c r="AG360" s="145"/>
    </row>
    <row r="361" spans="1:33" s="130" customFormat="1" ht="12.75" customHeight="1" x14ac:dyDescent="0.2">
      <c r="A361" s="109" t="s">
        <v>692</v>
      </c>
      <c r="B361" s="109" t="s">
        <v>185</v>
      </c>
      <c r="C361" s="111">
        <v>1532</v>
      </c>
      <c r="D361" s="111">
        <v>0</v>
      </c>
      <c r="E361" s="111">
        <v>0</v>
      </c>
      <c r="F361" s="111">
        <v>0</v>
      </c>
      <c r="G361" s="111">
        <v>0</v>
      </c>
      <c r="H361" s="111">
        <v>0</v>
      </c>
      <c r="I361" s="111">
        <v>0</v>
      </c>
      <c r="J361" s="111">
        <v>0</v>
      </c>
      <c r="K361" s="111">
        <v>2680</v>
      </c>
      <c r="L361" s="111">
        <v>0</v>
      </c>
      <c r="M361" s="111">
        <v>0</v>
      </c>
      <c r="N361" s="111">
        <v>0</v>
      </c>
      <c r="O361" s="111">
        <v>0</v>
      </c>
      <c r="P361" s="109" t="s">
        <v>1321</v>
      </c>
      <c r="Q361" s="109" t="s">
        <v>1316</v>
      </c>
      <c r="R361" s="144"/>
      <c r="S361" s="144"/>
      <c r="T361" s="144"/>
      <c r="U361" s="144"/>
      <c r="V361" s="144"/>
      <c r="W361" s="144"/>
      <c r="X361" s="144"/>
      <c r="Y361" s="144"/>
      <c r="Z361" s="144"/>
      <c r="AA361" s="144"/>
      <c r="AB361" s="144"/>
      <c r="AC361" s="144"/>
      <c r="AD361" s="144"/>
      <c r="AE361" s="145"/>
      <c r="AF361" s="145"/>
      <c r="AG361" s="145"/>
    </row>
    <row r="362" spans="1:33" s="130" customFormat="1" ht="12.75" customHeight="1" x14ac:dyDescent="0.2">
      <c r="A362" s="109" t="s">
        <v>784</v>
      </c>
      <c r="B362" s="109" t="s">
        <v>1357</v>
      </c>
      <c r="C362" s="111">
        <v>12363</v>
      </c>
      <c r="D362" s="111">
        <v>0</v>
      </c>
      <c r="E362" s="111">
        <v>0</v>
      </c>
      <c r="F362" s="111">
        <v>0</v>
      </c>
      <c r="G362" s="111">
        <v>0</v>
      </c>
      <c r="H362" s="111">
        <v>0</v>
      </c>
      <c r="I362" s="111">
        <v>0</v>
      </c>
      <c r="J362" s="111">
        <v>0</v>
      </c>
      <c r="K362" s="111">
        <v>0</v>
      </c>
      <c r="L362" s="111">
        <v>0</v>
      </c>
      <c r="M362" s="111">
        <v>0</v>
      </c>
      <c r="N362" s="111">
        <v>0</v>
      </c>
      <c r="O362" s="111">
        <v>0</v>
      </c>
      <c r="P362" s="109" t="s">
        <v>1377</v>
      </c>
      <c r="Q362" s="109" t="s">
        <v>1316</v>
      </c>
      <c r="R362" s="144"/>
      <c r="S362" s="144"/>
      <c r="T362" s="144"/>
      <c r="U362" s="144"/>
      <c r="V362" s="144"/>
      <c r="W362" s="144"/>
      <c r="X362" s="144"/>
      <c r="Y362" s="144"/>
      <c r="Z362" s="144"/>
      <c r="AA362" s="144"/>
      <c r="AB362" s="144"/>
      <c r="AC362" s="144"/>
      <c r="AD362" s="144"/>
      <c r="AE362" s="145"/>
      <c r="AF362" s="145"/>
      <c r="AG362" s="145"/>
    </row>
    <row r="363" spans="1:33" s="130" customFormat="1" ht="12.75" customHeight="1" x14ac:dyDescent="0.2">
      <c r="A363" s="109" t="s">
        <v>661</v>
      </c>
      <c r="B363" s="109" t="s">
        <v>186</v>
      </c>
      <c r="C363" s="111">
        <v>2775</v>
      </c>
      <c r="D363" s="111">
        <v>2000</v>
      </c>
      <c r="E363" s="111">
        <v>0</v>
      </c>
      <c r="F363" s="111">
        <v>4000</v>
      </c>
      <c r="G363" s="111">
        <v>0</v>
      </c>
      <c r="H363" s="111">
        <v>0</v>
      </c>
      <c r="I363" s="111">
        <v>0</v>
      </c>
      <c r="J363" s="111">
        <v>0</v>
      </c>
      <c r="K363" s="111">
        <v>0</v>
      </c>
      <c r="L363" s="111">
        <v>19000</v>
      </c>
      <c r="M363" s="111">
        <v>0</v>
      </c>
      <c r="N363" s="111">
        <v>3000</v>
      </c>
      <c r="O363" s="111">
        <v>0</v>
      </c>
      <c r="P363" s="109" t="s">
        <v>1315</v>
      </c>
      <c r="Q363" s="109" t="s">
        <v>1316</v>
      </c>
      <c r="R363" s="144"/>
      <c r="S363" s="144"/>
      <c r="T363" s="144"/>
      <c r="U363" s="144"/>
      <c r="V363" s="144"/>
      <c r="W363" s="144"/>
      <c r="X363" s="144"/>
      <c r="Y363" s="144"/>
      <c r="Z363" s="144"/>
      <c r="AA363" s="144"/>
      <c r="AB363" s="144"/>
      <c r="AC363" s="144"/>
      <c r="AD363" s="144"/>
      <c r="AE363" s="145"/>
      <c r="AF363" s="145"/>
      <c r="AG363" s="145"/>
    </row>
    <row r="364" spans="1:33" s="130" customFormat="1" ht="12.75" customHeight="1" x14ac:dyDescent="0.2">
      <c r="A364" s="109" t="s">
        <v>652</v>
      </c>
      <c r="B364" s="109" t="s">
        <v>187</v>
      </c>
      <c r="C364" s="111">
        <v>6000</v>
      </c>
      <c r="D364" s="111">
        <v>9000</v>
      </c>
      <c r="E364" s="111">
        <v>0</v>
      </c>
      <c r="F364" s="111">
        <v>2500</v>
      </c>
      <c r="G364" s="111">
        <v>0</v>
      </c>
      <c r="H364" s="111">
        <v>0</v>
      </c>
      <c r="I364" s="111">
        <v>0</v>
      </c>
      <c r="J364" s="111">
        <v>0</v>
      </c>
      <c r="K364" s="111">
        <v>0</v>
      </c>
      <c r="L364" s="111">
        <v>10315</v>
      </c>
      <c r="M364" s="111">
        <v>418</v>
      </c>
      <c r="N364" s="111">
        <v>0</v>
      </c>
      <c r="O364" s="111">
        <v>0</v>
      </c>
      <c r="P364" s="109" t="s">
        <v>1315</v>
      </c>
      <c r="Q364" s="109" t="s">
        <v>1316</v>
      </c>
      <c r="R364" s="144"/>
      <c r="S364" s="144"/>
      <c r="T364" s="144"/>
      <c r="U364" s="144"/>
      <c r="V364" s="144"/>
      <c r="W364" s="144"/>
      <c r="X364" s="144"/>
      <c r="Y364" s="144"/>
      <c r="Z364" s="144"/>
      <c r="AA364" s="144"/>
      <c r="AB364" s="144"/>
      <c r="AC364" s="144"/>
      <c r="AD364" s="144"/>
      <c r="AE364" s="145"/>
      <c r="AF364" s="145"/>
      <c r="AG364" s="145"/>
    </row>
    <row r="365" spans="1:33" s="130" customFormat="1" ht="12.75" customHeight="1" x14ac:dyDescent="0.2">
      <c r="A365" s="109" t="s">
        <v>613</v>
      </c>
      <c r="B365" s="109" t="s">
        <v>188</v>
      </c>
      <c r="C365" s="111">
        <v>15945</v>
      </c>
      <c r="D365" s="111">
        <v>0</v>
      </c>
      <c r="E365" s="111">
        <v>0</v>
      </c>
      <c r="F365" s="111">
        <v>4001</v>
      </c>
      <c r="G365" s="111">
        <v>0</v>
      </c>
      <c r="H365" s="111">
        <v>0</v>
      </c>
      <c r="I365" s="111">
        <v>0</v>
      </c>
      <c r="J365" s="111">
        <v>0</v>
      </c>
      <c r="K365" s="111">
        <v>0</v>
      </c>
      <c r="L365" s="111">
        <v>13141</v>
      </c>
      <c r="M365" s="111">
        <v>30</v>
      </c>
      <c r="N365" s="111">
        <v>0</v>
      </c>
      <c r="O365" s="111">
        <v>3000</v>
      </c>
      <c r="P365" s="109" t="s">
        <v>1315</v>
      </c>
      <c r="Q365" s="109" t="s">
        <v>1316</v>
      </c>
      <c r="R365" s="144"/>
      <c r="S365" s="144"/>
      <c r="T365" s="144"/>
      <c r="U365" s="144"/>
      <c r="V365" s="144"/>
      <c r="W365" s="144"/>
      <c r="X365" s="144"/>
      <c r="Y365" s="144"/>
      <c r="Z365" s="144"/>
      <c r="AA365" s="144"/>
      <c r="AB365" s="144"/>
      <c r="AC365" s="144"/>
      <c r="AD365" s="144"/>
      <c r="AE365" s="145"/>
      <c r="AF365" s="145"/>
      <c r="AG365" s="145"/>
    </row>
    <row r="366" spans="1:33" s="130" customFormat="1" ht="12.75" customHeight="1" x14ac:dyDescent="0.2">
      <c r="A366" s="109" t="s">
        <v>505</v>
      </c>
      <c r="B366" s="109" t="s">
        <v>189</v>
      </c>
      <c r="C366" s="111">
        <v>3000</v>
      </c>
      <c r="D366" s="111">
        <v>0</v>
      </c>
      <c r="E366" s="111">
        <v>0</v>
      </c>
      <c r="F366" s="111">
        <v>0</v>
      </c>
      <c r="G366" s="111">
        <v>2000</v>
      </c>
      <c r="H366" s="111">
        <v>0</v>
      </c>
      <c r="I366" s="111">
        <v>0</v>
      </c>
      <c r="J366" s="111">
        <v>0</v>
      </c>
      <c r="K366" s="111">
        <v>0</v>
      </c>
      <c r="L366" s="111">
        <v>25200</v>
      </c>
      <c r="M366" s="111">
        <v>0</v>
      </c>
      <c r="N366" s="111">
        <v>6572</v>
      </c>
      <c r="O366" s="111">
        <v>2000</v>
      </c>
      <c r="P366" s="109" t="s">
        <v>1315</v>
      </c>
      <c r="Q366" s="109" t="s">
        <v>1316</v>
      </c>
      <c r="R366" s="144"/>
      <c r="S366" s="144"/>
      <c r="T366" s="144"/>
      <c r="U366" s="144"/>
      <c r="V366" s="144"/>
      <c r="W366" s="144"/>
      <c r="X366" s="144"/>
      <c r="Y366" s="144"/>
      <c r="Z366" s="144"/>
      <c r="AA366" s="144"/>
      <c r="AB366" s="144"/>
      <c r="AC366" s="144"/>
      <c r="AD366" s="144"/>
      <c r="AE366" s="145"/>
      <c r="AF366" s="145"/>
      <c r="AG366" s="145"/>
    </row>
    <row r="367" spans="1:33" s="130" customFormat="1" ht="12.75" customHeight="1" x14ac:dyDescent="0.2">
      <c r="A367" s="109" t="s">
        <v>562</v>
      </c>
      <c r="B367" s="109" t="s">
        <v>190</v>
      </c>
      <c r="C367" s="111">
        <v>11228</v>
      </c>
      <c r="D367" s="111">
        <v>11000</v>
      </c>
      <c r="E367" s="111">
        <v>0</v>
      </c>
      <c r="F367" s="111">
        <v>0</v>
      </c>
      <c r="G367" s="111">
        <v>0</v>
      </c>
      <c r="H367" s="111">
        <v>0</v>
      </c>
      <c r="I367" s="111">
        <v>0</v>
      </c>
      <c r="J367" s="111">
        <v>0</v>
      </c>
      <c r="K367" s="111">
        <v>0</v>
      </c>
      <c r="L367" s="111">
        <v>1366</v>
      </c>
      <c r="M367" s="111">
        <v>0</v>
      </c>
      <c r="N367" s="111">
        <v>1000</v>
      </c>
      <c r="O367" s="111">
        <v>0</v>
      </c>
      <c r="P367" s="109" t="s">
        <v>1312</v>
      </c>
      <c r="Q367" s="109" t="s">
        <v>1316</v>
      </c>
      <c r="R367" s="144"/>
      <c r="S367" s="144"/>
      <c r="T367" s="144"/>
      <c r="U367" s="144"/>
      <c r="V367" s="144"/>
      <c r="W367" s="144"/>
      <c r="X367" s="144"/>
      <c r="Y367" s="144"/>
      <c r="Z367" s="144"/>
      <c r="AA367" s="144"/>
      <c r="AB367" s="144"/>
      <c r="AC367" s="144"/>
      <c r="AD367" s="144"/>
      <c r="AE367" s="145"/>
      <c r="AF367" s="145"/>
      <c r="AG367" s="145"/>
    </row>
    <row r="368" spans="1:33" s="130" customFormat="1" ht="12.75" customHeight="1" x14ac:dyDescent="0.2">
      <c r="A368" s="109" t="s">
        <v>594</v>
      </c>
      <c r="B368" s="109" t="s">
        <v>191</v>
      </c>
      <c r="C368" s="111">
        <v>9307</v>
      </c>
      <c r="D368" s="111">
        <v>2500</v>
      </c>
      <c r="E368" s="111">
        <v>0</v>
      </c>
      <c r="F368" s="111">
        <v>0</v>
      </c>
      <c r="G368" s="111">
        <v>0</v>
      </c>
      <c r="H368" s="111">
        <v>0</v>
      </c>
      <c r="I368" s="111">
        <v>0</v>
      </c>
      <c r="J368" s="111">
        <v>0</v>
      </c>
      <c r="K368" s="111">
        <v>0</v>
      </c>
      <c r="L368" s="111">
        <v>0</v>
      </c>
      <c r="M368" s="111">
        <v>0</v>
      </c>
      <c r="N368" s="111">
        <v>0</v>
      </c>
      <c r="O368" s="111">
        <v>0</v>
      </c>
      <c r="P368" s="109" t="s">
        <v>1315</v>
      </c>
      <c r="Q368" s="109" t="s">
        <v>1316</v>
      </c>
      <c r="R368" s="144"/>
      <c r="S368" s="144"/>
      <c r="T368" s="144"/>
      <c r="U368" s="144"/>
      <c r="V368" s="144"/>
      <c r="W368" s="144"/>
      <c r="X368" s="144"/>
      <c r="Y368" s="144"/>
      <c r="Z368" s="144"/>
      <c r="AA368" s="144"/>
      <c r="AB368" s="144"/>
      <c r="AC368" s="144"/>
      <c r="AD368" s="144"/>
      <c r="AE368" s="145"/>
      <c r="AF368" s="145"/>
      <c r="AG368" s="145"/>
    </row>
    <row r="369" spans="1:33" s="130" customFormat="1" ht="12.75" customHeight="1" x14ac:dyDescent="0.2">
      <c r="A369" s="109" t="s">
        <v>680</v>
      </c>
      <c r="B369" s="109" t="s">
        <v>192</v>
      </c>
      <c r="C369" s="111">
        <v>23800</v>
      </c>
      <c r="D369" s="111">
        <v>3000</v>
      </c>
      <c r="E369" s="111">
        <v>0</v>
      </c>
      <c r="F369" s="111">
        <v>0</v>
      </c>
      <c r="G369" s="111">
        <v>0</v>
      </c>
      <c r="H369" s="111">
        <v>0</v>
      </c>
      <c r="I369" s="111">
        <v>0</v>
      </c>
      <c r="J369" s="111">
        <v>0</v>
      </c>
      <c r="K369" s="111">
        <v>0</v>
      </c>
      <c r="L369" s="111">
        <v>8695</v>
      </c>
      <c r="M369" s="111">
        <v>0</v>
      </c>
      <c r="N369" s="111">
        <v>11700</v>
      </c>
      <c r="O369" s="111">
        <v>0</v>
      </c>
      <c r="P369" s="109" t="s">
        <v>1321</v>
      </c>
      <c r="Q369" s="109" t="s">
        <v>1316</v>
      </c>
      <c r="R369" s="144"/>
      <c r="S369" s="144"/>
      <c r="T369" s="144"/>
      <c r="U369" s="144"/>
      <c r="V369" s="144"/>
      <c r="W369" s="144"/>
      <c r="X369" s="144"/>
      <c r="Y369" s="144"/>
      <c r="Z369" s="144"/>
      <c r="AA369" s="144"/>
      <c r="AB369" s="144"/>
      <c r="AC369" s="144"/>
      <c r="AD369" s="144"/>
      <c r="AE369" s="145"/>
      <c r="AF369" s="145"/>
      <c r="AG369" s="145"/>
    </row>
    <row r="370" spans="1:33" s="130" customFormat="1" ht="12.75" customHeight="1" x14ac:dyDescent="0.2">
      <c r="A370" s="109" t="s">
        <v>702</v>
      </c>
      <c r="B370" s="109" t="s">
        <v>193</v>
      </c>
      <c r="C370" s="111">
        <v>7011</v>
      </c>
      <c r="D370" s="111">
        <v>0</v>
      </c>
      <c r="E370" s="111">
        <v>0</v>
      </c>
      <c r="F370" s="111">
        <v>0</v>
      </c>
      <c r="G370" s="111">
        <v>0</v>
      </c>
      <c r="H370" s="111">
        <v>0</v>
      </c>
      <c r="I370" s="111">
        <v>0</v>
      </c>
      <c r="J370" s="111">
        <v>0</v>
      </c>
      <c r="K370" s="111">
        <v>0</v>
      </c>
      <c r="L370" s="111">
        <v>4000</v>
      </c>
      <c r="M370" s="111">
        <v>0</v>
      </c>
      <c r="N370" s="111">
        <v>26000</v>
      </c>
      <c r="O370" s="111">
        <v>0</v>
      </c>
      <c r="P370" s="109" t="s">
        <v>1321</v>
      </c>
      <c r="Q370" s="109" t="s">
        <v>1316</v>
      </c>
      <c r="R370" s="144"/>
      <c r="S370" s="144"/>
      <c r="T370" s="144"/>
      <c r="U370" s="144"/>
      <c r="V370" s="144"/>
      <c r="W370" s="144"/>
      <c r="X370" s="144"/>
      <c r="Y370" s="144"/>
      <c r="Z370" s="144"/>
      <c r="AA370" s="144"/>
      <c r="AB370" s="144"/>
      <c r="AC370" s="144"/>
      <c r="AD370" s="144"/>
      <c r="AE370" s="145"/>
      <c r="AF370" s="145"/>
      <c r="AG370" s="145"/>
    </row>
    <row r="371" spans="1:33" s="130" customFormat="1" ht="12.75" customHeight="1" x14ac:dyDescent="0.2">
      <c r="A371" s="109" t="s">
        <v>592</v>
      </c>
      <c r="B371" s="109" t="s">
        <v>194</v>
      </c>
      <c r="C371" s="111">
        <v>16000</v>
      </c>
      <c r="D371" s="111">
        <v>10000</v>
      </c>
      <c r="E371" s="111">
        <v>0</v>
      </c>
      <c r="F371" s="111">
        <v>0</v>
      </c>
      <c r="G371" s="111">
        <v>0</v>
      </c>
      <c r="H371" s="111">
        <v>0</v>
      </c>
      <c r="I371" s="111">
        <v>0</v>
      </c>
      <c r="J371" s="111">
        <v>0</v>
      </c>
      <c r="K371" s="111">
        <v>0</v>
      </c>
      <c r="L371" s="111">
        <v>0</v>
      </c>
      <c r="M371" s="111">
        <v>0</v>
      </c>
      <c r="N371" s="111">
        <v>0</v>
      </c>
      <c r="O371" s="111">
        <v>3000</v>
      </c>
      <c r="P371" s="109" t="s">
        <v>1315</v>
      </c>
      <c r="Q371" s="109" t="s">
        <v>1316</v>
      </c>
      <c r="R371" s="144"/>
      <c r="S371" s="144"/>
      <c r="T371" s="144"/>
      <c r="U371" s="144"/>
      <c r="V371" s="144"/>
      <c r="W371" s="144"/>
      <c r="X371" s="144"/>
      <c r="Y371" s="144"/>
      <c r="Z371" s="144"/>
      <c r="AA371" s="144"/>
      <c r="AB371" s="144"/>
      <c r="AC371" s="144"/>
      <c r="AD371" s="144"/>
      <c r="AE371" s="145"/>
      <c r="AF371" s="145"/>
      <c r="AG371" s="145"/>
    </row>
    <row r="372" spans="1:33" s="130" customFormat="1" ht="12.75" customHeight="1" x14ac:dyDescent="0.2">
      <c r="A372" s="109" t="s">
        <v>1043</v>
      </c>
      <c r="B372" s="109" t="s">
        <v>1044</v>
      </c>
      <c r="C372" s="111">
        <v>14956</v>
      </c>
      <c r="D372" s="111">
        <v>0</v>
      </c>
      <c r="E372" s="111">
        <v>0</v>
      </c>
      <c r="F372" s="111">
        <v>0</v>
      </c>
      <c r="G372" s="111">
        <v>0</v>
      </c>
      <c r="H372" s="111">
        <v>0</v>
      </c>
      <c r="I372" s="111">
        <v>0</v>
      </c>
      <c r="J372" s="111">
        <v>0</v>
      </c>
      <c r="K372" s="111">
        <v>0</v>
      </c>
      <c r="L372" s="111">
        <v>8480</v>
      </c>
      <c r="M372" s="111">
        <v>0</v>
      </c>
      <c r="N372" s="111">
        <v>0</v>
      </c>
      <c r="O372" s="111">
        <v>0</v>
      </c>
      <c r="P372" s="109" t="s">
        <v>1312</v>
      </c>
      <c r="Q372" s="109" t="s">
        <v>1314</v>
      </c>
      <c r="R372" s="144"/>
      <c r="S372" s="144"/>
      <c r="T372" s="144"/>
      <c r="U372" s="144"/>
      <c r="V372" s="144"/>
      <c r="W372" s="144"/>
      <c r="X372" s="144"/>
      <c r="Y372" s="144"/>
      <c r="Z372" s="144"/>
      <c r="AA372" s="144"/>
      <c r="AB372" s="144"/>
      <c r="AC372" s="144"/>
      <c r="AD372" s="144"/>
      <c r="AE372" s="145"/>
      <c r="AF372" s="145"/>
      <c r="AG372" s="145"/>
    </row>
    <row r="373" spans="1:33" s="130" customFormat="1" ht="12.75" customHeight="1" x14ac:dyDescent="0.2">
      <c r="A373" s="109" t="s">
        <v>1296</v>
      </c>
      <c r="B373" s="109" t="s">
        <v>1297</v>
      </c>
      <c r="C373" s="111">
        <v>0</v>
      </c>
      <c r="D373" s="111">
        <v>0</v>
      </c>
      <c r="E373" s="111">
        <v>0</v>
      </c>
      <c r="F373" s="111">
        <v>0</v>
      </c>
      <c r="G373" s="111">
        <v>0</v>
      </c>
      <c r="H373" s="111">
        <v>0</v>
      </c>
      <c r="I373" s="111">
        <v>0</v>
      </c>
      <c r="J373" s="111">
        <v>0</v>
      </c>
      <c r="K373" s="111">
        <v>0</v>
      </c>
      <c r="L373" s="111">
        <v>0</v>
      </c>
      <c r="M373" s="111">
        <v>0</v>
      </c>
      <c r="N373" s="111">
        <v>0</v>
      </c>
      <c r="O373" s="111">
        <v>0</v>
      </c>
      <c r="P373" s="109" t="s">
        <v>1377</v>
      </c>
      <c r="Q373" s="109" t="s">
        <v>1314</v>
      </c>
      <c r="R373" s="144"/>
      <c r="S373" s="144"/>
      <c r="T373" s="144"/>
      <c r="U373" s="144"/>
      <c r="V373" s="144"/>
      <c r="W373" s="144"/>
      <c r="X373" s="144"/>
      <c r="Y373" s="144"/>
      <c r="Z373" s="144"/>
      <c r="AA373" s="144"/>
      <c r="AB373" s="144"/>
      <c r="AC373" s="144"/>
      <c r="AD373" s="144"/>
      <c r="AE373" s="145"/>
      <c r="AF373" s="145"/>
      <c r="AG373" s="145"/>
    </row>
    <row r="374" spans="1:33" s="130" customFormat="1" ht="12.75" customHeight="1" x14ac:dyDescent="0.2">
      <c r="A374" s="109" t="s">
        <v>624</v>
      </c>
      <c r="B374" s="109" t="s">
        <v>195</v>
      </c>
      <c r="C374" s="111">
        <v>9783</v>
      </c>
      <c r="D374" s="111">
        <v>5000</v>
      </c>
      <c r="E374" s="111">
        <v>0</v>
      </c>
      <c r="F374" s="111">
        <v>0</v>
      </c>
      <c r="G374" s="111">
        <v>0</v>
      </c>
      <c r="H374" s="111">
        <v>0</v>
      </c>
      <c r="I374" s="111">
        <v>0</v>
      </c>
      <c r="J374" s="111">
        <v>0</v>
      </c>
      <c r="K374" s="111">
        <v>0</v>
      </c>
      <c r="L374" s="111">
        <v>0</v>
      </c>
      <c r="M374" s="111">
        <v>0</v>
      </c>
      <c r="N374" s="111">
        <v>0</v>
      </c>
      <c r="O374" s="111">
        <v>13000</v>
      </c>
      <c r="P374" s="109" t="s">
        <v>1315</v>
      </c>
      <c r="Q374" s="109" t="s">
        <v>1316</v>
      </c>
      <c r="R374" s="144"/>
      <c r="S374" s="144"/>
      <c r="T374" s="144"/>
      <c r="U374" s="144"/>
      <c r="V374" s="144"/>
      <c r="W374" s="144"/>
      <c r="X374" s="144"/>
      <c r="Y374" s="144"/>
      <c r="Z374" s="144"/>
      <c r="AA374" s="144"/>
      <c r="AB374" s="144"/>
      <c r="AC374" s="144"/>
      <c r="AD374" s="144"/>
      <c r="AE374" s="145"/>
      <c r="AF374" s="145"/>
      <c r="AG374" s="145"/>
    </row>
    <row r="375" spans="1:33" s="130" customFormat="1" ht="12.75" customHeight="1" x14ac:dyDescent="0.2">
      <c r="A375" s="109" t="s">
        <v>688</v>
      </c>
      <c r="B375" s="109" t="s">
        <v>196</v>
      </c>
      <c r="C375" s="111">
        <v>17000</v>
      </c>
      <c r="D375" s="111">
        <v>0</v>
      </c>
      <c r="E375" s="111">
        <v>0</v>
      </c>
      <c r="F375" s="111">
        <v>0</v>
      </c>
      <c r="G375" s="111">
        <v>0</v>
      </c>
      <c r="H375" s="111">
        <v>0</v>
      </c>
      <c r="I375" s="111">
        <v>0</v>
      </c>
      <c r="J375" s="111">
        <v>0</v>
      </c>
      <c r="K375" s="111">
        <v>0</v>
      </c>
      <c r="L375" s="111">
        <v>26510</v>
      </c>
      <c r="M375" s="111">
        <v>10</v>
      </c>
      <c r="N375" s="111">
        <v>0</v>
      </c>
      <c r="O375" s="111">
        <v>0</v>
      </c>
      <c r="P375" s="109" t="s">
        <v>1321</v>
      </c>
      <c r="Q375" s="109" t="s">
        <v>1316</v>
      </c>
      <c r="R375" s="144"/>
      <c r="S375" s="144"/>
      <c r="T375" s="144"/>
      <c r="U375" s="144"/>
      <c r="V375" s="144"/>
      <c r="W375" s="144"/>
      <c r="X375" s="144"/>
      <c r="Y375" s="144"/>
      <c r="Z375" s="144"/>
      <c r="AA375" s="144"/>
      <c r="AB375" s="144"/>
      <c r="AC375" s="144"/>
      <c r="AD375" s="144"/>
      <c r="AE375" s="145"/>
      <c r="AF375" s="145"/>
      <c r="AG375" s="145"/>
    </row>
    <row r="376" spans="1:33" s="130" customFormat="1" ht="12.75" customHeight="1" x14ac:dyDescent="0.2">
      <c r="A376" s="109" t="s">
        <v>595</v>
      </c>
      <c r="B376" s="109" t="s">
        <v>197</v>
      </c>
      <c r="C376" s="111">
        <v>0</v>
      </c>
      <c r="D376" s="111">
        <v>0</v>
      </c>
      <c r="E376" s="111">
        <v>0</v>
      </c>
      <c r="F376" s="111">
        <v>0</v>
      </c>
      <c r="G376" s="111">
        <v>0</v>
      </c>
      <c r="H376" s="111">
        <v>0</v>
      </c>
      <c r="I376" s="111">
        <v>0</v>
      </c>
      <c r="J376" s="111">
        <v>0</v>
      </c>
      <c r="K376" s="111">
        <v>0</v>
      </c>
      <c r="L376" s="111">
        <v>0</v>
      </c>
      <c r="M376" s="111">
        <v>0</v>
      </c>
      <c r="N376" s="111">
        <v>0</v>
      </c>
      <c r="O376" s="111">
        <v>25879</v>
      </c>
      <c r="P376" s="109" t="s">
        <v>1315</v>
      </c>
      <c r="Q376" s="109" t="s">
        <v>1316</v>
      </c>
      <c r="R376" s="144"/>
      <c r="S376" s="144"/>
      <c r="T376" s="144"/>
      <c r="U376" s="144"/>
      <c r="V376" s="144"/>
      <c r="W376" s="144"/>
      <c r="X376" s="144"/>
      <c r="Y376" s="144"/>
      <c r="Z376" s="144"/>
      <c r="AA376" s="144"/>
      <c r="AB376" s="144"/>
      <c r="AC376" s="144"/>
      <c r="AD376" s="144"/>
      <c r="AE376" s="145"/>
      <c r="AF376" s="145"/>
      <c r="AG376" s="145"/>
    </row>
    <row r="377" spans="1:33" s="130" customFormat="1" ht="12.75" customHeight="1" x14ac:dyDescent="0.2">
      <c r="A377" s="109" t="s">
        <v>540</v>
      </c>
      <c r="B377" s="109" t="s">
        <v>198</v>
      </c>
      <c r="C377" s="111">
        <v>18420</v>
      </c>
      <c r="D377" s="111">
        <v>11000</v>
      </c>
      <c r="E377" s="111">
        <v>0</v>
      </c>
      <c r="F377" s="111">
        <v>0</v>
      </c>
      <c r="G377" s="111">
        <v>0</v>
      </c>
      <c r="H377" s="111">
        <v>0</v>
      </c>
      <c r="I377" s="111">
        <v>0</v>
      </c>
      <c r="J377" s="111">
        <v>250</v>
      </c>
      <c r="K377" s="111">
        <v>0</v>
      </c>
      <c r="L377" s="111">
        <v>5000</v>
      </c>
      <c r="M377" s="111">
        <v>0</v>
      </c>
      <c r="N377" s="111">
        <v>0</v>
      </c>
      <c r="O377" s="111">
        <v>0</v>
      </c>
      <c r="P377" s="109" t="s">
        <v>1315</v>
      </c>
      <c r="Q377" s="109" t="s">
        <v>1316</v>
      </c>
      <c r="R377" s="144"/>
      <c r="S377" s="144"/>
      <c r="T377" s="144"/>
      <c r="U377" s="144"/>
      <c r="V377" s="144"/>
      <c r="W377" s="144"/>
      <c r="X377" s="144"/>
      <c r="Y377" s="144"/>
      <c r="Z377" s="144"/>
      <c r="AA377" s="144"/>
      <c r="AB377" s="144"/>
      <c r="AC377" s="144"/>
      <c r="AD377" s="144"/>
      <c r="AE377" s="145"/>
      <c r="AF377" s="145"/>
      <c r="AG377" s="145"/>
    </row>
    <row r="378" spans="1:33" s="130" customFormat="1" ht="12.75" customHeight="1" x14ac:dyDescent="0.2">
      <c r="A378" s="109" t="s">
        <v>693</v>
      </c>
      <c r="B378" s="109" t="s">
        <v>199</v>
      </c>
      <c r="C378" s="111">
        <v>15000</v>
      </c>
      <c r="D378" s="111">
        <v>0</v>
      </c>
      <c r="E378" s="111">
        <v>0</v>
      </c>
      <c r="F378" s="111">
        <v>0</v>
      </c>
      <c r="G378" s="111">
        <v>0</v>
      </c>
      <c r="H378" s="111">
        <v>0</v>
      </c>
      <c r="I378" s="111">
        <v>0</v>
      </c>
      <c r="J378" s="111">
        <v>0</v>
      </c>
      <c r="K378" s="111">
        <v>0</v>
      </c>
      <c r="L378" s="111">
        <v>71682</v>
      </c>
      <c r="M378" s="111">
        <v>0</v>
      </c>
      <c r="N378" s="111">
        <v>0</v>
      </c>
      <c r="O378" s="111">
        <v>0</v>
      </c>
      <c r="P378" s="109" t="s">
        <v>1321</v>
      </c>
      <c r="Q378" s="109" t="s">
        <v>1316</v>
      </c>
      <c r="R378" s="144"/>
      <c r="S378" s="144"/>
      <c r="T378" s="144"/>
      <c r="U378" s="144"/>
      <c r="V378" s="144"/>
      <c r="W378" s="144"/>
      <c r="X378" s="144"/>
      <c r="Y378" s="144"/>
      <c r="Z378" s="144"/>
      <c r="AA378" s="144"/>
      <c r="AB378" s="144"/>
      <c r="AC378" s="144"/>
      <c r="AD378" s="144"/>
      <c r="AE378" s="145"/>
      <c r="AF378" s="145"/>
      <c r="AG378" s="145"/>
    </row>
    <row r="379" spans="1:33" s="130" customFormat="1" ht="12.75" customHeight="1" x14ac:dyDescent="0.2">
      <c r="A379" s="109" t="s">
        <v>541</v>
      </c>
      <c r="B379" s="109" t="s">
        <v>200</v>
      </c>
      <c r="C379" s="111">
        <v>12559</v>
      </c>
      <c r="D379" s="111">
        <v>0</v>
      </c>
      <c r="E379" s="111">
        <v>0</v>
      </c>
      <c r="F379" s="111">
        <v>5000</v>
      </c>
      <c r="G379" s="111">
        <v>0</v>
      </c>
      <c r="H379" s="111">
        <v>0</v>
      </c>
      <c r="I379" s="111">
        <v>0</v>
      </c>
      <c r="J379" s="111">
        <v>0</v>
      </c>
      <c r="K379" s="111">
        <v>0</v>
      </c>
      <c r="L379" s="111">
        <v>5836</v>
      </c>
      <c r="M379" s="111">
        <v>0</v>
      </c>
      <c r="N379" s="111">
        <v>0</v>
      </c>
      <c r="O379" s="111">
        <v>8000</v>
      </c>
      <c r="P379" s="109" t="s">
        <v>1315</v>
      </c>
      <c r="Q379" s="109" t="s">
        <v>1316</v>
      </c>
      <c r="R379" s="144"/>
      <c r="S379" s="144"/>
      <c r="T379" s="144"/>
      <c r="U379" s="144"/>
      <c r="V379" s="144"/>
      <c r="W379" s="144"/>
      <c r="X379" s="144"/>
      <c r="Y379" s="144"/>
      <c r="Z379" s="144"/>
      <c r="AA379" s="144"/>
      <c r="AB379" s="144"/>
      <c r="AC379" s="144"/>
      <c r="AD379" s="144"/>
      <c r="AE379" s="145"/>
      <c r="AF379" s="145"/>
      <c r="AG379" s="145"/>
    </row>
    <row r="380" spans="1:33" s="130" customFormat="1" ht="12.75" customHeight="1" x14ac:dyDescent="0.2">
      <c r="A380" s="109" t="s">
        <v>1045</v>
      </c>
      <c r="B380" s="109" t="s">
        <v>1046</v>
      </c>
      <c r="C380" s="111">
        <v>3568</v>
      </c>
      <c r="D380" s="111">
        <v>0</v>
      </c>
      <c r="E380" s="111">
        <v>0</v>
      </c>
      <c r="F380" s="111">
        <v>0</v>
      </c>
      <c r="G380" s="111">
        <v>0</v>
      </c>
      <c r="H380" s="111">
        <v>0</v>
      </c>
      <c r="I380" s="111">
        <v>0</v>
      </c>
      <c r="J380" s="111">
        <v>0</v>
      </c>
      <c r="K380" s="111">
        <v>0</v>
      </c>
      <c r="L380" s="111">
        <v>0</v>
      </c>
      <c r="M380" s="111">
        <v>286204</v>
      </c>
      <c r="N380" s="111">
        <v>0</v>
      </c>
      <c r="O380" s="111">
        <v>0</v>
      </c>
      <c r="P380" s="109" t="s">
        <v>1312</v>
      </c>
      <c r="Q380" s="109" t="s">
        <v>1314</v>
      </c>
      <c r="R380" s="144"/>
      <c r="S380" s="144"/>
      <c r="T380" s="144"/>
      <c r="U380" s="144"/>
      <c r="V380" s="144"/>
      <c r="W380" s="144"/>
      <c r="X380" s="144"/>
      <c r="Y380" s="144"/>
      <c r="Z380" s="144"/>
      <c r="AA380" s="144"/>
      <c r="AB380" s="144"/>
      <c r="AC380" s="144"/>
      <c r="AD380" s="144"/>
      <c r="AE380" s="145"/>
      <c r="AF380" s="145"/>
      <c r="AG380" s="145"/>
    </row>
    <row r="381" spans="1:33" s="130" customFormat="1" ht="12.75" customHeight="1" x14ac:dyDescent="0.2">
      <c r="A381" s="109" t="s">
        <v>801</v>
      </c>
      <c r="B381" s="109" t="s">
        <v>1358</v>
      </c>
      <c r="C381" s="111">
        <v>8346</v>
      </c>
      <c r="D381" s="111">
        <v>3000</v>
      </c>
      <c r="E381" s="111">
        <v>0</v>
      </c>
      <c r="F381" s="111">
        <v>0</v>
      </c>
      <c r="G381" s="111">
        <v>0</v>
      </c>
      <c r="H381" s="111">
        <v>0</v>
      </c>
      <c r="I381" s="111">
        <v>0</v>
      </c>
      <c r="J381" s="111">
        <v>0</v>
      </c>
      <c r="K381" s="111">
        <v>0</v>
      </c>
      <c r="L381" s="111">
        <v>0</v>
      </c>
      <c r="M381" s="111">
        <v>0</v>
      </c>
      <c r="N381" s="111">
        <v>0</v>
      </c>
      <c r="O381" s="111">
        <v>7300</v>
      </c>
      <c r="P381" s="109" t="s">
        <v>1377</v>
      </c>
      <c r="Q381" s="109" t="s">
        <v>1316</v>
      </c>
      <c r="R381" s="144"/>
      <c r="S381" s="144"/>
      <c r="T381" s="144"/>
      <c r="U381" s="144"/>
      <c r="V381" s="144"/>
      <c r="W381" s="144"/>
      <c r="X381" s="144"/>
      <c r="Y381" s="144"/>
      <c r="Z381" s="144"/>
      <c r="AA381" s="144"/>
      <c r="AB381" s="144"/>
      <c r="AC381" s="144"/>
      <c r="AD381" s="144"/>
      <c r="AE381" s="145"/>
      <c r="AF381" s="145"/>
      <c r="AG381" s="145"/>
    </row>
    <row r="382" spans="1:33" s="130" customFormat="1" ht="12.75" customHeight="1" x14ac:dyDescent="0.2">
      <c r="A382" s="109" t="s">
        <v>621</v>
      </c>
      <c r="B382" s="109" t="s">
        <v>383</v>
      </c>
      <c r="C382" s="111">
        <v>102573</v>
      </c>
      <c r="D382" s="111">
        <v>20000</v>
      </c>
      <c r="E382" s="111">
        <v>0</v>
      </c>
      <c r="F382" s="111">
        <v>0</v>
      </c>
      <c r="G382" s="111">
        <v>0</v>
      </c>
      <c r="H382" s="111">
        <v>0</v>
      </c>
      <c r="I382" s="111">
        <v>0</v>
      </c>
      <c r="J382" s="111">
        <v>0</v>
      </c>
      <c r="K382" s="111">
        <v>0</v>
      </c>
      <c r="L382" s="111">
        <v>0</v>
      </c>
      <c r="M382" s="111">
        <v>0</v>
      </c>
      <c r="N382" s="111">
        <v>0</v>
      </c>
      <c r="O382" s="111">
        <v>12000</v>
      </c>
      <c r="P382" s="109" t="s">
        <v>1312</v>
      </c>
      <c r="Q382" s="109" t="s">
        <v>1316</v>
      </c>
      <c r="R382" s="144"/>
      <c r="S382" s="144"/>
      <c r="T382" s="144"/>
      <c r="U382" s="144"/>
      <c r="V382" s="144"/>
      <c r="W382" s="144"/>
      <c r="X382" s="144"/>
      <c r="Y382" s="144"/>
      <c r="Z382" s="144"/>
      <c r="AA382" s="144"/>
      <c r="AB382" s="144"/>
      <c r="AC382" s="144"/>
      <c r="AD382" s="144"/>
      <c r="AE382" s="145"/>
      <c r="AF382" s="145"/>
      <c r="AG382" s="145"/>
    </row>
    <row r="383" spans="1:33" s="130" customFormat="1" ht="12.75" customHeight="1" x14ac:dyDescent="0.2">
      <c r="A383" s="109" t="s">
        <v>401</v>
      </c>
      <c r="B383" s="109" t="s">
        <v>201</v>
      </c>
      <c r="C383" s="111">
        <v>8040</v>
      </c>
      <c r="D383" s="111">
        <v>0</v>
      </c>
      <c r="E383" s="111">
        <v>0</v>
      </c>
      <c r="F383" s="111">
        <v>0</v>
      </c>
      <c r="G383" s="111">
        <v>0</v>
      </c>
      <c r="H383" s="111">
        <v>0</v>
      </c>
      <c r="I383" s="111">
        <v>0</v>
      </c>
      <c r="J383" s="111">
        <v>0</v>
      </c>
      <c r="K383" s="111">
        <v>0</v>
      </c>
      <c r="L383" s="111">
        <v>3625</v>
      </c>
      <c r="M383" s="111">
        <v>19836</v>
      </c>
      <c r="N383" s="111">
        <v>12084</v>
      </c>
      <c r="O383" s="111">
        <v>19000</v>
      </c>
      <c r="P383" s="109" t="s">
        <v>1312</v>
      </c>
      <c r="Q383" s="109" t="s">
        <v>1316</v>
      </c>
      <c r="R383" s="144"/>
      <c r="S383" s="144"/>
      <c r="T383" s="144"/>
      <c r="U383" s="144"/>
      <c r="V383" s="144"/>
      <c r="W383" s="144"/>
      <c r="X383" s="144"/>
      <c r="Y383" s="144"/>
      <c r="Z383" s="144"/>
      <c r="AA383" s="144"/>
      <c r="AB383" s="144"/>
      <c r="AC383" s="144"/>
      <c r="AD383" s="144"/>
      <c r="AE383" s="145"/>
      <c r="AF383" s="145"/>
      <c r="AG383" s="145"/>
    </row>
    <row r="384" spans="1:33" s="130" customFormat="1" ht="12.75" customHeight="1" x14ac:dyDescent="0.2">
      <c r="A384" s="109" t="s">
        <v>703</v>
      </c>
      <c r="B384" s="109" t="s">
        <v>202</v>
      </c>
      <c r="C384" s="111">
        <v>7007</v>
      </c>
      <c r="D384" s="111">
        <v>0</v>
      </c>
      <c r="E384" s="111">
        <v>0</v>
      </c>
      <c r="F384" s="111">
        <v>0</v>
      </c>
      <c r="G384" s="111">
        <v>0</v>
      </c>
      <c r="H384" s="111">
        <v>0</v>
      </c>
      <c r="I384" s="111">
        <v>0</v>
      </c>
      <c r="J384" s="111">
        <v>0</v>
      </c>
      <c r="K384" s="111">
        <v>0</v>
      </c>
      <c r="L384" s="111">
        <v>6000</v>
      </c>
      <c r="M384" s="111">
        <v>0</v>
      </c>
      <c r="N384" s="111">
        <v>37884</v>
      </c>
      <c r="O384" s="111">
        <v>30000</v>
      </c>
      <c r="P384" s="109" t="s">
        <v>1321</v>
      </c>
      <c r="Q384" s="109" t="s">
        <v>1316</v>
      </c>
      <c r="R384" s="144"/>
      <c r="S384" s="144"/>
      <c r="T384" s="144"/>
      <c r="U384" s="144"/>
      <c r="V384" s="144"/>
      <c r="W384" s="144"/>
      <c r="X384" s="144"/>
      <c r="Y384" s="144"/>
      <c r="Z384" s="144"/>
      <c r="AA384" s="144"/>
      <c r="AB384" s="144"/>
      <c r="AC384" s="144"/>
      <c r="AD384" s="144"/>
      <c r="AE384" s="145"/>
      <c r="AF384" s="145"/>
      <c r="AG384" s="145"/>
    </row>
    <row r="385" spans="1:33" s="130" customFormat="1" ht="12.75" customHeight="1" x14ac:dyDescent="0.2">
      <c r="A385" s="109" t="s">
        <v>622</v>
      </c>
      <c r="B385" s="109" t="s">
        <v>351</v>
      </c>
      <c r="C385" s="111">
        <v>188361</v>
      </c>
      <c r="D385" s="111">
        <v>20000</v>
      </c>
      <c r="E385" s="111">
        <v>0</v>
      </c>
      <c r="F385" s="111">
        <v>30000</v>
      </c>
      <c r="G385" s="111">
        <v>0</v>
      </c>
      <c r="H385" s="111">
        <v>0</v>
      </c>
      <c r="I385" s="111">
        <v>0</v>
      </c>
      <c r="J385" s="111">
        <v>0</v>
      </c>
      <c r="K385" s="111">
        <v>0</v>
      </c>
      <c r="L385" s="111">
        <v>6170</v>
      </c>
      <c r="M385" s="111">
        <v>0</v>
      </c>
      <c r="N385" s="111">
        <v>0</v>
      </c>
      <c r="O385" s="111">
        <v>23000</v>
      </c>
      <c r="P385" s="109" t="s">
        <v>1324</v>
      </c>
      <c r="Q385" s="109" t="s">
        <v>1316</v>
      </c>
      <c r="R385" s="144"/>
      <c r="S385" s="144"/>
      <c r="T385" s="144"/>
      <c r="U385" s="144"/>
      <c r="V385" s="144"/>
      <c r="W385" s="144"/>
      <c r="X385" s="144"/>
      <c r="Y385" s="144"/>
      <c r="Z385" s="144"/>
      <c r="AA385" s="144"/>
      <c r="AB385" s="144"/>
      <c r="AC385" s="144"/>
      <c r="AD385" s="144"/>
      <c r="AE385" s="145"/>
      <c r="AF385" s="145"/>
      <c r="AG385" s="145"/>
    </row>
    <row r="386" spans="1:33" s="130" customFormat="1" ht="12.75" customHeight="1" x14ac:dyDescent="0.2">
      <c r="A386" s="109" t="s">
        <v>1047</v>
      </c>
      <c r="B386" s="109" t="s">
        <v>1048</v>
      </c>
      <c r="C386" s="111">
        <v>35700</v>
      </c>
      <c r="D386" s="111">
        <v>5000</v>
      </c>
      <c r="E386" s="111">
        <v>0</v>
      </c>
      <c r="F386" s="111">
        <v>0</v>
      </c>
      <c r="G386" s="111">
        <v>0</v>
      </c>
      <c r="H386" s="111">
        <v>0</v>
      </c>
      <c r="I386" s="111">
        <v>0</v>
      </c>
      <c r="J386" s="111">
        <v>0</v>
      </c>
      <c r="K386" s="111">
        <v>0</v>
      </c>
      <c r="L386" s="111">
        <v>2000</v>
      </c>
      <c r="M386" s="111">
        <v>0</v>
      </c>
      <c r="N386" s="111">
        <v>255</v>
      </c>
      <c r="O386" s="111">
        <v>20000</v>
      </c>
      <c r="P386" s="109" t="s">
        <v>1312</v>
      </c>
      <c r="Q386" s="109" t="s">
        <v>1314</v>
      </c>
      <c r="R386" s="144"/>
      <c r="S386" s="144"/>
      <c r="T386" s="144"/>
      <c r="U386" s="144"/>
      <c r="V386" s="144"/>
      <c r="W386" s="144"/>
      <c r="X386" s="144"/>
      <c r="Y386" s="144"/>
      <c r="Z386" s="144"/>
      <c r="AA386" s="144"/>
      <c r="AB386" s="144"/>
      <c r="AC386" s="144"/>
      <c r="AD386" s="144"/>
      <c r="AE386" s="145"/>
      <c r="AF386" s="145"/>
      <c r="AG386" s="145"/>
    </row>
    <row r="387" spans="1:33" s="130" customFormat="1" ht="12.75" customHeight="1" x14ac:dyDescent="0.2">
      <c r="A387" s="109" t="s">
        <v>408</v>
      </c>
      <c r="B387" s="109" t="s">
        <v>203</v>
      </c>
      <c r="C387" s="111">
        <v>13000</v>
      </c>
      <c r="D387" s="111">
        <v>0</v>
      </c>
      <c r="E387" s="111">
        <v>0</v>
      </c>
      <c r="F387" s="111">
        <v>0</v>
      </c>
      <c r="G387" s="111">
        <v>0</v>
      </c>
      <c r="H387" s="111">
        <v>0</v>
      </c>
      <c r="I387" s="111">
        <v>0</v>
      </c>
      <c r="J387" s="111">
        <v>0</v>
      </c>
      <c r="K387" s="111">
        <v>0</v>
      </c>
      <c r="L387" s="111">
        <v>3000</v>
      </c>
      <c r="M387" s="111">
        <v>1008</v>
      </c>
      <c r="N387" s="111">
        <v>0</v>
      </c>
      <c r="O387" s="111">
        <v>0</v>
      </c>
      <c r="P387" s="109" t="s">
        <v>1315</v>
      </c>
      <c r="Q387" s="109" t="s">
        <v>1316</v>
      </c>
      <c r="R387" s="144"/>
      <c r="S387" s="144"/>
      <c r="T387" s="144"/>
      <c r="U387" s="144"/>
      <c r="V387" s="144"/>
      <c r="W387" s="144"/>
      <c r="X387" s="144"/>
      <c r="Y387" s="144"/>
      <c r="Z387" s="144"/>
      <c r="AA387" s="144"/>
      <c r="AB387" s="144"/>
      <c r="AC387" s="144"/>
      <c r="AD387" s="144"/>
      <c r="AE387" s="145"/>
      <c r="AF387" s="145"/>
      <c r="AG387" s="145"/>
    </row>
    <row r="388" spans="1:33" s="130" customFormat="1" ht="12.75" customHeight="1" x14ac:dyDescent="0.2">
      <c r="A388" s="109" t="s">
        <v>415</v>
      </c>
      <c r="B388" s="109" t="s">
        <v>204</v>
      </c>
      <c r="C388" s="111">
        <v>23000</v>
      </c>
      <c r="D388" s="111">
        <v>15000</v>
      </c>
      <c r="E388" s="111">
        <v>0</v>
      </c>
      <c r="F388" s="111">
        <v>0</v>
      </c>
      <c r="G388" s="111">
        <v>0</v>
      </c>
      <c r="H388" s="111">
        <v>0</v>
      </c>
      <c r="I388" s="111">
        <v>0</v>
      </c>
      <c r="J388" s="111">
        <v>11730</v>
      </c>
      <c r="K388" s="111">
        <v>0</v>
      </c>
      <c r="L388" s="111">
        <v>2650</v>
      </c>
      <c r="M388" s="111">
        <v>0</v>
      </c>
      <c r="N388" s="111">
        <v>0</v>
      </c>
      <c r="O388" s="111">
        <v>0</v>
      </c>
      <c r="P388" s="109" t="s">
        <v>1315</v>
      </c>
      <c r="Q388" s="109" t="s">
        <v>1316</v>
      </c>
      <c r="R388" s="144"/>
      <c r="S388" s="144"/>
      <c r="T388" s="144"/>
      <c r="U388" s="144"/>
      <c r="V388" s="144"/>
      <c r="W388" s="144"/>
      <c r="X388" s="144"/>
      <c r="Y388" s="144"/>
      <c r="Z388" s="144"/>
      <c r="AA388" s="144"/>
      <c r="AB388" s="144"/>
      <c r="AC388" s="144"/>
      <c r="AD388" s="144"/>
      <c r="AE388" s="145"/>
      <c r="AF388" s="145"/>
      <c r="AG388" s="145"/>
    </row>
    <row r="389" spans="1:33" s="130" customFormat="1" ht="12.75" customHeight="1" x14ac:dyDescent="0.2">
      <c r="A389" s="109" t="s">
        <v>442</v>
      </c>
      <c r="B389" s="109" t="s">
        <v>205</v>
      </c>
      <c r="C389" s="111">
        <v>765</v>
      </c>
      <c r="D389" s="111">
        <v>0</v>
      </c>
      <c r="E389" s="111">
        <v>0</v>
      </c>
      <c r="F389" s="111">
        <v>0</v>
      </c>
      <c r="G389" s="111">
        <v>0</v>
      </c>
      <c r="H389" s="111">
        <v>0</v>
      </c>
      <c r="I389" s="111">
        <v>0</v>
      </c>
      <c r="J389" s="111">
        <v>0</v>
      </c>
      <c r="K389" s="111">
        <v>0</v>
      </c>
      <c r="L389" s="111">
        <v>0</v>
      </c>
      <c r="M389" s="111">
        <v>0</v>
      </c>
      <c r="N389" s="111">
        <v>0</v>
      </c>
      <c r="O389" s="111">
        <v>11000</v>
      </c>
      <c r="P389" s="109" t="s">
        <v>1315</v>
      </c>
      <c r="Q389" s="109" t="s">
        <v>1316</v>
      </c>
      <c r="R389" s="144"/>
      <c r="S389" s="144"/>
      <c r="T389" s="144"/>
      <c r="U389" s="144"/>
      <c r="V389" s="144"/>
      <c r="W389" s="144"/>
      <c r="X389" s="144"/>
      <c r="Y389" s="144"/>
      <c r="Z389" s="144"/>
      <c r="AA389" s="144"/>
      <c r="AB389" s="144"/>
      <c r="AC389" s="144"/>
      <c r="AD389" s="144"/>
      <c r="AE389" s="145"/>
      <c r="AF389" s="145"/>
      <c r="AG389" s="145"/>
    </row>
    <row r="390" spans="1:33" s="130" customFormat="1" ht="12.75" customHeight="1" x14ac:dyDescent="0.2">
      <c r="A390" s="109" t="s">
        <v>1295</v>
      </c>
      <c r="B390" s="109" t="s">
        <v>1359</v>
      </c>
      <c r="C390" s="111">
        <v>0</v>
      </c>
      <c r="D390" s="111">
        <v>0</v>
      </c>
      <c r="E390" s="111">
        <v>0</v>
      </c>
      <c r="F390" s="111">
        <v>0</v>
      </c>
      <c r="G390" s="111">
        <v>0</v>
      </c>
      <c r="H390" s="111">
        <v>0</v>
      </c>
      <c r="I390" s="111">
        <v>0</v>
      </c>
      <c r="J390" s="111">
        <v>0</v>
      </c>
      <c r="K390" s="111">
        <v>0</v>
      </c>
      <c r="L390" s="111">
        <v>0</v>
      </c>
      <c r="M390" s="111">
        <v>7060</v>
      </c>
      <c r="N390" s="111">
        <v>0</v>
      </c>
      <c r="O390" s="111">
        <v>0</v>
      </c>
      <c r="P390" s="109" t="s">
        <v>1377</v>
      </c>
      <c r="Q390" s="109" t="s">
        <v>1316</v>
      </c>
      <c r="R390" s="144"/>
      <c r="S390" s="144"/>
      <c r="T390" s="144"/>
      <c r="U390" s="144"/>
      <c r="V390" s="144"/>
      <c r="W390" s="144"/>
      <c r="X390" s="144"/>
      <c r="Y390" s="144"/>
      <c r="Z390" s="144"/>
      <c r="AA390" s="144"/>
      <c r="AB390" s="144"/>
      <c r="AC390" s="144"/>
      <c r="AD390" s="144"/>
      <c r="AE390" s="145"/>
      <c r="AF390" s="145"/>
      <c r="AG390" s="145"/>
    </row>
    <row r="391" spans="1:33" s="130" customFormat="1" ht="12.75" customHeight="1" x14ac:dyDescent="0.2">
      <c r="A391" s="109" t="s">
        <v>393</v>
      </c>
      <c r="B391" s="109" t="s">
        <v>206</v>
      </c>
      <c r="C391" s="111">
        <v>73586</v>
      </c>
      <c r="D391" s="111">
        <v>10000</v>
      </c>
      <c r="E391" s="111">
        <v>0</v>
      </c>
      <c r="F391" s="111">
        <v>0</v>
      </c>
      <c r="G391" s="111">
        <v>0</v>
      </c>
      <c r="H391" s="111">
        <v>0</v>
      </c>
      <c r="I391" s="111">
        <v>0</v>
      </c>
      <c r="J391" s="111">
        <v>0</v>
      </c>
      <c r="K391" s="111">
        <v>0</v>
      </c>
      <c r="L391" s="111">
        <v>34497</v>
      </c>
      <c r="M391" s="111">
        <v>0</v>
      </c>
      <c r="N391" s="111">
        <v>0</v>
      </c>
      <c r="O391" s="111">
        <v>5000</v>
      </c>
      <c r="P391" s="109" t="s">
        <v>1312</v>
      </c>
      <c r="Q391" s="109" t="s">
        <v>1316</v>
      </c>
      <c r="R391" s="144"/>
      <c r="S391" s="144"/>
      <c r="T391" s="144"/>
      <c r="U391" s="144"/>
      <c r="V391" s="144"/>
      <c r="W391" s="144"/>
      <c r="X391" s="144"/>
      <c r="Y391" s="144"/>
      <c r="Z391" s="144"/>
      <c r="AA391" s="144"/>
      <c r="AB391" s="144"/>
      <c r="AC391" s="144"/>
      <c r="AD391" s="144"/>
      <c r="AE391" s="145"/>
      <c r="AF391" s="145"/>
      <c r="AG391" s="145"/>
    </row>
    <row r="392" spans="1:33" s="130" customFormat="1" ht="12.75" customHeight="1" x14ac:dyDescent="0.2">
      <c r="A392" s="109" t="s">
        <v>450</v>
      </c>
      <c r="B392" s="109" t="s">
        <v>207</v>
      </c>
      <c r="C392" s="111">
        <v>10022</v>
      </c>
      <c r="D392" s="111">
        <v>5000</v>
      </c>
      <c r="E392" s="111">
        <v>0</v>
      </c>
      <c r="F392" s="111">
        <v>0</v>
      </c>
      <c r="G392" s="111">
        <v>0</v>
      </c>
      <c r="H392" s="111">
        <v>0</v>
      </c>
      <c r="I392" s="111">
        <v>0</v>
      </c>
      <c r="J392" s="111">
        <v>0</v>
      </c>
      <c r="K392" s="111">
        <v>0</v>
      </c>
      <c r="L392" s="111">
        <v>2850</v>
      </c>
      <c r="M392" s="111">
        <v>0</v>
      </c>
      <c r="N392" s="111">
        <v>0</v>
      </c>
      <c r="O392" s="111">
        <v>0</v>
      </c>
      <c r="P392" s="109" t="s">
        <v>1315</v>
      </c>
      <c r="Q392" s="109" t="s">
        <v>1316</v>
      </c>
      <c r="R392" s="144"/>
      <c r="S392" s="144"/>
      <c r="T392" s="144"/>
      <c r="U392" s="144"/>
      <c r="V392" s="144"/>
      <c r="W392" s="144"/>
      <c r="X392" s="144"/>
      <c r="Y392" s="144"/>
      <c r="Z392" s="144"/>
      <c r="AA392" s="144"/>
      <c r="AB392" s="144"/>
      <c r="AC392" s="144"/>
      <c r="AD392" s="144"/>
      <c r="AE392" s="145"/>
      <c r="AF392" s="145"/>
      <c r="AG392" s="145"/>
    </row>
    <row r="393" spans="1:33" s="130" customFormat="1" ht="12.75" customHeight="1" x14ac:dyDescent="0.2">
      <c r="A393" s="109" t="s">
        <v>576</v>
      </c>
      <c r="B393" s="109" t="s">
        <v>208</v>
      </c>
      <c r="C393" s="111">
        <v>8830</v>
      </c>
      <c r="D393" s="111">
        <v>2000</v>
      </c>
      <c r="E393" s="111">
        <v>0</v>
      </c>
      <c r="F393" s="111">
        <v>4500</v>
      </c>
      <c r="G393" s="111">
        <v>0</v>
      </c>
      <c r="H393" s="111">
        <v>0</v>
      </c>
      <c r="I393" s="111">
        <v>0</v>
      </c>
      <c r="J393" s="111">
        <v>0</v>
      </c>
      <c r="K393" s="111">
        <v>0</v>
      </c>
      <c r="L393" s="111">
        <v>3600</v>
      </c>
      <c r="M393" s="111">
        <v>0</v>
      </c>
      <c r="N393" s="111">
        <v>9000</v>
      </c>
      <c r="O393" s="111">
        <v>0</v>
      </c>
      <c r="P393" s="109" t="s">
        <v>1315</v>
      </c>
      <c r="Q393" s="109" t="s">
        <v>1316</v>
      </c>
      <c r="R393" s="144"/>
      <c r="S393" s="144"/>
      <c r="T393" s="144"/>
      <c r="U393" s="144"/>
      <c r="V393" s="144"/>
      <c r="W393" s="144"/>
      <c r="X393" s="144"/>
      <c r="Y393" s="144"/>
      <c r="Z393" s="144"/>
      <c r="AA393" s="144"/>
      <c r="AB393" s="144"/>
      <c r="AC393" s="144"/>
      <c r="AD393" s="144"/>
      <c r="AE393" s="145"/>
      <c r="AF393" s="145"/>
      <c r="AG393" s="145"/>
    </row>
    <row r="394" spans="1:33" s="130" customFormat="1" ht="12.75" customHeight="1" x14ac:dyDescent="0.2">
      <c r="A394" s="109" t="s">
        <v>577</v>
      </c>
      <c r="B394" s="109" t="s">
        <v>209</v>
      </c>
      <c r="C394" s="111">
        <v>30000</v>
      </c>
      <c r="D394" s="111">
        <v>0</v>
      </c>
      <c r="E394" s="111">
        <v>0</v>
      </c>
      <c r="F394" s="111">
        <v>0</v>
      </c>
      <c r="G394" s="111">
        <v>0</v>
      </c>
      <c r="H394" s="111">
        <v>0</v>
      </c>
      <c r="I394" s="111">
        <v>0</v>
      </c>
      <c r="J394" s="111">
        <v>0</v>
      </c>
      <c r="K394" s="111">
        <v>0</v>
      </c>
      <c r="L394" s="111">
        <v>3495</v>
      </c>
      <c r="M394" s="111">
        <v>15000</v>
      </c>
      <c r="N394" s="111">
        <v>0</v>
      </c>
      <c r="O394" s="111">
        <v>0</v>
      </c>
      <c r="P394" s="109" t="s">
        <v>1315</v>
      </c>
      <c r="Q394" s="109" t="s">
        <v>1316</v>
      </c>
      <c r="R394" s="144"/>
      <c r="S394" s="144"/>
      <c r="T394" s="144"/>
      <c r="U394" s="144"/>
      <c r="V394" s="144"/>
      <c r="W394" s="144"/>
      <c r="X394" s="144"/>
      <c r="Y394" s="144"/>
      <c r="Z394" s="144"/>
      <c r="AA394" s="144"/>
      <c r="AB394" s="144"/>
      <c r="AC394" s="144"/>
      <c r="AD394" s="144"/>
      <c r="AE394" s="145"/>
      <c r="AF394" s="145"/>
      <c r="AG394" s="145"/>
    </row>
    <row r="395" spans="1:33" s="130" customFormat="1" ht="12.75" customHeight="1" x14ac:dyDescent="0.2">
      <c r="A395" s="109" t="s">
        <v>432</v>
      </c>
      <c r="B395" s="109" t="s">
        <v>210</v>
      </c>
      <c r="C395" s="111">
        <v>250</v>
      </c>
      <c r="D395" s="111">
        <v>0</v>
      </c>
      <c r="E395" s="111">
        <v>0</v>
      </c>
      <c r="F395" s="111">
        <v>0</v>
      </c>
      <c r="G395" s="111">
        <v>0</v>
      </c>
      <c r="H395" s="111">
        <v>3010</v>
      </c>
      <c r="I395" s="111">
        <v>0</v>
      </c>
      <c r="J395" s="111">
        <v>0</v>
      </c>
      <c r="K395" s="111">
        <v>0</v>
      </c>
      <c r="L395" s="111">
        <v>5100</v>
      </c>
      <c r="M395" s="111">
        <v>0</v>
      </c>
      <c r="N395" s="111">
        <v>6000</v>
      </c>
      <c r="O395" s="111">
        <v>3000</v>
      </c>
      <c r="P395" s="109" t="s">
        <v>1315</v>
      </c>
      <c r="Q395" s="109" t="s">
        <v>1316</v>
      </c>
      <c r="R395" s="144"/>
      <c r="S395" s="144"/>
      <c r="T395" s="144"/>
      <c r="U395" s="144"/>
      <c r="V395" s="144"/>
      <c r="W395" s="144"/>
      <c r="X395" s="144"/>
      <c r="Y395" s="144"/>
      <c r="Z395" s="144"/>
      <c r="AA395" s="144"/>
      <c r="AB395" s="144"/>
      <c r="AC395" s="144"/>
      <c r="AD395" s="144"/>
      <c r="AE395" s="145"/>
      <c r="AF395" s="145"/>
      <c r="AG395" s="145"/>
    </row>
    <row r="396" spans="1:33" s="130" customFormat="1" ht="12.75" customHeight="1" x14ac:dyDescent="0.2">
      <c r="A396" s="109" t="s">
        <v>1049</v>
      </c>
      <c r="B396" s="109" t="s">
        <v>1050</v>
      </c>
      <c r="C396" s="111">
        <v>10004</v>
      </c>
      <c r="D396" s="111">
        <v>0</v>
      </c>
      <c r="E396" s="111">
        <v>8997</v>
      </c>
      <c r="F396" s="111">
        <v>0</v>
      </c>
      <c r="G396" s="111">
        <v>0</v>
      </c>
      <c r="H396" s="111">
        <v>0</v>
      </c>
      <c r="I396" s="111">
        <v>0</v>
      </c>
      <c r="J396" s="111">
        <v>0</v>
      </c>
      <c r="K396" s="111">
        <v>8300</v>
      </c>
      <c r="L396" s="111">
        <v>0</v>
      </c>
      <c r="M396" s="111">
        <v>0</v>
      </c>
      <c r="N396" s="111">
        <v>0</v>
      </c>
      <c r="O396" s="111">
        <v>75900</v>
      </c>
      <c r="P396" s="109" t="s">
        <v>1312</v>
      </c>
      <c r="Q396" s="109" t="s">
        <v>1314</v>
      </c>
      <c r="R396" s="144"/>
      <c r="S396" s="144"/>
      <c r="T396" s="144"/>
      <c r="U396" s="144"/>
      <c r="V396" s="144"/>
      <c r="W396" s="144"/>
      <c r="X396" s="144"/>
      <c r="Y396" s="144"/>
      <c r="Z396" s="144"/>
      <c r="AA396" s="144"/>
      <c r="AB396" s="144"/>
      <c r="AC396" s="144"/>
      <c r="AD396" s="144"/>
      <c r="AE396" s="145"/>
      <c r="AF396" s="145"/>
      <c r="AG396" s="145"/>
    </row>
    <row r="397" spans="1:33" s="130" customFormat="1" ht="12.75" customHeight="1" x14ac:dyDescent="0.2">
      <c r="A397" s="109" t="s">
        <v>586</v>
      </c>
      <c r="B397" s="109" t="s">
        <v>211</v>
      </c>
      <c r="C397" s="111">
        <v>28165</v>
      </c>
      <c r="D397" s="111">
        <v>0</v>
      </c>
      <c r="E397" s="111">
        <v>0</v>
      </c>
      <c r="F397" s="111">
        <v>0</v>
      </c>
      <c r="G397" s="111">
        <v>0</v>
      </c>
      <c r="H397" s="111">
        <v>0</v>
      </c>
      <c r="I397" s="111">
        <v>0</v>
      </c>
      <c r="J397" s="111">
        <v>5995</v>
      </c>
      <c r="K397" s="111">
        <v>0</v>
      </c>
      <c r="L397" s="111">
        <v>0</v>
      </c>
      <c r="M397" s="111">
        <v>0</v>
      </c>
      <c r="N397" s="111">
        <v>4625</v>
      </c>
      <c r="O397" s="111">
        <v>0</v>
      </c>
      <c r="P397" s="109" t="s">
        <v>1315</v>
      </c>
      <c r="Q397" s="109" t="s">
        <v>1316</v>
      </c>
      <c r="R397" s="144"/>
      <c r="S397" s="144"/>
      <c r="T397" s="144"/>
      <c r="U397" s="144"/>
      <c r="V397" s="144"/>
      <c r="W397" s="144"/>
      <c r="X397" s="144"/>
      <c r="Y397" s="144"/>
      <c r="Z397" s="144"/>
      <c r="AA397" s="144"/>
      <c r="AB397" s="144"/>
      <c r="AC397" s="144"/>
      <c r="AD397" s="144"/>
      <c r="AE397" s="145"/>
      <c r="AF397" s="145"/>
      <c r="AG397" s="145"/>
    </row>
    <row r="398" spans="1:33" s="130" customFormat="1" ht="12.75" customHeight="1" x14ac:dyDescent="0.2">
      <c r="A398" s="109" t="s">
        <v>602</v>
      </c>
      <c r="B398" s="109" t="s">
        <v>212</v>
      </c>
      <c r="C398" s="111">
        <v>12494</v>
      </c>
      <c r="D398" s="111">
        <v>0</v>
      </c>
      <c r="E398" s="111">
        <v>0</v>
      </c>
      <c r="F398" s="111">
        <v>6000</v>
      </c>
      <c r="G398" s="111">
        <v>0</v>
      </c>
      <c r="H398" s="111">
        <v>0</v>
      </c>
      <c r="I398" s="111">
        <v>0</v>
      </c>
      <c r="J398" s="111">
        <v>0</v>
      </c>
      <c r="K398" s="111">
        <v>0</v>
      </c>
      <c r="L398" s="111">
        <v>8550</v>
      </c>
      <c r="M398" s="111">
        <v>0</v>
      </c>
      <c r="N398" s="111">
        <v>0</v>
      </c>
      <c r="O398" s="111">
        <v>0</v>
      </c>
      <c r="P398" s="109" t="s">
        <v>1315</v>
      </c>
      <c r="Q398" s="109" t="s">
        <v>1316</v>
      </c>
      <c r="R398" s="144"/>
      <c r="S398" s="144"/>
      <c r="T398" s="144"/>
      <c r="U398" s="144"/>
      <c r="V398" s="144"/>
      <c r="W398" s="144"/>
      <c r="X398" s="144"/>
      <c r="Y398" s="144"/>
      <c r="Z398" s="144"/>
      <c r="AA398" s="144"/>
      <c r="AB398" s="144"/>
      <c r="AC398" s="144"/>
      <c r="AD398" s="144"/>
      <c r="AE398" s="145"/>
      <c r="AF398" s="145"/>
      <c r="AG398" s="145"/>
    </row>
    <row r="399" spans="1:33" s="130" customFormat="1" ht="12.75" customHeight="1" x14ac:dyDescent="0.2">
      <c r="A399" s="109" t="s">
        <v>617</v>
      </c>
      <c r="B399" s="109" t="s">
        <v>213</v>
      </c>
      <c r="C399" s="111">
        <v>26169</v>
      </c>
      <c r="D399" s="111">
        <v>46000</v>
      </c>
      <c r="E399" s="111">
        <v>0</v>
      </c>
      <c r="F399" s="111">
        <v>0</v>
      </c>
      <c r="G399" s="111">
        <v>0</v>
      </c>
      <c r="H399" s="111">
        <v>0</v>
      </c>
      <c r="I399" s="111">
        <v>0</v>
      </c>
      <c r="J399" s="111">
        <v>0</v>
      </c>
      <c r="K399" s="111">
        <v>0</v>
      </c>
      <c r="L399" s="111">
        <v>22589</v>
      </c>
      <c r="M399" s="111">
        <v>222</v>
      </c>
      <c r="N399" s="111">
        <v>287</v>
      </c>
      <c r="O399" s="111">
        <v>10000</v>
      </c>
      <c r="P399" s="109" t="s">
        <v>1315</v>
      </c>
      <c r="Q399" s="109" t="s">
        <v>1316</v>
      </c>
      <c r="R399" s="144"/>
      <c r="S399" s="144"/>
      <c r="T399" s="144"/>
      <c r="U399" s="144"/>
      <c r="V399" s="144"/>
      <c r="W399" s="144"/>
      <c r="X399" s="144"/>
      <c r="Y399" s="144"/>
      <c r="Z399" s="144"/>
      <c r="AA399" s="144"/>
      <c r="AB399" s="144"/>
      <c r="AC399" s="144"/>
      <c r="AD399" s="144"/>
      <c r="AE399" s="145"/>
      <c r="AF399" s="145"/>
      <c r="AG399" s="145"/>
    </row>
    <row r="400" spans="1:33" s="130" customFormat="1" ht="12.75" customHeight="1" x14ac:dyDescent="0.2">
      <c r="A400" s="109" t="s">
        <v>558</v>
      </c>
      <c r="B400" s="109" t="s">
        <v>214</v>
      </c>
      <c r="C400" s="111">
        <v>14053</v>
      </c>
      <c r="D400" s="111">
        <v>5000</v>
      </c>
      <c r="E400" s="111">
        <v>0</v>
      </c>
      <c r="F400" s="111">
        <v>0</v>
      </c>
      <c r="G400" s="111">
        <v>0</v>
      </c>
      <c r="H400" s="111">
        <v>0</v>
      </c>
      <c r="I400" s="111">
        <v>0</v>
      </c>
      <c r="J400" s="111">
        <v>0</v>
      </c>
      <c r="K400" s="111">
        <v>0</v>
      </c>
      <c r="L400" s="111">
        <v>2200</v>
      </c>
      <c r="M400" s="111">
        <v>0</v>
      </c>
      <c r="N400" s="111">
        <v>0</v>
      </c>
      <c r="O400" s="111">
        <v>3000</v>
      </c>
      <c r="P400" s="109" t="s">
        <v>1315</v>
      </c>
      <c r="Q400" s="109" t="s">
        <v>1316</v>
      </c>
      <c r="R400" s="144"/>
      <c r="S400" s="144"/>
      <c r="T400" s="144"/>
      <c r="U400" s="144"/>
      <c r="V400" s="144"/>
      <c r="W400" s="144"/>
      <c r="X400" s="144"/>
      <c r="Y400" s="144"/>
      <c r="Z400" s="144"/>
      <c r="AA400" s="144"/>
      <c r="AB400" s="144"/>
      <c r="AC400" s="144"/>
      <c r="AD400" s="144"/>
      <c r="AE400" s="145"/>
      <c r="AF400" s="145"/>
      <c r="AG400" s="145"/>
    </row>
    <row r="401" spans="1:33" s="130" customFormat="1" ht="12.75" customHeight="1" x14ac:dyDescent="0.2">
      <c r="A401" s="109" t="s">
        <v>626</v>
      </c>
      <c r="B401" s="109" t="s">
        <v>215</v>
      </c>
      <c r="C401" s="111">
        <v>8592</v>
      </c>
      <c r="D401" s="111">
        <v>2000</v>
      </c>
      <c r="E401" s="111">
        <v>0</v>
      </c>
      <c r="F401" s="111">
        <v>5500</v>
      </c>
      <c r="G401" s="111">
        <v>0</v>
      </c>
      <c r="H401" s="111">
        <v>0</v>
      </c>
      <c r="I401" s="111">
        <v>0</v>
      </c>
      <c r="J401" s="111">
        <v>0</v>
      </c>
      <c r="K401" s="111">
        <v>0</v>
      </c>
      <c r="L401" s="111">
        <v>1000</v>
      </c>
      <c r="M401" s="111">
        <v>4000</v>
      </c>
      <c r="N401" s="111">
        <v>16914</v>
      </c>
      <c r="O401" s="111">
        <v>11000</v>
      </c>
      <c r="P401" s="109" t="s">
        <v>1315</v>
      </c>
      <c r="Q401" s="109" t="s">
        <v>1316</v>
      </c>
      <c r="R401" s="144"/>
      <c r="S401" s="144"/>
      <c r="T401" s="144"/>
      <c r="U401" s="144"/>
      <c r="V401" s="144"/>
      <c r="W401" s="144"/>
      <c r="X401" s="144"/>
      <c r="Y401" s="144"/>
      <c r="Z401" s="144"/>
      <c r="AA401" s="144"/>
      <c r="AB401" s="144"/>
      <c r="AC401" s="144"/>
      <c r="AD401" s="144"/>
      <c r="AE401" s="145"/>
      <c r="AF401" s="145"/>
      <c r="AG401" s="145"/>
    </row>
    <row r="402" spans="1:33" s="130" customFormat="1" ht="12.75" customHeight="1" x14ac:dyDescent="0.2">
      <c r="A402" s="109" t="s">
        <v>634</v>
      </c>
      <c r="B402" s="109" t="s">
        <v>216</v>
      </c>
      <c r="C402" s="111">
        <v>3000</v>
      </c>
      <c r="D402" s="111">
        <v>0</v>
      </c>
      <c r="E402" s="111">
        <v>0</v>
      </c>
      <c r="F402" s="111">
        <v>3000</v>
      </c>
      <c r="G402" s="111">
        <v>0</v>
      </c>
      <c r="H402" s="111">
        <v>0</v>
      </c>
      <c r="I402" s="111">
        <v>0</v>
      </c>
      <c r="J402" s="111">
        <v>0</v>
      </c>
      <c r="K402" s="111">
        <v>0</v>
      </c>
      <c r="L402" s="111">
        <v>400</v>
      </c>
      <c r="M402" s="111">
        <v>0</v>
      </c>
      <c r="N402" s="111">
        <v>6100</v>
      </c>
      <c r="O402" s="111">
        <v>0</v>
      </c>
      <c r="P402" s="109" t="s">
        <v>1315</v>
      </c>
      <c r="Q402" s="109" t="s">
        <v>1316</v>
      </c>
      <c r="R402" s="144"/>
      <c r="S402" s="144"/>
      <c r="T402" s="144"/>
      <c r="U402" s="144"/>
      <c r="V402" s="144"/>
      <c r="W402" s="144"/>
      <c r="X402" s="144"/>
      <c r="Y402" s="144"/>
      <c r="Z402" s="144"/>
      <c r="AA402" s="144"/>
      <c r="AB402" s="144"/>
      <c r="AC402" s="144"/>
      <c r="AD402" s="144"/>
      <c r="AE402" s="145"/>
      <c r="AF402" s="145"/>
      <c r="AG402" s="145"/>
    </row>
    <row r="403" spans="1:33" s="130" customFormat="1" ht="12.75" customHeight="1" x14ac:dyDescent="0.2">
      <c r="A403" s="109" t="s">
        <v>697</v>
      </c>
      <c r="B403" s="109" t="s">
        <v>217</v>
      </c>
      <c r="C403" s="111">
        <v>31640</v>
      </c>
      <c r="D403" s="111">
        <v>0</v>
      </c>
      <c r="E403" s="111">
        <v>0</v>
      </c>
      <c r="F403" s="111">
        <v>0</v>
      </c>
      <c r="G403" s="111">
        <v>0</v>
      </c>
      <c r="H403" s="111">
        <v>0</v>
      </c>
      <c r="I403" s="111">
        <v>0</v>
      </c>
      <c r="J403" s="111">
        <v>0</v>
      </c>
      <c r="K403" s="111">
        <v>0</v>
      </c>
      <c r="L403" s="111">
        <v>3910</v>
      </c>
      <c r="M403" s="111">
        <v>0</v>
      </c>
      <c r="N403" s="111">
        <v>0</v>
      </c>
      <c r="O403" s="111">
        <v>0</v>
      </c>
      <c r="P403" s="109" t="s">
        <v>1321</v>
      </c>
      <c r="Q403" s="109" t="s">
        <v>1316</v>
      </c>
      <c r="R403" s="144"/>
      <c r="S403" s="144"/>
      <c r="T403" s="144"/>
      <c r="U403" s="144"/>
      <c r="V403" s="144"/>
      <c r="W403" s="144"/>
      <c r="X403" s="144"/>
      <c r="Y403" s="144"/>
      <c r="Z403" s="144"/>
      <c r="AA403" s="144"/>
      <c r="AB403" s="144"/>
      <c r="AC403" s="144"/>
      <c r="AD403" s="144"/>
      <c r="AE403" s="145"/>
      <c r="AF403" s="145"/>
      <c r="AG403" s="145"/>
    </row>
    <row r="404" spans="1:33" s="130" customFormat="1" ht="12.75" customHeight="1" x14ac:dyDescent="0.2">
      <c r="A404" s="109" t="s">
        <v>1201</v>
      </c>
      <c r="B404" s="109" t="s">
        <v>1202</v>
      </c>
      <c r="C404" s="111">
        <v>14272</v>
      </c>
      <c r="D404" s="111">
        <v>8000</v>
      </c>
      <c r="E404" s="111">
        <v>0</v>
      </c>
      <c r="F404" s="111">
        <v>0</v>
      </c>
      <c r="G404" s="111">
        <v>0</v>
      </c>
      <c r="H404" s="111">
        <v>0</v>
      </c>
      <c r="I404" s="111">
        <v>0</v>
      </c>
      <c r="J404" s="111">
        <v>0</v>
      </c>
      <c r="K404" s="111">
        <v>0</v>
      </c>
      <c r="L404" s="111">
        <v>0</v>
      </c>
      <c r="M404" s="111">
        <v>0</v>
      </c>
      <c r="N404" s="111">
        <v>0</v>
      </c>
      <c r="O404" s="111">
        <v>0</v>
      </c>
      <c r="P404" s="109" t="s">
        <v>1377</v>
      </c>
      <c r="Q404" s="109" t="s">
        <v>1313</v>
      </c>
      <c r="R404" s="144"/>
      <c r="S404" s="144"/>
      <c r="T404" s="144"/>
      <c r="U404" s="144"/>
      <c r="V404" s="144"/>
      <c r="W404" s="144"/>
      <c r="X404" s="144"/>
      <c r="Y404" s="144"/>
      <c r="Z404" s="144"/>
      <c r="AA404" s="144"/>
      <c r="AB404" s="144"/>
      <c r="AC404" s="144"/>
      <c r="AD404" s="144"/>
      <c r="AE404" s="145"/>
      <c r="AF404" s="145"/>
      <c r="AG404" s="145"/>
    </row>
    <row r="405" spans="1:33" s="130" customFormat="1" ht="12.75" customHeight="1" x14ac:dyDescent="0.2">
      <c r="A405" s="109" t="s">
        <v>806</v>
      </c>
      <c r="B405" s="109" t="s">
        <v>1360</v>
      </c>
      <c r="C405" s="111">
        <v>4000</v>
      </c>
      <c r="D405" s="111">
        <v>2000</v>
      </c>
      <c r="E405" s="111">
        <v>0</v>
      </c>
      <c r="F405" s="111">
        <v>0</v>
      </c>
      <c r="G405" s="111">
        <v>0</v>
      </c>
      <c r="H405" s="111">
        <v>0</v>
      </c>
      <c r="I405" s="111">
        <v>0</v>
      </c>
      <c r="J405" s="111">
        <v>0</v>
      </c>
      <c r="K405" s="111">
        <v>0</v>
      </c>
      <c r="L405" s="111">
        <v>0</v>
      </c>
      <c r="M405" s="111">
        <v>0</v>
      </c>
      <c r="N405" s="111">
        <v>0</v>
      </c>
      <c r="O405" s="111">
        <v>2000</v>
      </c>
      <c r="P405" s="109" t="s">
        <v>1377</v>
      </c>
      <c r="Q405" s="109" t="s">
        <v>1316</v>
      </c>
      <c r="R405" s="144"/>
      <c r="S405" s="144"/>
      <c r="T405" s="144"/>
      <c r="U405" s="144"/>
      <c r="V405" s="144"/>
      <c r="W405" s="144"/>
      <c r="X405" s="144"/>
      <c r="Y405" s="144"/>
      <c r="Z405" s="144"/>
      <c r="AA405" s="144"/>
      <c r="AB405" s="144"/>
      <c r="AC405" s="144"/>
      <c r="AD405" s="144"/>
      <c r="AE405" s="145"/>
      <c r="AF405" s="145"/>
      <c r="AG405" s="145"/>
    </row>
    <row r="406" spans="1:33" s="130" customFormat="1" ht="12.75" customHeight="1" x14ac:dyDescent="0.2">
      <c r="A406" s="109" t="s">
        <v>495</v>
      </c>
      <c r="B406" s="109" t="s">
        <v>218</v>
      </c>
      <c r="C406" s="111">
        <v>14771</v>
      </c>
      <c r="D406" s="111">
        <v>0</v>
      </c>
      <c r="E406" s="111">
        <v>0</v>
      </c>
      <c r="F406" s="111">
        <v>0</v>
      </c>
      <c r="G406" s="111">
        <v>0</v>
      </c>
      <c r="H406" s="111">
        <v>0</v>
      </c>
      <c r="I406" s="111">
        <v>0</v>
      </c>
      <c r="J406" s="111">
        <v>0</v>
      </c>
      <c r="K406" s="111">
        <v>0</v>
      </c>
      <c r="L406" s="111">
        <v>29066</v>
      </c>
      <c r="M406" s="111">
        <v>7000</v>
      </c>
      <c r="N406" s="111">
        <v>39950</v>
      </c>
      <c r="O406" s="111">
        <v>0</v>
      </c>
      <c r="P406" s="109" t="s">
        <v>1312</v>
      </c>
      <c r="Q406" s="109" t="s">
        <v>1316</v>
      </c>
      <c r="R406" s="144"/>
      <c r="S406" s="144"/>
      <c r="T406" s="144"/>
      <c r="U406" s="144"/>
      <c r="V406" s="144"/>
      <c r="W406" s="144"/>
      <c r="X406" s="144"/>
      <c r="Y406" s="144"/>
      <c r="Z406" s="144"/>
      <c r="AA406" s="144"/>
      <c r="AB406" s="144"/>
      <c r="AC406" s="144"/>
      <c r="AD406" s="144"/>
      <c r="AE406" s="145"/>
      <c r="AF406" s="145"/>
      <c r="AG406" s="145"/>
    </row>
    <row r="407" spans="1:33" s="130" customFormat="1" ht="12.75" customHeight="1" x14ac:dyDescent="0.2">
      <c r="A407" s="109" t="s">
        <v>472</v>
      </c>
      <c r="B407" s="109" t="s">
        <v>219</v>
      </c>
      <c r="C407" s="111">
        <v>22315</v>
      </c>
      <c r="D407" s="111">
        <v>0</v>
      </c>
      <c r="E407" s="111">
        <v>0</v>
      </c>
      <c r="F407" s="111">
        <v>0</v>
      </c>
      <c r="G407" s="111">
        <v>0</v>
      </c>
      <c r="H407" s="111">
        <v>0</v>
      </c>
      <c r="I407" s="111">
        <v>0</v>
      </c>
      <c r="J407" s="111">
        <v>0</v>
      </c>
      <c r="K407" s="111">
        <v>0</v>
      </c>
      <c r="L407" s="111">
        <v>36775</v>
      </c>
      <c r="M407" s="111">
        <v>22541</v>
      </c>
      <c r="N407" s="111">
        <v>0</v>
      </c>
      <c r="O407" s="111">
        <v>0</v>
      </c>
      <c r="P407" s="109" t="s">
        <v>1312</v>
      </c>
      <c r="Q407" s="109" t="s">
        <v>1316</v>
      </c>
      <c r="R407" s="144"/>
      <c r="S407" s="144"/>
      <c r="T407" s="144"/>
      <c r="U407" s="144"/>
      <c r="V407" s="144"/>
      <c r="W407" s="144"/>
      <c r="X407" s="144"/>
      <c r="Y407" s="144"/>
      <c r="Z407" s="144"/>
      <c r="AA407" s="144"/>
      <c r="AB407" s="144"/>
      <c r="AC407" s="144"/>
      <c r="AD407" s="144"/>
      <c r="AE407" s="145"/>
      <c r="AF407" s="145"/>
      <c r="AG407" s="145"/>
    </row>
    <row r="408" spans="1:33" s="130" customFormat="1" ht="12.75" customHeight="1" x14ac:dyDescent="0.2">
      <c r="A408" s="109" t="s">
        <v>720</v>
      </c>
      <c r="B408" s="109" t="s">
        <v>220</v>
      </c>
      <c r="C408" s="111">
        <v>0</v>
      </c>
      <c r="D408" s="111">
        <v>0</v>
      </c>
      <c r="E408" s="111">
        <v>0</v>
      </c>
      <c r="F408" s="111">
        <v>0</v>
      </c>
      <c r="G408" s="111">
        <v>0</v>
      </c>
      <c r="H408" s="111">
        <v>0</v>
      </c>
      <c r="I408" s="111">
        <v>0</v>
      </c>
      <c r="J408" s="111">
        <v>0</v>
      </c>
      <c r="K408" s="111">
        <v>0</v>
      </c>
      <c r="L408" s="111">
        <v>50681</v>
      </c>
      <c r="M408" s="111">
        <v>93209</v>
      </c>
      <c r="N408" s="111">
        <v>0</v>
      </c>
      <c r="O408" s="111">
        <v>0</v>
      </c>
      <c r="P408" s="109" t="s">
        <v>1327</v>
      </c>
      <c r="Q408" s="109" t="s">
        <v>1316</v>
      </c>
      <c r="R408" s="144"/>
      <c r="S408" s="144"/>
      <c r="T408" s="144"/>
      <c r="U408" s="144"/>
      <c r="V408" s="144"/>
      <c r="W408" s="144"/>
      <c r="X408" s="144"/>
      <c r="Y408" s="144"/>
      <c r="Z408" s="144"/>
      <c r="AA408" s="144"/>
      <c r="AB408" s="144"/>
      <c r="AC408" s="144"/>
      <c r="AD408" s="144"/>
      <c r="AE408" s="145"/>
      <c r="AF408" s="145"/>
      <c r="AG408" s="145"/>
    </row>
    <row r="409" spans="1:33" s="130" customFormat="1" ht="12.75" customHeight="1" x14ac:dyDescent="0.2">
      <c r="A409" s="109" t="s">
        <v>653</v>
      </c>
      <c r="B409" s="109" t="s">
        <v>221</v>
      </c>
      <c r="C409" s="111">
        <v>2000</v>
      </c>
      <c r="D409" s="111">
        <v>0</v>
      </c>
      <c r="E409" s="111">
        <v>0</v>
      </c>
      <c r="F409" s="111">
        <v>0</v>
      </c>
      <c r="G409" s="111">
        <v>0</v>
      </c>
      <c r="H409" s="111">
        <v>0</v>
      </c>
      <c r="I409" s="111">
        <v>300</v>
      </c>
      <c r="J409" s="111">
        <v>0</v>
      </c>
      <c r="K409" s="111">
        <v>0</v>
      </c>
      <c r="L409" s="111">
        <v>16647</v>
      </c>
      <c r="M409" s="111">
        <v>0</v>
      </c>
      <c r="N409" s="111">
        <v>0</v>
      </c>
      <c r="O409" s="111">
        <v>0</v>
      </c>
      <c r="P409" s="109" t="s">
        <v>1315</v>
      </c>
      <c r="Q409" s="109" t="s">
        <v>1316</v>
      </c>
      <c r="R409" s="144"/>
      <c r="S409" s="144"/>
      <c r="T409" s="144"/>
      <c r="U409" s="144"/>
      <c r="V409" s="144"/>
      <c r="W409" s="144"/>
      <c r="X409" s="144"/>
      <c r="Y409" s="144"/>
      <c r="Z409" s="144"/>
      <c r="AA409" s="144"/>
      <c r="AB409" s="144"/>
      <c r="AC409" s="144"/>
      <c r="AD409" s="144"/>
      <c r="AE409" s="145"/>
      <c r="AF409" s="145"/>
      <c r="AG409" s="145"/>
    </row>
    <row r="410" spans="1:33" s="130" customFormat="1" ht="12.75" customHeight="1" x14ac:dyDescent="0.2">
      <c r="A410" s="109" t="s">
        <v>522</v>
      </c>
      <c r="B410" s="109" t="s">
        <v>835</v>
      </c>
      <c r="C410" s="111">
        <v>19357</v>
      </c>
      <c r="D410" s="111">
        <v>0</v>
      </c>
      <c r="E410" s="111">
        <v>0</v>
      </c>
      <c r="F410" s="111">
        <v>0</v>
      </c>
      <c r="G410" s="111">
        <v>0</v>
      </c>
      <c r="H410" s="111">
        <v>0</v>
      </c>
      <c r="I410" s="111">
        <v>0</v>
      </c>
      <c r="J410" s="111">
        <v>0</v>
      </c>
      <c r="K410" s="111">
        <v>0</v>
      </c>
      <c r="L410" s="111">
        <v>0</v>
      </c>
      <c r="M410" s="111">
        <v>0</v>
      </c>
      <c r="N410" s="111">
        <v>0</v>
      </c>
      <c r="O410" s="111">
        <v>0</v>
      </c>
      <c r="P410" s="109" t="s">
        <v>1315</v>
      </c>
      <c r="Q410" s="109" t="s">
        <v>1316</v>
      </c>
      <c r="R410" s="144"/>
      <c r="S410" s="144"/>
      <c r="T410" s="144"/>
      <c r="U410" s="144"/>
      <c r="V410" s="144"/>
      <c r="W410" s="144"/>
      <c r="X410" s="144"/>
      <c r="Y410" s="144"/>
      <c r="Z410" s="144"/>
      <c r="AA410" s="144"/>
      <c r="AB410" s="144"/>
      <c r="AC410" s="144"/>
      <c r="AD410" s="144"/>
      <c r="AE410" s="145"/>
      <c r="AF410" s="145"/>
      <c r="AG410" s="145"/>
    </row>
    <row r="411" spans="1:33" s="130" customFormat="1" ht="12.75" customHeight="1" x14ac:dyDescent="0.2">
      <c r="A411" s="109" t="s">
        <v>643</v>
      </c>
      <c r="B411" s="109" t="s">
        <v>842</v>
      </c>
      <c r="C411" s="111">
        <v>18600</v>
      </c>
      <c r="D411" s="111">
        <v>26000</v>
      </c>
      <c r="E411" s="111">
        <v>0</v>
      </c>
      <c r="F411" s="111">
        <v>0</v>
      </c>
      <c r="G411" s="111">
        <v>0</v>
      </c>
      <c r="H411" s="111">
        <v>0</v>
      </c>
      <c r="I411" s="111">
        <v>0</v>
      </c>
      <c r="J411" s="111">
        <v>0</v>
      </c>
      <c r="K411" s="111">
        <v>0</v>
      </c>
      <c r="L411" s="111">
        <v>0</v>
      </c>
      <c r="M411" s="111">
        <v>0</v>
      </c>
      <c r="N411" s="111">
        <v>0</v>
      </c>
      <c r="O411" s="111">
        <v>0</v>
      </c>
      <c r="P411" s="109" t="s">
        <v>1315</v>
      </c>
      <c r="Q411" s="109" t="s">
        <v>1316</v>
      </c>
      <c r="R411" s="144"/>
      <c r="S411" s="144"/>
      <c r="T411" s="144"/>
      <c r="U411" s="144"/>
      <c r="V411" s="144"/>
      <c r="W411" s="144"/>
      <c r="X411" s="144"/>
      <c r="Y411" s="144"/>
      <c r="Z411" s="144"/>
      <c r="AA411" s="144"/>
      <c r="AB411" s="144"/>
      <c r="AC411" s="144"/>
      <c r="AD411" s="144"/>
      <c r="AE411" s="145"/>
      <c r="AF411" s="145"/>
      <c r="AG411" s="145"/>
    </row>
    <row r="412" spans="1:33" s="130" customFormat="1" ht="12.75" customHeight="1" x14ac:dyDescent="0.2">
      <c r="A412" s="109" t="s">
        <v>687</v>
      </c>
      <c r="B412" s="109" t="s">
        <v>845</v>
      </c>
      <c r="C412" s="111">
        <v>102450</v>
      </c>
      <c r="D412" s="111">
        <v>20000</v>
      </c>
      <c r="E412" s="111">
        <v>0</v>
      </c>
      <c r="F412" s="111">
        <v>0</v>
      </c>
      <c r="G412" s="111">
        <v>0</v>
      </c>
      <c r="H412" s="111">
        <v>0</v>
      </c>
      <c r="I412" s="111">
        <v>0</v>
      </c>
      <c r="J412" s="111">
        <v>0</v>
      </c>
      <c r="K412" s="111">
        <v>0</v>
      </c>
      <c r="L412" s="111">
        <v>0</v>
      </c>
      <c r="M412" s="111">
        <v>0</v>
      </c>
      <c r="N412" s="111">
        <v>0</v>
      </c>
      <c r="O412" s="111">
        <v>2500</v>
      </c>
      <c r="P412" s="109" t="s">
        <v>1321</v>
      </c>
      <c r="Q412" s="109" t="s">
        <v>1316</v>
      </c>
      <c r="R412" s="144"/>
      <c r="S412" s="144"/>
      <c r="T412" s="144"/>
      <c r="U412" s="144"/>
      <c r="V412" s="144"/>
      <c r="W412" s="144"/>
      <c r="X412" s="144"/>
      <c r="Y412" s="144"/>
      <c r="Z412" s="144"/>
      <c r="AA412" s="144"/>
      <c r="AB412" s="144"/>
      <c r="AC412" s="144"/>
      <c r="AD412" s="144"/>
      <c r="AE412" s="145"/>
      <c r="AF412" s="145"/>
      <c r="AG412" s="145"/>
    </row>
    <row r="413" spans="1:33" s="130" customFormat="1" ht="12.75" customHeight="1" x14ac:dyDescent="0.2">
      <c r="A413" s="109" t="s">
        <v>635</v>
      </c>
      <c r="B413" s="109" t="s">
        <v>222</v>
      </c>
      <c r="C413" s="111">
        <v>10000</v>
      </c>
      <c r="D413" s="111">
        <v>2000</v>
      </c>
      <c r="E413" s="111">
        <v>0</v>
      </c>
      <c r="F413" s="111">
        <v>7500</v>
      </c>
      <c r="G413" s="111">
        <v>0</v>
      </c>
      <c r="H413" s="111">
        <v>0</v>
      </c>
      <c r="I413" s="111">
        <v>0</v>
      </c>
      <c r="J413" s="111">
        <v>0</v>
      </c>
      <c r="K413" s="111">
        <v>0</v>
      </c>
      <c r="L413" s="111">
        <v>0</v>
      </c>
      <c r="M413" s="111">
        <v>0</v>
      </c>
      <c r="N413" s="111">
        <v>0</v>
      </c>
      <c r="O413" s="111">
        <v>0</v>
      </c>
      <c r="P413" s="109" t="s">
        <v>1315</v>
      </c>
      <c r="Q413" s="109" t="s">
        <v>1316</v>
      </c>
      <c r="R413" s="144"/>
      <c r="S413" s="144"/>
      <c r="T413" s="144"/>
      <c r="U413" s="144"/>
      <c r="V413" s="144"/>
      <c r="W413" s="144"/>
      <c r="X413" s="144"/>
      <c r="Y413" s="144"/>
      <c r="Z413" s="144"/>
      <c r="AA413" s="144"/>
      <c r="AB413" s="144"/>
      <c r="AC413" s="144"/>
      <c r="AD413" s="144"/>
      <c r="AE413" s="145"/>
      <c r="AF413" s="145"/>
      <c r="AG413" s="145"/>
    </row>
    <row r="414" spans="1:33" s="130" customFormat="1" ht="12.75" customHeight="1" x14ac:dyDescent="0.2">
      <c r="A414" s="109" t="s">
        <v>629</v>
      </c>
      <c r="B414" s="109" t="s">
        <v>352</v>
      </c>
      <c r="C414" s="111">
        <v>6485</v>
      </c>
      <c r="D414" s="111">
        <v>0</v>
      </c>
      <c r="E414" s="111">
        <v>0</v>
      </c>
      <c r="F414" s="111">
        <v>0</v>
      </c>
      <c r="G414" s="111">
        <v>0</v>
      </c>
      <c r="H414" s="111">
        <v>0</v>
      </c>
      <c r="I414" s="111">
        <v>0</v>
      </c>
      <c r="J414" s="111">
        <v>0</v>
      </c>
      <c r="K414" s="111">
        <v>0</v>
      </c>
      <c r="L414" s="111">
        <v>35000</v>
      </c>
      <c r="M414" s="111">
        <v>0</v>
      </c>
      <c r="N414" s="111">
        <v>25800</v>
      </c>
      <c r="O414" s="111">
        <v>30000</v>
      </c>
      <c r="P414" s="109" t="s">
        <v>1324</v>
      </c>
      <c r="Q414" s="109" t="s">
        <v>1316</v>
      </c>
      <c r="R414" s="144"/>
      <c r="S414" s="144"/>
      <c r="T414" s="144"/>
      <c r="U414" s="144"/>
      <c r="V414" s="144"/>
      <c r="W414" s="144"/>
      <c r="X414" s="144"/>
      <c r="Y414" s="144"/>
      <c r="Z414" s="144"/>
      <c r="AA414" s="144"/>
      <c r="AB414" s="144"/>
      <c r="AC414" s="144"/>
      <c r="AD414" s="144"/>
      <c r="AE414" s="145"/>
      <c r="AF414" s="145"/>
      <c r="AG414" s="145"/>
    </row>
    <row r="415" spans="1:33" s="130" customFormat="1" ht="12.75" customHeight="1" x14ac:dyDescent="0.2">
      <c r="A415" s="109" t="s">
        <v>802</v>
      </c>
      <c r="B415" s="109" t="s">
        <v>1361</v>
      </c>
      <c r="C415" s="111">
        <v>138</v>
      </c>
      <c r="D415" s="111">
        <v>0</v>
      </c>
      <c r="E415" s="111">
        <v>0</v>
      </c>
      <c r="F415" s="111">
        <v>0</v>
      </c>
      <c r="G415" s="111">
        <v>0</v>
      </c>
      <c r="H415" s="111">
        <v>0</v>
      </c>
      <c r="I415" s="111">
        <v>0</v>
      </c>
      <c r="J415" s="111">
        <v>0</v>
      </c>
      <c r="K415" s="111">
        <v>0</v>
      </c>
      <c r="L415" s="111">
        <v>4500</v>
      </c>
      <c r="M415" s="111">
        <v>0</v>
      </c>
      <c r="N415" s="111">
        <v>0</v>
      </c>
      <c r="O415" s="111">
        <v>11000</v>
      </c>
      <c r="P415" s="109" t="s">
        <v>1377</v>
      </c>
      <c r="Q415" s="109" t="s">
        <v>1316</v>
      </c>
      <c r="R415" s="144"/>
      <c r="S415" s="144"/>
      <c r="T415" s="144"/>
      <c r="U415" s="144"/>
      <c r="V415" s="144"/>
      <c r="W415" s="144"/>
      <c r="X415" s="144"/>
      <c r="Y415" s="144"/>
      <c r="Z415" s="144"/>
      <c r="AA415" s="144"/>
      <c r="AB415" s="144"/>
      <c r="AC415" s="144"/>
      <c r="AD415" s="144"/>
      <c r="AE415" s="145"/>
      <c r="AF415" s="145"/>
      <c r="AG415" s="145"/>
    </row>
    <row r="416" spans="1:33" s="130" customFormat="1" ht="12.75" customHeight="1" x14ac:dyDescent="0.2">
      <c r="A416" s="109" t="s">
        <v>636</v>
      </c>
      <c r="B416" s="109" t="s">
        <v>223</v>
      </c>
      <c r="C416" s="111">
        <v>2820</v>
      </c>
      <c r="D416" s="111">
        <v>0</v>
      </c>
      <c r="E416" s="111">
        <v>0</v>
      </c>
      <c r="F416" s="111">
        <v>500</v>
      </c>
      <c r="G416" s="111">
        <v>0</v>
      </c>
      <c r="H416" s="111">
        <v>0</v>
      </c>
      <c r="I416" s="111">
        <v>0</v>
      </c>
      <c r="J416" s="111">
        <v>0</v>
      </c>
      <c r="K416" s="111">
        <v>0</v>
      </c>
      <c r="L416" s="111">
        <v>3600</v>
      </c>
      <c r="M416" s="111">
        <v>0</v>
      </c>
      <c r="N416" s="111">
        <v>0</v>
      </c>
      <c r="O416" s="111">
        <v>0</v>
      </c>
      <c r="P416" s="109" t="s">
        <v>1315</v>
      </c>
      <c r="Q416" s="109" t="s">
        <v>1316</v>
      </c>
      <c r="R416" s="144"/>
      <c r="S416" s="144"/>
      <c r="T416" s="144"/>
      <c r="U416" s="144"/>
      <c r="V416" s="144"/>
      <c r="W416" s="144"/>
      <c r="X416" s="144"/>
      <c r="Y416" s="144"/>
      <c r="Z416" s="144"/>
      <c r="AA416" s="144"/>
      <c r="AB416" s="144"/>
      <c r="AC416" s="144"/>
      <c r="AD416" s="144"/>
      <c r="AE416" s="145"/>
      <c r="AF416" s="145"/>
      <c r="AG416" s="145"/>
    </row>
    <row r="417" spans="1:33" s="130" customFormat="1" ht="12.75" customHeight="1" x14ac:dyDescent="0.2">
      <c r="A417" s="109" t="s">
        <v>1238</v>
      </c>
      <c r="B417" s="109" t="s">
        <v>1239</v>
      </c>
      <c r="C417" s="111">
        <v>381</v>
      </c>
      <c r="D417" s="111">
        <v>0</v>
      </c>
      <c r="E417" s="111">
        <v>0</v>
      </c>
      <c r="F417" s="111">
        <v>0</v>
      </c>
      <c r="G417" s="111">
        <v>0</v>
      </c>
      <c r="H417" s="111">
        <v>0</v>
      </c>
      <c r="I417" s="111">
        <v>0</v>
      </c>
      <c r="J417" s="111">
        <v>0</v>
      </c>
      <c r="K417" s="111">
        <v>700</v>
      </c>
      <c r="L417" s="111">
        <v>2600</v>
      </c>
      <c r="M417" s="111">
        <v>0</v>
      </c>
      <c r="N417" s="111">
        <v>0</v>
      </c>
      <c r="O417" s="111">
        <v>1400</v>
      </c>
      <c r="P417" s="109" t="s">
        <v>1377</v>
      </c>
      <c r="Q417" s="109" t="s">
        <v>1316</v>
      </c>
      <c r="R417" s="144"/>
      <c r="S417" s="144"/>
      <c r="T417" s="144"/>
      <c r="U417" s="144"/>
      <c r="V417" s="144"/>
      <c r="W417" s="144"/>
      <c r="X417" s="144"/>
      <c r="Y417" s="144"/>
      <c r="Z417" s="144"/>
      <c r="AA417" s="144"/>
      <c r="AB417" s="144"/>
      <c r="AC417" s="144"/>
      <c r="AD417" s="144"/>
      <c r="AE417" s="145"/>
      <c r="AF417" s="145"/>
      <c r="AG417" s="145"/>
    </row>
    <row r="418" spans="1:33" s="130" customFormat="1" ht="12.75" customHeight="1" x14ac:dyDescent="0.2">
      <c r="A418" s="109" t="s">
        <v>523</v>
      </c>
      <c r="B418" s="109" t="s">
        <v>224</v>
      </c>
      <c r="C418" s="111">
        <v>23608</v>
      </c>
      <c r="D418" s="111">
        <v>5600</v>
      </c>
      <c r="E418" s="111">
        <v>0</v>
      </c>
      <c r="F418" s="111">
        <v>0</v>
      </c>
      <c r="G418" s="111">
        <v>0</v>
      </c>
      <c r="H418" s="111">
        <v>0</v>
      </c>
      <c r="I418" s="111">
        <v>0</v>
      </c>
      <c r="J418" s="111">
        <v>0</v>
      </c>
      <c r="K418" s="111">
        <v>0</v>
      </c>
      <c r="L418" s="111">
        <v>14160</v>
      </c>
      <c r="M418" s="111">
        <v>0</v>
      </c>
      <c r="N418" s="111">
        <v>0</v>
      </c>
      <c r="O418" s="111">
        <v>7800</v>
      </c>
      <c r="P418" s="109" t="s">
        <v>1315</v>
      </c>
      <c r="Q418" s="109" t="s">
        <v>1316</v>
      </c>
      <c r="R418" s="144"/>
      <c r="S418" s="144"/>
      <c r="T418" s="144"/>
      <c r="U418" s="144"/>
      <c r="V418" s="144"/>
      <c r="W418" s="144"/>
      <c r="X418" s="144"/>
      <c r="Y418" s="144"/>
      <c r="Z418" s="144"/>
      <c r="AA418" s="144"/>
      <c r="AB418" s="144"/>
      <c r="AC418" s="144"/>
      <c r="AD418" s="144"/>
      <c r="AE418" s="145"/>
      <c r="AF418" s="145"/>
      <c r="AG418" s="145"/>
    </row>
    <row r="419" spans="1:33" s="130" customFormat="1" ht="12.75" customHeight="1" x14ac:dyDescent="0.2">
      <c r="A419" s="109" t="s">
        <v>1053</v>
      </c>
      <c r="B419" s="109" t="s">
        <v>1054</v>
      </c>
      <c r="C419" s="111">
        <v>6937</v>
      </c>
      <c r="D419" s="111">
        <v>0</v>
      </c>
      <c r="E419" s="111">
        <v>0</v>
      </c>
      <c r="F419" s="111">
        <v>0</v>
      </c>
      <c r="G419" s="111">
        <v>0</v>
      </c>
      <c r="H419" s="111">
        <v>0</v>
      </c>
      <c r="I419" s="111">
        <v>0</v>
      </c>
      <c r="J419" s="111">
        <v>0</v>
      </c>
      <c r="K419" s="111">
        <v>3000</v>
      </c>
      <c r="L419" s="111">
        <v>0</v>
      </c>
      <c r="M419" s="111">
        <v>0</v>
      </c>
      <c r="N419" s="111">
        <v>9631</v>
      </c>
      <c r="O419" s="111">
        <v>0</v>
      </c>
      <c r="P419" s="109" t="s">
        <v>1312</v>
      </c>
      <c r="Q419" s="109" t="s">
        <v>1314</v>
      </c>
      <c r="R419" s="144"/>
      <c r="S419" s="144"/>
      <c r="T419" s="144"/>
      <c r="U419" s="144"/>
      <c r="V419" s="144"/>
      <c r="W419" s="144"/>
      <c r="X419" s="144"/>
      <c r="Y419" s="144"/>
      <c r="Z419" s="144"/>
      <c r="AA419" s="144"/>
      <c r="AB419" s="144"/>
      <c r="AC419" s="144"/>
      <c r="AD419" s="144"/>
      <c r="AE419" s="145"/>
      <c r="AF419" s="145"/>
      <c r="AG419" s="145"/>
    </row>
    <row r="420" spans="1:33" s="130" customFormat="1" ht="12.75" customHeight="1" x14ac:dyDescent="0.2">
      <c r="A420" s="109" t="s">
        <v>681</v>
      </c>
      <c r="B420" s="109" t="s">
        <v>225</v>
      </c>
      <c r="C420" s="111">
        <v>0</v>
      </c>
      <c r="D420" s="111">
        <v>0</v>
      </c>
      <c r="E420" s="111">
        <v>0</v>
      </c>
      <c r="F420" s="111">
        <v>0</v>
      </c>
      <c r="G420" s="111">
        <v>0</v>
      </c>
      <c r="H420" s="111">
        <v>0</v>
      </c>
      <c r="I420" s="111">
        <v>0</v>
      </c>
      <c r="J420" s="111">
        <v>0</v>
      </c>
      <c r="K420" s="111">
        <v>0</v>
      </c>
      <c r="L420" s="111">
        <v>10000</v>
      </c>
      <c r="M420" s="111">
        <v>0</v>
      </c>
      <c r="N420" s="111">
        <v>7000</v>
      </c>
      <c r="O420" s="111">
        <v>0</v>
      </c>
      <c r="P420" s="109" t="s">
        <v>1321</v>
      </c>
      <c r="Q420" s="109" t="s">
        <v>1316</v>
      </c>
      <c r="R420" s="144"/>
      <c r="S420" s="144"/>
      <c r="T420" s="144"/>
      <c r="U420" s="144"/>
      <c r="V420" s="144"/>
      <c r="W420" s="144"/>
      <c r="X420" s="144"/>
      <c r="Y420" s="144"/>
      <c r="Z420" s="144"/>
      <c r="AA420" s="144"/>
      <c r="AB420" s="144"/>
      <c r="AC420" s="144"/>
      <c r="AD420" s="144"/>
      <c r="AE420" s="145"/>
      <c r="AF420" s="145"/>
      <c r="AG420" s="145"/>
    </row>
    <row r="421" spans="1:33" s="130" customFormat="1" ht="12.75" customHeight="1" x14ac:dyDescent="0.2">
      <c r="A421" s="109" t="s">
        <v>424</v>
      </c>
      <c r="B421" s="109" t="s">
        <v>226</v>
      </c>
      <c r="C421" s="111">
        <v>82450</v>
      </c>
      <c r="D421" s="111">
        <v>5000</v>
      </c>
      <c r="E421" s="111">
        <v>0</v>
      </c>
      <c r="F421" s="111">
        <v>0</v>
      </c>
      <c r="G421" s="111">
        <v>0</v>
      </c>
      <c r="H421" s="111">
        <v>0</v>
      </c>
      <c r="I421" s="111">
        <v>0</v>
      </c>
      <c r="J421" s="111">
        <v>0</v>
      </c>
      <c r="K421" s="111">
        <v>15000</v>
      </c>
      <c r="L421" s="111">
        <v>0</v>
      </c>
      <c r="M421" s="111">
        <v>0</v>
      </c>
      <c r="N421" s="111">
        <v>0</v>
      </c>
      <c r="O421" s="111">
        <v>0</v>
      </c>
      <c r="P421" s="109" t="s">
        <v>1312</v>
      </c>
      <c r="Q421" s="109" t="s">
        <v>1316</v>
      </c>
      <c r="R421" s="144"/>
      <c r="S421" s="144"/>
      <c r="T421" s="144"/>
      <c r="U421" s="144"/>
      <c r="V421" s="144"/>
      <c r="W421" s="144"/>
      <c r="X421" s="144"/>
      <c r="Y421" s="144"/>
      <c r="Z421" s="144"/>
      <c r="AA421" s="144"/>
      <c r="AB421" s="144"/>
      <c r="AC421" s="144"/>
      <c r="AD421" s="144"/>
      <c r="AE421" s="145"/>
      <c r="AF421" s="145"/>
      <c r="AG421" s="145"/>
    </row>
    <row r="422" spans="1:33" s="130" customFormat="1" ht="12.75" customHeight="1" x14ac:dyDescent="0.2">
      <c r="A422" s="109" t="s">
        <v>628</v>
      </c>
      <c r="B422" s="109" t="s">
        <v>227</v>
      </c>
      <c r="C422" s="111">
        <v>11399</v>
      </c>
      <c r="D422" s="111">
        <v>0</v>
      </c>
      <c r="E422" s="111">
        <v>22121</v>
      </c>
      <c r="F422" s="111">
        <v>3000</v>
      </c>
      <c r="G422" s="111">
        <v>2000</v>
      </c>
      <c r="H422" s="111">
        <v>0</v>
      </c>
      <c r="I422" s="111">
        <v>0</v>
      </c>
      <c r="J422" s="111">
        <v>0</v>
      </c>
      <c r="K422" s="111">
        <v>0</v>
      </c>
      <c r="L422" s="111">
        <v>31500</v>
      </c>
      <c r="M422" s="111">
        <v>0</v>
      </c>
      <c r="N422" s="111">
        <v>0</v>
      </c>
      <c r="O422" s="111">
        <v>19000</v>
      </c>
      <c r="P422" s="109" t="s">
        <v>1312</v>
      </c>
      <c r="Q422" s="109" t="s">
        <v>1316</v>
      </c>
      <c r="R422" s="144"/>
      <c r="S422" s="144"/>
      <c r="T422" s="144"/>
      <c r="U422" s="144"/>
      <c r="V422" s="144"/>
      <c r="W422" s="144"/>
      <c r="X422" s="144"/>
      <c r="Y422" s="144"/>
      <c r="Z422" s="144"/>
      <c r="AA422" s="144"/>
      <c r="AB422" s="144"/>
      <c r="AC422" s="144"/>
      <c r="AD422" s="144"/>
      <c r="AE422" s="145"/>
      <c r="AF422" s="145"/>
      <c r="AG422" s="145"/>
    </row>
    <row r="423" spans="1:33" s="130" customFormat="1" ht="12.75" customHeight="1" x14ac:dyDescent="0.2">
      <c r="A423" s="109" t="s">
        <v>662</v>
      </c>
      <c r="B423" s="109" t="s">
        <v>228</v>
      </c>
      <c r="C423" s="111">
        <v>3531</v>
      </c>
      <c r="D423" s="111">
        <v>0</v>
      </c>
      <c r="E423" s="111">
        <v>0</v>
      </c>
      <c r="F423" s="111">
        <v>0</v>
      </c>
      <c r="G423" s="111">
        <v>0</v>
      </c>
      <c r="H423" s="111">
        <v>0</v>
      </c>
      <c r="I423" s="111">
        <v>0</v>
      </c>
      <c r="J423" s="111">
        <v>0</v>
      </c>
      <c r="K423" s="111">
        <v>0</v>
      </c>
      <c r="L423" s="111">
        <v>0</v>
      </c>
      <c r="M423" s="111">
        <v>16088</v>
      </c>
      <c r="N423" s="111">
        <v>0</v>
      </c>
      <c r="O423" s="111">
        <v>0</v>
      </c>
      <c r="P423" s="109" t="s">
        <v>1315</v>
      </c>
      <c r="Q423" s="109" t="s">
        <v>1316</v>
      </c>
      <c r="R423" s="144"/>
      <c r="S423" s="144"/>
      <c r="T423" s="144"/>
      <c r="U423" s="144"/>
      <c r="V423" s="144"/>
      <c r="W423" s="144"/>
      <c r="X423" s="144"/>
      <c r="Y423" s="144"/>
      <c r="Z423" s="144"/>
      <c r="AA423" s="144"/>
      <c r="AB423" s="144"/>
      <c r="AC423" s="144"/>
      <c r="AD423" s="144"/>
      <c r="AE423" s="145"/>
      <c r="AF423" s="145"/>
      <c r="AG423" s="145"/>
    </row>
    <row r="424" spans="1:33" s="130" customFormat="1" ht="12.75" customHeight="1" x14ac:dyDescent="0.2">
      <c r="A424" s="109" t="s">
        <v>492</v>
      </c>
      <c r="B424" s="109" t="s">
        <v>229</v>
      </c>
      <c r="C424" s="111">
        <v>24939</v>
      </c>
      <c r="D424" s="111">
        <v>0</v>
      </c>
      <c r="E424" s="111">
        <v>0</v>
      </c>
      <c r="F424" s="111">
        <v>4000</v>
      </c>
      <c r="G424" s="111">
        <v>2000</v>
      </c>
      <c r="H424" s="111">
        <v>0</v>
      </c>
      <c r="I424" s="111">
        <v>0</v>
      </c>
      <c r="J424" s="111">
        <v>0</v>
      </c>
      <c r="K424" s="111">
        <v>0</v>
      </c>
      <c r="L424" s="111">
        <v>0</v>
      </c>
      <c r="M424" s="111">
        <v>0</v>
      </c>
      <c r="N424" s="111">
        <v>0</v>
      </c>
      <c r="O424" s="111">
        <v>0</v>
      </c>
      <c r="P424" s="109" t="s">
        <v>1315</v>
      </c>
      <c r="Q424" s="109" t="s">
        <v>1316</v>
      </c>
      <c r="R424" s="144"/>
      <c r="S424" s="144"/>
      <c r="T424" s="144"/>
      <c r="U424" s="144"/>
      <c r="V424" s="144"/>
      <c r="W424" s="144"/>
      <c r="X424" s="144"/>
      <c r="Y424" s="144"/>
      <c r="Z424" s="144"/>
      <c r="AA424" s="144"/>
      <c r="AB424" s="144"/>
      <c r="AC424" s="144"/>
      <c r="AD424" s="144"/>
      <c r="AE424" s="145"/>
      <c r="AF424" s="145"/>
      <c r="AG424" s="145"/>
    </row>
    <row r="425" spans="1:33" s="130" customFormat="1" ht="12.75" customHeight="1" x14ac:dyDescent="0.2">
      <c r="A425" s="109" t="s">
        <v>638</v>
      </c>
      <c r="B425" s="109" t="s">
        <v>353</v>
      </c>
      <c r="C425" s="111">
        <v>10209</v>
      </c>
      <c r="D425" s="111">
        <v>5000</v>
      </c>
      <c r="E425" s="111">
        <v>0</v>
      </c>
      <c r="F425" s="111">
        <v>0</v>
      </c>
      <c r="G425" s="111">
        <v>0</v>
      </c>
      <c r="H425" s="111">
        <v>0</v>
      </c>
      <c r="I425" s="111">
        <v>0</v>
      </c>
      <c r="J425" s="111">
        <v>0</v>
      </c>
      <c r="K425" s="111">
        <v>0</v>
      </c>
      <c r="L425" s="111">
        <v>39190</v>
      </c>
      <c r="M425" s="111">
        <v>0</v>
      </c>
      <c r="N425" s="111">
        <v>5000</v>
      </c>
      <c r="O425" s="111">
        <v>6000</v>
      </c>
      <c r="P425" s="109" t="s">
        <v>1324</v>
      </c>
      <c r="Q425" s="109" t="s">
        <v>1316</v>
      </c>
      <c r="R425" s="144"/>
      <c r="S425" s="144"/>
      <c r="T425" s="144"/>
      <c r="U425" s="144"/>
      <c r="V425" s="144"/>
      <c r="W425" s="144"/>
      <c r="X425" s="144"/>
      <c r="Y425" s="144"/>
      <c r="Z425" s="144"/>
      <c r="AA425" s="144"/>
      <c r="AB425" s="144"/>
      <c r="AC425" s="144"/>
      <c r="AD425" s="144"/>
      <c r="AE425" s="145"/>
      <c r="AF425" s="145"/>
      <c r="AG425" s="145"/>
    </row>
    <row r="426" spans="1:33" s="130" customFormat="1" ht="12.75" customHeight="1" x14ac:dyDescent="0.2">
      <c r="A426" s="109" t="s">
        <v>644</v>
      </c>
      <c r="B426" s="109" t="s">
        <v>230</v>
      </c>
      <c r="C426" s="111">
        <v>30607</v>
      </c>
      <c r="D426" s="111">
        <v>17000</v>
      </c>
      <c r="E426" s="111">
        <v>0</v>
      </c>
      <c r="F426" s="111">
        <v>0</v>
      </c>
      <c r="G426" s="111">
        <v>0</v>
      </c>
      <c r="H426" s="111">
        <v>0</v>
      </c>
      <c r="I426" s="111">
        <v>0</v>
      </c>
      <c r="J426" s="111">
        <v>0</v>
      </c>
      <c r="K426" s="111">
        <v>0</v>
      </c>
      <c r="L426" s="111">
        <v>0</v>
      </c>
      <c r="M426" s="111">
        <v>0</v>
      </c>
      <c r="N426" s="111">
        <v>0</v>
      </c>
      <c r="O426" s="111">
        <v>0</v>
      </c>
      <c r="P426" s="109" t="s">
        <v>1315</v>
      </c>
      <c r="Q426" s="109" t="s">
        <v>1316</v>
      </c>
      <c r="R426" s="144"/>
      <c r="S426" s="144"/>
      <c r="T426" s="144"/>
      <c r="U426" s="144"/>
      <c r="V426" s="144"/>
      <c r="W426" s="144"/>
      <c r="X426" s="144"/>
      <c r="Y426" s="144"/>
      <c r="Z426" s="144"/>
      <c r="AA426" s="144"/>
      <c r="AB426" s="144"/>
      <c r="AC426" s="144"/>
      <c r="AD426" s="144"/>
      <c r="AE426" s="145"/>
      <c r="AF426" s="145"/>
      <c r="AG426" s="145"/>
    </row>
    <row r="427" spans="1:33" s="130" customFormat="1" ht="12.75" customHeight="1" x14ac:dyDescent="0.2">
      <c r="A427" s="109" t="s">
        <v>1240</v>
      </c>
      <c r="B427" s="109" t="s">
        <v>1241</v>
      </c>
      <c r="C427" s="111">
        <v>4000</v>
      </c>
      <c r="D427" s="111">
        <v>5000</v>
      </c>
      <c r="E427" s="111">
        <v>0</v>
      </c>
      <c r="F427" s="111">
        <v>0</v>
      </c>
      <c r="G427" s="111">
        <v>0</v>
      </c>
      <c r="H427" s="111">
        <v>0</v>
      </c>
      <c r="I427" s="111">
        <v>0</v>
      </c>
      <c r="J427" s="111">
        <v>0</v>
      </c>
      <c r="K427" s="111">
        <v>0</v>
      </c>
      <c r="L427" s="111">
        <v>500</v>
      </c>
      <c r="M427" s="111">
        <v>0</v>
      </c>
      <c r="N427" s="111">
        <v>0</v>
      </c>
      <c r="O427" s="111">
        <v>1000</v>
      </c>
      <c r="P427" s="109" t="s">
        <v>1377</v>
      </c>
      <c r="Q427" s="109" t="s">
        <v>1316</v>
      </c>
      <c r="R427" s="144"/>
      <c r="S427" s="144"/>
      <c r="T427" s="144"/>
      <c r="U427" s="144"/>
      <c r="V427" s="144"/>
      <c r="W427" s="144"/>
      <c r="X427" s="144"/>
      <c r="Y427" s="144"/>
      <c r="Z427" s="144"/>
      <c r="AA427" s="144"/>
      <c r="AB427" s="144"/>
      <c r="AC427" s="144"/>
      <c r="AD427" s="144"/>
      <c r="AE427" s="145"/>
      <c r="AF427" s="145"/>
      <c r="AG427" s="145"/>
    </row>
    <row r="428" spans="1:33" s="130" customFormat="1" ht="12.75" customHeight="1" x14ac:dyDescent="0.2">
      <c r="A428" s="109" t="s">
        <v>698</v>
      </c>
      <c r="B428" s="109" t="s">
        <v>231</v>
      </c>
      <c r="C428" s="111">
        <v>151500</v>
      </c>
      <c r="D428" s="111">
        <v>10000</v>
      </c>
      <c r="E428" s="111">
        <v>0</v>
      </c>
      <c r="F428" s="111">
        <v>0</v>
      </c>
      <c r="G428" s="111">
        <v>0</v>
      </c>
      <c r="H428" s="111">
        <v>0</v>
      </c>
      <c r="I428" s="111">
        <v>0</v>
      </c>
      <c r="J428" s="111">
        <v>0</v>
      </c>
      <c r="K428" s="111">
        <v>0</v>
      </c>
      <c r="L428" s="111">
        <v>66435</v>
      </c>
      <c r="M428" s="111">
        <v>0</v>
      </c>
      <c r="N428" s="111">
        <v>16414</v>
      </c>
      <c r="O428" s="111">
        <v>0</v>
      </c>
      <c r="P428" s="109" t="s">
        <v>1321</v>
      </c>
      <c r="Q428" s="109" t="s">
        <v>1316</v>
      </c>
      <c r="R428" s="144"/>
      <c r="S428" s="144"/>
      <c r="T428" s="144"/>
      <c r="U428" s="144"/>
      <c r="V428" s="144"/>
      <c r="W428" s="144"/>
      <c r="X428" s="144"/>
      <c r="Y428" s="144"/>
      <c r="Z428" s="144"/>
      <c r="AA428" s="144"/>
      <c r="AB428" s="144"/>
      <c r="AC428" s="144"/>
      <c r="AD428" s="144"/>
      <c r="AE428" s="145"/>
      <c r="AF428" s="145"/>
      <c r="AG428" s="145"/>
    </row>
    <row r="429" spans="1:33" s="130" customFormat="1" ht="12.75" customHeight="1" x14ac:dyDescent="0.2">
      <c r="A429" s="109" t="s">
        <v>646</v>
      </c>
      <c r="B429" s="109" t="s">
        <v>354</v>
      </c>
      <c r="C429" s="111">
        <v>0</v>
      </c>
      <c r="D429" s="111">
        <v>0</v>
      </c>
      <c r="E429" s="111">
        <v>0</v>
      </c>
      <c r="F429" s="111">
        <v>0</v>
      </c>
      <c r="G429" s="111">
        <v>0</v>
      </c>
      <c r="H429" s="111">
        <v>0</v>
      </c>
      <c r="I429" s="111">
        <v>0</v>
      </c>
      <c r="J429" s="111">
        <v>0</v>
      </c>
      <c r="K429" s="111">
        <v>0</v>
      </c>
      <c r="L429" s="111">
        <v>2895</v>
      </c>
      <c r="M429" s="111">
        <v>0</v>
      </c>
      <c r="N429" s="111">
        <v>0</v>
      </c>
      <c r="O429" s="111">
        <v>65000</v>
      </c>
      <c r="P429" s="109" t="s">
        <v>1324</v>
      </c>
      <c r="Q429" s="109" t="s">
        <v>1316</v>
      </c>
      <c r="R429" s="144"/>
      <c r="S429" s="144"/>
      <c r="T429" s="144"/>
      <c r="U429" s="144"/>
      <c r="V429" s="144"/>
      <c r="W429" s="144"/>
      <c r="X429" s="144"/>
      <c r="Y429" s="144"/>
      <c r="Z429" s="144"/>
      <c r="AA429" s="144"/>
      <c r="AB429" s="144"/>
      <c r="AC429" s="144"/>
      <c r="AD429" s="144"/>
      <c r="AE429" s="145"/>
      <c r="AF429" s="145"/>
      <c r="AG429" s="145"/>
    </row>
    <row r="430" spans="1:33" s="130" customFormat="1" ht="12.75" customHeight="1" x14ac:dyDescent="0.2">
      <c r="A430" s="109" t="s">
        <v>654</v>
      </c>
      <c r="B430" s="109" t="s">
        <v>232</v>
      </c>
      <c r="C430" s="111">
        <v>4477</v>
      </c>
      <c r="D430" s="111">
        <v>3000</v>
      </c>
      <c r="E430" s="111">
        <v>0</v>
      </c>
      <c r="F430" s="111">
        <v>0</v>
      </c>
      <c r="G430" s="111">
        <v>0</v>
      </c>
      <c r="H430" s="111">
        <v>0</v>
      </c>
      <c r="I430" s="111">
        <v>0</v>
      </c>
      <c r="J430" s="111">
        <v>0</v>
      </c>
      <c r="K430" s="111">
        <v>0</v>
      </c>
      <c r="L430" s="111">
        <v>3972</v>
      </c>
      <c r="M430" s="111">
        <v>7979</v>
      </c>
      <c r="N430" s="111">
        <v>677</v>
      </c>
      <c r="O430" s="111">
        <v>7500</v>
      </c>
      <c r="P430" s="109" t="s">
        <v>1315</v>
      </c>
      <c r="Q430" s="109" t="s">
        <v>1316</v>
      </c>
      <c r="R430" s="144"/>
      <c r="S430" s="144"/>
      <c r="T430" s="144"/>
      <c r="U430" s="144"/>
      <c r="V430" s="144"/>
      <c r="W430" s="144"/>
      <c r="X430" s="144"/>
      <c r="Y430" s="144"/>
      <c r="Z430" s="144"/>
      <c r="AA430" s="144"/>
      <c r="AB430" s="144"/>
      <c r="AC430" s="144"/>
      <c r="AD430" s="144"/>
      <c r="AE430" s="145"/>
      <c r="AF430" s="145"/>
      <c r="AG430" s="145"/>
    </row>
    <row r="431" spans="1:33" s="130" customFormat="1" ht="12.75" customHeight="1" x14ac:dyDescent="0.2">
      <c r="A431" s="109" t="s">
        <v>1242</v>
      </c>
      <c r="B431" s="109" t="s">
        <v>1243</v>
      </c>
      <c r="C431" s="111">
        <v>0</v>
      </c>
      <c r="D431" s="111">
        <v>0</v>
      </c>
      <c r="E431" s="111">
        <v>0</v>
      </c>
      <c r="F431" s="111">
        <v>0</v>
      </c>
      <c r="G431" s="111">
        <v>0</v>
      </c>
      <c r="H431" s="111">
        <v>0</v>
      </c>
      <c r="I431" s="111">
        <v>0</v>
      </c>
      <c r="J431" s="111">
        <v>0</v>
      </c>
      <c r="K431" s="111">
        <v>0</v>
      </c>
      <c r="L431" s="111">
        <v>0</v>
      </c>
      <c r="M431" s="111">
        <v>0</v>
      </c>
      <c r="N431" s="111">
        <v>0</v>
      </c>
      <c r="O431" s="111">
        <v>29852</v>
      </c>
      <c r="P431" s="109" t="s">
        <v>1377</v>
      </c>
      <c r="Q431" s="109" t="s">
        <v>1316</v>
      </c>
      <c r="R431" s="144"/>
      <c r="S431" s="144"/>
      <c r="T431" s="144"/>
      <c r="U431" s="144"/>
      <c r="V431" s="144"/>
      <c r="W431" s="144"/>
      <c r="X431" s="144"/>
      <c r="Y431" s="144"/>
      <c r="Z431" s="144"/>
      <c r="AA431" s="144"/>
      <c r="AB431" s="144"/>
      <c r="AC431" s="144"/>
      <c r="AD431" s="144"/>
      <c r="AE431" s="145"/>
      <c r="AF431" s="145"/>
      <c r="AG431" s="145"/>
    </row>
    <row r="432" spans="1:33" s="130" customFormat="1" ht="12.75" customHeight="1" x14ac:dyDescent="0.2">
      <c r="A432" s="109" t="s">
        <v>1254</v>
      </c>
      <c r="B432" s="109" t="s">
        <v>1255</v>
      </c>
      <c r="C432" s="111">
        <v>50193</v>
      </c>
      <c r="D432" s="111">
        <v>5000</v>
      </c>
      <c r="E432" s="111">
        <v>0</v>
      </c>
      <c r="F432" s="111">
        <v>0</v>
      </c>
      <c r="G432" s="111">
        <v>0</v>
      </c>
      <c r="H432" s="111">
        <v>0</v>
      </c>
      <c r="I432" s="111">
        <v>0</v>
      </c>
      <c r="J432" s="111">
        <v>0</v>
      </c>
      <c r="K432" s="111">
        <v>0</v>
      </c>
      <c r="L432" s="111">
        <v>20950</v>
      </c>
      <c r="M432" s="111">
        <v>0</v>
      </c>
      <c r="N432" s="111">
        <v>0</v>
      </c>
      <c r="O432" s="111">
        <v>0</v>
      </c>
      <c r="P432" s="109" t="s">
        <v>1377</v>
      </c>
      <c r="Q432" s="109" t="s">
        <v>1316</v>
      </c>
      <c r="R432" s="144"/>
      <c r="S432" s="144"/>
      <c r="T432" s="144"/>
      <c r="U432" s="144"/>
      <c r="V432" s="144"/>
      <c r="W432" s="144"/>
      <c r="X432" s="144"/>
      <c r="Y432" s="144"/>
      <c r="Z432" s="144"/>
      <c r="AA432" s="144"/>
      <c r="AB432" s="144"/>
      <c r="AC432" s="144"/>
      <c r="AD432" s="144"/>
      <c r="AE432" s="145"/>
      <c r="AF432" s="145"/>
      <c r="AG432" s="145"/>
    </row>
    <row r="433" spans="1:33" s="130" customFormat="1" ht="12.75" customHeight="1" x14ac:dyDescent="0.2">
      <c r="A433" s="109" t="s">
        <v>742</v>
      </c>
      <c r="B433" s="109" t="s">
        <v>233</v>
      </c>
      <c r="C433" s="111">
        <v>45758</v>
      </c>
      <c r="D433" s="111">
        <v>8320</v>
      </c>
      <c r="E433" s="111">
        <v>0</v>
      </c>
      <c r="F433" s="111">
        <v>0</v>
      </c>
      <c r="G433" s="111">
        <v>0</v>
      </c>
      <c r="H433" s="111">
        <v>0</v>
      </c>
      <c r="I433" s="111">
        <v>0</v>
      </c>
      <c r="J433" s="111">
        <v>0</v>
      </c>
      <c r="K433" s="111">
        <v>0</v>
      </c>
      <c r="L433" s="111">
        <v>0</v>
      </c>
      <c r="M433" s="111">
        <v>0</v>
      </c>
      <c r="N433" s="111">
        <v>0</v>
      </c>
      <c r="O433" s="111">
        <v>0</v>
      </c>
      <c r="P433" s="109" t="s">
        <v>1320</v>
      </c>
      <c r="Q433" s="109" t="s">
        <v>1316</v>
      </c>
      <c r="R433" s="144"/>
      <c r="S433" s="144"/>
      <c r="T433" s="144"/>
      <c r="U433" s="144"/>
      <c r="V433" s="144"/>
      <c r="W433" s="144"/>
      <c r="X433" s="144"/>
      <c r="Y433" s="144"/>
      <c r="Z433" s="144"/>
      <c r="AA433" s="144"/>
      <c r="AB433" s="144"/>
      <c r="AC433" s="144"/>
      <c r="AD433" s="144"/>
      <c r="AE433" s="145"/>
      <c r="AF433" s="145"/>
      <c r="AG433" s="145"/>
    </row>
    <row r="434" spans="1:33" s="130" customFormat="1" ht="12.75" customHeight="1" x14ac:dyDescent="0.2">
      <c r="A434" s="109" t="s">
        <v>542</v>
      </c>
      <c r="B434" s="109" t="s">
        <v>234</v>
      </c>
      <c r="C434" s="111">
        <v>7085</v>
      </c>
      <c r="D434" s="111">
        <v>0</v>
      </c>
      <c r="E434" s="111">
        <v>6000</v>
      </c>
      <c r="F434" s="111">
        <v>3000</v>
      </c>
      <c r="G434" s="111">
        <v>0</v>
      </c>
      <c r="H434" s="111">
        <v>0</v>
      </c>
      <c r="I434" s="111">
        <v>0</v>
      </c>
      <c r="J434" s="111">
        <v>0</v>
      </c>
      <c r="K434" s="111">
        <v>0</v>
      </c>
      <c r="L434" s="111">
        <v>7876</v>
      </c>
      <c r="M434" s="111">
        <v>0</v>
      </c>
      <c r="N434" s="111">
        <v>3000</v>
      </c>
      <c r="O434" s="111">
        <v>0</v>
      </c>
      <c r="P434" s="109" t="s">
        <v>1315</v>
      </c>
      <c r="Q434" s="109" t="s">
        <v>1316</v>
      </c>
      <c r="R434" s="144"/>
      <c r="S434" s="144"/>
      <c r="T434" s="144"/>
      <c r="U434" s="144"/>
      <c r="V434" s="144"/>
      <c r="W434" s="144"/>
      <c r="X434" s="144"/>
      <c r="Y434" s="144"/>
      <c r="Z434" s="144"/>
      <c r="AA434" s="144"/>
      <c r="AB434" s="144"/>
      <c r="AC434" s="144"/>
      <c r="AD434" s="144"/>
      <c r="AE434" s="145"/>
      <c r="AF434" s="145"/>
      <c r="AG434" s="145"/>
    </row>
    <row r="435" spans="1:33" s="130" customFormat="1" ht="12.75" customHeight="1" x14ac:dyDescent="0.2">
      <c r="A435" s="109" t="s">
        <v>1057</v>
      </c>
      <c r="B435" s="109" t="s">
        <v>1058</v>
      </c>
      <c r="C435" s="111">
        <v>32479</v>
      </c>
      <c r="D435" s="111">
        <v>15000</v>
      </c>
      <c r="E435" s="111">
        <v>0</v>
      </c>
      <c r="F435" s="111">
        <v>0</v>
      </c>
      <c r="G435" s="111">
        <v>0</v>
      </c>
      <c r="H435" s="111">
        <v>0</v>
      </c>
      <c r="I435" s="111">
        <v>0</v>
      </c>
      <c r="J435" s="111">
        <v>0</v>
      </c>
      <c r="K435" s="111">
        <v>0</v>
      </c>
      <c r="L435" s="111">
        <v>0</v>
      </c>
      <c r="M435" s="111">
        <v>0</v>
      </c>
      <c r="N435" s="111">
        <v>0</v>
      </c>
      <c r="O435" s="111">
        <v>1750</v>
      </c>
      <c r="P435" s="109" t="s">
        <v>1312</v>
      </c>
      <c r="Q435" s="109" t="s">
        <v>1313</v>
      </c>
      <c r="R435" s="144"/>
      <c r="S435" s="144"/>
      <c r="T435" s="144"/>
      <c r="U435" s="144"/>
      <c r="V435" s="144"/>
      <c r="W435" s="144"/>
      <c r="X435" s="144"/>
      <c r="Y435" s="144"/>
      <c r="Z435" s="144"/>
      <c r="AA435" s="144"/>
      <c r="AB435" s="144"/>
      <c r="AC435" s="144"/>
      <c r="AD435" s="144"/>
      <c r="AE435" s="145"/>
      <c r="AF435" s="145"/>
      <c r="AG435" s="145"/>
    </row>
    <row r="436" spans="1:33" s="130" customFormat="1" ht="12.75" customHeight="1" x14ac:dyDescent="0.2">
      <c r="A436" s="109" t="s">
        <v>672</v>
      </c>
      <c r="B436" s="109" t="s">
        <v>235</v>
      </c>
      <c r="C436" s="111">
        <v>10000</v>
      </c>
      <c r="D436" s="111">
        <v>10000</v>
      </c>
      <c r="E436" s="111">
        <v>0</v>
      </c>
      <c r="F436" s="111">
        <v>0</v>
      </c>
      <c r="G436" s="111">
        <v>0</v>
      </c>
      <c r="H436" s="111">
        <v>0</v>
      </c>
      <c r="I436" s="111">
        <v>0</v>
      </c>
      <c r="J436" s="111">
        <v>0</v>
      </c>
      <c r="K436" s="111">
        <v>0</v>
      </c>
      <c r="L436" s="111">
        <v>19000</v>
      </c>
      <c r="M436" s="111">
        <v>0</v>
      </c>
      <c r="N436" s="111">
        <v>20000</v>
      </c>
      <c r="O436" s="111">
        <v>0</v>
      </c>
      <c r="P436" s="109" t="s">
        <v>1312</v>
      </c>
      <c r="Q436" s="109" t="s">
        <v>1316</v>
      </c>
      <c r="R436" s="144"/>
      <c r="S436" s="144"/>
      <c r="T436" s="144"/>
      <c r="U436" s="144"/>
      <c r="V436" s="144"/>
      <c r="W436" s="144"/>
      <c r="X436" s="144"/>
      <c r="Y436" s="144"/>
      <c r="Z436" s="144"/>
      <c r="AA436" s="144"/>
      <c r="AB436" s="144"/>
      <c r="AC436" s="144"/>
      <c r="AD436" s="144"/>
      <c r="AE436" s="145"/>
      <c r="AF436" s="145"/>
      <c r="AG436" s="145"/>
    </row>
    <row r="437" spans="1:33" s="130" customFormat="1" ht="12.75" customHeight="1" x14ac:dyDescent="0.2">
      <c r="A437" s="109" t="s">
        <v>682</v>
      </c>
      <c r="B437" s="109" t="s">
        <v>236</v>
      </c>
      <c r="C437" s="111">
        <v>5000</v>
      </c>
      <c r="D437" s="111">
        <v>0</v>
      </c>
      <c r="E437" s="111">
        <v>0</v>
      </c>
      <c r="F437" s="111">
        <v>0</v>
      </c>
      <c r="G437" s="111">
        <v>0</v>
      </c>
      <c r="H437" s="111">
        <v>0</v>
      </c>
      <c r="I437" s="111">
        <v>0</v>
      </c>
      <c r="J437" s="111">
        <v>0</v>
      </c>
      <c r="K437" s="111">
        <v>0</v>
      </c>
      <c r="L437" s="111">
        <v>55400</v>
      </c>
      <c r="M437" s="111">
        <v>0</v>
      </c>
      <c r="N437" s="111">
        <v>0</v>
      </c>
      <c r="O437" s="111">
        <v>96000</v>
      </c>
      <c r="P437" s="109" t="s">
        <v>1321</v>
      </c>
      <c r="Q437" s="109" t="s">
        <v>1316</v>
      </c>
      <c r="R437" s="144"/>
      <c r="S437" s="144"/>
      <c r="T437" s="144"/>
      <c r="U437" s="144"/>
      <c r="V437" s="144"/>
      <c r="W437" s="144"/>
      <c r="X437" s="144"/>
      <c r="Y437" s="144"/>
      <c r="Z437" s="144"/>
      <c r="AA437" s="144"/>
      <c r="AB437" s="144"/>
      <c r="AC437" s="144"/>
      <c r="AD437" s="144"/>
      <c r="AE437" s="145"/>
      <c r="AF437" s="145"/>
      <c r="AG437" s="145"/>
    </row>
    <row r="438" spans="1:33" s="130" customFormat="1" ht="12.75" customHeight="1" x14ac:dyDescent="0.2">
      <c r="A438" s="109" t="s">
        <v>637</v>
      </c>
      <c r="B438" s="109" t="s">
        <v>237</v>
      </c>
      <c r="C438" s="111">
        <v>32437</v>
      </c>
      <c r="D438" s="111">
        <v>8000</v>
      </c>
      <c r="E438" s="111">
        <v>0</v>
      </c>
      <c r="F438" s="111">
        <v>0</v>
      </c>
      <c r="G438" s="111">
        <v>0</v>
      </c>
      <c r="H438" s="111">
        <v>0</v>
      </c>
      <c r="I438" s="111">
        <v>0</v>
      </c>
      <c r="J438" s="111">
        <v>0</v>
      </c>
      <c r="K438" s="111">
        <v>0</v>
      </c>
      <c r="L438" s="111">
        <v>0</v>
      </c>
      <c r="M438" s="111">
        <v>0</v>
      </c>
      <c r="N438" s="111">
        <v>0</v>
      </c>
      <c r="O438" s="111">
        <v>0</v>
      </c>
      <c r="P438" s="109" t="s">
        <v>1315</v>
      </c>
      <c r="Q438" s="109" t="s">
        <v>1316</v>
      </c>
      <c r="R438" s="144"/>
      <c r="S438" s="144"/>
      <c r="T438" s="144"/>
      <c r="U438" s="144"/>
      <c r="V438" s="144"/>
      <c r="W438" s="144"/>
      <c r="X438" s="144"/>
      <c r="Y438" s="144"/>
      <c r="Z438" s="144"/>
      <c r="AA438" s="144"/>
      <c r="AB438" s="144"/>
      <c r="AC438" s="144"/>
      <c r="AD438" s="144"/>
      <c r="AE438" s="145"/>
      <c r="AF438" s="145"/>
      <c r="AG438" s="145"/>
    </row>
    <row r="439" spans="1:33" s="130" customFormat="1" ht="12.75" customHeight="1" x14ac:dyDescent="0.2">
      <c r="A439" s="109" t="s">
        <v>655</v>
      </c>
      <c r="B439" s="109" t="s">
        <v>238</v>
      </c>
      <c r="C439" s="111">
        <v>2534</v>
      </c>
      <c r="D439" s="111">
        <v>5000</v>
      </c>
      <c r="E439" s="111">
        <v>0</v>
      </c>
      <c r="F439" s="111">
        <v>0</v>
      </c>
      <c r="G439" s="111">
        <v>0</v>
      </c>
      <c r="H439" s="111">
        <v>0</v>
      </c>
      <c r="I439" s="111">
        <v>0</v>
      </c>
      <c r="J439" s="111">
        <v>0</v>
      </c>
      <c r="K439" s="111">
        <v>0</v>
      </c>
      <c r="L439" s="111">
        <v>8622</v>
      </c>
      <c r="M439" s="111">
        <v>0</v>
      </c>
      <c r="N439" s="111">
        <v>2000</v>
      </c>
      <c r="O439" s="111">
        <v>0</v>
      </c>
      <c r="P439" s="109" t="s">
        <v>1315</v>
      </c>
      <c r="Q439" s="109" t="s">
        <v>1316</v>
      </c>
      <c r="R439" s="144"/>
      <c r="S439" s="144"/>
      <c r="T439" s="144"/>
      <c r="U439" s="144"/>
      <c r="V439" s="144"/>
      <c r="W439" s="144"/>
      <c r="X439" s="144"/>
      <c r="Y439" s="144"/>
      <c r="Z439" s="144"/>
      <c r="AA439" s="144"/>
      <c r="AB439" s="144"/>
      <c r="AC439" s="144"/>
      <c r="AD439" s="144"/>
      <c r="AE439" s="145"/>
      <c r="AF439" s="145"/>
      <c r="AG439" s="145"/>
    </row>
    <row r="440" spans="1:33" s="130" customFormat="1" ht="12.75" customHeight="1" x14ac:dyDescent="0.2">
      <c r="A440" s="109" t="s">
        <v>625</v>
      </c>
      <c r="B440" s="109" t="s">
        <v>239</v>
      </c>
      <c r="C440" s="111">
        <v>8000</v>
      </c>
      <c r="D440" s="111">
        <v>3000</v>
      </c>
      <c r="E440" s="111">
        <v>0</v>
      </c>
      <c r="F440" s="111">
        <v>2000</v>
      </c>
      <c r="G440" s="111">
        <v>0</v>
      </c>
      <c r="H440" s="111">
        <v>0</v>
      </c>
      <c r="I440" s="111">
        <v>0</v>
      </c>
      <c r="J440" s="111">
        <v>0</v>
      </c>
      <c r="K440" s="111">
        <v>0</v>
      </c>
      <c r="L440" s="111">
        <v>4250</v>
      </c>
      <c r="M440" s="111">
        <v>7000</v>
      </c>
      <c r="N440" s="111">
        <v>12910</v>
      </c>
      <c r="O440" s="111">
        <v>127</v>
      </c>
      <c r="P440" s="109" t="s">
        <v>1315</v>
      </c>
      <c r="Q440" s="109" t="s">
        <v>1316</v>
      </c>
      <c r="R440" s="144"/>
      <c r="S440" s="144"/>
      <c r="T440" s="144"/>
      <c r="U440" s="144"/>
      <c r="V440" s="144"/>
      <c r="W440" s="144"/>
      <c r="X440" s="144"/>
      <c r="Y440" s="144"/>
      <c r="Z440" s="144"/>
      <c r="AA440" s="144"/>
      <c r="AB440" s="144"/>
      <c r="AC440" s="144"/>
      <c r="AD440" s="144"/>
      <c r="AE440" s="145"/>
      <c r="AF440" s="145"/>
      <c r="AG440" s="145"/>
    </row>
    <row r="441" spans="1:33" s="130" customFormat="1" ht="12.75" customHeight="1" x14ac:dyDescent="0.2">
      <c r="A441" s="109" t="s">
        <v>451</v>
      </c>
      <c r="B441" s="109" t="s">
        <v>240</v>
      </c>
      <c r="C441" s="111">
        <v>903</v>
      </c>
      <c r="D441" s="111">
        <v>1000</v>
      </c>
      <c r="E441" s="111">
        <v>0</v>
      </c>
      <c r="F441" s="111">
        <v>0</v>
      </c>
      <c r="G441" s="111">
        <v>0</v>
      </c>
      <c r="H441" s="111">
        <v>0</v>
      </c>
      <c r="I441" s="111">
        <v>0</v>
      </c>
      <c r="J441" s="111">
        <v>0</v>
      </c>
      <c r="K441" s="111">
        <v>0</v>
      </c>
      <c r="L441" s="111">
        <v>840</v>
      </c>
      <c r="M441" s="111">
        <v>0</v>
      </c>
      <c r="N441" s="111">
        <v>340</v>
      </c>
      <c r="O441" s="111">
        <v>0</v>
      </c>
      <c r="P441" s="109" t="s">
        <v>1315</v>
      </c>
      <c r="Q441" s="109" t="s">
        <v>1316</v>
      </c>
      <c r="R441" s="144"/>
      <c r="S441" s="144"/>
      <c r="T441" s="144"/>
      <c r="U441" s="144"/>
      <c r="V441" s="144"/>
      <c r="W441" s="144"/>
      <c r="X441" s="144"/>
      <c r="Y441" s="144"/>
      <c r="Z441" s="144"/>
      <c r="AA441" s="144"/>
      <c r="AB441" s="144"/>
      <c r="AC441" s="144"/>
      <c r="AD441" s="144"/>
      <c r="AE441" s="145"/>
      <c r="AF441" s="145"/>
      <c r="AG441" s="145"/>
    </row>
    <row r="442" spans="1:33" s="130" customFormat="1" ht="12.75" customHeight="1" x14ac:dyDescent="0.2">
      <c r="A442" s="109" t="s">
        <v>620</v>
      </c>
      <c r="B442" s="109" t="s">
        <v>241</v>
      </c>
      <c r="C442" s="111">
        <v>6610</v>
      </c>
      <c r="D442" s="111">
        <v>0</v>
      </c>
      <c r="E442" s="111">
        <v>0</v>
      </c>
      <c r="F442" s="111">
        <v>0</v>
      </c>
      <c r="G442" s="111">
        <v>0</v>
      </c>
      <c r="H442" s="111">
        <v>0</v>
      </c>
      <c r="I442" s="111">
        <v>0</v>
      </c>
      <c r="J442" s="111">
        <v>0</v>
      </c>
      <c r="K442" s="111">
        <v>0</v>
      </c>
      <c r="L442" s="111">
        <v>0</v>
      </c>
      <c r="M442" s="111">
        <v>0</v>
      </c>
      <c r="N442" s="111">
        <v>0</v>
      </c>
      <c r="O442" s="111">
        <v>0</v>
      </c>
      <c r="P442" s="109" t="s">
        <v>1312</v>
      </c>
      <c r="Q442" s="109" t="s">
        <v>1316</v>
      </c>
      <c r="R442" s="144"/>
      <c r="S442" s="144"/>
      <c r="T442" s="144"/>
      <c r="U442" s="144"/>
      <c r="V442" s="144"/>
      <c r="W442" s="144"/>
      <c r="X442" s="144"/>
      <c r="Y442" s="144"/>
      <c r="Z442" s="144"/>
      <c r="AA442" s="144"/>
      <c r="AB442" s="144"/>
      <c r="AC442" s="144"/>
      <c r="AD442" s="144"/>
      <c r="AE442" s="145"/>
      <c r="AF442" s="145"/>
      <c r="AG442" s="145"/>
    </row>
    <row r="443" spans="1:33" s="130" customFormat="1" ht="12.75" customHeight="1" x14ac:dyDescent="0.2">
      <c r="A443" s="109" t="s">
        <v>485</v>
      </c>
      <c r="B443" s="109" t="s">
        <v>242</v>
      </c>
      <c r="C443" s="111">
        <v>5688</v>
      </c>
      <c r="D443" s="111">
        <v>7000</v>
      </c>
      <c r="E443" s="111">
        <v>0</v>
      </c>
      <c r="F443" s="111">
        <v>0</v>
      </c>
      <c r="G443" s="111">
        <v>0</v>
      </c>
      <c r="H443" s="111">
        <v>0</v>
      </c>
      <c r="I443" s="111">
        <v>0</v>
      </c>
      <c r="J443" s="111">
        <v>0</v>
      </c>
      <c r="K443" s="111">
        <v>600</v>
      </c>
      <c r="L443" s="111">
        <v>0</v>
      </c>
      <c r="M443" s="111">
        <v>0</v>
      </c>
      <c r="N443" s="111">
        <v>0</v>
      </c>
      <c r="O443" s="111">
        <v>32000</v>
      </c>
      <c r="P443" s="109" t="s">
        <v>1315</v>
      </c>
      <c r="Q443" s="109" t="s">
        <v>1316</v>
      </c>
      <c r="R443" s="144"/>
      <c r="S443" s="144"/>
      <c r="T443" s="144"/>
      <c r="U443" s="144"/>
      <c r="V443" s="144"/>
      <c r="W443" s="144"/>
      <c r="X443" s="144"/>
      <c r="Y443" s="144"/>
      <c r="Z443" s="144"/>
      <c r="AA443" s="144"/>
      <c r="AB443" s="144"/>
      <c r="AC443" s="144"/>
      <c r="AD443" s="144"/>
      <c r="AE443" s="145"/>
      <c r="AF443" s="145"/>
      <c r="AG443" s="145"/>
    </row>
    <row r="444" spans="1:33" s="130" customFormat="1" ht="12.75" customHeight="1" x14ac:dyDescent="0.2">
      <c r="A444" s="109" t="s">
        <v>506</v>
      </c>
      <c r="B444" s="109" t="s">
        <v>243</v>
      </c>
      <c r="C444" s="111">
        <v>51761</v>
      </c>
      <c r="D444" s="111">
        <v>0</v>
      </c>
      <c r="E444" s="111">
        <v>0</v>
      </c>
      <c r="F444" s="111">
        <v>0</v>
      </c>
      <c r="G444" s="111">
        <v>0</v>
      </c>
      <c r="H444" s="111">
        <v>0</v>
      </c>
      <c r="I444" s="111">
        <v>0</v>
      </c>
      <c r="J444" s="111">
        <v>0</v>
      </c>
      <c r="K444" s="111">
        <v>0</v>
      </c>
      <c r="L444" s="111">
        <v>0</v>
      </c>
      <c r="M444" s="111">
        <v>0</v>
      </c>
      <c r="N444" s="111">
        <v>0</v>
      </c>
      <c r="O444" s="111">
        <v>12000</v>
      </c>
      <c r="P444" s="109" t="s">
        <v>1315</v>
      </c>
      <c r="Q444" s="109" t="s">
        <v>1316</v>
      </c>
      <c r="R444" s="144"/>
      <c r="S444" s="144"/>
      <c r="T444" s="144"/>
      <c r="U444" s="144"/>
      <c r="V444" s="144"/>
      <c r="W444" s="144"/>
      <c r="X444" s="144"/>
      <c r="Y444" s="144"/>
      <c r="Z444" s="144"/>
      <c r="AA444" s="144"/>
      <c r="AB444" s="144"/>
      <c r="AC444" s="144"/>
      <c r="AD444" s="144"/>
      <c r="AE444" s="145"/>
      <c r="AF444" s="145"/>
      <c r="AG444" s="145"/>
    </row>
    <row r="445" spans="1:33" s="130" customFormat="1" ht="12.75" customHeight="1" x14ac:dyDescent="0.2">
      <c r="A445" s="109" t="s">
        <v>493</v>
      </c>
      <c r="B445" s="109" t="s">
        <v>244</v>
      </c>
      <c r="C445" s="111">
        <v>4242</v>
      </c>
      <c r="D445" s="111">
        <v>0</v>
      </c>
      <c r="E445" s="111">
        <v>0</v>
      </c>
      <c r="F445" s="111">
        <v>0</v>
      </c>
      <c r="G445" s="111">
        <v>0</v>
      </c>
      <c r="H445" s="111">
        <v>0</v>
      </c>
      <c r="I445" s="111">
        <v>0</v>
      </c>
      <c r="J445" s="111">
        <v>0</v>
      </c>
      <c r="K445" s="111">
        <v>0</v>
      </c>
      <c r="L445" s="111">
        <v>3745</v>
      </c>
      <c r="M445" s="111">
        <v>0</v>
      </c>
      <c r="N445" s="111">
        <v>0</v>
      </c>
      <c r="O445" s="111">
        <v>0</v>
      </c>
      <c r="P445" s="109" t="s">
        <v>1315</v>
      </c>
      <c r="Q445" s="109" t="s">
        <v>1316</v>
      </c>
      <c r="R445" s="144"/>
      <c r="S445" s="144"/>
      <c r="T445" s="144"/>
      <c r="U445" s="144"/>
      <c r="V445" s="144"/>
      <c r="W445" s="144"/>
      <c r="X445" s="144"/>
      <c r="Y445" s="144"/>
      <c r="Z445" s="144"/>
      <c r="AA445" s="144"/>
      <c r="AB445" s="144"/>
      <c r="AC445" s="144"/>
      <c r="AD445" s="144"/>
      <c r="AE445" s="145"/>
      <c r="AF445" s="145"/>
      <c r="AG445" s="145"/>
    </row>
    <row r="446" spans="1:33" s="130" customFormat="1" ht="12.75" customHeight="1" x14ac:dyDescent="0.2">
      <c r="A446" s="109" t="s">
        <v>1256</v>
      </c>
      <c r="B446" s="109" t="s">
        <v>1257</v>
      </c>
      <c r="C446" s="111">
        <v>31920</v>
      </c>
      <c r="D446" s="111">
        <v>0</v>
      </c>
      <c r="E446" s="111">
        <v>0</v>
      </c>
      <c r="F446" s="111">
        <v>25000</v>
      </c>
      <c r="G446" s="111">
        <v>0</v>
      </c>
      <c r="H446" s="111">
        <v>0</v>
      </c>
      <c r="I446" s="111">
        <v>0</v>
      </c>
      <c r="J446" s="111">
        <v>0</v>
      </c>
      <c r="K446" s="111">
        <v>0</v>
      </c>
      <c r="L446" s="111">
        <v>0</v>
      </c>
      <c r="M446" s="111">
        <v>0</v>
      </c>
      <c r="N446" s="111">
        <v>0</v>
      </c>
      <c r="O446" s="111">
        <v>0</v>
      </c>
      <c r="P446" s="109" t="s">
        <v>1377</v>
      </c>
      <c r="Q446" s="109" t="s">
        <v>1316</v>
      </c>
      <c r="R446" s="144"/>
      <c r="S446" s="144"/>
      <c r="T446" s="144"/>
      <c r="U446" s="144"/>
      <c r="V446" s="144"/>
      <c r="W446" s="144"/>
      <c r="X446" s="144"/>
      <c r="Y446" s="144"/>
      <c r="Z446" s="144"/>
      <c r="AA446" s="144"/>
      <c r="AB446" s="144"/>
      <c r="AC446" s="144"/>
      <c r="AD446" s="144"/>
      <c r="AE446" s="145"/>
      <c r="AF446" s="145"/>
      <c r="AG446" s="145"/>
    </row>
    <row r="447" spans="1:33" s="130" customFormat="1" ht="12.75" customHeight="1" x14ac:dyDescent="0.2">
      <c r="A447" s="109" t="s">
        <v>543</v>
      </c>
      <c r="B447" s="109" t="s">
        <v>245</v>
      </c>
      <c r="C447" s="111">
        <v>18039</v>
      </c>
      <c r="D447" s="111">
        <v>0</v>
      </c>
      <c r="E447" s="111">
        <v>0</v>
      </c>
      <c r="F447" s="111">
        <v>0</v>
      </c>
      <c r="G447" s="111">
        <v>0</v>
      </c>
      <c r="H447" s="111">
        <v>0</v>
      </c>
      <c r="I447" s="111">
        <v>0</v>
      </c>
      <c r="J447" s="111">
        <v>0</v>
      </c>
      <c r="K447" s="111">
        <v>0</v>
      </c>
      <c r="L447" s="111">
        <v>11423</v>
      </c>
      <c r="M447" s="111">
        <v>0</v>
      </c>
      <c r="N447" s="111">
        <v>485</v>
      </c>
      <c r="O447" s="111">
        <v>0</v>
      </c>
      <c r="P447" s="109" t="s">
        <v>1315</v>
      </c>
      <c r="Q447" s="109" t="s">
        <v>1316</v>
      </c>
      <c r="R447" s="144"/>
      <c r="S447" s="144"/>
      <c r="T447" s="144"/>
      <c r="U447" s="144"/>
      <c r="V447" s="144"/>
      <c r="W447" s="144"/>
      <c r="X447" s="144"/>
      <c r="Y447" s="144"/>
      <c r="Z447" s="144"/>
      <c r="AA447" s="144"/>
      <c r="AB447" s="144"/>
      <c r="AC447" s="144"/>
      <c r="AD447" s="144"/>
      <c r="AE447" s="145"/>
      <c r="AF447" s="145"/>
      <c r="AG447" s="145"/>
    </row>
    <row r="448" spans="1:33" s="130" customFormat="1" ht="12.75" customHeight="1" x14ac:dyDescent="0.2">
      <c r="A448" s="109" t="s">
        <v>1298</v>
      </c>
      <c r="B448" s="109" t="s">
        <v>1362</v>
      </c>
      <c r="C448" s="111">
        <v>20000</v>
      </c>
      <c r="D448" s="111">
        <v>21000</v>
      </c>
      <c r="E448" s="111">
        <v>0</v>
      </c>
      <c r="F448" s="111">
        <v>0</v>
      </c>
      <c r="G448" s="111">
        <v>0</v>
      </c>
      <c r="H448" s="111">
        <v>0</v>
      </c>
      <c r="I448" s="111">
        <v>0</v>
      </c>
      <c r="J448" s="111">
        <v>0</v>
      </c>
      <c r="K448" s="111">
        <v>0</v>
      </c>
      <c r="L448" s="111">
        <v>0</v>
      </c>
      <c r="M448" s="111">
        <v>0</v>
      </c>
      <c r="N448" s="111">
        <v>0</v>
      </c>
      <c r="O448" s="111">
        <v>10000</v>
      </c>
      <c r="P448" s="109" t="s">
        <v>1377</v>
      </c>
      <c r="Q448" s="109" t="s">
        <v>1316</v>
      </c>
      <c r="R448" s="144"/>
      <c r="S448" s="144"/>
      <c r="T448" s="144"/>
      <c r="U448" s="144"/>
      <c r="V448" s="144"/>
      <c r="W448" s="144"/>
      <c r="X448" s="144"/>
      <c r="Y448" s="144"/>
      <c r="Z448" s="144"/>
      <c r="AA448" s="144"/>
      <c r="AB448" s="144"/>
      <c r="AC448" s="144"/>
      <c r="AD448" s="144"/>
      <c r="AE448" s="145"/>
      <c r="AF448" s="145"/>
      <c r="AG448" s="145"/>
    </row>
    <row r="449" spans="1:33" s="130" customFormat="1" ht="12.75" customHeight="1" x14ac:dyDescent="0.2">
      <c r="A449" s="109" t="s">
        <v>1299</v>
      </c>
      <c r="B449" s="109" t="s">
        <v>1940</v>
      </c>
      <c r="C449" s="111">
        <v>136286</v>
      </c>
      <c r="D449" s="111">
        <v>0</v>
      </c>
      <c r="E449" s="111">
        <v>28918</v>
      </c>
      <c r="F449" s="111">
        <v>40567</v>
      </c>
      <c r="G449" s="111">
        <v>0</v>
      </c>
      <c r="H449" s="111">
        <v>0</v>
      </c>
      <c r="I449" s="111">
        <v>0</v>
      </c>
      <c r="J449" s="111">
        <v>0</v>
      </c>
      <c r="K449" s="111">
        <v>0</v>
      </c>
      <c r="L449" s="111">
        <v>0</v>
      </c>
      <c r="M449" s="111">
        <v>0</v>
      </c>
      <c r="N449" s="111">
        <v>0</v>
      </c>
      <c r="O449" s="111">
        <v>0</v>
      </c>
      <c r="P449" s="109" t="s">
        <v>1377</v>
      </c>
      <c r="Q449" s="109" t="s">
        <v>1316</v>
      </c>
      <c r="R449" s="144"/>
      <c r="S449" s="144"/>
      <c r="T449" s="144"/>
      <c r="U449" s="144"/>
      <c r="V449" s="144"/>
      <c r="W449" s="144"/>
      <c r="X449" s="144"/>
      <c r="Y449" s="144"/>
      <c r="Z449" s="144"/>
      <c r="AA449" s="144"/>
      <c r="AB449" s="144"/>
      <c r="AC449" s="144"/>
      <c r="AD449" s="144"/>
      <c r="AE449" s="145"/>
      <c r="AF449" s="145"/>
      <c r="AG449" s="145"/>
    </row>
    <row r="450" spans="1:33" s="130" customFormat="1" ht="12.75" customHeight="1" x14ac:dyDescent="0.2">
      <c r="A450" s="109" t="s">
        <v>1300</v>
      </c>
      <c r="B450" s="109" t="s">
        <v>1941</v>
      </c>
      <c r="C450" s="111">
        <v>61248</v>
      </c>
      <c r="D450" s="111">
        <v>5000</v>
      </c>
      <c r="E450" s="111">
        <v>0</v>
      </c>
      <c r="F450" s="111">
        <v>0</v>
      </c>
      <c r="G450" s="111">
        <v>0</v>
      </c>
      <c r="H450" s="111">
        <v>0</v>
      </c>
      <c r="I450" s="111">
        <v>0</v>
      </c>
      <c r="J450" s="111">
        <v>0</v>
      </c>
      <c r="K450" s="111">
        <v>0</v>
      </c>
      <c r="L450" s="111">
        <v>0</v>
      </c>
      <c r="M450" s="111">
        <v>0</v>
      </c>
      <c r="N450" s="111">
        <v>0</v>
      </c>
      <c r="O450" s="111">
        <v>5000</v>
      </c>
      <c r="P450" s="109" t="s">
        <v>1377</v>
      </c>
      <c r="Q450" s="109" t="s">
        <v>1316</v>
      </c>
      <c r="R450" s="144"/>
      <c r="S450" s="144"/>
      <c r="T450" s="144"/>
      <c r="U450" s="144"/>
      <c r="V450" s="144"/>
      <c r="W450" s="144"/>
      <c r="X450" s="144"/>
      <c r="Y450" s="144"/>
      <c r="Z450" s="144"/>
      <c r="AA450" s="144"/>
      <c r="AB450" s="144"/>
      <c r="AC450" s="144"/>
      <c r="AD450" s="144"/>
      <c r="AE450" s="145"/>
      <c r="AF450" s="145"/>
      <c r="AG450" s="145"/>
    </row>
    <row r="451" spans="1:33" s="130" customFormat="1" ht="12.75" customHeight="1" x14ac:dyDescent="0.2">
      <c r="A451" s="109" t="s">
        <v>524</v>
      </c>
      <c r="B451" s="109" t="s">
        <v>246</v>
      </c>
      <c r="C451" s="111">
        <v>5575</v>
      </c>
      <c r="D451" s="111">
        <v>21000</v>
      </c>
      <c r="E451" s="111">
        <v>0</v>
      </c>
      <c r="F451" s="111">
        <v>0</v>
      </c>
      <c r="G451" s="111">
        <v>0</v>
      </c>
      <c r="H451" s="111">
        <v>0</v>
      </c>
      <c r="I451" s="111">
        <v>0</v>
      </c>
      <c r="J451" s="111">
        <v>0</v>
      </c>
      <c r="K451" s="111">
        <v>0</v>
      </c>
      <c r="L451" s="111">
        <v>0</v>
      </c>
      <c r="M451" s="111">
        <v>0</v>
      </c>
      <c r="N451" s="111">
        <v>0</v>
      </c>
      <c r="O451" s="111">
        <v>0</v>
      </c>
      <c r="P451" s="109" t="s">
        <v>1315</v>
      </c>
      <c r="Q451" s="109" t="s">
        <v>1316</v>
      </c>
      <c r="R451" s="144"/>
      <c r="S451" s="144"/>
      <c r="T451" s="144"/>
      <c r="U451" s="144"/>
      <c r="V451" s="144"/>
      <c r="W451" s="144"/>
      <c r="X451" s="144"/>
      <c r="Y451" s="144"/>
      <c r="Z451" s="144"/>
      <c r="AA451" s="144"/>
      <c r="AB451" s="144"/>
      <c r="AC451" s="144"/>
      <c r="AD451" s="144"/>
      <c r="AE451" s="145"/>
      <c r="AF451" s="145"/>
      <c r="AG451" s="145"/>
    </row>
    <row r="452" spans="1:33" s="130" customFormat="1" ht="12.75" customHeight="1" x14ac:dyDescent="0.2">
      <c r="A452" s="109" t="s">
        <v>473</v>
      </c>
      <c r="B452" s="109" t="s">
        <v>247</v>
      </c>
      <c r="C452" s="111">
        <v>1000</v>
      </c>
      <c r="D452" s="111">
        <v>11000</v>
      </c>
      <c r="E452" s="111">
        <v>0</v>
      </c>
      <c r="F452" s="111">
        <v>0</v>
      </c>
      <c r="G452" s="111">
        <v>0</v>
      </c>
      <c r="H452" s="111">
        <v>0</v>
      </c>
      <c r="I452" s="111">
        <v>0</v>
      </c>
      <c r="J452" s="111">
        <v>0</v>
      </c>
      <c r="K452" s="111">
        <v>0</v>
      </c>
      <c r="L452" s="111">
        <v>0</v>
      </c>
      <c r="M452" s="111">
        <v>50000</v>
      </c>
      <c r="N452" s="111">
        <v>0</v>
      </c>
      <c r="O452" s="111">
        <v>2800</v>
      </c>
      <c r="P452" s="109" t="s">
        <v>1312</v>
      </c>
      <c r="Q452" s="109" t="s">
        <v>1316</v>
      </c>
      <c r="R452" s="144"/>
      <c r="S452" s="144"/>
      <c r="T452" s="144"/>
      <c r="U452" s="144"/>
      <c r="V452" s="144"/>
      <c r="W452" s="144"/>
      <c r="X452" s="144"/>
      <c r="Y452" s="144"/>
      <c r="Z452" s="144"/>
      <c r="AA452" s="144"/>
      <c r="AB452" s="144"/>
      <c r="AC452" s="144"/>
      <c r="AD452" s="144"/>
      <c r="AE452" s="145"/>
      <c r="AF452" s="145"/>
      <c r="AG452" s="145"/>
    </row>
    <row r="453" spans="1:33" s="130" customFormat="1" ht="12.75" customHeight="1" x14ac:dyDescent="0.2">
      <c r="A453" s="109" t="s">
        <v>544</v>
      </c>
      <c r="B453" s="109" t="s">
        <v>836</v>
      </c>
      <c r="C453" s="111">
        <v>12552</v>
      </c>
      <c r="D453" s="111">
        <v>3000</v>
      </c>
      <c r="E453" s="111">
        <v>0</v>
      </c>
      <c r="F453" s="111">
        <v>2000</v>
      </c>
      <c r="G453" s="111">
        <v>0</v>
      </c>
      <c r="H453" s="111">
        <v>0</v>
      </c>
      <c r="I453" s="111">
        <v>0</v>
      </c>
      <c r="J453" s="111">
        <v>0</v>
      </c>
      <c r="K453" s="111">
        <v>0</v>
      </c>
      <c r="L453" s="111">
        <v>6666</v>
      </c>
      <c r="M453" s="111">
        <v>0</v>
      </c>
      <c r="N453" s="111">
        <v>0</v>
      </c>
      <c r="O453" s="111">
        <v>0</v>
      </c>
      <c r="P453" s="109" t="s">
        <v>1315</v>
      </c>
      <c r="Q453" s="109" t="s">
        <v>1316</v>
      </c>
      <c r="R453" s="144"/>
      <c r="S453" s="144"/>
      <c r="T453" s="144"/>
      <c r="U453" s="144"/>
      <c r="V453" s="144"/>
      <c r="W453" s="144"/>
      <c r="X453" s="144"/>
      <c r="Y453" s="144"/>
      <c r="Z453" s="144"/>
      <c r="AA453" s="144"/>
      <c r="AB453" s="144"/>
      <c r="AC453" s="144"/>
      <c r="AD453" s="144"/>
      <c r="AE453" s="145"/>
      <c r="AF453" s="145"/>
      <c r="AG453" s="145"/>
    </row>
    <row r="454" spans="1:33" s="130" customFormat="1" ht="12.75" customHeight="1" x14ac:dyDescent="0.2">
      <c r="A454" s="109" t="s">
        <v>444</v>
      </c>
      <c r="B454" s="109" t="s">
        <v>248</v>
      </c>
      <c r="C454" s="111">
        <v>29390</v>
      </c>
      <c r="D454" s="111">
        <v>0</v>
      </c>
      <c r="E454" s="111">
        <v>0</v>
      </c>
      <c r="F454" s="111">
        <v>0</v>
      </c>
      <c r="G454" s="111">
        <v>0</v>
      </c>
      <c r="H454" s="111">
        <v>0</v>
      </c>
      <c r="I454" s="111">
        <v>0</v>
      </c>
      <c r="J454" s="111">
        <v>0</v>
      </c>
      <c r="K454" s="111">
        <v>0</v>
      </c>
      <c r="L454" s="111">
        <v>100</v>
      </c>
      <c r="M454" s="111">
        <v>18124</v>
      </c>
      <c r="N454" s="111">
        <v>130</v>
      </c>
      <c r="O454" s="111">
        <v>7000</v>
      </c>
      <c r="P454" s="109" t="s">
        <v>1312</v>
      </c>
      <c r="Q454" s="109" t="s">
        <v>1316</v>
      </c>
      <c r="R454" s="144"/>
      <c r="S454" s="144"/>
      <c r="T454" s="144"/>
      <c r="U454" s="144"/>
      <c r="V454" s="144"/>
      <c r="W454" s="144"/>
      <c r="X454" s="144"/>
      <c r="Y454" s="144"/>
      <c r="Z454" s="144"/>
      <c r="AA454" s="144"/>
      <c r="AB454" s="144"/>
      <c r="AC454" s="144"/>
      <c r="AD454" s="144"/>
      <c r="AE454" s="145"/>
      <c r="AF454" s="145"/>
      <c r="AG454" s="145"/>
    </row>
    <row r="455" spans="1:33" s="130" customFormat="1" ht="12.75" customHeight="1" x14ac:dyDescent="0.2">
      <c r="A455" s="109" t="s">
        <v>1059</v>
      </c>
      <c r="B455" s="109" t="s">
        <v>1060</v>
      </c>
      <c r="C455" s="111">
        <v>4341</v>
      </c>
      <c r="D455" s="111">
        <v>0</v>
      </c>
      <c r="E455" s="111">
        <v>0</v>
      </c>
      <c r="F455" s="111">
        <v>0</v>
      </c>
      <c r="G455" s="111">
        <v>0</v>
      </c>
      <c r="H455" s="111">
        <v>0</v>
      </c>
      <c r="I455" s="111">
        <v>0</v>
      </c>
      <c r="J455" s="111">
        <v>0</v>
      </c>
      <c r="K455" s="111">
        <v>0</v>
      </c>
      <c r="L455" s="111">
        <v>4050</v>
      </c>
      <c r="M455" s="111">
        <v>0</v>
      </c>
      <c r="N455" s="111">
        <v>0</v>
      </c>
      <c r="O455" s="111">
        <v>0</v>
      </c>
      <c r="P455" s="109" t="s">
        <v>1312</v>
      </c>
      <c r="Q455" s="109" t="s">
        <v>1313</v>
      </c>
      <c r="R455" s="144"/>
      <c r="S455" s="144"/>
      <c r="T455" s="144"/>
      <c r="U455" s="144"/>
      <c r="V455" s="144"/>
      <c r="W455" s="144"/>
      <c r="X455" s="144"/>
      <c r="Y455" s="144"/>
      <c r="Z455" s="144"/>
      <c r="AA455" s="144"/>
      <c r="AB455" s="144"/>
      <c r="AC455" s="144"/>
      <c r="AD455" s="144"/>
      <c r="AE455" s="145"/>
      <c r="AF455" s="145"/>
      <c r="AG455" s="145"/>
    </row>
    <row r="456" spans="1:33" s="130" customFormat="1" ht="12.75" customHeight="1" x14ac:dyDescent="0.2">
      <c r="A456" s="109" t="s">
        <v>452</v>
      </c>
      <c r="B456" s="109" t="s">
        <v>249</v>
      </c>
      <c r="C456" s="111">
        <v>6000</v>
      </c>
      <c r="D456" s="111">
        <v>4000</v>
      </c>
      <c r="E456" s="111">
        <v>0</v>
      </c>
      <c r="F456" s="111">
        <v>0</v>
      </c>
      <c r="G456" s="111">
        <v>0</v>
      </c>
      <c r="H456" s="111">
        <v>0</v>
      </c>
      <c r="I456" s="111">
        <v>0</v>
      </c>
      <c r="J456" s="111">
        <v>0</v>
      </c>
      <c r="K456" s="111">
        <v>0</v>
      </c>
      <c r="L456" s="111">
        <v>0</v>
      </c>
      <c r="M456" s="111">
        <v>0</v>
      </c>
      <c r="N456" s="111">
        <v>0</v>
      </c>
      <c r="O456" s="111">
        <v>0</v>
      </c>
      <c r="P456" s="109" t="s">
        <v>1315</v>
      </c>
      <c r="Q456" s="109" t="s">
        <v>1316</v>
      </c>
      <c r="R456" s="144"/>
      <c r="S456" s="144"/>
      <c r="T456" s="144"/>
      <c r="U456" s="144"/>
      <c r="V456" s="144"/>
      <c r="W456" s="144"/>
      <c r="X456" s="144"/>
      <c r="Y456" s="144"/>
      <c r="Z456" s="144"/>
      <c r="AA456" s="144"/>
      <c r="AB456" s="144"/>
      <c r="AC456" s="144"/>
      <c r="AD456" s="144"/>
      <c r="AE456" s="145"/>
      <c r="AF456" s="145"/>
      <c r="AG456" s="145"/>
    </row>
    <row r="457" spans="1:33" s="130" customFormat="1" ht="12.75" customHeight="1" x14ac:dyDescent="0.2">
      <c r="A457" s="109" t="s">
        <v>721</v>
      </c>
      <c r="B457" s="109" t="s">
        <v>250</v>
      </c>
      <c r="C457" s="111">
        <v>115000</v>
      </c>
      <c r="D457" s="111">
        <v>40000</v>
      </c>
      <c r="E457" s="111">
        <v>0</v>
      </c>
      <c r="F457" s="111">
        <v>0</v>
      </c>
      <c r="G457" s="111">
        <v>0</v>
      </c>
      <c r="H457" s="111">
        <v>0</v>
      </c>
      <c r="I457" s="111">
        <v>0</v>
      </c>
      <c r="J457" s="111">
        <v>0</v>
      </c>
      <c r="K457" s="111">
        <v>0</v>
      </c>
      <c r="L457" s="111">
        <v>201500</v>
      </c>
      <c r="M457" s="111">
        <v>0</v>
      </c>
      <c r="N457" s="111">
        <v>162000</v>
      </c>
      <c r="O457" s="111">
        <v>0</v>
      </c>
      <c r="P457" s="109" t="s">
        <v>1327</v>
      </c>
      <c r="Q457" s="109" t="s">
        <v>1316</v>
      </c>
      <c r="R457" s="144"/>
      <c r="S457" s="144"/>
      <c r="T457" s="144"/>
      <c r="U457" s="144"/>
      <c r="V457" s="144"/>
      <c r="W457" s="144"/>
      <c r="X457" s="144"/>
      <c r="Y457" s="144"/>
      <c r="Z457" s="144"/>
      <c r="AA457" s="144"/>
      <c r="AB457" s="144"/>
      <c r="AC457" s="144"/>
      <c r="AD457" s="144"/>
      <c r="AE457" s="145"/>
      <c r="AF457" s="145"/>
      <c r="AG457" s="145"/>
    </row>
    <row r="458" spans="1:33" s="130" customFormat="1" ht="12.75" customHeight="1" x14ac:dyDescent="0.2">
      <c r="A458" s="109" t="s">
        <v>683</v>
      </c>
      <c r="B458" s="109" t="s">
        <v>251</v>
      </c>
      <c r="C458" s="111">
        <v>32100</v>
      </c>
      <c r="D458" s="111">
        <v>2200</v>
      </c>
      <c r="E458" s="111">
        <v>0</v>
      </c>
      <c r="F458" s="111">
        <v>0</v>
      </c>
      <c r="G458" s="111">
        <v>0</v>
      </c>
      <c r="H458" s="111">
        <v>0</v>
      </c>
      <c r="I458" s="111">
        <v>0</v>
      </c>
      <c r="J458" s="111">
        <v>0</v>
      </c>
      <c r="K458" s="111">
        <v>0</v>
      </c>
      <c r="L458" s="111">
        <v>37700</v>
      </c>
      <c r="M458" s="111">
        <v>5000</v>
      </c>
      <c r="N458" s="111">
        <v>0</v>
      </c>
      <c r="O458" s="111">
        <v>5000</v>
      </c>
      <c r="P458" s="109" t="s">
        <v>1321</v>
      </c>
      <c r="Q458" s="109" t="s">
        <v>1316</v>
      </c>
      <c r="R458" s="144"/>
      <c r="S458" s="144"/>
      <c r="T458" s="144"/>
      <c r="U458" s="144"/>
      <c r="V458" s="144"/>
      <c r="W458" s="144"/>
      <c r="X458" s="144"/>
      <c r="Y458" s="144"/>
      <c r="Z458" s="144"/>
      <c r="AA458" s="144"/>
      <c r="AB458" s="144"/>
      <c r="AC458" s="144"/>
      <c r="AD458" s="144"/>
      <c r="AE458" s="145"/>
      <c r="AF458" s="145"/>
      <c r="AG458" s="145"/>
    </row>
    <row r="459" spans="1:33" s="130" customFormat="1" ht="12.75" customHeight="1" x14ac:dyDescent="0.2">
      <c r="A459" s="109" t="s">
        <v>745</v>
      </c>
      <c r="B459" s="109" t="s">
        <v>355</v>
      </c>
      <c r="C459" s="111">
        <v>125000</v>
      </c>
      <c r="D459" s="111">
        <v>0</v>
      </c>
      <c r="E459" s="111">
        <v>1273767</v>
      </c>
      <c r="F459" s="111">
        <v>0</v>
      </c>
      <c r="G459" s="111">
        <v>0</v>
      </c>
      <c r="H459" s="111">
        <v>300000</v>
      </c>
      <c r="I459" s="111">
        <v>0</v>
      </c>
      <c r="J459" s="111">
        <v>0</v>
      </c>
      <c r="K459" s="111">
        <v>0</v>
      </c>
      <c r="L459" s="111">
        <v>176350</v>
      </c>
      <c r="M459" s="111">
        <v>0</v>
      </c>
      <c r="N459" s="111">
        <v>1250725</v>
      </c>
      <c r="O459" s="111">
        <v>0</v>
      </c>
      <c r="P459" s="109" t="s">
        <v>1344</v>
      </c>
      <c r="Q459" s="109" t="s">
        <v>1316</v>
      </c>
      <c r="R459" s="144"/>
      <c r="S459" s="144"/>
      <c r="T459" s="144"/>
      <c r="U459" s="144"/>
      <c r="V459" s="144"/>
      <c r="W459" s="144"/>
      <c r="X459" s="144"/>
      <c r="Y459" s="144"/>
      <c r="Z459" s="144"/>
      <c r="AA459" s="144"/>
      <c r="AB459" s="144"/>
      <c r="AC459" s="144"/>
      <c r="AD459" s="144"/>
      <c r="AE459" s="145"/>
      <c r="AF459" s="145"/>
      <c r="AG459" s="145"/>
    </row>
    <row r="460" spans="1:33" s="130" customFormat="1" ht="12.75" customHeight="1" x14ac:dyDescent="0.2">
      <c r="A460" s="109" t="s">
        <v>545</v>
      </c>
      <c r="B460" s="109" t="s">
        <v>252</v>
      </c>
      <c r="C460" s="111">
        <v>20000</v>
      </c>
      <c r="D460" s="111">
        <v>0</v>
      </c>
      <c r="E460" s="111">
        <v>0</v>
      </c>
      <c r="F460" s="111">
        <v>0</v>
      </c>
      <c r="G460" s="111">
        <v>0</v>
      </c>
      <c r="H460" s="111">
        <v>0</v>
      </c>
      <c r="I460" s="111">
        <v>0</v>
      </c>
      <c r="J460" s="111">
        <v>0</v>
      </c>
      <c r="K460" s="111">
        <v>0</v>
      </c>
      <c r="L460" s="111">
        <v>0</v>
      </c>
      <c r="M460" s="111">
        <v>0</v>
      </c>
      <c r="N460" s="111">
        <v>9000</v>
      </c>
      <c r="O460" s="111">
        <v>5000</v>
      </c>
      <c r="P460" s="109" t="s">
        <v>1315</v>
      </c>
      <c r="Q460" s="109" t="s">
        <v>1316</v>
      </c>
      <c r="R460" s="144"/>
      <c r="S460" s="144"/>
      <c r="T460" s="144"/>
      <c r="U460" s="144"/>
      <c r="V460" s="144"/>
      <c r="W460" s="144"/>
      <c r="X460" s="144"/>
      <c r="Y460" s="144"/>
      <c r="Z460" s="144"/>
      <c r="AA460" s="144"/>
      <c r="AB460" s="144"/>
      <c r="AC460" s="144"/>
      <c r="AD460" s="144"/>
      <c r="AE460" s="145"/>
      <c r="AF460" s="145"/>
      <c r="AG460" s="145"/>
    </row>
    <row r="461" spans="1:33" s="130" customFormat="1" ht="12.75" customHeight="1" x14ac:dyDescent="0.2">
      <c r="A461" s="109" t="s">
        <v>486</v>
      </c>
      <c r="B461" s="109" t="s">
        <v>253</v>
      </c>
      <c r="C461" s="111">
        <v>3221</v>
      </c>
      <c r="D461" s="111">
        <v>0</v>
      </c>
      <c r="E461" s="111">
        <v>0</v>
      </c>
      <c r="F461" s="111">
        <v>0</v>
      </c>
      <c r="G461" s="111">
        <v>0</v>
      </c>
      <c r="H461" s="111">
        <v>0</v>
      </c>
      <c r="I461" s="111">
        <v>0</v>
      </c>
      <c r="J461" s="111">
        <v>0</v>
      </c>
      <c r="K461" s="111">
        <v>30000</v>
      </c>
      <c r="L461" s="111">
        <v>1000</v>
      </c>
      <c r="M461" s="111">
        <v>0</v>
      </c>
      <c r="N461" s="111">
        <v>0</v>
      </c>
      <c r="O461" s="111">
        <v>0</v>
      </c>
      <c r="P461" s="109" t="s">
        <v>1315</v>
      </c>
      <c r="Q461" s="109" t="s">
        <v>1316</v>
      </c>
      <c r="R461" s="144"/>
      <c r="S461" s="144"/>
      <c r="T461" s="144"/>
      <c r="U461" s="144"/>
      <c r="V461" s="144"/>
      <c r="W461" s="144"/>
      <c r="X461" s="144"/>
      <c r="Y461" s="144"/>
      <c r="Z461" s="144"/>
      <c r="AA461" s="144"/>
      <c r="AB461" s="144"/>
      <c r="AC461" s="144"/>
      <c r="AD461" s="144"/>
      <c r="AE461" s="145"/>
      <c r="AF461" s="145"/>
      <c r="AG461" s="145"/>
    </row>
    <row r="462" spans="1:33" s="130" customFormat="1" ht="12.75" customHeight="1" x14ac:dyDescent="0.2">
      <c r="A462" s="109" t="s">
        <v>1061</v>
      </c>
      <c r="B462" s="109" t="s">
        <v>1062</v>
      </c>
      <c r="C462" s="111">
        <v>490</v>
      </c>
      <c r="D462" s="111">
        <v>0</v>
      </c>
      <c r="E462" s="111">
        <v>0</v>
      </c>
      <c r="F462" s="111">
        <v>0</v>
      </c>
      <c r="G462" s="111">
        <v>0</v>
      </c>
      <c r="H462" s="111">
        <v>0</v>
      </c>
      <c r="I462" s="111">
        <v>0</v>
      </c>
      <c r="J462" s="111">
        <v>0</v>
      </c>
      <c r="K462" s="111">
        <v>30600</v>
      </c>
      <c r="L462" s="111">
        <v>0</v>
      </c>
      <c r="M462" s="111">
        <v>0</v>
      </c>
      <c r="N462" s="111">
        <v>0</v>
      </c>
      <c r="O462" s="111">
        <v>49000</v>
      </c>
      <c r="P462" s="109" t="s">
        <v>1312</v>
      </c>
      <c r="Q462" s="109" t="s">
        <v>1313</v>
      </c>
      <c r="R462" s="144"/>
      <c r="S462" s="144"/>
      <c r="T462" s="144"/>
      <c r="U462" s="144"/>
      <c r="V462" s="144"/>
      <c r="W462" s="144"/>
      <c r="X462" s="144"/>
      <c r="Y462" s="144"/>
      <c r="Z462" s="144"/>
      <c r="AA462" s="144"/>
      <c r="AB462" s="144"/>
      <c r="AC462" s="144"/>
      <c r="AD462" s="144"/>
      <c r="AE462" s="145"/>
      <c r="AF462" s="145"/>
      <c r="AG462" s="145"/>
    </row>
    <row r="463" spans="1:33" s="130" customFormat="1" ht="12.75" customHeight="1" x14ac:dyDescent="0.2">
      <c r="A463" s="109" t="s">
        <v>618</v>
      </c>
      <c r="B463" s="109" t="s">
        <v>254</v>
      </c>
      <c r="C463" s="111">
        <v>10270</v>
      </c>
      <c r="D463" s="111">
        <v>15000</v>
      </c>
      <c r="E463" s="111">
        <v>0</v>
      </c>
      <c r="F463" s="111">
        <v>0</v>
      </c>
      <c r="G463" s="111">
        <v>0</v>
      </c>
      <c r="H463" s="111">
        <v>0</v>
      </c>
      <c r="I463" s="111">
        <v>0</v>
      </c>
      <c r="J463" s="111">
        <v>0</v>
      </c>
      <c r="K463" s="111">
        <v>0</v>
      </c>
      <c r="L463" s="111">
        <v>3770</v>
      </c>
      <c r="M463" s="111">
        <v>2000</v>
      </c>
      <c r="N463" s="111">
        <v>0</v>
      </c>
      <c r="O463" s="111">
        <v>4000</v>
      </c>
      <c r="P463" s="109" t="s">
        <v>1315</v>
      </c>
      <c r="Q463" s="109" t="s">
        <v>1316</v>
      </c>
      <c r="R463" s="144"/>
      <c r="S463" s="144"/>
      <c r="T463" s="144"/>
      <c r="U463" s="144"/>
      <c r="V463" s="144"/>
      <c r="W463" s="144"/>
      <c r="X463" s="144"/>
      <c r="Y463" s="144"/>
      <c r="Z463" s="144"/>
      <c r="AA463" s="144"/>
      <c r="AB463" s="144"/>
      <c r="AC463" s="144"/>
      <c r="AD463" s="144"/>
      <c r="AE463" s="145"/>
      <c r="AF463" s="145"/>
      <c r="AG463" s="145"/>
    </row>
    <row r="464" spans="1:33" s="130" customFormat="1" ht="12.75" customHeight="1" x14ac:dyDescent="0.2">
      <c r="A464" s="109" t="s">
        <v>710</v>
      </c>
      <c r="B464" s="109" t="s">
        <v>255</v>
      </c>
      <c r="C464" s="111">
        <v>5489</v>
      </c>
      <c r="D464" s="111">
        <v>5000</v>
      </c>
      <c r="E464" s="111">
        <v>0</v>
      </c>
      <c r="F464" s="111">
        <v>0</v>
      </c>
      <c r="G464" s="111">
        <v>0</v>
      </c>
      <c r="H464" s="111">
        <v>0</v>
      </c>
      <c r="I464" s="111">
        <v>0</v>
      </c>
      <c r="J464" s="111">
        <v>0</v>
      </c>
      <c r="K464" s="111">
        <v>0</v>
      </c>
      <c r="L464" s="111">
        <v>0</v>
      </c>
      <c r="M464" s="111">
        <v>0</v>
      </c>
      <c r="N464" s="111">
        <v>0</v>
      </c>
      <c r="O464" s="111">
        <v>61170</v>
      </c>
      <c r="P464" s="109" t="s">
        <v>1321</v>
      </c>
      <c r="Q464" s="109" t="s">
        <v>1316</v>
      </c>
      <c r="R464" s="144"/>
      <c r="S464" s="144"/>
      <c r="T464" s="144"/>
      <c r="U464" s="144"/>
      <c r="V464" s="144"/>
      <c r="W464" s="144"/>
      <c r="X464" s="144"/>
      <c r="Y464" s="144"/>
      <c r="Z464" s="144"/>
      <c r="AA464" s="144"/>
      <c r="AB464" s="144"/>
      <c r="AC464" s="144"/>
      <c r="AD464" s="144"/>
      <c r="AE464" s="145"/>
      <c r="AF464" s="145"/>
      <c r="AG464" s="145"/>
    </row>
    <row r="465" spans="1:33" s="130" customFormat="1" ht="12.75" customHeight="1" x14ac:dyDescent="0.2">
      <c r="A465" s="109" t="s">
        <v>704</v>
      </c>
      <c r="B465" s="109" t="s">
        <v>256</v>
      </c>
      <c r="C465" s="111">
        <v>63799</v>
      </c>
      <c r="D465" s="111">
        <v>68000</v>
      </c>
      <c r="E465" s="111">
        <v>0</v>
      </c>
      <c r="F465" s="111">
        <v>0</v>
      </c>
      <c r="G465" s="111">
        <v>0</v>
      </c>
      <c r="H465" s="111">
        <v>0</v>
      </c>
      <c r="I465" s="111">
        <v>0</v>
      </c>
      <c r="J465" s="111">
        <v>0</v>
      </c>
      <c r="K465" s="111">
        <v>0</v>
      </c>
      <c r="L465" s="111">
        <v>0</v>
      </c>
      <c r="M465" s="111">
        <v>0</v>
      </c>
      <c r="N465" s="111">
        <v>0</v>
      </c>
      <c r="O465" s="111">
        <v>0</v>
      </c>
      <c r="P465" s="109" t="s">
        <v>1321</v>
      </c>
      <c r="Q465" s="109" t="s">
        <v>1316</v>
      </c>
      <c r="R465" s="144"/>
      <c r="S465" s="144"/>
      <c r="T465" s="144"/>
      <c r="U465" s="144"/>
      <c r="V465" s="144"/>
      <c r="W465" s="144"/>
      <c r="X465" s="144"/>
      <c r="Y465" s="144"/>
      <c r="Z465" s="144"/>
      <c r="AA465" s="144"/>
      <c r="AB465" s="144"/>
      <c r="AC465" s="144"/>
      <c r="AD465" s="144"/>
      <c r="AE465" s="145"/>
      <c r="AF465" s="145"/>
      <c r="AG465" s="145"/>
    </row>
    <row r="466" spans="1:33" s="130" customFormat="1" ht="12.75" customHeight="1" x14ac:dyDescent="0.2">
      <c r="A466" s="109" t="s">
        <v>743</v>
      </c>
      <c r="B466" s="109" t="s">
        <v>257</v>
      </c>
      <c r="C466" s="111">
        <v>64082</v>
      </c>
      <c r="D466" s="111">
        <v>30000</v>
      </c>
      <c r="E466" s="111">
        <v>0</v>
      </c>
      <c r="F466" s="111">
        <v>0</v>
      </c>
      <c r="G466" s="111">
        <v>0</v>
      </c>
      <c r="H466" s="111">
        <v>0</v>
      </c>
      <c r="I466" s="111">
        <v>0</v>
      </c>
      <c r="J466" s="111">
        <v>0</v>
      </c>
      <c r="K466" s="111">
        <v>0</v>
      </c>
      <c r="L466" s="111">
        <v>10033</v>
      </c>
      <c r="M466" s="111">
        <v>0</v>
      </c>
      <c r="N466" s="111">
        <v>5000</v>
      </c>
      <c r="O466" s="111">
        <v>0</v>
      </c>
      <c r="P466" s="109" t="s">
        <v>1320</v>
      </c>
      <c r="Q466" s="109" t="s">
        <v>1316</v>
      </c>
      <c r="R466" s="144"/>
      <c r="S466" s="144"/>
      <c r="T466" s="144"/>
      <c r="U466" s="144"/>
      <c r="V466" s="144"/>
      <c r="W466" s="144"/>
      <c r="X466" s="144"/>
      <c r="Y466" s="144"/>
      <c r="Z466" s="144"/>
      <c r="AA466" s="144"/>
      <c r="AB466" s="144"/>
      <c r="AC466" s="144"/>
      <c r="AD466" s="144"/>
      <c r="AE466" s="145"/>
      <c r="AF466" s="145"/>
      <c r="AG466" s="145"/>
    </row>
    <row r="467" spans="1:33" s="130" customFormat="1" ht="12.75" customHeight="1" x14ac:dyDescent="0.2">
      <c r="A467" s="109" t="s">
        <v>722</v>
      </c>
      <c r="B467" s="109" t="s">
        <v>258</v>
      </c>
      <c r="C467" s="111">
        <v>329956</v>
      </c>
      <c r="D467" s="111">
        <v>5000</v>
      </c>
      <c r="E467" s="111">
        <v>0</v>
      </c>
      <c r="F467" s="111">
        <v>30000</v>
      </c>
      <c r="G467" s="111">
        <v>0</v>
      </c>
      <c r="H467" s="111">
        <v>0</v>
      </c>
      <c r="I467" s="111">
        <v>0</v>
      </c>
      <c r="J467" s="111">
        <v>0</v>
      </c>
      <c r="K467" s="111">
        <v>0</v>
      </c>
      <c r="L467" s="111">
        <v>100649</v>
      </c>
      <c r="M467" s="111">
        <v>0</v>
      </c>
      <c r="N467" s="111">
        <v>0</v>
      </c>
      <c r="O467" s="111">
        <v>58000</v>
      </c>
      <c r="P467" s="109" t="s">
        <v>1327</v>
      </c>
      <c r="Q467" s="109" t="s">
        <v>1316</v>
      </c>
      <c r="R467" s="144"/>
      <c r="S467" s="144"/>
      <c r="T467" s="144"/>
      <c r="U467" s="144"/>
      <c r="V467" s="144"/>
      <c r="W467" s="144"/>
      <c r="X467" s="144"/>
      <c r="Y467" s="144"/>
      <c r="Z467" s="144"/>
      <c r="AA467" s="144"/>
      <c r="AB467" s="144"/>
      <c r="AC467" s="144"/>
      <c r="AD467" s="144"/>
      <c r="AE467" s="145"/>
      <c r="AF467" s="145"/>
      <c r="AG467" s="145"/>
    </row>
    <row r="468" spans="1:33" s="130" customFormat="1" ht="12.75" customHeight="1" x14ac:dyDescent="0.2">
      <c r="A468" s="109" t="s">
        <v>418</v>
      </c>
      <c r="B468" s="109" t="s">
        <v>259</v>
      </c>
      <c r="C468" s="111">
        <v>17128</v>
      </c>
      <c r="D468" s="111">
        <v>0</v>
      </c>
      <c r="E468" s="111">
        <v>0</v>
      </c>
      <c r="F468" s="111">
        <v>0</v>
      </c>
      <c r="G468" s="111">
        <v>0</v>
      </c>
      <c r="H468" s="111">
        <v>0</v>
      </c>
      <c r="I468" s="111">
        <v>0</v>
      </c>
      <c r="J468" s="111">
        <v>0</v>
      </c>
      <c r="K468" s="111">
        <v>0</v>
      </c>
      <c r="L468" s="111">
        <v>12390</v>
      </c>
      <c r="M468" s="111">
        <v>17000</v>
      </c>
      <c r="N468" s="111">
        <v>0</v>
      </c>
      <c r="O468" s="111">
        <v>0</v>
      </c>
      <c r="P468" s="109" t="s">
        <v>1312</v>
      </c>
      <c r="Q468" s="109" t="s">
        <v>1316</v>
      </c>
      <c r="R468" s="144"/>
      <c r="S468" s="144"/>
      <c r="T468" s="144"/>
      <c r="U468" s="144"/>
      <c r="V468" s="144"/>
      <c r="W468" s="144"/>
      <c r="X468" s="144"/>
      <c r="Y468" s="144"/>
      <c r="Z468" s="144"/>
      <c r="AA468" s="144"/>
      <c r="AB468" s="144"/>
      <c r="AC468" s="144"/>
      <c r="AD468" s="144"/>
      <c r="AE468" s="145"/>
      <c r="AF468" s="145"/>
      <c r="AG468" s="145"/>
    </row>
    <row r="469" spans="1:33" s="130" customFormat="1" ht="12.75" customHeight="1" x14ac:dyDescent="0.2">
      <c r="A469" s="109" t="s">
        <v>663</v>
      </c>
      <c r="B469" s="109" t="s">
        <v>260</v>
      </c>
      <c r="C469" s="111">
        <v>20088</v>
      </c>
      <c r="D469" s="111">
        <v>0</v>
      </c>
      <c r="E469" s="111">
        <v>0</v>
      </c>
      <c r="F469" s="111">
        <v>14200</v>
      </c>
      <c r="G469" s="111">
        <v>2000</v>
      </c>
      <c r="H469" s="111">
        <v>0</v>
      </c>
      <c r="I469" s="111">
        <v>0</v>
      </c>
      <c r="J469" s="111">
        <v>0</v>
      </c>
      <c r="K469" s="111">
        <v>0</v>
      </c>
      <c r="L469" s="111">
        <v>23679</v>
      </c>
      <c r="M469" s="111">
        <v>0</v>
      </c>
      <c r="N469" s="111">
        <v>0</v>
      </c>
      <c r="O469" s="111">
        <v>0</v>
      </c>
      <c r="P469" s="109" t="s">
        <v>1315</v>
      </c>
      <c r="Q469" s="109" t="s">
        <v>1316</v>
      </c>
      <c r="R469" s="144"/>
      <c r="S469" s="144"/>
      <c r="T469" s="144"/>
      <c r="U469" s="144"/>
      <c r="V469" s="144"/>
      <c r="W469" s="144"/>
      <c r="X469" s="144"/>
      <c r="Y469" s="144"/>
      <c r="Z469" s="144"/>
      <c r="AA469" s="144"/>
      <c r="AB469" s="144"/>
      <c r="AC469" s="144"/>
      <c r="AD469" s="144"/>
      <c r="AE469" s="145"/>
      <c r="AF469" s="145"/>
      <c r="AG469" s="145"/>
    </row>
    <row r="470" spans="1:33" s="130" customFormat="1" ht="12.75" customHeight="1" x14ac:dyDescent="0.2">
      <c r="A470" s="109" t="s">
        <v>658</v>
      </c>
      <c r="B470" s="109" t="s">
        <v>356</v>
      </c>
      <c r="C470" s="111">
        <v>5383</v>
      </c>
      <c r="D470" s="111">
        <v>36600</v>
      </c>
      <c r="E470" s="111">
        <v>0</v>
      </c>
      <c r="F470" s="111">
        <v>0</v>
      </c>
      <c r="G470" s="111">
        <v>0</v>
      </c>
      <c r="H470" s="111">
        <v>0</v>
      </c>
      <c r="I470" s="111">
        <v>0</v>
      </c>
      <c r="J470" s="111">
        <v>0</v>
      </c>
      <c r="K470" s="111">
        <v>0</v>
      </c>
      <c r="L470" s="111">
        <v>182147</v>
      </c>
      <c r="M470" s="111">
        <v>0</v>
      </c>
      <c r="N470" s="111">
        <v>0</v>
      </c>
      <c r="O470" s="111">
        <v>10000</v>
      </c>
      <c r="P470" s="109" t="s">
        <v>1324</v>
      </c>
      <c r="Q470" s="109" t="s">
        <v>1316</v>
      </c>
      <c r="R470" s="144"/>
      <c r="S470" s="144"/>
      <c r="T470" s="144"/>
      <c r="U470" s="144"/>
      <c r="V470" s="144"/>
      <c r="W470" s="144"/>
      <c r="X470" s="144"/>
      <c r="Y470" s="144"/>
      <c r="Z470" s="144"/>
      <c r="AA470" s="144"/>
      <c r="AB470" s="144"/>
      <c r="AC470" s="144"/>
      <c r="AD470" s="144"/>
      <c r="AE470" s="145"/>
      <c r="AF470" s="145"/>
      <c r="AG470" s="145"/>
    </row>
    <row r="471" spans="1:33" s="130" customFormat="1" ht="12.75" customHeight="1" x14ac:dyDescent="0.2">
      <c r="A471" s="109" t="s">
        <v>1244</v>
      </c>
      <c r="B471" s="109" t="s">
        <v>1245</v>
      </c>
      <c r="C471" s="111">
        <v>0</v>
      </c>
      <c r="D471" s="111">
        <v>0</v>
      </c>
      <c r="E471" s="111">
        <v>0</v>
      </c>
      <c r="F471" s="111">
        <v>0</v>
      </c>
      <c r="G471" s="111">
        <v>0</v>
      </c>
      <c r="H471" s="111">
        <v>0</v>
      </c>
      <c r="I471" s="111">
        <v>0</v>
      </c>
      <c r="J471" s="111">
        <v>0</v>
      </c>
      <c r="K471" s="111">
        <v>2000</v>
      </c>
      <c r="L471" s="111">
        <v>0</v>
      </c>
      <c r="M471" s="111">
        <v>0</v>
      </c>
      <c r="N471" s="111">
        <v>0</v>
      </c>
      <c r="O471" s="111">
        <v>27000</v>
      </c>
      <c r="P471" s="109" t="s">
        <v>1377</v>
      </c>
      <c r="Q471" s="109" t="s">
        <v>1316</v>
      </c>
      <c r="R471" s="144"/>
      <c r="S471" s="144"/>
      <c r="T471" s="144"/>
      <c r="U471" s="144"/>
      <c r="V471" s="144"/>
      <c r="W471" s="144"/>
      <c r="X471" s="144"/>
      <c r="Y471" s="144"/>
      <c r="Z471" s="144"/>
      <c r="AA471" s="144"/>
      <c r="AB471" s="144"/>
      <c r="AC471" s="144"/>
      <c r="AD471" s="144"/>
      <c r="AE471" s="145"/>
      <c r="AF471" s="145"/>
      <c r="AG471" s="145"/>
    </row>
    <row r="472" spans="1:33" s="130" customFormat="1" ht="12.75" customHeight="1" x14ac:dyDescent="0.2">
      <c r="A472" s="109" t="s">
        <v>525</v>
      </c>
      <c r="B472" s="109" t="s">
        <v>261</v>
      </c>
      <c r="C472" s="111">
        <v>19641</v>
      </c>
      <c r="D472" s="111">
        <v>31000</v>
      </c>
      <c r="E472" s="111">
        <v>0</v>
      </c>
      <c r="F472" s="111">
        <v>0</v>
      </c>
      <c r="G472" s="111">
        <v>0</v>
      </c>
      <c r="H472" s="111">
        <v>0</v>
      </c>
      <c r="I472" s="111">
        <v>0</v>
      </c>
      <c r="J472" s="111">
        <v>0</v>
      </c>
      <c r="K472" s="111">
        <v>0</v>
      </c>
      <c r="L472" s="111">
        <v>0</v>
      </c>
      <c r="M472" s="111">
        <v>0</v>
      </c>
      <c r="N472" s="111">
        <v>0</v>
      </c>
      <c r="O472" s="111">
        <v>0</v>
      </c>
      <c r="P472" s="109" t="s">
        <v>1315</v>
      </c>
      <c r="Q472" s="109" t="s">
        <v>1316</v>
      </c>
      <c r="R472" s="144"/>
      <c r="S472" s="144"/>
      <c r="T472" s="144"/>
      <c r="U472" s="144"/>
      <c r="V472" s="144"/>
      <c r="W472" s="144"/>
      <c r="X472" s="144"/>
      <c r="Y472" s="144"/>
      <c r="Z472" s="144"/>
      <c r="AA472" s="144"/>
      <c r="AB472" s="144"/>
      <c r="AC472" s="144"/>
      <c r="AD472" s="144"/>
      <c r="AE472" s="145"/>
      <c r="AF472" s="145"/>
      <c r="AG472" s="145"/>
    </row>
    <row r="473" spans="1:33" s="130" customFormat="1" ht="12.75" customHeight="1" x14ac:dyDescent="0.2">
      <c r="A473" s="109" t="s">
        <v>645</v>
      </c>
      <c r="B473" s="109" t="s">
        <v>262</v>
      </c>
      <c r="C473" s="111">
        <v>17434</v>
      </c>
      <c r="D473" s="111">
        <v>10400</v>
      </c>
      <c r="E473" s="111">
        <v>0</v>
      </c>
      <c r="F473" s="111">
        <v>0</v>
      </c>
      <c r="G473" s="111">
        <v>0</v>
      </c>
      <c r="H473" s="111">
        <v>0</v>
      </c>
      <c r="I473" s="111">
        <v>0</v>
      </c>
      <c r="J473" s="111">
        <v>0</v>
      </c>
      <c r="K473" s="111">
        <v>0</v>
      </c>
      <c r="L473" s="111">
        <v>0</v>
      </c>
      <c r="M473" s="111">
        <v>0</v>
      </c>
      <c r="N473" s="111">
        <v>0</v>
      </c>
      <c r="O473" s="111">
        <v>0</v>
      </c>
      <c r="P473" s="109" t="s">
        <v>1315</v>
      </c>
      <c r="Q473" s="109" t="s">
        <v>1316</v>
      </c>
      <c r="R473" s="144"/>
      <c r="S473" s="144"/>
      <c r="T473" s="144"/>
      <c r="U473" s="144"/>
      <c r="V473" s="144"/>
      <c r="W473" s="144"/>
      <c r="X473" s="144"/>
      <c r="Y473" s="144"/>
      <c r="Z473" s="144"/>
      <c r="AA473" s="144"/>
      <c r="AB473" s="144"/>
      <c r="AC473" s="144"/>
      <c r="AD473" s="144"/>
      <c r="AE473" s="145"/>
      <c r="AF473" s="145"/>
      <c r="AG473" s="145"/>
    </row>
    <row r="474" spans="1:33" s="130" customFormat="1" ht="12.75" customHeight="1" x14ac:dyDescent="0.2">
      <c r="A474" s="109" t="s">
        <v>656</v>
      </c>
      <c r="B474" s="109" t="s">
        <v>263</v>
      </c>
      <c r="C474" s="111">
        <v>41100</v>
      </c>
      <c r="D474" s="111">
        <v>10000</v>
      </c>
      <c r="E474" s="111">
        <v>0</v>
      </c>
      <c r="F474" s="111">
        <v>0</v>
      </c>
      <c r="G474" s="111">
        <v>0</v>
      </c>
      <c r="H474" s="111">
        <v>0</v>
      </c>
      <c r="I474" s="111">
        <v>0</v>
      </c>
      <c r="J474" s="111">
        <v>0</v>
      </c>
      <c r="K474" s="111">
        <v>0</v>
      </c>
      <c r="L474" s="111">
        <v>0</v>
      </c>
      <c r="M474" s="111">
        <v>0</v>
      </c>
      <c r="N474" s="111">
        <v>0</v>
      </c>
      <c r="O474" s="111">
        <v>0</v>
      </c>
      <c r="P474" s="109" t="s">
        <v>1315</v>
      </c>
      <c r="Q474" s="109" t="s">
        <v>1316</v>
      </c>
      <c r="R474" s="144"/>
      <c r="S474" s="144"/>
      <c r="T474" s="144"/>
      <c r="U474" s="144"/>
      <c r="V474" s="144"/>
      <c r="W474" s="144"/>
      <c r="X474" s="144"/>
      <c r="Y474" s="144"/>
      <c r="Z474" s="144"/>
      <c r="AA474" s="144"/>
      <c r="AB474" s="144"/>
      <c r="AC474" s="144"/>
      <c r="AD474" s="144"/>
      <c r="AE474" s="145"/>
      <c r="AF474" s="145"/>
      <c r="AG474" s="145"/>
    </row>
    <row r="475" spans="1:33" s="130" customFormat="1" ht="12.75" customHeight="1" x14ac:dyDescent="0.2">
      <c r="A475" s="109" t="s">
        <v>471</v>
      </c>
      <c r="B475" s="109" t="s">
        <v>264</v>
      </c>
      <c r="C475" s="111">
        <v>9920</v>
      </c>
      <c r="D475" s="111">
        <v>3000</v>
      </c>
      <c r="E475" s="111">
        <v>0</v>
      </c>
      <c r="F475" s="111">
        <v>0</v>
      </c>
      <c r="G475" s="111">
        <v>0</v>
      </c>
      <c r="H475" s="111">
        <v>0</v>
      </c>
      <c r="I475" s="111">
        <v>0</v>
      </c>
      <c r="J475" s="111">
        <v>0</v>
      </c>
      <c r="K475" s="111">
        <v>0</v>
      </c>
      <c r="L475" s="111">
        <v>4000</v>
      </c>
      <c r="M475" s="111">
        <v>0</v>
      </c>
      <c r="N475" s="111">
        <v>0</v>
      </c>
      <c r="O475" s="111">
        <v>15000</v>
      </c>
      <c r="P475" s="109" t="s">
        <v>1315</v>
      </c>
      <c r="Q475" s="109" t="s">
        <v>1316</v>
      </c>
      <c r="R475" s="144"/>
      <c r="S475" s="144"/>
      <c r="T475" s="144"/>
      <c r="U475" s="144"/>
      <c r="V475" s="144"/>
      <c r="W475" s="144"/>
      <c r="X475" s="144"/>
      <c r="Y475" s="144"/>
      <c r="Z475" s="144"/>
      <c r="AA475" s="144"/>
      <c r="AB475" s="144"/>
      <c r="AC475" s="144"/>
      <c r="AD475" s="144"/>
      <c r="AE475" s="145"/>
      <c r="AF475" s="145"/>
      <c r="AG475" s="145"/>
    </row>
    <row r="476" spans="1:33" s="130" customFormat="1" ht="12.75" customHeight="1" x14ac:dyDescent="0.2">
      <c r="A476" s="109" t="s">
        <v>603</v>
      </c>
      <c r="B476" s="109" t="s">
        <v>265</v>
      </c>
      <c r="C476" s="111">
        <v>2000</v>
      </c>
      <c r="D476" s="111">
        <v>18000</v>
      </c>
      <c r="E476" s="111">
        <v>0</v>
      </c>
      <c r="F476" s="111">
        <v>0</v>
      </c>
      <c r="G476" s="111">
        <v>0</v>
      </c>
      <c r="H476" s="111">
        <v>0</v>
      </c>
      <c r="I476" s="111">
        <v>0</v>
      </c>
      <c r="J476" s="111">
        <v>0</v>
      </c>
      <c r="K476" s="111">
        <v>0</v>
      </c>
      <c r="L476" s="111">
        <v>0</v>
      </c>
      <c r="M476" s="111">
        <v>0</v>
      </c>
      <c r="N476" s="111">
        <v>0</v>
      </c>
      <c r="O476" s="111">
        <v>0</v>
      </c>
      <c r="P476" s="109" t="s">
        <v>1315</v>
      </c>
      <c r="Q476" s="109" t="s">
        <v>1316</v>
      </c>
      <c r="R476" s="144"/>
      <c r="S476" s="144"/>
      <c r="T476" s="144"/>
      <c r="U476" s="144"/>
      <c r="V476" s="144"/>
      <c r="W476" s="144"/>
      <c r="X476" s="144"/>
      <c r="Y476" s="144"/>
      <c r="Z476" s="144"/>
      <c r="AA476" s="144"/>
      <c r="AB476" s="144"/>
      <c r="AC476" s="144"/>
      <c r="AD476" s="144"/>
      <c r="AE476" s="145"/>
      <c r="AF476" s="145"/>
      <c r="AG476" s="145"/>
    </row>
    <row r="477" spans="1:33" s="130" customFormat="1" ht="12.75" customHeight="1" x14ac:dyDescent="0.2">
      <c r="A477" s="109" t="s">
        <v>526</v>
      </c>
      <c r="B477" s="109" t="s">
        <v>266</v>
      </c>
      <c r="C477" s="111">
        <v>10733</v>
      </c>
      <c r="D477" s="111">
        <v>11000</v>
      </c>
      <c r="E477" s="111">
        <v>0</v>
      </c>
      <c r="F477" s="111">
        <v>6912</v>
      </c>
      <c r="G477" s="111">
        <v>0</v>
      </c>
      <c r="H477" s="111">
        <v>0</v>
      </c>
      <c r="I477" s="111">
        <v>0</v>
      </c>
      <c r="J477" s="111">
        <v>0</v>
      </c>
      <c r="K477" s="111">
        <v>0</v>
      </c>
      <c r="L477" s="111">
        <v>11000</v>
      </c>
      <c r="M477" s="111">
        <v>0</v>
      </c>
      <c r="N477" s="111">
        <v>6427</v>
      </c>
      <c r="O477" s="111">
        <v>6000</v>
      </c>
      <c r="P477" s="109" t="s">
        <v>1315</v>
      </c>
      <c r="Q477" s="109" t="s">
        <v>1316</v>
      </c>
      <c r="R477" s="144"/>
      <c r="S477" s="144"/>
      <c r="T477" s="144"/>
      <c r="U477" s="144"/>
      <c r="V477" s="144"/>
      <c r="W477" s="144"/>
      <c r="X477" s="144"/>
      <c r="Y477" s="144"/>
      <c r="Z477" s="144"/>
      <c r="AA477" s="144"/>
      <c r="AB477" s="144"/>
      <c r="AC477" s="144"/>
      <c r="AD477" s="144"/>
      <c r="AE477" s="145"/>
      <c r="AF477" s="145"/>
      <c r="AG477" s="145"/>
    </row>
    <row r="478" spans="1:33" s="130" customFormat="1" ht="12.75" customHeight="1" x14ac:dyDescent="0.2">
      <c r="A478" s="109" t="s">
        <v>399</v>
      </c>
      <c r="B478" s="109" t="s">
        <v>267</v>
      </c>
      <c r="C478" s="111">
        <v>2526</v>
      </c>
      <c r="D478" s="111">
        <v>0</v>
      </c>
      <c r="E478" s="111">
        <v>0</v>
      </c>
      <c r="F478" s="111">
        <v>0</v>
      </c>
      <c r="G478" s="111">
        <v>0</v>
      </c>
      <c r="H478" s="111">
        <v>0</v>
      </c>
      <c r="I478" s="111">
        <v>0</v>
      </c>
      <c r="J478" s="111">
        <v>0</v>
      </c>
      <c r="K478" s="111">
        <v>0</v>
      </c>
      <c r="L478" s="111">
        <v>370</v>
      </c>
      <c r="M478" s="111">
        <v>0</v>
      </c>
      <c r="N478" s="111">
        <v>0</v>
      </c>
      <c r="O478" s="111">
        <v>0</v>
      </c>
      <c r="P478" s="109" t="s">
        <v>1312</v>
      </c>
      <c r="Q478" s="109" t="s">
        <v>1316</v>
      </c>
      <c r="R478" s="144"/>
      <c r="S478" s="144"/>
      <c r="T478" s="144"/>
      <c r="U478" s="144"/>
      <c r="V478" s="144"/>
      <c r="W478" s="144"/>
      <c r="X478" s="144"/>
      <c r="Y478" s="144"/>
      <c r="Z478" s="144"/>
      <c r="AA478" s="144"/>
      <c r="AB478" s="144"/>
      <c r="AC478" s="144"/>
      <c r="AD478" s="144"/>
      <c r="AE478" s="145"/>
      <c r="AF478" s="145"/>
      <c r="AG478" s="145"/>
    </row>
    <row r="479" spans="1:33" s="130" customFormat="1" ht="12.75" customHeight="1" x14ac:dyDescent="0.2">
      <c r="A479" s="109" t="s">
        <v>453</v>
      </c>
      <c r="B479" s="109" t="s">
        <v>268</v>
      </c>
      <c r="C479" s="111">
        <v>2446</v>
      </c>
      <c r="D479" s="111">
        <v>2000</v>
      </c>
      <c r="E479" s="111">
        <v>0</v>
      </c>
      <c r="F479" s="111">
        <v>0</v>
      </c>
      <c r="G479" s="111">
        <v>0</v>
      </c>
      <c r="H479" s="111">
        <v>0</v>
      </c>
      <c r="I479" s="111">
        <v>0</v>
      </c>
      <c r="J479" s="111">
        <v>0</v>
      </c>
      <c r="K479" s="111">
        <v>0</v>
      </c>
      <c r="L479" s="111">
        <v>3875</v>
      </c>
      <c r="M479" s="111">
        <v>0</v>
      </c>
      <c r="N479" s="111">
        <v>0</v>
      </c>
      <c r="O479" s="111">
        <v>0</v>
      </c>
      <c r="P479" s="109" t="s">
        <v>1315</v>
      </c>
      <c r="Q479" s="109" t="s">
        <v>1316</v>
      </c>
      <c r="R479" s="144"/>
      <c r="S479" s="144"/>
      <c r="T479" s="144"/>
      <c r="U479" s="144"/>
      <c r="V479" s="144"/>
      <c r="W479" s="144"/>
      <c r="X479" s="144"/>
      <c r="Y479" s="144"/>
      <c r="Z479" s="144"/>
      <c r="AA479" s="144"/>
      <c r="AB479" s="144"/>
      <c r="AC479" s="144"/>
      <c r="AD479" s="144"/>
      <c r="AE479" s="145"/>
      <c r="AF479" s="145"/>
      <c r="AG479" s="145"/>
    </row>
    <row r="480" spans="1:33" s="130" customFormat="1" ht="12.75" customHeight="1" x14ac:dyDescent="0.2">
      <c r="A480" s="109" t="s">
        <v>461</v>
      </c>
      <c r="B480" s="109" t="s">
        <v>269</v>
      </c>
      <c r="C480" s="111">
        <v>5301</v>
      </c>
      <c r="D480" s="111">
        <v>0</v>
      </c>
      <c r="E480" s="111">
        <v>0</v>
      </c>
      <c r="F480" s="111">
        <v>0</v>
      </c>
      <c r="G480" s="111">
        <v>0</v>
      </c>
      <c r="H480" s="111">
        <v>0</v>
      </c>
      <c r="I480" s="111">
        <v>0</v>
      </c>
      <c r="J480" s="111">
        <v>0</v>
      </c>
      <c r="K480" s="111">
        <v>0</v>
      </c>
      <c r="L480" s="111">
        <v>4750</v>
      </c>
      <c r="M480" s="111">
        <v>27500</v>
      </c>
      <c r="N480" s="111">
        <v>7442</v>
      </c>
      <c r="O480" s="111">
        <v>0</v>
      </c>
      <c r="P480" s="109" t="s">
        <v>1315</v>
      </c>
      <c r="Q480" s="109" t="s">
        <v>1316</v>
      </c>
      <c r="R480" s="144"/>
      <c r="S480" s="144"/>
      <c r="T480" s="144"/>
      <c r="U480" s="144"/>
      <c r="V480" s="144"/>
      <c r="W480" s="144"/>
      <c r="X480" s="144"/>
      <c r="Y480" s="144"/>
      <c r="Z480" s="144"/>
      <c r="AA480" s="144"/>
      <c r="AB480" s="144"/>
      <c r="AC480" s="144"/>
      <c r="AD480" s="144"/>
      <c r="AE480" s="145"/>
      <c r="AF480" s="145"/>
      <c r="AG480" s="145"/>
    </row>
    <row r="481" spans="1:33" s="130" customFormat="1" ht="12.75" customHeight="1" x14ac:dyDescent="0.2">
      <c r="A481" s="109" t="s">
        <v>1063</v>
      </c>
      <c r="B481" s="109" t="s">
        <v>1064</v>
      </c>
      <c r="C481" s="111">
        <v>3937</v>
      </c>
      <c r="D481" s="111">
        <v>0</v>
      </c>
      <c r="E481" s="111">
        <v>0</v>
      </c>
      <c r="F481" s="111">
        <v>0</v>
      </c>
      <c r="G481" s="111">
        <v>0</v>
      </c>
      <c r="H481" s="111">
        <v>0</v>
      </c>
      <c r="I481" s="111">
        <v>0</v>
      </c>
      <c r="J481" s="111">
        <v>0</v>
      </c>
      <c r="K481" s="111">
        <v>0</v>
      </c>
      <c r="L481" s="111">
        <v>7499</v>
      </c>
      <c r="M481" s="111">
        <v>0</v>
      </c>
      <c r="N481" s="111">
        <v>0</v>
      </c>
      <c r="O481" s="111">
        <v>0</v>
      </c>
      <c r="P481" s="109" t="s">
        <v>1312</v>
      </c>
      <c r="Q481" s="109" t="s">
        <v>1314</v>
      </c>
      <c r="R481" s="144"/>
      <c r="S481" s="144"/>
      <c r="T481" s="144"/>
      <c r="U481" s="144"/>
      <c r="V481" s="144"/>
      <c r="W481" s="144"/>
      <c r="X481" s="144"/>
      <c r="Y481" s="144"/>
      <c r="Z481" s="144"/>
      <c r="AA481" s="144"/>
      <c r="AB481" s="144"/>
      <c r="AC481" s="144"/>
      <c r="AD481" s="144"/>
      <c r="AE481" s="145"/>
      <c r="AF481" s="145"/>
      <c r="AG481" s="145"/>
    </row>
    <row r="482" spans="1:33" s="130" customFormat="1" ht="12.75" customHeight="1" x14ac:dyDescent="0.2">
      <c r="A482" s="109" t="s">
        <v>559</v>
      </c>
      <c r="B482" s="109" t="s">
        <v>270</v>
      </c>
      <c r="C482" s="111">
        <v>12138</v>
      </c>
      <c r="D482" s="111">
        <v>1500</v>
      </c>
      <c r="E482" s="111">
        <v>0</v>
      </c>
      <c r="F482" s="111">
        <v>0</v>
      </c>
      <c r="G482" s="111">
        <v>0</v>
      </c>
      <c r="H482" s="111">
        <v>0</v>
      </c>
      <c r="I482" s="111">
        <v>0</v>
      </c>
      <c r="J482" s="111">
        <v>0</v>
      </c>
      <c r="K482" s="111">
        <v>0</v>
      </c>
      <c r="L482" s="111">
        <v>0</v>
      </c>
      <c r="M482" s="111">
        <v>0</v>
      </c>
      <c r="N482" s="111">
        <v>0</v>
      </c>
      <c r="O482" s="111">
        <v>0</v>
      </c>
      <c r="P482" s="109" t="s">
        <v>1315</v>
      </c>
      <c r="Q482" s="109" t="s">
        <v>1316</v>
      </c>
      <c r="R482" s="144"/>
      <c r="S482" s="144"/>
      <c r="T482" s="144"/>
      <c r="U482" s="144"/>
      <c r="V482" s="144"/>
      <c r="W482" s="144"/>
      <c r="X482" s="144"/>
      <c r="Y482" s="144"/>
      <c r="Z482" s="144"/>
      <c r="AA482" s="144"/>
      <c r="AB482" s="144"/>
      <c r="AC482" s="144"/>
      <c r="AD482" s="144"/>
      <c r="AE482" s="145"/>
      <c r="AF482" s="145"/>
      <c r="AG482" s="145"/>
    </row>
    <row r="483" spans="1:33" s="130" customFormat="1" ht="12.75" customHeight="1" x14ac:dyDescent="0.2">
      <c r="A483" s="109" t="s">
        <v>578</v>
      </c>
      <c r="B483" s="109" t="s">
        <v>271</v>
      </c>
      <c r="C483" s="111">
        <v>15200</v>
      </c>
      <c r="D483" s="111">
        <v>3000</v>
      </c>
      <c r="E483" s="111">
        <v>0</v>
      </c>
      <c r="F483" s="111">
        <v>0</v>
      </c>
      <c r="G483" s="111">
        <v>0</v>
      </c>
      <c r="H483" s="111">
        <v>0</v>
      </c>
      <c r="I483" s="111">
        <v>0</v>
      </c>
      <c r="J483" s="111">
        <v>0</v>
      </c>
      <c r="K483" s="111">
        <v>0</v>
      </c>
      <c r="L483" s="111">
        <v>2000</v>
      </c>
      <c r="M483" s="111">
        <v>0</v>
      </c>
      <c r="N483" s="111">
        <v>0</v>
      </c>
      <c r="O483" s="111">
        <v>0</v>
      </c>
      <c r="P483" s="109" t="s">
        <v>1315</v>
      </c>
      <c r="Q483" s="109" t="s">
        <v>1316</v>
      </c>
      <c r="R483" s="144"/>
      <c r="S483" s="144"/>
      <c r="T483" s="144"/>
      <c r="U483" s="144"/>
      <c r="V483" s="144"/>
      <c r="W483" s="144"/>
      <c r="X483" s="144"/>
      <c r="Y483" s="144"/>
      <c r="Z483" s="144"/>
      <c r="AA483" s="144"/>
      <c r="AB483" s="144"/>
      <c r="AC483" s="144"/>
      <c r="AD483" s="144"/>
      <c r="AE483" s="145"/>
      <c r="AF483" s="145"/>
      <c r="AG483" s="145"/>
    </row>
    <row r="484" spans="1:33" s="130" customFormat="1" ht="12.75" customHeight="1" x14ac:dyDescent="0.2">
      <c r="A484" s="109" t="s">
        <v>1065</v>
      </c>
      <c r="B484" s="109" t="s">
        <v>1066</v>
      </c>
      <c r="C484" s="111">
        <v>95000</v>
      </c>
      <c r="D484" s="111">
        <v>5000</v>
      </c>
      <c r="E484" s="111">
        <v>0</v>
      </c>
      <c r="F484" s="111">
        <v>0</v>
      </c>
      <c r="G484" s="111">
        <v>0</v>
      </c>
      <c r="H484" s="111">
        <v>0</v>
      </c>
      <c r="I484" s="111">
        <v>0</v>
      </c>
      <c r="J484" s="111">
        <v>0</v>
      </c>
      <c r="K484" s="111">
        <v>0</v>
      </c>
      <c r="L484" s="111">
        <v>25725</v>
      </c>
      <c r="M484" s="111">
        <v>0</v>
      </c>
      <c r="N484" s="111">
        <v>0</v>
      </c>
      <c r="O484" s="111">
        <v>0</v>
      </c>
      <c r="P484" s="109" t="s">
        <v>1312</v>
      </c>
      <c r="Q484" s="109" t="s">
        <v>1314</v>
      </c>
      <c r="R484" s="144"/>
      <c r="S484" s="144"/>
      <c r="T484" s="144"/>
      <c r="U484" s="144"/>
      <c r="V484" s="144"/>
      <c r="W484" s="144"/>
      <c r="X484" s="144"/>
      <c r="Y484" s="144"/>
      <c r="Z484" s="144"/>
      <c r="AA484" s="144"/>
      <c r="AB484" s="144"/>
      <c r="AC484" s="144"/>
      <c r="AD484" s="144"/>
      <c r="AE484" s="145"/>
      <c r="AF484" s="145"/>
      <c r="AG484" s="145"/>
    </row>
    <row r="485" spans="1:33" s="130" customFormat="1" ht="12.75" customHeight="1" x14ac:dyDescent="0.2">
      <c r="A485" s="109" t="s">
        <v>1258</v>
      </c>
      <c r="B485" s="109" t="s">
        <v>1259</v>
      </c>
      <c r="C485" s="111">
        <v>3600</v>
      </c>
      <c r="D485" s="111">
        <v>0</v>
      </c>
      <c r="E485" s="111">
        <v>0</v>
      </c>
      <c r="F485" s="111">
        <v>0</v>
      </c>
      <c r="G485" s="111">
        <v>0</v>
      </c>
      <c r="H485" s="111">
        <v>0</v>
      </c>
      <c r="I485" s="111">
        <v>0</v>
      </c>
      <c r="J485" s="111">
        <v>0</v>
      </c>
      <c r="K485" s="111">
        <v>4000</v>
      </c>
      <c r="L485" s="111">
        <v>0</v>
      </c>
      <c r="M485" s="111">
        <v>0</v>
      </c>
      <c r="N485" s="111">
        <v>0</v>
      </c>
      <c r="O485" s="111">
        <v>38400</v>
      </c>
      <c r="P485" s="109" t="s">
        <v>1377</v>
      </c>
      <c r="Q485" s="109" t="s">
        <v>1316</v>
      </c>
      <c r="R485" s="144"/>
      <c r="S485" s="144"/>
      <c r="T485" s="144"/>
      <c r="U485" s="144"/>
      <c r="V485" s="144"/>
      <c r="W485" s="144"/>
      <c r="X485" s="144"/>
      <c r="Y485" s="144"/>
      <c r="Z485" s="144"/>
      <c r="AA485" s="144"/>
      <c r="AB485" s="144"/>
      <c r="AC485" s="144"/>
      <c r="AD485" s="144"/>
      <c r="AE485" s="145"/>
      <c r="AF485" s="145"/>
      <c r="AG485" s="145"/>
    </row>
    <row r="486" spans="1:33" s="130" customFormat="1" ht="12.75" customHeight="1" x14ac:dyDescent="0.2">
      <c r="A486" s="109" t="s">
        <v>817</v>
      </c>
      <c r="B486" s="109" t="s">
        <v>384</v>
      </c>
      <c r="C486" s="111">
        <v>20500</v>
      </c>
      <c r="D486" s="111">
        <v>0</v>
      </c>
      <c r="E486" s="111">
        <v>0</v>
      </c>
      <c r="F486" s="111">
        <v>0</v>
      </c>
      <c r="G486" s="111">
        <v>0</v>
      </c>
      <c r="H486" s="111">
        <v>0</v>
      </c>
      <c r="I486" s="111">
        <v>0</v>
      </c>
      <c r="J486" s="111">
        <v>0</v>
      </c>
      <c r="K486" s="111">
        <v>0</v>
      </c>
      <c r="L486" s="111">
        <v>7650</v>
      </c>
      <c r="M486" s="111">
        <v>0</v>
      </c>
      <c r="N486" s="111">
        <v>0</v>
      </c>
      <c r="O486" s="111">
        <v>0</v>
      </c>
      <c r="P486" s="109" t="s">
        <v>1377</v>
      </c>
      <c r="Q486" s="109" t="s">
        <v>1316</v>
      </c>
      <c r="R486" s="144"/>
      <c r="S486" s="144"/>
      <c r="T486" s="144"/>
      <c r="U486" s="144"/>
      <c r="V486" s="144"/>
      <c r="W486" s="144"/>
      <c r="X486" s="144"/>
      <c r="Y486" s="144"/>
      <c r="Z486" s="144"/>
      <c r="AA486" s="144"/>
      <c r="AB486" s="144"/>
      <c r="AC486" s="144"/>
      <c r="AD486" s="144"/>
      <c r="AE486" s="145"/>
      <c r="AF486" s="145"/>
      <c r="AG486" s="145"/>
    </row>
    <row r="487" spans="1:33" s="130" customFormat="1" ht="12.75" customHeight="1" x14ac:dyDescent="0.2">
      <c r="A487" s="109" t="s">
        <v>1272</v>
      </c>
      <c r="B487" s="109" t="s">
        <v>1273</v>
      </c>
      <c r="C487" s="111">
        <v>34200</v>
      </c>
      <c r="D487" s="111">
        <v>10000</v>
      </c>
      <c r="E487" s="111">
        <v>0</v>
      </c>
      <c r="F487" s="111">
        <v>0</v>
      </c>
      <c r="G487" s="111">
        <v>0</v>
      </c>
      <c r="H487" s="111">
        <v>0</v>
      </c>
      <c r="I487" s="111">
        <v>0</v>
      </c>
      <c r="J487" s="111">
        <v>0</v>
      </c>
      <c r="K487" s="111">
        <v>0</v>
      </c>
      <c r="L487" s="111">
        <v>0</v>
      </c>
      <c r="M487" s="111">
        <v>0</v>
      </c>
      <c r="N487" s="111">
        <v>0</v>
      </c>
      <c r="O487" s="111">
        <v>102300</v>
      </c>
      <c r="P487" s="109" t="s">
        <v>1377</v>
      </c>
      <c r="Q487" s="109" t="s">
        <v>1316</v>
      </c>
      <c r="R487" s="144"/>
      <c r="S487" s="144"/>
      <c r="T487" s="144"/>
      <c r="U487" s="144"/>
      <c r="V487" s="144"/>
      <c r="W487" s="144"/>
      <c r="X487" s="144"/>
      <c r="Y487" s="144"/>
      <c r="Z487" s="144"/>
      <c r="AA487" s="144"/>
      <c r="AB487" s="144"/>
      <c r="AC487" s="144"/>
      <c r="AD487" s="144"/>
      <c r="AE487" s="145"/>
      <c r="AF487" s="145"/>
      <c r="AG487" s="145"/>
    </row>
    <row r="488" spans="1:33" s="130" customFormat="1" ht="12.75" customHeight="1" x14ac:dyDescent="0.2">
      <c r="A488" s="109" t="s">
        <v>619</v>
      </c>
      <c r="B488" s="109" t="s">
        <v>272</v>
      </c>
      <c r="C488" s="111">
        <v>0</v>
      </c>
      <c r="D488" s="111">
        <v>1000</v>
      </c>
      <c r="E488" s="111">
        <v>0</v>
      </c>
      <c r="F488" s="111">
        <v>0</v>
      </c>
      <c r="G488" s="111">
        <v>0</v>
      </c>
      <c r="H488" s="111">
        <v>0</v>
      </c>
      <c r="I488" s="111">
        <v>0</v>
      </c>
      <c r="J488" s="111">
        <v>0</v>
      </c>
      <c r="K488" s="111">
        <v>0</v>
      </c>
      <c r="L488" s="111">
        <v>15510</v>
      </c>
      <c r="M488" s="111">
        <v>0</v>
      </c>
      <c r="N488" s="111">
        <v>9800</v>
      </c>
      <c r="O488" s="111">
        <v>0</v>
      </c>
      <c r="P488" s="109" t="s">
        <v>1315</v>
      </c>
      <c r="Q488" s="109" t="s">
        <v>1316</v>
      </c>
      <c r="R488" s="144"/>
      <c r="S488" s="144"/>
      <c r="T488" s="144"/>
      <c r="U488" s="144"/>
      <c r="V488" s="144"/>
      <c r="W488" s="144"/>
      <c r="X488" s="144"/>
      <c r="Y488" s="144"/>
      <c r="Z488" s="144"/>
      <c r="AA488" s="144"/>
      <c r="AB488" s="144"/>
      <c r="AC488" s="144"/>
      <c r="AD488" s="144"/>
      <c r="AE488" s="145"/>
      <c r="AF488" s="145"/>
      <c r="AG488" s="145"/>
    </row>
    <row r="489" spans="1:33" s="130" customFormat="1" ht="12.75" customHeight="1" x14ac:dyDescent="0.2">
      <c r="A489" s="109" t="s">
        <v>627</v>
      </c>
      <c r="B489" s="109" t="s">
        <v>273</v>
      </c>
      <c r="C489" s="111">
        <v>2697</v>
      </c>
      <c r="D489" s="111">
        <v>500</v>
      </c>
      <c r="E489" s="111">
        <v>0</v>
      </c>
      <c r="F489" s="111">
        <v>0</v>
      </c>
      <c r="G489" s="111">
        <v>0</v>
      </c>
      <c r="H489" s="111">
        <v>0</v>
      </c>
      <c r="I489" s="111">
        <v>0</v>
      </c>
      <c r="J489" s="111">
        <v>0</v>
      </c>
      <c r="K489" s="111">
        <v>0</v>
      </c>
      <c r="L489" s="111">
        <v>3597</v>
      </c>
      <c r="M489" s="111">
        <v>0</v>
      </c>
      <c r="N489" s="111">
        <v>0</v>
      </c>
      <c r="O489" s="111">
        <v>6000</v>
      </c>
      <c r="P489" s="109" t="s">
        <v>1315</v>
      </c>
      <c r="Q489" s="109" t="s">
        <v>1316</v>
      </c>
      <c r="R489" s="144"/>
      <c r="S489" s="144"/>
      <c r="T489" s="144"/>
      <c r="U489" s="144"/>
      <c r="V489" s="144"/>
      <c r="W489" s="144"/>
      <c r="X489" s="144"/>
      <c r="Y489" s="144"/>
      <c r="Z489" s="144"/>
      <c r="AA489" s="144"/>
      <c r="AB489" s="144"/>
      <c r="AC489" s="144"/>
      <c r="AD489" s="144"/>
      <c r="AE489" s="145"/>
      <c r="AF489" s="145"/>
      <c r="AG489" s="145"/>
    </row>
    <row r="490" spans="1:33" s="130" customFormat="1" ht="12.75" customHeight="1" x14ac:dyDescent="0.2">
      <c r="A490" s="109" t="s">
        <v>664</v>
      </c>
      <c r="B490" s="109" t="s">
        <v>358</v>
      </c>
      <c r="C490" s="111">
        <v>39500</v>
      </c>
      <c r="D490" s="111">
        <v>15000</v>
      </c>
      <c r="E490" s="111">
        <v>0</v>
      </c>
      <c r="F490" s="111">
        <v>9992</v>
      </c>
      <c r="G490" s="111">
        <v>0</v>
      </c>
      <c r="H490" s="111">
        <v>0</v>
      </c>
      <c r="I490" s="111">
        <v>0</v>
      </c>
      <c r="J490" s="111">
        <v>0</v>
      </c>
      <c r="K490" s="111">
        <v>0</v>
      </c>
      <c r="L490" s="111">
        <v>101725</v>
      </c>
      <c r="M490" s="111">
        <v>0</v>
      </c>
      <c r="N490" s="111">
        <v>26554</v>
      </c>
      <c r="O490" s="111">
        <v>55000</v>
      </c>
      <c r="P490" s="109" t="s">
        <v>1324</v>
      </c>
      <c r="Q490" s="109" t="s">
        <v>1316</v>
      </c>
      <c r="R490" s="144"/>
      <c r="S490" s="144"/>
      <c r="T490" s="144"/>
      <c r="U490" s="144"/>
      <c r="V490" s="144"/>
      <c r="W490" s="144"/>
      <c r="X490" s="144"/>
      <c r="Y490" s="144"/>
      <c r="Z490" s="144"/>
      <c r="AA490" s="144"/>
      <c r="AB490" s="144"/>
      <c r="AC490" s="144"/>
      <c r="AD490" s="144"/>
      <c r="AE490" s="145"/>
      <c r="AF490" s="145"/>
      <c r="AG490" s="145"/>
    </row>
    <row r="491" spans="1:33" s="130" customFormat="1" ht="12.75" customHeight="1" x14ac:dyDescent="0.2">
      <c r="A491" s="109" t="s">
        <v>807</v>
      </c>
      <c r="B491" s="109" t="s">
        <v>1364</v>
      </c>
      <c r="C491" s="111">
        <v>1800</v>
      </c>
      <c r="D491" s="111">
        <v>0</v>
      </c>
      <c r="E491" s="111">
        <v>0</v>
      </c>
      <c r="F491" s="111">
        <v>0</v>
      </c>
      <c r="G491" s="111">
        <v>0</v>
      </c>
      <c r="H491" s="111">
        <v>0</v>
      </c>
      <c r="I491" s="111">
        <v>0</v>
      </c>
      <c r="J491" s="111">
        <v>0</v>
      </c>
      <c r="K491" s="111">
        <v>0</v>
      </c>
      <c r="L491" s="111">
        <v>2714</v>
      </c>
      <c r="M491" s="111">
        <v>0</v>
      </c>
      <c r="N491" s="111">
        <v>40</v>
      </c>
      <c r="O491" s="111">
        <v>5000</v>
      </c>
      <c r="P491" s="109" t="s">
        <v>1377</v>
      </c>
      <c r="Q491" s="109" t="s">
        <v>1316</v>
      </c>
      <c r="R491" s="144"/>
      <c r="S491" s="144"/>
      <c r="T491" s="144"/>
      <c r="U491" s="144"/>
      <c r="V491" s="144"/>
      <c r="W491" s="144"/>
      <c r="X491" s="144"/>
      <c r="Y491" s="144"/>
      <c r="Z491" s="144"/>
      <c r="AA491" s="144"/>
      <c r="AB491" s="144"/>
      <c r="AC491" s="144"/>
      <c r="AD491" s="144"/>
      <c r="AE491" s="145"/>
      <c r="AF491" s="145"/>
      <c r="AG491" s="145"/>
    </row>
    <row r="492" spans="1:33" s="130" customFormat="1" ht="12.75" customHeight="1" x14ac:dyDescent="0.2">
      <c r="A492" s="109" t="s">
        <v>1274</v>
      </c>
      <c r="B492" s="109" t="s">
        <v>1275</v>
      </c>
      <c r="C492" s="111">
        <v>5035</v>
      </c>
      <c r="D492" s="111">
        <v>0</v>
      </c>
      <c r="E492" s="111">
        <v>0</v>
      </c>
      <c r="F492" s="111">
        <v>0</v>
      </c>
      <c r="G492" s="111">
        <v>0</v>
      </c>
      <c r="H492" s="111">
        <v>0</v>
      </c>
      <c r="I492" s="111">
        <v>0</v>
      </c>
      <c r="J492" s="111">
        <v>0</v>
      </c>
      <c r="K492" s="111">
        <v>0</v>
      </c>
      <c r="L492" s="111">
        <v>0</v>
      </c>
      <c r="M492" s="111">
        <v>0</v>
      </c>
      <c r="N492" s="111">
        <v>0</v>
      </c>
      <c r="O492" s="111">
        <v>82200</v>
      </c>
      <c r="P492" s="109" t="s">
        <v>1377</v>
      </c>
      <c r="Q492" s="109" t="s">
        <v>1316</v>
      </c>
      <c r="R492" s="144"/>
      <c r="S492" s="144"/>
      <c r="T492" s="144"/>
      <c r="U492" s="144"/>
      <c r="V492" s="144"/>
      <c r="W492" s="144"/>
      <c r="X492" s="144"/>
      <c r="Y492" s="144"/>
      <c r="Z492" s="144"/>
      <c r="AA492" s="144"/>
      <c r="AB492" s="144"/>
      <c r="AC492" s="144"/>
      <c r="AD492" s="144"/>
      <c r="AE492" s="145"/>
      <c r="AF492" s="145"/>
      <c r="AG492" s="145"/>
    </row>
    <row r="493" spans="1:33" s="130" customFormat="1" ht="12.75" customHeight="1" x14ac:dyDescent="0.2">
      <c r="A493" s="109" t="s">
        <v>813</v>
      </c>
      <c r="B493" s="109" t="s">
        <v>899</v>
      </c>
      <c r="C493" s="111">
        <v>4058</v>
      </c>
      <c r="D493" s="111">
        <v>0</v>
      </c>
      <c r="E493" s="111">
        <v>0</v>
      </c>
      <c r="F493" s="111">
        <v>0</v>
      </c>
      <c r="G493" s="111">
        <v>0</v>
      </c>
      <c r="H493" s="111">
        <v>0</v>
      </c>
      <c r="I493" s="111">
        <v>0</v>
      </c>
      <c r="J493" s="111">
        <v>0</v>
      </c>
      <c r="K493" s="111">
        <v>0</v>
      </c>
      <c r="L493" s="111">
        <v>9473</v>
      </c>
      <c r="M493" s="111">
        <v>0</v>
      </c>
      <c r="N493" s="111">
        <v>0</v>
      </c>
      <c r="O493" s="111">
        <v>0</v>
      </c>
      <c r="P493" s="109" t="s">
        <v>1377</v>
      </c>
      <c r="Q493" s="109" t="s">
        <v>1316</v>
      </c>
      <c r="R493" s="144"/>
      <c r="S493" s="144"/>
      <c r="T493" s="144"/>
      <c r="U493" s="144"/>
      <c r="V493" s="144"/>
      <c r="W493" s="144"/>
      <c r="X493" s="144"/>
      <c r="Y493" s="144"/>
      <c r="Z493" s="144"/>
      <c r="AA493" s="144"/>
      <c r="AB493" s="144"/>
      <c r="AC493" s="144"/>
      <c r="AD493" s="144"/>
      <c r="AE493" s="145"/>
      <c r="AF493" s="145"/>
      <c r="AG493" s="145"/>
    </row>
    <row r="494" spans="1:33" s="130" customFormat="1" ht="12.75" customHeight="1" x14ac:dyDescent="0.2">
      <c r="A494" s="109" t="s">
        <v>723</v>
      </c>
      <c r="B494" s="109" t="s">
        <v>274</v>
      </c>
      <c r="C494" s="111">
        <v>122911</v>
      </c>
      <c r="D494" s="111">
        <v>0</v>
      </c>
      <c r="E494" s="111">
        <v>238881</v>
      </c>
      <c r="F494" s="111">
        <v>47009</v>
      </c>
      <c r="G494" s="111">
        <v>0</v>
      </c>
      <c r="H494" s="111">
        <v>0</v>
      </c>
      <c r="I494" s="111">
        <v>0</v>
      </c>
      <c r="J494" s="111">
        <v>0</v>
      </c>
      <c r="K494" s="111">
        <v>0</v>
      </c>
      <c r="L494" s="111">
        <v>79900</v>
      </c>
      <c r="M494" s="111">
        <v>31709</v>
      </c>
      <c r="N494" s="111">
        <v>108793</v>
      </c>
      <c r="O494" s="111">
        <v>0</v>
      </c>
      <c r="P494" s="109" t="s">
        <v>1327</v>
      </c>
      <c r="Q494" s="109" t="s">
        <v>1316</v>
      </c>
      <c r="R494" s="144"/>
      <c r="S494" s="144"/>
      <c r="T494" s="144"/>
      <c r="U494" s="144"/>
      <c r="V494" s="144"/>
      <c r="W494" s="144"/>
      <c r="X494" s="144"/>
      <c r="Y494" s="144"/>
      <c r="Z494" s="144"/>
      <c r="AA494" s="144"/>
      <c r="AB494" s="144"/>
      <c r="AC494" s="144"/>
      <c r="AD494" s="144"/>
      <c r="AE494" s="145"/>
      <c r="AF494" s="145"/>
      <c r="AG494" s="145"/>
    </row>
    <row r="495" spans="1:33" s="130" customFormat="1" ht="12.75" customHeight="1" x14ac:dyDescent="0.2">
      <c r="A495" s="109" t="s">
        <v>462</v>
      </c>
      <c r="B495" s="109" t="s">
        <v>830</v>
      </c>
      <c r="C495" s="111">
        <v>2644</v>
      </c>
      <c r="D495" s="111">
        <v>0</v>
      </c>
      <c r="E495" s="111">
        <v>0</v>
      </c>
      <c r="F495" s="111">
        <v>0</v>
      </c>
      <c r="G495" s="111">
        <v>0</v>
      </c>
      <c r="H495" s="111">
        <v>0</v>
      </c>
      <c r="I495" s="111">
        <v>0</v>
      </c>
      <c r="J495" s="111">
        <v>0</v>
      </c>
      <c r="K495" s="111">
        <v>0</v>
      </c>
      <c r="L495" s="111">
        <v>5501</v>
      </c>
      <c r="M495" s="111">
        <v>17000</v>
      </c>
      <c r="N495" s="111">
        <v>7440</v>
      </c>
      <c r="O495" s="111">
        <v>0</v>
      </c>
      <c r="P495" s="109" t="s">
        <v>1315</v>
      </c>
      <c r="Q495" s="109" t="s">
        <v>1316</v>
      </c>
      <c r="R495" s="144"/>
      <c r="S495" s="144"/>
      <c r="T495" s="144"/>
      <c r="U495" s="144"/>
      <c r="V495" s="144"/>
      <c r="W495" s="144"/>
      <c r="X495" s="144"/>
      <c r="Y495" s="144"/>
      <c r="Z495" s="144"/>
      <c r="AA495" s="144"/>
      <c r="AB495" s="144"/>
      <c r="AC495" s="144"/>
      <c r="AD495" s="144"/>
      <c r="AE495" s="145"/>
      <c r="AF495" s="145"/>
      <c r="AG495" s="145"/>
    </row>
    <row r="496" spans="1:33" s="130" customFormat="1" ht="12.75" customHeight="1" x14ac:dyDescent="0.2">
      <c r="A496" s="109" t="s">
        <v>684</v>
      </c>
      <c r="B496" s="109" t="s">
        <v>275</v>
      </c>
      <c r="C496" s="111">
        <v>25100</v>
      </c>
      <c r="D496" s="111">
        <v>9500</v>
      </c>
      <c r="E496" s="111">
        <v>0</v>
      </c>
      <c r="F496" s="111">
        <v>0</v>
      </c>
      <c r="G496" s="111">
        <v>0</v>
      </c>
      <c r="H496" s="111">
        <v>0</v>
      </c>
      <c r="I496" s="111">
        <v>0</v>
      </c>
      <c r="J496" s="111">
        <v>0</v>
      </c>
      <c r="K496" s="111">
        <v>0</v>
      </c>
      <c r="L496" s="111">
        <v>0</v>
      </c>
      <c r="M496" s="111">
        <v>0</v>
      </c>
      <c r="N496" s="111">
        <v>0</v>
      </c>
      <c r="O496" s="111">
        <v>6000</v>
      </c>
      <c r="P496" s="109" t="s">
        <v>1321</v>
      </c>
      <c r="Q496" s="109" t="s">
        <v>1316</v>
      </c>
      <c r="R496" s="144"/>
      <c r="S496" s="144"/>
      <c r="T496" s="144"/>
      <c r="U496" s="144"/>
      <c r="V496" s="144"/>
      <c r="W496" s="144"/>
      <c r="X496" s="144"/>
      <c r="Y496" s="144"/>
      <c r="Z496" s="144"/>
      <c r="AA496" s="144"/>
      <c r="AB496" s="144"/>
      <c r="AC496" s="144"/>
      <c r="AD496" s="144"/>
      <c r="AE496" s="145"/>
      <c r="AF496" s="145"/>
      <c r="AG496" s="145"/>
    </row>
    <row r="497" spans="1:33" s="130" customFormat="1" ht="12.75" customHeight="1" x14ac:dyDescent="0.2">
      <c r="A497" s="109" t="s">
        <v>803</v>
      </c>
      <c r="B497" s="109" t="s">
        <v>1365</v>
      </c>
      <c r="C497" s="111">
        <v>4431</v>
      </c>
      <c r="D497" s="111">
        <v>0</v>
      </c>
      <c r="E497" s="111">
        <v>0</v>
      </c>
      <c r="F497" s="111">
        <v>0</v>
      </c>
      <c r="G497" s="111">
        <v>0</v>
      </c>
      <c r="H497" s="111">
        <v>0</v>
      </c>
      <c r="I497" s="111">
        <v>0</v>
      </c>
      <c r="J497" s="111">
        <v>0</v>
      </c>
      <c r="K497" s="111">
        <v>0</v>
      </c>
      <c r="L497" s="111">
        <v>0</v>
      </c>
      <c r="M497" s="111">
        <v>0</v>
      </c>
      <c r="N497" s="111">
        <v>0</v>
      </c>
      <c r="O497" s="111">
        <v>0</v>
      </c>
      <c r="P497" s="109" t="s">
        <v>1377</v>
      </c>
      <c r="Q497" s="109" t="s">
        <v>1316</v>
      </c>
      <c r="R497" s="144"/>
      <c r="S497" s="144"/>
      <c r="T497" s="144"/>
      <c r="U497" s="144"/>
      <c r="V497" s="144"/>
      <c r="W497" s="144"/>
      <c r="X497" s="144"/>
      <c r="Y497" s="144"/>
      <c r="Z497" s="144"/>
      <c r="AA497" s="144"/>
      <c r="AB497" s="144"/>
      <c r="AC497" s="144"/>
      <c r="AD497" s="144"/>
      <c r="AE497" s="145"/>
      <c r="AF497" s="145"/>
      <c r="AG497" s="145"/>
    </row>
    <row r="498" spans="1:33" s="130" customFormat="1" ht="12.75" customHeight="1" x14ac:dyDescent="0.2">
      <c r="A498" s="109" t="s">
        <v>1246</v>
      </c>
      <c r="B498" s="109" t="s">
        <v>1247</v>
      </c>
      <c r="C498" s="111">
        <v>540</v>
      </c>
      <c r="D498" s="111">
        <v>0</v>
      </c>
      <c r="E498" s="111">
        <v>0</v>
      </c>
      <c r="F498" s="111">
        <v>0</v>
      </c>
      <c r="G498" s="111">
        <v>0</v>
      </c>
      <c r="H498" s="111">
        <v>0</v>
      </c>
      <c r="I498" s="111">
        <v>0</v>
      </c>
      <c r="J498" s="111">
        <v>0</v>
      </c>
      <c r="K498" s="111">
        <v>0</v>
      </c>
      <c r="L498" s="111">
        <v>0</v>
      </c>
      <c r="M498" s="111">
        <v>0</v>
      </c>
      <c r="N498" s="111">
        <v>21803</v>
      </c>
      <c r="O498" s="111">
        <v>2000</v>
      </c>
      <c r="P498" s="109" t="s">
        <v>1377</v>
      </c>
      <c r="Q498" s="109" t="s">
        <v>1316</v>
      </c>
      <c r="R498" s="144"/>
      <c r="S498" s="144"/>
      <c r="T498" s="144"/>
      <c r="U498" s="144"/>
      <c r="V498" s="144"/>
      <c r="W498" s="144"/>
      <c r="X498" s="144"/>
      <c r="Y498" s="144"/>
      <c r="Z498" s="144"/>
      <c r="AA498" s="144"/>
      <c r="AB498" s="144"/>
      <c r="AC498" s="144"/>
      <c r="AD498" s="144"/>
      <c r="AE498" s="145"/>
      <c r="AF498" s="145"/>
      <c r="AG498" s="145"/>
    </row>
    <row r="499" spans="1:33" s="130" customFormat="1" ht="12.75" customHeight="1" x14ac:dyDescent="0.2">
      <c r="A499" s="109" t="s">
        <v>673</v>
      </c>
      <c r="B499" s="109" t="s">
        <v>386</v>
      </c>
      <c r="C499" s="111">
        <v>4900</v>
      </c>
      <c r="D499" s="111">
        <v>0</v>
      </c>
      <c r="E499" s="111">
        <v>0</v>
      </c>
      <c r="F499" s="111">
        <v>0</v>
      </c>
      <c r="G499" s="111">
        <v>0</v>
      </c>
      <c r="H499" s="111">
        <v>0</v>
      </c>
      <c r="I499" s="111">
        <v>0</v>
      </c>
      <c r="J499" s="111">
        <v>0</v>
      </c>
      <c r="K499" s="111">
        <v>0</v>
      </c>
      <c r="L499" s="111">
        <v>14425</v>
      </c>
      <c r="M499" s="111">
        <v>0</v>
      </c>
      <c r="N499" s="111">
        <v>8197</v>
      </c>
      <c r="O499" s="111">
        <v>0</v>
      </c>
      <c r="P499" s="109" t="s">
        <v>1312</v>
      </c>
      <c r="Q499" s="109" t="s">
        <v>1316</v>
      </c>
      <c r="R499" s="144"/>
      <c r="S499" s="144"/>
      <c r="T499" s="144"/>
      <c r="U499" s="144"/>
      <c r="V499" s="144"/>
      <c r="W499" s="144"/>
      <c r="X499" s="144"/>
      <c r="Y499" s="144"/>
      <c r="Z499" s="144"/>
      <c r="AA499" s="144"/>
      <c r="AB499" s="144"/>
      <c r="AC499" s="144"/>
      <c r="AD499" s="144"/>
      <c r="AE499" s="145"/>
      <c r="AF499" s="145"/>
      <c r="AG499" s="145"/>
    </row>
    <row r="500" spans="1:33" s="130" customFormat="1" ht="12.75" customHeight="1" x14ac:dyDescent="0.2">
      <c r="A500" s="109" t="s">
        <v>507</v>
      </c>
      <c r="B500" s="109" t="s">
        <v>276</v>
      </c>
      <c r="C500" s="111">
        <v>7899</v>
      </c>
      <c r="D500" s="111">
        <v>0</v>
      </c>
      <c r="E500" s="111">
        <v>0</v>
      </c>
      <c r="F500" s="111">
        <v>1000</v>
      </c>
      <c r="G500" s="111">
        <v>0</v>
      </c>
      <c r="H500" s="111">
        <v>0</v>
      </c>
      <c r="I500" s="111">
        <v>0</v>
      </c>
      <c r="J500" s="111">
        <v>0</v>
      </c>
      <c r="K500" s="111">
        <v>0</v>
      </c>
      <c r="L500" s="111">
        <v>9867</v>
      </c>
      <c r="M500" s="111">
        <v>0</v>
      </c>
      <c r="N500" s="111">
        <v>13195</v>
      </c>
      <c r="O500" s="111">
        <v>13000</v>
      </c>
      <c r="P500" s="109" t="s">
        <v>1315</v>
      </c>
      <c r="Q500" s="109" t="s">
        <v>1316</v>
      </c>
      <c r="R500" s="144"/>
      <c r="S500" s="144"/>
      <c r="T500" s="144"/>
      <c r="U500" s="144"/>
      <c r="V500" s="144"/>
      <c r="W500" s="144"/>
      <c r="X500" s="144"/>
      <c r="Y500" s="144"/>
      <c r="Z500" s="144"/>
      <c r="AA500" s="144"/>
      <c r="AB500" s="144"/>
      <c r="AC500" s="144"/>
      <c r="AD500" s="144"/>
      <c r="AE500" s="145"/>
      <c r="AF500" s="145"/>
      <c r="AG500" s="145"/>
    </row>
    <row r="501" spans="1:33" s="130" customFormat="1" ht="12.75" customHeight="1" x14ac:dyDescent="0.2">
      <c r="A501" s="109" t="s">
        <v>402</v>
      </c>
      <c r="B501" s="109" t="s">
        <v>826</v>
      </c>
      <c r="C501" s="111">
        <v>15000</v>
      </c>
      <c r="D501" s="111">
        <v>9000</v>
      </c>
      <c r="E501" s="111">
        <v>0</v>
      </c>
      <c r="F501" s="111">
        <v>0</v>
      </c>
      <c r="G501" s="111">
        <v>0</v>
      </c>
      <c r="H501" s="111">
        <v>0</v>
      </c>
      <c r="I501" s="111">
        <v>0</v>
      </c>
      <c r="J501" s="111">
        <v>0</v>
      </c>
      <c r="K501" s="111">
        <v>0</v>
      </c>
      <c r="L501" s="111">
        <v>0</v>
      </c>
      <c r="M501" s="111">
        <v>0</v>
      </c>
      <c r="N501" s="111">
        <v>0</v>
      </c>
      <c r="O501" s="111">
        <v>0</v>
      </c>
      <c r="P501" s="109" t="s">
        <v>1312</v>
      </c>
      <c r="Q501" s="109" t="s">
        <v>1316</v>
      </c>
      <c r="R501" s="144"/>
      <c r="S501" s="144"/>
      <c r="T501" s="144"/>
      <c r="U501" s="144"/>
      <c r="V501" s="144"/>
      <c r="W501" s="144"/>
      <c r="X501" s="144"/>
      <c r="Y501" s="144"/>
      <c r="Z501" s="144"/>
      <c r="AA501" s="144"/>
      <c r="AB501" s="144"/>
      <c r="AC501" s="144"/>
      <c r="AD501" s="144"/>
      <c r="AE501" s="145"/>
      <c r="AF501" s="145"/>
      <c r="AG501" s="145"/>
    </row>
    <row r="502" spans="1:33" s="130" customFormat="1" ht="12.75" customHeight="1" x14ac:dyDescent="0.2">
      <c r="A502" s="109" t="s">
        <v>689</v>
      </c>
      <c r="B502" s="109" t="s">
        <v>277</v>
      </c>
      <c r="C502" s="111">
        <v>11000</v>
      </c>
      <c r="D502" s="111">
        <v>4000</v>
      </c>
      <c r="E502" s="111">
        <v>0</v>
      </c>
      <c r="F502" s="111">
        <v>0</v>
      </c>
      <c r="G502" s="111">
        <v>0</v>
      </c>
      <c r="H502" s="111">
        <v>0</v>
      </c>
      <c r="I502" s="111">
        <v>0</v>
      </c>
      <c r="J502" s="111">
        <v>0</v>
      </c>
      <c r="K502" s="111">
        <v>0</v>
      </c>
      <c r="L502" s="111">
        <v>16595</v>
      </c>
      <c r="M502" s="111">
        <v>2000</v>
      </c>
      <c r="N502" s="111">
        <v>4100</v>
      </c>
      <c r="O502" s="111">
        <v>13000</v>
      </c>
      <c r="P502" s="109" t="s">
        <v>1321</v>
      </c>
      <c r="Q502" s="109" t="s">
        <v>1316</v>
      </c>
      <c r="R502" s="144"/>
      <c r="S502" s="144"/>
      <c r="T502" s="144"/>
      <c r="U502" s="144"/>
      <c r="V502" s="144"/>
      <c r="W502" s="144"/>
      <c r="X502" s="144"/>
      <c r="Y502" s="144"/>
      <c r="Z502" s="144"/>
      <c r="AA502" s="144"/>
      <c r="AB502" s="144"/>
      <c r="AC502" s="144"/>
      <c r="AD502" s="144"/>
      <c r="AE502" s="145"/>
      <c r="AF502" s="145"/>
      <c r="AG502" s="145"/>
    </row>
    <row r="503" spans="1:33" s="130" customFormat="1" ht="12.75" customHeight="1" x14ac:dyDescent="0.2">
      <c r="A503" s="109" t="s">
        <v>657</v>
      </c>
      <c r="B503" s="109" t="s">
        <v>278</v>
      </c>
      <c r="C503" s="111">
        <v>2656</v>
      </c>
      <c r="D503" s="111">
        <v>0</v>
      </c>
      <c r="E503" s="111">
        <v>0</v>
      </c>
      <c r="F503" s="111">
        <v>0</v>
      </c>
      <c r="G503" s="111">
        <v>0</v>
      </c>
      <c r="H503" s="111">
        <v>0</v>
      </c>
      <c r="I503" s="111">
        <v>0</v>
      </c>
      <c r="J503" s="111">
        <v>0</v>
      </c>
      <c r="K503" s="111">
        <v>0</v>
      </c>
      <c r="L503" s="111">
        <v>8000</v>
      </c>
      <c r="M503" s="111">
        <v>0</v>
      </c>
      <c r="N503" s="111">
        <v>0</v>
      </c>
      <c r="O503" s="111">
        <v>0</v>
      </c>
      <c r="P503" s="109" t="s">
        <v>1315</v>
      </c>
      <c r="Q503" s="109" t="s">
        <v>1316</v>
      </c>
      <c r="R503" s="144"/>
      <c r="S503" s="144"/>
      <c r="T503" s="144"/>
      <c r="U503" s="144"/>
      <c r="V503" s="144"/>
      <c r="W503" s="144"/>
      <c r="X503" s="144"/>
      <c r="Y503" s="144"/>
      <c r="Z503" s="144"/>
      <c r="AA503" s="144"/>
      <c r="AB503" s="144"/>
      <c r="AC503" s="144"/>
      <c r="AD503" s="144"/>
      <c r="AE503" s="145"/>
      <c r="AF503" s="145"/>
      <c r="AG503" s="145"/>
    </row>
    <row r="504" spans="1:33" s="130" customFormat="1" ht="12.75" customHeight="1" x14ac:dyDescent="0.2">
      <c r="A504" s="109" t="s">
        <v>403</v>
      </c>
      <c r="B504" s="109" t="s">
        <v>279</v>
      </c>
      <c r="C504" s="111">
        <v>0</v>
      </c>
      <c r="D504" s="111">
        <v>0</v>
      </c>
      <c r="E504" s="111">
        <v>0</v>
      </c>
      <c r="F504" s="111">
        <v>0</v>
      </c>
      <c r="G504" s="111">
        <v>0</v>
      </c>
      <c r="H504" s="111">
        <v>0</v>
      </c>
      <c r="I504" s="111">
        <v>0</v>
      </c>
      <c r="J504" s="111">
        <v>0</v>
      </c>
      <c r="K504" s="111">
        <v>0</v>
      </c>
      <c r="L504" s="111">
        <v>9620</v>
      </c>
      <c r="M504" s="111">
        <v>11974</v>
      </c>
      <c r="N504" s="111">
        <v>0</v>
      </c>
      <c r="O504" s="111">
        <v>34000</v>
      </c>
      <c r="P504" s="109" t="s">
        <v>1312</v>
      </c>
      <c r="Q504" s="109" t="s">
        <v>1316</v>
      </c>
      <c r="R504" s="144"/>
      <c r="S504" s="144"/>
      <c r="T504" s="144"/>
      <c r="U504" s="144"/>
      <c r="V504" s="144"/>
      <c r="W504" s="144"/>
      <c r="X504" s="144"/>
      <c r="Y504" s="144"/>
      <c r="Z504" s="144"/>
      <c r="AA504" s="144"/>
      <c r="AB504" s="144"/>
      <c r="AC504" s="144"/>
      <c r="AD504" s="144"/>
      <c r="AE504" s="145"/>
      <c r="AF504" s="145"/>
      <c r="AG504" s="145"/>
    </row>
    <row r="505" spans="1:33" s="130" customFormat="1" ht="12.75" customHeight="1" x14ac:dyDescent="0.2">
      <c r="A505" s="109" t="s">
        <v>705</v>
      </c>
      <c r="B505" s="109" t="s">
        <v>280</v>
      </c>
      <c r="C505" s="111">
        <v>181</v>
      </c>
      <c r="D505" s="111">
        <v>0</v>
      </c>
      <c r="E505" s="111">
        <v>0</v>
      </c>
      <c r="F505" s="111">
        <v>0</v>
      </c>
      <c r="G505" s="111">
        <v>0</v>
      </c>
      <c r="H505" s="111">
        <v>0</v>
      </c>
      <c r="I505" s="111">
        <v>0</v>
      </c>
      <c r="J505" s="111">
        <v>0</v>
      </c>
      <c r="K505" s="111">
        <v>0</v>
      </c>
      <c r="L505" s="111">
        <v>42830</v>
      </c>
      <c r="M505" s="111">
        <v>0</v>
      </c>
      <c r="N505" s="111">
        <v>6455</v>
      </c>
      <c r="O505" s="111">
        <v>0</v>
      </c>
      <c r="P505" s="109" t="s">
        <v>1321</v>
      </c>
      <c r="Q505" s="109" t="s">
        <v>1316</v>
      </c>
      <c r="R505" s="144"/>
      <c r="S505" s="144"/>
      <c r="T505" s="144"/>
      <c r="U505" s="144"/>
      <c r="V505" s="144"/>
      <c r="W505" s="144"/>
      <c r="X505" s="144"/>
      <c r="Y505" s="144"/>
      <c r="Z505" s="144"/>
      <c r="AA505" s="144"/>
      <c r="AB505" s="144"/>
      <c r="AC505" s="144"/>
      <c r="AD505" s="144"/>
      <c r="AE505" s="145"/>
      <c r="AF505" s="145"/>
      <c r="AG505" s="145"/>
    </row>
    <row r="506" spans="1:33" s="130" customFormat="1" ht="12.75" customHeight="1" x14ac:dyDescent="0.2">
      <c r="A506" s="109" t="s">
        <v>512</v>
      </c>
      <c r="B506" s="109" t="s">
        <v>281</v>
      </c>
      <c r="C506" s="111">
        <v>12200</v>
      </c>
      <c r="D506" s="111">
        <v>0</v>
      </c>
      <c r="E506" s="111">
        <v>0</v>
      </c>
      <c r="F506" s="111">
        <v>4700</v>
      </c>
      <c r="G506" s="111">
        <v>0</v>
      </c>
      <c r="H506" s="111">
        <v>0</v>
      </c>
      <c r="I506" s="111">
        <v>0</v>
      </c>
      <c r="J506" s="111">
        <v>0</v>
      </c>
      <c r="K506" s="111">
        <v>0</v>
      </c>
      <c r="L506" s="111">
        <v>0</v>
      </c>
      <c r="M506" s="111">
        <v>0</v>
      </c>
      <c r="N506" s="111">
        <v>0</v>
      </c>
      <c r="O506" s="111">
        <v>0</v>
      </c>
      <c r="P506" s="109" t="s">
        <v>1315</v>
      </c>
      <c r="Q506" s="109" t="s">
        <v>1316</v>
      </c>
      <c r="R506" s="144"/>
      <c r="S506" s="144"/>
      <c r="T506" s="144"/>
      <c r="U506" s="144"/>
      <c r="V506" s="144"/>
      <c r="W506" s="144"/>
      <c r="X506" s="144"/>
      <c r="Y506" s="144"/>
      <c r="Z506" s="144"/>
      <c r="AA506" s="144"/>
      <c r="AB506" s="144"/>
      <c r="AC506" s="144"/>
      <c r="AD506" s="144"/>
      <c r="AE506" s="145"/>
      <c r="AF506" s="145"/>
      <c r="AG506" s="145"/>
    </row>
    <row r="507" spans="1:33" s="130" customFormat="1" ht="12.75" customHeight="1" x14ac:dyDescent="0.2">
      <c r="A507" s="109" t="s">
        <v>509</v>
      </c>
      <c r="B507" s="109" t="s">
        <v>360</v>
      </c>
      <c r="C507" s="111">
        <v>11083</v>
      </c>
      <c r="D507" s="111">
        <v>0</v>
      </c>
      <c r="E507" s="111">
        <v>0</v>
      </c>
      <c r="F507" s="111">
        <v>0</v>
      </c>
      <c r="G507" s="111">
        <v>0</v>
      </c>
      <c r="H507" s="111">
        <v>0</v>
      </c>
      <c r="I507" s="111">
        <v>0</v>
      </c>
      <c r="J507" s="111">
        <v>0</v>
      </c>
      <c r="K507" s="111">
        <v>0</v>
      </c>
      <c r="L507" s="111">
        <v>14065</v>
      </c>
      <c r="M507" s="111">
        <v>0</v>
      </c>
      <c r="N507" s="111">
        <v>0</v>
      </c>
      <c r="O507" s="111">
        <v>45000</v>
      </c>
      <c r="P507" s="109" t="s">
        <v>1324</v>
      </c>
      <c r="Q507" s="109" t="s">
        <v>1316</v>
      </c>
      <c r="R507" s="144"/>
      <c r="S507" s="144"/>
      <c r="T507" s="144"/>
      <c r="U507" s="144"/>
      <c r="V507" s="144"/>
      <c r="W507" s="144"/>
      <c r="X507" s="144"/>
      <c r="Y507" s="144"/>
      <c r="Z507" s="144"/>
      <c r="AA507" s="144"/>
      <c r="AB507" s="144"/>
      <c r="AC507" s="144"/>
      <c r="AD507" s="144"/>
      <c r="AE507" s="145"/>
      <c r="AF507" s="145"/>
      <c r="AG507" s="145"/>
    </row>
    <row r="508" spans="1:33" s="130" customFormat="1" ht="12.75" customHeight="1" x14ac:dyDescent="0.2">
      <c r="A508" s="109" t="s">
        <v>671</v>
      </c>
      <c r="B508" s="109" t="s">
        <v>282</v>
      </c>
      <c r="C508" s="111">
        <v>4050</v>
      </c>
      <c r="D508" s="111">
        <v>0</v>
      </c>
      <c r="E508" s="111">
        <v>0</v>
      </c>
      <c r="F508" s="111">
        <v>0</v>
      </c>
      <c r="G508" s="111">
        <v>0</v>
      </c>
      <c r="H508" s="111">
        <v>0</v>
      </c>
      <c r="I508" s="111">
        <v>0</v>
      </c>
      <c r="J508" s="111">
        <v>0</v>
      </c>
      <c r="K508" s="111">
        <v>0</v>
      </c>
      <c r="L508" s="111">
        <v>3000</v>
      </c>
      <c r="M508" s="111">
        <v>0</v>
      </c>
      <c r="N508" s="111">
        <v>50</v>
      </c>
      <c r="O508" s="111">
        <v>1000</v>
      </c>
      <c r="P508" s="109" t="s">
        <v>1315</v>
      </c>
      <c r="Q508" s="109" t="s">
        <v>1316</v>
      </c>
      <c r="R508" s="144"/>
      <c r="S508" s="144"/>
      <c r="T508" s="144"/>
      <c r="U508" s="144"/>
      <c r="V508" s="144"/>
      <c r="W508" s="144"/>
      <c r="X508" s="144"/>
      <c r="Y508" s="144"/>
      <c r="Z508" s="144"/>
      <c r="AA508" s="144"/>
      <c r="AB508" s="144"/>
      <c r="AC508" s="144"/>
      <c r="AD508" s="144"/>
      <c r="AE508" s="145"/>
      <c r="AF508" s="145"/>
      <c r="AG508" s="145"/>
    </row>
    <row r="509" spans="1:33" s="130" customFormat="1" ht="12.75" customHeight="1" x14ac:dyDescent="0.2">
      <c r="A509" s="109" t="s">
        <v>1067</v>
      </c>
      <c r="B509" s="109" t="s">
        <v>1068</v>
      </c>
      <c r="C509" s="111">
        <v>13497</v>
      </c>
      <c r="D509" s="111">
        <v>1000</v>
      </c>
      <c r="E509" s="111">
        <v>0</v>
      </c>
      <c r="F509" s="111">
        <v>0</v>
      </c>
      <c r="G509" s="111">
        <v>0</v>
      </c>
      <c r="H509" s="111">
        <v>0</v>
      </c>
      <c r="I509" s="111">
        <v>0</v>
      </c>
      <c r="J509" s="111">
        <v>0</v>
      </c>
      <c r="K509" s="111">
        <v>0</v>
      </c>
      <c r="L509" s="111">
        <v>0</v>
      </c>
      <c r="M509" s="111">
        <v>0</v>
      </c>
      <c r="N509" s="111">
        <v>0</v>
      </c>
      <c r="O509" s="111">
        <v>0</v>
      </c>
      <c r="P509" s="109" t="s">
        <v>1312</v>
      </c>
      <c r="Q509" s="109" t="s">
        <v>1313</v>
      </c>
      <c r="R509" s="144"/>
      <c r="S509" s="144"/>
      <c r="T509" s="144"/>
      <c r="U509" s="144"/>
      <c r="V509" s="144"/>
      <c r="W509" s="144"/>
      <c r="X509" s="144"/>
      <c r="Y509" s="144"/>
      <c r="Z509" s="144"/>
      <c r="AA509" s="144"/>
      <c r="AB509" s="144"/>
      <c r="AC509" s="144"/>
      <c r="AD509" s="144"/>
      <c r="AE509" s="145"/>
      <c r="AF509" s="145"/>
      <c r="AG509" s="145"/>
    </row>
    <row r="510" spans="1:33" s="130" customFormat="1" ht="12.75" customHeight="1" x14ac:dyDescent="0.2">
      <c r="A510" s="109" t="s">
        <v>513</v>
      </c>
      <c r="B510" s="109" t="s">
        <v>283</v>
      </c>
      <c r="C510" s="111">
        <v>19500</v>
      </c>
      <c r="D510" s="111">
        <v>10000</v>
      </c>
      <c r="E510" s="111">
        <v>0</v>
      </c>
      <c r="F510" s="111">
        <v>0</v>
      </c>
      <c r="G510" s="111">
        <v>0</v>
      </c>
      <c r="H510" s="111">
        <v>0</v>
      </c>
      <c r="I510" s="111">
        <v>0</v>
      </c>
      <c r="J510" s="111">
        <v>0</v>
      </c>
      <c r="K510" s="111">
        <v>3213</v>
      </c>
      <c r="L510" s="111">
        <v>0</v>
      </c>
      <c r="M510" s="111">
        <v>0</v>
      </c>
      <c r="N510" s="111">
        <v>2047</v>
      </c>
      <c r="O510" s="111">
        <v>5000</v>
      </c>
      <c r="P510" s="109" t="s">
        <v>1315</v>
      </c>
      <c r="Q510" s="109" t="s">
        <v>1316</v>
      </c>
      <c r="R510" s="144"/>
      <c r="S510" s="144"/>
      <c r="T510" s="144"/>
      <c r="U510" s="144"/>
      <c r="V510" s="144"/>
      <c r="W510" s="144"/>
      <c r="X510" s="144"/>
      <c r="Y510" s="144"/>
      <c r="Z510" s="144"/>
      <c r="AA510" s="144"/>
      <c r="AB510" s="144"/>
      <c r="AC510" s="144"/>
      <c r="AD510" s="144"/>
      <c r="AE510" s="145"/>
      <c r="AF510" s="145"/>
      <c r="AG510" s="145"/>
    </row>
    <row r="511" spans="1:33" s="130" customFormat="1" ht="12.75" customHeight="1" x14ac:dyDescent="0.2">
      <c r="A511" s="109" t="s">
        <v>409</v>
      </c>
      <c r="B511" s="109" t="s">
        <v>284</v>
      </c>
      <c r="C511" s="111">
        <v>20970</v>
      </c>
      <c r="D511" s="111">
        <v>10000</v>
      </c>
      <c r="E511" s="111">
        <v>0</v>
      </c>
      <c r="F511" s="111">
        <v>0</v>
      </c>
      <c r="G511" s="111">
        <v>0</v>
      </c>
      <c r="H511" s="111">
        <v>0</v>
      </c>
      <c r="I511" s="111">
        <v>0</v>
      </c>
      <c r="J511" s="111">
        <v>0</v>
      </c>
      <c r="K511" s="111">
        <v>0</v>
      </c>
      <c r="L511" s="111">
        <v>15000</v>
      </c>
      <c r="M511" s="111">
        <v>5000</v>
      </c>
      <c r="N511" s="111">
        <v>0</v>
      </c>
      <c r="O511" s="111">
        <v>15500</v>
      </c>
      <c r="P511" s="109" t="s">
        <v>1315</v>
      </c>
      <c r="Q511" s="109" t="s">
        <v>1316</v>
      </c>
      <c r="R511" s="144"/>
      <c r="S511" s="144"/>
      <c r="T511" s="144"/>
      <c r="U511" s="144"/>
      <c r="V511" s="144"/>
      <c r="W511" s="144"/>
      <c r="X511" s="144"/>
      <c r="Y511" s="144"/>
      <c r="Z511" s="144"/>
      <c r="AA511" s="144"/>
      <c r="AB511" s="144"/>
      <c r="AC511" s="144"/>
      <c r="AD511" s="144"/>
      <c r="AE511" s="145"/>
      <c r="AF511" s="145"/>
      <c r="AG511" s="145"/>
    </row>
    <row r="512" spans="1:33" s="130" customFormat="1" ht="12.75" customHeight="1" x14ac:dyDescent="0.2">
      <c r="A512" s="109" t="s">
        <v>560</v>
      </c>
      <c r="B512" s="109" t="s">
        <v>285</v>
      </c>
      <c r="C512" s="111">
        <v>14566</v>
      </c>
      <c r="D512" s="111">
        <v>1000</v>
      </c>
      <c r="E512" s="111">
        <v>0</v>
      </c>
      <c r="F512" s="111">
        <v>0</v>
      </c>
      <c r="G512" s="111">
        <v>0</v>
      </c>
      <c r="H512" s="111">
        <v>0</v>
      </c>
      <c r="I512" s="111">
        <v>0</v>
      </c>
      <c r="J512" s="111">
        <v>0</v>
      </c>
      <c r="K512" s="111">
        <v>0</v>
      </c>
      <c r="L512" s="111">
        <v>800</v>
      </c>
      <c r="M512" s="111">
        <v>0</v>
      </c>
      <c r="N512" s="111">
        <v>0</v>
      </c>
      <c r="O512" s="111">
        <v>0</v>
      </c>
      <c r="P512" s="109" t="s">
        <v>1315</v>
      </c>
      <c r="Q512" s="109" t="s">
        <v>1316</v>
      </c>
      <c r="R512" s="144"/>
      <c r="S512" s="144"/>
      <c r="T512" s="144"/>
      <c r="U512" s="144"/>
      <c r="V512" s="144"/>
      <c r="W512" s="144"/>
      <c r="X512" s="144"/>
      <c r="Y512" s="144"/>
      <c r="Z512" s="144"/>
      <c r="AA512" s="144"/>
      <c r="AB512" s="144"/>
      <c r="AC512" s="144"/>
      <c r="AD512" s="144"/>
      <c r="AE512" s="145"/>
      <c r="AF512" s="145"/>
      <c r="AG512" s="145"/>
    </row>
    <row r="513" spans="1:33" s="130" customFormat="1" ht="12.75" customHeight="1" x14ac:dyDescent="0.2">
      <c r="A513" s="109" t="s">
        <v>514</v>
      </c>
      <c r="B513" s="109" t="s">
        <v>286</v>
      </c>
      <c r="C513" s="111">
        <v>6702</v>
      </c>
      <c r="D513" s="111">
        <v>2000</v>
      </c>
      <c r="E513" s="111">
        <v>0</v>
      </c>
      <c r="F513" s="111">
        <v>0</v>
      </c>
      <c r="G513" s="111">
        <v>0</v>
      </c>
      <c r="H513" s="111">
        <v>0</v>
      </c>
      <c r="I513" s="111">
        <v>0</v>
      </c>
      <c r="J513" s="111">
        <v>0</v>
      </c>
      <c r="K513" s="111">
        <v>0</v>
      </c>
      <c r="L513" s="111">
        <v>7430</v>
      </c>
      <c r="M513" s="111">
        <v>1000</v>
      </c>
      <c r="N513" s="111">
        <v>0</v>
      </c>
      <c r="O513" s="111">
        <v>0</v>
      </c>
      <c r="P513" s="109" t="s">
        <v>1315</v>
      </c>
      <c r="Q513" s="109" t="s">
        <v>1316</v>
      </c>
      <c r="R513" s="144"/>
      <c r="S513" s="144"/>
      <c r="T513" s="144"/>
      <c r="U513" s="144"/>
      <c r="V513" s="144"/>
      <c r="W513" s="144"/>
      <c r="X513" s="144"/>
      <c r="Y513" s="144"/>
      <c r="Z513" s="144"/>
      <c r="AA513" s="144"/>
      <c r="AB513" s="144"/>
      <c r="AC513" s="144"/>
      <c r="AD513" s="144"/>
      <c r="AE513" s="145"/>
      <c r="AF513" s="145"/>
      <c r="AG513" s="145"/>
    </row>
    <row r="514" spans="1:33" s="130" customFormat="1" ht="12.75" customHeight="1" x14ac:dyDescent="0.2">
      <c r="A514" s="109" t="s">
        <v>587</v>
      </c>
      <c r="B514" s="109" t="s">
        <v>287</v>
      </c>
      <c r="C514" s="111">
        <v>25187</v>
      </c>
      <c r="D514" s="111">
        <v>0</v>
      </c>
      <c r="E514" s="111">
        <v>0</v>
      </c>
      <c r="F514" s="111">
        <v>0</v>
      </c>
      <c r="G514" s="111">
        <v>0</v>
      </c>
      <c r="H514" s="111">
        <v>0</v>
      </c>
      <c r="I514" s="111">
        <v>0</v>
      </c>
      <c r="J514" s="111">
        <v>0</v>
      </c>
      <c r="K514" s="111">
        <v>0</v>
      </c>
      <c r="L514" s="111">
        <v>37250</v>
      </c>
      <c r="M514" s="111">
        <v>0</v>
      </c>
      <c r="N514" s="111">
        <v>15000</v>
      </c>
      <c r="O514" s="111">
        <v>0</v>
      </c>
      <c r="P514" s="109" t="s">
        <v>1312</v>
      </c>
      <c r="Q514" s="109" t="s">
        <v>1316</v>
      </c>
      <c r="R514" s="144"/>
      <c r="S514" s="144"/>
      <c r="T514" s="144"/>
      <c r="U514" s="144"/>
      <c r="V514" s="144"/>
      <c r="W514" s="144"/>
      <c r="X514" s="144"/>
      <c r="Y514" s="144"/>
      <c r="Z514" s="144"/>
      <c r="AA514" s="144"/>
      <c r="AB514" s="144"/>
      <c r="AC514" s="144"/>
      <c r="AD514" s="144"/>
      <c r="AE514" s="145"/>
      <c r="AF514" s="145"/>
      <c r="AG514" s="145"/>
    </row>
    <row r="515" spans="1:33" s="43" customFormat="1" ht="12.75" customHeight="1" x14ac:dyDescent="0.2">
      <c r="A515" s="109"/>
      <c r="B515" s="109"/>
      <c r="C515" s="111"/>
      <c r="D515" s="111"/>
      <c r="E515" s="111"/>
      <c r="F515" s="111"/>
      <c r="G515" s="111"/>
      <c r="H515" s="111"/>
      <c r="I515" s="111"/>
      <c r="J515" s="111"/>
      <c r="K515" s="111"/>
      <c r="L515" s="111"/>
      <c r="M515" s="111"/>
      <c r="N515" s="111"/>
      <c r="O515" s="111"/>
      <c r="P515" s="109"/>
      <c r="Q515" s="109"/>
      <c r="R515" s="109"/>
      <c r="S515" s="109"/>
      <c r="T515" s="109"/>
      <c r="U515" s="109"/>
      <c r="V515" s="109"/>
      <c r="W515" s="109"/>
      <c r="X515" s="109"/>
      <c r="Y515" s="109"/>
      <c r="Z515" s="109"/>
      <c r="AA515" s="109"/>
      <c r="AB515" s="109"/>
      <c r="AC515" s="109"/>
      <c r="AD515" s="109"/>
      <c r="AE515" s="88"/>
      <c r="AF515" s="88"/>
      <c r="AG515" s="88"/>
    </row>
    <row r="516" spans="1:33" s="43" customFormat="1" ht="12.75" customHeight="1" x14ac:dyDescent="0.2">
      <c r="A516" s="109"/>
      <c r="B516" s="109"/>
      <c r="C516" s="111"/>
      <c r="D516" s="111"/>
      <c r="E516" s="111"/>
      <c r="F516" s="111"/>
      <c r="G516" s="111"/>
      <c r="H516" s="111"/>
      <c r="I516" s="111"/>
      <c r="J516" s="111"/>
      <c r="K516" s="111"/>
      <c r="L516" s="111"/>
      <c r="M516" s="111"/>
      <c r="N516" s="111"/>
      <c r="O516" s="111"/>
      <c r="P516" s="109"/>
      <c r="Q516" s="109"/>
      <c r="R516" s="109"/>
      <c r="S516" s="109"/>
      <c r="T516" s="109"/>
      <c r="U516" s="109"/>
      <c r="V516" s="109"/>
      <c r="W516" s="109"/>
      <c r="X516" s="109"/>
      <c r="Y516" s="109"/>
      <c r="Z516" s="109"/>
      <c r="AA516" s="109"/>
      <c r="AB516" s="109"/>
      <c r="AC516" s="109"/>
      <c r="AD516" s="109"/>
      <c r="AE516" s="88"/>
      <c r="AF516" s="88"/>
      <c r="AG516" s="88"/>
    </row>
    <row r="517" spans="1:33" s="43" customFormat="1" ht="12.75" customHeight="1" x14ac:dyDescent="0.2">
      <c r="A517" s="43" t="s">
        <v>1966</v>
      </c>
      <c r="B517" s="109"/>
      <c r="C517" s="111"/>
      <c r="D517" s="111"/>
      <c r="E517" s="111"/>
      <c r="F517" s="111"/>
      <c r="G517" s="111"/>
      <c r="H517" s="111"/>
      <c r="I517" s="111"/>
      <c r="J517" s="111"/>
      <c r="K517" s="111"/>
      <c r="L517" s="111"/>
      <c r="M517" s="111"/>
      <c r="N517" s="111"/>
      <c r="O517" s="111"/>
      <c r="P517" s="109"/>
      <c r="Q517" s="109"/>
      <c r="R517" s="109"/>
      <c r="S517" s="109"/>
      <c r="T517" s="109"/>
      <c r="U517" s="109"/>
      <c r="V517" s="109"/>
      <c r="W517" s="109"/>
      <c r="X517" s="109"/>
      <c r="Y517" s="109"/>
      <c r="Z517" s="109"/>
      <c r="AA517" s="109"/>
      <c r="AB517" s="109"/>
      <c r="AC517" s="109"/>
      <c r="AD517" s="109"/>
      <c r="AE517" s="88"/>
      <c r="AF517" s="88"/>
      <c r="AG517" s="88"/>
    </row>
    <row r="518" spans="1:33" s="43" customFormat="1" ht="12.75" customHeight="1" x14ac:dyDescent="0.2">
      <c r="A518" s="37" t="s">
        <v>1950</v>
      </c>
      <c r="B518" s="109"/>
      <c r="C518" s="111"/>
      <c r="D518" s="111"/>
      <c r="E518" s="111"/>
      <c r="F518" s="111"/>
      <c r="G518" s="111"/>
      <c r="H518" s="111"/>
      <c r="I518" s="111"/>
      <c r="J518" s="111"/>
      <c r="K518" s="111"/>
      <c r="L518" s="111"/>
      <c r="M518" s="111"/>
      <c r="N518" s="111"/>
      <c r="O518" s="111"/>
      <c r="P518" s="109"/>
      <c r="Q518" s="109"/>
      <c r="R518" s="109"/>
      <c r="S518" s="109"/>
      <c r="T518" s="109"/>
      <c r="U518" s="109"/>
      <c r="V518" s="109"/>
      <c r="W518" s="109"/>
      <c r="X518" s="109"/>
      <c r="Y518" s="109"/>
      <c r="Z518" s="109"/>
      <c r="AA518" s="109"/>
      <c r="AB518" s="109"/>
      <c r="AC518" s="109"/>
      <c r="AD518" s="109"/>
      <c r="AE518" s="88"/>
      <c r="AF518" s="88"/>
      <c r="AG518" s="88"/>
    </row>
    <row r="519" spans="1:33" s="43" customFormat="1" x14ac:dyDescent="0.2">
      <c r="A519" s="109"/>
      <c r="B519" s="109"/>
      <c r="C519" s="111"/>
      <c r="D519" s="111"/>
      <c r="E519" s="111"/>
      <c r="F519" s="111"/>
      <c r="G519" s="111"/>
      <c r="H519" s="111"/>
      <c r="I519" s="111"/>
      <c r="J519" s="111"/>
      <c r="K519" s="111"/>
      <c r="L519" s="111"/>
      <c r="M519" s="111"/>
      <c r="N519" s="111"/>
      <c r="O519" s="111"/>
      <c r="P519" s="109"/>
      <c r="Q519" s="109"/>
      <c r="R519" s="109"/>
      <c r="S519" s="109"/>
      <c r="T519" s="109"/>
      <c r="U519" s="109"/>
      <c r="V519" s="109"/>
      <c r="W519" s="109"/>
      <c r="X519" s="109"/>
      <c r="Y519" s="109"/>
      <c r="Z519" s="109"/>
      <c r="AA519" s="109"/>
      <c r="AB519" s="109"/>
      <c r="AC519" s="109"/>
      <c r="AD519" s="109"/>
      <c r="AE519" s="88"/>
      <c r="AF519" s="88"/>
      <c r="AG519" s="88"/>
    </row>
    <row r="520" spans="1:33" s="43" customFormat="1" x14ac:dyDescent="0.2">
      <c r="A520" s="109"/>
      <c r="B520" s="109"/>
      <c r="C520" s="111"/>
      <c r="D520" s="111"/>
      <c r="E520" s="111"/>
      <c r="F520" s="111"/>
      <c r="G520" s="111"/>
      <c r="H520" s="111"/>
      <c r="I520" s="111"/>
      <c r="J520" s="111"/>
      <c r="K520" s="111"/>
      <c r="L520" s="111"/>
      <c r="M520" s="111"/>
      <c r="N520" s="111"/>
      <c r="O520" s="111"/>
      <c r="P520" s="109"/>
      <c r="Q520" s="109"/>
      <c r="R520" s="109"/>
      <c r="S520" s="109"/>
      <c r="T520" s="109"/>
      <c r="U520" s="109"/>
      <c r="V520" s="109"/>
      <c r="W520" s="109"/>
      <c r="X520" s="109"/>
      <c r="Y520" s="109"/>
      <c r="Z520" s="109"/>
      <c r="AA520" s="109"/>
      <c r="AB520" s="109"/>
      <c r="AC520" s="109"/>
      <c r="AD520" s="109"/>
      <c r="AE520" s="88"/>
      <c r="AF520" s="88"/>
      <c r="AG520" s="88"/>
    </row>
    <row r="521" spans="1:33" s="43" customFormat="1" x14ac:dyDescent="0.2">
      <c r="A521" s="109"/>
      <c r="B521" s="109"/>
      <c r="C521" s="111"/>
      <c r="D521" s="111"/>
      <c r="E521" s="111"/>
      <c r="F521" s="111"/>
      <c r="G521" s="111"/>
      <c r="H521" s="111"/>
      <c r="I521" s="111"/>
      <c r="J521" s="111"/>
      <c r="K521" s="111"/>
      <c r="L521" s="111"/>
      <c r="M521" s="111"/>
      <c r="N521" s="111"/>
      <c r="O521" s="111"/>
      <c r="P521" s="109"/>
      <c r="Q521" s="109"/>
      <c r="R521" s="109"/>
      <c r="S521" s="109"/>
      <c r="T521" s="109"/>
      <c r="U521" s="109"/>
      <c r="V521" s="109"/>
      <c r="W521" s="109"/>
      <c r="X521" s="109"/>
      <c r="Y521" s="109"/>
      <c r="Z521" s="109"/>
      <c r="AA521" s="109"/>
      <c r="AB521" s="109"/>
      <c r="AC521" s="109"/>
      <c r="AD521" s="109"/>
      <c r="AE521" s="88"/>
      <c r="AF521" s="88"/>
      <c r="AG521" s="88"/>
    </row>
    <row r="522" spans="1:33" s="43" customFormat="1" x14ac:dyDescent="0.2">
      <c r="A522" s="109"/>
      <c r="B522" s="109"/>
      <c r="C522" s="111"/>
      <c r="D522" s="111"/>
      <c r="E522" s="111"/>
      <c r="F522" s="111"/>
      <c r="G522" s="111"/>
      <c r="H522" s="111"/>
      <c r="I522" s="111"/>
      <c r="J522" s="111"/>
      <c r="K522" s="111"/>
      <c r="L522" s="111"/>
      <c r="M522" s="111"/>
      <c r="N522" s="111"/>
      <c r="O522" s="111"/>
      <c r="P522" s="109"/>
      <c r="Q522" s="109"/>
      <c r="R522" s="109"/>
      <c r="S522" s="109"/>
      <c r="T522" s="109"/>
      <c r="U522" s="109"/>
      <c r="V522" s="109"/>
      <c r="W522" s="109"/>
      <c r="X522" s="109"/>
      <c r="Y522" s="109"/>
      <c r="Z522" s="109"/>
      <c r="AA522" s="109"/>
      <c r="AB522" s="109"/>
      <c r="AC522" s="109"/>
      <c r="AD522" s="109"/>
      <c r="AE522" s="88"/>
      <c r="AF522" s="88"/>
      <c r="AG522" s="88"/>
    </row>
    <row r="523" spans="1:33" s="43" customFormat="1" x14ac:dyDescent="0.2">
      <c r="A523" s="109"/>
      <c r="B523" s="109"/>
      <c r="C523" s="111"/>
      <c r="D523" s="111"/>
      <c r="E523" s="111"/>
      <c r="F523" s="111"/>
      <c r="G523" s="111"/>
      <c r="H523" s="111"/>
      <c r="I523" s="111"/>
      <c r="J523" s="111"/>
      <c r="K523" s="111"/>
      <c r="L523" s="111"/>
      <c r="M523" s="111"/>
      <c r="N523" s="111"/>
      <c r="O523" s="111"/>
      <c r="P523" s="109"/>
      <c r="Q523" s="109"/>
      <c r="R523" s="109"/>
      <c r="S523" s="109"/>
      <c r="T523" s="109"/>
      <c r="U523" s="109"/>
      <c r="V523" s="109"/>
      <c r="W523" s="109"/>
      <c r="X523" s="109"/>
      <c r="Y523" s="109"/>
      <c r="Z523" s="109"/>
      <c r="AA523" s="109"/>
      <c r="AB523" s="109"/>
      <c r="AC523" s="109"/>
      <c r="AD523" s="109"/>
      <c r="AE523" s="88"/>
      <c r="AF523" s="88"/>
      <c r="AG523" s="88"/>
    </row>
    <row r="524" spans="1:33" s="43" customFormat="1" x14ac:dyDescent="0.2">
      <c r="A524" s="109"/>
      <c r="B524" s="109"/>
      <c r="C524" s="111"/>
      <c r="D524" s="111"/>
      <c r="E524" s="111"/>
      <c r="F524" s="111"/>
      <c r="G524" s="111"/>
      <c r="H524" s="111"/>
      <c r="I524" s="111"/>
      <c r="J524" s="111"/>
      <c r="K524" s="111"/>
      <c r="L524" s="111"/>
      <c r="M524" s="111"/>
      <c r="N524" s="111"/>
      <c r="O524" s="111"/>
      <c r="P524" s="109"/>
      <c r="Q524" s="109"/>
      <c r="R524" s="109"/>
      <c r="S524" s="109"/>
      <c r="T524" s="109"/>
      <c r="U524" s="109"/>
      <c r="V524" s="109"/>
      <c r="W524" s="109"/>
      <c r="X524" s="109"/>
      <c r="Y524" s="109"/>
      <c r="Z524" s="109"/>
      <c r="AA524" s="109"/>
      <c r="AB524" s="109"/>
      <c r="AC524" s="109"/>
      <c r="AD524" s="109"/>
      <c r="AE524" s="88"/>
      <c r="AF524" s="88"/>
      <c r="AG524" s="88"/>
    </row>
    <row r="525" spans="1:33" s="43" customFormat="1" x14ac:dyDescent="0.2">
      <c r="A525" s="109"/>
      <c r="B525" s="109"/>
      <c r="C525" s="111"/>
      <c r="D525" s="111"/>
      <c r="E525" s="111"/>
      <c r="F525" s="111"/>
      <c r="G525" s="111"/>
      <c r="H525" s="111"/>
      <c r="I525" s="111"/>
      <c r="J525" s="111"/>
      <c r="K525" s="111"/>
      <c r="L525" s="111"/>
      <c r="M525" s="111"/>
      <c r="N525" s="111"/>
      <c r="O525" s="111"/>
      <c r="P525" s="109"/>
      <c r="Q525" s="109"/>
      <c r="R525" s="109"/>
      <c r="S525" s="109"/>
      <c r="T525" s="109"/>
      <c r="U525" s="109"/>
      <c r="V525" s="109"/>
      <c r="W525" s="109"/>
      <c r="X525" s="109"/>
      <c r="Y525" s="109"/>
      <c r="Z525" s="109"/>
      <c r="AA525" s="109"/>
      <c r="AB525" s="109"/>
      <c r="AC525" s="109"/>
      <c r="AD525" s="109"/>
      <c r="AE525" s="88"/>
      <c r="AF525" s="88"/>
      <c r="AG525" s="88"/>
    </row>
    <row r="526" spans="1:33" s="43" customFormat="1" x14ac:dyDescent="0.2">
      <c r="A526" s="109"/>
      <c r="B526" s="109"/>
      <c r="C526" s="111"/>
      <c r="D526" s="111"/>
      <c r="E526" s="111"/>
      <c r="F526" s="111"/>
      <c r="G526" s="111"/>
      <c r="H526" s="111"/>
      <c r="I526" s="111"/>
      <c r="J526" s="111"/>
      <c r="K526" s="111"/>
      <c r="L526" s="111"/>
      <c r="M526" s="111"/>
      <c r="N526" s="111"/>
      <c r="O526" s="111"/>
      <c r="P526" s="109"/>
      <c r="Q526" s="109"/>
      <c r="R526" s="109"/>
      <c r="S526" s="109"/>
      <c r="T526" s="109"/>
      <c r="U526" s="109"/>
      <c r="V526" s="109"/>
      <c r="W526" s="109"/>
      <c r="X526" s="109"/>
      <c r="Y526" s="109"/>
      <c r="Z526" s="109"/>
      <c r="AA526" s="109"/>
      <c r="AB526" s="109"/>
      <c r="AC526" s="109"/>
      <c r="AD526" s="109"/>
      <c r="AE526" s="88"/>
      <c r="AF526" s="88"/>
      <c r="AG526" s="88"/>
    </row>
    <row r="527" spans="1:33" s="43" customFormat="1" x14ac:dyDescent="0.2">
      <c r="A527" s="109"/>
      <c r="B527" s="109"/>
      <c r="C527" s="111"/>
      <c r="D527" s="111"/>
      <c r="E527" s="111"/>
      <c r="F527" s="111"/>
      <c r="G527" s="111"/>
      <c r="H527" s="111"/>
      <c r="I527" s="111"/>
      <c r="J527" s="111"/>
      <c r="K527" s="111"/>
      <c r="L527" s="111"/>
      <c r="M527" s="111"/>
      <c r="N527" s="111"/>
      <c r="O527" s="111"/>
      <c r="P527" s="109"/>
      <c r="Q527" s="109"/>
      <c r="R527" s="109"/>
      <c r="S527" s="109"/>
      <c r="T527" s="109"/>
      <c r="U527" s="109"/>
      <c r="V527" s="109"/>
      <c r="W527" s="109"/>
      <c r="X527" s="109"/>
      <c r="Y527" s="109"/>
      <c r="Z527" s="109"/>
      <c r="AA527" s="109"/>
      <c r="AB527" s="109"/>
      <c r="AC527" s="109"/>
      <c r="AD527" s="109"/>
      <c r="AE527" s="88"/>
      <c r="AF527" s="88"/>
      <c r="AG527" s="88"/>
    </row>
    <row r="528" spans="1:33" s="43" customFormat="1" x14ac:dyDescent="0.2">
      <c r="A528" s="109"/>
      <c r="B528" s="109"/>
      <c r="C528" s="111"/>
      <c r="D528" s="111"/>
      <c r="E528" s="111"/>
      <c r="F528" s="111"/>
      <c r="G528" s="111"/>
      <c r="H528" s="111"/>
      <c r="I528" s="111"/>
      <c r="J528" s="111"/>
      <c r="K528" s="111"/>
      <c r="L528" s="111"/>
      <c r="M528" s="111"/>
      <c r="N528" s="111"/>
      <c r="O528" s="111"/>
      <c r="P528" s="109"/>
      <c r="Q528" s="109"/>
      <c r="R528" s="109"/>
      <c r="S528" s="109"/>
      <c r="T528" s="109"/>
      <c r="U528" s="109"/>
      <c r="V528" s="109"/>
      <c r="W528" s="109"/>
      <c r="X528" s="109"/>
      <c r="Y528" s="109"/>
      <c r="Z528" s="109"/>
      <c r="AA528" s="109"/>
      <c r="AB528" s="109"/>
      <c r="AC528" s="109"/>
      <c r="AD528" s="109"/>
      <c r="AE528" s="88"/>
      <c r="AF528" s="88"/>
      <c r="AG528" s="88"/>
    </row>
    <row r="529" spans="1:33" s="43" customFormat="1" x14ac:dyDescent="0.2">
      <c r="A529" s="109"/>
      <c r="B529" s="109"/>
      <c r="C529" s="111"/>
      <c r="D529" s="111"/>
      <c r="E529" s="111"/>
      <c r="F529" s="111"/>
      <c r="G529" s="111"/>
      <c r="H529" s="111"/>
      <c r="I529" s="111"/>
      <c r="J529" s="111"/>
      <c r="K529" s="111"/>
      <c r="L529" s="111"/>
      <c r="M529" s="111"/>
      <c r="N529" s="111"/>
      <c r="O529" s="111"/>
      <c r="P529" s="109"/>
      <c r="Q529" s="109"/>
      <c r="R529" s="109"/>
      <c r="S529" s="109"/>
      <c r="T529" s="109"/>
      <c r="U529" s="109"/>
      <c r="V529" s="109"/>
      <c r="W529" s="109"/>
      <c r="X529" s="109"/>
      <c r="Y529" s="109"/>
      <c r="Z529" s="109"/>
      <c r="AA529" s="109"/>
      <c r="AB529" s="109"/>
      <c r="AC529" s="109"/>
      <c r="AD529" s="109"/>
      <c r="AE529" s="88"/>
      <c r="AF529" s="88"/>
      <c r="AG529" s="88"/>
    </row>
    <row r="530" spans="1:33" s="43" customFormat="1" x14ac:dyDescent="0.2">
      <c r="C530" s="109"/>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c r="AA530" s="109"/>
      <c r="AB530" s="109"/>
      <c r="AC530" s="109"/>
      <c r="AD530" s="109"/>
      <c r="AE530" s="88"/>
      <c r="AF530" s="88"/>
      <c r="AG530" s="88"/>
    </row>
    <row r="531" spans="1:33" s="43" customFormat="1" x14ac:dyDescent="0.2">
      <c r="C531" s="109"/>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c r="AA531" s="109"/>
      <c r="AB531" s="109"/>
      <c r="AC531" s="109"/>
      <c r="AD531" s="109"/>
      <c r="AE531" s="88"/>
      <c r="AF531" s="88"/>
      <c r="AG531" s="88"/>
    </row>
  </sheetData>
  <mergeCells count="1">
    <mergeCell ref="A1:B1"/>
  </mergeCells>
  <pageMargins left="0.74803149606299213" right="0.74803149606299213" top="0.98425196850393704" bottom="0.98425196850393704" header="0.51181102362204722" footer="0.51181102362204722"/>
  <pageSetup paperSize="9" scale="37"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8" tint="0.79998168889431442"/>
    <pageSetUpPr fitToPage="1"/>
  </sheetPr>
  <dimension ref="A1:AZ536"/>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RowHeight="12.75" x14ac:dyDescent="0.2"/>
  <cols>
    <col min="1" max="1" width="12.140625" style="37" customWidth="1"/>
    <col min="2" max="2" width="55.7109375" style="37" customWidth="1"/>
    <col min="3" max="33" width="12.140625" style="37" customWidth="1"/>
    <col min="34" max="16384" width="9.140625" style="37"/>
  </cols>
  <sheetData>
    <row r="1" spans="1:52" ht="12.75" customHeight="1" x14ac:dyDescent="0.2">
      <c r="A1" s="221" t="s">
        <v>1957</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98" t="s">
        <v>1367</v>
      </c>
      <c r="Q1" s="98" t="s">
        <v>1367</v>
      </c>
      <c r="R1" s="98" t="s">
        <v>1367</v>
      </c>
      <c r="S1" s="98" t="s">
        <v>1367</v>
      </c>
      <c r="T1" s="98" t="s">
        <v>1367</v>
      </c>
      <c r="U1" s="98" t="s">
        <v>1367</v>
      </c>
      <c r="V1" s="98" t="s">
        <v>1367</v>
      </c>
      <c r="W1" s="98" t="s">
        <v>1367</v>
      </c>
    </row>
    <row r="2" spans="1:52" ht="75" customHeight="1" x14ac:dyDescent="0.2">
      <c r="A2" s="39" t="s">
        <v>824</v>
      </c>
      <c r="B2" s="39" t="s">
        <v>311</v>
      </c>
      <c r="C2" s="166" t="s">
        <v>1369</v>
      </c>
      <c r="D2" s="166" t="s">
        <v>1370</v>
      </c>
      <c r="E2" s="166" t="s">
        <v>1371</v>
      </c>
      <c r="F2" s="166" t="s">
        <v>1372</v>
      </c>
      <c r="G2" s="166" t="s">
        <v>1373</v>
      </c>
      <c r="H2" s="166" t="s">
        <v>1374</v>
      </c>
      <c r="I2" s="166" t="s">
        <v>1375</v>
      </c>
      <c r="J2" s="166" t="s">
        <v>1376</v>
      </c>
      <c r="K2" s="166" t="s">
        <v>1184</v>
      </c>
      <c r="L2" s="166" t="s">
        <v>312</v>
      </c>
      <c r="M2" s="167" t="s">
        <v>1170</v>
      </c>
      <c r="N2" s="166" t="s">
        <v>313</v>
      </c>
      <c r="O2" s="166" t="s">
        <v>314</v>
      </c>
      <c r="P2" s="166" t="s">
        <v>315</v>
      </c>
      <c r="Q2" s="166" t="s">
        <v>316</v>
      </c>
      <c r="R2" s="166" t="s">
        <v>317</v>
      </c>
      <c r="S2" s="166" t="s">
        <v>318</v>
      </c>
      <c r="T2" s="166" t="s">
        <v>319</v>
      </c>
      <c r="U2" s="166" t="s">
        <v>1185</v>
      </c>
      <c r="V2" s="166" t="s">
        <v>1177</v>
      </c>
      <c r="W2" s="166" t="s">
        <v>1178</v>
      </c>
      <c r="X2" s="166" t="s">
        <v>1311</v>
      </c>
      <c r="Y2" s="166" t="s">
        <v>1380</v>
      </c>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row>
    <row r="3" spans="1:52" ht="12.75" customHeight="1" x14ac:dyDescent="0.2">
      <c r="A3" s="39"/>
      <c r="B3" s="39"/>
      <c r="C3" s="113"/>
      <c r="D3" s="113"/>
      <c r="E3" s="113"/>
      <c r="F3" s="113"/>
      <c r="G3" s="113"/>
      <c r="H3" s="113"/>
      <c r="I3" s="113"/>
      <c r="J3" s="113"/>
      <c r="K3" s="113"/>
      <c r="L3" s="113"/>
      <c r="M3" s="110"/>
      <c r="N3" s="113"/>
      <c r="O3" s="113"/>
      <c r="P3" s="113"/>
      <c r="Q3" s="113"/>
      <c r="R3" s="113"/>
      <c r="S3" s="113"/>
      <c r="T3" s="113"/>
      <c r="U3" s="113"/>
      <c r="V3" s="112"/>
      <c r="W3" s="112"/>
      <c r="X3" s="39"/>
      <c r="Y3" s="39"/>
    </row>
    <row r="4" spans="1:52" ht="12.75" customHeight="1" x14ac:dyDescent="0.2">
      <c r="A4" s="42" t="s">
        <v>1186</v>
      </c>
      <c r="B4" s="39" t="s">
        <v>1783</v>
      </c>
      <c r="C4" s="110">
        <v>66084</v>
      </c>
      <c r="D4" s="110">
        <v>4400</v>
      </c>
      <c r="E4" s="110">
        <v>418356</v>
      </c>
      <c r="F4" s="110">
        <v>92095</v>
      </c>
      <c r="G4" s="110">
        <v>14144</v>
      </c>
      <c r="H4" s="110">
        <v>406</v>
      </c>
      <c r="I4" s="110">
        <v>23408</v>
      </c>
      <c r="J4" s="110">
        <v>48122</v>
      </c>
      <c r="K4" s="110">
        <v>3865585</v>
      </c>
      <c r="L4" s="110">
        <v>1007550</v>
      </c>
      <c r="M4" s="110">
        <v>63632537</v>
      </c>
      <c r="N4" s="110">
        <v>10490702</v>
      </c>
      <c r="O4" s="110">
        <v>4352</v>
      </c>
      <c r="P4" s="110">
        <v>554207</v>
      </c>
      <c r="Q4" s="110">
        <v>10102</v>
      </c>
      <c r="R4" s="110">
        <v>150908</v>
      </c>
      <c r="S4" s="110">
        <v>140101</v>
      </c>
      <c r="T4" s="110">
        <v>5124</v>
      </c>
      <c r="U4" s="110">
        <v>5872938</v>
      </c>
      <c r="V4" s="110">
        <v>3664245</v>
      </c>
      <c r="W4" s="110">
        <v>1831724</v>
      </c>
      <c r="X4" s="39"/>
      <c r="Y4" s="39"/>
    </row>
    <row r="5" spans="1:52" ht="12.75" customHeight="1" x14ac:dyDescent="0.2">
      <c r="A5" s="42"/>
      <c r="B5" s="39"/>
      <c r="C5" s="110"/>
      <c r="D5" s="110"/>
      <c r="E5" s="110"/>
      <c r="F5" s="110"/>
      <c r="G5" s="110"/>
      <c r="H5" s="110"/>
      <c r="I5" s="110"/>
      <c r="J5" s="110"/>
      <c r="K5" s="110"/>
      <c r="L5" s="110"/>
      <c r="M5" s="110"/>
      <c r="N5" s="110"/>
      <c r="O5" s="110"/>
      <c r="P5" s="110"/>
      <c r="Q5" s="110"/>
      <c r="R5" s="110"/>
      <c r="S5" s="110"/>
      <c r="T5" s="110"/>
      <c r="U5" s="110"/>
      <c r="V5" s="110"/>
      <c r="W5" s="110"/>
      <c r="X5" s="39"/>
      <c r="Y5" s="39"/>
    </row>
    <row r="6" spans="1:52" ht="12.75" customHeight="1" x14ac:dyDescent="0.2">
      <c r="A6" s="99" t="s">
        <v>1316</v>
      </c>
      <c r="B6" s="39" t="s">
        <v>1784</v>
      </c>
      <c r="C6" s="110">
        <v>50700</v>
      </c>
      <c r="D6" s="110">
        <v>4400</v>
      </c>
      <c r="E6" s="110">
        <v>88321</v>
      </c>
      <c r="F6" s="110">
        <v>57075</v>
      </c>
      <c r="G6" s="110">
        <v>8136</v>
      </c>
      <c r="H6" s="110">
        <v>8</v>
      </c>
      <c r="I6" s="110">
        <v>13123</v>
      </c>
      <c r="J6" s="110">
        <v>48122</v>
      </c>
      <c r="K6" s="110">
        <v>3865585</v>
      </c>
      <c r="L6" s="110">
        <v>967547</v>
      </c>
      <c r="M6" s="110">
        <v>51462293</v>
      </c>
      <c r="N6" s="110">
        <v>8355790</v>
      </c>
      <c r="O6" s="110">
        <v>1002</v>
      </c>
      <c r="P6" s="110">
        <v>434921</v>
      </c>
      <c r="Q6" s="110">
        <v>8802</v>
      </c>
      <c r="R6" s="110">
        <v>149419</v>
      </c>
      <c r="S6" s="110">
        <v>34970</v>
      </c>
      <c r="T6" s="110">
        <v>3112</v>
      </c>
      <c r="U6" s="110">
        <v>5055724</v>
      </c>
      <c r="V6" s="110">
        <v>2823648</v>
      </c>
      <c r="W6" s="110">
        <v>1615822</v>
      </c>
      <c r="X6" s="39"/>
      <c r="Y6" s="39"/>
    </row>
    <row r="7" spans="1:52" ht="12.75" customHeight="1" x14ac:dyDescent="0.2">
      <c r="A7" s="99" t="s">
        <v>1314</v>
      </c>
      <c r="B7" s="39" t="s">
        <v>1785</v>
      </c>
      <c r="C7" s="110">
        <v>10530</v>
      </c>
      <c r="D7" s="110">
        <v>0</v>
      </c>
      <c r="E7" s="110">
        <v>307386</v>
      </c>
      <c r="F7" s="110">
        <v>25000</v>
      </c>
      <c r="G7" s="110">
        <v>4437</v>
      </c>
      <c r="H7" s="110">
        <v>0</v>
      </c>
      <c r="I7" s="110">
        <v>7572</v>
      </c>
      <c r="J7" s="110">
        <v>0</v>
      </c>
      <c r="K7" s="110">
        <v>0</v>
      </c>
      <c r="L7" s="110">
        <v>2</v>
      </c>
      <c r="M7" s="110">
        <v>9046266</v>
      </c>
      <c r="N7" s="110">
        <v>1613906</v>
      </c>
      <c r="O7" s="110">
        <v>1350</v>
      </c>
      <c r="P7" s="110">
        <v>107793</v>
      </c>
      <c r="Q7" s="110">
        <v>1300</v>
      </c>
      <c r="R7" s="110">
        <v>264</v>
      </c>
      <c r="S7" s="110">
        <v>1956</v>
      </c>
      <c r="T7" s="110">
        <v>53</v>
      </c>
      <c r="U7" s="110">
        <v>664014</v>
      </c>
      <c r="V7" s="110">
        <v>691558</v>
      </c>
      <c r="W7" s="110">
        <v>147749</v>
      </c>
      <c r="X7" s="39"/>
      <c r="Y7" s="39"/>
    </row>
    <row r="8" spans="1:52" ht="12.75" customHeight="1" x14ac:dyDescent="0.2">
      <c r="A8" s="99" t="s">
        <v>1313</v>
      </c>
      <c r="B8" s="39" t="s">
        <v>1786</v>
      </c>
      <c r="C8" s="110">
        <v>799</v>
      </c>
      <c r="D8" s="110">
        <v>0</v>
      </c>
      <c r="E8" s="110">
        <v>22649</v>
      </c>
      <c r="F8" s="110">
        <v>10020</v>
      </c>
      <c r="G8" s="110">
        <v>1571</v>
      </c>
      <c r="H8" s="110">
        <v>398</v>
      </c>
      <c r="I8" s="110">
        <v>2713</v>
      </c>
      <c r="J8" s="110">
        <v>0</v>
      </c>
      <c r="K8" s="110">
        <v>0</v>
      </c>
      <c r="L8" s="110">
        <v>40001</v>
      </c>
      <c r="M8" s="110">
        <v>2784180</v>
      </c>
      <c r="N8" s="110">
        <v>496350</v>
      </c>
      <c r="O8" s="110">
        <v>0</v>
      </c>
      <c r="P8" s="110">
        <v>10584</v>
      </c>
      <c r="Q8" s="110">
        <v>0</v>
      </c>
      <c r="R8" s="110">
        <v>1225</v>
      </c>
      <c r="S8" s="110">
        <v>2418</v>
      </c>
      <c r="T8" s="110">
        <v>1959</v>
      </c>
      <c r="U8" s="110">
        <v>151200</v>
      </c>
      <c r="V8" s="110">
        <v>128896</v>
      </c>
      <c r="W8" s="110">
        <v>64900</v>
      </c>
      <c r="X8" s="39"/>
      <c r="Y8" s="39"/>
    </row>
    <row r="9" spans="1:52" ht="12.75" customHeight="1" x14ac:dyDescent="0.2">
      <c r="A9" s="99" t="s">
        <v>1317</v>
      </c>
      <c r="B9" s="39" t="s">
        <v>1787</v>
      </c>
      <c r="C9" s="110">
        <v>4055</v>
      </c>
      <c r="D9" s="110">
        <v>0</v>
      </c>
      <c r="E9" s="110">
        <v>0</v>
      </c>
      <c r="F9" s="110">
        <v>0</v>
      </c>
      <c r="G9" s="110">
        <v>0</v>
      </c>
      <c r="H9" s="110">
        <v>0</v>
      </c>
      <c r="I9" s="110">
        <v>0</v>
      </c>
      <c r="J9" s="110">
        <v>0</v>
      </c>
      <c r="K9" s="110">
        <v>0</v>
      </c>
      <c r="L9" s="110">
        <v>0</v>
      </c>
      <c r="M9" s="110">
        <v>339798</v>
      </c>
      <c r="N9" s="110">
        <v>24656</v>
      </c>
      <c r="O9" s="110">
        <v>2000</v>
      </c>
      <c r="P9" s="110">
        <v>909</v>
      </c>
      <c r="Q9" s="110">
        <v>0</v>
      </c>
      <c r="R9" s="110">
        <v>0</v>
      </c>
      <c r="S9" s="110">
        <v>100757</v>
      </c>
      <c r="T9" s="110">
        <v>0</v>
      </c>
      <c r="U9" s="110">
        <v>2000</v>
      </c>
      <c r="V9" s="110">
        <v>20143</v>
      </c>
      <c r="W9" s="110">
        <v>3253</v>
      </c>
      <c r="X9" s="39"/>
      <c r="Y9" s="39"/>
    </row>
    <row r="10" spans="1:52" ht="12.75" customHeight="1" x14ac:dyDescent="0.2">
      <c r="A10" s="39"/>
      <c r="B10" s="43"/>
      <c r="C10" s="110"/>
      <c r="D10" s="110"/>
      <c r="E10" s="110"/>
      <c r="F10" s="110"/>
      <c r="G10" s="110"/>
      <c r="H10" s="110"/>
      <c r="I10" s="110"/>
      <c r="J10" s="110"/>
      <c r="K10" s="110"/>
      <c r="L10" s="110"/>
      <c r="M10" s="110"/>
      <c r="N10" s="110"/>
      <c r="O10" s="110"/>
      <c r="P10" s="110"/>
      <c r="Q10" s="110"/>
      <c r="R10" s="110"/>
      <c r="S10" s="110"/>
      <c r="T10" s="110"/>
      <c r="U10" s="110"/>
      <c r="V10" s="110"/>
      <c r="W10" s="110"/>
      <c r="X10" s="43"/>
      <c r="Y10" s="43"/>
    </row>
    <row r="11" spans="1:52" ht="12.75" customHeight="1" x14ac:dyDescent="0.2">
      <c r="A11" s="39"/>
      <c r="B11" s="43"/>
      <c r="C11" s="110"/>
      <c r="D11" s="110"/>
      <c r="E11" s="110"/>
      <c r="F11" s="110"/>
      <c r="G11" s="110"/>
      <c r="H11" s="110"/>
      <c r="I11" s="110"/>
      <c r="J11" s="110"/>
      <c r="K11" s="110"/>
      <c r="L11" s="110"/>
      <c r="M11" s="110"/>
      <c r="N11" s="110"/>
      <c r="O11" s="110"/>
      <c r="P11" s="110"/>
      <c r="Q11" s="110"/>
      <c r="R11" s="110"/>
      <c r="S11" s="110"/>
      <c r="T11" s="110"/>
      <c r="U11" s="110"/>
      <c r="V11" s="110"/>
      <c r="W11" s="110"/>
      <c r="X11" s="43"/>
      <c r="Y11" s="43"/>
    </row>
    <row r="12" spans="1:52" s="43" customFormat="1" ht="12.75" customHeight="1" x14ac:dyDescent="0.2">
      <c r="A12" s="37" t="s">
        <v>903</v>
      </c>
      <c r="B12" s="37" t="s">
        <v>1763</v>
      </c>
      <c r="C12" s="111">
        <v>0</v>
      </c>
      <c r="D12" s="111">
        <v>0</v>
      </c>
      <c r="E12" s="111">
        <v>7000</v>
      </c>
      <c r="F12" s="111">
        <v>0</v>
      </c>
      <c r="G12" s="111">
        <v>0</v>
      </c>
      <c r="H12" s="111">
        <v>0</v>
      </c>
      <c r="I12" s="111">
        <v>0</v>
      </c>
      <c r="J12" s="111">
        <v>0</v>
      </c>
      <c r="K12" s="111">
        <v>0</v>
      </c>
      <c r="L12" s="111">
        <v>0</v>
      </c>
      <c r="M12" s="111">
        <v>74170</v>
      </c>
      <c r="N12" s="111">
        <v>10000</v>
      </c>
      <c r="O12" s="111">
        <v>0</v>
      </c>
      <c r="P12" s="111">
        <v>0</v>
      </c>
      <c r="Q12" s="111">
        <v>0</v>
      </c>
      <c r="R12" s="111">
        <v>0</v>
      </c>
      <c r="S12" s="111">
        <v>0</v>
      </c>
      <c r="T12" s="111">
        <v>0</v>
      </c>
      <c r="U12" s="111">
        <v>21000</v>
      </c>
      <c r="V12" s="111">
        <v>29000</v>
      </c>
      <c r="W12" s="111">
        <v>0</v>
      </c>
      <c r="X12" s="111" t="s">
        <v>1313</v>
      </c>
      <c r="Y12" s="111" t="s">
        <v>1312</v>
      </c>
      <c r="Z12" s="109"/>
      <c r="AA12" s="110"/>
      <c r="AB12" s="109"/>
      <c r="AC12" s="109"/>
      <c r="AD12" s="88"/>
      <c r="AE12" s="88"/>
      <c r="AF12" s="88"/>
    </row>
    <row r="13" spans="1:52" s="43" customFormat="1" ht="12.75" customHeight="1" x14ac:dyDescent="0.2">
      <c r="A13" s="37" t="s">
        <v>905</v>
      </c>
      <c r="B13" s="37" t="s">
        <v>1762</v>
      </c>
      <c r="C13" s="111">
        <v>0</v>
      </c>
      <c r="D13" s="111">
        <v>0</v>
      </c>
      <c r="E13" s="111">
        <v>0</v>
      </c>
      <c r="F13" s="111">
        <v>0</v>
      </c>
      <c r="G13" s="111">
        <v>0</v>
      </c>
      <c r="H13" s="111">
        <v>0</v>
      </c>
      <c r="I13" s="111">
        <v>65</v>
      </c>
      <c r="J13" s="111">
        <v>0</v>
      </c>
      <c r="K13" s="111">
        <v>0</v>
      </c>
      <c r="L13" s="111">
        <v>0</v>
      </c>
      <c r="M13" s="111">
        <v>409345</v>
      </c>
      <c r="N13" s="111">
        <v>38500</v>
      </c>
      <c r="O13" s="111">
        <v>0</v>
      </c>
      <c r="P13" s="111">
        <v>500</v>
      </c>
      <c r="Q13" s="111">
        <v>0</v>
      </c>
      <c r="R13" s="111">
        <v>0</v>
      </c>
      <c r="S13" s="111">
        <v>0</v>
      </c>
      <c r="T13" s="111">
        <v>0</v>
      </c>
      <c r="U13" s="111">
        <v>56600</v>
      </c>
      <c r="V13" s="111">
        <v>15000</v>
      </c>
      <c r="W13" s="111">
        <v>0</v>
      </c>
      <c r="X13" s="111" t="s">
        <v>1314</v>
      </c>
      <c r="Y13" s="111" t="s">
        <v>1312</v>
      </c>
      <c r="Z13" s="109"/>
      <c r="AA13" s="110"/>
      <c r="AB13" s="109"/>
      <c r="AC13" s="109"/>
      <c r="AD13" s="88"/>
      <c r="AE13" s="88"/>
      <c r="AF13" s="88"/>
    </row>
    <row r="14" spans="1:52" s="43" customFormat="1" ht="12.75" customHeight="1" x14ac:dyDescent="0.2">
      <c r="A14" s="37" t="s">
        <v>665</v>
      </c>
      <c r="B14" s="37" t="s">
        <v>1788</v>
      </c>
      <c r="C14" s="111">
        <v>0</v>
      </c>
      <c r="D14" s="111">
        <v>0</v>
      </c>
      <c r="E14" s="111">
        <v>0</v>
      </c>
      <c r="F14" s="111">
        <v>0</v>
      </c>
      <c r="G14" s="111">
        <v>0</v>
      </c>
      <c r="H14" s="111">
        <v>0</v>
      </c>
      <c r="I14" s="111">
        <v>0</v>
      </c>
      <c r="J14" s="111">
        <v>0</v>
      </c>
      <c r="K14" s="111">
        <v>0</v>
      </c>
      <c r="L14" s="111">
        <v>0</v>
      </c>
      <c r="M14" s="111">
        <v>58875</v>
      </c>
      <c r="N14" s="111">
        <v>10690</v>
      </c>
      <c r="O14" s="111">
        <v>0</v>
      </c>
      <c r="P14" s="111">
        <v>31</v>
      </c>
      <c r="Q14" s="111">
        <v>0</v>
      </c>
      <c r="R14" s="111">
        <v>0</v>
      </c>
      <c r="S14" s="111">
        <v>0</v>
      </c>
      <c r="T14" s="111">
        <v>0</v>
      </c>
      <c r="U14" s="111">
        <v>7250</v>
      </c>
      <c r="V14" s="111">
        <v>52</v>
      </c>
      <c r="W14" s="111">
        <v>0</v>
      </c>
      <c r="X14" s="111" t="s">
        <v>1316</v>
      </c>
      <c r="Y14" s="111" t="s">
        <v>1324</v>
      </c>
      <c r="Z14" s="41"/>
      <c r="AA14" s="110"/>
      <c r="AB14" s="109"/>
      <c r="AC14" s="109"/>
      <c r="AD14" s="88"/>
      <c r="AE14" s="88"/>
      <c r="AF14" s="88"/>
    </row>
    <row r="15" spans="1:52" s="43" customFormat="1" ht="12.75" customHeight="1" x14ac:dyDescent="0.2">
      <c r="A15" s="37" t="s">
        <v>427</v>
      </c>
      <c r="B15" s="37" t="s">
        <v>1761</v>
      </c>
      <c r="C15" s="111">
        <v>0</v>
      </c>
      <c r="D15" s="111">
        <v>0</v>
      </c>
      <c r="E15" s="111">
        <v>0</v>
      </c>
      <c r="F15" s="111">
        <v>0</v>
      </c>
      <c r="G15" s="111">
        <v>0</v>
      </c>
      <c r="H15" s="111">
        <v>0</v>
      </c>
      <c r="I15" s="111">
        <v>93</v>
      </c>
      <c r="J15" s="111">
        <v>0</v>
      </c>
      <c r="K15" s="111">
        <v>0</v>
      </c>
      <c r="L15" s="111">
        <v>0</v>
      </c>
      <c r="M15" s="111">
        <v>9885</v>
      </c>
      <c r="N15" s="111">
        <v>0</v>
      </c>
      <c r="O15" s="111">
        <v>0</v>
      </c>
      <c r="P15" s="111">
        <v>0</v>
      </c>
      <c r="Q15" s="111">
        <v>0</v>
      </c>
      <c r="R15" s="111">
        <v>0</v>
      </c>
      <c r="S15" s="111">
        <v>0</v>
      </c>
      <c r="T15" s="111">
        <v>0</v>
      </c>
      <c r="U15" s="111">
        <v>0</v>
      </c>
      <c r="V15" s="111">
        <v>152</v>
      </c>
      <c r="W15" s="111">
        <v>0</v>
      </c>
      <c r="X15" s="111" t="s">
        <v>1316</v>
      </c>
      <c r="Y15" s="111" t="s">
        <v>1324</v>
      </c>
      <c r="Z15" s="109"/>
      <c r="AA15" s="110"/>
      <c r="AB15" s="109"/>
      <c r="AC15" s="109"/>
      <c r="AD15" s="88"/>
      <c r="AE15" s="88"/>
      <c r="AF15" s="88"/>
    </row>
    <row r="16" spans="1:52" s="43" customFormat="1" ht="12.75" customHeight="1" x14ac:dyDescent="0.2">
      <c r="A16" s="37" t="s">
        <v>435</v>
      </c>
      <c r="B16" s="37" t="s">
        <v>1760</v>
      </c>
      <c r="C16" s="111">
        <v>0</v>
      </c>
      <c r="D16" s="111">
        <v>0</v>
      </c>
      <c r="E16" s="111">
        <v>0</v>
      </c>
      <c r="F16" s="111">
        <v>0</v>
      </c>
      <c r="G16" s="111">
        <v>0</v>
      </c>
      <c r="H16" s="111">
        <v>0</v>
      </c>
      <c r="I16" s="111">
        <v>0</v>
      </c>
      <c r="J16" s="111">
        <v>0</v>
      </c>
      <c r="K16" s="111">
        <v>0</v>
      </c>
      <c r="L16" s="111">
        <v>0</v>
      </c>
      <c r="M16" s="111">
        <v>3100</v>
      </c>
      <c r="N16" s="111">
        <v>0</v>
      </c>
      <c r="O16" s="111">
        <v>0</v>
      </c>
      <c r="P16" s="111">
        <v>0</v>
      </c>
      <c r="Q16" s="111">
        <v>0</v>
      </c>
      <c r="R16" s="111">
        <v>0</v>
      </c>
      <c r="S16" s="111">
        <v>0</v>
      </c>
      <c r="T16" s="111">
        <v>0</v>
      </c>
      <c r="U16" s="111">
        <v>0</v>
      </c>
      <c r="V16" s="111">
        <v>0</v>
      </c>
      <c r="W16" s="111">
        <v>0</v>
      </c>
      <c r="X16" s="111" t="s">
        <v>1316</v>
      </c>
      <c r="Y16" s="111" t="s">
        <v>1324</v>
      </c>
      <c r="Z16" s="109"/>
      <c r="AA16" s="110"/>
      <c r="AB16" s="109"/>
      <c r="AC16" s="109"/>
      <c r="AD16" s="88"/>
      <c r="AE16" s="88"/>
      <c r="AF16" s="88"/>
    </row>
    <row r="17" spans="1:32" s="43" customFormat="1" ht="12.75" customHeight="1" x14ac:dyDescent="0.2">
      <c r="A17" s="37" t="s">
        <v>907</v>
      </c>
      <c r="B17" s="37" t="s">
        <v>1759</v>
      </c>
      <c r="C17" s="111">
        <v>688</v>
      </c>
      <c r="D17" s="111">
        <v>0</v>
      </c>
      <c r="E17" s="111">
        <v>0</v>
      </c>
      <c r="F17" s="111">
        <v>0</v>
      </c>
      <c r="G17" s="111">
        <v>0</v>
      </c>
      <c r="H17" s="111">
        <v>0</v>
      </c>
      <c r="I17" s="111">
        <v>0</v>
      </c>
      <c r="J17" s="111">
        <v>0</v>
      </c>
      <c r="K17" s="111">
        <v>0</v>
      </c>
      <c r="L17" s="111">
        <v>0</v>
      </c>
      <c r="M17" s="111">
        <v>89583</v>
      </c>
      <c r="N17" s="111">
        <v>0</v>
      </c>
      <c r="O17" s="111">
        <v>0</v>
      </c>
      <c r="P17" s="111">
        <v>0</v>
      </c>
      <c r="Q17" s="111">
        <v>0</v>
      </c>
      <c r="R17" s="111">
        <v>0</v>
      </c>
      <c r="S17" s="111">
        <v>0</v>
      </c>
      <c r="T17" s="111">
        <v>0</v>
      </c>
      <c r="U17" s="111">
        <v>0</v>
      </c>
      <c r="V17" s="111">
        <v>0</v>
      </c>
      <c r="W17" s="111">
        <v>0</v>
      </c>
      <c r="X17" s="111" t="s">
        <v>1313</v>
      </c>
      <c r="Y17" s="111" t="s">
        <v>1312</v>
      </c>
      <c r="Z17" s="109"/>
      <c r="AA17" s="110"/>
      <c r="AB17" s="109"/>
      <c r="AC17" s="109"/>
      <c r="AD17" s="88"/>
      <c r="AE17" s="88"/>
      <c r="AF17" s="88"/>
    </row>
    <row r="18" spans="1:32" s="43" customFormat="1" ht="12.75" customHeight="1" x14ac:dyDescent="0.2">
      <c r="A18" s="37" t="s">
        <v>909</v>
      </c>
      <c r="B18" s="37" t="s">
        <v>1758</v>
      </c>
      <c r="C18" s="111">
        <v>0</v>
      </c>
      <c r="D18" s="111">
        <v>0</v>
      </c>
      <c r="E18" s="111">
        <v>0</v>
      </c>
      <c r="F18" s="111">
        <v>0</v>
      </c>
      <c r="G18" s="111">
        <v>0</v>
      </c>
      <c r="H18" s="111">
        <v>0</v>
      </c>
      <c r="I18" s="111">
        <v>0</v>
      </c>
      <c r="J18" s="111">
        <v>0</v>
      </c>
      <c r="K18" s="111">
        <v>0</v>
      </c>
      <c r="L18" s="111">
        <v>0</v>
      </c>
      <c r="M18" s="111">
        <v>130480</v>
      </c>
      <c r="N18" s="111">
        <v>22000</v>
      </c>
      <c r="O18" s="111">
        <v>0</v>
      </c>
      <c r="P18" s="111">
        <v>0</v>
      </c>
      <c r="Q18" s="111">
        <v>0</v>
      </c>
      <c r="R18" s="111">
        <v>0</v>
      </c>
      <c r="S18" s="111">
        <v>0</v>
      </c>
      <c r="T18" s="111">
        <v>0</v>
      </c>
      <c r="U18" s="111">
        <v>8000</v>
      </c>
      <c r="V18" s="111">
        <v>0</v>
      </c>
      <c r="W18" s="111">
        <v>0</v>
      </c>
      <c r="X18" s="111" t="s">
        <v>1314</v>
      </c>
      <c r="Y18" s="111" t="s">
        <v>1312</v>
      </c>
      <c r="Z18" s="109"/>
      <c r="AA18" s="110"/>
      <c r="AB18" s="109"/>
      <c r="AC18" s="109"/>
      <c r="AD18" s="88"/>
      <c r="AE18" s="88"/>
      <c r="AF18" s="88"/>
    </row>
    <row r="19" spans="1:32" s="43" customFormat="1" ht="12.75" customHeight="1" x14ac:dyDescent="0.2">
      <c r="A19" s="37" t="s">
        <v>911</v>
      </c>
      <c r="B19" s="37" t="s">
        <v>1757</v>
      </c>
      <c r="C19" s="111">
        <v>0</v>
      </c>
      <c r="D19" s="111">
        <v>0</v>
      </c>
      <c r="E19" s="111">
        <v>0</v>
      </c>
      <c r="F19" s="111">
        <v>0</v>
      </c>
      <c r="G19" s="111">
        <v>0</v>
      </c>
      <c r="H19" s="111">
        <v>0</v>
      </c>
      <c r="I19" s="111">
        <v>0</v>
      </c>
      <c r="J19" s="111">
        <v>0</v>
      </c>
      <c r="K19" s="111">
        <v>0</v>
      </c>
      <c r="L19" s="111">
        <v>0</v>
      </c>
      <c r="M19" s="111">
        <v>14371</v>
      </c>
      <c r="N19" s="111">
        <v>5000</v>
      </c>
      <c r="O19" s="111">
        <v>0</v>
      </c>
      <c r="P19" s="111">
        <v>0</v>
      </c>
      <c r="Q19" s="111">
        <v>0</v>
      </c>
      <c r="R19" s="111">
        <v>0</v>
      </c>
      <c r="S19" s="111">
        <v>0</v>
      </c>
      <c r="T19" s="111">
        <v>0</v>
      </c>
      <c r="U19" s="111">
        <v>0</v>
      </c>
      <c r="V19" s="111">
        <v>0</v>
      </c>
      <c r="W19" s="111">
        <v>0</v>
      </c>
      <c r="X19" s="111" t="s">
        <v>1317</v>
      </c>
      <c r="Y19" s="111" t="s">
        <v>1317</v>
      </c>
      <c r="Z19" s="109"/>
      <c r="AA19" s="110"/>
      <c r="AB19" s="109"/>
      <c r="AC19" s="109"/>
      <c r="AD19" s="88"/>
      <c r="AE19" s="88"/>
      <c r="AF19" s="88"/>
    </row>
    <row r="20" spans="1:32" s="43" customFormat="1" ht="12.75" customHeight="1" x14ac:dyDescent="0.2">
      <c r="A20" s="37" t="s">
        <v>913</v>
      </c>
      <c r="B20" s="37" t="s">
        <v>1789</v>
      </c>
      <c r="C20" s="111">
        <v>0</v>
      </c>
      <c r="D20" s="111">
        <v>0</v>
      </c>
      <c r="E20" s="111">
        <v>0</v>
      </c>
      <c r="F20" s="111">
        <v>0</v>
      </c>
      <c r="G20" s="111">
        <v>0</v>
      </c>
      <c r="H20" s="111">
        <v>0</v>
      </c>
      <c r="I20" s="111">
        <v>0</v>
      </c>
      <c r="J20" s="111">
        <v>0</v>
      </c>
      <c r="K20" s="111">
        <v>0</v>
      </c>
      <c r="L20" s="111">
        <v>0</v>
      </c>
      <c r="M20" s="111">
        <v>4576</v>
      </c>
      <c r="N20" s="111">
        <v>7275</v>
      </c>
      <c r="O20" s="111">
        <v>0</v>
      </c>
      <c r="P20" s="111">
        <v>500</v>
      </c>
      <c r="Q20" s="111">
        <v>0</v>
      </c>
      <c r="R20" s="111">
        <v>0</v>
      </c>
      <c r="S20" s="111">
        <v>0</v>
      </c>
      <c r="T20" s="111">
        <v>0</v>
      </c>
      <c r="U20" s="111">
        <v>0</v>
      </c>
      <c r="V20" s="111">
        <v>0</v>
      </c>
      <c r="W20" s="111">
        <v>0</v>
      </c>
      <c r="X20" s="111" t="s">
        <v>1317</v>
      </c>
      <c r="Y20" s="111" t="s">
        <v>1317</v>
      </c>
      <c r="Z20" s="41"/>
      <c r="AA20" s="110"/>
      <c r="AB20" s="109"/>
      <c r="AC20" s="109"/>
      <c r="AD20" s="88"/>
      <c r="AE20" s="88"/>
      <c r="AF20" s="88"/>
    </row>
    <row r="21" spans="1:32" s="43" customFormat="1" ht="12.75" customHeight="1" x14ac:dyDescent="0.2">
      <c r="A21" s="37" t="s">
        <v>915</v>
      </c>
      <c r="B21" s="37" t="s">
        <v>1756</v>
      </c>
      <c r="C21" s="111">
        <v>0</v>
      </c>
      <c r="D21" s="111">
        <v>0</v>
      </c>
      <c r="E21" s="111">
        <v>0</v>
      </c>
      <c r="F21" s="111">
        <v>0</v>
      </c>
      <c r="G21" s="111">
        <v>0</v>
      </c>
      <c r="H21" s="111">
        <v>0</v>
      </c>
      <c r="I21" s="111">
        <v>382</v>
      </c>
      <c r="J21" s="111">
        <v>0</v>
      </c>
      <c r="K21" s="111">
        <v>0</v>
      </c>
      <c r="L21" s="111">
        <v>0</v>
      </c>
      <c r="M21" s="111">
        <v>100221</v>
      </c>
      <c r="N21" s="111">
        <v>31000</v>
      </c>
      <c r="O21" s="111">
        <v>0</v>
      </c>
      <c r="P21" s="111">
        <v>2022</v>
      </c>
      <c r="Q21" s="111">
        <v>0</v>
      </c>
      <c r="R21" s="111">
        <v>0</v>
      </c>
      <c r="S21" s="111">
        <v>0</v>
      </c>
      <c r="T21" s="111">
        <v>0</v>
      </c>
      <c r="U21" s="111">
        <v>18255</v>
      </c>
      <c r="V21" s="111">
        <v>20000</v>
      </c>
      <c r="W21" s="111">
        <v>1499</v>
      </c>
      <c r="X21" s="111" t="s">
        <v>1314</v>
      </c>
      <c r="Y21" s="111" t="s">
        <v>1312</v>
      </c>
      <c r="Z21" s="109"/>
      <c r="AA21" s="110"/>
      <c r="AB21" s="109"/>
      <c r="AC21" s="109"/>
      <c r="AD21" s="88"/>
      <c r="AE21" s="88"/>
      <c r="AF21" s="88"/>
    </row>
    <row r="22" spans="1:32" s="43" customFormat="1" ht="12.75" customHeight="1" x14ac:dyDescent="0.2">
      <c r="A22" s="37" t="s">
        <v>917</v>
      </c>
      <c r="B22" s="37" t="s">
        <v>1755</v>
      </c>
      <c r="C22" s="111">
        <v>0</v>
      </c>
      <c r="D22" s="111">
        <v>0</v>
      </c>
      <c r="E22" s="111">
        <v>0</v>
      </c>
      <c r="F22" s="111">
        <v>0</v>
      </c>
      <c r="G22" s="111">
        <v>0</v>
      </c>
      <c r="H22" s="111">
        <v>0</v>
      </c>
      <c r="I22" s="111">
        <v>0</v>
      </c>
      <c r="J22" s="111">
        <v>0</v>
      </c>
      <c r="K22" s="111">
        <v>0</v>
      </c>
      <c r="L22" s="111">
        <v>0</v>
      </c>
      <c r="M22" s="111">
        <v>23967</v>
      </c>
      <c r="N22" s="111">
        <v>0</v>
      </c>
      <c r="O22" s="111">
        <v>0</v>
      </c>
      <c r="P22" s="111">
        <v>0</v>
      </c>
      <c r="Q22" s="111">
        <v>0</v>
      </c>
      <c r="R22" s="111">
        <v>0</v>
      </c>
      <c r="S22" s="111">
        <v>0</v>
      </c>
      <c r="T22" s="111">
        <v>0</v>
      </c>
      <c r="U22" s="111">
        <v>0</v>
      </c>
      <c r="V22" s="111">
        <v>0</v>
      </c>
      <c r="W22" s="111">
        <v>0</v>
      </c>
      <c r="X22" s="111" t="s">
        <v>1317</v>
      </c>
      <c r="Y22" s="111" t="s">
        <v>1317</v>
      </c>
      <c r="Z22" s="109"/>
      <c r="AA22" s="110"/>
      <c r="AB22" s="109"/>
      <c r="AC22" s="109"/>
      <c r="AD22" s="88"/>
      <c r="AE22" s="88"/>
      <c r="AF22" s="88"/>
    </row>
    <row r="23" spans="1:32" s="43" customFormat="1" ht="12.75" customHeight="1" x14ac:dyDescent="0.2">
      <c r="A23" s="37" t="s">
        <v>666</v>
      </c>
      <c r="B23" s="37" t="s">
        <v>1754</v>
      </c>
      <c r="C23" s="111">
        <v>0</v>
      </c>
      <c r="D23" s="111">
        <v>0</v>
      </c>
      <c r="E23" s="111">
        <v>0</v>
      </c>
      <c r="F23" s="111">
        <v>0</v>
      </c>
      <c r="G23" s="111">
        <v>0</v>
      </c>
      <c r="H23" s="111">
        <v>0</v>
      </c>
      <c r="I23" s="111">
        <v>0</v>
      </c>
      <c r="J23" s="111">
        <v>0</v>
      </c>
      <c r="K23" s="111">
        <v>0</v>
      </c>
      <c r="L23" s="111">
        <v>0</v>
      </c>
      <c r="M23" s="111">
        <v>62040</v>
      </c>
      <c r="N23" s="111">
        <v>0</v>
      </c>
      <c r="O23" s="111">
        <v>0</v>
      </c>
      <c r="P23" s="111">
        <v>0</v>
      </c>
      <c r="Q23" s="111">
        <v>0</v>
      </c>
      <c r="R23" s="111">
        <v>0</v>
      </c>
      <c r="S23" s="111">
        <v>0</v>
      </c>
      <c r="T23" s="111">
        <v>0</v>
      </c>
      <c r="U23" s="111">
        <v>0</v>
      </c>
      <c r="V23" s="111">
        <v>0</v>
      </c>
      <c r="W23" s="111">
        <v>0</v>
      </c>
      <c r="X23" s="111" t="s">
        <v>1316</v>
      </c>
      <c r="Y23" s="111" t="s">
        <v>1324</v>
      </c>
      <c r="Z23" s="109"/>
      <c r="AA23" s="110"/>
      <c r="AB23" s="109"/>
      <c r="AC23" s="109"/>
      <c r="AD23" s="88"/>
      <c r="AE23" s="88"/>
      <c r="AF23" s="88"/>
    </row>
    <row r="24" spans="1:32" s="43" customFormat="1" ht="12.75" customHeight="1" x14ac:dyDescent="0.2">
      <c r="A24" s="37" t="s">
        <v>607</v>
      </c>
      <c r="B24" s="37" t="s">
        <v>1753</v>
      </c>
      <c r="C24" s="111">
        <v>0</v>
      </c>
      <c r="D24" s="111">
        <v>0</v>
      </c>
      <c r="E24" s="111">
        <v>0</v>
      </c>
      <c r="F24" s="111">
        <v>0</v>
      </c>
      <c r="G24" s="111">
        <v>0</v>
      </c>
      <c r="H24" s="111">
        <v>0</v>
      </c>
      <c r="I24" s="111">
        <v>0</v>
      </c>
      <c r="J24" s="111">
        <v>0</v>
      </c>
      <c r="K24" s="111">
        <v>0</v>
      </c>
      <c r="L24" s="111">
        <v>0</v>
      </c>
      <c r="M24" s="111">
        <v>29949</v>
      </c>
      <c r="N24" s="111">
        <v>32000</v>
      </c>
      <c r="O24" s="111">
        <v>0</v>
      </c>
      <c r="P24" s="111">
        <v>0</v>
      </c>
      <c r="Q24" s="111">
        <v>0</v>
      </c>
      <c r="R24" s="111">
        <v>0</v>
      </c>
      <c r="S24" s="111">
        <v>0</v>
      </c>
      <c r="T24" s="111">
        <v>0</v>
      </c>
      <c r="U24" s="111">
        <v>1500</v>
      </c>
      <c r="V24" s="111">
        <v>0</v>
      </c>
      <c r="W24" s="111">
        <v>12000</v>
      </c>
      <c r="X24" s="111" t="s">
        <v>1316</v>
      </c>
      <c r="Y24" s="111" t="s">
        <v>1324</v>
      </c>
      <c r="Z24" s="109"/>
      <c r="AA24" s="110"/>
      <c r="AB24" s="109"/>
      <c r="AC24" s="109"/>
      <c r="AD24" s="88"/>
      <c r="AE24" s="88"/>
      <c r="AF24" s="88"/>
    </row>
    <row r="25" spans="1:32" s="43" customFormat="1" ht="12.75" customHeight="1" x14ac:dyDescent="0.2">
      <c r="A25" s="37" t="s">
        <v>534</v>
      </c>
      <c r="B25" s="37" t="s">
        <v>1752</v>
      </c>
      <c r="C25" s="111">
        <v>0</v>
      </c>
      <c r="D25" s="111">
        <v>0</v>
      </c>
      <c r="E25" s="111">
        <v>0</v>
      </c>
      <c r="F25" s="111">
        <v>0</v>
      </c>
      <c r="G25" s="111">
        <v>0</v>
      </c>
      <c r="H25" s="111">
        <v>0</v>
      </c>
      <c r="I25" s="111">
        <v>0</v>
      </c>
      <c r="J25" s="111">
        <v>0</v>
      </c>
      <c r="K25" s="111">
        <v>0</v>
      </c>
      <c r="L25" s="111">
        <v>0</v>
      </c>
      <c r="M25" s="111">
        <v>119664</v>
      </c>
      <c r="N25" s="111">
        <v>0</v>
      </c>
      <c r="O25" s="111">
        <v>0</v>
      </c>
      <c r="P25" s="111">
        <v>0</v>
      </c>
      <c r="Q25" s="111">
        <v>0</v>
      </c>
      <c r="R25" s="111">
        <v>0</v>
      </c>
      <c r="S25" s="111">
        <v>0</v>
      </c>
      <c r="T25" s="111">
        <v>0</v>
      </c>
      <c r="U25" s="111">
        <v>0</v>
      </c>
      <c r="V25" s="111">
        <v>0</v>
      </c>
      <c r="W25" s="111">
        <v>0</v>
      </c>
      <c r="X25" s="111" t="s">
        <v>1316</v>
      </c>
      <c r="Y25" s="111" t="s">
        <v>1324</v>
      </c>
      <c r="Z25" s="109"/>
      <c r="AA25" s="110"/>
      <c r="AB25" s="109"/>
      <c r="AC25" s="109"/>
      <c r="AD25" s="88"/>
      <c r="AE25" s="88"/>
      <c r="AF25" s="88"/>
    </row>
    <row r="26" spans="1:32" s="43" customFormat="1" ht="12.75" customHeight="1" x14ac:dyDescent="0.2">
      <c r="A26" s="37" t="s">
        <v>1250</v>
      </c>
      <c r="B26" s="37" t="s">
        <v>1751</v>
      </c>
      <c r="C26" s="111">
        <v>0</v>
      </c>
      <c r="D26" s="111">
        <v>0</v>
      </c>
      <c r="E26" s="111">
        <v>0</v>
      </c>
      <c r="F26" s="111">
        <v>0</v>
      </c>
      <c r="G26" s="111">
        <v>0</v>
      </c>
      <c r="H26" s="111">
        <v>0</v>
      </c>
      <c r="I26" s="111">
        <v>0</v>
      </c>
      <c r="J26" s="111">
        <v>0</v>
      </c>
      <c r="K26" s="111">
        <v>0</v>
      </c>
      <c r="L26" s="111">
        <v>0</v>
      </c>
      <c r="M26" s="111">
        <v>25861</v>
      </c>
      <c r="N26" s="111">
        <v>6500</v>
      </c>
      <c r="O26" s="111">
        <v>0</v>
      </c>
      <c r="P26" s="111">
        <v>0</v>
      </c>
      <c r="Q26" s="111">
        <v>0</v>
      </c>
      <c r="R26" s="111">
        <v>0</v>
      </c>
      <c r="S26" s="111">
        <v>0</v>
      </c>
      <c r="T26" s="111">
        <v>0</v>
      </c>
      <c r="U26" s="111">
        <v>5275</v>
      </c>
      <c r="V26" s="111">
        <v>0</v>
      </c>
      <c r="W26" s="111">
        <v>0</v>
      </c>
      <c r="X26" s="111" t="s">
        <v>1316</v>
      </c>
      <c r="Y26" s="111" t="s">
        <v>1377</v>
      </c>
      <c r="Z26" s="109"/>
      <c r="AA26" s="110"/>
      <c r="AB26" s="109"/>
      <c r="AC26" s="109"/>
      <c r="AD26" s="88"/>
      <c r="AE26" s="88"/>
      <c r="AF26" s="88"/>
    </row>
    <row r="27" spans="1:32" s="43" customFormat="1" ht="12.75" customHeight="1" x14ac:dyDescent="0.2">
      <c r="A27" s="37" t="s">
        <v>406</v>
      </c>
      <c r="B27" s="37" t="s">
        <v>1750</v>
      </c>
      <c r="C27" s="111">
        <v>0</v>
      </c>
      <c r="D27" s="111">
        <v>0</v>
      </c>
      <c r="E27" s="111">
        <v>0</v>
      </c>
      <c r="F27" s="111">
        <v>0</v>
      </c>
      <c r="G27" s="111">
        <v>0</v>
      </c>
      <c r="H27" s="111">
        <v>0</v>
      </c>
      <c r="I27" s="111">
        <v>0</v>
      </c>
      <c r="J27" s="111">
        <v>0</v>
      </c>
      <c r="K27" s="111">
        <v>0</v>
      </c>
      <c r="L27" s="111">
        <v>0</v>
      </c>
      <c r="M27" s="111">
        <v>18418</v>
      </c>
      <c r="N27" s="111">
        <v>0</v>
      </c>
      <c r="O27" s="111">
        <v>0</v>
      </c>
      <c r="P27" s="111">
        <v>0</v>
      </c>
      <c r="Q27" s="111">
        <v>0</v>
      </c>
      <c r="R27" s="111">
        <v>0</v>
      </c>
      <c r="S27" s="111">
        <v>0</v>
      </c>
      <c r="T27" s="111">
        <v>0</v>
      </c>
      <c r="U27" s="111">
        <v>0</v>
      </c>
      <c r="V27" s="111">
        <v>0</v>
      </c>
      <c r="W27" s="111">
        <v>10000</v>
      </c>
      <c r="X27" s="111" t="s">
        <v>1316</v>
      </c>
      <c r="Y27" s="111" t="s">
        <v>1324</v>
      </c>
      <c r="Z27" s="109"/>
      <c r="AA27" s="110"/>
      <c r="AB27" s="109"/>
      <c r="AC27" s="109"/>
      <c r="AD27" s="88"/>
      <c r="AE27" s="88"/>
      <c r="AF27" s="88"/>
    </row>
    <row r="28" spans="1:32" s="43" customFormat="1" ht="12.75" customHeight="1" x14ac:dyDescent="0.2">
      <c r="A28" s="37" t="s">
        <v>639</v>
      </c>
      <c r="B28" s="37" t="s">
        <v>1749</v>
      </c>
      <c r="C28" s="111">
        <v>0</v>
      </c>
      <c r="D28" s="111">
        <v>0</v>
      </c>
      <c r="E28" s="111">
        <v>0</v>
      </c>
      <c r="F28" s="111">
        <v>0</v>
      </c>
      <c r="G28" s="111">
        <v>0</v>
      </c>
      <c r="H28" s="111">
        <v>0</v>
      </c>
      <c r="I28" s="111">
        <v>0</v>
      </c>
      <c r="J28" s="111">
        <v>0</v>
      </c>
      <c r="K28" s="111">
        <v>0</v>
      </c>
      <c r="L28" s="111">
        <v>0</v>
      </c>
      <c r="M28" s="111">
        <v>87797</v>
      </c>
      <c r="N28" s="111">
        <v>0</v>
      </c>
      <c r="O28" s="111">
        <v>0</v>
      </c>
      <c r="P28" s="111">
        <v>0</v>
      </c>
      <c r="Q28" s="111">
        <v>0</v>
      </c>
      <c r="R28" s="111">
        <v>0</v>
      </c>
      <c r="S28" s="111">
        <v>0</v>
      </c>
      <c r="T28" s="111">
        <v>0</v>
      </c>
      <c r="U28" s="111">
        <v>0</v>
      </c>
      <c r="V28" s="111">
        <v>0</v>
      </c>
      <c r="W28" s="111">
        <v>0</v>
      </c>
      <c r="X28" s="111" t="s">
        <v>1316</v>
      </c>
      <c r="Y28" s="111" t="s">
        <v>1324</v>
      </c>
      <c r="Z28" s="109"/>
      <c r="AA28" s="110"/>
      <c r="AB28" s="109"/>
      <c r="AC28" s="109"/>
      <c r="AD28" s="88"/>
      <c r="AE28" s="88"/>
      <c r="AF28" s="88"/>
    </row>
    <row r="29" spans="1:32" s="43" customFormat="1" ht="12.75" customHeight="1" x14ac:dyDescent="0.2">
      <c r="A29" s="37" t="s">
        <v>919</v>
      </c>
      <c r="B29" s="37" t="s">
        <v>1748</v>
      </c>
      <c r="C29" s="111">
        <v>0</v>
      </c>
      <c r="D29" s="111">
        <v>0</v>
      </c>
      <c r="E29" s="111">
        <v>0</v>
      </c>
      <c r="F29" s="111">
        <v>0</v>
      </c>
      <c r="G29" s="111">
        <v>0</v>
      </c>
      <c r="H29" s="111">
        <v>0</v>
      </c>
      <c r="I29" s="111">
        <v>0</v>
      </c>
      <c r="J29" s="111">
        <v>0</v>
      </c>
      <c r="K29" s="111">
        <v>0</v>
      </c>
      <c r="L29" s="111">
        <v>0</v>
      </c>
      <c r="M29" s="111">
        <v>24143</v>
      </c>
      <c r="N29" s="111">
        <v>0</v>
      </c>
      <c r="O29" s="111">
        <v>0</v>
      </c>
      <c r="P29" s="111">
        <v>0</v>
      </c>
      <c r="Q29" s="111">
        <v>0</v>
      </c>
      <c r="R29" s="111">
        <v>0</v>
      </c>
      <c r="S29" s="111">
        <v>0</v>
      </c>
      <c r="T29" s="111">
        <v>0</v>
      </c>
      <c r="U29" s="111">
        <v>0</v>
      </c>
      <c r="V29" s="111">
        <v>0</v>
      </c>
      <c r="W29" s="111">
        <v>0</v>
      </c>
      <c r="X29" s="111" t="s">
        <v>1317</v>
      </c>
      <c r="Y29" s="111" t="s">
        <v>1317</v>
      </c>
      <c r="Z29" s="109"/>
      <c r="AA29" s="110"/>
      <c r="AB29" s="109"/>
      <c r="AC29" s="109"/>
      <c r="AD29" s="88"/>
      <c r="AE29" s="88"/>
      <c r="AF29" s="88"/>
    </row>
    <row r="30" spans="1:32" s="43" customFormat="1" ht="12.75" customHeight="1" x14ac:dyDescent="0.2">
      <c r="A30" s="37" t="s">
        <v>921</v>
      </c>
      <c r="B30" s="37" t="s">
        <v>1747</v>
      </c>
      <c r="C30" s="111">
        <v>0</v>
      </c>
      <c r="D30" s="111">
        <v>0</v>
      </c>
      <c r="E30" s="111">
        <v>0</v>
      </c>
      <c r="F30" s="111">
        <v>0</v>
      </c>
      <c r="G30" s="111">
        <v>0</v>
      </c>
      <c r="H30" s="111">
        <v>0</v>
      </c>
      <c r="I30" s="111">
        <v>0</v>
      </c>
      <c r="J30" s="111">
        <v>0</v>
      </c>
      <c r="K30" s="111">
        <v>0</v>
      </c>
      <c r="L30" s="111">
        <v>0</v>
      </c>
      <c r="M30" s="111">
        <v>14778</v>
      </c>
      <c r="N30" s="111">
        <v>0</v>
      </c>
      <c r="O30" s="111">
        <v>0</v>
      </c>
      <c r="P30" s="111">
        <v>0</v>
      </c>
      <c r="Q30" s="111">
        <v>0</v>
      </c>
      <c r="R30" s="111">
        <v>0</v>
      </c>
      <c r="S30" s="111">
        <v>0</v>
      </c>
      <c r="T30" s="111">
        <v>0</v>
      </c>
      <c r="U30" s="111">
        <v>0</v>
      </c>
      <c r="V30" s="111">
        <v>0</v>
      </c>
      <c r="W30" s="111">
        <v>0</v>
      </c>
      <c r="X30" s="111" t="s">
        <v>1317</v>
      </c>
      <c r="Y30" s="111" t="s">
        <v>1317</v>
      </c>
      <c r="Z30" s="109"/>
      <c r="AA30" s="110"/>
      <c r="AB30" s="109"/>
      <c r="AC30" s="109"/>
      <c r="AD30" s="88"/>
      <c r="AE30" s="88"/>
      <c r="AF30" s="88"/>
    </row>
    <row r="31" spans="1:32" s="43" customFormat="1" ht="12.75" customHeight="1" x14ac:dyDescent="0.2">
      <c r="A31" s="37" t="s">
        <v>923</v>
      </c>
      <c r="B31" s="37" t="s">
        <v>1746</v>
      </c>
      <c r="C31" s="111">
        <v>0</v>
      </c>
      <c r="D31" s="111">
        <v>0</v>
      </c>
      <c r="E31" s="111">
        <v>0</v>
      </c>
      <c r="F31" s="111">
        <v>0</v>
      </c>
      <c r="G31" s="111">
        <v>0</v>
      </c>
      <c r="H31" s="111">
        <v>0</v>
      </c>
      <c r="I31" s="111">
        <v>0</v>
      </c>
      <c r="J31" s="111">
        <v>0</v>
      </c>
      <c r="K31" s="111">
        <v>0</v>
      </c>
      <c r="L31" s="111">
        <v>0</v>
      </c>
      <c r="M31" s="111">
        <v>0</v>
      </c>
      <c r="N31" s="111">
        <v>0</v>
      </c>
      <c r="O31" s="111">
        <v>0</v>
      </c>
      <c r="P31" s="111">
        <v>0</v>
      </c>
      <c r="Q31" s="111">
        <v>0</v>
      </c>
      <c r="R31" s="111">
        <v>0</v>
      </c>
      <c r="S31" s="111">
        <v>0</v>
      </c>
      <c r="T31" s="111">
        <v>0</v>
      </c>
      <c r="U31" s="111">
        <v>0</v>
      </c>
      <c r="V31" s="111">
        <v>17643</v>
      </c>
      <c r="W31" s="111">
        <v>0</v>
      </c>
      <c r="X31" s="111" t="s">
        <v>1317</v>
      </c>
      <c r="Y31" s="111" t="s">
        <v>1317</v>
      </c>
      <c r="Z31" s="109"/>
      <c r="AA31" s="110"/>
      <c r="AB31" s="109"/>
      <c r="AC31" s="109"/>
      <c r="AD31" s="88"/>
      <c r="AE31" s="88"/>
      <c r="AF31" s="88"/>
    </row>
    <row r="32" spans="1:32" s="43" customFormat="1" ht="12.75" customHeight="1" x14ac:dyDescent="0.2">
      <c r="A32" s="37" t="s">
        <v>724</v>
      </c>
      <c r="B32" s="37" t="s">
        <v>1745</v>
      </c>
      <c r="C32" s="111">
        <v>0</v>
      </c>
      <c r="D32" s="111">
        <v>0</v>
      </c>
      <c r="E32" s="111">
        <v>0</v>
      </c>
      <c r="F32" s="111">
        <v>0</v>
      </c>
      <c r="G32" s="111">
        <v>0</v>
      </c>
      <c r="H32" s="111">
        <v>0</v>
      </c>
      <c r="I32" s="111">
        <v>0</v>
      </c>
      <c r="J32" s="111">
        <v>0</v>
      </c>
      <c r="K32" s="111">
        <v>0</v>
      </c>
      <c r="L32" s="111">
        <v>0</v>
      </c>
      <c r="M32" s="111">
        <v>265912</v>
      </c>
      <c r="N32" s="111">
        <v>129000</v>
      </c>
      <c r="O32" s="111">
        <v>0</v>
      </c>
      <c r="P32" s="111">
        <v>0</v>
      </c>
      <c r="Q32" s="111">
        <v>0</v>
      </c>
      <c r="R32" s="111">
        <v>0</v>
      </c>
      <c r="S32" s="111">
        <v>0</v>
      </c>
      <c r="T32" s="111">
        <v>0</v>
      </c>
      <c r="U32" s="111">
        <v>0</v>
      </c>
      <c r="V32" s="111">
        <v>0</v>
      </c>
      <c r="W32" s="111">
        <v>0</v>
      </c>
      <c r="X32" s="111" t="s">
        <v>1316</v>
      </c>
      <c r="Y32" s="111" t="s">
        <v>1320</v>
      </c>
      <c r="Z32" s="109"/>
      <c r="AA32" s="110"/>
      <c r="AB32" s="109"/>
      <c r="AC32" s="109"/>
      <c r="AD32" s="88"/>
      <c r="AE32" s="88"/>
      <c r="AF32" s="88"/>
    </row>
    <row r="33" spans="1:32" s="43" customFormat="1" ht="12.75" customHeight="1" x14ac:dyDescent="0.2">
      <c r="A33" s="37" t="s">
        <v>725</v>
      </c>
      <c r="B33" s="37" t="s">
        <v>1744</v>
      </c>
      <c r="C33" s="111">
        <v>0</v>
      </c>
      <c r="D33" s="111">
        <v>0</v>
      </c>
      <c r="E33" s="111">
        <v>0</v>
      </c>
      <c r="F33" s="111">
        <v>0</v>
      </c>
      <c r="G33" s="111">
        <v>0</v>
      </c>
      <c r="H33" s="111">
        <v>0</v>
      </c>
      <c r="I33" s="111">
        <v>0</v>
      </c>
      <c r="J33" s="111">
        <v>0</v>
      </c>
      <c r="K33" s="111">
        <v>0</v>
      </c>
      <c r="L33" s="111">
        <v>0</v>
      </c>
      <c r="M33" s="111">
        <v>241580</v>
      </c>
      <c r="N33" s="111">
        <v>62500</v>
      </c>
      <c r="O33" s="111">
        <v>0</v>
      </c>
      <c r="P33" s="111">
        <v>0</v>
      </c>
      <c r="Q33" s="111">
        <v>0</v>
      </c>
      <c r="R33" s="111">
        <v>0</v>
      </c>
      <c r="S33" s="111">
        <v>0</v>
      </c>
      <c r="T33" s="111">
        <v>0</v>
      </c>
      <c r="U33" s="111">
        <v>0</v>
      </c>
      <c r="V33" s="111">
        <v>0</v>
      </c>
      <c r="W33" s="111">
        <v>0</v>
      </c>
      <c r="X33" s="111" t="s">
        <v>1316</v>
      </c>
      <c r="Y33" s="111" t="s">
        <v>1320</v>
      </c>
      <c r="Z33" s="109"/>
      <c r="AA33" s="110"/>
      <c r="AB33" s="109"/>
      <c r="AC33" s="109"/>
      <c r="AD33" s="88"/>
      <c r="AE33" s="88"/>
      <c r="AF33" s="88"/>
    </row>
    <row r="34" spans="1:32" s="43" customFormat="1" ht="12.75" customHeight="1" x14ac:dyDescent="0.2">
      <c r="A34" s="37" t="s">
        <v>690</v>
      </c>
      <c r="B34" s="37" t="s">
        <v>1790</v>
      </c>
      <c r="C34" s="111">
        <v>0</v>
      </c>
      <c r="D34" s="111">
        <v>0</v>
      </c>
      <c r="E34" s="111">
        <v>0</v>
      </c>
      <c r="F34" s="111">
        <v>0</v>
      </c>
      <c r="G34" s="111">
        <v>0</v>
      </c>
      <c r="H34" s="111">
        <v>0</v>
      </c>
      <c r="I34" s="111">
        <v>0</v>
      </c>
      <c r="J34" s="111">
        <v>0</v>
      </c>
      <c r="K34" s="111">
        <v>0</v>
      </c>
      <c r="L34" s="111">
        <v>0</v>
      </c>
      <c r="M34" s="111">
        <v>428189</v>
      </c>
      <c r="N34" s="111">
        <v>0</v>
      </c>
      <c r="O34" s="111">
        <v>0</v>
      </c>
      <c r="P34" s="111">
        <v>500</v>
      </c>
      <c r="Q34" s="111">
        <v>0</v>
      </c>
      <c r="R34" s="111">
        <v>0</v>
      </c>
      <c r="S34" s="111">
        <v>0</v>
      </c>
      <c r="T34" s="111">
        <v>0</v>
      </c>
      <c r="U34" s="111">
        <v>63000</v>
      </c>
      <c r="V34" s="111">
        <v>53503</v>
      </c>
      <c r="W34" s="111">
        <v>0</v>
      </c>
      <c r="X34" s="111" t="s">
        <v>1316</v>
      </c>
      <c r="Y34" s="111" t="s">
        <v>1382</v>
      </c>
      <c r="Z34" s="41"/>
      <c r="AA34" s="110"/>
      <c r="AB34" s="109"/>
      <c r="AC34" s="109"/>
      <c r="AD34" s="88"/>
      <c r="AE34" s="88"/>
      <c r="AF34" s="88"/>
    </row>
    <row r="35" spans="1:32" s="43" customFormat="1" ht="12.75" customHeight="1" x14ac:dyDescent="0.2">
      <c r="A35" s="37" t="s">
        <v>428</v>
      </c>
      <c r="B35" s="37" t="s">
        <v>1743</v>
      </c>
      <c r="C35" s="111">
        <v>0</v>
      </c>
      <c r="D35" s="111">
        <v>0</v>
      </c>
      <c r="E35" s="111">
        <v>0</v>
      </c>
      <c r="F35" s="111">
        <v>0</v>
      </c>
      <c r="G35" s="111">
        <v>0</v>
      </c>
      <c r="H35" s="111">
        <v>0</v>
      </c>
      <c r="I35" s="111">
        <v>0</v>
      </c>
      <c r="J35" s="111">
        <v>0</v>
      </c>
      <c r="K35" s="111">
        <v>0</v>
      </c>
      <c r="L35" s="111">
        <v>0</v>
      </c>
      <c r="M35" s="111">
        <v>39479</v>
      </c>
      <c r="N35" s="111">
        <v>0</v>
      </c>
      <c r="O35" s="111">
        <v>0</v>
      </c>
      <c r="P35" s="111">
        <v>0</v>
      </c>
      <c r="Q35" s="111">
        <v>0</v>
      </c>
      <c r="R35" s="111">
        <v>0</v>
      </c>
      <c r="S35" s="111">
        <v>0</v>
      </c>
      <c r="T35" s="111">
        <v>0</v>
      </c>
      <c r="U35" s="111">
        <v>0</v>
      </c>
      <c r="V35" s="111">
        <v>0</v>
      </c>
      <c r="W35" s="111">
        <v>0</v>
      </c>
      <c r="X35" s="111" t="s">
        <v>1316</v>
      </c>
      <c r="Y35" s="111" t="s">
        <v>1324</v>
      </c>
      <c r="Z35" s="109"/>
      <c r="AA35" s="110"/>
      <c r="AB35" s="109"/>
      <c r="AC35" s="109"/>
      <c r="AD35" s="88"/>
      <c r="AE35" s="88"/>
      <c r="AF35" s="88"/>
    </row>
    <row r="36" spans="1:32" s="43" customFormat="1" ht="12.75" customHeight="1" x14ac:dyDescent="0.2">
      <c r="A36" s="37" t="s">
        <v>475</v>
      </c>
      <c r="B36" s="37" t="s">
        <v>1742</v>
      </c>
      <c r="C36" s="111">
        <v>0</v>
      </c>
      <c r="D36" s="111">
        <v>0</v>
      </c>
      <c r="E36" s="111">
        <v>0</v>
      </c>
      <c r="F36" s="111">
        <v>0</v>
      </c>
      <c r="G36" s="111">
        <v>0</v>
      </c>
      <c r="H36" s="111">
        <v>0</v>
      </c>
      <c r="I36" s="111">
        <v>0</v>
      </c>
      <c r="J36" s="111">
        <v>0</v>
      </c>
      <c r="K36" s="111">
        <v>0</v>
      </c>
      <c r="L36" s="111">
        <v>0</v>
      </c>
      <c r="M36" s="111">
        <v>202301</v>
      </c>
      <c r="N36" s="111">
        <v>0</v>
      </c>
      <c r="O36" s="111">
        <v>0</v>
      </c>
      <c r="P36" s="111">
        <v>0</v>
      </c>
      <c r="Q36" s="111">
        <v>0</v>
      </c>
      <c r="R36" s="111">
        <v>0</v>
      </c>
      <c r="S36" s="111">
        <v>0</v>
      </c>
      <c r="T36" s="111">
        <v>0</v>
      </c>
      <c r="U36" s="111">
        <v>0</v>
      </c>
      <c r="V36" s="111">
        <v>0</v>
      </c>
      <c r="W36" s="111">
        <v>2250</v>
      </c>
      <c r="X36" s="111" t="s">
        <v>1316</v>
      </c>
      <c r="Y36" s="111" t="s">
        <v>1324</v>
      </c>
      <c r="Z36" s="109"/>
      <c r="AA36" s="110"/>
      <c r="AB36" s="109"/>
      <c r="AC36" s="109"/>
      <c r="AD36" s="88"/>
      <c r="AE36" s="88"/>
      <c r="AF36" s="88"/>
    </row>
    <row r="37" spans="1:32" s="43" customFormat="1" ht="12.75" customHeight="1" x14ac:dyDescent="0.2">
      <c r="A37" s="37" t="s">
        <v>497</v>
      </c>
      <c r="B37" s="37" t="s">
        <v>1741</v>
      </c>
      <c r="C37" s="111">
        <v>0</v>
      </c>
      <c r="D37" s="111">
        <v>0</v>
      </c>
      <c r="E37" s="111">
        <v>0</v>
      </c>
      <c r="F37" s="111">
        <v>0</v>
      </c>
      <c r="G37" s="111">
        <v>0</v>
      </c>
      <c r="H37" s="111">
        <v>0</v>
      </c>
      <c r="I37" s="111">
        <v>0</v>
      </c>
      <c r="J37" s="111">
        <v>0</v>
      </c>
      <c r="K37" s="111">
        <v>0</v>
      </c>
      <c r="L37" s="111">
        <v>0</v>
      </c>
      <c r="M37" s="111">
        <v>0</v>
      </c>
      <c r="N37" s="111">
        <v>0</v>
      </c>
      <c r="O37" s="111">
        <v>0</v>
      </c>
      <c r="P37" s="111">
        <v>0</v>
      </c>
      <c r="Q37" s="111">
        <v>0</v>
      </c>
      <c r="R37" s="111">
        <v>0</v>
      </c>
      <c r="S37" s="111">
        <v>0</v>
      </c>
      <c r="T37" s="111">
        <v>0</v>
      </c>
      <c r="U37" s="111">
        <v>0</v>
      </c>
      <c r="V37" s="111">
        <v>66</v>
      </c>
      <c r="W37" s="111">
        <v>0</v>
      </c>
      <c r="X37" s="111" t="s">
        <v>1316</v>
      </c>
      <c r="Y37" s="111" t="s">
        <v>1324</v>
      </c>
      <c r="Z37" s="109"/>
      <c r="AA37" s="110"/>
      <c r="AB37" s="109"/>
      <c r="AC37" s="109"/>
      <c r="AD37" s="88"/>
      <c r="AE37" s="88"/>
      <c r="AF37" s="88"/>
    </row>
    <row r="38" spans="1:32" s="43" customFormat="1" ht="12.75" customHeight="1" x14ac:dyDescent="0.2">
      <c r="A38" s="37" t="s">
        <v>608</v>
      </c>
      <c r="B38" s="37" t="s">
        <v>1740</v>
      </c>
      <c r="C38" s="111">
        <v>0</v>
      </c>
      <c r="D38" s="111">
        <v>0</v>
      </c>
      <c r="E38" s="111">
        <v>0</v>
      </c>
      <c r="F38" s="111">
        <v>0</v>
      </c>
      <c r="G38" s="111">
        <v>0</v>
      </c>
      <c r="H38" s="111">
        <v>0</v>
      </c>
      <c r="I38" s="111">
        <v>0</v>
      </c>
      <c r="J38" s="111">
        <v>0</v>
      </c>
      <c r="K38" s="111">
        <v>0</v>
      </c>
      <c r="L38" s="111">
        <v>0</v>
      </c>
      <c r="M38" s="111">
        <v>77863</v>
      </c>
      <c r="N38" s="111">
        <v>14300</v>
      </c>
      <c r="O38" s="111">
        <v>0</v>
      </c>
      <c r="P38" s="111">
        <v>0</v>
      </c>
      <c r="Q38" s="111">
        <v>0</v>
      </c>
      <c r="R38" s="111">
        <v>0</v>
      </c>
      <c r="S38" s="111">
        <v>0</v>
      </c>
      <c r="T38" s="111">
        <v>0</v>
      </c>
      <c r="U38" s="111">
        <v>17200</v>
      </c>
      <c r="V38" s="111">
        <v>0</v>
      </c>
      <c r="W38" s="111">
        <v>0</v>
      </c>
      <c r="X38" s="111" t="s">
        <v>1316</v>
      </c>
      <c r="Y38" s="111" t="s">
        <v>1324</v>
      </c>
      <c r="Z38" s="109"/>
      <c r="AA38" s="110"/>
      <c r="AB38" s="109"/>
      <c r="AC38" s="109"/>
      <c r="AD38" s="88"/>
      <c r="AE38" s="88"/>
      <c r="AF38" s="88"/>
    </row>
    <row r="39" spans="1:32" s="43" customFormat="1" ht="12.75" customHeight="1" x14ac:dyDescent="0.2">
      <c r="A39" s="37" t="s">
        <v>391</v>
      </c>
      <c r="B39" s="37" t="s">
        <v>1739</v>
      </c>
      <c r="C39" s="111">
        <v>0</v>
      </c>
      <c r="D39" s="111">
        <v>0</v>
      </c>
      <c r="E39" s="111">
        <v>0</v>
      </c>
      <c r="F39" s="111">
        <v>0</v>
      </c>
      <c r="G39" s="111">
        <v>0</v>
      </c>
      <c r="H39" s="111">
        <v>0</v>
      </c>
      <c r="I39" s="111">
        <v>191</v>
      </c>
      <c r="J39" s="111">
        <v>0</v>
      </c>
      <c r="K39" s="111">
        <v>0</v>
      </c>
      <c r="L39" s="111">
        <v>0</v>
      </c>
      <c r="M39" s="111">
        <v>60000</v>
      </c>
      <c r="N39" s="111">
        <v>20000</v>
      </c>
      <c r="O39" s="111">
        <v>0</v>
      </c>
      <c r="P39" s="111">
        <v>0</v>
      </c>
      <c r="Q39" s="111">
        <v>0</v>
      </c>
      <c r="R39" s="111">
        <v>0</v>
      </c>
      <c r="S39" s="111">
        <v>0</v>
      </c>
      <c r="T39" s="111">
        <v>0</v>
      </c>
      <c r="U39" s="111">
        <v>0</v>
      </c>
      <c r="V39" s="111">
        <v>0</v>
      </c>
      <c r="W39" s="111">
        <v>28000</v>
      </c>
      <c r="X39" s="111" t="s">
        <v>1316</v>
      </c>
      <c r="Y39" s="111" t="s">
        <v>1312</v>
      </c>
      <c r="Z39" s="109"/>
      <c r="AA39" s="110"/>
      <c r="AB39" s="109"/>
      <c r="AC39" s="109"/>
      <c r="AD39" s="88"/>
      <c r="AE39" s="88"/>
      <c r="AF39" s="88"/>
    </row>
    <row r="40" spans="1:32" s="43" customFormat="1" ht="12.75" customHeight="1" x14ac:dyDescent="0.2">
      <c r="A40" s="37" t="s">
        <v>396</v>
      </c>
      <c r="B40" s="37" t="s">
        <v>1791</v>
      </c>
      <c r="C40" s="111">
        <v>0</v>
      </c>
      <c r="D40" s="111">
        <v>0</v>
      </c>
      <c r="E40" s="111">
        <v>0</v>
      </c>
      <c r="F40" s="111">
        <v>0</v>
      </c>
      <c r="G40" s="111">
        <v>0</v>
      </c>
      <c r="H40" s="111">
        <v>0</v>
      </c>
      <c r="I40" s="111">
        <v>0</v>
      </c>
      <c r="J40" s="111">
        <v>0</v>
      </c>
      <c r="K40" s="111">
        <v>5000</v>
      </c>
      <c r="L40" s="111">
        <v>0</v>
      </c>
      <c r="M40" s="111">
        <v>74513</v>
      </c>
      <c r="N40" s="111">
        <v>0</v>
      </c>
      <c r="O40" s="111">
        <v>0</v>
      </c>
      <c r="P40" s="111">
        <v>0</v>
      </c>
      <c r="Q40" s="111">
        <v>0</v>
      </c>
      <c r="R40" s="111">
        <v>0</v>
      </c>
      <c r="S40" s="111">
        <v>0</v>
      </c>
      <c r="T40" s="111">
        <v>0</v>
      </c>
      <c r="U40" s="111">
        <v>7960</v>
      </c>
      <c r="V40" s="111">
        <v>0</v>
      </c>
      <c r="W40" s="111">
        <v>0</v>
      </c>
      <c r="X40" s="111" t="s">
        <v>1316</v>
      </c>
      <c r="Y40" s="111" t="s">
        <v>1312</v>
      </c>
      <c r="Z40" s="41"/>
      <c r="AA40" s="110"/>
      <c r="AB40" s="109"/>
      <c r="AC40" s="109"/>
      <c r="AD40" s="88"/>
      <c r="AE40" s="88"/>
      <c r="AF40" s="88"/>
    </row>
    <row r="41" spans="1:32" s="43" customFormat="1" ht="12.75" customHeight="1" x14ac:dyDescent="0.2">
      <c r="A41" s="37" t="s">
        <v>783</v>
      </c>
      <c r="B41" s="37" t="s">
        <v>1738</v>
      </c>
      <c r="C41" s="111">
        <v>0</v>
      </c>
      <c r="D41" s="111">
        <v>0</v>
      </c>
      <c r="E41" s="111">
        <v>0</v>
      </c>
      <c r="F41" s="111">
        <v>0</v>
      </c>
      <c r="G41" s="111">
        <v>0</v>
      </c>
      <c r="H41" s="111">
        <v>0</v>
      </c>
      <c r="I41" s="111">
        <v>0</v>
      </c>
      <c r="J41" s="111">
        <v>0</v>
      </c>
      <c r="K41" s="111">
        <v>0</v>
      </c>
      <c r="L41" s="111">
        <v>0</v>
      </c>
      <c r="M41" s="111">
        <v>10087</v>
      </c>
      <c r="N41" s="111">
        <v>0</v>
      </c>
      <c r="O41" s="111">
        <v>0</v>
      </c>
      <c r="P41" s="111">
        <v>0</v>
      </c>
      <c r="Q41" s="111">
        <v>0</v>
      </c>
      <c r="R41" s="111">
        <v>0</v>
      </c>
      <c r="S41" s="111">
        <v>0</v>
      </c>
      <c r="T41" s="111">
        <v>0</v>
      </c>
      <c r="U41" s="111">
        <v>0</v>
      </c>
      <c r="V41" s="111">
        <v>0</v>
      </c>
      <c r="W41" s="111">
        <v>0</v>
      </c>
      <c r="X41" s="111" t="s">
        <v>1316</v>
      </c>
      <c r="Y41" s="111" t="s">
        <v>1377</v>
      </c>
      <c r="Z41" s="109"/>
      <c r="AA41" s="110"/>
      <c r="AB41" s="109"/>
      <c r="AC41" s="109"/>
      <c r="AD41" s="88"/>
      <c r="AE41" s="88"/>
      <c r="AF41" s="88"/>
    </row>
    <row r="42" spans="1:32" s="43" customFormat="1" ht="12.75" customHeight="1" x14ac:dyDescent="0.2">
      <c r="A42" s="37" t="s">
        <v>1205</v>
      </c>
      <c r="B42" s="37" t="s">
        <v>1737</v>
      </c>
      <c r="C42" s="111">
        <v>0</v>
      </c>
      <c r="D42" s="111">
        <v>0</v>
      </c>
      <c r="E42" s="111">
        <v>0</v>
      </c>
      <c r="F42" s="111">
        <v>0</v>
      </c>
      <c r="G42" s="111">
        <v>0</v>
      </c>
      <c r="H42" s="111">
        <v>0</v>
      </c>
      <c r="I42" s="111">
        <v>0</v>
      </c>
      <c r="J42" s="111">
        <v>0</v>
      </c>
      <c r="K42" s="111">
        <v>0</v>
      </c>
      <c r="L42" s="111">
        <v>0</v>
      </c>
      <c r="M42" s="111">
        <v>7720</v>
      </c>
      <c r="N42" s="111">
        <v>0</v>
      </c>
      <c r="O42" s="111">
        <v>0</v>
      </c>
      <c r="P42" s="111">
        <v>0</v>
      </c>
      <c r="Q42" s="111">
        <v>0</v>
      </c>
      <c r="R42" s="111">
        <v>0</v>
      </c>
      <c r="S42" s="111">
        <v>0</v>
      </c>
      <c r="T42" s="111">
        <v>0</v>
      </c>
      <c r="U42" s="111">
        <v>0</v>
      </c>
      <c r="V42" s="111">
        <v>0</v>
      </c>
      <c r="W42" s="111">
        <v>0</v>
      </c>
      <c r="X42" s="111" t="s">
        <v>1316</v>
      </c>
      <c r="Y42" s="111" t="s">
        <v>1377</v>
      </c>
      <c r="Z42" s="109"/>
      <c r="AA42" s="110"/>
      <c r="AB42" s="109"/>
      <c r="AC42" s="109"/>
      <c r="AD42" s="88"/>
      <c r="AE42" s="88"/>
      <c r="AF42" s="88"/>
    </row>
    <row r="43" spans="1:32" s="43" customFormat="1" ht="12.75" customHeight="1" x14ac:dyDescent="0.2">
      <c r="A43" s="37" t="s">
        <v>925</v>
      </c>
      <c r="B43" s="37" t="s">
        <v>1775</v>
      </c>
      <c r="C43" s="111">
        <v>0</v>
      </c>
      <c r="D43" s="111">
        <v>0</v>
      </c>
      <c r="E43" s="111">
        <v>0</v>
      </c>
      <c r="F43" s="111">
        <v>0</v>
      </c>
      <c r="G43" s="111">
        <v>0</v>
      </c>
      <c r="H43" s="111">
        <v>0</v>
      </c>
      <c r="I43" s="111">
        <v>0</v>
      </c>
      <c r="J43" s="111">
        <v>0</v>
      </c>
      <c r="K43" s="111">
        <v>0</v>
      </c>
      <c r="L43" s="111">
        <v>0</v>
      </c>
      <c r="M43" s="111">
        <v>23158</v>
      </c>
      <c r="N43" s="111">
        <v>0</v>
      </c>
      <c r="O43" s="111">
        <v>0</v>
      </c>
      <c r="P43" s="111">
        <v>0</v>
      </c>
      <c r="Q43" s="111">
        <v>0</v>
      </c>
      <c r="R43" s="111">
        <v>0</v>
      </c>
      <c r="S43" s="111">
        <v>0</v>
      </c>
      <c r="T43" s="111">
        <v>0</v>
      </c>
      <c r="U43" s="111">
        <v>0</v>
      </c>
      <c r="V43" s="111">
        <v>0</v>
      </c>
      <c r="W43" s="111">
        <v>0</v>
      </c>
      <c r="X43" s="111" t="s">
        <v>1317</v>
      </c>
      <c r="Y43" s="111" t="s">
        <v>1317</v>
      </c>
      <c r="Z43" s="41"/>
      <c r="AA43" s="110"/>
      <c r="AB43" s="109"/>
      <c r="AC43" s="109"/>
      <c r="AD43" s="88"/>
      <c r="AE43" s="88"/>
      <c r="AF43" s="88"/>
    </row>
    <row r="44" spans="1:32" s="43" customFormat="1" ht="12.75" customHeight="1" x14ac:dyDescent="0.2">
      <c r="A44" s="37" t="s">
        <v>726</v>
      </c>
      <c r="B44" s="37" t="s">
        <v>1792</v>
      </c>
      <c r="C44" s="111">
        <v>0</v>
      </c>
      <c r="D44" s="111">
        <v>0</v>
      </c>
      <c r="E44" s="111">
        <v>0</v>
      </c>
      <c r="F44" s="111">
        <v>0</v>
      </c>
      <c r="G44" s="111">
        <v>0</v>
      </c>
      <c r="H44" s="111">
        <v>0</v>
      </c>
      <c r="I44" s="111">
        <v>0</v>
      </c>
      <c r="J44" s="111">
        <v>0</v>
      </c>
      <c r="K44" s="111">
        <v>0</v>
      </c>
      <c r="L44" s="111">
        <v>0</v>
      </c>
      <c r="M44" s="111">
        <v>103143</v>
      </c>
      <c r="N44" s="111">
        <v>0</v>
      </c>
      <c r="O44" s="111">
        <v>0</v>
      </c>
      <c r="P44" s="111">
        <v>0</v>
      </c>
      <c r="Q44" s="111">
        <v>0</v>
      </c>
      <c r="R44" s="111">
        <v>0</v>
      </c>
      <c r="S44" s="111">
        <v>0</v>
      </c>
      <c r="T44" s="111">
        <v>0</v>
      </c>
      <c r="U44" s="111">
        <v>0</v>
      </c>
      <c r="V44" s="111">
        <v>0</v>
      </c>
      <c r="W44" s="111">
        <v>0</v>
      </c>
      <c r="X44" s="111" t="s">
        <v>1316</v>
      </c>
      <c r="Y44" s="111" t="s">
        <v>1320</v>
      </c>
      <c r="Z44" s="41"/>
      <c r="AA44" s="110"/>
      <c r="AB44" s="109"/>
      <c r="AC44" s="109"/>
      <c r="AD44" s="88"/>
      <c r="AE44" s="88"/>
      <c r="AF44" s="88"/>
    </row>
    <row r="45" spans="1:32" s="43" customFormat="1" ht="12.75" customHeight="1" x14ac:dyDescent="0.2">
      <c r="A45" s="37" t="s">
        <v>699</v>
      </c>
      <c r="B45" s="37" t="s">
        <v>1793</v>
      </c>
      <c r="C45" s="111">
        <v>0</v>
      </c>
      <c r="D45" s="111">
        <v>0</v>
      </c>
      <c r="E45" s="111">
        <v>0</v>
      </c>
      <c r="F45" s="111">
        <v>33400</v>
      </c>
      <c r="G45" s="111">
        <v>0</v>
      </c>
      <c r="H45" s="111">
        <v>0</v>
      </c>
      <c r="I45" s="111">
        <v>2171</v>
      </c>
      <c r="J45" s="111">
        <v>0</v>
      </c>
      <c r="K45" s="111">
        <v>0</v>
      </c>
      <c r="L45" s="111">
        <v>222631</v>
      </c>
      <c r="M45" s="111">
        <v>2250597</v>
      </c>
      <c r="N45" s="111">
        <v>130000</v>
      </c>
      <c r="O45" s="111">
        <v>0</v>
      </c>
      <c r="P45" s="111">
        <v>7000</v>
      </c>
      <c r="Q45" s="111">
        <v>0</v>
      </c>
      <c r="R45" s="111">
        <v>0</v>
      </c>
      <c r="S45" s="111">
        <v>0</v>
      </c>
      <c r="T45" s="111">
        <v>1</v>
      </c>
      <c r="U45" s="111">
        <v>69850</v>
      </c>
      <c r="V45" s="111">
        <v>409005</v>
      </c>
      <c r="W45" s="111">
        <v>312</v>
      </c>
      <c r="X45" s="111" t="s">
        <v>1316</v>
      </c>
      <c r="Y45" s="111" t="s">
        <v>1382</v>
      </c>
      <c r="Z45" s="41"/>
      <c r="AA45" s="110"/>
      <c r="AB45" s="109"/>
      <c r="AC45" s="109"/>
      <c r="AD45" s="88"/>
      <c r="AE45" s="88"/>
      <c r="AF45" s="88"/>
    </row>
    <row r="46" spans="1:32" s="43" customFormat="1" ht="12.75" customHeight="1" x14ac:dyDescent="0.2">
      <c r="A46" s="37" t="s">
        <v>564</v>
      </c>
      <c r="B46" s="37" t="s">
        <v>1794</v>
      </c>
      <c r="C46" s="111">
        <v>0</v>
      </c>
      <c r="D46" s="111">
        <v>0</v>
      </c>
      <c r="E46" s="111">
        <v>0</v>
      </c>
      <c r="F46" s="111">
        <v>0</v>
      </c>
      <c r="G46" s="111">
        <v>0</v>
      </c>
      <c r="H46" s="111">
        <v>0</v>
      </c>
      <c r="I46" s="111">
        <v>0</v>
      </c>
      <c r="J46" s="111">
        <v>0</v>
      </c>
      <c r="K46" s="111">
        <v>0</v>
      </c>
      <c r="L46" s="111">
        <v>0</v>
      </c>
      <c r="M46" s="111">
        <v>3871</v>
      </c>
      <c r="N46" s="111">
        <v>0</v>
      </c>
      <c r="O46" s="111">
        <v>0</v>
      </c>
      <c r="P46" s="111">
        <v>0</v>
      </c>
      <c r="Q46" s="111">
        <v>0</v>
      </c>
      <c r="R46" s="111">
        <v>0</v>
      </c>
      <c r="S46" s="111">
        <v>0</v>
      </c>
      <c r="T46" s="111">
        <v>0</v>
      </c>
      <c r="U46" s="111">
        <v>0</v>
      </c>
      <c r="V46" s="111">
        <v>0</v>
      </c>
      <c r="W46" s="111">
        <v>0</v>
      </c>
      <c r="X46" s="111" t="s">
        <v>1316</v>
      </c>
      <c r="Y46" s="111" t="s">
        <v>1324</v>
      </c>
      <c r="Z46" s="41"/>
      <c r="AA46" s="110"/>
      <c r="AB46" s="109"/>
      <c r="AC46" s="109"/>
      <c r="AD46" s="88"/>
      <c r="AE46" s="88"/>
      <c r="AF46" s="88"/>
    </row>
    <row r="47" spans="1:32" s="43" customFormat="1" ht="12.75" customHeight="1" x14ac:dyDescent="0.2">
      <c r="A47" s="37" t="s">
        <v>546</v>
      </c>
      <c r="B47" s="37" t="s">
        <v>1736</v>
      </c>
      <c r="C47" s="111">
        <v>0</v>
      </c>
      <c r="D47" s="111">
        <v>0</v>
      </c>
      <c r="E47" s="111">
        <v>0</v>
      </c>
      <c r="F47" s="111">
        <v>0</v>
      </c>
      <c r="G47" s="111">
        <v>0</v>
      </c>
      <c r="H47" s="111">
        <v>0</v>
      </c>
      <c r="I47" s="111">
        <v>0</v>
      </c>
      <c r="J47" s="111">
        <v>0</v>
      </c>
      <c r="K47" s="111">
        <v>0</v>
      </c>
      <c r="L47" s="111">
        <v>273</v>
      </c>
      <c r="M47" s="111">
        <v>116694</v>
      </c>
      <c r="N47" s="111">
        <v>15000</v>
      </c>
      <c r="O47" s="111">
        <v>500</v>
      </c>
      <c r="P47" s="111">
        <v>0</v>
      </c>
      <c r="Q47" s="111">
        <v>0</v>
      </c>
      <c r="R47" s="111">
        <v>0</v>
      </c>
      <c r="S47" s="111">
        <v>0</v>
      </c>
      <c r="T47" s="111">
        <v>17</v>
      </c>
      <c r="U47" s="111">
        <v>5500</v>
      </c>
      <c r="V47" s="111">
        <v>5000</v>
      </c>
      <c r="W47" s="111">
        <v>2500</v>
      </c>
      <c r="X47" s="111" t="s">
        <v>1316</v>
      </c>
      <c r="Y47" s="111" t="s">
        <v>1312</v>
      </c>
      <c r="Z47" s="109"/>
      <c r="AA47" s="110"/>
      <c r="AB47" s="109"/>
      <c r="AC47" s="109"/>
      <c r="AD47" s="88"/>
      <c r="AE47" s="88"/>
      <c r="AF47" s="88"/>
    </row>
    <row r="48" spans="1:32" s="43" customFormat="1" ht="12.75" customHeight="1" x14ac:dyDescent="0.2">
      <c r="A48" s="37" t="s">
        <v>547</v>
      </c>
      <c r="B48" s="37" t="s">
        <v>1735</v>
      </c>
      <c r="C48" s="111">
        <v>0</v>
      </c>
      <c r="D48" s="111">
        <v>0</v>
      </c>
      <c r="E48" s="111">
        <v>0</v>
      </c>
      <c r="F48" s="111">
        <v>0</v>
      </c>
      <c r="G48" s="111">
        <v>0</v>
      </c>
      <c r="H48" s="111">
        <v>0</v>
      </c>
      <c r="I48" s="111">
        <v>0</v>
      </c>
      <c r="J48" s="111">
        <v>0</v>
      </c>
      <c r="K48" s="111">
        <v>0</v>
      </c>
      <c r="L48" s="111">
        <v>0</v>
      </c>
      <c r="M48" s="111">
        <v>55639</v>
      </c>
      <c r="N48" s="111">
        <v>14000</v>
      </c>
      <c r="O48" s="111">
        <v>0</v>
      </c>
      <c r="P48" s="111">
        <v>1000</v>
      </c>
      <c r="Q48" s="111">
        <v>0</v>
      </c>
      <c r="R48" s="111">
        <v>0</v>
      </c>
      <c r="S48" s="111">
        <v>0</v>
      </c>
      <c r="T48" s="111">
        <v>0</v>
      </c>
      <c r="U48" s="111">
        <v>19000</v>
      </c>
      <c r="V48" s="111">
        <v>46500</v>
      </c>
      <c r="W48" s="111">
        <v>5250</v>
      </c>
      <c r="X48" s="111" t="s">
        <v>1316</v>
      </c>
      <c r="Y48" s="111" t="s">
        <v>1312</v>
      </c>
      <c r="Z48" s="109"/>
      <c r="AA48" s="110"/>
      <c r="AB48" s="109"/>
      <c r="AC48" s="109"/>
      <c r="AD48" s="88"/>
      <c r="AE48" s="88"/>
      <c r="AF48" s="88"/>
    </row>
    <row r="49" spans="1:32" s="43" customFormat="1" ht="12.75" customHeight="1" x14ac:dyDescent="0.2">
      <c r="A49" s="37" t="s">
        <v>927</v>
      </c>
      <c r="B49" s="37" t="s">
        <v>1734</v>
      </c>
      <c r="C49" s="111">
        <v>0</v>
      </c>
      <c r="D49" s="111">
        <v>0</v>
      </c>
      <c r="E49" s="111">
        <v>0</v>
      </c>
      <c r="F49" s="111">
        <v>0</v>
      </c>
      <c r="G49" s="111">
        <v>70</v>
      </c>
      <c r="H49" s="111">
        <v>0</v>
      </c>
      <c r="I49" s="111">
        <v>0</v>
      </c>
      <c r="J49" s="111">
        <v>0</v>
      </c>
      <c r="K49" s="111">
        <v>0</v>
      </c>
      <c r="L49" s="111">
        <v>0</v>
      </c>
      <c r="M49" s="111">
        <v>78697</v>
      </c>
      <c r="N49" s="111">
        <v>4000</v>
      </c>
      <c r="O49" s="111">
        <v>0</v>
      </c>
      <c r="P49" s="111">
        <v>0</v>
      </c>
      <c r="Q49" s="111">
        <v>0</v>
      </c>
      <c r="R49" s="111">
        <v>0</v>
      </c>
      <c r="S49" s="111">
        <v>0</v>
      </c>
      <c r="T49" s="111">
        <v>0</v>
      </c>
      <c r="U49" s="111">
        <v>0</v>
      </c>
      <c r="V49" s="111">
        <v>13000</v>
      </c>
      <c r="W49" s="111">
        <v>39900</v>
      </c>
      <c r="X49" s="111" t="s">
        <v>1313</v>
      </c>
      <c r="Y49" s="111" t="s">
        <v>1312</v>
      </c>
      <c r="Z49" s="109"/>
      <c r="AA49" s="110"/>
      <c r="AB49" s="109"/>
      <c r="AC49" s="109"/>
      <c r="AD49" s="88"/>
      <c r="AE49" s="88"/>
      <c r="AF49" s="88"/>
    </row>
    <row r="50" spans="1:32" s="43" customFormat="1" ht="12.75" customHeight="1" x14ac:dyDescent="0.2">
      <c r="A50" s="37" t="s">
        <v>436</v>
      </c>
      <c r="B50" s="37" t="s">
        <v>1795</v>
      </c>
      <c r="C50" s="111">
        <v>0</v>
      </c>
      <c r="D50" s="111">
        <v>0</v>
      </c>
      <c r="E50" s="111">
        <v>0</v>
      </c>
      <c r="F50" s="111">
        <v>0</v>
      </c>
      <c r="G50" s="111">
        <v>0</v>
      </c>
      <c r="H50" s="111">
        <v>0</v>
      </c>
      <c r="I50" s="111">
        <v>0</v>
      </c>
      <c r="J50" s="111">
        <v>0</v>
      </c>
      <c r="K50" s="111">
        <v>0</v>
      </c>
      <c r="L50" s="111">
        <v>0</v>
      </c>
      <c r="M50" s="111">
        <v>104100</v>
      </c>
      <c r="N50" s="111">
        <v>0</v>
      </c>
      <c r="O50" s="111">
        <v>0</v>
      </c>
      <c r="P50" s="111">
        <v>0</v>
      </c>
      <c r="Q50" s="111">
        <v>0</v>
      </c>
      <c r="R50" s="111">
        <v>0</v>
      </c>
      <c r="S50" s="111">
        <v>0</v>
      </c>
      <c r="T50" s="111">
        <v>0</v>
      </c>
      <c r="U50" s="111">
        <v>0</v>
      </c>
      <c r="V50" s="111">
        <v>319</v>
      </c>
      <c r="W50" s="111">
        <v>0</v>
      </c>
      <c r="X50" s="111" t="s">
        <v>1316</v>
      </c>
      <c r="Y50" s="111" t="s">
        <v>1324</v>
      </c>
      <c r="Z50" s="41"/>
      <c r="AA50" s="110"/>
      <c r="AB50" s="109"/>
      <c r="AC50" s="109"/>
      <c r="AD50" s="88"/>
      <c r="AE50" s="88"/>
      <c r="AF50" s="88"/>
    </row>
    <row r="51" spans="1:32" s="43" customFormat="1" ht="12.75" customHeight="1" x14ac:dyDescent="0.2">
      <c r="A51" s="37" t="s">
        <v>675</v>
      </c>
      <c r="B51" s="37" t="s">
        <v>1733</v>
      </c>
      <c r="C51" s="111">
        <v>0</v>
      </c>
      <c r="D51" s="111">
        <v>0</v>
      </c>
      <c r="E51" s="111">
        <v>0</v>
      </c>
      <c r="F51" s="111">
        <v>0</v>
      </c>
      <c r="G51" s="111">
        <v>0</v>
      </c>
      <c r="H51" s="111">
        <v>0</v>
      </c>
      <c r="I51" s="111">
        <v>0</v>
      </c>
      <c r="J51" s="111">
        <v>0</v>
      </c>
      <c r="K51" s="111">
        <v>0</v>
      </c>
      <c r="L51" s="111">
        <v>0</v>
      </c>
      <c r="M51" s="111">
        <v>0</v>
      </c>
      <c r="N51" s="111">
        <v>68000</v>
      </c>
      <c r="O51" s="111">
        <v>0</v>
      </c>
      <c r="P51" s="111">
        <v>250</v>
      </c>
      <c r="Q51" s="111">
        <v>0</v>
      </c>
      <c r="R51" s="111">
        <v>0</v>
      </c>
      <c r="S51" s="111">
        <v>0</v>
      </c>
      <c r="T51" s="111">
        <v>0</v>
      </c>
      <c r="U51" s="111">
        <v>15000</v>
      </c>
      <c r="V51" s="111">
        <v>0</v>
      </c>
      <c r="W51" s="111">
        <v>0</v>
      </c>
      <c r="X51" s="111" t="s">
        <v>1316</v>
      </c>
      <c r="Y51" s="111" t="s">
        <v>1382</v>
      </c>
      <c r="Z51" s="109"/>
      <c r="AA51" s="110"/>
      <c r="AB51" s="109"/>
      <c r="AC51" s="109"/>
      <c r="AD51" s="88"/>
      <c r="AE51" s="88"/>
      <c r="AF51" s="88"/>
    </row>
    <row r="52" spans="1:32" s="43" customFormat="1" ht="12.75" customHeight="1" x14ac:dyDescent="0.2">
      <c r="A52" s="37" t="s">
        <v>572</v>
      </c>
      <c r="B52" s="37" t="s">
        <v>1732</v>
      </c>
      <c r="C52" s="111">
        <v>0</v>
      </c>
      <c r="D52" s="111">
        <v>0</v>
      </c>
      <c r="E52" s="111">
        <v>0</v>
      </c>
      <c r="F52" s="111">
        <v>0</v>
      </c>
      <c r="G52" s="111">
        <v>0</v>
      </c>
      <c r="H52" s="111">
        <v>0</v>
      </c>
      <c r="I52" s="111">
        <v>0</v>
      </c>
      <c r="J52" s="111">
        <v>0</v>
      </c>
      <c r="K52" s="111">
        <v>0</v>
      </c>
      <c r="L52" s="111">
        <v>0</v>
      </c>
      <c r="M52" s="111">
        <v>1000</v>
      </c>
      <c r="N52" s="111">
        <v>0</v>
      </c>
      <c r="O52" s="111">
        <v>0</v>
      </c>
      <c r="P52" s="111">
        <v>0</v>
      </c>
      <c r="Q52" s="111">
        <v>0</v>
      </c>
      <c r="R52" s="111">
        <v>0</v>
      </c>
      <c r="S52" s="111">
        <v>0</v>
      </c>
      <c r="T52" s="111">
        <v>0</v>
      </c>
      <c r="U52" s="111">
        <v>0</v>
      </c>
      <c r="V52" s="111">
        <v>0</v>
      </c>
      <c r="W52" s="111">
        <v>0</v>
      </c>
      <c r="X52" s="111" t="s">
        <v>1316</v>
      </c>
      <c r="Y52" s="111" t="s">
        <v>1324</v>
      </c>
      <c r="Z52" s="109"/>
      <c r="AA52" s="110"/>
      <c r="AB52" s="109"/>
      <c r="AC52" s="109"/>
      <c r="AD52" s="88"/>
      <c r="AE52" s="88"/>
      <c r="AF52" s="88"/>
    </row>
    <row r="53" spans="1:32" s="43" customFormat="1" ht="12.75" customHeight="1" x14ac:dyDescent="0.2">
      <c r="A53" s="37" t="s">
        <v>455</v>
      </c>
      <c r="B53" s="37" t="s">
        <v>1731</v>
      </c>
      <c r="C53" s="111">
        <v>5750</v>
      </c>
      <c r="D53" s="111">
        <v>0</v>
      </c>
      <c r="E53" s="111">
        <v>0</v>
      </c>
      <c r="F53" s="111">
        <v>0</v>
      </c>
      <c r="G53" s="111">
        <v>0</v>
      </c>
      <c r="H53" s="111">
        <v>0</v>
      </c>
      <c r="I53" s="111">
        <v>0</v>
      </c>
      <c r="J53" s="111">
        <v>0</v>
      </c>
      <c r="K53" s="111">
        <v>0</v>
      </c>
      <c r="L53" s="111">
        <v>0</v>
      </c>
      <c r="M53" s="111">
        <v>61988</v>
      </c>
      <c r="N53" s="111">
        <v>0</v>
      </c>
      <c r="O53" s="111">
        <v>0</v>
      </c>
      <c r="P53" s="111">
        <v>0</v>
      </c>
      <c r="Q53" s="111">
        <v>0</v>
      </c>
      <c r="R53" s="111">
        <v>0</v>
      </c>
      <c r="S53" s="111">
        <v>0</v>
      </c>
      <c r="T53" s="111">
        <v>0</v>
      </c>
      <c r="U53" s="111">
        <v>0</v>
      </c>
      <c r="V53" s="111">
        <v>0</v>
      </c>
      <c r="W53" s="111">
        <v>0</v>
      </c>
      <c r="X53" s="111" t="s">
        <v>1316</v>
      </c>
      <c r="Y53" s="111" t="s">
        <v>1312</v>
      </c>
      <c r="Z53" s="109"/>
      <c r="AA53" s="110"/>
      <c r="AB53" s="109"/>
      <c r="AC53" s="109"/>
      <c r="AD53" s="88"/>
      <c r="AE53" s="88"/>
      <c r="AF53" s="88"/>
    </row>
    <row r="54" spans="1:32" s="43" customFormat="1" ht="12.75" customHeight="1" x14ac:dyDescent="0.2">
      <c r="A54" s="37" t="s">
        <v>398</v>
      </c>
      <c r="B54" s="37" t="s">
        <v>1730</v>
      </c>
      <c r="C54" s="111">
        <v>0</v>
      </c>
      <c r="D54" s="111">
        <v>0</v>
      </c>
      <c r="E54" s="111">
        <v>0</v>
      </c>
      <c r="F54" s="111">
        <v>0</v>
      </c>
      <c r="G54" s="111">
        <v>0</v>
      </c>
      <c r="H54" s="111">
        <v>0</v>
      </c>
      <c r="I54" s="111">
        <v>0</v>
      </c>
      <c r="J54" s="111">
        <v>0</v>
      </c>
      <c r="K54" s="111">
        <v>0</v>
      </c>
      <c r="L54" s="111">
        <v>0</v>
      </c>
      <c r="M54" s="111">
        <v>0</v>
      </c>
      <c r="N54" s="111">
        <v>0</v>
      </c>
      <c r="O54" s="111">
        <v>0</v>
      </c>
      <c r="P54" s="111">
        <v>0</v>
      </c>
      <c r="Q54" s="111">
        <v>0</v>
      </c>
      <c r="R54" s="111">
        <v>0</v>
      </c>
      <c r="S54" s="111">
        <v>0</v>
      </c>
      <c r="T54" s="111">
        <v>0</v>
      </c>
      <c r="U54" s="111">
        <v>0</v>
      </c>
      <c r="V54" s="111">
        <v>0</v>
      </c>
      <c r="W54" s="111">
        <v>0</v>
      </c>
      <c r="X54" s="111" t="s">
        <v>1316</v>
      </c>
      <c r="Y54" s="111" t="s">
        <v>1312</v>
      </c>
      <c r="Z54" s="109"/>
      <c r="AA54" s="110"/>
      <c r="AB54" s="109"/>
      <c r="AC54" s="109"/>
      <c r="AD54" s="88"/>
      <c r="AE54" s="88"/>
      <c r="AF54" s="88"/>
    </row>
    <row r="55" spans="1:32" s="43" customFormat="1" ht="12.75" customHeight="1" x14ac:dyDescent="0.2">
      <c r="A55" s="37" t="s">
        <v>706</v>
      </c>
      <c r="B55" s="37" t="s">
        <v>1796</v>
      </c>
      <c r="C55" s="111">
        <v>0</v>
      </c>
      <c r="D55" s="111">
        <v>0</v>
      </c>
      <c r="E55" s="111">
        <v>0</v>
      </c>
      <c r="F55" s="111">
        <v>0</v>
      </c>
      <c r="G55" s="111">
        <v>0</v>
      </c>
      <c r="H55" s="111">
        <v>0</v>
      </c>
      <c r="I55" s="111">
        <v>0</v>
      </c>
      <c r="J55" s="111">
        <v>0</v>
      </c>
      <c r="K55" s="111">
        <v>0</v>
      </c>
      <c r="L55" s="111">
        <v>0</v>
      </c>
      <c r="M55" s="111">
        <v>342600</v>
      </c>
      <c r="N55" s="111">
        <v>41400</v>
      </c>
      <c r="O55" s="111">
        <v>0</v>
      </c>
      <c r="P55" s="111">
        <v>0</v>
      </c>
      <c r="Q55" s="111">
        <v>0</v>
      </c>
      <c r="R55" s="111">
        <v>0</v>
      </c>
      <c r="S55" s="111">
        <v>0</v>
      </c>
      <c r="T55" s="111">
        <v>0</v>
      </c>
      <c r="U55" s="111">
        <v>0</v>
      </c>
      <c r="V55" s="111">
        <v>0</v>
      </c>
      <c r="W55" s="111">
        <v>0</v>
      </c>
      <c r="X55" s="111" t="s">
        <v>1316</v>
      </c>
      <c r="Y55" s="111" t="s">
        <v>1382</v>
      </c>
      <c r="Z55" s="41"/>
      <c r="AA55" s="110"/>
      <c r="AB55" s="109"/>
      <c r="AC55" s="109"/>
      <c r="AD55" s="88"/>
      <c r="AE55" s="88"/>
      <c r="AF55" s="88"/>
    </row>
    <row r="56" spans="1:32" s="43" customFormat="1" ht="12.75" customHeight="1" x14ac:dyDescent="0.2">
      <c r="A56" s="37" t="s">
        <v>476</v>
      </c>
      <c r="B56" s="37" t="s">
        <v>1729</v>
      </c>
      <c r="C56" s="111">
        <v>0</v>
      </c>
      <c r="D56" s="111">
        <v>0</v>
      </c>
      <c r="E56" s="111">
        <v>0</v>
      </c>
      <c r="F56" s="111">
        <v>0</v>
      </c>
      <c r="G56" s="111">
        <v>0</v>
      </c>
      <c r="H56" s="111">
        <v>0</v>
      </c>
      <c r="I56" s="111">
        <v>0</v>
      </c>
      <c r="J56" s="111">
        <v>0</v>
      </c>
      <c r="K56" s="111">
        <v>0</v>
      </c>
      <c r="L56" s="111">
        <v>0</v>
      </c>
      <c r="M56" s="111">
        <v>0</v>
      </c>
      <c r="N56" s="111">
        <v>6000</v>
      </c>
      <c r="O56" s="111">
        <v>0</v>
      </c>
      <c r="P56" s="111">
        <v>0</v>
      </c>
      <c r="Q56" s="111">
        <v>0</v>
      </c>
      <c r="R56" s="111">
        <v>0</v>
      </c>
      <c r="S56" s="111">
        <v>0</v>
      </c>
      <c r="T56" s="111">
        <v>0</v>
      </c>
      <c r="U56" s="111">
        <v>0</v>
      </c>
      <c r="V56" s="111">
        <v>0</v>
      </c>
      <c r="W56" s="111">
        <v>0</v>
      </c>
      <c r="X56" s="111" t="s">
        <v>1316</v>
      </c>
      <c r="Y56" s="111" t="s">
        <v>1324</v>
      </c>
      <c r="Z56" s="109"/>
      <c r="AA56" s="110"/>
      <c r="AB56" s="109"/>
      <c r="AC56" s="109"/>
      <c r="AD56" s="88"/>
      <c r="AE56" s="88"/>
      <c r="AF56" s="88"/>
    </row>
    <row r="57" spans="1:32" s="43" customFormat="1" ht="12.75" customHeight="1" x14ac:dyDescent="0.2">
      <c r="A57" s="37" t="s">
        <v>580</v>
      </c>
      <c r="B57" s="37" t="s">
        <v>1728</v>
      </c>
      <c r="C57" s="111">
        <v>0</v>
      </c>
      <c r="D57" s="111">
        <v>0</v>
      </c>
      <c r="E57" s="111">
        <v>0</v>
      </c>
      <c r="F57" s="111">
        <v>0</v>
      </c>
      <c r="G57" s="111">
        <v>0</v>
      </c>
      <c r="H57" s="111">
        <v>0</v>
      </c>
      <c r="I57" s="111">
        <v>0</v>
      </c>
      <c r="J57" s="111">
        <v>0</v>
      </c>
      <c r="K57" s="111">
        <v>0</v>
      </c>
      <c r="L57" s="111">
        <v>0</v>
      </c>
      <c r="M57" s="111">
        <v>0</v>
      </c>
      <c r="N57" s="111">
        <v>0</v>
      </c>
      <c r="O57" s="111">
        <v>0</v>
      </c>
      <c r="P57" s="111">
        <v>0</v>
      </c>
      <c r="Q57" s="111">
        <v>0</v>
      </c>
      <c r="R57" s="111">
        <v>0</v>
      </c>
      <c r="S57" s="111">
        <v>0</v>
      </c>
      <c r="T57" s="111">
        <v>0</v>
      </c>
      <c r="U57" s="111">
        <v>0</v>
      </c>
      <c r="V57" s="111">
        <v>0</v>
      </c>
      <c r="W57" s="111">
        <v>0</v>
      </c>
      <c r="X57" s="111" t="s">
        <v>1316</v>
      </c>
      <c r="Y57" s="111" t="s">
        <v>1324</v>
      </c>
      <c r="Z57" s="109"/>
      <c r="AA57" s="110"/>
      <c r="AB57" s="109"/>
      <c r="AC57" s="109"/>
      <c r="AD57" s="88"/>
      <c r="AE57" s="88"/>
      <c r="AF57" s="88"/>
    </row>
    <row r="58" spans="1:32" s="43" customFormat="1" ht="12.75" customHeight="1" x14ac:dyDescent="0.2">
      <c r="A58" s="37" t="s">
        <v>727</v>
      </c>
      <c r="B58" s="37" t="s">
        <v>1797</v>
      </c>
      <c r="C58" s="111">
        <v>0</v>
      </c>
      <c r="D58" s="111">
        <v>0</v>
      </c>
      <c r="E58" s="111">
        <v>0</v>
      </c>
      <c r="F58" s="111">
        <v>0</v>
      </c>
      <c r="G58" s="111">
        <v>0</v>
      </c>
      <c r="H58" s="111">
        <v>0</v>
      </c>
      <c r="I58" s="111">
        <v>0</v>
      </c>
      <c r="J58" s="111">
        <v>0</v>
      </c>
      <c r="K58" s="111">
        <v>0</v>
      </c>
      <c r="L58" s="111">
        <v>0</v>
      </c>
      <c r="M58" s="111">
        <v>328157</v>
      </c>
      <c r="N58" s="111">
        <v>95500</v>
      </c>
      <c r="O58" s="111">
        <v>0</v>
      </c>
      <c r="P58" s="111">
        <v>0</v>
      </c>
      <c r="Q58" s="111">
        <v>0</v>
      </c>
      <c r="R58" s="111">
        <v>0</v>
      </c>
      <c r="S58" s="111">
        <v>0</v>
      </c>
      <c r="T58" s="111">
        <v>0</v>
      </c>
      <c r="U58" s="111">
        <v>0</v>
      </c>
      <c r="V58" s="111">
        <v>0</v>
      </c>
      <c r="W58" s="111">
        <v>0</v>
      </c>
      <c r="X58" s="111" t="s">
        <v>1316</v>
      </c>
      <c r="Y58" s="111" t="s">
        <v>1320</v>
      </c>
      <c r="Z58" s="41"/>
      <c r="AA58" s="110"/>
      <c r="AB58" s="109"/>
      <c r="AC58" s="109"/>
      <c r="AD58" s="88"/>
      <c r="AE58" s="88"/>
      <c r="AF58" s="88"/>
    </row>
    <row r="59" spans="1:32" s="43" customFormat="1" ht="12.75" customHeight="1" x14ac:dyDescent="0.2">
      <c r="A59" s="37" t="s">
        <v>477</v>
      </c>
      <c r="B59" s="37" t="s">
        <v>1727</v>
      </c>
      <c r="C59" s="111">
        <v>0</v>
      </c>
      <c r="D59" s="111">
        <v>0</v>
      </c>
      <c r="E59" s="111">
        <v>0</v>
      </c>
      <c r="F59" s="111">
        <v>0</v>
      </c>
      <c r="G59" s="111">
        <v>0</v>
      </c>
      <c r="H59" s="111">
        <v>0</v>
      </c>
      <c r="I59" s="111">
        <v>0</v>
      </c>
      <c r="J59" s="111">
        <v>0</v>
      </c>
      <c r="K59" s="111">
        <v>0</v>
      </c>
      <c r="L59" s="111">
        <v>0</v>
      </c>
      <c r="M59" s="111">
        <v>66166</v>
      </c>
      <c r="N59" s="111">
        <v>0</v>
      </c>
      <c r="O59" s="111">
        <v>0</v>
      </c>
      <c r="P59" s="111">
        <v>0</v>
      </c>
      <c r="Q59" s="111">
        <v>0</v>
      </c>
      <c r="R59" s="111">
        <v>0</v>
      </c>
      <c r="S59" s="111">
        <v>0</v>
      </c>
      <c r="T59" s="111">
        <v>0</v>
      </c>
      <c r="U59" s="111">
        <v>0</v>
      </c>
      <c r="V59" s="111">
        <v>0</v>
      </c>
      <c r="W59" s="111">
        <v>0</v>
      </c>
      <c r="X59" s="111" t="s">
        <v>1316</v>
      </c>
      <c r="Y59" s="111" t="s">
        <v>1324</v>
      </c>
      <c r="Z59" s="109"/>
      <c r="AA59" s="110"/>
      <c r="AB59" s="109"/>
      <c r="AC59" s="109"/>
      <c r="AD59" s="88"/>
      <c r="AE59" s="88"/>
      <c r="AF59" s="88"/>
    </row>
    <row r="60" spans="1:32" s="43" customFormat="1" ht="12.75" customHeight="1" x14ac:dyDescent="0.2">
      <c r="A60" s="37" t="s">
        <v>929</v>
      </c>
      <c r="B60" s="37" t="s">
        <v>1798</v>
      </c>
      <c r="C60" s="111">
        <v>92</v>
      </c>
      <c r="D60" s="111">
        <v>0</v>
      </c>
      <c r="E60" s="111">
        <v>0</v>
      </c>
      <c r="F60" s="111">
        <v>0</v>
      </c>
      <c r="G60" s="111">
        <v>0</v>
      </c>
      <c r="H60" s="111">
        <v>0</v>
      </c>
      <c r="I60" s="111">
        <v>0</v>
      </c>
      <c r="J60" s="111">
        <v>0</v>
      </c>
      <c r="K60" s="111">
        <v>0</v>
      </c>
      <c r="L60" s="111">
        <v>0</v>
      </c>
      <c r="M60" s="111">
        <v>77617</v>
      </c>
      <c r="N60" s="111">
        <v>0</v>
      </c>
      <c r="O60" s="111">
        <v>0</v>
      </c>
      <c r="P60" s="111">
        <v>0</v>
      </c>
      <c r="Q60" s="111">
        <v>0</v>
      </c>
      <c r="R60" s="111">
        <v>0</v>
      </c>
      <c r="S60" s="111">
        <v>0</v>
      </c>
      <c r="T60" s="111">
        <v>0</v>
      </c>
      <c r="U60" s="111">
        <v>19250</v>
      </c>
      <c r="V60" s="111">
        <v>0</v>
      </c>
      <c r="W60" s="111">
        <v>0</v>
      </c>
      <c r="X60" s="111" t="s">
        <v>1313</v>
      </c>
      <c r="Y60" s="111" t="s">
        <v>1312</v>
      </c>
      <c r="Z60" s="41"/>
      <c r="AA60" s="110"/>
      <c r="AB60" s="109"/>
      <c r="AC60" s="109"/>
      <c r="AD60" s="88"/>
      <c r="AE60" s="88"/>
      <c r="AF60" s="88"/>
    </row>
    <row r="61" spans="1:32" s="43" customFormat="1" ht="12.75" customHeight="1" x14ac:dyDescent="0.2">
      <c r="A61" s="37" t="s">
        <v>465</v>
      </c>
      <c r="B61" s="37" t="s">
        <v>1726</v>
      </c>
      <c r="C61" s="111">
        <v>0</v>
      </c>
      <c r="D61" s="111">
        <v>0</v>
      </c>
      <c r="E61" s="111">
        <v>0</v>
      </c>
      <c r="F61" s="111">
        <v>0</v>
      </c>
      <c r="G61" s="111">
        <v>0</v>
      </c>
      <c r="H61" s="111">
        <v>0</v>
      </c>
      <c r="I61" s="111">
        <v>0</v>
      </c>
      <c r="J61" s="111">
        <v>0</v>
      </c>
      <c r="K61" s="111">
        <v>0</v>
      </c>
      <c r="L61" s="111">
        <v>0</v>
      </c>
      <c r="M61" s="111">
        <v>138083</v>
      </c>
      <c r="N61" s="111">
        <v>75000</v>
      </c>
      <c r="O61" s="111">
        <v>0</v>
      </c>
      <c r="P61" s="111">
        <v>0</v>
      </c>
      <c r="Q61" s="111">
        <v>0</v>
      </c>
      <c r="R61" s="111">
        <v>0</v>
      </c>
      <c r="S61" s="111">
        <v>0</v>
      </c>
      <c r="T61" s="111">
        <v>0</v>
      </c>
      <c r="U61" s="111">
        <v>0</v>
      </c>
      <c r="V61" s="111">
        <v>4315</v>
      </c>
      <c r="W61" s="111">
        <v>0</v>
      </c>
      <c r="X61" s="111" t="s">
        <v>1316</v>
      </c>
      <c r="Y61" s="111" t="s">
        <v>1312</v>
      </c>
      <c r="Z61" s="109"/>
      <c r="AA61" s="110"/>
      <c r="AB61" s="109"/>
      <c r="AC61" s="109"/>
      <c r="AD61" s="88"/>
      <c r="AE61" s="88"/>
      <c r="AF61" s="88"/>
    </row>
    <row r="62" spans="1:32" s="43" customFormat="1" ht="12.75" customHeight="1" x14ac:dyDescent="0.2">
      <c r="A62" s="37" t="s">
        <v>392</v>
      </c>
      <c r="B62" s="37" t="s">
        <v>1725</v>
      </c>
      <c r="C62" s="111">
        <v>0</v>
      </c>
      <c r="D62" s="111">
        <v>0</v>
      </c>
      <c r="E62" s="111">
        <v>0</v>
      </c>
      <c r="F62" s="111">
        <v>0</v>
      </c>
      <c r="G62" s="111">
        <v>0</v>
      </c>
      <c r="H62" s="111">
        <v>0</v>
      </c>
      <c r="I62" s="111">
        <v>257</v>
      </c>
      <c r="J62" s="111">
        <v>0</v>
      </c>
      <c r="K62" s="111">
        <v>0</v>
      </c>
      <c r="L62" s="111">
        <v>50</v>
      </c>
      <c r="M62" s="111">
        <v>291239</v>
      </c>
      <c r="N62" s="111">
        <v>123000</v>
      </c>
      <c r="O62" s="111">
        <v>0</v>
      </c>
      <c r="P62" s="111">
        <v>0</v>
      </c>
      <c r="Q62" s="111">
        <v>0</v>
      </c>
      <c r="R62" s="111">
        <v>0</v>
      </c>
      <c r="S62" s="111">
        <v>0</v>
      </c>
      <c r="T62" s="111">
        <v>0</v>
      </c>
      <c r="U62" s="111">
        <v>0</v>
      </c>
      <c r="V62" s="111">
        <v>0</v>
      </c>
      <c r="W62" s="111">
        <v>0</v>
      </c>
      <c r="X62" s="111" t="s">
        <v>1316</v>
      </c>
      <c r="Y62" s="111" t="s">
        <v>1312</v>
      </c>
      <c r="Z62" s="109"/>
      <c r="AA62" s="110"/>
      <c r="AB62" s="109"/>
      <c r="AC62" s="109"/>
      <c r="AD62" s="88"/>
      <c r="AE62" s="88"/>
      <c r="AF62" s="88"/>
    </row>
    <row r="63" spans="1:32" s="43" customFormat="1" ht="12.75" customHeight="1" x14ac:dyDescent="0.2">
      <c r="A63" s="37" t="s">
        <v>581</v>
      </c>
      <c r="B63" s="37" t="s">
        <v>1724</v>
      </c>
      <c r="C63" s="111">
        <v>0</v>
      </c>
      <c r="D63" s="111">
        <v>0</v>
      </c>
      <c r="E63" s="111">
        <v>0</v>
      </c>
      <c r="F63" s="111">
        <v>0</v>
      </c>
      <c r="G63" s="111">
        <v>0</v>
      </c>
      <c r="H63" s="111">
        <v>0</v>
      </c>
      <c r="I63" s="111">
        <v>14</v>
      </c>
      <c r="J63" s="111">
        <v>0</v>
      </c>
      <c r="K63" s="111">
        <v>0</v>
      </c>
      <c r="L63" s="111">
        <v>0</v>
      </c>
      <c r="M63" s="111">
        <v>0</v>
      </c>
      <c r="N63" s="111">
        <v>0</v>
      </c>
      <c r="O63" s="111">
        <v>0</v>
      </c>
      <c r="P63" s="111">
        <v>0</v>
      </c>
      <c r="Q63" s="111">
        <v>0</v>
      </c>
      <c r="R63" s="111">
        <v>0</v>
      </c>
      <c r="S63" s="111">
        <v>0</v>
      </c>
      <c r="T63" s="111">
        <v>0</v>
      </c>
      <c r="U63" s="111">
        <v>0</v>
      </c>
      <c r="V63" s="111">
        <v>3356</v>
      </c>
      <c r="W63" s="111">
        <v>0</v>
      </c>
      <c r="X63" s="111" t="s">
        <v>1316</v>
      </c>
      <c r="Y63" s="111" t="s">
        <v>1324</v>
      </c>
      <c r="Z63" s="109"/>
      <c r="AA63" s="110"/>
      <c r="AB63" s="109"/>
      <c r="AC63" s="109"/>
      <c r="AD63" s="88"/>
      <c r="AE63" s="88"/>
      <c r="AF63" s="88"/>
    </row>
    <row r="64" spans="1:32" s="43" customFormat="1" ht="12.75" customHeight="1" x14ac:dyDescent="0.2">
      <c r="A64" s="37" t="s">
        <v>728</v>
      </c>
      <c r="B64" s="37" t="s">
        <v>1723</v>
      </c>
      <c r="C64" s="111">
        <v>0</v>
      </c>
      <c r="D64" s="111">
        <v>0</v>
      </c>
      <c r="E64" s="111">
        <v>0</v>
      </c>
      <c r="F64" s="111">
        <v>0</v>
      </c>
      <c r="G64" s="111">
        <v>0</v>
      </c>
      <c r="H64" s="111">
        <v>0</v>
      </c>
      <c r="I64" s="111">
        <v>0</v>
      </c>
      <c r="J64" s="111">
        <v>0</v>
      </c>
      <c r="K64" s="111">
        <v>0</v>
      </c>
      <c r="L64" s="111">
        <v>0</v>
      </c>
      <c r="M64" s="111">
        <v>0</v>
      </c>
      <c r="N64" s="111">
        <v>0</v>
      </c>
      <c r="O64" s="111">
        <v>0</v>
      </c>
      <c r="P64" s="111">
        <v>0</v>
      </c>
      <c r="Q64" s="111">
        <v>0</v>
      </c>
      <c r="R64" s="111">
        <v>0</v>
      </c>
      <c r="S64" s="111">
        <v>0</v>
      </c>
      <c r="T64" s="111">
        <v>0</v>
      </c>
      <c r="U64" s="111">
        <v>0</v>
      </c>
      <c r="V64" s="111">
        <v>0</v>
      </c>
      <c r="W64" s="111">
        <v>0</v>
      </c>
      <c r="X64" s="111" t="s">
        <v>1316</v>
      </c>
      <c r="Y64" s="111" t="s">
        <v>1320</v>
      </c>
      <c r="Z64" s="109"/>
      <c r="AA64" s="110"/>
      <c r="AB64" s="109"/>
      <c r="AC64" s="109"/>
      <c r="AD64" s="88"/>
      <c r="AE64" s="88"/>
      <c r="AF64" s="88"/>
    </row>
    <row r="65" spans="1:32" s="43" customFormat="1" ht="12.75" customHeight="1" x14ac:dyDescent="0.2">
      <c r="A65" s="37" t="s">
        <v>510</v>
      </c>
      <c r="B65" s="37" t="s">
        <v>1722</v>
      </c>
      <c r="C65" s="111">
        <v>0</v>
      </c>
      <c r="D65" s="111">
        <v>0</v>
      </c>
      <c r="E65" s="111">
        <v>0</v>
      </c>
      <c r="F65" s="111">
        <v>0</v>
      </c>
      <c r="G65" s="111">
        <v>0</v>
      </c>
      <c r="H65" s="111">
        <v>0</v>
      </c>
      <c r="I65" s="111">
        <v>0</v>
      </c>
      <c r="J65" s="111">
        <v>0</v>
      </c>
      <c r="K65" s="111">
        <v>0</v>
      </c>
      <c r="L65" s="111">
        <v>0</v>
      </c>
      <c r="M65" s="111">
        <v>0</v>
      </c>
      <c r="N65" s="111">
        <v>0</v>
      </c>
      <c r="O65" s="111">
        <v>0</v>
      </c>
      <c r="P65" s="111">
        <v>0</v>
      </c>
      <c r="Q65" s="111">
        <v>0</v>
      </c>
      <c r="R65" s="111">
        <v>0</v>
      </c>
      <c r="S65" s="111">
        <v>0</v>
      </c>
      <c r="T65" s="111">
        <v>0</v>
      </c>
      <c r="U65" s="111">
        <v>0</v>
      </c>
      <c r="V65" s="111">
        <v>0</v>
      </c>
      <c r="W65" s="111">
        <v>0</v>
      </c>
      <c r="X65" s="111" t="s">
        <v>1316</v>
      </c>
      <c r="Y65" s="111" t="s">
        <v>1324</v>
      </c>
      <c r="Z65" s="109"/>
      <c r="AA65" s="110"/>
      <c r="AB65" s="109"/>
      <c r="AC65" s="109"/>
      <c r="AD65" s="88"/>
      <c r="AE65" s="88"/>
      <c r="AF65" s="88"/>
    </row>
    <row r="66" spans="1:32" s="43" customFormat="1" ht="12.75" customHeight="1" x14ac:dyDescent="0.2">
      <c r="A66" s="37" t="s">
        <v>517</v>
      </c>
      <c r="B66" s="37" t="s">
        <v>1721</v>
      </c>
      <c r="C66" s="111">
        <v>0</v>
      </c>
      <c r="D66" s="111">
        <v>0</v>
      </c>
      <c r="E66" s="111">
        <v>0</v>
      </c>
      <c r="F66" s="111">
        <v>0</v>
      </c>
      <c r="G66" s="111">
        <v>0</v>
      </c>
      <c r="H66" s="111">
        <v>0</v>
      </c>
      <c r="I66" s="111">
        <v>0</v>
      </c>
      <c r="J66" s="111">
        <v>0</v>
      </c>
      <c r="K66" s="111">
        <v>0</v>
      </c>
      <c r="L66" s="111">
        <v>0</v>
      </c>
      <c r="M66" s="111">
        <v>0</v>
      </c>
      <c r="N66" s="111">
        <v>0</v>
      </c>
      <c r="O66" s="111">
        <v>0</v>
      </c>
      <c r="P66" s="111">
        <v>0</v>
      </c>
      <c r="Q66" s="111">
        <v>0</v>
      </c>
      <c r="R66" s="111">
        <v>0</v>
      </c>
      <c r="S66" s="111">
        <v>0</v>
      </c>
      <c r="T66" s="111">
        <v>0</v>
      </c>
      <c r="U66" s="111">
        <v>0</v>
      </c>
      <c r="V66" s="111">
        <v>0</v>
      </c>
      <c r="W66" s="111">
        <v>0</v>
      </c>
      <c r="X66" s="111" t="s">
        <v>1316</v>
      </c>
      <c r="Y66" s="111" t="s">
        <v>1324</v>
      </c>
      <c r="Z66" s="109"/>
      <c r="AA66" s="110"/>
      <c r="AB66" s="109"/>
      <c r="AC66" s="109"/>
      <c r="AD66" s="88"/>
      <c r="AE66" s="88"/>
      <c r="AF66" s="88"/>
    </row>
    <row r="67" spans="1:32" s="43" customFormat="1" ht="12.75" customHeight="1" x14ac:dyDescent="0.2">
      <c r="A67" s="37" t="s">
        <v>609</v>
      </c>
      <c r="B67" s="37" t="s">
        <v>1720</v>
      </c>
      <c r="C67" s="111">
        <v>3000</v>
      </c>
      <c r="D67" s="111">
        <v>0</v>
      </c>
      <c r="E67" s="111">
        <v>0</v>
      </c>
      <c r="F67" s="111">
        <v>0</v>
      </c>
      <c r="G67" s="111">
        <v>0</v>
      </c>
      <c r="H67" s="111">
        <v>0</v>
      </c>
      <c r="I67" s="111">
        <v>0</v>
      </c>
      <c r="J67" s="111">
        <v>0</v>
      </c>
      <c r="K67" s="111">
        <v>0</v>
      </c>
      <c r="L67" s="111">
        <v>0</v>
      </c>
      <c r="M67" s="111">
        <v>79818</v>
      </c>
      <c r="N67" s="111">
        <v>0</v>
      </c>
      <c r="O67" s="111">
        <v>0</v>
      </c>
      <c r="P67" s="111">
        <v>0</v>
      </c>
      <c r="Q67" s="111">
        <v>0</v>
      </c>
      <c r="R67" s="111">
        <v>0</v>
      </c>
      <c r="S67" s="111">
        <v>0</v>
      </c>
      <c r="T67" s="111">
        <v>0</v>
      </c>
      <c r="U67" s="111">
        <v>0</v>
      </c>
      <c r="V67" s="111">
        <v>6664</v>
      </c>
      <c r="W67" s="111">
        <v>0</v>
      </c>
      <c r="X67" s="111" t="s">
        <v>1316</v>
      </c>
      <c r="Y67" s="111" t="s">
        <v>1324</v>
      </c>
      <c r="Z67" s="109"/>
      <c r="AA67" s="110"/>
      <c r="AB67" s="109"/>
      <c r="AC67" s="109"/>
      <c r="AD67" s="88"/>
      <c r="AE67" s="88"/>
      <c r="AF67" s="88"/>
    </row>
    <row r="68" spans="1:32" s="43" customFormat="1" ht="12.75" customHeight="1" x14ac:dyDescent="0.2">
      <c r="A68" s="37" t="s">
        <v>405</v>
      </c>
      <c r="B68" s="37" t="s">
        <v>1719</v>
      </c>
      <c r="C68" s="111">
        <v>0</v>
      </c>
      <c r="D68" s="111">
        <v>0</v>
      </c>
      <c r="E68" s="111">
        <v>0</v>
      </c>
      <c r="F68" s="111">
        <v>0</v>
      </c>
      <c r="G68" s="111">
        <v>0</v>
      </c>
      <c r="H68" s="111">
        <v>0</v>
      </c>
      <c r="I68" s="111">
        <v>0</v>
      </c>
      <c r="J68" s="111">
        <v>0</v>
      </c>
      <c r="K68" s="111">
        <v>0</v>
      </c>
      <c r="L68" s="111">
        <v>0</v>
      </c>
      <c r="M68" s="111">
        <v>92196</v>
      </c>
      <c r="N68" s="111">
        <v>82000</v>
      </c>
      <c r="O68" s="111">
        <v>0</v>
      </c>
      <c r="P68" s="111">
        <v>0</v>
      </c>
      <c r="Q68" s="111">
        <v>0</v>
      </c>
      <c r="R68" s="111">
        <v>0</v>
      </c>
      <c r="S68" s="111">
        <v>0</v>
      </c>
      <c r="T68" s="111">
        <v>0</v>
      </c>
      <c r="U68" s="111">
        <v>0</v>
      </c>
      <c r="V68" s="111">
        <v>15000</v>
      </c>
      <c r="W68" s="111">
        <v>0</v>
      </c>
      <c r="X68" s="111" t="s">
        <v>1316</v>
      </c>
      <c r="Y68" s="111" t="s">
        <v>1324</v>
      </c>
      <c r="Z68" s="109"/>
      <c r="AA68" s="110"/>
      <c r="AB68" s="109"/>
      <c r="AC68" s="109"/>
      <c r="AD68" s="88"/>
      <c r="AE68" s="88"/>
      <c r="AF68" s="88"/>
    </row>
    <row r="69" spans="1:32" s="43" customFormat="1" ht="12.75" customHeight="1" x14ac:dyDescent="0.2">
      <c r="A69" s="37" t="s">
        <v>785</v>
      </c>
      <c r="B69" s="37" t="s">
        <v>1718</v>
      </c>
      <c r="C69" s="111">
        <v>0</v>
      </c>
      <c r="D69" s="111">
        <v>0</v>
      </c>
      <c r="E69" s="111">
        <v>0</v>
      </c>
      <c r="F69" s="111">
        <v>0</v>
      </c>
      <c r="G69" s="111">
        <v>0</v>
      </c>
      <c r="H69" s="111">
        <v>0</v>
      </c>
      <c r="I69" s="111">
        <v>0</v>
      </c>
      <c r="J69" s="111">
        <v>0</v>
      </c>
      <c r="K69" s="111">
        <v>0</v>
      </c>
      <c r="L69" s="111">
        <v>0</v>
      </c>
      <c r="M69" s="111">
        <v>8265</v>
      </c>
      <c r="N69" s="111">
        <v>0</v>
      </c>
      <c r="O69" s="111">
        <v>0</v>
      </c>
      <c r="P69" s="111">
        <v>0</v>
      </c>
      <c r="Q69" s="111">
        <v>0</v>
      </c>
      <c r="R69" s="111">
        <v>0</v>
      </c>
      <c r="S69" s="111">
        <v>0</v>
      </c>
      <c r="T69" s="111">
        <v>0</v>
      </c>
      <c r="U69" s="111">
        <v>0</v>
      </c>
      <c r="V69" s="111">
        <v>0</v>
      </c>
      <c r="W69" s="111">
        <v>0</v>
      </c>
      <c r="X69" s="111" t="s">
        <v>1316</v>
      </c>
      <c r="Y69" s="111" t="s">
        <v>1377</v>
      </c>
      <c r="Z69" s="109"/>
      <c r="AA69" s="110"/>
      <c r="AB69" s="109"/>
      <c r="AC69" s="109"/>
      <c r="AD69" s="88"/>
      <c r="AE69" s="88"/>
      <c r="AF69" s="88"/>
    </row>
    <row r="70" spans="1:32" s="43" customFormat="1" ht="12.75" customHeight="1" x14ac:dyDescent="0.2">
      <c r="A70" s="37" t="s">
        <v>549</v>
      </c>
      <c r="B70" s="37" t="s">
        <v>1717</v>
      </c>
      <c r="C70" s="111">
        <v>0</v>
      </c>
      <c r="D70" s="111">
        <v>0</v>
      </c>
      <c r="E70" s="111">
        <v>0</v>
      </c>
      <c r="F70" s="111">
        <v>0</v>
      </c>
      <c r="G70" s="111">
        <v>0</v>
      </c>
      <c r="H70" s="111">
        <v>0</v>
      </c>
      <c r="I70" s="111">
        <v>27</v>
      </c>
      <c r="J70" s="111">
        <v>0</v>
      </c>
      <c r="K70" s="111">
        <v>0</v>
      </c>
      <c r="L70" s="111">
        <v>0</v>
      </c>
      <c r="M70" s="111">
        <v>19801</v>
      </c>
      <c r="N70" s="111">
        <v>0</v>
      </c>
      <c r="O70" s="111">
        <v>0</v>
      </c>
      <c r="P70" s="111">
        <v>0</v>
      </c>
      <c r="Q70" s="111">
        <v>0</v>
      </c>
      <c r="R70" s="111">
        <v>0</v>
      </c>
      <c r="S70" s="111">
        <v>0</v>
      </c>
      <c r="T70" s="111">
        <v>0</v>
      </c>
      <c r="U70" s="111">
        <v>0</v>
      </c>
      <c r="V70" s="111">
        <v>0</v>
      </c>
      <c r="W70" s="111">
        <v>0</v>
      </c>
      <c r="X70" s="111" t="s">
        <v>1316</v>
      </c>
      <c r="Y70" s="111" t="s">
        <v>1324</v>
      </c>
      <c r="Z70" s="109"/>
      <c r="AA70" s="110"/>
      <c r="AB70" s="109"/>
      <c r="AC70" s="109"/>
      <c r="AD70" s="88"/>
      <c r="AE70" s="88"/>
      <c r="AF70" s="88"/>
    </row>
    <row r="71" spans="1:32" s="43" customFormat="1" ht="12.75" customHeight="1" x14ac:dyDescent="0.2">
      <c r="A71" s="37" t="s">
        <v>676</v>
      </c>
      <c r="B71" s="37" t="s">
        <v>1799</v>
      </c>
      <c r="C71" s="111">
        <v>0</v>
      </c>
      <c r="D71" s="111">
        <v>0</v>
      </c>
      <c r="E71" s="111">
        <v>0</v>
      </c>
      <c r="F71" s="111">
        <v>0</v>
      </c>
      <c r="G71" s="111">
        <v>0</v>
      </c>
      <c r="H71" s="111">
        <v>0</v>
      </c>
      <c r="I71" s="111">
        <v>0</v>
      </c>
      <c r="J71" s="111">
        <v>0</v>
      </c>
      <c r="K71" s="111">
        <v>0</v>
      </c>
      <c r="L71" s="111">
        <v>0</v>
      </c>
      <c r="M71" s="111">
        <v>143861</v>
      </c>
      <c r="N71" s="111">
        <v>10000</v>
      </c>
      <c r="O71" s="111">
        <v>0</v>
      </c>
      <c r="P71" s="111">
        <v>0</v>
      </c>
      <c r="Q71" s="111">
        <v>0</v>
      </c>
      <c r="R71" s="111">
        <v>0</v>
      </c>
      <c r="S71" s="111">
        <v>0</v>
      </c>
      <c r="T71" s="111">
        <v>3</v>
      </c>
      <c r="U71" s="111">
        <v>29000</v>
      </c>
      <c r="V71" s="111">
        <v>0</v>
      </c>
      <c r="W71" s="111">
        <v>18500</v>
      </c>
      <c r="X71" s="111" t="s">
        <v>1316</v>
      </c>
      <c r="Y71" s="111" t="s">
        <v>1382</v>
      </c>
      <c r="Z71" s="41"/>
      <c r="AA71" s="110"/>
      <c r="AB71" s="109"/>
      <c r="AC71" s="109"/>
      <c r="AD71" s="88"/>
      <c r="AE71" s="88"/>
      <c r="AF71" s="88"/>
    </row>
    <row r="72" spans="1:32" s="43" customFormat="1" ht="12.75" customHeight="1" x14ac:dyDescent="0.2">
      <c r="A72" s="37" t="s">
        <v>931</v>
      </c>
      <c r="B72" s="37" t="s">
        <v>1716</v>
      </c>
      <c r="C72" s="111">
        <v>0</v>
      </c>
      <c r="D72" s="111">
        <v>0</v>
      </c>
      <c r="E72" s="111">
        <v>15576</v>
      </c>
      <c r="F72" s="111">
        <v>0</v>
      </c>
      <c r="G72" s="111">
        <v>0</v>
      </c>
      <c r="H72" s="111">
        <v>0</v>
      </c>
      <c r="I72" s="111">
        <v>0</v>
      </c>
      <c r="J72" s="111">
        <v>0</v>
      </c>
      <c r="K72" s="111">
        <v>0</v>
      </c>
      <c r="L72" s="111">
        <v>0</v>
      </c>
      <c r="M72" s="111">
        <v>94299</v>
      </c>
      <c r="N72" s="111">
        <v>16200</v>
      </c>
      <c r="O72" s="111">
        <v>0</v>
      </c>
      <c r="P72" s="111">
        <v>0</v>
      </c>
      <c r="Q72" s="111">
        <v>0</v>
      </c>
      <c r="R72" s="111">
        <v>0</v>
      </c>
      <c r="S72" s="111">
        <v>0</v>
      </c>
      <c r="T72" s="111">
        <v>0</v>
      </c>
      <c r="U72" s="111">
        <v>0</v>
      </c>
      <c r="V72" s="111">
        <v>0</v>
      </c>
      <c r="W72" s="111">
        <v>0</v>
      </c>
      <c r="X72" s="111" t="s">
        <v>1313</v>
      </c>
      <c r="Y72" s="111" t="s">
        <v>1312</v>
      </c>
      <c r="Z72" s="109"/>
      <c r="AA72" s="110"/>
      <c r="AB72" s="109"/>
      <c r="AC72" s="109"/>
      <c r="AD72" s="88"/>
      <c r="AE72" s="88"/>
      <c r="AF72" s="88"/>
    </row>
    <row r="73" spans="1:32" s="43" customFormat="1" ht="12.75" customHeight="1" x14ac:dyDescent="0.2">
      <c r="A73" s="37" t="s">
        <v>933</v>
      </c>
      <c r="B73" s="37" t="s">
        <v>1800</v>
      </c>
      <c r="C73" s="111">
        <v>0</v>
      </c>
      <c r="D73" s="111">
        <v>0</v>
      </c>
      <c r="E73" s="111">
        <v>0</v>
      </c>
      <c r="F73" s="111">
        <v>0</v>
      </c>
      <c r="G73" s="111">
        <v>0</v>
      </c>
      <c r="H73" s="111">
        <v>0</v>
      </c>
      <c r="I73" s="111">
        <v>0</v>
      </c>
      <c r="J73" s="111">
        <v>0</v>
      </c>
      <c r="K73" s="111">
        <v>0</v>
      </c>
      <c r="L73" s="111">
        <v>0</v>
      </c>
      <c r="M73" s="111">
        <v>177679</v>
      </c>
      <c r="N73" s="111">
        <v>40000</v>
      </c>
      <c r="O73" s="111">
        <v>0</v>
      </c>
      <c r="P73" s="111">
        <v>0</v>
      </c>
      <c r="Q73" s="111">
        <v>0</v>
      </c>
      <c r="R73" s="111">
        <v>270</v>
      </c>
      <c r="S73" s="111">
        <v>0</v>
      </c>
      <c r="T73" s="111">
        <v>0</v>
      </c>
      <c r="U73" s="111">
        <v>0</v>
      </c>
      <c r="V73" s="111">
        <v>0</v>
      </c>
      <c r="W73" s="111">
        <v>0</v>
      </c>
      <c r="X73" s="111" t="s">
        <v>1313</v>
      </c>
      <c r="Y73" s="111" t="s">
        <v>1312</v>
      </c>
      <c r="Z73" s="41"/>
      <c r="AA73" s="110"/>
      <c r="AB73" s="109"/>
      <c r="AC73" s="109"/>
      <c r="AD73" s="88"/>
      <c r="AE73" s="88"/>
      <c r="AF73" s="88"/>
    </row>
    <row r="74" spans="1:32" s="43" customFormat="1" ht="12.75" customHeight="1" x14ac:dyDescent="0.2">
      <c r="A74" s="37" t="s">
        <v>707</v>
      </c>
      <c r="B74" s="37" t="s">
        <v>1801</v>
      </c>
      <c r="C74" s="111">
        <v>0</v>
      </c>
      <c r="D74" s="111">
        <v>0</v>
      </c>
      <c r="E74" s="111">
        <v>0</v>
      </c>
      <c r="F74" s="111">
        <v>0</v>
      </c>
      <c r="G74" s="111">
        <v>0</v>
      </c>
      <c r="H74" s="111">
        <v>0</v>
      </c>
      <c r="I74" s="111">
        <v>0</v>
      </c>
      <c r="J74" s="111">
        <v>0</v>
      </c>
      <c r="K74" s="111">
        <v>0</v>
      </c>
      <c r="L74" s="111">
        <v>0</v>
      </c>
      <c r="M74" s="111">
        <v>94735</v>
      </c>
      <c r="N74" s="111">
        <v>0</v>
      </c>
      <c r="O74" s="111">
        <v>0</v>
      </c>
      <c r="P74" s="111">
        <v>0</v>
      </c>
      <c r="Q74" s="111">
        <v>0</v>
      </c>
      <c r="R74" s="111">
        <v>0</v>
      </c>
      <c r="S74" s="111">
        <v>0</v>
      </c>
      <c r="T74" s="111">
        <v>0</v>
      </c>
      <c r="U74" s="111">
        <v>0</v>
      </c>
      <c r="V74" s="111">
        <v>2800</v>
      </c>
      <c r="W74" s="111">
        <v>0</v>
      </c>
      <c r="X74" s="111" t="s">
        <v>1316</v>
      </c>
      <c r="Y74" s="111" t="s">
        <v>1382</v>
      </c>
      <c r="Z74" s="41"/>
      <c r="AA74" s="110"/>
      <c r="AB74" s="109"/>
      <c r="AC74" s="109"/>
      <c r="AD74" s="88"/>
      <c r="AE74" s="88"/>
      <c r="AF74" s="88"/>
    </row>
    <row r="75" spans="1:32" s="43" customFormat="1" ht="12.75" customHeight="1" x14ac:dyDescent="0.2">
      <c r="A75" s="37" t="s">
        <v>412</v>
      </c>
      <c r="B75" s="37" t="s">
        <v>1715</v>
      </c>
      <c r="C75" s="111">
        <v>0</v>
      </c>
      <c r="D75" s="111">
        <v>0</v>
      </c>
      <c r="E75" s="111">
        <v>0</v>
      </c>
      <c r="F75" s="111">
        <v>0</v>
      </c>
      <c r="G75" s="111">
        <v>0</v>
      </c>
      <c r="H75" s="111">
        <v>0</v>
      </c>
      <c r="I75" s="111">
        <v>0</v>
      </c>
      <c r="J75" s="111">
        <v>0</v>
      </c>
      <c r="K75" s="111">
        <v>0</v>
      </c>
      <c r="L75" s="111">
        <v>0</v>
      </c>
      <c r="M75" s="111">
        <v>213572</v>
      </c>
      <c r="N75" s="111">
        <v>0</v>
      </c>
      <c r="O75" s="111">
        <v>0</v>
      </c>
      <c r="P75" s="111">
        <v>0</v>
      </c>
      <c r="Q75" s="111">
        <v>0</v>
      </c>
      <c r="R75" s="111">
        <v>0</v>
      </c>
      <c r="S75" s="111">
        <v>0</v>
      </c>
      <c r="T75" s="111">
        <v>0</v>
      </c>
      <c r="U75" s="111">
        <v>0</v>
      </c>
      <c r="V75" s="111">
        <v>0</v>
      </c>
      <c r="W75" s="111">
        <v>0</v>
      </c>
      <c r="X75" s="111" t="s">
        <v>1316</v>
      </c>
      <c r="Y75" s="111" t="s">
        <v>1324</v>
      </c>
      <c r="Z75" s="109"/>
      <c r="AA75" s="110"/>
      <c r="AB75" s="109"/>
      <c r="AC75" s="109"/>
      <c r="AD75" s="88"/>
      <c r="AE75" s="88"/>
      <c r="AF75" s="88"/>
    </row>
    <row r="76" spans="1:32" s="43" customFormat="1" ht="12.75" customHeight="1" x14ac:dyDescent="0.2">
      <c r="A76" s="37" t="s">
        <v>411</v>
      </c>
      <c r="B76" s="37" t="s">
        <v>1802</v>
      </c>
      <c r="C76" s="111">
        <v>0</v>
      </c>
      <c r="D76" s="111">
        <v>0</v>
      </c>
      <c r="E76" s="111">
        <v>0</v>
      </c>
      <c r="F76" s="111">
        <v>0</v>
      </c>
      <c r="G76" s="111">
        <v>0</v>
      </c>
      <c r="H76" s="111">
        <v>0</v>
      </c>
      <c r="I76" s="111">
        <v>0</v>
      </c>
      <c r="J76" s="111">
        <v>0</v>
      </c>
      <c r="K76" s="111">
        <v>0</v>
      </c>
      <c r="L76" s="111">
        <v>0</v>
      </c>
      <c r="M76" s="111">
        <v>301643</v>
      </c>
      <c r="N76" s="111">
        <v>45000</v>
      </c>
      <c r="O76" s="111">
        <v>0</v>
      </c>
      <c r="P76" s="111">
        <v>19000</v>
      </c>
      <c r="Q76" s="111">
        <v>0</v>
      </c>
      <c r="R76" s="111">
        <v>0</v>
      </c>
      <c r="S76" s="111">
        <v>0</v>
      </c>
      <c r="T76" s="111">
        <v>0</v>
      </c>
      <c r="U76" s="111">
        <v>15500</v>
      </c>
      <c r="V76" s="111">
        <v>0</v>
      </c>
      <c r="W76" s="111">
        <v>0</v>
      </c>
      <c r="X76" s="111" t="s">
        <v>1316</v>
      </c>
      <c r="Y76" s="111" t="s">
        <v>1324</v>
      </c>
      <c r="Z76" s="41"/>
      <c r="AA76" s="110"/>
      <c r="AB76" s="109"/>
      <c r="AC76" s="109"/>
      <c r="AD76" s="88"/>
      <c r="AE76" s="88"/>
      <c r="AF76" s="88"/>
    </row>
    <row r="77" spans="1:32" s="43" customFormat="1" ht="12.75" customHeight="1" x14ac:dyDescent="0.2">
      <c r="A77" s="37" t="s">
        <v>786</v>
      </c>
      <c r="B77" s="37" t="s">
        <v>1714</v>
      </c>
      <c r="C77" s="111">
        <v>0</v>
      </c>
      <c r="D77" s="111">
        <v>0</v>
      </c>
      <c r="E77" s="111">
        <v>0</v>
      </c>
      <c r="F77" s="111">
        <v>0</v>
      </c>
      <c r="G77" s="111">
        <v>0</v>
      </c>
      <c r="H77" s="111">
        <v>0</v>
      </c>
      <c r="I77" s="111">
        <v>0</v>
      </c>
      <c r="J77" s="111">
        <v>0</v>
      </c>
      <c r="K77" s="111">
        <v>0</v>
      </c>
      <c r="L77" s="111">
        <v>0</v>
      </c>
      <c r="M77" s="111">
        <v>3200</v>
      </c>
      <c r="N77" s="111">
        <v>0</v>
      </c>
      <c r="O77" s="111">
        <v>0</v>
      </c>
      <c r="P77" s="111">
        <v>38</v>
      </c>
      <c r="Q77" s="111">
        <v>0</v>
      </c>
      <c r="R77" s="111">
        <v>0</v>
      </c>
      <c r="S77" s="111">
        <v>0</v>
      </c>
      <c r="T77" s="111">
        <v>0</v>
      </c>
      <c r="U77" s="111">
        <v>0</v>
      </c>
      <c r="V77" s="111">
        <v>0</v>
      </c>
      <c r="W77" s="111">
        <v>0</v>
      </c>
      <c r="X77" s="111" t="s">
        <v>1316</v>
      </c>
      <c r="Y77" s="111" t="s">
        <v>1377</v>
      </c>
      <c r="Z77" s="109"/>
      <c r="AA77" s="110"/>
      <c r="AB77" s="109"/>
      <c r="AC77" s="109"/>
      <c r="AD77" s="88"/>
      <c r="AE77" s="88"/>
      <c r="AF77" s="88"/>
    </row>
    <row r="78" spans="1:32" s="43" customFormat="1" ht="12.75" customHeight="1" x14ac:dyDescent="0.2">
      <c r="A78" s="37" t="s">
        <v>1207</v>
      </c>
      <c r="B78" s="37" t="s">
        <v>1713</v>
      </c>
      <c r="C78" s="111">
        <v>0</v>
      </c>
      <c r="D78" s="111">
        <v>0</v>
      </c>
      <c r="E78" s="111">
        <v>0</v>
      </c>
      <c r="F78" s="111">
        <v>0</v>
      </c>
      <c r="G78" s="111">
        <v>0</v>
      </c>
      <c r="H78" s="111">
        <v>0</v>
      </c>
      <c r="I78" s="111">
        <v>0</v>
      </c>
      <c r="J78" s="111">
        <v>0</v>
      </c>
      <c r="K78" s="111">
        <v>0</v>
      </c>
      <c r="L78" s="111">
        <v>0</v>
      </c>
      <c r="M78" s="111">
        <v>10191</v>
      </c>
      <c r="N78" s="111">
        <v>0</v>
      </c>
      <c r="O78" s="111">
        <v>0</v>
      </c>
      <c r="P78" s="111">
        <v>0</v>
      </c>
      <c r="Q78" s="111">
        <v>0</v>
      </c>
      <c r="R78" s="111">
        <v>0</v>
      </c>
      <c r="S78" s="111">
        <v>0</v>
      </c>
      <c r="T78" s="111">
        <v>0</v>
      </c>
      <c r="U78" s="111">
        <v>0</v>
      </c>
      <c r="V78" s="111">
        <v>0</v>
      </c>
      <c r="W78" s="111">
        <v>0</v>
      </c>
      <c r="X78" s="111" t="s">
        <v>1316</v>
      </c>
      <c r="Y78" s="111" t="s">
        <v>1377</v>
      </c>
      <c r="Z78" s="109"/>
      <c r="AA78" s="110"/>
      <c r="AB78" s="109"/>
      <c r="AC78" s="109"/>
      <c r="AD78" s="88"/>
      <c r="AE78" s="88"/>
      <c r="AF78" s="88"/>
    </row>
    <row r="79" spans="1:32" s="43" customFormat="1" ht="12.75" customHeight="1" x14ac:dyDescent="0.2">
      <c r="A79" s="37" t="s">
        <v>712</v>
      </c>
      <c r="B79" s="37" t="s">
        <v>1803</v>
      </c>
      <c r="C79" s="111">
        <v>0</v>
      </c>
      <c r="D79" s="111">
        <v>0</v>
      </c>
      <c r="E79" s="111">
        <v>0</v>
      </c>
      <c r="F79" s="111">
        <v>0</v>
      </c>
      <c r="G79" s="111">
        <v>0</v>
      </c>
      <c r="H79" s="111">
        <v>0</v>
      </c>
      <c r="I79" s="111">
        <v>0</v>
      </c>
      <c r="J79" s="111">
        <v>0</v>
      </c>
      <c r="K79" s="111">
        <v>0</v>
      </c>
      <c r="L79" s="111">
        <v>0</v>
      </c>
      <c r="M79" s="111">
        <v>245526</v>
      </c>
      <c r="N79" s="111">
        <v>0</v>
      </c>
      <c r="O79" s="111">
        <v>0</v>
      </c>
      <c r="P79" s="111">
        <v>0</v>
      </c>
      <c r="Q79" s="111">
        <v>0</v>
      </c>
      <c r="R79" s="111">
        <v>0</v>
      </c>
      <c r="S79" s="111">
        <v>0</v>
      </c>
      <c r="T79" s="111">
        <v>0</v>
      </c>
      <c r="U79" s="111">
        <v>124000</v>
      </c>
      <c r="V79" s="111">
        <v>0</v>
      </c>
      <c r="W79" s="111">
        <v>0</v>
      </c>
      <c r="X79" s="111" t="s">
        <v>1316</v>
      </c>
      <c r="Y79" s="111" t="s">
        <v>1327</v>
      </c>
      <c r="Z79" s="41"/>
      <c r="AA79" s="110"/>
      <c r="AB79" s="109"/>
      <c r="AC79" s="109"/>
      <c r="AD79" s="88"/>
      <c r="AE79" s="88"/>
      <c r="AF79" s="88"/>
    </row>
    <row r="80" spans="1:32" s="43" customFormat="1" ht="12.75" customHeight="1" x14ac:dyDescent="0.2">
      <c r="A80" s="37" t="s">
        <v>630</v>
      </c>
      <c r="B80" s="37" t="s">
        <v>1804</v>
      </c>
      <c r="C80" s="111">
        <v>0</v>
      </c>
      <c r="D80" s="111">
        <v>0</v>
      </c>
      <c r="E80" s="111">
        <v>0</v>
      </c>
      <c r="F80" s="111">
        <v>0</v>
      </c>
      <c r="G80" s="111">
        <v>0</v>
      </c>
      <c r="H80" s="111">
        <v>0</v>
      </c>
      <c r="I80" s="111">
        <v>0</v>
      </c>
      <c r="J80" s="111">
        <v>0</v>
      </c>
      <c r="K80" s="111">
        <v>0</v>
      </c>
      <c r="L80" s="111">
        <v>0</v>
      </c>
      <c r="M80" s="111">
        <v>85805</v>
      </c>
      <c r="N80" s="111">
        <v>0</v>
      </c>
      <c r="O80" s="111">
        <v>2</v>
      </c>
      <c r="P80" s="111">
        <v>29</v>
      </c>
      <c r="Q80" s="111">
        <v>0</v>
      </c>
      <c r="R80" s="111">
        <v>0</v>
      </c>
      <c r="S80" s="111">
        <v>0</v>
      </c>
      <c r="T80" s="111">
        <v>0</v>
      </c>
      <c r="U80" s="111">
        <v>0</v>
      </c>
      <c r="V80" s="111">
        <v>0</v>
      </c>
      <c r="W80" s="111">
        <v>0</v>
      </c>
      <c r="X80" s="111" t="s">
        <v>1316</v>
      </c>
      <c r="Y80" s="111" t="s">
        <v>1324</v>
      </c>
      <c r="Z80" s="41"/>
      <c r="AA80" s="110"/>
      <c r="AB80" s="109"/>
      <c r="AC80" s="109"/>
      <c r="AD80" s="88"/>
      <c r="AE80" s="88"/>
      <c r="AF80" s="88"/>
    </row>
    <row r="81" spans="1:32" s="43" customFormat="1" ht="12.75" customHeight="1" x14ac:dyDescent="0.2">
      <c r="A81" s="37" t="s">
        <v>535</v>
      </c>
      <c r="B81" s="37" t="s">
        <v>1712</v>
      </c>
      <c r="C81" s="111">
        <v>0</v>
      </c>
      <c r="D81" s="111">
        <v>0</v>
      </c>
      <c r="E81" s="111">
        <v>0</v>
      </c>
      <c r="F81" s="111">
        <v>0</v>
      </c>
      <c r="G81" s="111">
        <v>0</v>
      </c>
      <c r="H81" s="111">
        <v>0</v>
      </c>
      <c r="I81" s="111">
        <v>1</v>
      </c>
      <c r="J81" s="111">
        <v>0</v>
      </c>
      <c r="K81" s="111">
        <v>0</v>
      </c>
      <c r="L81" s="111">
        <v>0</v>
      </c>
      <c r="M81" s="111">
        <v>115663</v>
      </c>
      <c r="N81" s="111">
        <v>0</v>
      </c>
      <c r="O81" s="111">
        <v>0</v>
      </c>
      <c r="P81" s="111">
        <v>0</v>
      </c>
      <c r="Q81" s="111">
        <v>0</v>
      </c>
      <c r="R81" s="111">
        <v>0</v>
      </c>
      <c r="S81" s="111">
        <v>0</v>
      </c>
      <c r="T81" s="111">
        <v>3</v>
      </c>
      <c r="U81" s="111">
        <v>0</v>
      </c>
      <c r="V81" s="111">
        <v>0</v>
      </c>
      <c r="W81" s="111">
        <v>2000</v>
      </c>
      <c r="X81" s="111" t="s">
        <v>1316</v>
      </c>
      <c r="Y81" s="111" t="s">
        <v>1324</v>
      </c>
      <c r="Z81" s="109"/>
      <c r="AA81" s="110"/>
      <c r="AB81" s="109"/>
      <c r="AC81" s="109"/>
      <c r="AD81" s="88"/>
      <c r="AE81" s="88"/>
      <c r="AF81" s="88"/>
    </row>
    <row r="82" spans="1:32" s="43" customFormat="1" ht="12.75" customHeight="1" x14ac:dyDescent="0.2">
      <c r="A82" s="37" t="s">
        <v>935</v>
      </c>
      <c r="B82" s="37" t="s">
        <v>1805</v>
      </c>
      <c r="C82" s="111">
        <v>0</v>
      </c>
      <c r="D82" s="111">
        <v>0</v>
      </c>
      <c r="E82" s="111">
        <v>0</v>
      </c>
      <c r="F82" s="111">
        <v>0</v>
      </c>
      <c r="G82" s="111">
        <v>1273</v>
      </c>
      <c r="H82" s="111">
        <v>0</v>
      </c>
      <c r="I82" s="111">
        <v>1394</v>
      </c>
      <c r="J82" s="111">
        <v>0</v>
      </c>
      <c r="K82" s="111">
        <v>0</v>
      </c>
      <c r="L82" s="111">
        <v>0</v>
      </c>
      <c r="M82" s="111">
        <v>418077</v>
      </c>
      <c r="N82" s="111">
        <v>0</v>
      </c>
      <c r="O82" s="111">
        <v>0</v>
      </c>
      <c r="P82" s="111">
        <v>1000</v>
      </c>
      <c r="Q82" s="111">
        <v>0</v>
      </c>
      <c r="R82" s="111">
        <v>455</v>
      </c>
      <c r="S82" s="111">
        <v>0</v>
      </c>
      <c r="T82" s="111">
        <v>0</v>
      </c>
      <c r="U82" s="111">
        <v>51000</v>
      </c>
      <c r="V82" s="111">
        <v>631</v>
      </c>
      <c r="W82" s="111">
        <v>0</v>
      </c>
      <c r="X82" s="111" t="s">
        <v>1313</v>
      </c>
      <c r="Y82" s="111" t="s">
        <v>1312</v>
      </c>
      <c r="Z82" s="41"/>
      <c r="AA82" s="110"/>
      <c r="AB82" s="109"/>
      <c r="AC82" s="109"/>
      <c r="AD82" s="88"/>
      <c r="AE82" s="88"/>
      <c r="AF82" s="88"/>
    </row>
    <row r="83" spans="1:32" s="43" customFormat="1" ht="12.75" customHeight="1" x14ac:dyDescent="0.2">
      <c r="A83" s="37" t="s">
        <v>937</v>
      </c>
      <c r="B83" s="37" t="s">
        <v>1806</v>
      </c>
      <c r="C83" s="111">
        <v>0</v>
      </c>
      <c r="D83" s="111">
        <v>0</v>
      </c>
      <c r="E83" s="111">
        <v>0</v>
      </c>
      <c r="F83" s="111">
        <v>0</v>
      </c>
      <c r="G83" s="111">
        <v>0</v>
      </c>
      <c r="H83" s="111">
        <v>0</v>
      </c>
      <c r="I83" s="111">
        <v>0</v>
      </c>
      <c r="J83" s="111">
        <v>0</v>
      </c>
      <c r="K83" s="111">
        <v>0</v>
      </c>
      <c r="L83" s="111">
        <v>0</v>
      </c>
      <c r="M83" s="111">
        <v>106797</v>
      </c>
      <c r="N83" s="111">
        <v>5750</v>
      </c>
      <c r="O83" s="111">
        <v>0</v>
      </c>
      <c r="P83" s="111">
        <v>0</v>
      </c>
      <c r="Q83" s="111">
        <v>0</v>
      </c>
      <c r="R83" s="111">
        <v>0</v>
      </c>
      <c r="S83" s="111">
        <v>0</v>
      </c>
      <c r="T83" s="111">
        <v>0</v>
      </c>
      <c r="U83" s="111">
        <v>0</v>
      </c>
      <c r="V83" s="111">
        <v>0</v>
      </c>
      <c r="W83" s="111">
        <v>0</v>
      </c>
      <c r="X83" s="111" t="s">
        <v>1313</v>
      </c>
      <c r="Y83" s="111" t="s">
        <v>1312</v>
      </c>
      <c r="Z83" s="41"/>
      <c r="AA83" s="110"/>
      <c r="AB83" s="109"/>
      <c r="AC83" s="109"/>
      <c r="AD83" s="88"/>
      <c r="AE83" s="88"/>
      <c r="AF83" s="88"/>
    </row>
    <row r="84" spans="1:32" s="43" customFormat="1" ht="12.75" customHeight="1" x14ac:dyDescent="0.2">
      <c r="A84" s="37" t="s">
        <v>429</v>
      </c>
      <c r="B84" s="37" t="s">
        <v>1711</v>
      </c>
      <c r="C84" s="111">
        <v>0</v>
      </c>
      <c r="D84" s="111">
        <v>0</v>
      </c>
      <c r="E84" s="111">
        <v>0</v>
      </c>
      <c r="F84" s="111">
        <v>0</v>
      </c>
      <c r="G84" s="111">
        <v>0</v>
      </c>
      <c r="H84" s="111">
        <v>0</v>
      </c>
      <c r="I84" s="111">
        <v>13</v>
      </c>
      <c r="J84" s="111">
        <v>0</v>
      </c>
      <c r="K84" s="111">
        <v>0</v>
      </c>
      <c r="L84" s="111">
        <v>15000</v>
      </c>
      <c r="M84" s="111">
        <v>0</v>
      </c>
      <c r="N84" s="111">
        <v>0</v>
      </c>
      <c r="O84" s="111">
        <v>0</v>
      </c>
      <c r="P84" s="111">
        <v>0</v>
      </c>
      <c r="Q84" s="111">
        <v>0</v>
      </c>
      <c r="R84" s="111">
        <v>0</v>
      </c>
      <c r="S84" s="111">
        <v>0</v>
      </c>
      <c r="T84" s="111">
        <v>0</v>
      </c>
      <c r="U84" s="111">
        <v>0</v>
      </c>
      <c r="V84" s="111">
        <v>0</v>
      </c>
      <c r="W84" s="111">
        <v>0</v>
      </c>
      <c r="X84" s="111" t="s">
        <v>1316</v>
      </c>
      <c r="Y84" s="111" t="s">
        <v>1324</v>
      </c>
      <c r="Z84" s="109"/>
      <c r="AA84" s="110"/>
      <c r="AB84" s="109"/>
      <c r="AC84" s="109"/>
      <c r="AD84" s="88"/>
      <c r="AE84" s="88"/>
      <c r="AF84" s="88"/>
    </row>
    <row r="85" spans="1:32" s="43" customFormat="1" ht="12.75" customHeight="1" x14ac:dyDescent="0.2">
      <c r="A85" s="37" t="s">
        <v>939</v>
      </c>
      <c r="B85" s="37" t="s">
        <v>1710</v>
      </c>
      <c r="C85" s="111">
        <v>0</v>
      </c>
      <c r="D85" s="111">
        <v>0</v>
      </c>
      <c r="E85" s="111">
        <v>0</v>
      </c>
      <c r="F85" s="111">
        <v>0</v>
      </c>
      <c r="G85" s="111">
        <v>0</v>
      </c>
      <c r="H85" s="111">
        <v>0</v>
      </c>
      <c r="I85" s="111">
        <v>0</v>
      </c>
      <c r="J85" s="111">
        <v>0</v>
      </c>
      <c r="K85" s="111">
        <v>0</v>
      </c>
      <c r="L85" s="111">
        <v>0</v>
      </c>
      <c r="M85" s="111">
        <v>275638</v>
      </c>
      <c r="N85" s="111">
        <v>0</v>
      </c>
      <c r="O85" s="111">
        <v>0</v>
      </c>
      <c r="P85" s="111">
        <v>762</v>
      </c>
      <c r="Q85" s="111">
        <v>0</v>
      </c>
      <c r="R85" s="111">
        <v>0</v>
      </c>
      <c r="S85" s="111">
        <v>0</v>
      </c>
      <c r="T85" s="111">
        <v>0</v>
      </c>
      <c r="U85" s="111">
        <v>3000</v>
      </c>
      <c r="V85" s="111">
        <v>0</v>
      </c>
      <c r="W85" s="111">
        <v>0</v>
      </c>
      <c r="X85" s="111" t="s">
        <v>1313</v>
      </c>
      <c r="Y85" s="111" t="s">
        <v>1312</v>
      </c>
      <c r="Z85" s="109"/>
      <c r="AA85" s="110"/>
      <c r="AB85" s="109"/>
      <c r="AC85" s="109"/>
      <c r="AD85" s="88"/>
      <c r="AE85" s="88"/>
      <c r="AF85" s="88"/>
    </row>
    <row r="86" spans="1:32" s="43" customFormat="1" ht="12.75" customHeight="1" x14ac:dyDescent="0.2">
      <c r="A86" s="37" t="s">
        <v>941</v>
      </c>
      <c r="B86" s="37" t="s">
        <v>1709</v>
      </c>
      <c r="C86" s="111">
        <v>917</v>
      </c>
      <c r="D86" s="111">
        <v>0</v>
      </c>
      <c r="E86" s="111">
        <v>0</v>
      </c>
      <c r="F86" s="111">
        <v>0</v>
      </c>
      <c r="G86" s="111">
        <v>0</v>
      </c>
      <c r="H86" s="111">
        <v>0</v>
      </c>
      <c r="I86" s="111">
        <v>0</v>
      </c>
      <c r="J86" s="111">
        <v>0</v>
      </c>
      <c r="K86" s="111">
        <v>0</v>
      </c>
      <c r="L86" s="111">
        <v>0</v>
      </c>
      <c r="M86" s="111">
        <v>0</v>
      </c>
      <c r="N86" s="111">
        <v>0</v>
      </c>
      <c r="O86" s="111">
        <v>0</v>
      </c>
      <c r="P86" s="111">
        <v>0</v>
      </c>
      <c r="Q86" s="111">
        <v>0</v>
      </c>
      <c r="R86" s="111">
        <v>0</v>
      </c>
      <c r="S86" s="111">
        <v>21753</v>
      </c>
      <c r="T86" s="111">
        <v>0</v>
      </c>
      <c r="U86" s="111">
        <v>0</v>
      </c>
      <c r="V86" s="111">
        <v>0</v>
      </c>
      <c r="W86" s="111">
        <v>0</v>
      </c>
      <c r="X86" s="111" t="s">
        <v>1317</v>
      </c>
      <c r="Y86" s="111" t="s">
        <v>1317</v>
      </c>
      <c r="Z86" s="109"/>
      <c r="AA86" s="110"/>
      <c r="AB86" s="109"/>
      <c r="AC86" s="109"/>
      <c r="AD86" s="88"/>
      <c r="AE86" s="88"/>
      <c r="AF86" s="88"/>
    </row>
    <row r="87" spans="1:32" s="43" customFormat="1" ht="12.75" customHeight="1" x14ac:dyDescent="0.2">
      <c r="A87" s="37" t="s">
        <v>478</v>
      </c>
      <c r="B87" s="37" t="s">
        <v>1773</v>
      </c>
      <c r="C87" s="111">
        <v>0</v>
      </c>
      <c r="D87" s="111">
        <v>0</v>
      </c>
      <c r="E87" s="111">
        <v>0</v>
      </c>
      <c r="F87" s="111">
        <v>0</v>
      </c>
      <c r="G87" s="111">
        <v>0</v>
      </c>
      <c r="H87" s="111">
        <v>0</v>
      </c>
      <c r="I87" s="111">
        <v>0</v>
      </c>
      <c r="J87" s="111">
        <v>0</v>
      </c>
      <c r="K87" s="111">
        <v>0</v>
      </c>
      <c r="L87" s="111">
        <v>0</v>
      </c>
      <c r="M87" s="111">
        <v>41701</v>
      </c>
      <c r="N87" s="111">
        <v>0</v>
      </c>
      <c r="O87" s="111">
        <v>0</v>
      </c>
      <c r="P87" s="111">
        <v>0</v>
      </c>
      <c r="Q87" s="111">
        <v>0</v>
      </c>
      <c r="R87" s="111">
        <v>0</v>
      </c>
      <c r="S87" s="111">
        <v>0</v>
      </c>
      <c r="T87" s="111">
        <v>0</v>
      </c>
      <c r="U87" s="111">
        <v>0</v>
      </c>
      <c r="V87" s="111">
        <v>0</v>
      </c>
      <c r="W87" s="111">
        <v>0</v>
      </c>
      <c r="X87" s="111" t="s">
        <v>1316</v>
      </c>
      <c r="Y87" s="111" t="s">
        <v>1324</v>
      </c>
      <c r="Z87" s="41"/>
      <c r="AA87" s="110"/>
      <c r="AB87" s="109"/>
      <c r="AC87" s="109"/>
      <c r="AD87" s="88"/>
      <c r="AE87" s="88"/>
      <c r="AF87" s="88"/>
    </row>
    <row r="88" spans="1:32" s="43" customFormat="1" ht="12.75" customHeight="1" x14ac:dyDescent="0.2">
      <c r="A88" s="37" t="s">
        <v>943</v>
      </c>
      <c r="B88" s="37" t="s">
        <v>1774</v>
      </c>
      <c r="C88" s="111">
        <v>0</v>
      </c>
      <c r="D88" s="111">
        <v>0</v>
      </c>
      <c r="E88" s="111">
        <v>0</v>
      </c>
      <c r="F88" s="111">
        <v>0</v>
      </c>
      <c r="G88" s="111">
        <v>0</v>
      </c>
      <c r="H88" s="111">
        <v>0</v>
      </c>
      <c r="I88" s="111">
        <v>0</v>
      </c>
      <c r="J88" s="111">
        <v>0</v>
      </c>
      <c r="K88" s="111">
        <v>0</v>
      </c>
      <c r="L88" s="111">
        <v>0</v>
      </c>
      <c r="M88" s="111">
        <v>0</v>
      </c>
      <c r="N88" s="111">
        <v>0</v>
      </c>
      <c r="O88" s="111">
        <v>0</v>
      </c>
      <c r="P88" s="111">
        <v>0</v>
      </c>
      <c r="Q88" s="111">
        <v>0</v>
      </c>
      <c r="R88" s="111">
        <v>0</v>
      </c>
      <c r="S88" s="111">
        <v>19968</v>
      </c>
      <c r="T88" s="111">
        <v>0</v>
      </c>
      <c r="U88" s="111">
        <v>0</v>
      </c>
      <c r="V88" s="111">
        <v>0</v>
      </c>
      <c r="W88" s="111">
        <v>0</v>
      </c>
      <c r="X88" s="111" t="s">
        <v>1317</v>
      </c>
      <c r="Y88" s="111" t="s">
        <v>1317</v>
      </c>
      <c r="Z88" s="41"/>
      <c r="AA88" s="110"/>
      <c r="AB88" s="109"/>
      <c r="AC88" s="109"/>
      <c r="AD88" s="88"/>
      <c r="AE88" s="88"/>
      <c r="AF88" s="88"/>
    </row>
    <row r="89" spans="1:32" s="43" customFormat="1" ht="12.75" customHeight="1" x14ac:dyDescent="0.2">
      <c r="A89" s="37" t="s">
        <v>397</v>
      </c>
      <c r="B89" s="37" t="s">
        <v>1807</v>
      </c>
      <c r="C89" s="111">
        <v>0</v>
      </c>
      <c r="D89" s="111">
        <v>0</v>
      </c>
      <c r="E89" s="111">
        <v>0</v>
      </c>
      <c r="F89" s="111">
        <v>0</v>
      </c>
      <c r="G89" s="111">
        <v>0</v>
      </c>
      <c r="H89" s="111">
        <v>0</v>
      </c>
      <c r="I89" s="111">
        <v>0</v>
      </c>
      <c r="J89" s="111">
        <v>0</v>
      </c>
      <c r="K89" s="111">
        <v>0</v>
      </c>
      <c r="L89" s="111">
        <v>0</v>
      </c>
      <c r="M89" s="111">
        <v>278078</v>
      </c>
      <c r="N89" s="111">
        <v>0</v>
      </c>
      <c r="O89" s="111">
        <v>0</v>
      </c>
      <c r="P89" s="111">
        <v>0</v>
      </c>
      <c r="Q89" s="111">
        <v>0</v>
      </c>
      <c r="R89" s="111">
        <v>0</v>
      </c>
      <c r="S89" s="111">
        <v>0</v>
      </c>
      <c r="T89" s="111">
        <v>0</v>
      </c>
      <c r="U89" s="111">
        <v>13539</v>
      </c>
      <c r="V89" s="111">
        <v>0</v>
      </c>
      <c r="W89" s="111">
        <v>21000</v>
      </c>
      <c r="X89" s="111" t="s">
        <v>1316</v>
      </c>
      <c r="Y89" s="111" t="s">
        <v>1312</v>
      </c>
      <c r="Z89" s="41"/>
      <c r="AA89" s="110"/>
      <c r="AB89" s="109"/>
      <c r="AC89" s="109"/>
      <c r="AD89" s="88"/>
      <c r="AE89" s="88"/>
      <c r="AF89" s="88"/>
    </row>
    <row r="90" spans="1:32" s="43" customFormat="1" ht="12.75" customHeight="1" x14ac:dyDescent="0.2">
      <c r="A90" s="37" t="s">
        <v>565</v>
      </c>
      <c r="B90" s="37" t="s">
        <v>1708</v>
      </c>
      <c r="C90" s="111">
        <v>0</v>
      </c>
      <c r="D90" s="111">
        <v>0</v>
      </c>
      <c r="E90" s="111">
        <v>0</v>
      </c>
      <c r="F90" s="111">
        <v>0</v>
      </c>
      <c r="G90" s="111">
        <v>0</v>
      </c>
      <c r="H90" s="111">
        <v>0</v>
      </c>
      <c r="I90" s="111">
        <v>0</v>
      </c>
      <c r="J90" s="111">
        <v>0</v>
      </c>
      <c r="K90" s="111">
        <v>0</v>
      </c>
      <c r="L90" s="111">
        <v>0</v>
      </c>
      <c r="M90" s="111">
        <v>79190</v>
      </c>
      <c r="N90" s="111">
        <v>2000</v>
      </c>
      <c r="O90" s="111">
        <v>0</v>
      </c>
      <c r="P90" s="111">
        <v>0</v>
      </c>
      <c r="Q90" s="111">
        <v>0</v>
      </c>
      <c r="R90" s="111">
        <v>0</v>
      </c>
      <c r="S90" s="111">
        <v>0</v>
      </c>
      <c r="T90" s="111">
        <v>0</v>
      </c>
      <c r="U90" s="111">
        <v>0</v>
      </c>
      <c r="V90" s="111">
        <v>0</v>
      </c>
      <c r="W90" s="111">
        <v>0</v>
      </c>
      <c r="X90" s="111" t="s">
        <v>1316</v>
      </c>
      <c r="Y90" s="111" t="s">
        <v>1324</v>
      </c>
      <c r="Z90" s="109"/>
      <c r="AA90" s="110"/>
      <c r="AB90" s="109"/>
      <c r="AC90" s="109"/>
      <c r="AD90" s="88"/>
      <c r="AE90" s="88"/>
      <c r="AF90" s="88"/>
    </row>
    <row r="91" spans="1:32" s="43" customFormat="1" ht="12.75" customHeight="1" x14ac:dyDescent="0.2">
      <c r="A91" s="37" t="s">
        <v>479</v>
      </c>
      <c r="B91" s="37" t="s">
        <v>1707</v>
      </c>
      <c r="C91" s="111">
        <v>0</v>
      </c>
      <c r="D91" s="111">
        <v>0</v>
      </c>
      <c r="E91" s="111">
        <v>0</v>
      </c>
      <c r="F91" s="111">
        <v>0</v>
      </c>
      <c r="G91" s="111">
        <v>0</v>
      </c>
      <c r="H91" s="111">
        <v>0</v>
      </c>
      <c r="I91" s="111">
        <v>0</v>
      </c>
      <c r="J91" s="111">
        <v>0</v>
      </c>
      <c r="K91" s="111">
        <v>0</v>
      </c>
      <c r="L91" s="111">
        <v>3049</v>
      </c>
      <c r="M91" s="111">
        <v>0</v>
      </c>
      <c r="N91" s="111">
        <v>0</v>
      </c>
      <c r="O91" s="111">
        <v>0</v>
      </c>
      <c r="P91" s="111">
        <v>0</v>
      </c>
      <c r="Q91" s="111">
        <v>0</v>
      </c>
      <c r="R91" s="111">
        <v>0</v>
      </c>
      <c r="S91" s="111">
        <v>0</v>
      </c>
      <c r="T91" s="111">
        <v>0</v>
      </c>
      <c r="U91" s="111">
        <v>0</v>
      </c>
      <c r="V91" s="111">
        <v>0</v>
      </c>
      <c r="W91" s="111">
        <v>0</v>
      </c>
      <c r="X91" s="111" t="s">
        <v>1316</v>
      </c>
      <c r="Y91" s="111" t="s">
        <v>1324</v>
      </c>
      <c r="Z91" s="109"/>
      <c r="AA91" s="110"/>
      <c r="AB91" s="109"/>
      <c r="AC91" s="109"/>
      <c r="AD91" s="88"/>
      <c r="AE91" s="88"/>
      <c r="AF91" s="88"/>
    </row>
    <row r="92" spans="1:32" s="43" customFormat="1" ht="12.75" customHeight="1" x14ac:dyDescent="0.2">
      <c r="A92" s="37" t="s">
        <v>488</v>
      </c>
      <c r="B92" s="37" t="s">
        <v>1808</v>
      </c>
      <c r="C92" s="111">
        <v>0</v>
      </c>
      <c r="D92" s="111">
        <v>0</v>
      </c>
      <c r="E92" s="111">
        <v>0</v>
      </c>
      <c r="F92" s="111">
        <v>0</v>
      </c>
      <c r="G92" s="111">
        <v>0</v>
      </c>
      <c r="H92" s="111">
        <v>0</v>
      </c>
      <c r="I92" s="111">
        <v>0</v>
      </c>
      <c r="J92" s="111">
        <v>0</v>
      </c>
      <c r="K92" s="111">
        <v>0</v>
      </c>
      <c r="L92" s="111">
        <v>0</v>
      </c>
      <c r="M92" s="111">
        <v>43118</v>
      </c>
      <c r="N92" s="111">
        <v>15900</v>
      </c>
      <c r="O92" s="111">
        <v>0</v>
      </c>
      <c r="P92" s="111">
        <v>0</v>
      </c>
      <c r="Q92" s="111">
        <v>0</v>
      </c>
      <c r="R92" s="111">
        <v>0</v>
      </c>
      <c r="S92" s="111">
        <v>0</v>
      </c>
      <c r="T92" s="111">
        <v>0</v>
      </c>
      <c r="U92" s="111">
        <v>0</v>
      </c>
      <c r="V92" s="111">
        <v>0</v>
      </c>
      <c r="W92" s="111">
        <v>0</v>
      </c>
      <c r="X92" s="111" t="s">
        <v>1316</v>
      </c>
      <c r="Y92" s="111" t="s">
        <v>1324</v>
      </c>
      <c r="Z92" s="41"/>
      <c r="AA92" s="110"/>
      <c r="AB92" s="109"/>
      <c r="AC92" s="109"/>
      <c r="AD92" s="88"/>
      <c r="AE92" s="88"/>
      <c r="AF92" s="88"/>
    </row>
    <row r="93" spans="1:32" s="43" customFormat="1" ht="12.75" customHeight="1" x14ac:dyDescent="0.2">
      <c r="A93" s="37" t="s">
        <v>615</v>
      </c>
      <c r="B93" s="37" t="s">
        <v>1706</v>
      </c>
      <c r="C93" s="111">
        <v>0</v>
      </c>
      <c r="D93" s="111">
        <v>0</v>
      </c>
      <c r="E93" s="111">
        <v>0</v>
      </c>
      <c r="F93" s="111">
        <v>0</v>
      </c>
      <c r="G93" s="111">
        <v>0</v>
      </c>
      <c r="H93" s="111">
        <v>0</v>
      </c>
      <c r="I93" s="111">
        <v>0</v>
      </c>
      <c r="J93" s="111">
        <v>0</v>
      </c>
      <c r="K93" s="111">
        <v>0</v>
      </c>
      <c r="L93" s="111">
        <v>0</v>
      </c>
      <c r="M93" s="111">
        <v>0</v>
      </c>
      <c r="N93" s="111">
        <v>0</v>
      </c>
      <c r="O93" s="111">
        <v>0</v>
      </c>
      <c r="P93" s="111">
        <v>0</v>
      </c>
      <c r="Q93" s="111">
        <v>0</v>
      </c>
      <c r="R93" s="111">
        <v>0</v>
      </c>
      <c r="S93" s="111">
        <v>0</v>
      </c>
      <c r="T93" s="111">
        <v>0</v>
      </c>
      <c r="U93" s="111">
        <v>0</v>
      </c>
      <c r="V93" s="111">
        <v>0</v>
      </c>
      <c r="W93" s="111">
        <v>0</v>
      </c>
      <c r="X93" s="111" t="s">
        <v>1316</v>
      </c>
      <c r="Y93" s="111" t="s">
        <v>1324</v>
      </c>
      <c r="Z93" s="109"/>
      <c r="AA93" s="110"/>
      <c r="AB93" s="109"/>
      <c r="AC93" s="109"/>
      <c r="AD93" s="88"/>
      <c r="AE93" s="88"/>
      <c r="AF93" s="88"/>
    </row>
    <row r="94" spans="1:32" s="43" customFormat="1" ht="12.75" customHeight="1" x14ac:dyDescent="0.2">
      <c r="A94" s="37" t="s">
        <v>787</v>
      </c>
      <c r="B94" s="37" t="s">
        <v>1705</v>
      </c>
      <c r="C94" s="111">
        <v>0</v>
      </c>
      <c r="D94" s="111">
        <v>0</v>
      </c>
      <c r="E94" s="111">
        <v>44</v>
      </c>
      <c r="F94" s="111">
        <v>0</v>
      </c>
      <c r="G94" s="111">
        <v>0</v>
      </c>
      <c r="H94" s="111">
        <v>0</v>
      </c>
      <c r="I94" s="111">
        <v>0</v>
      </c>
      <c r="J94" s="111">
        <v>0</v>
      </c>
      <c r="K94" s="111">
        <v>0</v>
      </c>
      <c r="L94" s="111">
        <v>0</v>
      </c>
      <c r="M94" s="111">
        <v>2214</v>
      </c>
      <c r="N94" s="111">
        <v>0</v>
      </c>
      <c r="O94" s="111">
        <v>0</v>
      </c>
      <c r="P94" s="111">
        <v>0</v>
      </c>
      <c r="Q94" s="111">
        <v>0</v>
      </c>
      <c r="R94" s="111">
        <v>0</v>
      </c>
      <c r="S94" s="111">
        <v>0</v>
      </c>
      <c r="T94" s="111">
        <v>0</v>
      </c>
      <c r="U94" s="111">
        <v>0</v>
      </c>
      <c r="V94" s="111">
        <v>0</v>
      </c>
      <c r="W94" s="111">
        <v>0</v>
      </c>
      <c r="X94" s="111" t="s">
        <v>1316</v>
      </c>
      <c r="Y94" s="111" t="s">
        <v>1377</v>
      </c>
      <c r="Z94" s="109"/>
      <c r="AA94" s="110"/>
      <c r="AB94" s="109"/>
      <c r="AC94" s="109"/>
      <c r="AD94" s="88"/>
      <c r="AE94" s="88"/>
      <c r="AF94" s="88"/>
    </row>
    <row r="95" spans="1:32" s="43" customFormat="1" ht="12.75" customHeight="1" x14ac:dyDescent="0.2">
      <c r="A95" s="37" t="s">
        <v>419</v>
      </c>
      <c r="B95" s="37" t="s">
        <v>1809</v>
      </c>
      <c r="C95" s="111">
        <v>0</v>
      </c>
      <c r="D95" s="111">
        <v>0</v>
      </c>
      <c r="E95" s="111">
        <v>0</v>
      </c>
      <c r="F95" s="111">
        <v>0</v>
      </c>
      <c r="G95" s="111">
        <v>0</v>
      </c>
      <c r="H95" s="111">
        <v>0</v>
      </c>
      <c r="I95" s="111">
        <v>0</v>
      </c>
      <c r="J95" s="111">
        <v>0</v>
      </c>
      <c r="K95" s="111">
        <v>0</v>
      </c>
      <c r="L95" s="111">
        <v>0</v>
      </c>
      <c r="M95" s="111">
        <v>97426</v>
      </c>
      <c r="N95" s="111">
        <v>17000</v>
      </c>
      <c r="O95" s="111">
        <v>0</v>
      </c>
      <c r="P95" s="111">
        <v>0</v>
      </c>
      <c r="Q95" s="111">
        <v>0</v>
      </c>
      <c r="R95" s="111">
        <v>0</v>
      </c>
      <c r="S95" s="111">
        <v>0</v>
      </c>
      <c r="T95" s="111">
        <v>0</v>
      </c>
      <c r="U95" s="111">
        <v>0</v>
      </c>
      <c r="V95" s="111">
        <v>0</v>
      </c>
      <c r="W95" s="111">
        <v>0</v>
      </c>
      <c r="X95" s="111" t="s">
        <v>1316</v>
      </c>
      <c r="Y95" s="111" t="s">
        <v>1312</v>
      </c>
      <c r="Z95" s="41"/>
      <c r="AA95" s="110"/>
      <c r="AB95" s="109"/>
      <c r="AC95" s="109"/>
      <c r="AD95" s="88"/>
      <c r="AE95" s="88"/>
      <c r="AF95" s="88"/>
    </row>
    <row r="96" spans="1:32" s="43" customFormat="1" ht="12.75" customHeight="1" x14ac:dyDescent="0.2">
      <c r="A96" s="37" t="s">
        <v>1209</v>
      </c>
      <c r="B96" s="37" t="s">
        <v>1704</v>
      </c>
      <c r="C96" s="111">
        <v>0</v>
      </c>
      <c r="D96" s="111">
        <v>0</v>
      </c>
      <c r="E96" s="111">
        <v>0</v>
      </c>
      <c r="F96" s="111">
        <v>0</v>
      </c>
      <c r="G96" s="111">
        <v>0</v>
      </c>
      <c r="H96" s="111">
        <v>0</v>
      </c>
      <c r="I96" s="111">
        <v>0</v>
      </c>
      <c r="J96" s="111">
        <v>0</v>
      </c>
      <c r="K96" s="111">
        <v>0</v>
      </c>
      <c r="L96" s="111">
        <v>0</v>
      </c>
      <c r="M96" s="111">
        <v>10878</v>
      </c>
      <c r="N96" s="111">
        <v>0</v>
      </c>
      <c r="O96" s="111">
        <v>0</v>
      </c>
      <c r="P96" s="111">
        <v>0</v>
      </c>
      <c r="Q96" s="111">
        <v>0</v>
      </c>
      <c r="R96" s="111">
        <v>0</v>
      </c>
      <c r="S96" s="111">
        <v>0</v>
      </c>
      <c r="T96" s="111">
        <v>0</v>
      </c>
      <c r="U96" s="111">
        <v>6000</v>
      </c>
      <c r="V96" s="111">
        <v>0</v>
      </c>
      <c r="W96" s="111">
        <v>0</v>
      </c>
      <c r="X96" s="111" t="s">
        <v>1316</v>
      </c>
      <c r="Y96" s="111" t="s">
        <v>1377</v>
      </c>
      <c r="Z96" s="109"/>
      <c r="AA96" s="110"/>
      <c r="AB96" s="109"/>
      <c r="AC96" s="109"/>
      <c r="AD96" s="88"/>
      <c r="AE96" s="88"/>
      <c r="AF96" s="88"/>
    </row>
    <row r="97" spans="1:32" s="43" customFormat="1" ht="12.75" customHeight="1" x14ac:dyDescent="0.2">
      <c r="A97" s="37" t="s">
        <v>420</v>
      </c>
      <c r="B97" s="37" t="s">
        <v>1810</v>
      </c>
      <c r="C97" s="111">
        <v>0</v>
      </c>
      <c r="D97" s="111">
        <v>0</v>
      </c>
      <c r="E97" s="111">
        <v>27</v>
      </c>
      <c r="F97" s="111">
        <v>0</v>
      </c>
      <c r="G97" s="111">
        <v>0</v>
      </c>
      <c r="H97" s="111">
        <v>0</v>
      </c>
      <c r="I97" s="111">
        <v>0</v>
      </c>
      <c r="J97" s="111">
        <v>0</v>
      </c>
      <c r="K97" s="111">
        <v>0</v>
      </c>
      <c r="L97" s="111">
        <v>0</v>
      </c>
      <c r="M97" s="111">
        <v>274721</v>
      </c>
      <c r="N97" s="111">
        <v>15000</v>
      </c>
      <c r="O97" s="111">
        <v>0</v>
      </c>
      <c r="P97" s="111">
        <v>0</v>
      </c>
      <c r="Q97" s="111">
        <v>0</v>
      </c>
      <c r="R97" s="111">
        <v>0</v>
      </c>
      <c r="S97" s="111">
        <v>0</v>
      </c>
      <c r="T97" s="111">
        <v>0</v>
      </c>
      <c r="U97" s="111">
        <v>7000</v>
      </c>
      <c r="V97" s="111">
        <v>0</v>
      </c>
      <c r="W97" s="111">
        <v>11000</v>
      </c>
      <c r="X97" s="111" t="s">
        <v>1316</v>
      </c>
      <c r="Y97" s="111" t="s">
        <v>1312</v>
      </c>
      <c r="Z97" s="41"/>
      <c r="AA97" s="110"/>
      <c r="AB97" s="109"/>
      <c r="AC97" s="109"/>
      <c r="AD97" s="88"/>
      <c r="AE97" s="88"/>
      <c r="AF97" s="88"/>
    </row>
    <row r="98" spans="1:32" s="43" customFormat="1" ht="12.75" customHeight="1" x14ac:dyDescent="0.2">
      <c r="A98" s="37" t="s">
        <v>437</v>
      </c>
      <c r="B98" s="37" t="s">
        <v>1703</v>
      </c>
      <c r="C98" s="111">
        <v>0</v>
      </c>
      <c r="D98" s="111">
        <v>0</v>
      </c>
      <c r="E98" s="111">
        <v>0</v>
      </c>
      <c r="F98" s="111">
        <v>0</v>
      </c>
      <c r="G98" s="111">
        <v>0</v>
      </c>
      <c r="H98" s="111">
        <v>0</v>
      </c>
      <c r="I98" s="111">
        <v>0</v>
      </c>
      <c r="J98" s="111">
        <v>0</v>
      </c>
      <c r="K98" s="111">
        <v>0</v>
      </c>
      <c r="L98" s="111">
        <v>0</v>
      </c>
      <c r="M98" s="111">
        <v>138029</v>
      </c>
      <c r="N98" s="111">
        <v>0</v>
      </c>
      <c r="O98" s="111">
        <v>0</v>
      </c>
      <c r="P98" s="111">
        <v>9</v>
      </c>
      <c r="Q98" s="111">
        <v>0</v>
      </c>
      <c r="R98" s="111">
        <v>0</v>
      </c>
      <c r="S98" s="111">
        <v>0</v>
      </c>
      <c r="T98" s="111">
        <v>0</v>
      </c>
      <c r="U98" s="111">
        <v>0</v>
      </c>
      <c r="V98" s="111">
        <v>2000</v>
      </c>
      <c r="W98" s="111">
        <v>8</v>
      </c>
      <c r="X98" s="111" t="s">
        <v>1316</v>
      </c>
      <c r="Y98" s="111" t="s">
        <v>1324</v>
      </c>
      <c r="Z98" s="109"/>
      <c r="AA98" s="110"/>
      <c r="AB98" s="109"/>
      <c r="AC98" s="109"/>
      <c r="AD98" s="88"/>
      <c r="AE98" s="88"/>
      <c r="AF98" s="88"/>
    </row>
    <row r="99" spans="1:32" s="43" customFormat="1" ht="12.75" customHeight="1" x14ac:dyDescent="0.2">
      <c r="A99" s="37" t="s">
        <v>667</v>
      </c>
      <c r="B99" s="37" t="s">
        <v>1702</v>
      </c>
      <c r="C99" s="111">
        <v>0</v>
      </c>
      <c r="D99" s="111">
        <v>0</v>
      </c>
      <c r="E99" s="111">
        <v>0</v>
      </c>
      <c r="F99" s="111">
        <v>0</v>
      </c>
      <c r="G99" s="111">
        <v>0</v>
      </c>
      <c r="H99" s="111">
        <v>0</v>
      </c>
      <c r="I99" s="111">
        <v>0</v>
      </c>
      <c r="J99" s="111">
        <v>0</v>
      </c>
      <c r="K99" s="111">
        <v>0</v>
      </c>
      <c r="L99" s="111">
        <v>0</v>
      </c>
      <c r="M99" s="111">
        <v>0</v>
      </c>
      <c r="N99" s="111">
        <v>0</v>
      </c>
      <c r="O99" s="111">
        <v>0</v>
      </c>
      <c r="P99" s="111">
        <v>0</v>
      </c>
      <c r="Q99" s="111">
        <v>0</v>
      </c>
      <c r="R99" s="111">
        <v>0</v>
      </c>
      <c r="S99" s="111">
        <v>0</v>
      </c>
      <c r="T99" s="111">
        <v>0</v>
      </c>
      <c r="U99" s="111">
        <v>0</v>
      </c>
      <c r="V99" s="111">
        <v>0</v>
      </c>
      <c r="W99" s="111">
        <v>0</v>
      </c>
      <c r="X99" s="111" t="s">
        <v>1316</v>
      </c>
      <c r="Y99" s="111" t="s">
        <v>1324</v>
      </c>
      <c r="Z99" s="109"/>
      <c r="AA99" s="110"/>
      <c r="AB99" s="109"/>
      <c r="AC99" s="109"/>
      <c r="AD99" s="88"/>
      <c r="AE99" s="88"/>
      <c r="AF99" s="88"/>
    </row>
    <row r="100" spans="1:32" s="43" customFormat="1" ht="12.75" customHeight="1" x14ac:dyDescent="0.2">
      <c r="A100" s="37" t="s">
        <v>407</v>
      </c>
      <c r="B100" s="37" t="s">
        <v>1701</v>
      </c>
      <c r="C100" s="111">
        <v>0</v>
      </c>
      <c r="D100" s="111">
        <v>0</v>
      </c>
      <c r="E100" s="111">
        <v>0</v>
      </c>
      <c r="F100" s="111">
        <v>0</v>
      </c>
      <c r="G100" s="111">
        <v>0</v>
      </c>
      <c r="H100" s="111">
        <v>0</v>
      </c>
      <c r="I100" s="111">
        <v>0</v>
      </c>
      <c r="J100" s="111">
        <v>0</v>
      </c>
      <c r="K100" s="111">
        <v>0</v>
      </c>
      <c r="L100" s="111">
        <v>0</v>
      </c>
      <c r="M100" s="111">
        <v>0</v>
      </c>
      <c r="N100" s="111">
        <v>0</v>
      </c>
      <c r="O100" s="111">
        <v>0</v>
      </c>
      <c r="P100" s="111">
        <v>0</v>
      </c>
      <c r="Q100" s="111">
        <v>0</v>
      </c>
      <c r="R100" s="111">
        <v>0</v>
      </c>
      <c r="S100" s="111">
        <v>0</v>
      </c>
      <c r="T100" s="111">
        <v>0</v>
      </c>
      <c r="U100" s="111">
        <v>0</v>
      </c>
      <c r="V100" s="111">
        <v>0</v>
      </c>
      <c r="W100" s="111">
        <v>0</v>
      </c>
      <c r="X100" s="111" t="s">
        <v>1316</v>
      </c>
      <c r="Y100" s="111" t="s">
        <v>1324</v>
      </c>
      <c r="Z100" s="109"/>
      <c r="AA100" s="110"/>
      <c r="AB100" s="109"/>
      <c r="AC100" s="109"/>
      <c r="AD100" s="88"/>
      <c r="AE100" s="88"/>
      <c r="AF100" s="88"/>
    </row>
    <row r="101" spans="1:32" s="43" customFormat="1" ht="12.75" customHeight="1" x14ac:dyDescent="0.2">
      <c r="A101" s="37" t="s">
        <v>550</v>
      </c>
      <c r="B101" s="37" t="s">
        <v>1700</v>
      </c>
      <c r="C101" s="111">
        <v>0</v>
      </c>
      <c r="D101" s="111">
        <v>0</v>
      </c>
      <c r="E101" s="111">
        <v>0</v>
      </c>
      <c r="F101" s="111">
        <v>0</v>
      </c>
      <c r="G101" s="111">
        <v>0</v>
      </c>
      <c r="H101" s="111">
        <v>0</v>
      </c>
      <c r="I101" s="111">
        <v>0</v>
      </c>
      <c r="J101" s="111">
        <v>0</v>
      </c>
      <c r="K101" s="111">
        <v>0</v>
      </c>
      <c r="L101" s="111">
        <v>0</v>
      </c>
      <c r="M101" s="111">
        <v>12801</v>
      </c>
      <c r="N101" s="111">
        <v>0</v>
      </c>
      <c r="O101" s="111">
        <v>0</v>
      </c>
      <c r="P101" s="111">
        <v>0</v>
      </c>
      <c r="Q101" s="111">
        <v>0</v>
      </c>
      <c r="R101" s="111">
        <v>0</v>
      </c>
      <c r="S101" s="111">
        <v>0</v>
      </c>
      <c r="T101" s="111">
        <v>0</v>
      </c>
      <c r="U101" s="111">
        <v>0</v>
      </c>
      <c r="V101" s="111">
        <v>0</v>
      </c>
      <c r="W101" s="111">
        <v>0</v>
      </c>
      <c r="X101" s="111" t="s">
        <v>1316</v>
      </c>
      <c r="Y101" s="111" t="s">
        <v>1324</v>
      </c>
      <c r="Z101" s="109"/>
      <c r="AA101" s="110"/>
      <c r="AB101" s="109"/>
      <c r="AC101" s="109"/>
      <c r="AD101" s="88"/>
      <c r="AE101" s="88"/>
      <c r="AF101" s="88"/>
    </row>
    <row r="102" spans="1:32" s="43" customFormat="1" ht="12.75" customHeight="1" x14ac:dyDescent="0.2">
      <c r="A102" s="37" t="s">
        <v>457</v>
      </c>
      <c r="B102" s="37" t="s">
        <v>1699</v>
      </c>
      <c r="C102" s="111">
        <v>0</v>
      </c>
      <c r="D102" s="111">
        <v>0</v>
      </c>
      <c r="E102" s="111">
        <v>0</v>
      </c>
      <c r="F102" s="111">
        <v>0</v>
      </c>
      <c r="G102" s="111">
        <v>0</v>
      </c>
      <c r="H102" s="111">
        <v>0</v>
      </c>
      <c r="I102" s="111">
        <v>0</v>
      </c>
      <c r="J102" s="111">
        <v>0</v>
      </c>
      <c r="K102" s="111">
        <v>0</v>
      </c>
      <c r="L102" s="111">
        <v>0</v>
      </c>
      <c r="M102" s="111">
        <v>0</v>
      </c>
      <c r="N102" s="111">
        <v>0</v>
      </c>
      <c r="O102" s="111">
        <v>0</v>
      </c>
      <c r="P102" s="111">
        <v>0</v>
      </c>
      <c r="Q102" s="111">
        <v>0</v>
      </c>
      <c r="R102" s="111">
        <v>0</v>
      </c>
      <c r="S102" s="111">
        <v>0</v>
      </c>
      <c r="T102" s="111">
        <v>0</v>
      </c>
      <c r="U102" s="111">
        <v>0</v>
      </c>
      <c r="V102" s="111">
        <v>0</v>
      </c>
      <c r="W102" s="111">
        <v>0</v>
      </c>
      <c r="X102" s="111" t="s">
        <v>1316</v>
      </c>
      <c r="Y102" s="111" t="s">
        <v>1324</v>
      </c>
      <c r="Z102" s="109"/>
      <c r="AA102" s="110"/>
      <c r="AB102" s="109"/>
      <c r="AC102" s="109"/>
      <c r="AD102" s="88"/>
      <c r="AE102" s="88"/>
      <c r="AF102" s="88"/>
    </row>
    <row r="103" spans="1:32" s="43" customFormat="1" ht="12.75" customHeight="1" x14ac:dyDescent="0.2">
      <c r="A103" s="37" t="s">
        <v>945</v>
      </c>
      <c r="B103" s="37" t="s">
        <v>1811</v>
      </c>
      <c r="C103" s="111">
        <v>0</v>
      </c>
      <c r="D103" s="111">
        <v>0</v>
      </c>
      <c r="E103" s="111">
        <v>28104</v>
      </c>
      <c r="F103" s="111">
        <v>0</v>
      </c>
      <c r="G103" s="111">
        <v>2033</v>
      </c>
      <c r="H103" s="111">
        <v>0</v>
      </c>
      <c r="I103" s="111">
        <v>3723</v>
      </c>
      <c r="J103" s="111">
        <v>0</v>
      </c>
      <c r="K103" s="111">
        <v>0</v>
      </c>
      <c r="L103" s="111">
        <v>2</v>
      </c>
      <c r="M103" s="111">
        <v>389179</v>
      </c>
      <c r="N103" s="111">
        <v>55000</v>
      </c>
      <c r="O103" s="111">
        <v>0</v>
      </c>
      <c r="P103" s="111">
        <v>0</v>
      </c>
      <c r="Q103" s="111">
        <v>0</v>
      </c>
      <c r="R103" s="111">
        <v>0</v>
      </c>
      <c r="S103" s="111">
        <v>0</v>
      </c>
      <c r="T103" s="111">
        <v>0</v>
      </c>
      <c r="U103" s="111">
        <v>38893</v>
      </c>
      <c r="V103" s="111">
        <v>25000</v>
      </c>
      <c r="W103" s="111">
        <v>0</v>
      </c>
      <c r="X103" s="111" t="s">
        <v>1314</v>
      </c>
      <c r="Y103" s="111" t="s">
        <v>1312</v>
      </c>
      <c r="Z103" s="41"/>
      <c r="AA103" s="110"/>
      <c r="AB103" s="109"/>
      <c r="AC103" s="109"/>
      <c r="AD103" s="88"/>
      <c r="AE103" s="88"/>
      <c r="AF103" s="88"/>
    </row>
    <row r="104" spans="1:32" s="43" customFormat="1" ht="12.75" customHeight="1" x14ac:dyDescent="0.2">
      <c r="A104" s="37" t="s">
        <v>947</v>
      </c>
      <c r="B104" s="37" t="s">
        <v>1812</v>
      </c>
      <c r="C104" s="111">
        <v>0</v>
      </c>
      <c r="D104" s="111">
        <v>0</v>
      </c>
      <c r="E104" s="111">
        <v>2935</v>
      </c>
      <c r="F104" s="111">
        <v>0</v>
      </c>
      <c r="G104" s="111">
        <v>0</v>
      </c>
      <c r="H104" s="111">
        <v>0</v>
      </c>
      <c r="I104" s="111">
        <v>757</v>
      </c>
      <c r="J104" s="111">
        <v>0</v>
      </c>
      <c r="K104" s="111">
        <v>0</v>
      </c>
      <c r="L104" s="111">
        <v>0</v>
      </c>
      <c r="M104" s="111">
        <v>364406</v>
      </c>
      <c r="N104" s="111">
        <v>35000</v>
      </c>
      <c r="O104" s="111">
        <v>0</v>
      </c>
      <c r="P104" s="111">
        <v>0</v>
      </c>
      <c r="Q104" s="111">
        <v>0</v>
      </c>
      <c r="R104" s="111">
        <v>0</v>
      </c>
      <c r="S104" s="111">
        <v>0</v>
      </c>
      <c r="T104" s="111">
        <v>0</v>
      </c>
      <c r="U104" s="111">
        <v>5000</v>
      </c>
      <c r="V104" s="111">
        <v>40000</v>
      </c>
      <c r="W104" s="111">
        <v>0</v>
      </c>
      <c r="X104" s="111" t="s">
        <v>1314</v>
      </c>
      <c r="Y104" s="111" t="s">
        <v>1312</v>
      </c>
      <c r="Z104" s="41"/>
      <c r="AA104" s="110"/>
      <c r="AB104" s="109"/>
      <c r="AC104" s="109"/>
      <c r="AD104" s="88"/>
      <c r="AE104" s="88"/>
      <c r="AF104" s="88"/>
    </row>
    <row r="105" spans="1:32" s="43" customFormat="1" ht="12.75" customHeight="1" x14ac:dyDescent="0.2">
      <c r="A105" s="37" t="s">
        <v>949</v>
      </c>
      <c r="B105" s="37" t="s">
        <v>1813</v>
      </c>
      <c r="C105" s="111">
        <v>0</v>
      </c>
      <c r="D105" s="111">
        <v>0</v>
      </c>
      <c r="E105" s="111">
        <v>276201</v>
      </c>
      <c r="F105" s="111">
        <v>0</v>
      </c>
      <c r="G105" s="111">
        <v>982</v>
      </c>
      <c r="H105" s="111">
        <v>0</v>
      </c>
      <c r="I105" s="111">
        <v>0</v>
      </c>
      <c r="J105" s="111">
        <v>0</v>
      </c>
      <c r="K105" s="111">
        <v>0</v>
      </c>
      <c r="L105" s="111">
        <v>0</v>
      </c>
      <c r="M105" s="111">
        <v>1113688</v>
      </c>
      <c r="N105" s="111">
        <v>239000</v>
      </c>
      <c r="O105" s="111">
        <v>0</v>
      </c>
      <c r="P105" s="111">
        <v>4000</v>
      </c>
      <c r="Q105" s="111">
        <v>0</v>
      </c>
      <c r="R105" s="111">
        <v>0</v>
      </c>
      <c r="S105" s="111">
        <v>1956</v>
      </c>
      <c r="T105" s="111">
        <v>0</v>
      </c>
      <c r="U105" s="111">
        <v>37900</v>
      </c>
      <c r="V105" s="111">
        <v>20344</v>
      </c>
      <c r="W105" s="111">
        <v>0</v>
      </c>
      <c r="X105" s="111" t="s">
        <v>1314</v>
      </c>
      <c r="Y105" s="111" t="s">
        <v>1312</v>
      </c>
      <c r="Z105" s="41"/>
      <c r="AA105" s="110"/>
      <c r="AB105" s="109"/>
      <c r="AC105" s="109"/>
      <c r="AD105" s="88"/>
      <c r="AE105" s="88"/>
      <c r="AF105" s="88"/>
    </row>
    <row r="106" spans="1:32" s="43" customFormat="1" ht="12.75" customHeight="1" x14ac:dyDescent="0.2">
      <c r="A106" s="37" t="s">
        <v>951</v>
      </c>
      <c r="B106" s="37" t="s">
        <v>1814</v>
      </c>
      <c r="C106" s="111">
        <v>19</v>
      </c>
      <c r="D106" s="111">
        <v>0</v>
      </c>
      <c r="E106" s="111">
        <v>146</v>
      </c>
      <c r="F106" s="111">
        <v>25000</v>
      </c>
      <c r="G106" s="111">
        <v>28</v>
      </c>
      <c r="H106" s="111">
        <v>0</v>
      </c>
      <c r="I106" s="111">
        <v>72</v>
      </c>
      <c r="J106" s="111">
        <v>0</v>
      </c>
      <c r="K106" s="111">
        <v>0</v>
      </c>
      <c r="L106" s="111">
        <v>0</v>
      </c>
      <c r="M106" s="111">
        <v>954240</v>
      </c>
      <c r="N106" s="111">
        <v>219000</v>
      </c>
      <c r="O106" s="111">
        <v>0</v>
      </c>
      <c r="P106" s="111">
        <v>0</v>
      </c>
      <c r="Q106" s="111">
        <v>0</v>
      </c>
      <c r="R106" s="111">
        <v>0</v>
      </c>
      <c r="S106" s="111">
        <v>0</v>
      </c>
      <c r="T106" s="111">
        <v>0</v>
      </c>
      <c r="U106" s="111">
        <v>230000</v>
      </c>
      <c r="V106" s="111">
        <v>225595</v>
      </c>
      <c r="W106" s="111">
        <v>0</v>
      </c>
      <c r="X106" s="111" t="s">
        <v>1314</v>
      </c>
      <c r="Y106" s="111" t="s">
        <v>1312</v>
      </c>
      <c r="Z106" s="41"/>
      <c r="AA106" s="110"/>
      <c r="AB106" s="109"/>
      <c r="AC106" s="109"/>
      <c r="AD106" s="88"/>
      <c r="AE106" s="88"/>
      <c r="AF106" s="88"/>
    </row>
    <row r="107" spans="1:32" s="43" customFormat="1" ht="12.75" customHeight="1" x14ac:dyDescent="0.2">
      <c r="A107" s="37" t="s">
        <v>711</v>
      </c>
      <c r="B107" s="37" t="s">
        <v>1698</v>
      </c>
      <c r="C107" s="111">
        <v>0</v>
      </c>
      <c r="D107" s="111">
        <v>0</v>
      </c>
      <c r="E107" s="111">
        <v>0</v>
      </c>
      <c r="F107" s="111">
        <v>0</v>
      </c>
      <c r="G107" s="111">
        <v>0</v>
      </c>
      <c r="H107" s="111">
        <v>0</v>
      </c>
      <c r="I107" s="111">
        <v>0</v>
      </c>
      <c r="J107" s="111">
        <v>0</v>
      </c>
      <c r="K107" s="111">
        <v>0</v>
      </c>
      <c r="L107" s="111">
        <v>0</v>
      </c>
      <c r="M107" s="111">
        <v>0</v>
      </c>
      <c r="N107" s="111">
        <v>0</v>
      </c>
      <c r="O107" s="111">
        <v>0</v>
      </c>
      <c r="P107" s="111">
        <v>0</v>
      </c>
      <c r="Q107" s="111">
        <v>0</v>
      </c>
      <c r="R107" s="111">
        <v>0</v>
      </c>
      <c r="S107" s="111">
        <v>0</v>
      </c>
      <c r="T107" s="111">
        <v>0</v>
      </c>
      <c r="U107" s="111">
        <v>0</v>
      </c>
      <c r="V107" s="111">
        <v>0</v>
      </c>
      <c r="W107" s="111">
        <v>0</v>
      </c>
      <c r="X107" s="111" t="s">
        <v>1316</v>
      </c>
      <c r="Y107" s="111" t="s">
        <v>1377</v>
      </c>
      <c r="Z107" s="109"/>
      <c r="AA107" s="110"/>
      <c r="AB107" s="109"/>
      <c r="AC107" s="109"/>
      <c r="AD107" s="88"/>
      <c r="AE107" s="88"/>
      <c r="AF107" s="88"/>
    </row>
    <row r="108" spans="1:32" s="43" customFormat="1" ht="12.75" customHeight="1" x14ac:dyDescent="0.2">
      <c r="A108" s="37" t="s">
        <v>605</v>
      </c>
      <c r="B108" s="37" t="s">
        <v>1815</v>
      </c>
      <c r="C108" s="111">
        <v>0</v>
      </c>
      <c r="D108" s="111">
        <v>0</v>
      </c>
      <c r="E108" s="111">
        <v>0</v>
      </c>
      <c r="F108" s="111">
        <v>0</v>
      </c>
      <c r="G108" s="111">
        <v>0</v>
      </c>
      <c r="H108" s="111">
        <v>0</v>
      </c>
      <c r="I108" s="111">
        <v>1164</v>
      </c>
      <c r="J108" s="111">
        <v>0</v>
      </c>
      <c r="K108" s="111">
        <v>0</v>
      </c>
      <c r="L108" s="111">
        <v>640</v>
      </c>
      <c r="M108" s="111">
        <v>634960</v>
      </c>
      <c r="N108" s="111">
        <v>49000</v>
      </c>
      <c r="O108" s="111">
        <v>0</v>
      </c>
      <c r="P108" s="111">
        <v>0</v>
      </c>
      <c r="Q108" s="111">
        <v>0</v>
      </c>
      <c r="R108" s="111">
        <v>0</v>
      </c>
      <c r="S108" s="111">
        <v>0</v>
      </c>
      <c r="T108" s="111">
        <v>145</v>
      </c>
      <c r="U108" s="111">
        <v>0</v>
      </c>
      <c r="V108" s="111">
        <v>2000</v>
      </c>
      <c r="W108" s="111">
        <v>0</v>
      </c>
      <c r="X108" s="111" t="s">
        <v>1316</v>
      </c>
      <c r="Y108" s="111" t="s">
        <v>1312</v>
      </c>
      <c r="Z108" s="41"/>
      <c r="AA108" s="110"/>
      <c r="AB108" s="109"/>
      <c r="AC108" s="109"/>
      <c r="AD108" s="88"/>
      <c r="AE108" s="88"/>
      <c r="AF108" s="88"/>
    </row>
    <row r="109" spans="1:32" s="43" customFormat="1" ht="12.75" customHeight="1" x14ac:dyDescent="0.2">
      <c r="A109" s="37" t="s">
        <v>953</v>
      </c>
      <c r="B109" s="37" t="s">
        <v>1816</v>
      </c>
      <c r="C109" s="111">
        <v>10000</v>
      </c>
      <c r="D109" s="111">
        <v>0</v>
      </c>
      <c r="E109" s="111">
        <v>0</v>
      </c>
      <c r="F109" s="111">
        <v>0</v>
      </c>
      <c r="G109" s="111">
        <v>0</v>
      </c>
      <c r="H109" s="111">
        <v>0</v>
      </c>
      <c r="I109" s="111">
        <v>0</v>
      </c>
      <c r="J109" s="111">
        <v>0</v>
      </c>
      <c r="K109" s="111">
        <v>0</v>
      </c>
      <c r="L109" s="111">
        <v>0</v>
      </c>
      <c r="M109" s="111">
        <v>84645</v>
      </c>
      <c r="N109" s="111">
        <v>23500</v>
      </c>
      <c r="O109" s="111">
        <v>0</v>
      </c>
      <c r="P109" s="111">
        <v>0</v>
      </c>
      <c r="Q109" s="111">
        <v>0</v>
      </c>
      <c r="R109" s="111">
        <v>0</v>
      </c>
      <c r="S109" s="111">
        <v>0</v>
      </c>
      <c r="T109" s="111">
        <v>0</v>
      </c>
      <c r="U109" s="111">
        <v>0</v>
      </c>
      <c r="V109" s="111">
        <v>0</v>
      </c>
      <c r="W109" s="111">
        <v>0</v>
      </c>
      <c r="X109" s="111" t="s">
        <v>1314</v>
      </c>
      <c r="Y109" s="111" t="s">
        <v>1312</v>
      </c>
      <c r="Z109" s="109"/>
      <c r="AA109" s="110"/>
      <c r="AB109" s="109"/>
      <c r="AC109" s="109"/>
      <c r="AD109" s="88"/>
      <c r="AE109" s="88"/>
      <c r="AF109" s="88"/>
    </row>
    <row r="110" spans="1:32" s="43" customFormat="1" ht="12.75" customHeight="1" x14ac:dyDescent="0.2">
      <c r="A110" s="37" t="s">
        <v>788</v>
      </c>
      <c r="B110" s="37" t="s">
        <v>1697</v>
      </c>
      <c r="C110" s="111">
        <v>0</v>
      </c>
      <c r="D110" s="111">
        <v>0</v>
      </c>
      <c r="E110" s="111">
        <v>0</v>
      </c>
      <c r="F110" s="111">
        <v>0</v>
      </c>
      <c r="G110" s="111">
        <v>0</v>
      </c>
      <c r="H110" s="111">
        <v>0</v>
      </c>
      <c r="I110" s="111">
        <v>0</v>
      </c>
      <c r="J110" s="111">
        <v>0</v>
      </c>
      <c r="K110" s="111">
        <v>0</v>
      </c>
      <c r="L110" s="111">
        <v>0</v>
      </c>
      <c r="M110" s="111">
        <v>5320</v>
      </c>
      <c r="N110" s="111">
        <v>0</v>
      </c>
      <c r="O110" s="111">
        <v>0</v>
      </c>
      <c r="P110" s="111">
        <v>0</v>
      </c>
      <c r="Q110" s="111">
        <v>0</v>
      </c>
      <c r="R110" s="111">
        <v>0</v>
      </c>
      <c r="S110" s="111">
        <v>0</v>
      </c>
      <c r="T110" s="111">
        <v>0</v>
      </c>
      <c r="U110" s="111">
        <v>2000</v>
      </c>
      <c r="V110" s="111">
        <v>0</v>
      </c>
      <c r="W110" s="111">
        <v>0</v>
      </c>
      <c r="X110" s="111" t="s">
        <v>1316</v>
      </c>
      <c r="Y110" s="111" t="s">
        <v>1377</v>
      </c>
      <c r="Z110" s="109"/>
      <c r="AA110" s="110"/>
      <c r="AB110" s="109"/>
      <c r="AC110" s="109"/>
      <c r="AD110" s="88"/>
      <c r="AE110" s="88"/>
      <c r="AF110" s="88"/>
    </row>
    <row r="111" spans="1:32" s="43" customFormat="1" ht="12.75" customHeight="1" x14ac:dyDescent="0.2">
      <c r="A111" s="37" t="s">
        <v>1211</v>
      </c>
      <c r="B111" s="37" t="s">
        <v>1696</v>
      </c>
      <c r="C111" s="111">
        <v>0</v>
      </c>
      <c r="D111" s="111">
        <v>0</v>
      </c>
      <c r="E111" s="111">
        <v>0</v>
      </c>
      <c r="F111" s="111">
        <v>0</v>
      </c>
      <c r="G111" s="111">
        <v>0</v>
      </c>
      <c r="H111" s="111">
        <v>0</v>
      </c>
      <c r="I111" s="111">
        <v>0</v>
      </c>
      <c r="J111" s="111">
        <v>0</v>
      </c>
      <c r="K111" s="111">
        <v>0</v>
      </c>
      <c r="L111" s="111">
        <v>0</v>
      </c>
      <c r="M111" s="111">
        <v>19260</v>
      </c>
      <c r="N111" s="111">
        <v>0</v>
      </c>
      <c r="O111" s="111">
        <v>0</v>
      </c>
      <c r="P111" s="111">
        <v>0</v>
      </c>
      <c r="Q111" s="111">
        <v>0</v>
      </c>
      <c r="R111" s="111">
        <v>0</v>
      </c>
      <c r="S111" s="111">
        <v>0</v>
      </c>
      <c r="T111" s="111">
        <v>0</v>
      </c>
      <c r="U111" s="111">
        <v>0</v>
      </c>
      <c r="V111" s="111">
        <v>0</v>
      </c>
      <c r="W111" s="111">
        <v>0</v>
      </c>
      <c r="X111" s="111" t="s">
        <v>1316</v>
      </c>
      <c r="Y111" s="111" t="s">
        <v>1377</v>
      </c>
      <c r="Z111" s="109"/>
      <c r="AA111" s="110"/>
      <c r="AB111" s="109"/>
      <c r="AC111" s="109"/>
      <c r="AD111" s="88"/>
      <c r="AE111" s="88"/>
      <c r="AF111" s="88"/>
    </row>
    <row r="112" spans="1:32" s="43" customFormat="1" ht="12.75" customHeight="1" x14ac:dyDescent="0.2">
      <c r="A112" s="37" t="s">
        <v>480</v>
      </c>
      <c r="B112" s="37" t="s">
        <v>1695</v>
      </c>
      <c r="C112" s="111">
        <v>0</v>
      </c>
      <c r="D112" s="111">
        <v>0</v>
      </c>
      <c r="E112" s="111">
        <v>0</v>
      </c>
      <c r="F112" s="111">
        <v>0</v>
      </c>
      <c r="G112" s="111">
        <v>0</v>
      </c>
      <c r="H112" s="111">
        <v>0</v>
      </c>
      <c r="I112" s="111">
        <v>0</v>
      </c>
      <c r="J112" s="111">
        <v>0</v>
      </c>
      <c r="K112" s="111">
        <v>0</v>
      </c>
      <c r="L112" s="111">
        <v>20000</v>
      </c>
      <c r="M112" s="111">
        <v>101594</v>
      </c>
      <c r="N112" s="111">
        <v>14500</v>
      </c>
      <c r="O112" s="111">
        <v>0</v>
      </c>
      <c r="P112" s="111">
        <v>0</v>
      </c>
      <c r="Q112" s="111">
        <v>0</v>
      </c>
      <c r="R112" s="111">
        <v>0</v>
      </c>
      <c r="S112" s="111">
        <v>0</v>
      </c>
      <c r="T112" s="111">
        <v>0</v>
      </c>
      <c r="U112" s="111">
        <v>0</v>
      </c>
      <c r="V112" s="111">
        <v>0</v>
      </c>
      <c r="W112" s="111">
        <v>0</v>
      </c>
      <c r="X112" s="111" t="s">
        <v>1316</v>
      </c>
      <c r="Y112" s="111" t="s">
        <v>1324</v>
      </c>
      <c r="Z112" s="109"/>
      <c r="AA112" s="110"/>
      <c r="AB112" s="109"/>
      <c r="AC112" s="109"/>
      <c r="AD112" s="88"/>
      <c r="AE112" s="88"/>
      <c r="AF112" s="88"/>
    </row>
    <row r="113" spans="1:32" s="43" customFormat="1" ht="12.75" customHeight="1" x14ac:dyDescent="0.2">
      <c r="A113" s="37" t="s">
        <v>955</v>
      </c>
      <c r="B113" s="37" t="s">
        <v>1694</v>
      </c>
      <c r="C113" s="111">
        <v>0</v>
      </c>
      <c r="D113" s="111">
        <v>0</v>
      </c>
      <c r="E113" s="111">
        <v>0</v>
      </c>
      <c r="F113" s="111">
        <v>0</v>
      </c>
      <c r="G113" s="111">
        <v>0</v>
      </c>
      <c r="H113" s="111">
        <v>0</v>
      </c>
      <c r="I113" s="111">
        <v>0</v>
      </c>
      <c r="J113" s="111">
        <v>0</v>
      </c>
      <c r="K113" s="111">
        <v>0</v>
      </c>
      <c r="L113" s="111">
        <v>0</v>
      </c>
      <c r="M113" s="111">
        <v>19931</v>
      </c>
      <c r="N113" s="111">
        <v>11381</v>
      </c>
      <c r="O113" s="111">
        <v>0</v>
      </c>
      <c r="P113" s="111">
        <v>0</v>
      </c>
      <c r="Q113" s="111">
        <v>0</v>
      </c>
      <c r="R113" s="111">
        <v>0</v>
      </c>
      <c r="S113" s="111">
        <v>0</v>
      </c>
      <c r="T113" s="111">
        <v>0</v>
      </c>
      <c r="U113" s="111">
        <v>2000</v>
      </c>
      <c r="V113" s="111">
        <v>0</v>
      </c>
      <c r="W113" s="111">
        <v>0</v>
      </c>
      <c r="X113" s="111" t="s">
        <v>1317</v>
      </c>
      <c r="Y113" s="111" t="s">
        <v>1317</v>
      </c>
      <c r="Z113" s="109"/>
      <c r="AA113" s="110"/>
      <c r="AB113" s="109"/>
      <c r="AC113" s="109"/>
      <c r="AD113" s="88"/>
      <c r="AE113" s="88"/>
      <c r="AF113" s="88"/>
    </row>
    <row r="114" spans="1:32" s="43" customFormat="1" ht="12.75" customHeight="1" x14ac:dyDescent="0.2">
      <c r="A114" s="37" t="s">
        <v>957</v>
      </c>
      <c r="B114" s="37" t="s">
        <v>1817</v>
      </c>
      <c r="C114" s="111">
        <v>0</v>
      </c>
      <c r="D114" s="111">
        <v>0</v>
      </c>
      <c r="E114" s="111">
        <v>0</v>
      </c>
      <c r="F114" s="111">
        <v>0</v>
      </c>
      <c r="G114" s="111">
        <v>0</v>
      </c>
      <c r="H114" s="111">
        <v>0</v>
      </c>
      <c r="I114" s="111">
        <v>0</v>
      </c>
      <c r="J114" s="111">
        <v>0</v>
      </c>
      <c r="K114" s="111">
        <v>0</v>
      </c>
      <c r="L114" s="111">
        <v>0</v>
      </c>
      <c r="M114" s="111">
        <v>146364</v>
      </c>
      <c r="N114" s="111">
        <v>0</v>
      </c>
      <c r="O114" s="111">
        <v>0</v>
      </c>
      <c r="P114" s="111">
        <v>0</v>
      </c>
      <c r="Q114" s="111">
        <v>0</v>
      </c>
      <c r="R114" s="111">
        <v>0</v>
      </c>
      <c r="S114" s="111">
        <v>0</v>
      </c>
      <c r="T114" s="111">
        <v>0</v>
      </c>
      <c r="U114" s="111">
        <v>1000</v>
      </c>
      <c r="V114" s="111">
        <v>0</v>
      </c>
      <c r="W114" s="111">
        <v>0</v>
      </c>
      <c r="X114" s="111" t="s">
        <v>1314</v>
      </c>
      <c r="Y114" s="111" t="s">
        <v>1312</v>
      </c>
      <c r="Z114" s="41"/>
      <c r="AA114" s="110"/>
      <c r="AB114" s="109"/>
      <c r="AC114" s="109"/>
      <c r="AD114" s="88"/>
      <c r="AE114" s="88"/>
      <c r="AF114" s="88"/>
    </row>
    <row r="115" spans="1:32" s="43" customFormat="1" ht="12.75" customHeight="1" x14ac:dyDescent="0.2">
      <c r="A115" s="37" t="s">
        <v>959</v>
      </c>
      <c r="B115" s="37" t="s">
        <v>1693</v>
      </c>
      <c r="C115" s="111">
        <v>0</v>
      </c>
      <c r="D115" s="111">
        <v>0</v>
      </c>
      <c r="E115" s="111">
        <v>0</v>
      </c>
      <c r="F115" s="111">
        <v>0</v>
      </c>
      <c r="G115" s="111">
        <v>0</v>
      </c>
      <c r="H115" s="111">
        <v>0</v>
      </c>
      <c r="I115" s="111">
        <v>0</v>
      </c>
      <c r="J115" s="111">
        <v>0</v>
      </c>
      <c r="K115" s="111">
        <v>0</v>
      </c>
      <c r="L115" s="111">
        <v>0</v>
      </c>
      <c r="M115" s="111">
        <v>0</v>
      </c>
      <c r="N115" s="111">
        <v>0</v>
      </c>
      <c r="O115" s="111">
        <v>0</v>
      </c>
      <c r="P115" s="111">
        <v>0</v>
      </c>
      <c r="Q115" s="111">
        <v>0</v>
      </c>
      <c r="R115" s="111">
        <v>0</v>
      </c>
      <c r="S115" s="111">
        <v>0</v>
      </c>
      <c r="T115" s="111">
        <v>0</v>
      </c>
      <c r="U115" s="111">
        <v>0</v>
      </c>
      <c r="V115" s="111">
        <v>0</v>
      </c>
      <c r="W115" s="111">
        <v>1253</v>
      </c>
      <c r="X115" s="111" t="s">
        <v>1317</v>
      </c>
      <c r="Y115" s="111" t="s">
        <v>1317</v>
      </c>
      <c r="Z115" s="109"/>
      <c r="AA115" s="110"/>
      <c r="AB115" s="109"/>
      <c r="AC115" s="109"/>
      <c r="AD115" s="88"/>
      <c r="AE115" s="88"/>
      <c r="AF115" s="88"/>
    </row>
    <row r="116" spans="1:32" s="43" customFormat="1" ht="12.75" customHeight="1" x14ac:dyDescent="0.2">
      <c r="A116" s="37" t="s">
        <v>430</v>
      </c>
      <c r="B116" s="37" t="s">
        <v>1692</v>
      </c>
      <c r="C116" s="111">
        <v>0</v>
      </c>
      <c r="D116" s="111">
        <v>0</v>
      </c>
      <c r="E116" s="111">
        <v>0</v>
      </c>
      <c r="F116" s="111">
        <v>0</v>
      </c>
      <c r="G116" s="111">
        <v>0</v>
      </c>
      <c r="H116" s="111">
        <v>0</v>
      </c>
      <c r="I116" s="111">
        <v>0</v>
      </c>
      <c r="J116" s="111">
        <v>0</v>
      </c>
      <c r="K116" s="111">
        <v>0</v>
      </c>
      <c r="L116" s="111">
        <v>0</v>
      </c>
      <c r="M116" s="111">
        <v>0</v>
      </c>
      <c r="N116" s="111">
        <v>0</v>
      </c>
      <c r="O116" s="111">
        <v>0</v>
      </c>
      <c r="P116" s="111">
        <v>0</v>
      </c>
      <c r="Q116" s="111">
        <v>0</v>
      </c>
      <c r="R116" s="111">
        <v>0</v>
      </c>
      <c r="S116" s="111">
        <v>0</v>
      </c>
      <c r="T116" s="111">
        <v>0</v>
      </c>
      <c r="U116" s="111">
        <v>5000</v>
      </c>
      <c r="V116" s="111">
        <v>0</v>
      </c>
      <c r="W116" s="111">
        <v>0</v>
      </c>
      <c r="X116" s="111" t="s">
        <v>1316</v>
      </c>
      <c r="Y116" s="111" t="s">
        <v>1324</v>
      </c>
      <c r="Z116" s="109"/>
      <c r="AA116" s="110"/>
      <c r="AB116" s="109"/>
      <c r="AC116" s="109"/>
      <c r="AD116" s="88"/>
      <c r="AE116" s="88"/>
      <c r="AF116" s="88"/>
    </row>
    <row r="117" spans="1:32" s="43" customFormat="1" ht="12.75" customHeight="1" x14ac:dyDescent="0.2">
      <c r="A117" s="37" t="s">
        <v>597</v>
      </c>
      <c r="B117" s="37" t="s">
        <v>1691</v>
      </c>
      <c r="C117" s="111">
        <v>0</v>
      </c>
      <c r="D117" s="111">
        <v>0</v>
      </c>
      <c r="E117" s="111">
        <v>0</v>
      </c>
      <c r="F117" s="111">
        <v>0</v>
      </c>
      <c r="G117" s="111">
        <v>0</v>
      </c>
      <c r="H117" s="111">
        <v>0</v>
      </c>
      <c r="I117" s="111">
        <v>0</v>
      </c>
      <c r="J117" s="111">
        <v>0</v>
      </c>
      <c r="K117" s="111">
        <v>0</v>
      </c>
      <c r="L117" s="111">
        <v>0</v>
      </c>
      <c r="M117" s="111">
        <v>70646</v>
      </c>
      <c r="N117" s="111">
        <v>0</v>
      </c>
      <c r="O117" s="111">
        <v>0</v>
      </c>
      <c r="P117" s="111">
        <v>0</v>
      </c>
      <c r="Q117" s="111">
        <v>0</v>
      </c>
      <c r="R117" s="111">
        <v>0</v>
      </c>
      <c r="S117" s="111">
        <v>0</v>
      </c>
      <c r="T117" s="111">
        <v>0</v>
      </c>
      <c r="U117" s="111">
        <v>0</v>
      </c>
      <c r="V117" s="111">
        <v>27600</v>
      </c>
      <c r="W117" s="111">
        <v>0</v>
      </c>
      <c r="X117" s="111" t="s">
        <v>1316</v>
      </c>
      <c r="Y117" s="111" t="s">
        <v>1324</v>
      </c>
      <c r="Z117" s="109"/>
      <c r="AA117" s="110"/>
      <c r="AB117" s="109"/>
      <c r="AC117" s="109"/>
      <c r="AD117" s="88"/>
      <c r="AE117" s="88"/>
      <c r="AF117" s="88"/>
    </row>
    <row r="118" spans="1:32" s="43" customFormat="1" ht="12.75" customHeight="1" x14ac:dyDescent="0.2">
      <c r="A118" s="37" t="s">
        <v>425</v>
      </c>
      <c r="B118" s="37" t="s">
        <v>1818</v>
      </c>
      <c r="C118" s="111">
        <v>0</v>
      </c>
      <c r="D118" s="111">
        <v>0</v>
      </c>
      <c r="E118" s="111">
        <v>0</v>
      </c>
      <c r="F118" s="111">
        <v>0</v>
      </c>
      <c r="G118" s="111">
        <v>0</v>
      </c>
      <c r="H118" s="111">
        <v>0</v>
      </c>
      <c r="I118" s="111">
        <v>0</v>
      </c>
      <c r="J118" s="111">
        <v>0</v>
      </c>
      <c r="K118" s="111">
        <v>0</v>
      </c>
      <c r="L118" s="111">
        <v>0</v>
      </c>
      <c r="M118" s="111">
        <v>239385</v>
      </c>
      <c r="N118" s="111">
        <v>351100</v>
      </c>
      <c r="O118" s="111">
        <v>0</v>
      </c>
      <c r="P118" s="111">
        <v>0</v>
      </c>
      <c r="Q118" s="111">
        <v>0</v>
      </c>
      <c r="R118" s="111">
        <v>0</v>
      </c>
      <c r="S118" s="111">
        <v>0</v>
      </c>
      <c r="T118" s="111">
        <v>0</v>
      </c>
      <c r="U118" s="111">
        <v>42715</v>
      </c>
      <c r="V118" s="111">
        <v>124327</v>
      </c>
      <c r="W118" s="111">
        <v>0</v>
      </c>
      <c r="X118" s="111" t="s">
        <v>1316</v>
      </c>
      <c r="Y118" s="111" t="s">
        <v>1312</v>
      </c>
      <c r="Z118" s="41"/>
      <c r="AA118" s="110"/>
      <c r="AB118" s="109"/>
      <c r="AC118" s="109"/>
      <c r="AD118" s="88"/>
      <c r="AE118" s="88"/>
      <c r="AF118" s="88"/>
    </row>
    <row r="119" spans="1:32" s="43" customFormat="1" ht="12.75" customHeight="1" x14ac:dyDescent="0.2">
      <c r="A119" s="37" t="s">
        <v>489</v>
      </c>
      <c r="B119" s="37" t="s">
        <v>1690</v>
      </c>
      <c r="C119" s="111">
        <v>0</v>
      </c>
      <c r="D119" s="111">
        <v>0</v>
      </c>
      <c r="E119" s="111">
        <v>0</v>
      </c>
      <c r="F119" s="111">
        <v>0</v>
      </c>
      <c r="G119" s="111">
        <v>0</v>
      </c>
      <c r="H119" s="111">
        <v>0</v>
      </c>
      <c r="I119" s="111">
        <v>0</v>
      </c>
      <c r="J119" s="111">
        <v>0</v>
      </c>
      <c r="K119" s="111">
        <v>0</v>
      </c>
      <c r="L119" s="111">
        <v>0</v>
      </c>
      <c r="M119" s="111">
        <v>0</v>
      </c>
      <c r="N119" s="111">
        <v>0</v>
      </c>
      <c r="O119" s="111">
        <v>0</v>
      </c>
      <c r="P119" s="111">
        <v>0</v>
      </c>
      <c r="Q119" s="111">
        <v>0</v>
      </c>
      <c r="R119" s="111">
        <v>0</v>
      </c>
      <c r="S119" s="111">
        <v>0</v>
      </c>
      <c r="T119" s="111">
        <v>0</v>
      </c>
      <c r="U119" s="111">
        <v>0</v>
      </c>
      <c r="V119" s="111">
        <v>0</v>
      </c>
      <c r="W119" s="111">
        <v>0</v>
      </c>
      <c r="X119" s="111" t="s">
        <v>1316</v>
      </c>
      <c r="Y119" s="111" t="s">
        <v>1324</v>
      </c>
      <c r="Z119" s="109"/>
      <c r="AA119" s="110"/>
      <c r="AB119" s="109"/>
      <c r="AC119" s="109"/>
      <c r="AD119" s="88"/>
      <c r="AE119" s="88"/>
      <c r="AF119" s="88"/>
    </row>
    <row r="120" spans="1:32" s="43" customFormat="1" ht="12.75" customHeight="1" x14ac:dyDescent="0.2">
      <c r="A120" s="37" t="s">
        <v>700</v>
      </c>
      <c r="B120" s="37" t="s">
        <v>1819</v>
      </c>
      <c r="C120" s="111">
        <v>0</v>
      </c>
      <c r="D120" s="111">
        <v>0</v>
      </c>
      <c r="E120" s="111">
        <v>0</v>
      </c>
      <c r="F120" s="111">
        <v>0</v>
      </c>
      <c r="G120" s="111">
        <v>0</v>
      </c>
      <c r="H120" s="111">
        <v>0</v>
      </c>
      <c r="I120" s="111">
        <v>468</v>
      </c>
      <c r="J120" s="111">
        <v>0</v>
      </c>
      <c r="K120" s="111">
        <v>0</v>
      </c>
      <c r="L120" s="111">
        <v>12004</v>
      </c>
      <c r="M120" s="111">
        <v>221344</v>
      </c>
      <c r="N120" s="111">
        <v>53000</v>
      </c>
      <c r="O120" s="111">
        <v>0</v>
      </c>
      <c r="P120" s="111">
        <v>1000</v>
      </c>
      <c r="Q120" s="111">
        <v>0</v>
      </c>
      <c r="R120" s="111">
        <v>0</v>
      </c>
      <c r="S120" s="111">
        <v>0</v>
      </c>
      <c r="T120" s="111">
        <v>0</v>
      </c>
      <c r="U120" s="111">
        <v>5000</v>
      </c>
      <c r="V120" s="111">
        <v>5000</v>
      </c>
      <c r="W120" s="111">
        <v>18264</v>
      </c>
      <c r="X120" s="111" t="s">
        <v>1316</v>
      </c>
      <c r="Y120" s="111" t="s">
        <v>1382</v>
      </c>
      <c r="Z120" s="41"/>
      <c r="AA120" s="110"/>
      <c r="AB120" s="109"/>
      <c r="AC120" s="109"/>
      <c r="AD120" s="88"/>
      <c r="AE120" s="88"/>
      <c r="AF120" s="88"/>
    </row>
    <row r="121" spans="1:32" s="43" customFormat="1" ht="12.75" customHeight="1" x14ac:dyDescent="0.2">
      <c r="A121" s="37" t="s">
        <v>961</v>
      </c>
      <c r="B121" s="37" t="s">
        <v>1689</v>
      </c>
      <c r="C121" s="111">
        <v>0</v>
      </c>
      <c r="D121" s="111">
        <v>0</v>
      </c>
      <c r="E121" s="111">
        <v>0</v>
      </c>
      <c r="F121" s="111">
        <v>0</v>
      </c>
      <c r="G121" s="111">
        <v>0</v>
      </c>
      <c r="H121" s="111">
        <v>0</v>
      </c>
      <c r="I121" s="111">
        <v>0</v>
      </c>
      <c r="J121" s="111">
        <v>0</v>
      </c>
      <c r="K121" s="111">
        <v>0</v>
      </c>
      <c r="L121" s="111">
        <v>0</v>
      </c>
      <c r="M121" s="111">
        <v>1500</v>
      </c>
      <c r="N121" s="111">
        <v>1000</v>
      </c>
      <c r="O121" s="111">
        <v>2000</v>
      </c>
      <c r="P121" s="111">
        <v>0</v>
      </c>
      <c r="Q121" s="111">
        <v>0</v>
      </c>
      <c r="R121" s="111">
        <v>0</v>
      </c>
      <c r="S121" s="111">
        <v>0</v>
      </c>
      <c r="T121" s="111">
        <v>0</v>
      </c>
      <c r="U121" s="111">
        <v>0</v>
      </c>
      <c r="V121" s="111">
        <v>0</v>
      </c>
      <c r="W121" s="111">
        <v>2000</v>
      </c>
      <c r="X121" s="111" t="s">
        <v>1317</v>
      </c>
      <c r="Y121" s="111" t="s">
        <v>1317</v>
      </c>
      <c r="Z121" s="109"/>
      <c r="AA121" s="110"/>
      <c r="AB121" s="109"/>
      <c r="AC121" s="109"/>
      <c r="AD121" s="88"/>
      <c r="AE121" s="88"/>
      <c r="AF121" s="88"/>
    </row>
    <row r="122" spans="1:32" s="43" customFormat="1" ht="12.75" customHeight="1" x14ac:dyDescent="0.2">
      <c r="A122" s="37" t="s">
        <v>589</v>
      </c>
      <c r="B122" s="37" t="s">
        <v>1688</v>
      </c>
      <c r="C122" s="111">
        <v>0</v>
      </c>
      <c r="D122" s="111">
        <v>0</v>
      </c>
      <c r="E122" s="111">
        <v>0</v>
      </c>
      <c r="F122" s="111">
        <v>0</v>
      </c>
      <c r="G122" s="111">
        <v>0</v>
      </c>
      <c r="H122" s="111">
        <v>0</v>
      </c>
      <c r="I122" s="111">
        <v>0</v>
      </c>
      <c r="J122" s="111">
        <v>0</v>
      </c>
      <c r="K122" s="111">
        <v>0</v>
      </c>
      <c r="L122" s="111">
        <v>0</v>
      </c>
      <c r="M122" s="111">
        <v>5988</v>
      </c>
      <c r="N122" s="111">
        <v>0</v>
      </c>
      <c r="O122" s="111">
        <v>0</v>
      </c>
      <c r="P122" s="111">
        <v>0</v>
      </c>
      <c r="Q122" s="111">
        <v>0</v>
      </c>
      <c r="R122" s="111">
        <v>0</v>
      </c>
      <c r="S122" s="111">
        <v>0</v>
      </c>
      <c r="T122" s="111">
        <v>0</v>
      </c>
      <c r="U122" s="111">
        <v>0</v>
      </c>
      <c r="V122" s="111">
        <v>0</v>
      </c>
      <c r="W122" s="111">
        <v>0</v>
      </c>
      <c r="X122" s="111" t="s">
        <v>1316</v>
      </c>
      <c r="Y122" s="111" t="s">
        <v>1324</v>
      </c>
      <c r="Z122" s="109"/>
      <c r="AA122" s="110"/>
      <c r="AB122" s="109"/>
      <c r="AC122" s="109"/>
      <c r="AD122" s="88"/>
      <c r="AE122" s="88"/>
      <c r="AF122" s="88"/>
    </row>
    <row r="123" spans="1:32" s="43" customFormat="1" ht="12.75" customHeight="1" x14ac:dyDescent="0.2">
      <c r="A123" s="37" t="s">
        <v>668</v>
      </c>
      <c r="B123" s="37" t="s">
        <v>1687</v>
      </c>
      <c r="C123" s="111">
        <v>0</v>
      </c>
      <c r="D123" s="111">
        <v>0</v>
      </c>
      <c r="E123" s="111">
        <v>0</v>
      </c>
      <c r="F123" s="111">
        <v>0</v>
      </c>
      <c r="G123" s="111">
        <v>0</v>
      </c>
      <c r="H123" s="111">
        <v>0</v>
      </c>
      <c r="I123" s="111">
        <v>0</v>
      </c>
      <c r="J123" s="111">
        <v>0</v>
      </c>
      <c r="K123" s="111">
        <v>0</v>
      </c>
      <c r="L123" s="111">
        <v>0</v>
      </c>
      <c r="M123" s="111">
        <v>260325</v>
      </c>
      <c r="N123" s="111">
        <v>0</v>
      </c>
      <c r="O123" s="111">
        <v>0</v>
      </c>
      <c r="P123" s="111">
        <v>0</v>
      </c>
      <c r="Q123" s="111">
        <v>0</v>
      </c>
      <c r="R123" s="111">
        <v>0</v>
      </c>
      <c r="S123" s="111">
        <v>0</v>
      </c>
      <c r="T123" s="111">
        <v>0</v>
      </c>
      <c r="U123" s="111">
        <v>0</v>
      </c>
      <c r="V123" s="111">
        <v>0</v>
      </c>
      <c r="W123" s="111">
        <v>0</v>
      </c>
      <c r="X123" s="111" t="s">
        <v>1316</v>
      </c>
      <c r="Y123" s="111" t="s">
        <v>1324</v>
      </c>
      <c r="Z123" s="109"/>
      <c r="AA123" s="110"/>
      <c r="AB123" s="109"/>
      <c r="AC123" s="109"/>
      <c r="AD123" s="88"/>
      <c r="AE123" s="88"/>
      <c r="AF123" s="88"/>
    </row>
    <row r="124" spans="1:32" s="43" customFormat="1" ht="12.75" customHeight="1" x14ac:dyDescent="0.2">
      <c r="A124" s="37" t="s">
        <v>729</v>
      </c>
      <c r="B124" s="37" t="s">
        <v>1820</v>
      </c>
      <c r="C124" s="111">
        <v>0</v>
      </c>
      <c r="D124" s="111">
        <v>0</v>
      </c>
      <c r="E124" s="111">
        <v>0</v>
      </c>
      <c r="F124" s="111">
        <v>0</v>
      </c>
      <c r="G124" s="111">
        <v>0</v>
      </c>
      <c r="H124" s="111">
        <v>0</v>
      </c>
      <c r="I124" s="111">
        <v>23</v>
      </c>
      <c r="J124" s="111">
        <v>0</v>
      </c>
      <c r="K124" s="111">
        <v>0</v>
      </c>
      <c r="L124" s="111">
        <v>315</v>
      </c>
      <c r="M124" s="111">
        <v>574926</v>
      </c>
      <c r="N124" s="111">
        <v>120000</v>
      </c>
      <c r="O124" s="111">
        <v>0</v>
      </c>
      <c r="P124" s="111">
        <v>23075</v>
      </c>
      <c r="Q124" s="111">
        <v>0</v>
      </c>
      <c r="R124" s="111">
        <v>0</v>
      </c>
      <c r="S124" s="111">
        <v>0</v>
      </c>
      <c r="T124" s="111">
        <v>0</v>
      </c>
      <c r="U124" s="111">
        <v>0</v>
      </c>
      <c r="V124" s="111">
        <v>0</v>
      </c>
      <c r="W124" s="111">
        <v>42500</v>
      </c>
      <c r="X124" s="111" t="s">
        <v>1316</v>
      </c>
      <c r="Y124" s="111" t="s">
        <v>1320</v>
      </c>
      <c r="Z124" s="41"/>
      <c r="AA124" s="110"/>
      <c r="AB124" s="109"/>
      <c r="AC124" s="109"/>
      <c r="AD124" s="88"/>
      <c r="AE124" s="88"/>
      <c r="AF124" s="88"/>
    </row>
    <row r="125" spans="1:32" s="43" customFormat="1" ht="12.75" customHeight="1" x14ac:dyDescent="0.2">
      <c r="A125" s="37" t="s">
        <v>426</v>
      </c>
      <c r="B125" s="37" t="s">
        <v>1686</v>
      </c>
      <c r="C125" s="111">
        <v>0</v>
      </c>
      <c r="D125" s="111">
        <v>0</v>
      </c>
      <c r="E125" s="111">
        <v>0</v>
      </c>
      <c r="F125" s="111">
        <v>0</v>
      </c>
      <c r="G125" s="111">
        <v>0</v>
      </c>
      <c r="H125" s="111">
        <v>0</v>
      </c>
      <c r="I125" s="111">
        <v>0</v>
      </c>
      <c r="J125" s="111">
        <v>25000</v>
      </c>
      <c r="K125" s="111">
        <v>0</v>
      </c>
      <c r="L125" s="111">
        <v>0</v>
      </c>
      <c r="M125" s="111">
        <v>282700</v>
      </c>
      <c r="N125" s="111">
        <v>0</v>
      </c>
      <c r="O125" s="111">
        <v>0</v>
      </c>
      <c r="P125" s="111">
        <v>0</v>
      </c>
      <c r="Q125" s="111">
        <v>0</v>
      </c>
      <c r="R125" s="111">
        <v>0</v>
      </c>
      <c r="S125" s="111">
        <v>0</v>
      </c>
      <c r="T125" s="111">
        <v>0</v>
      </c>
      <c r="U125" s="111">
        <v>0</v>
      </c>
      <c r="V125" s="111">
        <v>0</v>
      </c>
      <c r="W125" s="111">
        <v>0</v>
      </c>
      <c r="X125" s="111" t="s">
        <v>1316</v>
      </c>
      <c r="Y125" s="111" t="s">
        <v>1324</v>
      </c>
      <c r="Z125" s="109"/>
      <c r="AA125" s="110"/>
      <c r="AB125" s="109"/>
      <c r="AC125" s="109"/>
      <c r="AD125" s="88"/>
      <c r="AE125" s="88"/>
      <c r="AF125" s="88"/>
    </row>
    <row r="126" spans="1:32" s="43" customFormat="1" ht="12.75" customHeight="1" x14ac:dyDescent="0.2">
      <c r="A126" s="37" t="s">
        <v>1213</v>
      </c>
      <c r="B126" s="37" t="s">
        <v>1685</v>
      </c>
      <c r="C126" s="111">
        <v>0</v>
      </c>
      <c r="D126" s="111">
        <v>0</v>
      </c>
      <c r="E126" s="111">
        <v>0</v>
      </c>
      <c r="F126" s="111">
        <v>0</v>
      </c>
      <c r="G126" s="111">
        <v>0</v>
      </c>
      <c r="H126" s="111">
        <v>0</v>
      </c>
      <c r="I126" s="111">
        <v>0</v>
      </c>
      <c r="J126" s="111">
        <v>0</v>
      </c>
      <c r="K126" s="111">
        <v>0</v>
      </c>
      <c r="L126" s="111">
        <v>0</v>
      </c>
      <c r="M126" s="111">
        <v>0</v>
      </c>
      <c r="N126" s="111">
        <v>0</v>
      </c>
      <c r="O126" s="111">
        <v>0</v>
      </c>
      <c r="P126" s="111">
        <v>0</v>
      </c>
      <c r="Q126" s="111">
        <v>0</v>
      </c>
      <c r="R126" s="111">
        <v>0</v>
      </c>
      <c r="S126" s="111">
        <v>0</v>
      </c>
      <c r="T126" s="111">
        <v>0</v>
      </c>
      <c r="U126" s="111">
        <v>0</v>
      </c>
      <c r="V126" s="111">
        <v>0</v>
      </c>
      <c r="W126" s="111">
        <v>0</v>
      </c>
      <c r="X126" s="111" t="s">
        <v>1316</v>
      </c>
      <c r="Y126" s="111" t="s">
        <v>1377</v>
      </c>
      <c r="Z126" s="109"/>
      <c r="AA126" s="110"/>
      <c r="AB126" s="109"/>
      <c r="AC126" s="109"/>
      <c r="AD126" s="88"/>
      <c r="AE126" s="88"/>
      <c r="AF126" s="88"/>
    </row>
    <row r="127" spans="1:32" s="43" customFormat="1" ht="12.75" customHeight="1" x14ac:dyDescent="0.2">
      <c r="A127" s="37" t="s">
        <v>518</v>
      </c>
      <c r="B127" s="37" t="s">
        <v>1684</v>
      </c>
      <c r="C127" s="111">
        <v>0</v>
      </c>
      <c r="D127" s="111">
        <v>0</v>
      </c>
      <c r="E127" s="111">
        <v>0</v>
      </c>
      <c r="F127" s="111">
        <v>0</v>
      </c>
      <c r="G127" s="111">
        <v>0</v>
      </c>
      <c r="H127" s="111">
        <v>0</v>
      </c>
      <c r="I127" s="111">
        <v>0</v>
      </c>
      <c r="J127" s="111">
        <v>0</v>
      </c>
      <c r="K127" s="111">
        <v>0</v>
      </c>
      <c r="L127" s="111">
        <v>0</v>
      </c>
      <c r="M127" s="111">
        <v>346739</v>
      </c>
      <c r="N127" s="111">
        <v>0</v>
      </c>
      <c r="O127" s="111">
        <v>0</v>
      </c>
      <c r="P127" s="111">
        <v>0</v>
      </c>
      <c r="Q127" s="111">
        <v>0</v>
      </c>
      <c r="R127" s="111">
        <v>0</v>
      </c>
      <c r="S127" s="111">
        <v>0</v>
      </c>
      <c r="T127" s="111">
        <v>0</v>
      </c>
      <c r="U127" s="111">
        <v>0</v>
      </c>
      <c r="V127" s="111">
        <v>0</v>
      </c>
      <c r="W127" s="111">
        <v>0</v>
      </c>
      <c r="X127" s="111" t="s">
        <v>1316</v>
      </c>
      <c r="Y127" s="111" t="s">
        <v>1324</v>
      </c>
      <c r="Z127" s="109"/>
      <c r="AA127" s="110"/>
      <c r="AB127" s="109"/>
      <c r="AC127" s="109"/>
      <c r="AD127" s="88"/>
      <c r="AE127" s="88"/>
      <c r="AF127" s="88"/>
    </row>
    <row r="128" spans="1:32" s="43" customFormat="1" ht="12.75" customHeight="1" x14ac:dyDescent="0.2">
      <c r="A128" s="37" t="s">
        <v>463</v>
      </c>
      <c r="B128" s="37" t="s">
        <v>1683</v>
      </c>
      <c r="C128" s="111">
        <v>0</v>
      </c>
      <c r="D128" s="111">
        <v>0</v>
      </c>
      <c r="E128" s="111">
        <v>0</v>
      </c>
      <c r="F128" s="111">
        <v>0</v>
      </c>
      <c r="G128" s="111">
        <v>0</v>
      </c>
      <c r="H128" s="111">
        <v>0</v>
      </c>
      <c r="I128" s="111">
        <v>0</v>
      </c>
      <c r="J128" s="111">
        <v>0</v>
      </c>
      <c r="K128" s="111">
        <v>0</v>
      </c>
      <c r="L128" s="111">
        <v>0</v>
      </c>
      <c r="M128" s="111">
        <v>65311</v>
      </c>
      <c r="N128" s="111">
        <v>31650</v>
      </c>
      <c r="O128" s="111">
        <v>0</v>
      </c>
      <c r="P128" s="111">
        <v>0</v>
      </c>
      <c r="Q128" s="111">
        <v>0</v>
      </c>
      <c r="R128" s="111">
        <v>5000</v>
      </c>
      <c r="S128" s="111">
        <v>0</v>
      </c>
      <c r="T128" s="111">
        <v>0</v>
      </c>
      <c r="U128" s="111">
        <v>8200</v>
      </c>
      <c r="V128" s="111">
        <v>14000</v>
      </c>
      <c r="W128" s="111">
        <v>0</v>
      </c>
      <c r="X128" s="111" t="s">
        <v>1316</v>
      </c>
      <c r="Y128" s="111" t="s">
        <v>1312</v>
      </c>
      <c r="Z128" s="109"/>
      <c r="AA128" s="110"/>
      <c r="AB128" s="109"/>
      <c r="AC128" s="109"/>
      <c r="AD128" s="88"/>
      <c r="AE128" s="88"/>
      <c r="AF128" s="88"/>
    </row>
    <row r="129" spans="1:32" s="43" customFormat="1" ht="12.75" customHeight="1" x14ac:dyDescent="0.2">
      <c r="A129" s="37" t="s">
        <v>536</v>
      </c>
      <c r="B129" s="37" t="s">
        <v>1682</v>
      </c>
      <c r="C129" s="111">
        <v>0</v>
      </c>
      <c r="D129" s="111">
        <v>0</v>
      </c>
      <c r="E129" s="111">
        <v>0</v>
      </c>
      <c r="F129" s="111">
        <v>0</v>
      </c>
      <c r="G129" s="111">
        <v>0</v>
      </c>
      <c r="H129" s="111">
        <v>0</v>
      </c>
      <c r="I129" s="111">
        <v>0</v>
      </c>
      <c r="J129" s="111">
        <v>0</v>
      </c>
      <c r="K129" s="111">
        <v>0</v>
      </c>
      <c r="L129" s="111">
        <v>0</v>
      </c>
      <c r="M129" s="111">
        <v>73623</v>
      </c>
      <c r="N129" s="111">
        <v>0</v>
      </c>
      <c r="O129" s="111">
        <v>0</v>
      </c>
      <c r="P129" s="111">
        <v>0</v>
      </c>
      <c r="Q129" s="111">
        <v>0</v>
      </c>
      <c r="R129" s="111">
        <v>0</v>
      </c>
      <c r="S129" s="111">
        <v>0</v>
      </c>
      <c r="T129" s="111">
        <v>0</v>
      </c>
      <c r="U129" s="111">
        <v>0</v>
      </c>
      <c r="V129" s="111">
        <v>0</v>
      </c>
      <c r="W129" s="111">
        <v>0</v>
      </c>
      <c r="X129" s="111" t="s">
        <v>1316</v>
      </c>
      <c r="Y129" s="111" t="s">
        <v>1324</v>
      </c>
      <c r="Z129" s="109"/>
      <c r="AA129" s="110"/>
      <c r="AB129" s="109"/>
      <c r="AC129" s="109"/>
      <c r="AD129" s="88"/>
      <c r="AE129" s="88"/>
      <c r="AF129" s="88"/>
    </row>
    <row r="130" spans="1:32" s="43" customFormat="1" ht="12.75" customHeight="1" x14ac:dyDescent="0.2">
      <c r="A130" s="37" t="s">
        <v>819</v>
      </c>
      <c r="B130" s="37" t="s">
        <v>1681</v>
      </c>
      <c r="C130" s="111">
        <v>0</v>
      </c>
      <c r="D130" s="111">
        <v>0</v>
      </c>
      <c r="E130" s="111">
        <v>0</v>
      </c>
      <c r="F130" s="111">
        <v>0</v>
      </c>
      <c r="G130" s="111">
        <v>0</v>
      </c>
      <c r="H130" s="111">
        <v>0</v>
      </c>
      <c r="I130" s="111">
        <v>0</v>
      </c>
      <c r="J130" s="111">
        <v>0</v>
      </c>
      <c r="K130" s="111">
        <v>0</v>
      </c>
      <c r="L130" s="111">
        <v>0</v>
      </c>
      <c r="M130" s="111">
        <v>0</v>
      </c>
      <c r="N130" s="111">
        <v>0</v>
      </c>
      <c r="O130" s="111">
        <v>0</v>
      </c>
      <c r="P130" s="111">
        <v>0</v>
      </c>
      <c r="Q130" s="111">
        <v>0</v>
      </c>
      <c r="R130" s="111">
        <v>0</v>
      </c>
      <c r="S130" s="111">
        <v>0</v>
      </c>
      <c r="T130" s="111">
        <v>0</v>
      </c>
      <c r="U130" s="111">
        <v>0</v>
      </c>
      <c r="V130" s="111">
        <v>0</v>
      </c>
      <c r="W130" s="111">
        <v>0</v>
      </c>
      <c r="X130" s="111" t="s">
        <v>1316</v>
      </c>
      <c r="Y130" s="111" t="s">
        <v>1377</v>
      </c>
      <c r="Z130" s="109"/>
      <c r="AA130" s="110"/>
      <c r="AB130" s="109"/>
      <c r="AC130" s="109"/>
      <c r="AD130" s="88"/>
      <c r="AE130" s="88"/>
      <c r="AF130" s="88"/>
    </row>
    <row r="131" spans="1:32" s="43" customFormat="1" ht="12.75" customHeight="1" x14ac:dyDescent="0.2">
      <c r="A131" s="37" t="s">
        <v>598</v>
      </c>
      <c r="B131" s="37" t="s">
        <v>1680</v>
      </c>
      <c r="C131" s="111">
        <v>0</v>
      </c>
      <c r="D131" s="111">
        <v>0</v>
      </c>
      <c r="E131" s="111">
        <v>0</v>
      </c>
      <c r="F131" s="111">
        <v>0</v>
      </c>
      <c r="G131" s="111">
        <v>0</v>
      </c>
      <c r="H131" s="111">
        <v>0</v>
      </c>
      <c r="I131" s="111">
        <v>0</v>
      </c>
      <c r="J131" s="111">
        <v>0</v>
      </c>
      <c r="K131" s="111">
        <v>0</v>
      </c>
      <c r="L131" s="111">
        <v>0</v>
      </c>
      <c r="M131" s="111">
        <v>0</v>
      </c>
      <c r="N131" s="111">
        <v>0</v>
      </c>
      <c r="O131" s="111">
        <v>0</v>
      </c>
      <c r="P131" s="111">
        <v>0</v>
      </c>
      <c r="Q131" s="111">
        <v>0</v>
      </c>
      <c r="R131" s="111">
        <v>0</v>
      </c>
      <c r="S131" s="111">
        <v>0</v>
      </c>
      <c r="T131" s="111">
        <v>0</v>
      </c>
      <c r="U131" s="111">
        <v>0</v>
      </c>
      <c r="V131" s="111">
        <v>0</v>
      </c>
      <c r="W131" s="111">
        <v>0</v>
      </c>
      <c r="X131" s="111" t="s">
        <v>1316</v>
      </c>
      <c r="Y131" s="111" t="s">
        <v>1324</v>
      </c>
      <c r="Z131" s="109"/>
      <c r="AA131" s="110"/>
      <c r="AB131" s="109"/>
      <c r="AC131" s="109"/>
      <c r="AD131" s="88"/>
      <c r="AE131" s="88"/>
      <c r="AF131" s="88"/>
    </row>
    <row r="132" spans="1:32" s="43" customFormat="1" ht="12.75" customHeight="1" x14ac:dyDescent="0.2">
      <c r="A132" s="37" t="s">
        <v>963</v>
      </c>
      <c r="B132" s="37" t="s">
        <v>1679</v>
      </c>
      <c r="C132" s="111">
        <v>0</v>
      </c>
      <c r="D132" s="111">
        <v>0</v>
      </c>
      <c r="E132" s="111">
        <v>0</v>
      </c>
      <c r="F132" s="111">
        <v>0</v>
      </c>
      <c r="G132" s="111">
        <v>0</v>
      </c>
      <c r="H132" s="111">
        <v>0</v>
      </c>
      <c r="I132" s="111">
        <v>0</v>
      </c>
      <c r="J132" s="111">
        <v>0</v>
      </c>
      <c r="K132" s="111">
        <v>0</v>
      </c>
      <c r="L132" s="111">
        <v>0</v>
      </c>
      <c r="M132" s="111">
        <v>144772</v>
      </c>
      <c r="N132" s="111">
        <v>0</v>
      </c>
      <c r="O132" s="111">
        <v>0</v>
      </c>
      <c r="P132" s="111">
        <v>0</v>
      </c>
      <c r="Q132" s="111">
        <v>0</v>
      </c>
      <c r="R132" s="111">
        <v>0</v>
      </c>
      <c r="S132" s="111">
        <v>88</v>
      </c>
      <c r="T132" s="111">
        <v>0</v>
      </c>
      <c r="U132" s="111">
        <v>0</v>
      </c>
      <c r="V132" s="111">
        <v>0</v>
      </c>
      <c r="W132" s="111">
        <v>0</v>
      </c>
      <c r="X132" s="111" t="s">
        <v>1313</v>
      </c>
      <c r="Y132" s="111" t="s">
        <v>1312</v>
      </c>
      <c r="Z132" s="109"/>
      <c r="AA132" s="110"/>
      <c r="AB132" s="109"/>
      <c r="AC132" s="109"/>
      <c r="AD132" s="88"/>
      <c r="AE132" s="88"/>
      <c r="AF132" s="88"/>
    </row>
    <row r="133" spans="1:32" s="43" customFormat="1" ht="12.75" customHeight="1" x14ac:dyDescent="0.2">
      <c r="A133" s="37" t="s">
        <v>433</v>
      </c>
      <c r="B133" s="37" t="s">
        <v>1678</v>
      </c>
      <c r="C133" s="111">
        <v>0</v>
      </c>
      <c r="D133" s="111">
        <v>0</v>
      </c>
      <c r="E133" s="111">
        <v>0</v>
      </c>
      <c r="F133" s="111">
        <v>0</v>
      </c>
      <c r="G133" s="111">
        <v>0</v>
      </c>
      <c r="H133" s="111">
        <v>0</v>
      </c>
      <c r="I133" s="111">
        <v>0</v>
      </c>
      <c r="J133" s="111">
        <v>0</v>
      </c>
      <c r="K133" s="111">
        <v>0</v>
      </c>
      <c r="L133" s="111">
        <v>0</v>
      </c>
      <c r="M133" s="111">
        <v>273459</v>
      </c>
      <c r="N133" s="111">
        <v>20000</v>
      </c>
      <c r="O133" s="111">
        <v>0</v>
      </c>
      <c r="P133" s="111">
        <v>0</v>
      </c>
      <c r="Q133" s="111">
        <v>0</v>
      </c>
      <c r="R133" s="111">
        <v>98658</v>
      </c>
      <c r="S133" s="111">
        <v>0</v>
      </c>
      <c r="T133" s="111">
        <v>0</v>
      </c>
      <c r="U133" s="111">
        <v>0</v>
      </c>
      <c r="V133" s="111">
        <v>0</v>
      </c>
      <c r="W133" s="111">
        <v>74315</v>
      </c>
      <c r="X133" s="111" t="s">
        <v>1316</v>
      </c>
      <c r="Y133" s="111" t="s">
        <v>1312</v>
      </c>
      <c r="Z133" s="109"/>
      <c r="AA133" s="110"/>
      <c r="AB133" s="109"/>
      <c r="AC133" s="109"/>
      <c r="AD133" s="88"/>
      <c r="AE133" s="88"/>
      <c r="AF133" s="88"/>
    </row>
    <row r="134" spans="1:32" s="43" customFormat="1" ht="12.75" customHeight="1" x14ac:dyDescent="0.2">
      <c r="A134" s="37" t="s">
        <v>434</v>
      </c>
      <c r="B134" s="37" t="s">
        <v>1821</v>
      </c>
      <c r="C134" s="111">
        <v>0</v>
      </c>
      <c r="D134" s="111">
        <v>0</v>
      </c>
      <c r="E134" s="111">
        <v>0</v>
      </c>
      <c r="F134" s="111">
        <v>0</v>
      </c>
      <c r="G134" s="111">
        <v>0</v>
      </c>
      <c r="H134" s="111">
        <v>0</v>
      </c>
      <c r="I134" s="111">
        <v>0</v>
      </c>
      <c r="J134" s="111">
        <v>0</v>
      </c>
      <c r="K134" s="111">
        <v>0</v>
      </c>
      <c r="L134" s="111">
        <v>0</v>
      </c>
      <c r="M134" s="111">
        <v>337357</v>
      </c>
      <c r="N134" s="111">
        <v>10000</v>
      </c>
      <c r="O134" s="111">
        <v>0</v>
      </c>
      <c r="P134" s="111">
        <v>0</v>
      </c>
      <c r="Q134" s="111">
        <v>0</v>
      </c>
      <c r="R134" s="111">
        <v>0</v>
      </c>
      <c r="S134" s="111">
        <v>0</v>
      </c>
      <c r="T134" s="111">
        <v>0</v>
      </c>
      <c r="U134" s="111">
        <v>18000</v>
      </c>
      <c r="V134" s="111">
        <v>0</v>
      </c>
      <c r="W134" s="111">
        <v>0</v>
      </c>
      <c r="X134" s="111" t="s">
        <v>1316</v>
      </c>
      <c r="Y134" s="111" t="s">
        <v>1324</v>
      </c>
      <c r="Z134" s="41"/>
      <c r="AA134" s="110"/>
      <c r="AB134" s="109"/>
      <c r="AC134" s="109"/>
      <c r="AD134" s="88"/>
      <c r="AE134" s="88"/>
      <c r="AF134" s="88"/>
    </row>
    <row r="135" spans="1:32" s="43" customFormat="1" ht="12.75" customHeight="1" x14ac:dyDescent="0.2">
      <c r="A135" s="37" t="s">
        <v>789</v>
      </c>
      <c r="B135" s="37" t="s">
        <v>1677</v>
      </c>
      <c r="C135" s="111">
        <v>0</v>
      </c>
      <c r="D135" s="111">
        <v>0</v>
      </c>
      <c r="E135" s="111">
        <v>0</v>
      </c>
      <c r="F135" s="111">
        <v>0</v>
      </c>
      <c r="G135" s="111">
        <v>0</v>
      </c>
      <c r="H135" s="111">
        <v>0</v>
      </c>
      <c r="I135" s="111">
        <v>0</v>
      </c>
      <c r="J135" s="111">
        <v>0</v>
      </c>
      <c r="K135" s="111">
        <v>0</v>
      </c>
      <c r="L135" s="111">
        <v>0</v>
      </c>
      <c r="M135" s="111">
        <v>12047</v>
      </c>
      <c r="N135" s="111">
        <v>0</v>
      </c>
      <c r="O135" s="111">
        <v>0</v>
      </c>
      <c r="P135" s="111">
        <v>0</v>
      </c>
      <c r="Q135" s="111">
        <v>0</v>
      </c>
      <c r="R135" s="111">
        <v>0</v>
      </c>
      <c r="S135" s="111">
        <v>0</v>
      </c>
      <c r="T135" s="111">
        <v>0</v>
      </c>
      <c r="U135" s="111">
        <v>0</v>
      </c>
      <c r="V135" s="111">
        <v>0</v>
      </c>
      <c r="W135" s="111">
        <v>0</v>
      </c>
      <c r="X135" s="111" t="s">
        <v>1316</v>
      </c>
      <c r="Y135" s="111" t="s">
        <v>1377</v>
      </c>
      <c r="Z135" s="109"/>
      <c r="AA135" s="110"/>
      <c r="AB135" s="109"/>
      <c r="AC135" s="109"/>
      <c r="AD135" s="88"/>
      <c r="AE135" s="88"/>
      <c r="AF135" s="88"/>
    </row>
    <row r="136" spans="1:32" s="43" customFormat="1" ht="12.75" customHeight="1" x14ac:dyDescent="0.2">
      <c r="A136" s="37" t="s">
        <v>438</v>
      </c>
      <c r="B136" s="37" t="s">
        <v>1676</v>
      </c>
      <c r="C136" s="111">
        <v>0</v>
      </c>
      <c r="D136" s="111">
        <v>0</v>
      </c>
      <c r="E136" s="111">
        <v>0</v>
      </c>
      <c r="F136" s="111">
        <v>0</v>
      </c>
      <c r="G136" s="111">
        <v>0</v>
      </c>
      <c r="H136" s="111">
        <v>0</v>
      </c>
      <c r="I136" s="111">
        <v>0</v>
      </c>
      <c r="J136" s="111">
        <v>0</v>
      </c>
      <c r="K136" s="111">
        <v>0</v>
      </c>
      <c r="L136" s="111">
        <v>0</v>
      </c>
      <c r="M136" s="111">
        <v>5450</v>
      </c>
      <c r="N136" s="111">
        <v>0</v>
      </c>
      <c r="O136" s="111">
        <v>0</v>
      </c>
      <c r="P136" s="111">
        <v>0</v>
      </c>
      <c r="Q136" s="111">
        <v>0</v>
      </c>
      <c r="R136" s="111">
        <v>0</v>
      </c>
      <c r="S136" s="111">
        <v>0</v>
      </c>
      <c r="T136" s="111">
        <v>0</v>
      </c>
      <c r="U136" s="111">
        <v>0</v>
      </c>
      <c r="V136" s="111">
        <v>150</v>
      </c>
      <c r="W136" s="111">
        <v>0</v>
      </c>
      <c r="X136" s="111" t="s">
        <v>1316</v>
      </c>
      <c r="Y136" s="111" t="s">
        <v>1324</v>
      </c>
      <c r="Z136" s="109"/>
      <c r="AA136" s="110"/>
      <c r="AB136" s="109"/>
      <c r="AC136" s="109"/>
      <c r="AD136" s="88"/>
      <c r="AE136" s="88"/>
      <c r="AF136" s="88"/>
    </row>
    <row r="137" spans="1:32" s="43" customFormat="1" ht="12.75" customHeight="1" x14ac:dyDescent="0.2">
      <c r="A137" s="37" t="s">
        <v>1215</v>
      </c>
      <c r="B137" s="37" t="s">
        <v>1675</v>
      </c>
      <c r="C137" s="111">
        <v>0</v>
      </c>
      <c r="D137" s="111">
        <v>0</v>
      </c>
      <c r="E137" s="111">
        <v>0</v>
      </c>
      <c r="F137" s="111">
        <v>0</v>
      </c>
      <c r="G137" s="111">
        <v>0</v>
      </c>
      <c r="H137" s="111">
        <v>0</v>
      </c>
      <c r="I137" s="111">
        <v>0</v>
      </c>
      <c r="J137" s="111">
        <v>0</v>
      </c>
      <c r="K137" s="111">
        <v>0</v>
      </c>
      <c r="L137" s="111">
        <v>0</v>
      </c>
      <c r="M137" s="111">
        <v>6117</v>
      </c>
      <c r="N137" s="111">
        <v>0</v>
      </c>
      <c r="O137" s="111">
        <v>0</v>
      </c>
      <c r="P137" s="111">
        <v>0</v>
      </c>
      <c r="Q137" s="111">
        <v>0</v>
      </c>
      <c r="R137" s="111">
        <v>0</v>
      </c>
      <c r="S137" s="111">
        <v>0</v>
      </c>
      <c r="T137" s="111">
        <v>0</v>
      </c>
      <c r="U137" s="111">
        <v>0</v>
      </c>
      <c r="V137" s="111">
        <v>0</v>
      </c>
      <c r="W137" s="111">
        <v>0</v>
      </c>
      <c r="X137" s="111" t="s">
        <v>1316</v>
      </c>
      <c r="Y137" s="111" t="s">
        <v>1377</v>
      </c>
      <c r="Z137" s="109"/>
      <c r="AA137" s="110"/>
      <c r="AB137" s="109"/>
      <c r="AC137" s="109"/>
      <c r="AD137" s="88"/>
      <c r="AE137" s="88"/>
      <c r="AF137" s="88"/>
    </row>
    <row r="138" spans="1:32" s="43" customFormat="1" ht="12.75" customHeight="1" x14ac:dyDescent="0.2">
      <c r="A138" s="37" t="s">
        <v>965</v>
      </c>
      <c r="B138" s="37" t="s">
        <v>1674</v>
      </c>
      <c r="C138" s="111">
        <v>0</v>
      </c>
      <c r="D138" s="111">
        <v>0</v>
      </c>
      <c r="E138" s="111">
        <v>0</v>
      </c>
      <c r="F138" s="111">
        <v>0</v>
      </c>
      <c r="G138" s="111">
        <v>0</v>
      </c>
      <c r="H138" s="111">
        <v>0</v>
      </c>
      <c r="I138" s="111">
        <v>0</v>
      </c>
      <c r="J138" s="111">
        <v>0</v>
      </c>
      <c r="K138" s="111">
        <v>0</v>
      </c>
      <c r="L138" s="111">
        <v>0</v>
      </c>
      <c r="M138" s="111">
        <v>46517</v>
      </c>
      <c r="N138" s="111">
        <v>0</v>
      </c>
      <c r="O138" s="111">
        <v>0</v>
      </c>
      <c r="P138" s="111">
        <v>0</v>
      </c>
      <c r="Q138" s="111">
        <v>0</v>
      </c>
      <c r="R138" s="111">
        <v>0</v>
      </c>
      <c r="S138" s="111">
        <v>0</v>
      </c>
      <c r="T138" s="111">
        <v>0</v>
      </c>
      <c r="U138" s="111">
        <v>0</v>
      </c>
      <c r="V138" s="111">
        <v>0</v>
      </c>
      <c r="W138" s="111">
        <v>0</v>
      </c>
      <c r="X138" s="111" t="s">
        <v>1317</v>
      </c>
      <c r="Y138" s="111" t="s">
        <v>1317</v>
      </c>
      <c r="Z138" s="109"/>
      <c r="AA138" s="110"/>
      <c r="AB138" s="109"/>
      <c r="AC138" s="109"/>
      <c r="AD138" s="88"/>
      <c r="AE138" s="88"/>
      <c r="AF138" s="88"/>
    </row>
    <row r="139" spans="1:32" s="43" customFormat="1" ht="12.75" customHeight="1" x14ac:dyDescent="0.2">
      <c r="A139" s="37" t="s">
        <v>445</v>
      </c>
      <c r="B139" s="37" t="s">
        <v>1673</v>
      </c>
      <c r="C139" s="111">
        <v>0</v>
      </c>
      <c r="D139" s="111">
        <v>0</v>
      </c>
      <c r="E139" s="111">
        <v>0</v>
      </c>
      <c r="F139" s="111">
        <v>0</v>
      </c>
      <c r="G139" s="111">
        <v>0</v>
      </c>
      <c r="H139" s="111">
        <v>0</v>
      </c>
      <c r="I139" s="111">
        <v>0</v>
      </c>
      <c r="J139" s="111">
        <v>0</v>
      </c>
      <c r="K139" s="111">
        <v>0</v>
      </c>
      <c r="L139" s="111">
        <v>0</v>
      </c>
      <c r="M139" s="111">
        <v>436349</v>
      </c>
      <c r="N139" s="111">
        <v>71500</v>
      </c>
      <c r="O139" s="111">
        <v>0</v>
      </c>
      <c r="P139" s="111">
        <v>0</v>
      </c>
      <c r="Q139" s="111">
        <v>0</v>
      </c>
      <c r="R139" s="111">
        <v>0</v>
      </c>
      <c r="S139" s="111">
        <v>0</v>
      </c>
      <c r="T139" s="111">
        <v>0</v>
      </c>
      <c r="U139" s="111">
        <v>0</v>
      </c>
      <c r="V139" s="111">
        <v>0</v>
      </c>
      <c r="W139" s="111">
        <v>0</v>
      </c>
      <c r="X139" s="111" t="s">
        <v>1316</v>
      </c>
      <c r="Y139" s="111" t="s">
        <v>1324</v>
      </c>
      <c r="Z139" s="109"/>
      <c r="AA139" s="110"/>
      <c r="AB139" s="109"/>
      <c r="AC139" s="109"/>
      <c r="AD139" s="88"/>
      <c r="AE139" s="88"/>
      <c r="AF139" s="88"/>
    </row>
    <row r="140" spans="1:32" s="43" customFormat="1" ht="12.75" customHeight="1" x14ac:dyDescent="0.2">
      <c r="A140" s="37" t="s">
        <v>1252</v>
      </c>
      <c r="B140" s="37" t="s">
        <v>1672</v>
      </c>
      <c r="C140" s="111">
        <v>0</v>
      </c>
      <c r="D140" s="111">
        <v>0</v>
      </c>
      <c r="E140" s="111">
        <v>0</v>
      </c>
      <c r="F140" s="111">
        <v>0</v>
      </c>
      <c r="G140" s="111">
        <v>0</v>
      </c>
      <c r="H140" s="111">
        <v>0</v>
      </c>
      <c r="I140" s="111">
        <v>0</v>
      </c>
      <c r="J140" s="111">
        <v>0</v>
      </c>
      <c r="K140" s="111">
        <v>0</v>
      </c>
      <c r="L140" s="111">
        <v>0</v>
      </c>
      <c r="M140" s="111">
        <v>34778</v>
      </c>
      <c r="N140" s="111">
        <v>0</v>
      </c>
      <c r="O140" s="111">
        <v>0</v>
      </c>
      <c r="P140" s="111">
        <v>0</v>
      </c>
      <c r="Q140" s="111">
        <v>0</v>
      </c>
      <c r="R140" s="111">
        <v>0</v>
      </c>
      <c r="S140" s="111">
        <v>0</v>
      </c>
      <c r="T140" s="111">
        <v>0</v>
      </c>
      <c r="U140" s="111">
        <v>0</v>
      </c>
      <c r="V140" s="111">
        <v>0</v>
      </c>
      <c r="W140" s="111">
        <v>0</v>
      </c>
      <c r="X140" s="111" t="s">
        <v>1316</v>
      </c>
      <c r="Y140" s="111" t="s">
        <v>1377</v>
      </c>
      <c r="Z140" s="109"/>
      <c r="AA140" s="110"/>
      <c r="AB140" s="109"/>
      <c r="AC140" s="109"/>
      <c r="AD140" s="88"/>
      <c r="AE140" s="88"/>
      <c r="AF140" s="88"/>
    </row>
    <row r="141" spans="1:32" s="43" customFormat="1" ht="12.75" customHeight="1" x14ac:dyDescent="0.2">
      <c r="A141" s="37" t="s">
        <v>809</v>
      </c>
      <c r="B141" s="37" t="s">
        <v>1671</v>
      </c>
      <c r="C141" s="111">
        <v>0</v>
      </c>
      <c r="D141" s="111">
        <v>0</v>
      </c>
      <c r="E141" s="111">
        <v>0</v>
      </c>
      <c r="F141" s="111">
        <v>0</v>
      </c>
      <c r="G141" s="111">
        <v>0</v>
      </c>
      <c r="H141" s="111">
        <v>0</v>
      </c>
      <c r="I141" s="111">
        <v>0</v>
      </c>
      <c r="J141" s="111">
        <v>0</v>
      </c>
      <c r="K141" s="111">
        <v>0</v>
      </c>
      <c r="L141" s="111">
        <v>0</v>
      </c>
      <c r="M141" s="111">
        <v>25944</v>
      </c>
      <c r="N141" s="111">
        <v>0</v>
      </c>
      <c r="O141" s="111">
        <v>0</v>
      </c>
      <c r="P141" s="111">
        <v>0</v>
      </c>
      <c r="Q141" s="111">
        <v>0</v>
      </c>
      <c r="R141" s="111">
        <v>0</v>
      </c>
      <c r="S141" s="111">
        <v>0</v>
      </c>
      <c r="T141" s="111">
        <v>0</v>
      </c>
      <c r="U141" s="111">
        <v>0</v>
      </c>
      <c r="V141" s="111">
        <v>0</v>
      </c>
      <c r="W141" s="111">
        <v>0</v>
      </c>
      <c r="X141" s="111" t="s">
        <v>1316</v>
      </c>
      <c r="Y141" s="111" t="s">
        <v>1377</v>
      </c>
      <c r="Z141" s="109"/>
      <c r="AA141" s="110"/>
      <c r="AB141" s="109"/>
      <c r="AC141" s="109"/>
      <c r="AD141" s="88"/>
      <c r="AE141" s="88"/>
      <c r="AF141" s="88"/>
    </row>
    <row r="142" spans="1:32" s="43" customFormat="1" ht="12.75" customHeight="1" x14ac:dyDescent="0.2">
      <c r="A142" s="37" t="s">
        <v>691</v>
      </c>
      <c r="B142" s="37" t="s">
        <v>1670</v>
      </c>
      <c r="C142" s="111">
        <v>0</v>
      </c>
      <c r="D142" s="111">
        <v>0</v>
      </c>
      <c r="E142" s="111">
        <v>0</v>
      </c>
      <c r="F142" s="111">
        <v>0</v>
      </c>
      <c r="G142" s="111">
        <v>0</v>
      </c>
      <c r="H142" s="111">
        <v>0</v>
      </c>
      <c r="I142" s="111">
        <v>15</v>
      </c>
      <c r="J142" s="111">
        <v>0</v>
      </c>
      <c r="K142" s="111">
        <v>0</v>
      </c>
      <c r="L142" s="111">
        <v>0</v>
      </c>
      <c r="M142" s="111">
        <v>271573</v>
      </c>
      <c r="N142" s="111">
        <v>39000</v>
      </c>
      <c r="O142" s="111">
        <v>0</v>
      </c>
      <c r="P142" s="111">
        <v>500</v>
      </c>
      <c r="Q142" s="111">
        <v>0</v>
      </c>
      <c r="R142" s="111">
        <v>0</v>
      </c>
      <c r="S142" s="111">
        <v>0</v>
      </c>
      <c r="T142" s="111">
        <v>10</v>
      </c>
      <c r="U142" s="111">
        <v>0</v>
      </c>
      <c r="V142" s="111">
        <v>0</v>
      </c>
      <c r="W142" s="111">
        <v>125500</v>
      </c>
      <c r="X142" s="111" t="s">
        <v>1316</v>
      </c>
      <c r="Y142" s="111" t="s">
        <v>1382</v>
      </c>
      <c r="Z142" s="41"/>
      <c r="AA142" s="110"/>
      <c r="AB142" s="109"/>
      <c r="AC142" s="109"/>
      <c r="AD142" s="88"/>
      <c r="AE142" s="88"/>
      <c r="AF142" s="88"/>
    </row>
    <row r="143" spans="1:32" s="43" customFormat="1" ht="12.75" customHeight="1" x14ac:dyDescent="0.2">
      <c r="A143" s="37" t="s">
        <v>456</v>
      </c>
      <c r="B143" s="37" t="s">
        <v>1669</v>
      </c>
      <c r="C143" s="111">
        <v>0</v>
      </c>
      <c r="D143" s="111">
        <v>0</v>
      </c>
      <c r="E143" s="111">
        <v>0</v>
      </c>
      <c r="F143" s="111">
        <v>0</v>
      </c>
      <c r="G143" s="111">
        <v>0</v>
      </c>
      <c r="H143" s="111">
        <v>0</v>
      </c>
      <c r="I143" s="111">
        <v>0</v>
      </c>
      <c r="J143" s="111">
        <v>0</v>
      </c>
      <c r="K143" s="111">
        <v>0</v>
      </c>
      <c r="L143" s="111">
        <v>0</v>
      </c>
      <c r="M143" s="111">
        <v>98836</v>
      </c>
      <c r="N143" s="111">
        <v>50600</v>
      </c>
      <c r="O143" s="111">
        <v>0</v>
      </c>
      <c r="P143" s="111">
        <v>45300</v>
      </c>
      <c r="Q143" s="111">
        <v>0</v>
      </c>
      <c r="R143" s="111">
        <v>0</v>
      </c>
      <c r="S143" s="111">
        <v>0</v>
      </c>
      <c r="T143" s="111">
        <v>0</v>
      </c>
      <c r="U143" s="111">
        <v>0</v>
      </c>
      <c r="V143" s="111">
        <v>10000</v>
      </c>
      <c r="W143" s="111">
        <v>10000</v>
      </c>
      <c r="X143" s="111" t="s">
        <v>1316</v>
      </c>
      <c r="Y143" s="111" t="s">
        <v>1324</v>
      </c>
      <c r="Z143" s="109"/>
      <c r="AA143" s="110"/>
      <c r="AB143" s="109"/>
      <c r="AC143" s="109"/>
      <c r="AD143" s="88"/>
      <c r="AE143" s="88"/>
      <c r="AF143" s="88"/>
    </row>
    <row r="144" spans="1:32" s="43" customFormat="1" ht="12.75" customHeight="1" x14ac:dyDescent="0.2">
      <c r="A144" s="37" t="s">
        <v>790</v>
      </c>
      <c r="B144" s="37" t="s">
        <v>1668</v>
      </c>
      <c r="C144" s="111">
        <v>0</v>
      </c>
      <c r="D144" s="111">
        <v>0</v>
      </c>
      <c r="E144" s="111">
        <v>0</v>
      </c>
      <c r="F144" s="111">
        <v>0</v>
      </c>
      <c r="G144" s="111">
        <v>0</v>
      </c>
      <c r="H144" s="111">
        <v>0</v>
      </c>
      <c r="I144" s="111">
        <v>0</v>
      </c>
      <c r="J144" s="111">
        <v>0</v>
      </c>
      <c r="K144" s="111">
        <v>0</v>
      </c>
      <c r="L144" s="111">
        <v>0</v>
      </c>
      <c r="M144" s="111">
        <v>8911</v>
      </c>
      <c r="N144" s="111">
        <v>0</v>
      </c>
      <c r="O144" s="111">
        <v>0</v>
      </c>
      <c r="P144" s="111">
        <v>0</v>
      </c>
      <c r="Q144" s="111">
        <v>0</v>
      </c>
      <c r="R144" s="111">
        <v>0</v>
      </c>
      <c r="S144" s="111">
        <v>0</v>
      </c>
      <c r="T144" s="111">
        <v>0</v>
      </c>
      <c r="U144" s="111">
        <v>0</v>
      </c>
      <c r="V144" s="111">
        <v>0</v>
      </c>
      <c r="W144" s="111">
        <v>0</v>
      </c>
      <c r="X144" s="111" t="s">
        <v>1316</v>
      </c>
      <c r="Y144" s="111" t="s">
        <v>1377</v>
      </c>
      <c r="Z144" s="109"/>
      <c r="AA144" s="110"/>
      <c r="AB144" s="109"/>
      <c r="AC144" s="109"/>
      <c r="AD144" s="88"/>
      <c r="AE144" s="88"/>
      <c r="AF144" s="88"/>
    </row>
    <row r="145" spans="1:32" s="43" customFormat="1" ht="12.75" customHeight="1" x14ac:dyDescent="0.2">
      <c r="A145" s="37" t="s">
        <v>1217</v>
      </c>
      <c r="B145" s="37" t="s">
        <v>1667</v>
      </c>
      <c r="C145" s="111">
        <v>0</v>
      </c>
      <c r="D145" s="111">
        <v>0</v>
      </c>
      <c r="E145" s="111">
        <v>0</v>
      </c>
      <c r="F145" s="111">
        <v>0</v>
      </c>
      <c r="G145" s="111">
        <v>0</v>
      </c>
      <c r="H145" s="111">
        <v>0</v>
      </c>
      <c r="I145" s="111">
        <v>0</v>
      </c>
      <c r="J145" s="111">
        <v>0</v>
      </c>
      <c r="K145" s="111">
        <v>0</v>
      </c>
      <c r="L145" s="111">
        <v>0</v>
      </c>
      <c r="M145" s="111">
        <v>0</v>
      </c>
      <c r="N145" s="111">
        <v>0</v>
      </c>
      <c r="O145" s="111">
        <v>0</v>
      </c>
      <c r="P145" s="111">
        <v>0</v>
      </c>
      <c r="Q145" s="111">
        <v>0</v>
      </c>
      <c r="R145" s="111">
        <v>0</v>
      </c>
      <c r="S145" s="111">
        <v>0</v>
      </c>
      <c r="T145" s="111">
        <v>0</v>
      </c>
      <c r="U145" s="111">
        <v>0</v>
      </c>
      <c r="V145" s="111">
        <v>0</v>
      </c>
      <c r="W145" s="111">
        <v>0</v>
      </c>
      <c r="X145" s="111" t="s">
        <v>1316</v>
      </c>
      <c r="Y145" s="111" t="s">
        <v>1377</v>
      </c>
      <c r="Z145" s="109"/>
      <c r="AA145" s="110"/>
      <c r="AB145" s="109"/>
      <c r="AC145" s="109"/>
      <c r="AD145" s="88"/>
      <c r="AE145" s="88"/>
      <c r="AF145" s="88"/>
    </row>
    <row r="146" spans="1:32" s="43" customFormat="1" ht="12.75" customHeight="1" x14ac:dyDescent="0.2">
      <c r="A146" s="37" t="s">
        <v>537</v>
      </c>
      <c r="B146" s="37" t="s">
        <v>1666</v>
      </c>
      <c r="C146" s="111">
        <v>0</v>
      </c>
      <c r="D146" s="111">
        <v>0</v>
      </c>
      <c r="E146" s="111">
        <v>0</v>
      </c>
      <c r="F146" s="111">
        <v>0</v>
      </c>
      <c r="G146" s="111">
        <v>0</v>
      </c>
      <c r="H146" s="111">
        <v>0</v>
      </c>
      <c r="I146" s="111">
        <v>0</v>
      </c>
      <c r="J146" s="111">
        <v>0</v>
      </c>
      <c r="K146" s="111">
        <v>0</v>
      </c>
      <c r="L146" s="111">
        <v>0</v>
      </c>
      <c r="M146" s="111">
        <v>88892</v>
      </c>
      <c r="N146" s="111">
        <v>3000</v>
      </c>
      <c r="O146" s="111">
        <v>0</v>
      </c>
      <c r="P146" s="111">
        <v>0</v>
      </c>
      <c r="Q146" s="111">
        <v>0</v>
      </c>
      <c r="R146" s="111">
        <v>0</v>
      </c>
      <c r="S146" s="111">
        <v>0</v>
      </c>
      <c r="T146" s="111">
        <v>113</v>
      </c>
      <c r="U146" s="111">
        <v>0</v>
      </c>
      <c r="V146" s="111">
        <v>0</v>
      </c>
      <c r="W146" s="111">
        <v>0</v>
      </c>
      <c r="X146" s="111" t="s">
        <v>1316</v>
      </c>
      <c r="Y146" s="111" t="s">
        <v>1324</v>
      </c>
      <c r="Z146" s="109"/>
      <c r="AA146" s="110"/>
      <c r="AB146" s="109"/>
      <c r="AC146" s="109"/>
      <c r="AD146" s="88"/>
      <c r="AE146" s="88"/>
      <c r="AF146" s="88"/>
    </row>
    <row r="147" spans="1:32" s="43" customFormat="1" ht="12.75" customHeight="1" x14ac:dyDescent="0.2">
      <c r="A147" s="37" t="s">
        <v>967</v>
      </c>
      <c r="B147" s="37" t="s">
        <v>1665</v>
      </c>
      <c r="C147" s="111">
        <v>0</v>
      </c>
      <c r="D147" s="111">
        <v>0</v>
      </c>
      <c r="E147" s="111">
        <v>0</v>
      </c>
      <c r="F147" s="111">
        <v>0</v>
      </c>
      <c r="G147" s="111">
        <v>0</v>
      </c>
      <c r="H147" s="111">
        <v>0</v>
      </c>
      <c r="I147" s="111">
        <v>0</v>
      </c>
      <c r="J147" s="111">
        <v>0</v>
      </c>
      <c r="K147" s="111">
        <v>0</v>
      </c>
      <c r="L147" s="111">
        <v>0</v>
      </c>
      <c r="M147" s="111">
        <v>29523</v>
      </c>
      <c r="N147" s="111">
        <v>0</v>
      </c>
      <c r="O147" s="111">
        <v>0</v>
      </c>
      <c r="P147" s="111">
        <v>0</v>
      </c>
      <c r="Q147" s="111">
        <v>0</v>
      </c>
      <c r="R147" s="111">
        <v>0</v>
      </c>
      <c r="S147" s="111">
        <v>0</v>
      </c>
      <c r="T147" s="111">
        <v>0</v>
      </c>
      <c r="U147" s="111">
        <v>0</v>
      </c>
      <c r="V147" s="111">
        <v>0</v>
      </c>
      <c r="W147" s="111">
        <v>0</v>
      </c>
      <c r="X147" s="111" t="s">
        <v>1317</v>
      </c>
      <c r="Y147" s="111" t="s">
        <v>1317</v>
      </c>
      <c r="Z147" s="109"/>
      <c r="AA147" s="110"/>
      <c r="AB147" s="109"/>
      <c r="AC147" s="109"/>
      <c r="AD147" s="88"/>
      <c r="AE147" s="88"/>
      <c r="AF147" s="88"/>
    </row>
    <row r="148" spans="1:32" s="43" customFormat="1" ht="12.75" customHeight="1" x14ac:dyDescent="0.2">
      <c r="A148" s="37" t="s">
        <v>701</v>
      </c>
      <c r="B148" s="37" t="s">
        <v>1664</v>
      </c>
      <c r="C148" s="111">
        <v>0</v>
      </c>
      <c r="D148" s="111">
        <v>0</v>
      </c>
      <c r="E148" s="111">
        <v>0</v>
      </c>
      <c r="F148" s="111">
        <v>0</v>
      </c>
      <c r="G148" s="111">
        <v>0</v>
      </c>
      <c r="H148" s="111">
        <v>0</v>
      </c>
      <c r="I148" s="111">
        <v>35</v>
      </c>
      <c r="J148" s="111">
        <v>0</v>
      </c>
      <c r="K148" s="111">
        <v>0</v>
      </c>
      <c r="L148" s="111">
        <v>13567</v>
      </c>
      <c r="M148" s="111">
        <v>679580</v>
      </c>
      <c r="N148" s="111">
        <v>20000</v>
      </c>
      <c r="O148" s="111">
        <v>0</v>
      </c>
      <c r="P148" s="111">
        <v>50</v>
      </c>
      <c r="Q148" s="111">
        <v>0</v>
      </c>
      <c r="R148" s="111">
        <v>0</v>
      </c>
      <c r="S148" s="111">
        <v>0</v>
      </c>
      <c r="T148" s="111">
        <v>4</v>
      </c>
      <c r="U148" s="111">
        <v>0</v>
      </c>
      <c r="V148" s="111">
        <v>41200</v>
      </c>
      <c r="W148" s="111">
        <v>0</v>
      </c>
      <c r="X148" s="111" t="s">
        <v>1316</v>
      </c>
      <c r="Y148" s="111" t="s">
        <v>1382</v>
      </c>
      <c r="Z148" s="109"/>
      <c r="AA148" s="110"/>
      <c r="AB148" s="109"/>
      <c r="AC148" s="109"/>
      <c r="AD148" s="88"/>
      <c r="AE148" s="88"/>
      <c r="AF148" s="88"/>
    </row>
    <row r="149" spans="1:32" s="43" customFormat="1" ht="12.75" customHeight="1" x14ac:dyDescent="0.2">
      <c r="A149" s="37" t="s">
        <v>969</v>
      </c>
      <c r="B149" s="37" t="s">
        <v>1663</v>
      </c>
      <c r="C149" s="111">
        <v>0</v>
      </c>
      <c r="D149" s="111">
        <v>0</v>
      </c>
      <c r="E149" s="111">
        <v>0</v>
      </c>
      <c r="F149" s="111">
        <v>0</v>
      </c>
      <c r="G149" s="111">
        <v>309</v>
      </c>
      <c r="H149" s="111">
        <v>0</v>
      </c>
      <c r="I149" s="111">
        <v>46</v>
      </c>
      <c r="J149" s="111">
        <v>0</v>
      </c>
      <c r="K149" s="111">
        <v>0</v>
      </c>
      <c r="L149" s="111">
        <v>0</v>
      </c>
      <c r="M149" s="111">
        <v>128746</v>
      </c>
      <c r="N149" s="111">
        <v>9000</v>
      </c>
      <c r="O149" s="111">
        <v>0</v>
      </c>
      <c r="P149" s="111">
        <v>500</v>
      </c>
      <c r="Q149" s="111">
        <v>0</v>
      </c>
      <c r="R149" s="111">
        <v>0</v>
      </c>
      <c r="S149" s="111">
        <v>0</v>
      </c>
      <c r="T149" s="111">
        <v>46</v>
      </c>
      <c r="U149" s="111">
        <v>0</v>
      </c>
      <c r="V149" s="111">
        <v>36000</v>
      </c>
      <c r="W149" s="111">
        <v>15000</v>
      </c>
      <c r="X149" s="111" t="s">
        <v>1314</v>
      </c>
      <c r="Y149" s="111" t="s">
        <v>1312</v>
      </c>
      <c r="Z149" s="109"/>
      <c r="AA149" s="110"/>
      <c r="AB149" s="109"/>
      <c r="AC149" s="109"/>
      <c r="AD149" s="88"/>
      <c r="AE149" s="88"/>
      <c r="AF149" s="88"/>
    </row>
    <row r="150" spans="1:32" s="43" customFormat="1" ht="12.75" customHeight="1" x14ac:dyDescent="0.2">
      <c r="A150" s="37" t="s">
        <v>971</v>
      </c>
      <c r="B150" s="37" t="s">
        <v>1662</v>
      </c>
      <c r="C150" s="111">
        <v>0</v>
      </c>
      <c r="D150" s="111">
        <v>0</v>
      </c>
      <c r="E150" s="111">
        <v>0</v>
      </c>
      <c r="F150" s="111">
        <v>0</v>
      </c>
      <c r="G150" s="111">
        <v>0</v>
      </c>
      <c r="H150" s="111">
        <v>0</v>
      </c>
      <c r="I150" s="111">
        <v>0</v>
      </c>
      <c r="J150" s="111">
        <v>0</v>
      </c>
      <c r="K150" s="111">
        <v>0</v>
      </c>
      <c r="L150" s="111">
        <v>0</v>
      </c>
      <c r="M150" s="111">
        <v>0</v>
      </c>
      <c r="N150" s="111">
        <v>0</v>
      </c>
      <c r="O150" s="111">
        <v>0</v>
      </c>
      <c r="P150" s="111">
        <v>0</v>
      </c>
      <c r="Q150" s="111">
        <v>0</v>
      </c>
      <c r="R150" s="111">
        <v>0</v>
      </c>
      <c r="S150" s="111">
        <v>4006</v>
      </c>
      <c r="T150" s="111">
        <v>0</v>
      </c>
      <c r="U150" s="111">
        <v>0</v>
      </c>
      <c r="V150" s="111">
        <v>0</v>
      </c>
      <c r="W150" s="111">
        <v>0</v>
      </c>
      <c r="X150" s="111" t="s">
        <v>1317</v>
      </c>
      <c r="Y150" s="111" t="s">
        <v>1317</v>
      </c>
      <c r="Z150" s="109"/>
      <c r="AA150" s="110"/>
      <c r="AB150" s="109"/>
      <c r="AC150" s="109"/>
      <c r="AD150" s="88"/>
      <c r="AE150" s="88"/>
      <c r="AF150" s="88"/>
    </row>
    <row r="151" spans="1:32" s="43" customFormat="1" ht="12.75" customHeight="1" x14ac:dyDescent="0.2">
      <c r="A151" s="37" t="s">
        <v>791</v>
      </c>
      <c r="B151" s="37" t="s">
        <v>1661</v>
      </c>
      <c r="C151" s="111">
        <v>0</v>
      </c>
      <c r="D151" s="111">
        <v>0</v>
      </c>
      <c r="E151" s="111">
        <v>0</v>
      </c>
      <c r="F151" s="111">
        <v>0</v>
      </c>
      <c r="G151" s="111">
        <v>0</v>
      </c>
      <c r="H151" s="111">
        <v>0</v>
      </c>
      <c r="I151" s="111">
        <v>0</v>
      </c>
      <c r="J151" s="111">
        <v>0</v>
      </c>
      <c r="K151" s="111">
        <v>0</v>
      </c>
      <c r="L151" s="111">
        <v>0</v>
      </c>
      <c r="M151" s="111">
        <v>1202</v>
      </c>
      <c r="N151" s="111">
        <v>0</v>
      </c>
      <c r="O151" s="111">
        <v>0</v>
      </c>
      <c r="P151" s="111">
        <v>0</v>
      </c>
      <c r="Q151" s="111">
        <v>0</v>
      </c>
      <c r="R151" s="111">
        <v>0</v>
      </c>
      <c r="S151" s="111">
        <v>0</v>
      </c>
      <c r="T151" s="111">
        <v>0</v>
      </c>
      <c r="U151" s="111">
        <v>0</v>
      </c>
      <c r="V151" s="111">
        <v>0</v>
      </c>
      <c r="W151" s="111">
        <v>0</v>
      </c>
      <c r="X151" s="111" t="s">
        <v>1316</v>
      </c>
      <c r="Y151" s="111" t="s">
        <v>1377</v>
      </c>
      <c r="Z151" s="109"/>
      <c r="AA151" s="110"/>
      <c r="AB151" s="109"/>
      <c r="AC151" s="109"/>
      <c r="AD151" s="88"/>
      <c r="AE151" s="88"/>
      <c r="AF151" s="88"/>
    </row>
    <row r="152" spans="1:32" s="43" customFormat="1" ht="12.75" customHeight="1" x14ac:dyDescent="0.2">
      <c r="A152" s="37" t="s">
        <v>1219</v>
      </c>
      <c r="B152" s="37" t="s">
        <v>1660</v>
      </c>
      <c r="C152" s="111">
        <v>0</v>
      </c>
      <c r="D152" s="111">
        <v>0</v>
      </c>
      <c r="E152" s="111">
        <v>0</v>
      </c>
      <c r="F152" s="111">
        <v>0</v>
      </c>
      <c r="G152" s="111">
        <v>0</v>
      </c>
      <c r="H152" s="111">
        <v>0</v>
      </c>
      <c r="I152" s="111">
        <v>0</v>
      </c>
      <c r="J152" s="111">
        <v>0</v>
      </c>
      <c r="K152" s="111">
        <v>0</v>
      </c>
      <c r="L152" s="111">
        <v>0</v>
      </c>
      <c r="M152" s="111">
        <v>0</v>
      </c>
      <c r="N152" s="111">
        <v>0</v>
      </c>
      <c r="O152" s="111">
        <v>0</v>
      </c>
      <c r="P152" s="111">
        <v>0</v>
      </c>
      <c r="Q152" s="111">
        <v>0</v>
      </c>
      <c r="R152" s="111">
        <v>0</v>
      </c>
      <c r="S152" s="111">
        <v>0</v>
      </c>
      <c r="T152" s="111">
        <v>0</v>
      </c>
      <c r="U152" s="111">
        <v>0</v>
      </c>
      <c r="V152" s="111">
        <v>10000</v>
      </c>
      <c r="W152" s="111">
        <v>0</v>
      </c>
      <c r="X152" s="111" t="s">
        <v>1316</v>
      </c>
      <c r="Y152" s="111" t="s">
        <v>1377</v>
      </c>
      <c r="Z152" s="109"/>
      <c r="AA152" s="110"/>
      <c r="AB152" s="109"/>
      <c r="AC152" s="109"/>
      <c r="AD152" s="88"/>
      <c r="AE152" s="88"/>
      <c r="AF152" s="88"/>
    </row>
    <row r="153" spans="1:32" s="43" customFormat="1" ht="12.75" customHeight="1" x14ac:dyDescent="0.2">
      <c r="A153" s="37" t="s">
        <v>464</v>
      </c>
      <c r="B153" s="37" t="s">
        <v>1659</v>
      </c>
      <c r="C153" s="111">
        <v>0</v>
      </c>
      <c r="D153" s="111">
        <v>0</v>
      </c>
      <c r="E153" s="111">
        <v>0</v>
      </c>
      <c r="F153" s="111">
        <v>0</v>
      </c>
      <c r="G153" s="111">
        <v>0</v>
      </c>
      <c r="H153" s="111">
        <v>0</v>
      </c>
      <c r="I153" s="111">
        <v>0</v>
      </c>
      <c r="J153" s="111">
        <v>0</v>
      </c>
      <c r="K153" s="111">
        <v>0</v>
      </c>
      <c r="L153" s="111">
        <v>0</v>
      </c>
      <c r="M153" s="111">
        <v>405724</v>
      </c>
      <c r="N153" s="111">
        <v>9900</v>
      </c>
      <c r="O153" s="111">
        <v>0</v>
      </c>
      <c r="P153" s="111">
        <v>0</v>
      </c>
      <c r="Q153" s="111">
        <v>0</v>
      </c>
      <c r="R153" s="111">
        <v>25000</v>
      </c>
      <c r="S153" s="111">
        <v>0</v>
      </c>
      <c r="T153" s="111">
        <v>0</v>
      </c>
      <c r="U153" s="111">
        <v>16500</v>
      </c>
      <c r="V153" s="111">
        <v>0</v>
      </c>
      <c r="W153" s="111">
        <v>251</v>
      </c>
      <c r="X153" s="111" t="s">
        <v>1316</v>
      </c>
      <c r="Y153" s="111" t="s">
        <v>1312</v>
      </c>
      <c r="Z153" s="109"/>
      <c r="AA153" s="110"/>
      <c r="AB153" s="109"/>
      <c r="AC153" s="109"/>
      <c r="AD153" s="88"/>
      <c r="AE153" s="88"/>
      <c r="AF153" s="88"/>
    </row>
    <row r="154" spans="1:32" s="43" customFormat="1" ht="12.75" customHeight="1" x14ac:dyDescent="0.2">
      <c r="A154" s="37" t="s">
        <v>1197</v>
      </c>
      <c r="B154" s="37" t="s">
        <v>1658</v>
      </c>
      <c r="C154" s="111">
        <v>0</v>
      </c>
      <c r="D154" s="111">
        <v>0</v>
      </c>
      <c r="E154" s="111">
        <v>0</v>
      </c>
      <c r="F154" s="111">
        <v>0</v>
      </c>
      <c r="G154" s="111">
        <v>0</v>
      </c>
      <c r="H154" s="111">
        <v>0</v>
      </c>
      <c r="I154" s="111">
        <v>0</v>
      </c>
      <c r="J154" s="111">
        <v>0</v>
      </c>
      <c r="K154" s="111">
        <v>0</v>
      </c>
      <c r="L154" s="111">
        <v>0</v>
      </c>
      <c r="M154" s="111">
        <v>0</v>
      </c>
      <c r="N154" s="111">
        <v>0</v>
      </c>
      <c r="O154" s="111">
        <v>0</v>
      </c>
      <c r="P154" s="111">
        <v>0</v>
      </c>
      <c r="Q154" s="111">
        <v>0</v>
      </c>
      <c r="R154" s="111">
        <v>0</v>
      </c>
      <c r="S154" s="111">
        <v>0</v>
      </c>
      <c r="T154" s="111">
        <v>0</v>
      </c>
      <c r="U154" s="111">
        <v>0</v>
      </c>
      <c r="V154" s="111">
        <v>0</v>
      </c>
      <c r="W154" s="111">
        <v>0</v>
      </c>
      <c r="X154" s="111" t="s">
        <v>1313</v>
      </c>
      <c r="Y154" s="111" t="s">
        <v>1377</v>
      </c>
      <c r="Z154" s="109"/>
      <c r="AA154" s="110"/>
      <c r="AB154" s="109"/>
      <c r="AC154" s="109"/>
      <c r="AD154" s="88"/>
      <c r="AE154" s="88"/>
      <c r="AF154" s="88"/>
    </row>
    <row r="155" spans="1:32" s="43" customFormat="1" ht="12.75" customHeight="1" x14ac:dyDescent="0.2">
      <c r="A155" s="37" t="s">
        <v>730</v>
      </c>
      <c r="B155" s="37" t="s">
        <v>1822</v>
      </c>
      <c r="C155" s="111">
        <v>0</v>
      </c>
      <c r="D155" s="111">
        <v>0</v>
      </c>
      <c r="E155" s="111">
        <v>0</v>
      </c>
      <c r="F155" s="111">
        <v>0</v>
      </c>
      <c r="G155" s="111">
        <v>0</v>
      </c>
      <c r="H155" s="111">
        <v>0</v>
      </c>
      <c r="I155" s="111">
        <v>0</v>
      </c>
      <c r="J155" s="111">
        <v>0</v>
      </c>
      <c r="K155" s="111">
        <v>0</v>
      </c>
      <c r="L155" s="111">
        <v>0</v>
      </c>
      <c r="M155" s="111">
        <v>395350</v>
      </c>
      <c r="N155" s="111">
        <v>10000</v>
      </c>
      <c r="O155" s="111">
        <v>0</v>
      </c>
      <c r="P155" s="111">
        <v>0</v>
      </c>
      <c r="Q155" s="111">
        <v>0</v>
      </c>
      <c r="R155" s="111">
        <v>718</v>
      </c>
      <c r="S155" s="111">
        <v>0</v>
      </c>
      <c r="T155" s="111">
        <v>0</v>
      </c>
      <c r="U155" s="111">
        <v>78000</v>
      </c>
      <c r="V155" s="111">
        <v>0</v>
      </c>
      <c r="W155" s="111">
        <v>0</v>
      </c>
      <c r="X155" s="111" t="s">
        <v>1316</v>
      </c>
      <c r="Y155" s="111" t="s">
        <v>1320</v>
      </c>
      <c r="Z155" s="41"/>
      <c r="AA155" s="110"/>
      <c r="AB155" s="109"/>
      <c r="AC155" s="109"/>
      <c r="AD155" s="88"/>
      <c r="AE155" s="88"/>
      <c r="AF155" s="88"/>
    </row>
    <row r="156" spans="1:32" s="43" customFormat="1" ht="12.75" customHeight="1" x14ac:dyDescent="0.2">
      <c r="A156" s="37" t="s">
        <v>975</v>
      </c>
      <c r="B156" s="37" t="s">
        <v>1657</v>
      </c>
      <c r="C156" s="111">
        <v>0</v>
      </c>
      <c r="D156" s="111">
        <v>0</v>
      </c>
      <c r="E156" s="111">
        <v>0</v>
      </c>
      <c r="F156" s="111">
        <v>0</v>
      </c>
      <c r="G156" s="111">
        <v>0</v>
      </c>
      <c r="H156" s="111">
        <v>0</v>
      </c>
      <c r="I156" s="111">
        <v>0</v>
      </c>
      <c r="J156" s="111">
        <v>0</v>
      </c>
      <c r="K156" s="111">
        <v>0</v>
      </c>
      <c r="L156" s="111">
        <v>0</v>
      </c>
      <c r="M156" s="111">
        <v>267881</v>
      </c>
      <c r="N156" s="111">
        <v>66600</v>
      </c>
      <c r="O156" s="111">
        <v>0</v>
      </c>
      <c r="P156" s="111">
        <v>0</v>
      </c>
      <c r="Q156" s="111">
        <v>0</v>
      </c>
      <c r="R156" s="111">
        <v>0</v>
      </c>
      <c r="S156" s="111">
        <v>0</v>
      </c>
      <c r="T156" s="111">
        <v>0</v>
      </c>
      <c r="U156" s="111">
        <v>0</v>
      </c>
      <c r="V156" s="111">
        <v>0</v>
      </c>
      <c r="W156" s="111">
        <v>0</v>
      </c>
      <c r="X156" s="111" t="s">
        <v>1314</v>
      </c>
      <c r="Y156" s="111" t="s">
        <v>1312</v>
      </c>
      <c r="Z156" s="109"/>
      <c r="AA156" s="110"/>
      <c r="AB156" s="109"/>
      <c r="AC156" s="109"/>
      <c r="AD156" s="88"/>
      <c r="AE156" s="88"/>
      <c r="AF156" s="88"/>
    </row>
    <row r="157" spans="1:32" s="43" customFormat="1" ht="12.75" customHeight="1" x14ac:dyDescent="0.2">
      <c r="A157" s="37" t="s">
        <v>413</v>
      </c>
      <c r="B157" s="37" t="s">
        <v>1656</v>
      </c>
      <c r="C157" s="111">
        <v>0</v>
      </c>
      <c r="D157" s="111">
        <v>0</v>
      </c>
      <c r="E157" s="111">
        <v>0</v>
      </c>
      <c r="F157" s="111">
        <v>0</v>
      </c>
      <c r="G157" s="111">
        <v>0</v>
      </c>
      <c r="H157" s="111">
        <v>0</v>
      </c>
      <c r="I157" s="111">
        <v>0</v>
      </c>
      <c r="J157" s="111">
        <v>0</v>
      </c>
      <c r="K157" s="111">
        <v>0</v>
      </c>
      <c r="L157" s="111">
        <v>0</v>
      </c>
      <c r="M157" s="111">
        <v>0</v>
      </c>
      <c r="N157" s="111">
        <v>0</v>
      </c>
      <c r="O157" s="111">
        <v>0</v>
      </c>
      <c r="P157" s="111">
        <v>0</v>
      </c>
      <c r="Q157" s="111">
        <v>0</v>
      </c>
      <c r="R157" s="111">
        <v>0</v>
      </c>
      <c r="S157" s="111">
        <v>0</v>
      </c>
      <c r="T157" s="111">
        <v>0</v>
      </c>
      <c r="U157" s="111">
        <v>0</v>
      </c>
      <c r="V157" s="111">
        <v>0</v>
      </c>
      <c r="W157" s="111">
        <v>0</v>
      </c>
      <c r="X157" s="111" t="s">
        <v>1316</v>
      </c>
      <c r="Y157" s="111" t="s">
        <v>1324</v>
      </c>
      <c r="Z157" s="109"/>
      <c r="AA157" s="110"/>
      <c r="AB157" s="109"/>
      <c r="AC157" s="109"/>
      <c r="AD157" s="88"/>
      <c r="AE157" s="88"/>
      <c r="AF157" s="88"/>
    </row>
    <row r="158" spans="1:32" s="43" customFormat="1" ht="12.75" customHeight="1" x14ac:dyDescent="0.2">
      <c r="A158" s="37" t="s">
        <v>446</v>
      </c>
      <c r="B158" s="37" t="s">
        <v>1655</v>
      </c>
      <c r="C158" s="111">
        <v>0</v>
      </c>
      <c r="D158" s="111">
        <v>0</v>
      </c>
      <c r="E158" s="111">
        <v>0</v>
      </c>
      <c r="F158" s="111">
        <v>0</v>
      </c>
      <c r="G158" s="111">
        <v>0</v>
      </c>
      <c r="H158" s="111">
        <v>0</v>
      </c>
      <c r="I158" s="111">
        <v>0</v>
      </c>
      <c r="J158" s="111">
        <v>0</v>
      </c>
      <c r="K158" s="111">
        <v>0</v>
      </c>
      <c r="L158" s="111">
        <v>0</v>
      </c>
      <c r="M158" s="111">
        <v>85871</v>
      </c>
      <c r="N158" s="111">
        <v>0</v>
      </c>
      <c r="O158" s="111">
        <v>0</v>
      </c>
      <c r="P158" s="111">
        <v>0</v>
      </c>
      <c r="Q158" s="111">
        <v>0</v>
      </c>
      <c r="R158" s="111">
        <v>0</v>
      </c>
      <c r="S158" s="111">
        <v>0</v>
      </c>
      <c r="T158" s="111">
        <v>0</v>
      </c>
      <c r="U158" s="111">
        <v>0</v>
      </c>
      <c r="V158" s="111">
        <v>0</v>
      </c>
      <c r="W158" s="111">
        <v>0</v>
      </c>
      <c r="X158" s="111" t="s">
        <v>1316</v>
      </c>
      <c r="Y158" s="111" t="s">
        <v>1324</v>
      </c>
      <c r="Z158" s="109"/>
      <c r="AA158" s="110"/>
      <c r="AB158" s="109"/>
      <c r="AC158" s="109"/>
      <c r="AD158" s="88"/>
      <c r="AE158" s="88"/>
      <c r="AF158" s="88"/>
    </row>
    <row r="159" spans="1:32" s="43" customFormat="1" ht="12.75" customHeight="1" x14ac:dyDescent="0.2">
      <c r="A159" s="37" t="s">
        <v>458</v>
      </c>
      <c r="B159" s="37" t="s">
        <v>1654</v>
      </c>
      <c r="C159" s="111">
        <v>0</v>
      </c>
      <c r="D159" s="111">
        <v>0</v>
      </c>
      <c r="E159" s="111">
        <v>0</v>
      </c>
      <c r="F159" s="111">
        <v>0</v>
      </c>
      <c r="G159" s="111">
        <v>0</v>
      </c>
      <c r="H159" s="111">
        <v>0</v>
      </c>
      <c r="I159" s="111">
        <v>0</v>
      </c>
      <c r="J159" s="111">
        <v>0</v>
      </c>
      <c r="K159" s="111">
        <v>0</v>
      </c>
      <c r="L159" s="111">
        <v>0</v>
      </c>
      <c r="M159" s="111">
        <v>0</v>
      </c>
      <c r="N159" s="111">
        <v>0</v>
      </c>
      <c r="O159" s="111">
        <v>0</v>
      </c>
      <c r="P159" s="111">
        <v>0</v>
      </c>
      <c r="Q159" s="111">
        <v>0</v>
      </c>
      <c r="R159" s="111">
        <v>0</v>
      </c>
      <c r="S159" s="111">
        <v>0</v>
      </c>
      <c r="T159" s="111">
        <v>0</v>
      </c>
      <c r="U159" s="111">
        <v>0</v>
      </c>
      <c r="V159" s="111">
        <v>0</v>
      </c>
      <c r="W159" s="111">
        <v>0</v>
      </c>
      <c r="X159" s="111" t="s">
        <v>1316</v>
      </c>
      <c r="Y159" s="111" t="s">
        <v>1324</v>
      </c>
      <c r="Z159" s="109"/>
      <c r="AA159" s="110"/>
      <c r="AB159" s="109"/>
      <c r="AC159" s="109"/>
      <c r="AD159" s="88"/>
      <c r="AE159" s="88"/>
      <c r="AF159" s="88"/>
    </row>
    <row r="160" spans="1:32" s="43" customFormat="1" ht="12.75" customHeight="1" x14ac:dyDescent="0.2">
      <c r="A160" s="37" t="s">
        <v>977</v>
      </c>
      <c r="B160" s="37" t="s">
        <v>1653</v>
      </c>
      <c r="C160" s="111">
        <v>0</v>
      </c>
      <c r="D160" s="111">
        <v>0</v>
      </c>
      <c r="E160" s="111">
        <v>0</v>
      </c>
      <c r="F160" s="111">
        <v>0</v>
      </c>
      <c r="G160" s="111">
        <v>0</v>
      </c>
      <c r="H160" s="111">
        <v>0</v>
      </c>
      <c r="I160" s="111">
        <v>0</v>
      </c>
      <c r="J160" s="111">
        <v>0</v>
      </c>
      <c r="K160" s="111">
        <v>0</v>
      </c>
      <c r="L160" s="111">
        <v>0</v>
      </c>
      <c r="M160" s="111">
        <v>109383</v>
      </c>
      <c r="N160" s="111">
        <v>16400</v>
      </c>
      <c r="O160" s="111">
        <v>0</v>
      </c>
      <c r="P160" s="111">
        <v>6236</v>
      </c>
      <c r="Q160" s="111">
        <v>0</v>
      </c>
      <c r="R160" s="111">
        <v>0</v>
      </c>
      <c r="S160" s="111">
        <v>0</v>
      </c>
      <c r="T160" s="111">
        <v>0</v>
      </c>
      <c r="U160" s="111">
        <v>1500</v>
      </c>
      <c r="V160" s="111">
        <v>11000</v>
      </c>
      <c r="W160" s="111">
        <v>8000</v>
      </c>
      <c r="X160" s="111" t="s">
        <v>1314</v>
      </c>
      <c r="Y160" s="111" t="s">
        <v>1312</v>
      </c>
      <c r="Z160" s="109"/>
      <c r="AA160" s="110"/>
      <c r="AB160" s="109"/>
      <c r="AC160" s="109"/>
      <c r="AD160" s="88"/>
      <c r="AE160" s="88"/>
      <c r="AF160" s="88"/>
    </row>
    <row r="161" spans="1:32" s="43" customFormat="1" ht="12.75" customHeight="1" x14ac:dyDescent="0.2">
      <c r="A161" s="37" t="s">
        <v>498</v>
      </c>
      <c r="B161" s="37" t="s">
        <v>1652</v>
      </c>
      <c r="C161" s="111">
        <v>0</v>
      </c>
      <c r="D161" s="111">
        <v>0</v>
      </c>
      <c r="E161" s="111">
        <v>0</v>
      </c>
      <c r="F161" s="111">
        <v>0</v>
      </c>
      <c r="G161" s="111">
        <v>0</v>
      </c>
      <c r="H161" s="111">
        <v>0</v>
      </c>
      <c r="I161" s="111">
        <v>0</v>
      </c>
      <c r="J161" s="111">
        <v>0</v>
      </c>
      <c r="K161" s="111">
        <v>0</v>
      </c>
      <c r="L161" s="111">
        <v>0</v>
      </c>
      <c r="M161" s="111">
        <v>0</v>
      </c>
      <c r="N161" s="111">
        <v>0</v>
      </c>
      <c r="O161" s="111">
        <v>0</v>
      </c>
      <c r="P161" s="111">
        <v>0</v>
      </c>
      <c r="Q161" s="111">
        <v>0</v>
      </c>
      <c r="R161" s="111">
        <v>0</v>
      </c>
      <c r="S161" s="111">
        <v>0</v>
      </c>
      <c r="T161" s="111">
        <v>0</v>
      </c>
      <c r="U161" s="111">
        <v>0</v>
      </c>
      <c r="V161" s="111">
        <v>0</v>
      </c>
      <c r="W161" s="111">
        <v>0</v>
      </c>
      <c r="X161" s="111" t="s">
        <v>1316</v>
      </c>
      <c r="Y161" s="111" t="s">
        <v>1324</v>
      </c>
      <c r="Z161" s="109"/>
      <c r="AA161" s="110"/>
      <c r="AB161" s="109"/>
      <c r="AC161" s="109"/>
      <c r="AD161" s="88"/>
      <c r="AE161" s="88"/>
      <c r="AF161" s="88"/>
    </row>
    <row r="162" spans="1:32" s="43" customFormat="1" ht="12.75" customHeight="1" x14ac:dyDescent="0.2">
      <c r="A162" s="37" t="s">
        <v>519</v>
      </c>
      <c r="B162" s="37" t="s">
        <v>1651</v>
      </c>
      <c r="C162" s="111">
        <v>0</v>
      </c>
      <c r="D162" s="111">
        <v>0</v>
      </c>
      <c r="E162" s="111">
        <v>0</v>
      </c>
      <c r="F162" s="111">
        <v>0</v>
      </c>
      <c r="G162" s="111">
        <v>0</v>
      </c>
      <c r="H162" s="111">
        <v>0</v>
      </c>
      <c r="I162" s="111">
        <v>0</v>
      </c>
      <c r="J162" s="111">
        <v>0</v>
      </c>
      <c r="K162" s="111">
        <v>0</v>
      </c>
      <c r="L162" s="111">
        <v>0</v>
      </c>
      <c r="M162" s="111">
        <v>1500</v>
      </c>
      <c r="N162" s="111">
        <v>6000</v>
      </c>
      <c r="O162" s="111">
        <v>0</v>
      </c>
      <c r="P162" s="111">
        <v>0</v>
      </c>
      <c r="Q162" s="111">
        <v>0</v>
      </c>
      <c r="R162" s="111">
        <v>0</v>
      </c>
      <c r="S162" s="111">
        <v>0</v>
      </c>
      <c r="T162" s="111">
        <v>0</v>
      </c>
      <c r="U162" s="111">
        <v>0</v>
      </c>
      <c r="V162" s="111">
        <v>0</v>
      </c>
      <c r="W162" s="111">
        <v>0</v>
      </c>
      <c r="X162" s="111" t="s">
        <v>1316</v>
      </c>
      <c r="Y162" s="111" t="s">
        <v>1324</v>
      </c>
      <c r="Z162" s="109"/>
      <c r="AA162" s="110"/>
      <c r="AB162" s="109"/>
      <c r="AC162" s="109"/>
      <c r="AD162" s="88"/>
      <c r="AE162" s="88"/>
      <c r="AF162" s="88"/>
    </row>
    <row r="163" spans="1:32" s="43" customFormat="1" ht="12.75" customHeight="1" x14ac:dyDescent="0.2">
      <c r="A163" s="37" t="s">
        <v>573</v>
      </c>
      <c r="B163" s="37" t="s">
        <v>1650</v>
      </c>
      <c r="C163" s="111">
        <v>0</v>
      </c>
      <c r="D163" s="111">
        <v>0</v>
      </c>
      <c r="E163" s="111">
        <v>0</v>
      </c>
      <c r="F163" s="111">
        <v>0</v>
      </c>
      <c r="G163" s="111">
        <v>0</v>
      </c>
      <c r="H163" s="111">
        <v>0</v>
      </c>
      <c r="I163" s="111">
        <v>0</v>
      </c>
      <c r="J163" s="111">
        <v>0</v>
      </c>
      <c r="K163" s="111">
        <v>0</v>
      </c>
      <c r="L163" s="111">
        <v>0</v>
      </c>
      <c r="M163" s="111">
        <v>0</v>
      </c>
      <c r="N163" s="111">
        <v>0</v>
      </c>
      <c r="O163" s="111">
        <v>0</v>
      </c>
      <c r="P163" s="111">
        <v>0</v>
      </c>
      <c r="Q163" s="111">
        <v>0</v>
      </c>
      <c r="R163" s="111">
        <v>0</v>
      </c>
      <c r="S163" s="111">
        <v>0</v>
      </c>
      <c r="T163" s="111">
        <v>0</v>
      </c>
      <c r="U163" s="111">
        <v>0</v>
      </c>
      <c r="V163" s="111">
        <v>0</v>
      </c>
      <c r="W163" s="111">
        <v>0</v>
      </c>
      <c r="X163" s="111" t="s">
        <v>1316</v>
      </c>
      <c r="Y163" s="111" t="s">
        <v>1324</v>
      </c>
      <c r="Z163" s="109"/>
      <c r="AA163" s="110"/>
      <c r="AB163" s="109"/>
      <c r="AC163" s="109"/>
      <c r="AD163" s="88"/>
      <c r="AE163" s="88"/>
      <c r="AF163" s="88"/>
    </row>
    <row r="164" spans="1:32" s="43" customFormat="1" ht="12.75" customHeight="1" x14ac:dyDescent="0.2">
      <c r="A164" s="37" t="s">
        <v>810</v>
      </c>
      <c r="B164" s="37" t="s">
        <v>1649</v>
      </c>
      <c r="C164" s="111">
        <v>0</v>
      </c>
      <c r="D164" s="111">
        <v>0</v>
      </c>
      <c r="E164" s="111">
        <v>0</v>
      </c>
      <c r="F164" s="111">
        <v>0</v>
      </c>
      <c r="G164" s="111">
        <v>0</v>
      </c>
      <c r="H164" s="111">
        <v>0</v>
      </c>
      <c r="I164" s="111">
        <v>0</v>
      </c>
      <c r="J164" s="111">
        <v>0</v>
      </c>
      <c r="K164" s="111">
        <v>0</v>
      </c>
      <c r="L164" s="111">
        <v>0</v>
      </c>
      <c r="M164" s="111">
        <v>1250</v>
      </c>
      <c r="N164" s="111">
        <v>0</v>
      </c>
      <c r="O164" s="111">
        <v>0</v>
      </c>
      <c r="P164" s="111">
        <v>0</v>
      </c>
      <c r="Q164" s="111">
        <v>0</v>
      </c>
      <c r="R164" s="111">
        <v>0</v>
      </c>
      <c r="S164" s="111">
        <v>0</v>
      </c>
      <c r="T164" s="111">
        <v>0</v>
      </c>
      <c r="U164" s="111">
        <v>0</v>
      </c>
      <c r="V164" s="111">
        <v>0</v>
      </c>
      <c r="W164" s="111">
        <v>0</v>
      </c>
      <c r="X164" s="111" t="s">
        <v>1316</v>
      </c>
      <c r="Y164" s="111" t="s">
        <v>1377</v>
      </c>
      <c r="Z164" s="109"/>
      <c r="AA164" s="110"/>
      <c r="AB164" s="109"/>
      <c r="AC164" s="109"/>
      <c r="AD164" s="88"/>
      <c r="AE164" s="88"/>
      <c r="AF164" s="88"/>
    </row>
    <row r="165" spans="1:32" s="43" customFormat="1" ht="12.75" customHeight="1" x14ac:dyDescent="0.2">
      <c r="A165" s="37" t="s">
        <v>979</v>
      </c>
      <c r="B165" s="37" t="s">
        <v>1648</v>
      </c>
      <c r="C165" s="111">
        <v>0</v>
      </c>
      <c r="D165" s="111">
        <v>0</v>
      </c>
      <c r="E165" s="111">
        <v>0</v>
      </c>
      <c r="F165" s="111">
        <v>0</v>
      </c>
      <c r="G165" s="111">
        <v>0</v>
      </c>
      <c r="H165" s="111">
        <v>0</v>
      </c>
      <c r="I165" s="111">
        <v>0</v>
      </c>
      <c r="J165" s="111">
        <v>0</v>
      </c>
      <c r="K165" s="111">
        <v>0</v>
      </c>
      <c r="L165" s="111">
        <v>0</v>
      </c>
      <c r="M165" s="111">
        <v>292630</v>
      </c>
      <c r="N165" s="111">
        <v>10000</v>
      </c>
      <c r="O165" s="111">
        <v>0</v>
      </c>
      <c r="P165" s="111">
        <v>0</v>
      </c>
      <c r="Q165" s="111">
        <v>300</v>
      </c>
      <c r="R165" s="111">
        <v>0</v>
      </c>
      <c r="S165" s="111">
        <v>0</v>
      </c>
      <c r="T165" s="111">
        <v>0</v>
      </c>
      <c r="U165" s="111">
        <v>29000</v>
      </c>
      <c r="V165" s="111">
        <v>3000</v>
      </c>
      <c r="W165" s="111">
        <v>0</v>
      </c>
      <c r="X165" s="111" t="s">
        <v>1314</v>
      </c>
      <c r="Y165" s="111" t="s">
        <v>1312</v>
      </c>
      <c r="Z165" s="109"/>
      <c r="AA165" s="110"/>
      <c r="AB165" s="109"/>
      <c r="AC165" s="109"/>
      <c r="AD165" s="88"/>
      <c r="AE165" s="88"/>
      <c r="AF165" s="88"/>
    </row>
    <row r="166" spans="1:32" s="43" customFormat="1" ht="12.75" customHeight="1" x14ac:dyDescent="0.2">
      <c r="A166" s="37" t="s">
        <v>599</v>
      </c>
      <c r="B166" s="37" t="s">
        <v>1647</v>
      </c>
      <c r="C166" s="111">
        <v>0</v>
      </c>
      <c r="D166" s="111">
        <v>0</v>
      </c>
      <c r="E166" s="111">
        <v>0</v>
      </c>
      <c r="F166" s="111">
        <v>0</v>
      </c>
      <c r="G166" s="111">
        <v>0</v>
      </c>
      <c r="H166" s="111">
        <v>0</v>
      </c>
      <c r="I166" s="111">
        <v>0</v>
      </c>
      <c r="J166" s="111">
        <v>0</v>
      </c>
      <c r="K166" s="111">
        <v>0</v>
      </c>
      <c r="L166" s="111">
        <v>0</v>
      </c>
      <c r="M166" s="111">
        <v>0</v>
      </c>
      <c r="N166" s="111">
        <v>0</v>
      </c>
      <c r="O166" s="111">
        <v>0</v>
      </c>
      <c r="P166" s="111">
        <v>0</v>
      </c>
      <c r="Q166" s="111">
        <v>0</v>
      </c>
      <c r="R166" s="111">
        <v>0</v>
      </c>
      <c r="S166" s="111">
        <v>0</v>
      </c>
      <c r="T166" s="111">
        <v>0</v>
      </c>
      <c r="U166" s="111">
        <v>0</v>
      </c>
      <c r="V166" s="111">
        <v>0</v>
      </c>
      <c r="W166" s="111">
        <v>0</v>
      </c>
      <c r="X166" s="111" t="s">
        <v>1316</v>
      </c>
      <c r="Y166" s="111" t="s">
        <v>1324</v>
      </c>
      <c r="Z166" s="109"/>
      <c r="AA166" s="110"/>
      <c r="AB166" s="109"/>
      <c r="AC166" s="109"/>
      <c r="AD166" s="88"/>
      <c r="AE166" s="88"/>
      <c r="AF166" s="88"/>
    </row>
    <row r="167" spans="1:32" s="43" customFormat="1" ht="12.75" customHeight="1" x14ac:dyDescent="0.2">
      <c r="A167" s="37" t="s">
        <v>981</v>
      </c>
      <c r="B167" s="37" t="s">
        <v>1646</v>
      </c>
      <c r="C167" s="111">
        <v>0</v>
      </c>
      <c r="D167" s="111">
        <v>0</v>
      </c>
      <c r="E167" s="111">
        <v>0</v>
      </c>
      <c r="F167" s="111">
        <v>0</v>
      </c>
      <c r="G167" s="111">
        <v>0</v>
      </c>
      <c r="H167" s="111">
        <v>0</v>
      </c>
      <c r="I167" s="111">
        <v>0</v>
      </c>
      <c r="J167" s="111">
        <v>0</v>
      </c>
      <c r="K167" s="111">
        <v>0</v>
      </c>
      <c r="L167" s="111">
        <v>0</v>
      </c>
      <c r="M167" s="111">
        <v>53541</v>
      </c>
      <c r="N167" s="111">
        <v>0</v>
      </c>
      <c r="O167" s="111">
        <v>0</v>
      </c>
      <c r="P167" s="111">
        <v>142</v>
      </c>
      <c r="Q167" s="111">
        <v>0</v>
      </c>
      <c r="R167" s="111">
        <v>0</v>
      </c>
      <c r="S167" s="111">
        <v>0</v>
      </c>
      <c r="T167" s="111">
        <v>0</v>
      </c>
      <c r="U167" s="111">
        <v>14400</v>
      </c>
      <c r="V167" s="111">
        <v>0</v>
      </c>
      <c r="W167" s="111">
        <v>0</v>
      </c>
      <c r="X167" s="111" t="s">
        <v>1314</v>
      </c>
      <c r="Y167" s="111" t="s">
        <v>1312</v>
      </c>
      <c r="Z167" s="109"/>
      <c r="AA167" s="110"/>
      <c r="AB167" s="109"/>
      <c r="AC167" s="109"/>
      <c r="AD167" s="88"/>
      <c r="AE167" s="88"/>
      <c r="AF167" s="88"/>
    </row>
    <row r="168" spans="1:32" s="43" customFormat="1" ht="12.75" customHeight="1" x14ac:dyDescent="0.2">
      <c r="A168" s="37" t="s">
        <v>527</v>
      </c>
      <c r="B168" s="37" t="s">
        <v>1823</v>
      </c>
      <c r="C168" s="111">
        <v>0</v>
      </c>
      <c r="D168" s="111">
        <v>0</v>
      </c>
      <c r="E168" s="111">
        <v>0</v>
      </c>
      <c r="F168" s="111">
        <v>0</v>
      </c>
      <c r="G168" s="111">
        <v>0</v>
      </c>
      <c r="H168" s="111">
        <v>0</v>
      </c>
      <c r="I168" s="111">
        <v>0</v>
      </c>
      <c r="J168" s="111">
        <v>0</v>
      </c>
      <c r="K168" s="111">
        <v>0</v>
      </c>
      <c r="L168" s="111">
        <v>0</v>
      </c>
      <c r="M168" s="111">
        <v>375622</v>
      </c>
      <c r="N168" s="111">
        <v>0</v>
      </c>
      <c r="O168" s="111">
        <v>0</v>
      </c>
      <c r="P168" s="111">
        <v>0</v>
      </c>
      <c r="Q168" s="111">
        <v>0</v>
      </c>
      <c r="R168" s="111">
        <v>0</v>
      </c>
      <c r="S168" s="111">
        <v>0</v>
      </c>
      <c r="T168" s="111">
        <v>0</v>
      </c>
      <c r="U168" s="111">
        <v>0</v>
      </c>
      <c r="V168" s="111">
        <v>0</v>
      </c>
      <c r="W168" s="111">
        <v>0</v>
      </c>
      <c r="X168" s="111" t="s">
        <v>1316</v>
      </c>
      <c r="Y168" s="111" t="s">
        <v>1312</v>
      </c>
      <c r="Z168" s="41"/>
      <c r="AA168" s="110"/>
      <c r="AB168" s="109"/>
      <c r="AC168" s="109"/>
      <c r="AD168" s="88"/>
      <c r="AE168" s="88"/>
      <c r="AF168" s="88"/>
    </row>
    <row r="169" spans="1:32" s="43" customFormat="1" ht="12.75" customHeight="1" x14ac:dyDescent="0.2">
      <c r="A169" s="37" t="s">
        <v>631</v>
      </c>
      <c r="B169" s="37" t="s">
        <v>1824</v>
      </c>
      <c r="C169" s="111">
        <v>0</v>
      </c>
      <c r="D169" s="111">
        <v>0</v>
      </c>
      <c r="E169" s="111">
        <v>0</v>
      </c>
      <c r="F169" s="111">
        <v>0</v>
      </c>
      <c r="G169" s="111">
        <v>0</v>
      </c>
      <c r="H169" s="111">
        <v>0</v>
      </c>
      <c r="I169" s="111">
        <v>0</v>
      </c>
      <c r="J169" s="111">
        <v>0</v>
      </c>
      <c r="K169" s="111">
        <v>0</v>
      </c>
      <c r="L169" s="111">
        <v>0</v>
      </c>
      <c r="M169" s="111">
        <v>6531</v>
      </c>
      <c r="N169" s="111">
        <v>4500</v>
      </c>
      <c r="O169" s="111">
        <v>0</v>
      </c>
      <c r="P169" s="111">
        <v>0</v>
      </c>
      <c r="Q169" s="111">
        <v>0</v>
      </c>
      <c r="R169" s="111">
        <v>0</v>
      </c>
      <c r="S169" s="111">
        <v>0</v>
      </c>
      <c r="T169" s="111">
        <v>0</v>
      </c>
      <c r="U169" s="111">
        <v>0</v>
      </c>
      <c r="V169" s="111">
        <v>0</v>
      </c>
      <c r="W169" s="111">
        <v>0</v>
      </c>
      <c r="X169" s="111" t="s">
        <v>1316</v>
      </c>
      <c r="Y169" s="111" t="s">
        <v>1324</v>
      </c>
      <c r="Z169" s="41"/>
      <c r="AA169" s="110"/>
      <c r="AB169" s="109"/>
      <c r="AC169" s="109"/>
      <c r="AD169" s="88"/>
      <c r="AE169" s="88"/>
      <c r="AF169" s="88"/>
    </row>
    <row r="170" spans="1:32" s="43" customFormat="1" ht="12.75" customHeight="1" x14ac:dyDescent="0.2">
      <c r="A170" s="37" t="s">
        <v>466</v>
      </c>
      <c r="B170" s="37" t="s">
        <v>1825</v>
      </c>
      <c r="C170" s="111">
        <v>0</v>
      </c>
      <c r="D170" s="111">
        <v>0</v>
      </c>
      <c r="E170" s="111">
        <v>0</v>
      </c>
      <c r="F170" s="111">
        <v>0</v>
      </c>
      <c r="G170" s="111">
        <v>0</v>
      </c>
      <c r="H170" s="111">
        <v>0</v>
      </c>
      <c r="I170" s="111">
        <v>0</v>
      </c>
      <c r="J170" s="111">
        <v>0</v>
      </c>
      <c r="K170" s="111">
        <v>0</v>
      </c>
      <c r="L170" s="111">
        <v>0</v>
      </c>
      <c r="M170" s="111">
        <v>223067</v>
      </c>
      <c r="N170" s="111">
        <v>29450</v>
      </c>
      <c r="O170" s="111">
        <v>0</v>
      </c>
      <c r="P170" s="111">
        <v>0</v>
      </c>
      <c r="Q170" s="111">
        <v>0</v>
      </c>
      <c r="R170" s="111">
        <v>0</v>
      </c>
      <c r="S170" s="111">
        <v>0</v>
      </c>
      <c r="T170" s="111">
        <v>0</v>
      </c>
      <c r="U170" s="111">
        <v>6450</v>
      </c>
      <c r="V170" s="111">
        <v>0</v>
      </c>
      <c r="W170" s="111">
        <v>0</v>
      </c>
      <c r="X170" s="111" t="s">
        <v>1316</v>
      </c>
      <c r="Y170" s="111" t="s">
        <v>1324</v>
      </c>
      <c r="Z170" s="41"/>
      <c r="AA170" s="110"/>
      <c r="AB170" s="109"/>
      <c r="AC170" s="109"/>
      <c r="AD170" s="88"/>
      <c r="AE170" s="88"/>
      <c r="AF170" s="88"/>
    </row>
    <row r="171" spans="1:32" s="43" customFormat="1" ht="12.75" customHeight="1" x14ac:dyDescent="0.2">
      <c r="A171" s="37" t="s">
        <v>792</v>
      </c>
      <c r="B171" s="37" t="s">
        <v>1645</v>
      </c>
      <c r="C171" s="111">
        <v>0</v>
      </c>
      <c r="D171" s="111">
        <v>0</v>
      </c>
      <c r="E171" s="111">
        <v>0</v>
      </c>
      <c r="F171" s="111">
        <v>0</v>
      </c>
      <c r="G171" s="111">
        <v>0</v>
      </c>
      <c r="H171" s="111">
        <v>0</v>
      </c>
      <c r="I171" s="111">
        <v>0</v>
      </c>
      <c r="J171" s="111">
        <v>0</v>
      </c>
      <c r="K171" s="111">
        <v>0</v>
      </c>
      <c r="L171" s="111">
        <v>0</v>
      </c>
      <c r="M171" s="111">
        <v>11123</v>
      </c>
      <c r="N171" s="111">
        <v>0</v>
      </c>
      <c r="O171" s="111">
        <v>0</v>
      </c>
      <c r="P171" s="111">
        <v>0</v>
      </c>
      <c r="Q171" s="111">
        <v>0</v>
      </c>
      <c r="R171" s="111">
        <v>0</v>
      </c>
      <c r="S171" s="111">
        <v>0</v>
      </c>
      <c r="T171" s="111">
        <v>0</v>
      </c>
      <c r="U171" s="111">
        <v>0</v>
      </c>
      <c r="V171" s="111">
        <v>0</v>
      </c>
      <c r="W171" s="111">
        <v>0</v>
      </c>
      <c r="X171" s="111" t="s">
        <v>1316</v>
      </c>
      <c r="Y171" s="111" t="s">
        <v>1377</v>
      </c>
      <c r="Z171" s="109"/>
      <c r="AA171" s="110"/>
      <c r="AB171" s="109"/>
      <c r="AC171" s="109"/>
      <c r="AD171" s="88"/>
      <c r="AE171" s="88"/>
      <c r="AF171" s="88"/>
    </row>
    <row r="172" spans="1:32" s="43" customFormat="1" ht="12.75" customHeight="1" x14ac:dyDescent="0.2">
      <c r="A172" s="37" t="s">
        <v>467</v>
      </c>
      <c r="B172" s="37" t="s">
        <v>1644</v>
      </c>
      <c r="C172" s="111">
        <v>0</v>
      </c>
      <c r="D172" s="111">
        <v>0</v>
      </c>
      <c r="E172" s="111">
        <v>0</v>
      </c>
      <c r="F172" s="111">
        <v>0</v>
      </c>
      <c r="G172" s="111">
        <v>0</v>
      </c>
      <c r="H172" s="111">
        <v>0</v>
      </c>
      <c r="I172" s="111">
        <v>0</v>
      </c>
      <c r="J172" s="111">
        <v>0</v>
      </c>
      <c r="K172" s="111">
        <v>0</v>
      </c>
      <c r="L172" s="111">
        <v>7500</v>
      </c>
      <c r="M172" s="111">
        <v>36528</v>
      </c>
      <c r="N172" s="111">
        <v>0</v>
      </c>
      <c r="O172" s="111">
        <v>0</v>
      </c>
      <c r="P172" s="111">
        <v>0</v>
      </c>
      <c r="Q172" s="111">
        <v>0</v>
      </c>
      <c r="R172" s="111">
        <v>0</v>
      </c>
      <c r="S172" s="111">
        <v>0</v>
      </c>
      <c r="T172" s="111">
        <v>0</v>
      </c>
      <c r="U172" s="111">
        <v>0</v>
      </c>
      <c r="V172" s="111">
        <v>0</v>
      </c>
      <c r="W172" s="111">
        <v>4000</v>
      </c>
      <c r="X172" s="111" t="s">
        <v>1316</v>
      </c>
      <c r="Y172" s="111" t="s">
        <v>1324</v>
      </c>
      <c r="Z172" s="109"/>
      <c r="AA172" s="110"/>
      <c r="AB172" s="109"/>
      <c r="AC172" s="109"/>
      <c r="AD172" s="88"/>
      <c r="AE172" s="88"/>
      <c r="AF172" s="88"/>
    </row>
    <row r="173" spans="1:32" s="43" customFormat="1" ht="12.75" customHeight="1" x14ac:dyDescent="0.2">
      <c r="A173" s="37" t="s">
        <v>499</v>
      </c>
      <c r="B173" s="37" t="s">
        <v>1643</v>
      </c>
      <c r="C173" s="111">
        <v>0</v>
      </c>
      <c r="D173" s="111">
        <v>0</v>
      </c>
      <c r="E173" s="111">
        <v>950</v>
      </c>
      <c r="F173" s="111">
        <v>0</v>
      </c>
      <c r="G173" s="111">
        <v>0</v>
      </c>
      <c r="H173" s="111">
        <v>0</v>
      </c>
      <c r="I173" s="111">
        <v>50</v>
      </c>
      <c r="J173" s="111">
        <v>0</v>
      </c>
      <c r="K173" s="111">
        <v>0</v>
      </c>
      <c r="L173" s="111">
        <v>0</v>
      </c>
      <c r="M173" s="111">
        <v>6000</v>
      </c>
      <c r="N173" s="111">
        <v>0</v>
      </c>
      <c r="O173" s="111">
        <v>0</v>
      </c>
      <c r="P173" s="111">
        <v>0</v>
      </c>
      <c r="Q173" s="111">
        <v>0</v>
      </c>
      <c r="R173" s="111">
        <v>0</v>
      </c>
      <c r="S173" s="111">
        <v>0</v>
      </c>
      <c r="T173" s="111">
        <v>0</v>
      </c>
      <c r="U173" s="111">
        <v>0</v>
      </c>
      <c r="V173" s="111">
        <v>55431</v>
      </c>
      <c r="W173" s="111">
        <v>0</v>
      </c>
      <c r="X173" s="111" t="s">
        <v>1316</v>
      </c>
      <c r="Y173" s="111" t="s">
        <v>1324</v>
      </c>
      <c r="Z173" s="109"/>
      <c r="AA173" s="110"/>
      <c r="AB173" s="109"/>
      <c r="AC173" s="109"/>
      <c r="AD173" s="88"/>
      <c r="AE173" s="88"/>
      <c r="AF173" s="88"/>
    </row>
    <row r="174" spans="1:32" s="43" customFormat="1" ht="12.75" customHeight="1" x14ac:dyDescent="0.2">
      <c r="A174" s="37" t="s">
        <v>431</v>
      </c>
      <c r="B174" s="37" t="s">
        <v>1642</v>
      </c>
      <c r="C174" s="111">
        <v>0</v>
      </c>
      <c r="D174" s="111">
        <v>0</v>
      </c>
      <c r="E174" s="111">
        <v>0</v>
      </c>
      <c r="F174" s="111">
        <v>0</v>
      </c>
      <c r="G174" s="111">
        <v>0</v>
      </c>
      <c r="H174" s="111">
        <v>0</v>
      </c>
      <c r="I174" s="111">
        <v>0</v>
      </c>
      <c r="J174" s="111">
        <v>0</v>
      </c>
      <c r="K174" s="111">
        <v>0</v>
      </c>
      <c r="L174" s="111">
        <v>0</v>
      </c>
      <c r="M174" s="111">
        <v>248</v>
      </c>
      <c r="N174" s="111">
        <v>0</v>
      </c>
      <c r="O174" s="111">
        <v>0</v>
      </c>
      <c r="P174" s="111">
        <v>0</v>
      </c>
      <c r="Q174" s="111">
        <v>0</v>
      </c>
      <c r="R174" s="111">
        <v>0</v>
      </c>
      <c r="S174" s="111">
        <v>0</v>
      </c>
      <c r="T174" s="111">
        <v>0</v>
      </c>
      <c r="U174" s="111">
        <v>0</v>
      </c>
      <c r="V174" s="111">
        <v>0</v>
      </c>
      <c r="W174" s="111">
        <v>0</v>
      </c>
      <c r="X174" s="111" t="s">
        <v>1316</v>
      </c>
      <c r="Y174" s="111" t="s">
        <v>1324</v>
      </c>
      <c r="Z174" s="109"/>
      <c r="AA174" s="110"/>
      <c r="AB174" s="109"/>
      <c r="AC174" s="109"/>
      <c r="AD174" s="88"/>
      <c r="AE174" s="88"/>
      <c r="AF174" s="88"/>
    </row>
    <row r="175" spans="1:32" s="43" customFormat="1" ht="12.75" customHeight="1" x14ac:dyDescent="0.2">
      <c r="A175" s="37" t="s">
        <v>647</v>
      </c>
      <c r="B175" s="37" t="s">
        <v>1641</v>
      </c>
      <c r="C175" s="111">
        <v>0</v>
      </c>
      <c r="D175" s="111">
        <v>0</v>
      </c>
      <c r="E175" s="111">
        <v>0</v>
      </c>
      <c r="F175" s="111">
        <v>0</v>
      </c>
      <c r="G175" s="111">
        <v>0</v>
      </c>
      <c r="H175" s="111">
        <v>0</v>
      </c>
      <c r="I175" s="111">
        <v>0</v>
      </c>
      <c r="J175" s="111">
        <v>0</v>
      </c>
      <c r="K175" s="111">
        <v>0</v>
      </c>
      <c r="L175" s="111">
        <v>0</v>
      </c>
      <c r="M175" s="111">
        <v>4680</v>
      </c>
      <c r="N175" s="111">
        <v>0</v>
      </c>
      <c r="O175" s="111">
        <v>0</v>
      </c>
      <c r="P175" s="111">
        <v>0</v>
      </c>
      <c r="Q175" s="111">
        <v>0</v>
      </c>
      <c r="R175" s="111">
        <v>0</v>
      </c>
      <c r="S175" s="111">
        <v>0</v>
      </c>
      <c r="T175" s="111">
        <v>0</v>
      </c>
      <c r="U175" s="111">
        <v>0</v>
      </c>
      <c r="V175" s="111">
        <v>0</v>
      </c>
      <c r="W175" s="111">
        <v>0</v>
      </c>
      <c r="X175" s="111" t="s">
        <v>1316</v>
      </c>
      <c r="Y175" s="111" t="s">
        <v>1324</v>
      </c>
      <c r="Z175" s="109"/>
      <c r="AA175" s="110"/>
      <c r="AB175" s="109"/>
      <c r="AC175" s="109"/>
      <c r="AD175" s="88"/>
      <c r="AE175" s="88"/>
      <c r="AF175" s="88"/>
    </row>
    <row r="176" spans="1:32" s="43" customFormat="1" ht="12.75" customHeight="1" x14ac:dyDescent="0.2">
      <c r="A176" s="37" t="s">
        <v>731</v>
      </c>
      <c r="B176" s="37" t="s">
        <v>1826</v>
      </c>
      <c r="C176" s="111">
        <v>0</v>
      </c>
      <c r="D176" s="111">
        <v>0</v>
      </c>
      <c r="E176" s="111">
        <v>0</v>
      </c>
      <c r="F176" s="111">
        <v>1000</v>
      </c>
      <c r="G176" s="111">
        <v>0</v>
      </c>
      <c r="H176" s="111">
        <v>0</v>
      </c>
      <c r="I176" s="111">
        <v>0</v>
      </c>
      <c r="J176" s="111">
        <v>0</v>
      </c>
      <c r="K176" s="111">
        <v>0</v>
      </c>
      <c r="L176" s="111">
        <v>0</v>
      </c>
      <c r="M176" s="111">
        <v>234136</v>
      </c>
      <c r="N176" s="111">
        <v>0</v>
      </c>
      <c r="O176" s="111">
        <v>0</v>
      </c>
      <c r="P176" s="111">
        <v>30000</v>
      </c>
      <c r="Q176" s="111">
        <v>0</v>
      </c>
      <c r="R176" s="111">
        <v>0</v>
      </c>
      <c r="S176" s="111">
        <v>0</v>
      </c>
      <c r="T176" s="111">
        <v>0</v>
      </c>
      <c r="U176" s="111">
        <v>0</v>
      </c>
      <c r="V176" s="111">
        <v>39500</v>
      </c>
      <c r="W176" s="111">
        <v>10000</v>
      </c>
      <c r="X176" s="111" t="s">
        <v>1316</v>
      </c>
      <c r="Y176" s="111" t="s">
        <v>1320</v>
      </c>
      <c r="Z176" s="41"/>
      <c r="AA176" s="110"/>
      <c r="AB176" s="109"/>
      <c r="AC176" s="109"/>
      <c r="AD176" s="88"/>
      <c r="AE176" s="88"/>
      <c r="AF176" s="88"/>
    </row>
    <row r="177" spans="1:32" s="43" customFormat="1" ht="12.75" customHeight="1" x14ac:dyDescent="0.2">
      <c r="A177" s="37" t="s">
        <v>481</v>
      </c>
      <c r="B177" s="37" t="s">
        <v>1640</v>
      </c>
      <c r="C177" s="111">
        <v>0</v>
      </c>
      <c r="D177" s="111">
        <v>0</v>
      </c>
      <c r="E177" s="111">
        <v>0</v>
      </c>
      <c r="F177" s="111">
        <v>0</v>
      </c>
      <c r="G177" s="111">
        <v>0</v>
      </c>
      <c r="H177" s="111">
        <v>0</v>
      </c>
      <c r="I177" s="111">
        <v>0</v>
      </c>
      <c r="J177" s="111">
        <v>0</v>
      </c>
      <c r="K177" s="111">
        <v>0</v>
      </c>
      <c r="L177" s="111">
        <v>0</v>
      </c>
      <c r="M177" s="111">
        <v>185456</v>
      </c>
      <c r="N177" s="111">
        <v>0</v>
      </c>
      <c r="O177" s="111">
        <v>0</v>
      </c>
      <c r="P177" s="111">
        <v>0</v>
      </c>
      <c r="Q177" s="111">
        <v>0</v>
      </c>
      <c r="R177" s="111">
        <v>0</v>
      </c>
      <c r="S177" s="111">
        <v>0</v>
      </c>
      <c r="T177" s="111">
        <v>0</v>
      </c>
      <c r="U177" s="111">
        <v>0</v>
      </c>
      <c r="V177" s="111">
        <v>0</v>
      </c>
      <c r="W177" s="111">
        <v>0</v>
      </c>
      <c r="X177" s="111" t="s">
        <v>1316</v>
      </c>
      <c r="Y177" s="111" t="s">
        <v>1324</v>
      </c>
      <c r="Z177" s="109"/>
      <c r="AA177" s="110"/>
      <c r="AB177" s="109"/>
      <c r="AC177" s="109"/>
      <c r="AD177" s="88"/>
      <c r="AE177" s="88"/>
      <c r="AF177" s="88"/>
    </row>
    <row r="178" spans="1:32" s="43" customFormat="1" ht="12.75" customHeight="1" x14ac:dyDescent="0.2">
      <c r="A178" s="37" t="s">
        <v>648</v>
      </c>
      <c r="B178" s="37" t="s">
        <v>1639</v>
      </c>
      <c r="C178" s="111">
        <v>0</v>
      </c>
      <c r="D178" s="111">
        <v>0</v>
      </c>
      <c r="E178" s="111">
        <v>0</v>
      </c>
      <c r="F178" s="111">
        <v>0</v>
      </c>
      <c r="G178" s="111">
        <v>0</v>
      </c>
      <c r="H178" s="111">
        <v>0</v>
      </c>
      <c r="I178" s="111">
        <v>0</v>
      </c>
      <c r="J178" s="111">
        <v>0</v>
      </c>
      <c r="K178" s="111">
        <v>0</v>
      </c>
      <c r="L178" s="111">
        <v>0</v>
      </c>
      <c r="M178" s="111">
        <v>0</v>
      </c>
      <c r="N178" s="111">
        <v>0</v>
      </c>
      <c r="O178" s="111">
        <v>0</v>
      </c>
      <c r="P178" s="111">
        <v>0</v>
      </c>
      <c r="Q178" s="111">
        <v>0</v>
      </c>
      <c r="R178" s="111">
        <v>0</v>
      </c>
      <c r="S178" s="111">
        <v>0</v>
      </c>
      <c r="T178" s="111">
        <v>0</v>
      </c>
      <c r="U178" s="111">
        <v>0</v>
      </c>
      <c r="V178" s="111">
        <v>0</v>
      </c>
      <c r="W178" s="111">
        <v>0</v>
      </c>
      <c r="X178" s="111" t="s">
        <v>1316</v>
      </c>
      <c r="Y178" s="111" t="s">
        <v>1324</v>
      </c>
      <c r="Z178" s="109"/>
      <c r="AA178" s="110"/>
      <c r="AB178" s="109"/>
      <c r="AC178" s="109"/>
      <c r="AD178" s="88"/>
      <c r="AE178" s="88"/>
      <c r="AF178" s="88"/>
    </row>
    <row r="179" spans="1:32" s="43" customFormat="1" ht="12.75" customHeight="1" x14ac:dyDescent="0.2">
      <c r="A179" s="37" t="s">
        <v>439</v>
      </c>
      <c r="B179" s="37" t="s">
        <v>1638</v>
      </c>
      <c r="C179" s="111">
        <v>0</v>
      </c>
      <c r="D179" s="111">
        <v>0</v>
      </c>
      <c r="E179" s="111">
        <v>0</v>
      </c>
      <c r="F179" s="111">
        <v>0</v>
      </c>
      <c r="G179" s="111">
        <v>0</v>
      </c>
      <c r="H179" s="111">
        <v>0</v>
      </c>
      <c r="I179" s="111">
        <v>0</v>
      </c>
      <c r="J179" s="111">
        <v>0</v>
      </c>
      <c r="K179" s="111">
        <v>0</v>
      </c>
      <c r="L179" s="111">
        <v>0</v>
      </c>
      <c r="M179" s="111">
        <v>0</v>
      </c>
      <c r="N179" s="111">
        <v>0</v>
      </c>
      <c r="O179" s="111">
        <v>0</v>
      </c>
      <c r="P179" s="111">
        <v>0</v>
      </c>
      <c r="Q179" s="111">
        <v>0</v>
      </c>
      <c r="R179" s="111">
        <v>0</v>
      </c>
      <c r="S179" s="111">
        <v>0</v>
      </c>
      <c r="T179" s="111">
        <v>0</v>
      </c>
      <c r="U179" s="111">
        <v>0</v>
      </c>
      <c r="V179" s="111">
        <v>0</v>
      </c>
      <c r="W179" s="111">
        <v>0</v>
      </c>
      <c r="X179" s="111" t="s">
        <v>1316</v>
      </c>
      <c r="Y179" s="111" t="s">
        <v>1324</v>
      </c>
      <c r="Z179" s="109"/>
      <c r="AA179" s="110"/>
      <c r="AB179" s="109"/>
      <c r="AC179" s="109"/>
      <c r="AD179" s="88"/>
      <c r="AE179" s="88"/>
      <c r="AF179" s="88"/>
    </row>
    <row r="180" spans="1:32" s="43" customFormat="1" ht="12.75" customHeight="1" x14ac:dyDescent="0.2">
      <c r="A180" s="37" t="s">
        <v>474</v>
      </c>
      <c r="B180" s="37" t="s">
        <v>1827</v>
      </c>
      <c r="C180" s="111">
        <v>0</v>
      </c>
      <c r="D180" s="111">
        <v>0</v>
      </c>
      <c r="E180" s="111">
        <v>0</v>
      </c>
      <c r="F180" s="111">
        <v>4146</v>
      </c>
      <c r="G180" s="111">
        <v>0</v>
      </c>
      <c r="H180" s="111">
        <v>0</v>
      </c>
      <c r="I180" s="111">
        <v>0</v>
      </c>
      <c r="J180" s="111">
        <v>0</v>
      </c>
      <c r="K180" s="111">
        <v>0</v>
      </c>
      <c r="L180" s="111">
        <v>0</v>
      </c>
      <c r="M180" s="111">
        <v>274116</v>
      </c>
      <c r="N180" s="111">
        <v>77000</v>
      </c>
      <c r="O180" s="111">
        <v>0</v>
      </c>
      <c r="P180" s="111">
        <v>0</v>
      </c>
      <c r="Q180" s="111">
        <v>0</v>
      </c>
      <c r="R180" s="111">
        <v>0</v>
      </c>
      <c r="S180" s="111">
        <v>0</v>
      </c>
      <c r="T180" s="111">
        <v>0</v>
      </c>
      <c r="U180" s="111">
        <v>0</v>
      </c>
      <c r="V180" s="111">
        <v>0</v>
      </c>
      <c r="W180" s="111">
        <v>0</v>
      </c>
      <c r="X180" s="111" t="s">
        <v>1316</v>
      </c>
      <c r="Y180" s="111" t="s">
        <v>1324</v>
      </c>
      <c r="Z180" s="41"/>
      <c r="AA180" s="110"/>
      <c r="AB180" s="109"/>
      <c r="AC180" s="109"/>
      <c r="AD180" s="88"/>
      <c r="AE180" s="88"/>
      <c r="AF180" s="88"/>
    </row>
    <row r="181" spans="1:32" s="43" customFormat="1" ht="12.75" customHeight="1" x14ac:dyDescent="0.2">
      <c r="A181" s="37" t="s">
        <v>793</v>
      </c>
      <c r="B181" s="37" t="s">
        <v>1828</v>
      </c>
      <c r="C181" s="111">
        <v>0</v>
      </c>
      <c r="D181" s="111">
        <v>0</v>
      </c>
      <c r="E181" s="111">
        <v>0</v>
      </c>
      <c r="F181" s="111">
        <v>0</v>
      </c>
      <c r="G181" s="111">
        <v>0</v>
      </c>
      <c r="H181" s="111">
        <v>0</v>
      </c>
      <c r="I181" s="111">
        <v>0</v>
      </c>
      <c r="J181" s="111">
        <v>0</v>
      </c>
      <c r="K181" s="111">
        <v>0</v>
      </c>
      <c r="L181" s="111">
        <v>0</v>
      </c>
      <c r="M181" s="111">
        <v>33500</v>
      </c>
      <c r="N181" s="111">
        <v>0</v>
      </c>
      <c r="O181" s="111">
        <v>0</v>
      </c>
      <c r="P181" s="111">
        <v>0</v>
      </c>
      <c r="Q181" s="111">
        <v>0</v>
      </c>
      <c r="R181" s="111">
        <v>0</v>
      </c>
      <c r="S181" s="111">
        <v>0</v>
      </c>
      <c r="T181" s="111">
        <v>0</v>
      </c>
      <c r="U181" s="111">
        <v>0</v>
      </c>
      <c r="V181" s="111">
        <v>0</v>
      </c>
      <c r="W181" s="111">
        <v>0</v>
      </c>
      <c r="X181" s="111" t="s">
        <v>1316</v>
      </c>
      <c r="Y181" s="111" t="s">
        <v>1377</v>
      </c>
      <c r="Z181" s="41"/>
      <c r="AA181" s="110"/>
      <c r="AB181" s="109"/>
      <c r="AC181" s="109"/>
      <c r="AD181" s="88"/>
      <c r="AE181" s="88"/>
      <c r="AF181" s="88"/>
    </row>
    <row r="182" spans="1:32" s="43" customFormat="1" ht="12.75" customHeight="1" x14ac:dyDescent="0.2">
      <c r="A182" s="37" t="s">
        <v>1262</v>
      </c>
      <c r="B182" s="37" t="s">
        <v>1637</v>
      </c>
      <c r="C182" s="111">
        <v>0</v>
      </c>
      <c r="D182" s="111">
        <v>0</v>
      </c>
      <c r="E182" s="111">
        <v>0</v>
      </c>
      <c r="F182" s="111">
        <v>0</v>
      </c>
      <c r="G182" s="111">
        <v>0</v>
      </c>
      <c r="H182" s="111">
        <v>0</v>
      </c>
      <c r="I182" s="111">
        <v>0</v>
      </c>
      <c r="J182" s="111">
        <v>0</v>
      </c>
      <c r="K182" s="111">
        <v>0</v>
      </c>
      <c r="L182" s="111">
        <v>0</v>
      </c>
      <c r="M182" s="111">
        <v>0</v>
      </c>
      <c r="N182" s="111">
        <v>0</v>
      </c>
      <c r="O182" s="111">
        <v>0</v>
      </c>
      <c r="P182" s="111">
        <v>0</v>
      </c>
      <c r="Q182" s="111">
        <v>0</v>
      </c>
      <c r="R182" s="111">
        <v>0</v>
      </c>
      <c r="S182" s="111">
        <v>0</v>
      </c>
      <c r="T182" s="111">
        <v>0</v>
      </c>
      <c r="U182" s="111">
        <v>0</v>
      </c>
      <c r="V182" s="111">
        <v>0</v>
      </c>
      <c r="W182" s="111">
        <v>0</v>
      </c>
      <c r="X182" s="111" t="s">
        <v>1316</v>
      </c>
      <c r="Y182" s="111" t="s">
        <v>1377</v>
      </c>
      <c r="Z182" s="109"/>
      <c r="AA182" s="110"/>
      <c r="AB182" s="109"/>
      <c r="AC182" s="109"/>
      <c r="AD182" s="88"/>
      <c r="AE182" s="88"/>
      <c r="AF182" s="88"/>
    </row>
    <row r="183" spans="1:32" s="43" customFormat="1" ht="12.75" customHeight="1" x14ac:dyDescent="0.2">
      <c r="A183" s="37" t="s">
        <v>447</v>
      </c>
      <c r="B183" s="37" t="s">
        <v>1636</v>
      </c>
      <c r="C183" s="111">
        <v>0</v>
      </c>
      <c r="D183" s="111">
        <v>0</v>
      </c>
      <c r="E183" s="111">
        <v>0</v>
      </c>
      <c r="F183" s="111">
        <v>0</v>
      </c>
      <c r="G183" s="111">
        <v>0</v>
      </c>
      <c r="H183" s="111">
        <v>0</v>
      </c>
      <c r="I183" s="111">
        <v>0</v>
      </c>
      <c r="J183" s="111">
        <v>0</v>
      </c>
      <c r="K183" s="111">
        <v>0</v>
      </c>
      <c r="L183" s="111">
        <v>0</v>
      </c>
      <c r="M183" s="111">
        <v>56884</v>
      </c>
      <c r="N183" s="111">
        <v>0</v>
      </c>
      <c r="O183" s="111">
        <v>0</v>
      </c>
      <c r="P183" s="111">
        <v>0</v>
      </c>
      <c r="Q183" s="111">
        <v>0</v>
      </c>
      <c r="R183" s="111">
        <v>0</v>
      </c>
      <c r="S183" s="111">
        <v>0</v>
      </c>
      <c r="T183" s="111">
        <v>0</v>
      </c>
      <c r="U183" s="111">
        <v>0</v>
      </c>
      <c r="V183" s="111">
        <v>10000</v>
      </c>
      <c r="W183" s="111">
        <v>0</v>
      </c>
      <c r="X183" s="111" t="s">
        <v>1316</v>
      </c>
      <c r="Y183" s="111" t="s">
        <v>1324</v>
      </c>
      <c r="Z183" s="109"/>
      <c r="AA183" s="110"/>
      <c r="AB183" s="109"/>
      <c r="AC183" s="109"/>
      <c r="AD183" s="88"/>
      <c r="AE183" s="88"/>
      <c r="AF183" s="88"/>
    </row>
    <row r="184" spans="1:32" s="43" customFormat="1" ht="12.75" customHeight="1" x14ac:dyDescent="0.2">
      <c r="A184" s="37" t="s">
        <v>820</v>
      </c>
      <c r="B184" s="37" t="s">
        <v>1635</v>
      </c>
      <c r="C184" s="111">
        <v>0</v>
      </c>
      <c r="D184" s="111">
        <v>0</v>
      </c>
      <c r="E184" s="111">
        <v>0</v>
      </c>
      <c r="F184" s="111">
        <v>0</v>
      </c>
      <c r="G184" s="111">
        <v>0</v>
      </c>
      <c r="H184" s="111">
        <v>0</v>
      </c>
      <c r="I184" s="111">
        <v>0</v>
      </c>
      <c r="J184" s="111">
        <v>0</v>
      </c>
      <c r="K184" s="111">
        <v>0</v>
      </c>
      <c r="L184" s="111">
        <v>0</v>
      </c>
      <c r="M184" s="111">
        <v>0</v>
      </c>
      <c r="N184" s="111">
        <v>0</v>
      </c>
      <c r="O184" s="111">
        <v>0</v>
      </c>
      <c r="P184" s="111">
        <v>0</v>
      </c>
      <c r="Q184" s="111">
        <v>0</v>
      </c>
      <c r="R184" s="111">
        <v>0</v>
      </c>
      <c r="S184" s="111">
        <v>0</v>
      </c>
      <c r="T184" s="111">
        <v>0</v>
      </c>
      <c r="U184" s="111">
        <v>0</v>
      </c>
      <c r="V184" s="111">
        <v>0</v>
      </c>
      <c r="W184" s="111">
        <v>0</v>
      </c>
      <c r="X184" s="111" t="s">
        <v>1316</v>
      </c>
      <c r="Y184" s="111" t="s">
        <v>1377</v>
      </c>
      <c r="Z184" s="109"/>
      <c r="AA184" s="110"/>
      <c r="AB184" s="109"/>
      <c r="AC184" s="109"/>
      <c r="AD184" s="88"/>
      <c r="AE184" s="88"/>
      <c r="AF184" s="88"/>
    </row>
    <row r="185" spans="1:32" s="43" customFormat="1" ht="12.75" customHeight="1" x14ac:dyDescent="0.2">
      <c r="A185" s="37" t="s">
        <v>983</v>
      </c>
      <c r="B185" s="37" t="s">
        <v>1634</v>
      </c>
      <c r="C185" s="111">
        <v>0</v>
      </c>
      <c r="D185" s="111">
        <v>0</v>
      </c>
      <c r="E185" s="111">
        <v>0</v>
      </c>
      <c r="F185" s="111">
        <v>0</v>
      </c>
      <c r="G185" s="111">
        <v>0</v>
      </c>
      <c r="H185" s="111">
        <v>0</v>
      </c>
      <c r="I185" s="111">
        <v>1398</v>
      </c>
      <c r="J185" s="111">
        <v>0</v>
      </c>
      <c r="K185" s="111">
        <v>0</v>
      </c>
      <c r="L185" s="111">
        <v>0</v>
      </c>
      <c r="M185" s="111">
        <v>176630</v>
      </c>
      <c r="N185" s="111">
        <v>26000</v>
      </c>
      <c r="O185" s="111">
        <v>0</v>
      </c>
      <c r="P185" s="111">
        <v>0</v>
      </c>
      <c r="Q185" s="111">
        <v>0</v>
      </c>
      <c r="R185" s="111">
        <v>0</v>
      </c>
      <c r="S185" s="111">
        <v>0</v>
      </c>
      <c r="T185" s="111">
        <v>0</v>
      </c>
      <c r="U185" s="111">
        <v>0</v>
      </c>
      <c r="V185" s="111">
        <v>26000</v>
      </c>
      <c r="W185" s="111">
        <v>0</v>
      </c>
      <c r="X185" s="111" t="s">
        <v>1314</v>
      </c>
      <c r="Y185" s="111" t="s">
        <v>1312</v>
      </c>
      <c r="Z185" s="109"/>
      <c r="AA185" s="110"/>
      <c r="AB185" s="109"/>
      <c r="AC185" s="109"/>
      <c r="AD185" s="88"/>
      <c r="AE185" s="88"/>
      <c r="AF185" s="88"/>
    </row>
    <row r="186" spans="1:32" s="43" customFormat="1" ht="12.75" customHeight="1" x14ac:dyDescent="0.2">
      <c r="A186" s="37" t="s">
        <v>500</v>
      </c>
      <c r="B186" s="37" t="s">
        <v>1633</v>
      </c>
      <c r="C186" s="111">
        <v>0</v>
      </c>
      <c r="D186" s="111">
        <v>0</v>
      </c>
      <c r="E186" s="111">
        <v>0</v>
      </c>
      <c r="F186" s="111">
        <v>0</v>
      </c>
      <c r="G186" s="111">
        <v>0</v>
      </c>
      <c r="H186" s="111">
        <v>0</v>
      </c>
      <c r="I186" s="111">
        <v>0</v>
      </c>
      <c r="J186" s="111">
        <v>0</v>
      </c>
      <c r="K186" s="111">
        <v>0</v>
      </c>
      <c r="L186" s="111">
        <v>0</v>
      </c>
      <c r="M186" s="111">
        <v>40000</v>
      </c>
      <c r="N186" s="111">
        <v>0</v>
      </c>
      <c r="O186" s="111">
        <v>0</v>
      </c>
      <c r="P186" s="111">
        <v>0</v>
      </c>
      <c r="Q186" s="111">
        <v>0</v>
      </c>
      <c r="R186" s="111">
        <v>0</v>
      </c>
      <c r="S186" s="111">
        <v>0</v>
      </c>
      <c r="T186" s="111">
        <v>290</v>
      </c>
      <c r="U186" s="111">
        <v>0</v>
      </c>
      <c r="V186" s="111">
        <v>1291</v>
      </c>
      <c r="W186" s="111">
        <v>200</v>
      </c>
      <c r="X186" s="111" t="s">
        <v>1316</v>
      </c>
      <c r="Y186" s="111" t="s">
        <v>1324</v>
      </c>
      <c r="Z186" s="109"/>
      <c r="AA186" s="110"/>
      <c r="AB186" s="109"/>
      <c r="AC186" s="109"/>
      <c r="AD186" s="88"/>
      <c r="AE186" s="88"/>
      <c r="AF186" s="88"/>
    </row>
    <row r="187" spans="1:32" s="43" customFormat="1" ht="12.75" customHeight="1" x14ac:dyDescent="0.2">
      <c r="A187" s="37" t="s">
        <v>414</v>
      </c>
      <c r="B187" s="37" t="s">
        <v>1632</v>
      </c>
      <c r="C187" s="111">
        <v>0</v>
      </c>
      <c r="D187" s="111">
        <v>0</v>
      </c>
      <c r="E187" s="111">
        <v>0</v>
      </c>
      <c r="F187" s="111">
        <v>0</v>
      </c>
      <c r="G187" s="111">
        <v>0</v>
      </c>
      <c r="H187" s="111">
        <v>0</v>
      </c>
      <c r="I187" s="111">
        <v>0</v>
      </c>
      <c r="J187" s="111">
        <v>0</v>
      </c>
      <c r="K187" s="111">
        <v>0</v>
      </c>
      <c r="L187" s="111">
        <v>0</v>
      </c>
      <c r="M187" s="111">
        <v>4500</v>
      </c>
      <c r="N187" s="111">
        <v>3300</v>
      </c>
      <c r="O187" s="111">
        <v>0</v>
      </c>
      <c r="P187" s="111">
        <v>0</v>
      </c>
      <c r="Q187" s="111">
        <v>0</v>
      </c>
      <c r="R187" s="111">
        <v>0</v>
      </c>
      <c r="S187" s="111">
        <v>0</v>
      </c>
      <c r="T187" s="111">
        <v>0</v>
      </c>
      <c r="U187" s="111">
        <v>0</v>
      </c>
      <c r="V187" s="111">
        <v>0</v>
      </c>
      <c r="W187" s="111">
        <v>0</v>
      </c>
      <c r="X187" s="111" t="s">
        <v>1316</v>
      </c>
      <c r="Y187" s="111" t="s">
        <v>1324</v>
      </c>
      <c r="Z187" s="109"/>
      <c r="AA187" s="110"/>
      <c r="AB187" s="109"/>
      <c r="AC187" s="109"/>
      <c r="AD187" s="88"/>
      <c r="AE187" s="88"/>
      <c r="AF187" s="88"/>
    </row>
    <row r="188" spans="1:32" s="43" customFormat="1" ht="12.75" customHeight="1" x14ac:dyDescent="0.2">
      <c r="A188" s="37" t="s">
        <v>985</v>
      </c>
      <c r="B188" s="37" t="s">
        <v>1631</v>
      </c>
      <c r="C188" s="111">
        <v>0</v>
      </c>
      <c r="D188" s="111">
        <v>0</v>
      </c>
      <c r="E188" s="111">
        <v>0</v>
      </c>
      <c r="F188" s="111">
        <v>0</v>
      </c>
      <c r="G188" s="111">
        <v>0</v>
      </c>
      <c r="H188" s="111">
        <v>0</v>
      </c>
      <c r="I188" s="111">
        <v>0</v>
      </c>
      <c r="J188" s="111">
        <v>0</v>
      </c>
      <c r="K188" s="111">
        <v>0</v>
      </c>
      <c r="L188" s="111">
        <v>0</v>
      </c>
      <c r="M188" s="111">
        <v>0</v>
      </c>
      <c r="N188" s="111">
        <v>0</v>
      </c>
      <c r="O188" s="111">
        <v>0</v>
      </c>
      <c r="P188" s="111">
        <v>409</v>
      </c>
      <c r="Q188" s="111">
        <v>0</v>
      </c>
      <c r="R188" s="111">
        <v>0</v>
      </c>
      <c r="S188" s="111">
        <v>3098</v>
      </c>
      <c r="T188" s="111">
        <v>0</v>
      </c>
      <c r="U188" s="111">
        <v>0</v>
      </c>
      <c r="V188" s="111">
        <v>0</v>
      </c>
      <c r="W188" s="111">
        <v>0</v>
      </c>
      <c r="X188" s="111" t="s">
        <v>1317</v>
      </c>
      <c r="Y188" s="111" t="s">
        <v>1317</v>
      </c>
      <c r="Z188" s="109"/>
      <c r="AA188" s="110"/>
      <c r="AB188" s="109"/>
      <c r="AC188" s="109"/>
      <c r="AD188" s="88"/>
      <c r="AE188" s="88"/>
      <c r="AF188" s="88"/>
    </row>
    <row r="189" spans="1:32" s="43" customFormat="1" ht="12.75" customHeight="1" x14ac:dyDescent="0.2">
      <c r="A189" s="37" t="s">
        <v>987</v>
      </c>
      <c r="B189" s="37" t="s">
        <v>1829</v>
      </c>
      <c r="C189" s="111">
        <v>0</v>
      </c>
      <c r="D189" s="111">
        <v>0</v>
      </c>
      <c r="E189" s="111">
        <v>0</v>
      </c>
      <c r="F189" s="111">
        <v>0</v>
      </c>
      <c r="G189" s="111">
        <v>0</v>
      </c>
      <c r="H189" s="111">
        <v>0</v>
      </c>
      <c r="I189" s="111">
        <v>0</v>
      </c>
      <c r="J189" s="111">
        <v>0</v>
      </c>
      <c r="K189" s="111">
        <v>0</v>
      </c>
      <c r="L189" s="111">
        <v>0</v>
      </c>
      <c r="M189" s="111">
        <v>260194</v>
      </c>
      <c r="N189" s="111">
        <v>266800</v>
      </c>
      <c r="O189" s="111">
        <v>0</v>
      </c>
      <c r="P189" s="111">
        <v>0</v>
      </c>
      <c r="Q189" s="111">
        <v>0</v>
      </c>
      <c r="R189" s="111">
        <v>0</v>
      </c>
      <c r="S189" s="111">
        <v>0</v>
      </c>
      <c r="T189" s="111">
        <v>0</v>
      </c>
      <c r="U189" s="111">
        <v>90550</v>
      </c>
      <c r="V189" s="111">
        <v>36000</v>
      </c>
      <c r="W189" s="111">
        <v>72250</v>
      </c>
      <c r="X189" s="111" t="s">
        <v>1314</v>
      </c>
      <c r="Y189" s="111" t="s">
        <v>1312</v>
      </c>
      <c r="Z189" s="41"/>
      <c r="AA189" s="110"/>
      <c r="AB189" s="109"/>
      <c r="AC189" s="109"/>
      <c r="AD189" s="88"/>
      <c r="AE189" s="88"/>
      <c r="AF189" s="88"/>
    </row>
    <row r="190" spans="1:32" s="43" customFormat="1" ht="12.75" customHeight="1" x14ac:dyDescent="0.2">
      <c r="A190" s="37" t="s">
        <v>989</v>
      </c>
      <c r="B190" s="37" t="s">
        <v>1830</v>
      </c>
      <c r="C190" s="111">
        <v>0</v>
      </c>
      <c r="D190" s="111">
        <v>0</v>
      </c>
      <c r="E190" s="111">
        <v>0</v>
      </c>
      <c r="F190" s="111">
        <v>0</v>
      </c>
      <c r="G190" s="111">
        <v>0</v>
      </c>
      <c r="H190" s="111">
        <v>398</v>
      </c>
      <c r="I190" s="111">
        <v>0</v>
      </c>
      <c r="J190" s="111">
        <v>0</v>
      </c>
      <c r="K190" s="111">
        <v>0</v>
      </c>
      <c r="L190" s="111">
        <v>0</v>
      </c>
      <c r="M190" s="111">
        <v>153163</v>
      </c>
      <c r="N190" s="111">
        <v>0</v>
      </c>
      <c r="O190" s="111">
        <v>0</v>
      </c>
      <c r="P190" s="111">
        <v>0</v>
      </c>
      <c r="Q190" s="111">
        <v>0</v>
      </c>
      <c r="R190" s="111">
        <v>0</v>
      </c>
      <c r="S190" s="111">
        <v>189</v>
      </c>
      <c r="T190" s="111">
        <v>0</v>
      </c>
      <c r="U190" s="111">
        <v>18950</v>
      </c>
      <c r="V190" s="111">
        <v>0</v>
      </c>
      <c r="W190" s="111">
        <v>0</v>
      </c>
      <c r="X190" s="111" t="s">
        <v>1313</v>
      </c>
      <c r="Y190" s="111" t="s">
        <v>1312</v>
      </c>
      <c r="Z190" s="41"/>
      <c r="AA190" s="110"/>
      <c r="AB190" s="109"/>
      <c r="AC190" s="109"/>
      <c r="AD190" s="88"/>
      <c r="AE190" s="88"/>
      <c r="AF190" s="88"/>
    </row>
    <row r="191" spans="1:32" s="43" customFormat="1" ht="12.75" customHeight="1" x14ac:dyDescent="0.2">
      <c r="A191" s="37" t="s">
        <v>640</v>
      </c>
      <c r="B191" s="37" t="s">
        <v>1630</v>
      </c>
      <c r="C191" s="111">
        <v>0</v>
      </c>
      <c r="D191" s="111">
        <v>0</v>
      </c>
      <c r="E191" s="111">
        <v>0</v>
      </c>
      <c r="F191" s="111">
        <v>0</v>
      </c>
      <c r="G191" s="111">
        <v>0</v>
      </c>
      <c r="H191" s="111">
        <v>0</v>
      </c>
      <c r="I191" s="111">
        <v>2</v>
      </c>
      <c r="J191" s="111">
        <v>0</v>
      </c>
      <c r="K191" s="111">
        <v>0</v>
      </c>
      <c r="L191" s="111">
        <v>0</v>
      </c>
      <c r="M191" s="111">
        <v>0</v>
      </c>
      <c r="N191" s="111">
        <v>4000</v>
      </c>
      <c r="O191" s="111">
        <v>0</v>
      </c>
      <c r="P191" s="111">
        <v>0</v>
      </c>
      <c r="Q191" s="111">
        <v>0</v>
      </c>
      <c r="R191" s="111">
        <v>0</v>
      </c>
      <c r="S191" s="111">
        <v>0</v>
      </c>
      <c r="T191" s="111">
        <v>0</v>
      </c>
      <c r="U191" s="111">
        <v>0</v>
      </c>
      <c r="V191" s="111">
        <v>0</v>
      </c>
      <c r="W191" s="111">
        <v>0</v>
      </c>
      <c r="X191" s="111" t="s">
        <v>1316</v>
      </c>
      <c r="Y191" s="111" t="s">
        <v>1324</v>
      </c>
      <c r="Z191" s="109"/>
      <c r="AA191" s="110"/>
      <c r="AB191" s="109"/>
      <c r="AC191" s="109"/>
      <c r="AD191" s="88"/>
      <c r="AE191" s="88"/>
      <c r="AF191" s="88"/>
    </row>
    <row r="192" spans="1:32" s="43" customFormat="1" ht="12.75" customHeight="1" x14ac:dyDescent="0.2">
      <c r="A192" s="37" t="s">
        <v>490</v>
      </c>
      <c r="B192" s="37" t="s">
        <v>1629</v>
      </c>
      <c r="C192" s="111">
        <v>0</v>
      </c>
      <c r="D192" s="111">
        <v>0</v>
      </c>
      <c r="E192" s="111">
        <v>0</v>
      </c>
      <c r="F192" s="111">
        <v>0</v>
      </c>
      <c r="G192" s="111">
        <v>0</v>
      </c>
      <c r="H192" s="111">
        <v>0</v>
      </c>
      <c r="I192" s="111">
        <v>0</v>
      </c>
      <c r="J192" s="111">
        <v>0</v>
      </c>
      <c r="K192" s="111">
        <v>0</v>
      </c>
      <c r="L192" s="111">
        <v>0</v>
      </c>
      <c r="M192" s="111">
        <v>0</v>
      </c>
      <c r="N192" s="111">
        <v>0</v>
      </c>
      <c r="O192" s="111">
        <v>0</v>
      </c>
      <c r="P192" s="111">
        <v>0</v>
      </c>
      <c r="Q192" s="111">
        <v>0</v>
      </c>
      <c r="R192" s="111">
        <v>0</v>
      </c>
      <c r="S192" s="111">
        <v>0</v>
      </c>
      <c r="T192" s="111">
        <v>0</v>
      </c>
      <c r="U192" s="111">
        <v>0</v>
      </c>
      <c r="V192" s="111">
        <v>0</v>
      </c>
      <c r="W192" s="111">
        <v>0</v>
      </c>
      <c r="X192" s="111" t="s">
        <v>1316</v>
      </c>
      <c r="Y192" s="111" t="s">
        <v>1324</v>
      </c>
      <c r="Z192" s="109"/>
      <c r="AA192" s="110"/>
      <c r="AB192" s="109"/>
      <c r="AC192" s="109"/>
      <c r="AD192" s="88"/>
      <c r="AE192" s="88"/>
      <c r="AF192" s="88"/>
    </row>
    <row r="193" spans="1:32" s="43" customFormat="1" ht="12.75" customHeight="1" x14ac:dyDescent="0.2">
      <c r="A193" s="37" t="s">
        <v>551</v>
      </c>
      <c r="B193" s="37" t="s">
        <v>1628</v>
      </c>
      <c r="C193" s="111">
        <v>0</v>
      </c>
      <c r="D193" s="111">
        <v>0</v>
      </c>
      <c r="E193" s="111">
        <v>0</v>
      </c>
      <c r="F193" s="111">
        <v>0</v>
      </c>
      <c r="G193" s="111">
        <v>0</v>
      </c>
      <c r="H193" s="111">
        <v>0</v>
      </c>
      <c r="I193" s="111">
        <v>0</v>
      </c>
      <c r="J193" s="111">
        <v>0</v>
      </c>
      <c r="K193" s="111">
        <v>0</v>
      </c>
      <c r="L193" s="111">
        <v>0</v>
      </c>
      <c r="M193" s="111">
        <v>2300</v>
      </c>
      <c r="N193" s="111">
        <v>0</v>
      </c>
      <c r="O193" s="111">
        <v>0</v>
      </c>
      <c r="P193" s="111">
        <v>0</v>
      </c>
      <c r="Q193" s="111">
        <v>0</v>
      </c>
      <c r="R193" s="111">
        <v>0</v>
      </c>
      <c r="S193" s="111">
        <v>0</v>
      </c>
      <c r="T193" s="111">
        <v>0</v>
      </c>
      <c r="U193" s="111">
        <v>0</v>
      </c>
      <c r="V193" s="111">
        <v>0</v>
      </c>
      <c r="W193" s="111">
        <v>0</v>
      </c>
      <c r="X193" s="111" t="s">
        <v>1316</v>
      </c>
      <c r="Y193" s="111" t="s">
        <v>1324</v>
      </c>
      <c r="Z193" s="109"/>
      <c r="AA193" s="110"/>
      <c r="AB193" s="109"/>
      <c r="AC193" s="109"/>
      <c r="AD193" s="88"/>
      <c r="AE193" s="88"/>
      <c r="AF193" s="88"/>
    </row>
    <row r="194" spans="1:32" s="43" customFormat="1" ht="12.75" customHeight="1" x14ac:dyDescent="0.2">
      <c r="A194" s="37" t="s">
        <v>694</v>
      </c>
      <c r="B194" s="37" t="s">
        <v>1831</v>
      </c>
      <c r="C194" s="111">
        <v>0</v>
      </c>
      <c r="D194" s="111">
        <v>0</v>
      </c>
      <c r="E194" s="111">
        <v>0</v>
      </c>
      <c r="F194" s="111">
        <v>0</v>
      </c>
      <c r="G194" s="111">
        <v>0</v>
      </c>
      <c r="H194" s="111">
        <v>0</v>
      </c>
      <c r="I194" s="111">
        <v>0</v>
      </c>
      <c r="J194" s="111">
        <v>0</v>
      </c>
      <c r="K194" s="111">
        <v>0</v>
      </c>
      <c r="L194" s="111">
        <v>0</v>
      </c>
      <c r="M194" s="111">
        <v>480685</v>
      </c>
      <c r="N194" s="111">
        <v>120000</v>
      </c>
      <c r="O194" s="111">
        <v>0</v>
      </c>
      <c r="P194" s="111">
        <v>0</v>
      </c>
      <c r="Q194" s="111">
        <v>0</v>
      </c>
      <c r="R194" s="111">
        <v>0</v>
      </c>
      <c r="S194" s="111">
        <v>0</v>
      </c>
      <c r="T194" s="111">
        <v>0</v>
      </c>
      <c r="U194" s="111">
        <v>0</v>
      </c>
      <c r="V194" s="111">
        <v>0</v>
      </c>
      <c r="W194" s="111">
        <v>5000</v>
      </c>
      <c r="X194" s="111" t="s">
        <v>1316</v>
      </c>
      <c r="Y194" s="111" t="s">
        <v>1382</v>
      </c>
      <c r="Z194" s="41"/>
      <c r="AA194" s="110"/>
      <c r="AB194" s="109"/>
      <c r="AC194" s="109"/>
      <c r="AD194" s="88"/>
      <c r="AE194" s="88"/>
      <c r="AF194" s="88"/>
    </row>
    <row r="195" spans="1:32" s="43" customFormat="1" ht="12.75" customHeight="1" x14ac:dyDescent="0.2">
      <c r="A195" s="37" t="s">
        <v>610</v>
      </c>
      <c r="B195" s="37" t="s">
        <v>1832</v>
      </c>
      <c r="C195" s="111">
        <v>0</v>
      </c>
      <c r="D195" s="111">
        <v>0</v>
      </c>
      <c r="E195" s="111">
        <v>0</v>
      </c>
      <c r="F195" s="111">
        <v>0</v>
      </c>
      <c r="G195" s="111">
        <v>0</v>
      </c>
      <c r="H195" s="111">
        <v>0</v>
      </c>
      <c r="I195" s="111">
        <v>0</v>
      </c>
      <c r="J195" s="111">
        <v>0</v>
      </c>
      <c r="K195" s="111">
        <v>0</v>
      </c>
      <c r="L195" s="111">
        <v>0</v>
      </c>
      <c r="M195" s="111">
        <v>9812</v>
      </c>
      <c r="N195" s="111">
        <v>0</v>
      </c>
      <c r="O195" s="111">
        <v>0</v>
      </c>
      <c r="P195" s="111">
        <v>0</v>
      </c>
      <c r="Q195" s="111">
        <v>0</v>
      </c>
      <c r="R195" s="111">
        <v>0</v>
      </c>
      <c r="S195" s="111">
        <v>0</v>
      </c>
      <c r="T195" s="111">
        <v>0</v>
      </c>
      <c r="U195" s="111">
        <v>0</v>
      </c>
      <c r="V195" s="111">
        <v>0</v>
      </c>
      <c r="W195" s="111">
        <v>0</v>
      </c>
      <c r="X195" s="111" t="s">
        <v>1316</v>
      </c>
      <c r="Y195" s="111" t="s">
        <v>1324</v>
      </c>
      <c r="Z195" s="41"/>
      <c r="AA195" s="110"/>
      <c r="AB195" s="109"/>
      <c r="AC195" s="109"/>
      <c r="AD195" s="88"/>
      <c r="AE195" s="88"/>
      <c r="AF195" s="88"/>
    </row>
    <row r="196" spans="1:32" s="43" customFormat="1" ht="12.75" customHeight="1" x14ac:dyDescent="0.2">
      <c r="A196" s="37" t="s">
        <v>491</v>
      </c>
      <c r="B196" s="37" t="s">
        <v>1627</v>
      </c>
      <c r="C196" s="111">
        <v>0</v>
      </c>
      <c r="D196" s="111">
        <v>0</v>
      </c>
      <c r="E196" s="111">
        <v>0</v>
      </c>
      <c r="F196" s="111">
        <v>0</v>
      </c>
      <c r="G196" s="111">
        <v>0</v>
      </c>
      <c r="H196" s="111">
        <v>0</v>
      </c>
      <c r="I196" s="111">
        <v>0</v>
      </c>
      <c r="J196" s="111">
        <v>0</v>
      </c>
      <c r="K196" s="111">
        <v>0</v>
      </c>
      <c r="L196" s="111">
        <v>0</v>
      </c>
      <c r="M196" s="111">
        <v>25598</v>
      </c>
      <c r="N196" s="111">
        <v>20000</v>
      </c>
      <c r="O196" s="111">
        <v>0</v>
      </c>
      <c r="P196" s="111">
        <v>0</v>
      </c>
      <c r="Q196" s="111">
        <v>0</v>
      </c>
      <c r="R196" s="111">
        <v>10000</v>
      </c>
      <c r="S196" s="111">
        <v>0</v>
      </c>
      <c r="T196" s="111">
        <v>199</v>
      </c>
      <c r="U196" s="111">
        <v>0</v>
      </c>
      <c r="V196" s="111">
        <v>13500</v>
      </c>
      <c r="W196" s="111">
        <v>0</v>
      </c>
      <c r="X196" s="111" t="s">
        <v>1316</v>
      </c>
      <c r="Y196" s="111" t="s">
        <v>1324</v>
      </c>
      <c r="Z196" s="109"/>
      <c r="AA196" s="110"/>
      <c r="AB196" s="109"/>
      <c r="AC196" s="109"/>
      <c r="AD196" s="88"/>
      <c r="AE196" s="88"/>
      <c r="AF196" s="88"/>
    </row>
    <row r="197" spans="1:32" s="43" customFormat="1" ht="12.75" customHeight="1" x14ac:dyDescent="0.2">
      <c r="A197" s="37" t="s">
        <v>1221</v>
      </c>
      <c r="B197" s="37" t="s">
        <v>1833</v>
      </c>
      <c r="C197" s="111">
        <v>0</v>
      </c>
      <c r="D197" s="111">
        <v>0</v>
      </c>
      <c r="E197" s="111">
        <v>0</v>
      </c>
      <c r="F197" s="111">
        <v>0</v>
      </c>
      <c r="G197" s="111">
        <v>0</v>
      </c>
      <c r="H197" s="111">
        <v>0</v>
      </c>
      <c r="I197" s="111">
        <v>0</v>
      </c>
      <c r="J197" s="111">
        <v>0</v>
      </c>
      <c r="K197" s="111">
        <v>0</v>
      </c>
      <c r="L197" s="111">
        <v>0</v>
      </c>
      <c r="M197" s="111">
        <v>3849</v>
      </c>
      <c r="N197" s="111">
        <v>5000</v>
      </c>
      <c r="O197" s="111">
        <v>0</v>
      </c>
      <c r="P197" s="111">
        <v>0</v>
      </c>
      <c r="Q197" s="111">
        <v>0</v>
      </c>
      <c r="R197" s="111">
        <v>0</v>
      </c>
      <c r="S197" s="111">
        <v>0</v>
      </c>
      <c r="T197" s="111">
        <v>0</v>
      </c>
      <c r="U197" s="111">
        <v>0</v>
      </c>
      <c r="V197" s="111">
        <v>0</v>
      </c>
      <c r="W197" s="111">
        <v>0</v>
      </c>
      <c r="X197" s="111" t="s">
        <v>1316</v>
      </c>
      <c r="Y197" s="111" t="s">
        <v>1377</v>
      </c>
      <c r="Z197" s="41"/>
      <c r="AA197" s="110"/>
      <c r="AB197" s="109"/>
      <c r="AC197" s="109"/>
      <c r="AD197" s="88"/>
      <c r="AE197" s="88"/>
      <c r="AF197" s="88"/>
    </row>
    <row r="198" spans="1:32" s="43" customFormat="1" ht="12.75" customHeight="1" x14ac:dyDescent="0.2">
      <c r="A198" s="37" t="s">
        <v>487</v>
      </c>
      <c r="B198" s="37" t="s">
        <v>1834</v>
      </c>
      <c r="C198" s="111">
        <v>0</v>
      </c>
      <c r="D198" s="111">
        <v>0</v>
      </c>
      <c r="E198" s="111">
        <v>0</v>
      </c>
      <c r="F198" s="111">
        <v>0</v>
      </c>
      <c r="G198" s="111">
        <v>0</v>
      </c>
      <c r="H198" s="111">
        <v>0</v>
      </c>
      <c r="I198" s="111">
        <v>0</v>
      </c>
      <c r="J198" s="111">
        <v>0</v>
      </c>
      <c r="K198" s="111">
        <v>0</v>
      </c>
      <c r="L198" s="111">
        <v>0</v>
      </c>
      <c r="M198" s="111">
        <v>262525</v>
      </c>
      <c r="N198" s="111">
        <v>41000</v>
      </c>
      <c r="O198" s="111">
        <v>0</v>
      </c>
      <c r="P198" s="111">
        <v>0</v>
      </c>
      <c r="Q198" s="111">
        <v>0</v>
      </c>
      <c r="R198" s="111">
        <v>0</v>
      </c>
      <c r="S198" s="111">
        <v>0</v>
      </c>
      <c r="T198" s="111">
        <v>0</v>
      </c>
      <c r="U198" s="111">
        <v>0</v>
      </c>
      <c r="V198" s="111">
        <v>10000</v>
      </c>
      <c r="W198" s="111">
        <v>0</v>
      </c>
      <c r="X198" s="111" t="s">
        <v>1316</v>
      </c>
      <c r="Y198" s="111" t="s">
        <v>1324</v>
      </c>
      <c r="Z198" s="41"/>
      <c r="AA198" s="110"/>
      <c r="AB198" s="109"/>
      <c r="AC198" s="109"/>
      <c r="AD198" s="88"/>
      <c r="AE198" s="88"/>
      <c r="AF198" s="88"/>
    </row>
    <row r="199" spans="1:32" s="43" customFormat="1" ht="12.75" customHeight="1" x14ac:dyDescent="0.2">
      <c r="A199" s="37" t="s">
        <v>501</v>
      </c>
      <c r="B199" s="37" t="s">
        <v>1626</v>
      </c>
      <c r="C199" s="111">
        <v>0</v>
      </c>
      <c r="D199" s="111">
        <v>0</v>
      </c>
      <c r="E199" s="111">
        <v>0</v>
      </c>
      <c r="F199" s="111">
        <v>0</v>
      </c>
      <c r="G199" s="111">
        <v>0</v>
      </c>
      <c r="H199" s="111">
        <v>0</v>
      </c>
      <c r="I199" s="111">
        <v>0</v>
      </c>
      <c r="J199" s="111">
        <v>0</v>
      </c>
      <c r="K199" s="111">
        <v>0</v>
      </c>
      <c r="L199" s="111">
        <v>0</v>
      </c>
      <c r="M199" s="111">
        <v>73953</v>
      </c>
      <c r="N199" s="111">
        <v>0</v>
      </c>
      <c r="O199" s="111">
        <v>0</v>
      </c>
      <c r="P199" s="111">
        <v>0</v>
      </c>
      <c r="Q199" s="111">
        <v>0</v>
      </c>
      <c r="R199" s="111">
        <v>0</v>
      </c>
      <c r="S199" s="111">
        <v>0</v>
      </c>
      <c r="T199" s="111">
        <v>0</v>
      </c>
      <c r="U199" s="111">
        <v>0</v>
      </c>
      <c r="V199" s="111">
        <v>0</v>
      </c>
      <c r="W199" s="111">
        <v>2100</v>
      </c>
      <c r="X199" s="111" t="s">
        <v>1316</v>
      </c>
      <c r="Y199" s="111" t="s">
        <v>1324</v>
      </c>
      <c r="Z199" s="109"/>
      <c r="AA199" s="110"/>
      <c r="AB199" s="109"/>
      <c r="AC199" s="109"/>
      <c r="AD199" s="88"/>
      <c r="AE199" s="88"/>
      <c r="AF199" s="88"/>
    </row>
    <row r="200" spans="1:32" s="43" customFormat="1" ht="12.75" customHeight="1" x14ac:dyDescent="0.2">
      <c r="A200" s="37" t="s">
        <v>538</v>
      </c>
      <c r="B200" s="37" t="s">
        <v>1625</v>
      </c>
      <c r="C200" s="111">
        <v>0</v>
      </c>
      <c r="D200" s="111">
        <v>0</v>
      </c>
      <c r="E200" s="111">
        <v>0</v>
      </c>
      <c r="F200" s="111">
        <v>0</v>
      </c>
      <c r="G200" s="111">
        <v>0</v>
      </c>
      <c r="H200" s="111">
        <v>0</v>
      </c>
      <c r="I200" s="111">
        <v>0</v>
      </c>
      <c r="J200" s="111">
        <v>0</v>
      </c>
      <c r="K200" s="111">
        <v>0</v>
      </c>
      <c r="L200" s="111">
        <v>8000</v>
      </c>
      <c r="M200" s="111">
        <v>99360</v>
      </c>
      <c r="N200" s="111">
        <v>0</v>
      </c>
      <c r="O200" s="111">
        <v>0</v>
      </c>
      <c r="P200" s="111">
        <v>0</v>
      </c>
      <c r="Q200" s="111">
        <v>0</v>
      </c>
      <c r="R200" s="111">
        <v>0</v>
      </c>
      <c r="S200" s="111">
        <v>0</v>
      </c>
      <c r="T200" s="111">
        <v>0</v>
      </c>
      <c r="U200" s="111">
        <v>0</v>
      </c>
      <c r="V200" s="111">
        <v>0</v>
      </c>
      <c r="W200" s="111">
        <v>0</v>
      </c>
      <c r="X200" s="111" t="s">
        <v>1316</v>
      </c>
      <c r="Y200" s="111" t="s">
        <v>1324</v>
      </c>
      <c r="Z200" s="109"/>
      <c r="AA200" s="110"/>
      <c r="AB200" s="109"/>
      <c r="AC200" s="109"/>
      <c r="AD200" s="88"/>
      <c r="AE200" s="88"/>
      <c r="AF200" s="88"/>
    </row>
    <row r="201" spans="1:32" s="43" customFormat="1" ht="12.75" customHeight="1" x14ac:dyDescent="0.2">
      <c r="A201" s="37" t="s">
        <v>582</v>
      </c>
      <c r="B201" s="37" t="s">
        <v>1624</v>
      </c>
      <c r="C201" s="111">
        <v>0</v>
      </c>
      <c r="D201" s="111">
        <v>0</v>
      </c>
      <c r="E201" s="111">
        <v>0</v>
      </c>
      <c r="F201" s="111">
        <v>0</v>
      </c>
      <c r="G201" s="111">
        <v>0</v>
      </c>
      <c r="H201" s="111">
        <v>0</v>
      </c>
      <c r="I201" s="111">
        <v>0</v>
      </c>
      <c r="J201" s="111">
        <v>0</v>
      </c>
      <c r="K201" s="111">
        <v>0</v>
      </c>
      <c r="L201" s="111">
        <v>0</v>
      </c>
      <c r="M201" s="111">
        <v>76153</v>
      </c>
      <c r="N201" s="111">
        <v>10500</v>
      </c>
      <c r="O201" s="111">
        <v>0</v>
      </c>
      <c r="P201" s="111">
        <v>0</v>
      </c>
      <c r="Q201" s="111">
        <v>0</v>
      </c>
      <c r="R201" s="111">
        <v>0</v>
      </c>
      <c r="S201" s="111">
        <v>0</v>
      </c>
      <c r="T201" s="111">
        <v>0</v>
      </c>
      <c r="U201" s="111">
        <v>0</v>
      </c>
      <c r="V201" s="111">
        <v>10042</v>
      </c>
      <c r="W201" s="111">
        <v>0</v>
      </c>
      <c r="X201" s="111" t="s">
        <v>1316</v>
      </c>
      <c r="Y201" s="111" t="s">
        <v>1324</v>
      </c>
      <c r="Z201" s="109"/>
      <c r="AA201" s="110"/>
      <c r="AB201" s="109"/>
      <c r="AC201" s="109"/>
      <c r="AD201" s="88"/>
      <c r="AE201" s="88"/>
      <c r="AF201" s="88"/>
    </row>
    <row r="202" spans="1:32" s="43" customFormat="1" ht="12.75" customHeight="1" x14ac:dyDescent="0.2">
      <c r="A202" s="37" t="s">
        <v>744</v>
      </c>
      <c r="B202" s="37" t="s">
        <v>1835</v>
      </c>
      <c r="C202" s="111">
        <v>0</v>
      </c>
      <c r="D202" s="111">
        <v>0</v>
      </c>
      <c r="E202" s="111">
        <v>0</v>
      </c>
      <c r="F202" s="111">
        <v>0</v>
      </c>
      <c r="G202" s="111">
        <v>0</v>
      </c>
      <c r="H202" s="111">
        <v>0</v>
      </c>
      <c r="I202" s="111">
        <v>0</v>
      </c>
      <c r="J202" s="111">
        <v>0</v>
      </c>
      <c r="K202" s="111">
        <v>0</v>
      </c>
      <c r="L202" s="111">
        <v>600000</v>
      </c>
      <c r="M202" s="111">
        <v>2607500</v>
      </c>
      <c r="N202" s="111">
        <v>0</v>
      </c>
      <c r="O202" s="111">
        <v>0</v>
      </c>
      <c r="P202" s="111">
        <v>50000</v>
      </c>
      <c r="Q202" s="111">
        <v>0</v>
      </c>
      <c r="R202" s="111">
        <v>0</v>
      </c>
      <c r="S202" s="111">
        <v>0</v>
      </c>
      <c r="T202" s="111">
        <v>0</v>
      </c>
      <c r="U202" s="111">
        <v>0</v>
      </c>
      <c r="V202" s="111">
        <v>35000</v>
      </c>
      <c r="W202" s="111">
        <v>305750</v>
      </c>
      <c r="X202" s="111" t="s">
        <v>1316</v>
      </c>
      <c r="Y202" s="111" t="s">
        <v>1344</v>
      </c>
      <c r="Z202" s="41"/>
      <c r="AA202" s="110"/>
      <c r="AB202" s="109"/>
      <c r="AC202" s="109"/>
      <c r="AD202" s="88"/>
      <c r="AE202" s="88"/>
      <c r="AF202" s="88"/>
    </row>
    <row r="203" spans="1:32" s="43" customFormat="1" ht="12.75" customHeight="1" x14ac:dyDescent="0.2">
      <c r="A203" s="37" t="s">
        <v>1203</v>
      </c>
      <c r="B203" s="37" t="s">
        <v>1623</v>
      </c>
      <c r="C203" s="111">
        <v>0</v>
      </c>
      <c r="D203" s="111">
        <v>0</v>
      </c>
      <c r="E203" s="111">
        <v>0</v>
      </c>
      <c r="F203" s="111">
        <v>0</v>
      </c>
      <c r="G203" s="111">
        <v>0</v>
      </c>
      <c r="H203" s="111">
        <v>0</v>
      </c>
      <c r="I203" s="111">
        <v>0</v>
      </c>
      <c r="J203" s="111">
        <v>0</v>
      </c>
      <c r="K203" s="111">
        <v>0</v>
      </c>
      <c r="L203" s="111">
        <v>0</v>
      </c>
      <c r="M203" s="111">
        <v>420706</v>
      </c>
      <c r="N203" s="111">
        <v>55000</v>
      </c>
      <c r="O203" s="111">
        <v>0</v>
      </c>
      <c r="P203" s="111">
        <v>0</v>
      </c>
      <c r="Q203" s="111">
        <v>0</v>
      </c>
      <c r="R203" s="111">
        <v>0</v>
      </c>
      <c r="S203" s="111">
        <v>0</v>
      </c>
      <c r="T203" s="111">
        <v>0</v>
      </c>
      <c r="U203" s="111">
        <v>435000</v>
      </c>
      <c r="V203" s="111">
        <v>0</v>
      </c>
      <c r="W203" s="111">
        <v>0</v>
      </c>
      <c r="X203" s="111" t="s">
        <v>1316</v>
      </c>
      <c r="Y203" s="111" t="s">
        <v>1377</v>
      </c>
      <c r="Z203" s="109"/>
      <c r="AA203" s="110"/>
      <c r="AB203" s="109"/>
      <c r="AC203" s="109"/>
      <c r="AD203" s="88"/>
      <c r="AE203" s="88"/>
      <c r="AF203" s="88"/>
    </row>
    <row r="204" spans="1:32" s="43" customFormat="1" ht="12.75" customHeight="1" x14ac:dyDescent="0.2">
      <c r="A204" s="37" t="s">
        <v>804</v>
      </c>
      <c r="B204" s="37" t="s">
        <v>1836</v>
      </c>
      <c r="C204" s="111">
        <v>0</v>
      </c>
      <c r="D204" s="111">
        <v>0</v>
      </c>
      <c r="E204" s="111">
        <v>0</v>
      </c>
      <c r="F204" s="111">
        <v>0</v>
      </c>
      <c r="G204" s="111">
        <v>0</v>
      </c>
      <c r="H204" s="111">
        <v>0</v>
      </c>
      <c r="I204" s="111">
        <v>0</v>
      </c>
      <c r="J204" s="111">
        <v>0</v>
      </c>
      <c r="K204" s="111">
        <v>0</v>
      </c>
      <c r="L204" s="111">
        <v>0</v>
      </c>
      <c r="M204" s="111">
        <v>700</v>
      </c>
      <c r="N204" s="111">
        <v>0</v>
      </c>
      <c r="O204" s="111">
        <v>0</v>
      </c>
      <c r="P204" s="111">
        <v>0</v>
      </c>
      <c r="Q204" s="111">
        <v>0</v>
      </c>
      <c r="R204" s="111">
        <v>0</v>
      </c>
      <c r="S204" s="111">
        <v>0</v>
      </c>
      <c r="T204" s="111">
        <v>0</v>
      </c>
      <c r="U204" s="111">
        <v>0</v>
      </c>
      <c r="V204" s="111">
        <v>0</v>
      </c>
      <c r="W204" s="111">
        <v>0</v>
      </c>
      <c r="X204" s="111" t="s">
        <v>1316</v>
      </c>
      <c r="Y204" s="111" t="s">
        <v>1377</v>
      </c>
      <c r="Z204" s="41"/>
      <c r="AA204" s="110"/>
      <c r="AB204" s="109"/>
      <c r="AC204" s="109"/>
      <c r="AD204" s="88"/>
      <c r="AE204" s="88"/>
      <c r="AF204" s="88"/>
    </row>
    <row r="205" spans="1:32" s="43" customFormat="1" ht="12.75" customHeight="1" x14ac:dyDescent="0.2">
      <c r="A205" s="37" t="s">
        <v>1268</v>
      </c>
      <c r="B205" s="37" t="s">
        <v>1837</v>
      </c>
      <c r="C205" s="111">
        <v>0</v>
      </c>
      <c r="D205" s="111">
        <v>0</v>
      </c>
      <c r="E205" s="111">
        <v>0</v>
      </c>
      <c r="F205" s="111">
        <v>0</v>
      </c>
      <c r="G205" s="111">
        <v>0</v>
      </c>
      <c r="H205" s="111">
        <v>0</v>
      </c>
      <c r="I205" s="111">
        <v>0</v>
      </c>
      <c r="J205" s="111">
        <v>0</v>
      </c>
      <c r="K205" s="111">
        <v>0</v>
      </c>
      <c r="L205" s="111">
        <v>0</v>
      </c>
      <c r="M205" s="111">
        <v>84318</v>
      </c>
      <c r="N205" s="111">
        <v>0</v>
      </c>
      <c r="O205" s="111">
        <v>0</v>
      </c>
      <c r="P205" s="111">
        <v>0</v>
      </c>
      <c r="Q205" s="111">
        <v>0</v>
      </c>
      <c r="R205" s="111">
        <v>0</v>
      </c>
      <c r="S205" s="111">
        <v>0</v>
      </c>
      <c r="T205" s="111">
        <v>0</v>
      </c>
      <c r="U205" s="111">
        <v>0</v>
      </c>
      <c r="V205" s="111">
        <v>16000</v>
      </c>
      <c r="W205" s="111">
        <v>5000</v>
      </c>
      <c r="X205" s="111" t="s">
        <v>1316</v>
      </c>
      <c r="Y205" s="111" t="s">
        <v>1377</v>
      </c>
      <c r="Z205" s="41"/>
      <c r="AA205" s="110"/>
      <c r="AB205" s="109"/>
      <c r="AC205" s="109"/>
      <c r="AD205" s="88"/>
      <c r="AE205" s="88"/>
      <c r="AF205" s="88"/>
    </row>
    <row r="206" spans="1:32" s="43" customFormat="1" ht="12.75" customHeight="1" x14ac:dyDescent="0.2">
      <c r="A206" s="37" t="s">
        <v>811</v>
      </c>
      <c r="B206" s="37" t="s">
        <v>1838</v>
      </c>
      <c r="C206" s="111">
        <v>0</v>
      </c>
      <c r="D206" s="111">
        <v>0</v>
      </c>
      <c r="E206" s="111">
        <v>0</v>
      </c>
      <c r="F206" s="111">
        <v>0</v>
      </c>
      <c r="G206" s="111">
        <v>0</v>
      </c>
      <c r="H206" s="111">
        <v>0</v>
      </c>
      <c r="I206" s="111">
        <v>0</v>
      </c>
      <c r="J206" s="111">
        <v>0</v>
      </c>
      <c r="K206" s="111">
        <v>0</v>
      </c>
      <c r="L206" s="111">
        <v>0</v>
      </c>
      <c r="M206" s="111">
        <v>77055</v>
      </c>
      <c r="N206" s="111">
        <v>0</v>
      </c>
      <c r="O206" s="111">
        <v>0</v>
      </c>
      <c r="P206" s="111">
        <v>0</v>
      </c>
      <c r="Q206" s="111">
        <v>0</v>
      </c>
      <c r="R206" s="111">
        <v>0</v>
      </c>
      <c r="S206" s="111">
        <v>0</v>
      </c>
      <c r="T206" s="111">
        <v>0</v>
      </c>
      <c r="U206" s="111">
        <v>0</v>
      </c>
      <c r="V206" s="111">
        <v>0</v>
      </c>
      <c r="W206" s="111">
        <v>10000</v>
      </c>
      <c r="X206" s="111" t="s">
        <v>1316</v>
      </c>
      <c r="Y206" s="111" t="s">
        <v>1377</v>
      </c>
      <c r="Z206" s="41"/>
      <c r="AA206" s="110"/>
      <c r="AB206" s="109"/>
      <c r="AC206" s="109"/>
      <c r="AD206" s="88"/>
      <c r="AE206" s="88"/>
      <c r="AF206" s="88"/>
    </row>
    <row r="207" spans="1:32" s="43" customFormat="1" ht="12.75" customHeight="1" x14ac:dyDescent="0.2">
      <c r="A207" s="37" t="s">
        <v>713</v>
      </c>
      <c r="B207" s="37" t="s">
        <v>1772</v>
      </c>
      <c r="C207" s="111">
        <v>0</v>
      </c>
      <c r="D207" s="111">
        <v>0</v>
      </c>
      <c r="E207" s="111">
        <v>0</v>
      </c>
      <c r="F207" s="111">
        <v>0</v>
      </c>
      <c r="G207" s="111">
        <v>0</v>
      </c>
      <c r="H207" s="111">
        <v>0</v>
      </c>
      <c r="I207" s="111">
        <v>0</v>
      </c>
      <c r="J207" s="111">
        <v>0</v>
      </c>
      <c r="K207" s="111">
        <v>0</v>
      </c>
      <c r="L207" s="111">
        <v>0</v>
      </c>
      <c r="M207" s="111">
        <v>282024</v>
      </c>
      <c r="N207" s="111">
        <v>129000</v>
      </c>
      <c r="O207" s="111">
        <v>0</v>
      </c>
      <c r="P207" s="111">
        <v>0</v>
      </c>
      <c r="Q207" s="111">
        <v>0</v>
      </c>
      <c r="R207" s="111">
        <v>0</v>
      </c>
      <c r="S207" s="111">
        <v>0</v>
      </c>
      <c r="T207" s="111">
        <v>0</v>
      </c>
      <c r="U207" s="111">
        <v>0</v>
      </c>
      <c r="V207" s="111">
        <v>0</v>
      </c>
      <c r="W207" s="111">
        <v>0</v>
      </c>
      <c r="X207" s="111" t="s">
        <v>1316</v>
      </c>
      <c r="Y207" s="111" t="s">
        <v>1327</v>
      </c>
      <c r="Z207" s="41"/>
      <c r="AA207" s="110"/>
      <c r="AB207" s="109"/>
      <c r="AC207" s="109"/>
      <c r="AD207" s="88"/>
      <c r="AE207" s="88"/>
      <c r="AF207" s="88"/>
    </row>
    <row r="208" spans="1:32" s="43" customFormat="1" ht="12.75" customHeight="1" x14ac:dyDescent="0.2">
      <c r="A208" s="37" t="s">
        <v>649</v>
      </c>
      <c r="B208" s="37" t="s">
        <v>1839</v>
      </c>
      <c r="C208" s="111">
        <v>0</v>
      </c>
      <c r="D208" s="111">
        <v>0</v>
      </c>
      <c r="E208" s="111">
        <v>0</v>
      </c>
      <c r="F208" s="111">
        <v>0</v>
      </c>
      <c r="G208" s="111">
        <v>0</v>
      </c>
      <c r="H208" s="111">
        <v>0</v>
      </c>
      <c r="I208" s="111">
        <v>0</v>
      </c>
      <c r="J208" s="111">
        <v>0</v>
      </c>
      <c r="K208" s="111">
        <v>0</v>
      </c>
      <c r="L208" s="111">
        <v>0</v>
      </c>
      <c r="M208" s="111">
        <v>193815</v>
      </c>
      <c r="N208" s="111">
        <v>0</v>
      </c>
      <c r="O208" s="111">
        <v>0</v>
      </c>
      <c r="P208" s="111">
        <v>0</v>
      </c>
      <c r="Q208" s="111">
        <v>0</v>
      </c>
      <c r="R208" s="111">
        <v>0</v>
      </c>
      <c r="S208" s="111">
        <v>0</v>
      </c>
      <c r="T208" s="111">
        <v>0</v>
      </c>
      <c r="U208" s="111">
        <v>0</v>
      </c>
      <c r="V208" s="111">
        <v>15000</v>
      </c>
      <c r="W208" s="111">
        <v>5000</v>
      </c>
      <c r="X208" s="111" t="s">
        <v>1316</v>
      </c>
      <c r="Y208" s="111" t="s">
        <v>1324</v>
      </c>
      <c r="Z208" s="41"/>
      <c r="AA208" s="110"/>
      <c r="AB208" s="109"/>
      <c r="AC208" s="109"/>
      <c r="AD208" s="88"/>
      <c r="AE208" s="88"/>
      <c r="AF208" s="88"/>
    </row>
    <row r="209" spans="1:32" s="43" customFormat="1" ht="12.75" customHeight="1" x14ac:dyDescent="0.2">
      <c r="A209" s="37" t="s">
        <v>714</v>
      </c>
      <c r="B209" s="37" t="s">
        <v>1622</v>
      </c>
      <c r="C209" s="111">
        <v>0</v>
      </c>
      <c r="D209" s="111">
        <v>0</v>
      </c>
      <c r="E209" s="111">
        <v>0</v>
      </c>
      <c r="F209" s="111">
        <v>0</v>
      </c>
      <c r="G209" s="111">
        <v>0</v>
      </c>
      <c r="H209" s="111">
        <v>0</v>
      </c>
      <c r="I209" s="111">
        <v>0</v>
      </c>
      <c r="J209" s="111">
        <v>0</v>
      </c>
      <c r="K209" s="111">
        <v>0</v>
      </c>
      <c r="L209" s="111">
        <v>0</v>
      </c>
      <c r="M209" s="111">
        <v>0</v>
      </c>
      <c r="N209" s="111">
        <v>0</v>
      </c>
      <c r="O209" s="111">
        <v>0</v>
      </c>
      <c r="P209" s="111">
        <v>0</v>
      </c>
      <c r="Q209" s="111">
        <v>0</v>
      </c>
      <c r="R209" s="111">
        <v>0</v>
      </c>
      <c r="S209" s="111">
        <v>0</v>
      </c>
      <c r="T209" s="111">
        <v>0</v>
      </c>
      <c r="U209" s="111">
        <v>4400</v>
      </c>
      <c r="V209" s="111">
        <v>0</v>
      </c>
      <c r="W209" s="111">
        <v>0</v>
      </c>
      <c r="X209" s="111" t="s">
        <v>1316</v>
      </c>
      <c r="Y209" s="111" t="s">
        <v>1327</v>
      </c>
      <c r="Z209" s="109"/>
      <c r="AA209" s="110"/>
      <c r="AB209" s="109"/>
      <c r="AC209" s="109"/>
      <c r="AD209" s="88"/>
      <c r="AE209" s="88"/>
      <c r="AF209" s="88"/>
    </row>
    <row r="210" spans="1:32" s="43" customFormat="1" ht="12.75" customHeight="1" x14ac:dyDescent="0.2">
      <c r="A210" s="37" t="s">
        <v>417</v>
      </c>
      <c r="B210" s="37" t="s">
        <v>1840</v>
      </c>
      <c r="C210" s="111">
        <v>0</v>
      </c>
      <c r="D210" s="111">
        <v>0</v>
      </c>
      <c r="E210" s="111">
        <v>0</v>
      </c>
      <c r="F210" s="111">
        <v>0</v>
      </c>
      <c r="G210" s="111">
        <v>0</v>
      </c>
      <c r="H210" s="111">
        <v>0</v>
      </c>
      <c r="I210" s="111">
        <v>0</v>
      </c>
      <c r="J210" s="111">
        <v>0</v>
      </c>
      <c r="K210" s="111">
        <v>0</v>
      </c>
      <c r="L210" s="111">
        <v>0</v>
      </c>
      <c r="M210" s="111">
        <v>153000</v>
      </c>
      <c r="N210" s="111">
        <v>0</v>
      </c>
      <c r="O210" s="111">
        <v>0</v>
      </c>
      <c r="P210" s="111">
        <v>0</v>
      </c>
      <c r="Q210" s="111">
        <v>0</v>
      </c>
      <c r="R210" s="111">
        <v>0</v>
      </c>
      <c r="S210" s="111">
        <v>0</v>
      </c>
      <c r="T210" s="111">
        <v>0</v>
      </c>
      <c r="U210" s="111">
        <v>10000</v>
      </c>
      <c r="V210" s="111">
        <v>20000</v>
      </c>
      <c r="W210" s="111">
        <v>0</v>
      </c>
      <c r="X210" s="111" t="s">
        <v>1316</v>
      </c>
      <c r="Y210" s="111" t="s">
        <v>1312</v>
      </c>
      <c r="Z210" s="41"/>
      <c r="AA210" s="110"/>
      <c r="AB210" s="109"/>
      <c r="AC210" s="109"/>
      <c r="AD210" s="88"/>
      <c r="AE210" s="88"/>
      <c r="AF210" s="88"/>
    </row>
    <row r="211" spans="1:32" s="43" customFormat="1" ht="12.75" customHeight="1" x14ac:dyDescent="0.2">
      <c r="A211" s="37" t="s">
        <v>590</v>
      </c>
      <c r="B211" s="37" t="s">
        <v>1621</v>
      </c>
      <c r="C211" s="111">
        <v>0</v>
      </c>
      <c r="D211" s="111">
        <v>0</v>
      </c>
      <c r="E211" s="111">
        <v>0</v>
      </c>
      <c r="F211" s="111">
        <v>0</v>
      </c>
      <c r="G211" s="111">
        <v>0</v>
      </c>
      <c r="H211" s="111">
        <v>0</v>
      </c>
      <c r="I211" s="111">
        <v>0</v>
      </c>
      <c r="J211" s="111">
        <v>0</v>
      </c>
      <c r="K211" s="111">
        <v>0</v>
      </c>
      <c r="L211" s="111">
        <v>0</v>
      </c>
      <c r="M211" s="111">
        <v>0</v>
      </c>
      <c r="N211" s="111">
        <v>0</v>
      </c>
      <c r="O211" s="111">
        <v>0</v>
      </c>
      <c r="P211" s="111">
        <v>0</v>
      </c>
      <c r="Q211" s="111">
        <v>0</v>
      </c>
      <c r="R211" s="111">
        <v>0</v>
      </c>
      <c r="S211" s="111">
        <v>0</v>
      </c>
      <c r="T211" s="111">
        <v>0</v>
      </c>
      <c r="U211" s="111">
        <v>0</v>
      </c>
      <c r="V211" s="111">
        <v>0</v>
      </c>
      <c r="W211" s="111">
        <v>0</v>
      </c>
      <c r="X211" s="111" t="s">
        <v>1316</v>
      </c>
      <c r="Y211" s="111" t="s">
        <v>1324</v>
      </c>
      <c r="Z211" s="109"/>
      <c r="AA211" s="110"/>
      <c r="AB211" s="109"/>
      <c r="AC211" s="109"/>
      <c r="AD211" s="88"/>
      <c r="AE211" s="88"/>
      <c r="AF211" s="88"/>
    </row>
    <row r="212" spans="1:32" s="43" customFormat="1" ht="12.75" customHeight="1" x14ac:dyDescent="0.2">
      <c r="A212" s="37" t="s">
        <v>715</v>
      </c>
      <c r="B212" s="37" t="s">
        <v>1620</v>
      </c>
      <c r="C212" s="111">
        <v>0</v>
      </c>
      <c r="D212" s="111">
        <v>0</v>
      </c>
      <c r="E212" s="111">
        <v>0</v>
      </c>
      <c r="F212" s="111">
        <v>0</v>
      </c>
      <c r="G212" s="111">
        <v>0</v>
      </c>
      <c r="H212" s="111">
        <v>0</v>
      </c>
      <c r="I212" s="111">
        <v>0</v>
      </c>
      <c r="J212" s="111">
        <v>0</v>
      </c>
      <c r="K212" s="111">
        <v>0</v>
      </c>
      <c r="L212" s="111">
        <v>0</v>
      </c>
      <c r="M212" s="111">
        <v>247599</v>
      </c>
      <c r="N212" s="111">
        <v>0</v>
      </c>
      <c r="O212" s="111">
        <v>0</v>
      </c>
      <c r="P212" s="111">
        <v>0</v>
      </c>
      <c r="Q212" s="111">
        <v>0</v>
      </c>
      <c r="R212" s="111">
        <v>0</v>
      </c>
      <c r="S212" s="111">
        <v>0</v>
      </c>
      <c r="T212" s="111">
        <v>0</v>
      </c>
      <c r="U212" s="111">
        <v>0</v>
      </c>
      <c r="V212" s="111">
        <v>0</v>
      </c>
      <c r="W212" s="111">
        <v>0</v>
      </c>
      <c r="X212" s="111" t="s">
        <v>1316</v>
      </c>
      <c r="Y212" s="111" t="s">
        <v>1327</v>
      </c>
      <c r="Z212" s="109"/>
      <c r="AA212" s="110"/>
      <c r="AB212" s="109"/>
      <c r="AC212" s="109"/>
      <c r="AD212" s="88"/>
      <c r="AE212" s="88"/>
      <c r="AF212" s="88"/>
    </row>
    <row r="213" spans="1:32" s="43" customFormat="1" ht="12.75" customHeight="1" x14ac:dyDescent="0.2">
      <c r="A213" s="37" t="s">
        <v>496</v>
      </c>
      <c r="B213" s="37" t="s">
        <v>1841</v>
      </c>
      <c r="C213" s="111">
        <v>0</v>
      </c>
      <c r="D213" s="111">
        <v>0</v>
      </c>
      <c r="E213" s="111">
        <v>0</v>
      </c>
      <c r="F213" s="111">
        <v>609</v>
      </c>
      <c r="G213" s="111">
        <v>8011</v>
      </c>
      <c r="H213" s="111">
        <v>0</v>
      </c>
      <c r="I213" s="111">
        <v>54</v>
      </c>
      <c r="J213" s="111">
        <v>0</v>
      </c>
      <c r="K213" s="111">
        <v>0</v>
      </c>
      <c r="L213" s="111">
        <v>0</v>
      </c>
      <c r="M213" s="111">
        <v>325356</v>
      </c>
      <c r="N213" s="111">
        <v>53000</v>
      </c>
      <c r="O213" s="111">
        <v>0</v>
      </c>
      <c r="P213" s="111">
        <v>0</v>
      </c>
      <c r="Q213" s="111">
        <v>0</v>
      </c>
      <c r="R213" s="111">
        <v>0</v>
      </c>
      <c r="S213" s="111">
        <v>0</v>
      </c>
      <c r="T213" s="111">
        <v>0</v>
      </c>
      <c r="U213" s="111">
        <v>20000</v>
      </c>
      <c r="V213" s="111">
        <v>176</v>
      </c>
      <c r="W213" s="111">
        <v>0</v>
      </c>
      <c r="X213" s="111" t="s">
        <v>1316</v>
      </c>
      <c r="Y213" s="111" t="s">
        <v>1324</v>
      </c>
      <c r="Z213" s="41"/>
      <c r="AA213" s="110"/>
      <c r="AB213" s="109"/>
      <c r="AC213" s="109"/>
      <c r="AD213" s="88"/>
      <c r="AE213" s="88"/>
      <c r="AF213" s="88"/>
    </row>
    <row r="214" spans="1:32" s="43" customFormat="1" ht="12.75" customHeight="1" x14ac:dyDescent="0.2">
      <c r="A214" s="37" t="s">
        <v>566</v>
      </c>
      <c r="B214" s="37" t="s">
        <v>1619</v>
      </c>
      <c r="C214" s="111">
        <v>0</v>
      </c>
      <c r="D214" s="111">
        <v>0</v>
      </c>
      <c r="E214" s="111">
        <v>0</v>
      </c>
      <c r="F214" s="111">
        <v>0</v>
      </c>
      <c r="G214" s="111">
        <v>0</v>
      </c>
      <c r="H214" s="111">
        <v>0</v>
      </c>
      <c r="I214" s="111">
        <v>0</v>
      </c>
      <c r="J214" s="111">
        <v>0</v>
      </c>
      <c r="K214" s="111">
        <v>0</v>
      </c>
      <c r="L214" s="111">
        <v>0</v>
      </c>
      <c r="M214" s="111">
        <v>1490</v>
      </c>
      <c r="N214" s="111">
        <v>0</v>
      </c>
      <c r="O214" s="111">
        <v>0</v>
      </c>
      <c r="P214" s="111">
        <v>0</v>
      </c>
      <c r="Q214" s="111">
        <v>0</v>
      </c>
      <c r="R214" s="111">
        <v>0</v>
      </c>
      <c r="S214" s="111">
        <v>0</v>
      </c>
      <c r="T214" s="111">
        <v>0</v>
      </c>
      <c r="U214" s="111">
        <v>0</v>
      </c>
      <c r="V214" s="111">
        <v>0</v>
      </c>
      <c r="W214" s="111">
        <v>0</v>
      </c>
      <c r="X214" s="111" t="s">
        <v>1316</v>
      </c>
      <c r="Y214" s="111" t="s">
        <v>1324</v>
      </c>
      <c r="Z214" s="109"/>
      <c r="AA214" s="110"/>
      <c r="AB214" s="109"/>
      <c r="AC214" s="109"/>
      <c r="AD214" s="88"/>
      <c r="AE214" s="88"/>
      <c r="AF214" s="88"/>
    </row>
    <row r="215" spans="1:32" s="43" customFormat="1" ht="12.75" customHeight="1" x14ac:dyDescent="0.2">
      <c r="A215" s="37" t="s">
        <v>732</v>
      </c>
      <c r="B215" s="37" t="s">
        <v>1842</v>
      </c>
      <c r="C215" s="111">
        <v>0</v>
      </c>
      <c r="D215" s="111">
        <v>0</v>
      </c>
      <c r="E215" s="111">
        <v>0</v>
      </c>
      <c r="F215" s="111">
        <v>0</v>
      </c>
      <c r="G215" s="111">
        <v>0</v>
      </c>
      <c r="H215" s="111">
        <v>0</v>
      </c>
      <c r="I215" s="111">
        <v>0</v>
      </c>
      <c r="J215" s="111">
        <v>0</v>
      </c>
      <c r="K215" s="111">
        <v>0</v>
      </c>
      <c r="L215" s="111">
        <v>0</v>
      </c>
      <c r="M215" s="111">
        <v>169065</v>
      </c>
      <c r="N215" s="111">
        <v>85000</v>
      </c>
      <c r="O215" s="111">
        <v>0</v>
      </c>
      <c r="P215" s="111">
        <v>0</v>
      </c>
      <c r="Q215" s="111">
        <v>0</v>
      </c>
      <c r="R215" s="111">
        <v>0</v>
      </c>
      <c r="S215" s="111">
        <v>0</v>
      </c>
      <c r="T215" s="111">
        <v>0</v>
      </c>
      <c r="U215" s="111">
        <v>40000</v>
      </c>
      <c r="V215" s="111">
        <v>0</v>
      </c>
      <c r="W215" s="111">
        <v>0</v>
      </c>
      <c r="X215" s="111" t="s">
        <v>1316</v>
      </c>
      <c r="Y215" s="111" t="s">
        <v>1320</v>
      </c>
      <c r="Z215" s="41"/>
      <c r="AA215" s="110"/>
      <c r="AB215" s="109"/>
      <c r="AC215" s="109"/>
      <c r="AD215" s="88"/>
      <c r="AE215" s="88"/>
      <c r="AF215" s="88"/>
    </row>
    <row r="216" spans="1:32" s="43" customFormat="1" ht="12.75" customHeight="1" x14ac:dyDescent="0.2">
      <c r="A216" s="37" t="s">
        <v>482</v>
      </c>
      <c r="B216" s="37" t="s">
        <v>1618</v>
      </c>
      <c r="C216" s="111">
        <v>0</v>
      </c>
      <c r="D216" s="111">
        <v>0</v>
      </c>
      <c r="E216" s="111">
        <v>0</v>
      </c>
      <c r="F216" s="111">
        <v>0</v>
      </c>
      <c r="G216" s="111">
        <v>0</v>
      </c>
      <c r="H216" s="111">
        <v>0</v>
      </c>
      <c r="I216" s="111">
        <v>0</v>
      </c>
      <c r="J216" s="111">
        <v>0</v>
      </c>
      <c r="K216" s="111">
        <v>0</v>
      </c>
      <c r="L216" s="111">
        <v>0</v>
      </c>
      <c r="M216" s="111">
        <v>211837</v>
      </c>
      <c r="N216" s="111">
        <v>0</v>
      </c>
      <c r="O216" s="111">
        <v>0</v>
      </c>
      <c r="P216" s="111">
        <v>0</v>
      </c>
      <c r="Q216" s="111">
        <v>0</v>
      </c>
      <c r="R216" s="111">
        <v>0</v>
      </c>
      <c r="S216" s="111">
        <v>0</v>
      </c>
      <c r="T216" s="111">
        <v>0</v>
      </c>
      <c r="U216" s="111">
        <v>0</v>
      </c>
      <c r="V216" s="111">
        <v>0</v>
      </c>
      <c r="W216" s="111">
        <v>0</v>
      </c>
      <c r="X216" s="111" t="s">
        <v>1316</v>
      </c>
      <c r="Y216" s="111" t="s">
        <v>1324</v>
      </c>
      <c r="Z216" s="109"/>
      <c r="AA216" s="110"/>
      <c r="AB216" s="109"/>
      <c r="AC216" s="109"/>
      <c r="AD216" s="88"/>
      <c r="AE216" s="88"/>
      <c r="AF216" s="88"/>
    </row>
    <row r="217" spans="1:32" s="43" customFormat="1" ht="12.75" customHeight="1" x14ac:dyDescent="0.2">
      <c r="A217" s="37" t="s">
        <v>593</v>
      </c>
      <c r="B217" s="37" t="s">
        <v>1617</v>
      </c>
      <c r="C217" s="111">
        <v>0</v>
      </c>
      <c r="D217" s="111">
        <v>0</v>
      </c>
      <c r="E217" s="111">
        <v>0</v>
      </c>
      <c r="F217" s="111">
        <v>0</v>
      </c>
      <c r="G217" s="111">
        <v>0</v>
      </c>
      <c r="H217" s="111">
        <v>0</v>
      </c>
      <c r="I217" s="111">
        <v>0</v>
      </c>
      <c r="J217" s="111">
        <v>0</v>
      </c>
      <c r="K217" s="111">
        <v>0</v>
      </c>
      <c r="L217" s="111">
        <v>0</v>
      </c>
      <c r="M217" s="111">
        <v>60093</v>
      </c>
      <c r="N217" s="111">
        <v>0</v>
      </c>
      <c r="O217" s="111">
        <v>0</v>
      </c>
      <c r="P217" s="111">
        <v>0</v>
      </c>
      <c r="Q217" s="111">
        <v>0</v>
      </c>
      <c r="R217" s="111">
        <v>0</v>
      </c>
      <c r="S217" s="111">
        <v>0</v>
      </c>
      <c r="T217" s="111">
        <v>0</v>
      </c>
      <c r="U217" s="111">
        <v>0</v>
      </c>
      <c r="V217" s="111">
        <v>0</v>
      </c>
      <c r="W217" s="111">
        <v>0</v>
      </c>
      <c r="X217" s="111" t="s">
        <v>1316</v>
      </c>
      <c r="Y217" s="111" t="s">
        <v>1324</v>
      </c>
      <c r="Z217" s="109"/>
      <c r="AA217" s="110"/>
      <c r="AB217" s="109"/>
      <c r="AC217" s="109"/>
      <c r="AD217" s="88"/>
      <c r="AE217" s="88"/>
      <c r="AF217" s="88"/>
    </row>
    <row r="218" spans="1:32" s="43" customFormat="1" ht="12.75" customHeight="1" x14ac:dyDescent="0.2">
      <c r="A218" s="37" t="s">
        <v>733</v>
      </c>
      <c r="B218" s="37" t="s">
        <v>1616</v>
      </c>
      <c r="C218" s="111">
        <v>0</v>
      </c>
      <c r="D218" s="111">
        <v>0</v>
      </c>
      <c r="E218" s="111">
        <v>0</v>
      </c>
      <c r="F218" s="111">
        <v>0</v>
      </c>
      <c r="G218" s="111">
        <v>0</v>
      </c>
      <c r="H218" s="111">
        <v>0</v>
      </c>
      <c r="I218" s="111">
        <v>0</v>
      </c>
      <c r="J218" s="111">
        <v>0</v>
      </c>
      <c r="K218" s="111">
        <v>0</v>
      </c>
      <c r="L218" s="111">
        <v>0</v>
      </c>
      <c r="M218" s="111">
        <v>218461</v>
      </c>
      <c r="N218" s="111">
        <v>63000</v>
      </c>
      <c r="O218" s="111">
        <v>0</v>
      </c>
      <c r="P218" s="111">
        <v>0</v>
      </c>
      <c r="Q218" s="111">
        <v>0</v>
      </c>
      <c r="R218" s="111">
        <v>0</v>
      </c>
      <c r="S218" s="111">
        <v>0</v>
      </c>
      <c r="T218" s="111">
        <v>0</v>
      </c>
      <c r="U218" s="111">
        <v>52800</v>
      </c>
      <c r="V218" s="111">
        <v>0</v>
      </c>
      <c r="W218" s="111">
        <v>0</v>
      </c>
      <c r="X218" s="111" t="s">
        <v>1316</v>
      </c>
      <c r="Y218" s="111" t="s">
        <v>1320</v>
      </c>
      <c r="Z218" s="109"/>
      <c r="AA218" s="110"/>
      <c r="AB218" s="109"/>
      <c r="AC218" s="109"/>
      <c r="AD218" s="88"/>
      <c r="AE218" s="88"/>
      <c r="AF218" s="88"/>
    </row>
    <row r="219" spans="1:32" s="43" customFormat="1" ht="12.75" customHeight="1" x14ac:dyDescent="0.2">
      <c r="A219" s="37" t="s">
        <v>502</v>
      </c>
      <c r="B219" s="37" t="s">
        <v>1615</v>
      </c>
      <c r="C219" s="111">
        <v>0</v>
      </c>
      <c r="D219" s="111">
        <v>0</v>
      </c>
      <c r="E219" s="111">
        <v>0</v>
      </c>
      <c r="F219" s="111">
        <v>0</v>
      </c>
      <c r="G219" s="111">
        <v>0</v>
      </c>
      <c r="H219" s="111">
        <v>0</v>
      </c>
      <c r="I219" s="111">
        <v>0</v>
      </c>
      <c r="J219" s="111">
        <v>0</v>
      </c>
      <c r="K219" s="111">
        <v>0</v>
      </c>
      <c r="L219" s="111">
        <v>0</v>
      </c>
      <c r="M219" s="111">
        <v>0</v>
      </c>
      <c r="N219" s="111">
        <v>0</v>
      </c>
      <c r="O219" s="111">
        <v>0</v>
      </c>
      <c r="P219" s="111">
        <v>0</v>
      </c>
      <c r="Q219" s="111">
        <v>0</v>
      </c>
      <c r="R219" s="111">
        <v>0</v>
      </c>
      <c r="S219" s="111">
        <v>0</v>
      </c>
      <c r="T219" s="111">
        <v>0</v>
      </c>
      <c r="U219" s="111">
        <v>0</v>
      </c>
      <c r="V219" s="111">
        <v>0</v>
      </c>
      <c r="W219" s="111">
        <v>0</v>
      </c>
      <c r="X219" s="111" t="s">
        <v>1316</v>
      </c>
      <c r="Y219" s="111" t="s">
        <v>1324</v>
      </c>
      <c r="Z219" s="41"/>
      <c r="AA219" s="110"/>
      <c r="AB219" s="109"/>
      <c r="AC219" s="109"/>
      <c r="AD219" s="88"/>
      <c r="AE219" s="88"/>
      <c r="AF219" s="88"/>
    </row>
    <row r="220" spans="1:32" s="43" customFormat="1" ht="12.75" customHeight="1" x14ac:dyDescent="0.2">
      <c r="A220" s="37" t="s">
        <v>421</v>
      </c>
      <c r="B220" s="37" t="s">
        <v>1843</v>
      </c>
      <c r="C220" s="111">
        <v>0</v>
      </c>
      <c r="D220" s="111">
        <v>0</v>
      </c>
      <c r="E220" s="111">
        <v>0</v>
      </c>
      <c r="F220" s="111">
        <v>0</v>
      </c>
      <c r="G220" s="111">
        <v>0</v>
      </c>
      <c r="H220" s="111">
        <v>0</v>
      </c>
      <c r="I220" s="111">
        <v>0</v>
      </c>
      <c r="J220" s="111">
        <v>0</v>
      </c>
      <c r="K220" s="111">
        <v>0</v>
      </c>
      <c r="L220" s="111">
        <v>0</v>
      </c>
      <c r="M220" s="111">
        <v>37336</v>
      </c>
      <c r="N220" s="111">
        <v>25000</v>
      </c>
      <c r="O220" s="111">
        <v>0</v>
      </c>
      <c r="P220" s="111">
        <v>0</v>
      </c>
      <c r="Q220" s="111">
        <v>1563</v>
      </c>
      <c r="R220" s="111">
        <v>0</v>
      </c>
      <c r="S220" s="111">
        <v>0</v>
      </c>
      <c r="T220" s="111">
        <v>0</v>
      </c>
      <c r="U220" s="111">
        <v>20000</v>
      </c>
      <c r="V220" s="111">
        <v>0</v>
      </c>
      <c r="W220" s="111">
        <v>0</v>
      </c>
      <c r="X220" s="111" t="s">
        <v>1316</v>
      </c>
      <c r="Y220" s="111" t="s">
        <v>1312</v>
      </c>
      <c r="Z220" s="41"/>
      <c r="AA220" s="110"/>
      <c r="AB220" s="109"/>
      <c r="AC220" s="109"/>
      <c r="AD220" s="88"/>
      <c r="AE220" s="88"/>
      <c r="AF220" s="88"/>
    </row>
    <row r="221" spans="1:32" s="43" customFormat="1" ht="12.75" customHeight="1" x14ac:dyDescent="0.2">
      <c r="A221" s="37" t="s">
        <v>468</v>
      </c>
      <c r="B221" s="37" t="s">
        <v>1844</v>
      </c>
      <c r="C221" s="111">
        <v>0</v>
      </c>
      <c r="D221" s="111">
        <v>0</v>
      </c>
      <c r="E221" s="111">
        <v>0</v>
      </c>
      <c r="F221" s="111">
        <v>0</v>
      </c>
      <c r="G221" s="111">
        <v>0</v>
      </c>
      <c r="H221" s="111">
        <v>0</v>
      </c>
      <c r="I221" s="111">
        <v>0</v>
      </c>
      <c r="J221" s="111">
        <v>0</v>
      </c>
      <c r="K221" s="111">
        <v>0</v>
      </c>
      <c r="L221" s="111">
        <v>0</v>
      </c>
      <c r="M221" s="111">
        <v>14197</v>
      </c>
      <c r="N221" s="111">
        <v>0</v>
      </c>
      <c r="O221" s="111">
        <v>0</v>
      </c>
      <c r="P221" s="111">
        <v>0</v>
      </c>
      <c r="Q221" s="111">
        <v>0</v>
      </c>
      <c r="R221" s="111">
        <v>0</v>
      </c>
      <c r="S221" s="111">
        <v>0</v>
      </c>
      <c r="T221" s="111">
        <v>0</v>
      </c>
      <c r="U221" s="111">
        <v>0</v>
      </c>
      <c r="V221" s="111">
        <v>0</v>
      </c>
      <c r="W221" s="111">
        <v>0</v>
      </c>
      <c r="X221" s="111" t="s">
        <v>1316</v>
      </c>
      <c r="Y221" s="111" t="s">
        <v>1324</v>
      </c>
      <c r="Z221" s="41"/>
      <c r="AA221" s="110"/>
      <c r="AB221" s="109"/>
      <c r="AC221" s="109"/>
      <c r="AD221" s="88"/>
      <c r="AE221" s="88"/>
      <c r="AF221" s="88"/>
    </row>
    <row r="222" spans="1:32" s="43" customFormat="1" ht="12.75" customHeight="1" x14ac:dyDescent="0.2">
      <c r="A222" s="37" t="s">
        <v>503</v>
      </c>
      <c r="B222" s="37" t="s">
        <v>1614</v>
      </c>
      <c r="C222" s="111">
        <v>0</v>
      </c>
      <c r="D222" s="111">
        <v>0</v>
      </c>
      <c r="E222" s="111">
        <v>0</v>
      </c>
      <c r="F222" s="111">
        <v>0</v>
      </c>
      <c r="G222" s="111">
        <v>0</v>
      </c>
      <c r="H222" s="111">
        <v>0</v>
      </c>
      <c r="I222" s="111">
        <v>0</v>
      </c>
      <c r="J222" s="111">
        <v>0</v>
      </c>
      <c r="K222" s="111">
        <v>0</v>
      </c>
      <c r="L222" s="111">
        <v>0</v>
      </c>
      <c r="M222" s="111">
        <v>3780</v>
      </c>
      <c r="N222" s="111">
        <v>0</v>
      </c>
      <c r="O222" s="111">
        <v>0</v>
      </c>
      <c r="P222" s="111">
        <v>0</v>
      </c>
      <c r="Q222" s="111">
        <v>0</v>
      </c>
      <c r="R222" s="111">
        <v>0</v>
      </c>
      <c r="S222" s="111">
        <v>0</v>
      </c>
      <c r="T222" s="111">
        <v>0</v>
      </c>
      <c r="U222" s="111">
        <v>0</v>
      </c>
      <c r="V222" s="111">
        <v>0</v>
      </c>
      <c r="W222" s="111">
        <v>0</v>
      </c>
      <c r="X222" s="111" t="s">
        <v>1316</v>
      </c>
      <c r="Y222" s="111" t="s">
        <v>1324</v>
      </c>
      <c r="Z222" s="109"/>
      <c r="AA222" s="110"/>
      <c r="AB222" s="109"/>
      <c r="AC222" s="109"/>
      <c r="AD222" s="88"/>
      <c r="AE222" s="88"/>
      <c r="AF222" s="88"/>
    </row>
    <row r="223" spans="1:32" s="43" customFormat="1" ht="12.75" customHeight="1" x14ac:dyDescent="0.2">
      <c r="A223" s="37" t="s">
        <v>734</v>
      </c>
      <c r="B223" s="37" t="s">
        <v>1845</v>
      </c>
      <c r="C223" s="111">
        <v>0</v>
      </c>
      <c r="D223" s="111">
        <v>0</v>
      </c>
      <c r="E223" s="111">
        <v>0</v>
      </c>
      <c r="F223" s="111">
        <v>0</v>
      </c>
      <c r="G223" s="111">
        <v>0</v>
      </c>
      <c r="H223" s="111">
        <v>0</v>
      </c>
      <c r="I223" s="111">
        <v>376</v>
      </c>
      <c r="J223" s="111">
        <v>0</v>
      </c>
      <c r="K223" s="111">
        <v>0</v>
      </c>
      <c r="L223" s="111">
        <v>0</v>
      </c>
      <c r="M223" s="111">
        <v>203234</v>
      </c>
      <c r="N223" s="111">
        <v>7000</v>
      </c>
      <c r="O223" s="111">
        <v>0</v>
      </c>
      <c r="P223" s="111">
        <v>0</v>
      </c>
      <c r="Q223" s="111">
        <v>0</v>
      </c>
      <c r="R223" s="111">
        <v>0</v>
      </c>
      <c r="S223" s="111">
        <v>0</v>
      </c>
      <c r="T223" s="111">
        <v>0</v>
      </c>
      <c r="U223" s="111">
        <v>0</v>
      </c>
      <c r="V223" s="111">
        <v>1900</v>
      </c>
      <c r="W223" s="111">
        <v>0</v>
      </c>
      <c r="X223" s="111" t="s">
        <v>1316</v>
      </c>
      <c r="Y223" s="111" t="s">
        <v>1320</v>
      </c>
      <c r="Z223" s="41"/>
      <c r="AA223" s="110"/>
      <c r="AB223" s="109"/>
      <c r="AC223" s="109"/>
      <c r="AD223" s="88"/>
      <c r="AE223" s="88"/>
      <c r="AF223" s="88"/>
    </row>
    <row r="224" spans="1:32" s="43" customFormat="1" ht="12.75" customHeight="1" x14ac:dyDescent="0.2">
      <c r="A224" s="37" t="s">
        <v>794</v>
      </c>
      <c r="B224" s="37" t="s">
        <v>1613</v>
      </c>
      <c r="C224" s="111">
        <v>0</v>
      </c>
      <c r="D224" s="111">
        <v>0</v>
      </c>
      <c r="E224" s="111">
        <v>0</v>
      </c>
      <c r="F224" s="111">
        <v>0</v>
      </c>
      <c r="G224" s="111">
        <v>0</v>
      </c>
      <c r="H224" s="111">
        <v>0</v>
      </c>
      <c r="I224" s="111">
        <v>0</v>
      </c>
      <c r="J224" s="111">
        <v>0</v>
      </c>
      <c r="K224" s="111">
        <v>0</v>
      </c>
      <c r="L224" s="111">
        <v>0</v>
      </c>
      <c r="M224" s="111">
        <v>13971</v>
      </c>
      <c r="N224" s="111">
        <v>0</v>
      </c>
      <c r="O224" s="111">
        <v>0</v>
      </c>
      <c r="P224" s="111">
        <v>0</v>
      </c>
      <c r="Q224" s="111">
        <v>0</v>
      </c>
      <c r="R224" s="111">
        <v>0</v>
      </c>
      <c r="S224" s="111">
        <v>0</v>
      </c>
      <c r="T224" s="111">
        <v>0</v>
      </c>
      <c r="U224" s="111">
        <v>0</v>
      </c>
      <c r="V224" s="111">
        <v>0</v>
      </c>
      <c r="W224" s="111">
        <v>0</v>
      </c>
      <c r="X224" s="111" t="s">
        <v>1316</v>
      </c>
      <c r="Y224" s="111" t="s">
        <v>1377</v>
      </c>
      <c r="Z224" s="109"/>
      <c r="AA224" s="110"/>
      <c r="AB224" s="109"/>
      <c r="AC224" s="109"/>
      <c r="AD224" s="88"/>
      <c r="AE224" s="88"/>
      <c r="AF224" s="88"/>
    </row>
    <row r="225" spans="1:32" s="43" customFormat="1" ht="12.75" customHeight="1" x14ac:dyDescent="0.2">
      <c r="A225" s="37" t="s">
        <v>508</v>
      </c>
      <c r="B225" s="37" t="s">
        <v>1612</v>
      </c>
      <c r="C225" s="111">
        <v>0</v>
      </c>
      <c r="D225" s="111">
        <v>0</v>
      </c>
      <c r="E225" s="111">
        <v>0</v>
      </c>
      <c r="F225" s="111">
        <v>0</v>
      </c>
      <c r="G225" s="111">
        <v>0</v>
      </c>
      <c r="H225" s="111">
        <v>0</v>
      </c>
      <c r="I225" s="111">
        <v>0</v>
      </c>
      <c r="J225" s="111">
        <v>0</v>
      </c>
      <c r="K225" s="111">
        <v>0</v>
      </c>
      <c r="L225" s="111">
        <v>0</v>
      </c>
      <c r="M225" s="111">
        <v>133523</v>
      </c>
      <c r="N225" s="111">
        <v>12000</v>
      </c>
      <c r="O225" s="111">
        <v>0</v>
      </c>
      <c r="P225" s="111">
        <v>0</v>
      </c>
      <c r="Q225" s="111">
        <v>0</v>
      </c>
      <c r="R225" s="111">
        <v>0</v>
      </c>
      <c r="S225" s="111">
        <v>0</v>
      </c>
      <c r="T225" s="111">
        <v>0</v>
      </c>
      <c r="U225" s="111">
        <v>0</v>
      </c>
      <c r="V225" s="111">
        <v>19000</v>
      </c>
      <c r="W225" s="111">
        <v>0</v>
      </c>
      <c r="X225" s="111" t="s">
        <v>1316</v>
      </c>
      <c r="Y225" s="111" t="s">
        <v>1312</v>
      </c>
      <c r="Z225" s="109"/>
      <c r="AA225" s="110"/>
      <c r="AB225" s="109"/>
      <c r="AC225" s="109"/>
      <c r="AD225" s="88"/>
      <c r="AE225" s="88"/>
      <c r="AF225" s="88"/>
    </row>
    <row r="226" spans="1:32" s="43" customFormat="1" ht="12.75" customHeight="1" x14ac:dyDescent="0.2">
      <c r="A226" s="37" t="s">
        <v>516</v>
      </c>
      <c r="B226" s="37" t="s">
        <v>1611</v>
      </c>
      <c r="C226" s="111">
        <v>0</v>
      </c>
      <c r="D226" s="111">
        <v>0</v>
      </c>
      <c r="E226" s="111">
        <v>0</v>
      </c>
      <c r="F226" s="111">
        <v>0</v>
      </c>
      <c r="G226" s="111">
        <v>0</v>
      </c>
      <c r="H226" s="111">
        <v>0</v>
      </c>
      <c r="I226" s="111">
        <v>0</v>
      </c>
      <c r="J226" s="111">
        <v>0</v>
      </c>
      <c r="K226" s="111">
        <v>0</v>
      </c>
      <c r="L226" s="111">
        <v>0</v>
      </c>
      <c r="M226" s="111">
        <v>103278</v>
      </c>
      <c r="N226" s="111">
        <v>146100</v>
      </c>
      <c r="O226" s="111">
        <v>0</v>
      </c>
      <c r="P226" s="111">
        <v>0</v>
      </c>
      <c r="Q226" s="111">
        <v>0</v>
      </c>
      <c r="R226" s="111">
        <v>0</v>
      </c>
      <c r="S226" s="111">
        <v>0</v>
      </c>
      <c r="T226" s="111">
        <v>0</v>
      </c>
      <c r="U226" s="111">
        <v>9400</v>
      </c>
      <c r="V226" s="111">
        <v>0</v>
      </c>
      <c r="W226" s="111">
        <v>0</v>
      </c>
      <c r="X226" s="111" t="s">
        <v>1316</v>
      </c>
      <c r="Y226" s="111" t="s">
        <v>1324</v>
      </c>
      <c r="Z226" s="109"/>
      <c r="AA226" s="110"/>
      <c r="AB226" s="109"/>
      <c r="AC226" s="109"/>
      <c r="AD226" s="88"/>
      <c r="AE226" s="88"/>
      <c r="AF226" s="88"/>
    </row>
    <row r="227" spans="1:32" s="43" customFormat="1" ht="12.75" customHeight="1" x14ac:dyDescent="0.2">
      <c r="A227" s="37" t="s">
        <v>1222</v>
      </c>
      <c r="B227" s="37" t="s">
        <v>1610</v>
      </c>
      <c r="C227" s="111">
        <v>0</v>
      </c>
      <c r="D227" s="111">
        <v>0</v>
      </c>
      <c r="E227" s="111">
        <v>0</v>
      </c>
      <c r="F227" s="111">
        <v>0</v>
      </c>
      <c r="G227" s="111">
        <v>0</v>
      </c>
      <c r="H227" s="111">
        <v>0</v>
      </c>
      <c r="I227" s="111">
        <v>0</v>
      </c>
      <c r="J227" s="111">
        <v>0</v>
      </c>
      <c r="K227" s="111">
        <v>0</v>
      </c>
      <c r="L227" s="111">
        <v>0</v>
      </c>
      <c r="M227" s="111">
        <v>8000</v>
      </c>
      <c r="N227" s="111">
        <v>10000</v>
      </c>
      <c r="O227" s="111">
        <v>0</v>
      </c>
      <c r="P227" s="111">
        <v>0</v>
      </c>
      <c r="Q227" s="111">
        <v>0</v>
      </c>
      <c r="R227" s="111">
        <v>0</v>
      </c>
      <c r="S227" s="111">
        <v>0</v>
      </c>
      <c r="T227" s="111">
        <v>0</v>
      </c>
      <c r="U227" s="111">
        <v>0</v>
      </c>
      <c r="V227" s="111">
        <v>0</v>
      </c>
      <c r="W227" s="111">
        <v>0</v>
      </c>
      <c r="X227" s="111" t="s">
        <v>1316</v>
      </c>
      <c r="Y227" s="111" t="s">
        <v>1377</v>
      </c>
      <c r="Z227" s="109"/>
      <c r="AA227" s="110"/>
      <c r="AB227" s="109"/>
      <c r="AC227" s="109"/>
      <c r="AD227" s="88"/>
      <c r="AE227" s="88"/>
      <c r="AF227" s="88"/>
    </row>
    <row r="228" spans="1:32" s="43" customFormat="1" ht="12.75" customHeight="1" x14ac:dyDescent="0.2">
      <c r="A228" s="37" t="s">
        <v>520</v>
      </c>
      <c r="B228" s="37" t="s">
        <v>1609</v>
      </c>
      <c r="C228" s="111">
        <v>0</v>
      </c>
      <c r="D228" s="111">
        <v>0</v>
      </c>
      <c r="E228" s="111">
        <v>0</v>
      </c>
      <c r="F228" s="111">
        <v>0</v>
      </c>
      <c r="G228" s="111">
        <v>0</v>
      </c>
      <c r="H228" s="111">
        <v>0</v>
      </c>
      <c r="I228" s="111">
        <v>0</v>
      </c>
      <c r="J228" s="111">
        <v>0</v>
      </c>
      <c r="K228" s="111">
        <v>0</v>
      </c>
      <c r="L228" s="111">
        <v>0</v>
      </c>
      <c r="M228" s="111">
        <v>0</v>
      </c>
      <c r="N228" s="111">
        <v>0</v>
      </c>
      <c r="O228" s="111">
        <v>0</v>
      </c>
      <c r="P228" s="111">
        <v>0</v>
      </c>
      <c r="Q228" s="111">
        <v>0</v>
      </c>
      <c r="R228" s="111">
        <v>0</v>
      </c>
      <c r="S228" s="111">
        <v>0</v>
      </c>
      <c r="T228" s="111">
        <v>0</v>
      </c>
      <c r="U228" s="111">
        <v>0</v>
      </c>
      <c r="V228" s="111">
        <v>0</v>
      </c>
      <c r="W228" s="111">
        <v>1000</v>
      </c>
      <c r="X228" s="111" t="s">
        <v>1316</v>
      </c>
      <c r="Y228" s="111" t="s">
        <v>1324</v>
      </c>
      <c r="Z228" s="109"/>
      <c r="AA228" s="110"/>
      <c r="AB228" s="109"/>
      <c r="AC228" s="109"/>
      <c r="AD228" s="88"/>
      <c r="AE228" s="88"/>
      <c r="AF228" s="88"/>
    </row>
    <row r="229" spans="1:32" s="43" customFormat="1" ht="12.75" customHeight="1" x14ac:dyDescent="0.2">
      <c r="A229" s="37" t="s">
        <v>440</v>
      </c>
      <c r="B229" s="37" t="s">
        <v>1608</v>
      </c>
      <c r="C229" s="111">
        <v>0</v>
      </c>
      <c r="D229" s="111">
        <v>0</v>
      </c>
      <c r="E229" s="111">
        <v>0</v>
      </c>
      <c r="F229" s="111">
        <v>0</v>
      </c>
      <c r="G229" s="111">
        <v>0</v>
      </c>
      <c r="H229" s="111">
        <v>0</v>
      </c>
      <c r="I229" s="111">
        <v>0</v>
      </c>
      <c r="J229" s="111">
        <v>0</v>
      </c>
      <c r="K229" s="111">
        <v>0</v>
      </c>
      <c r="L229" s="111">
        <v>0</v>
      </c>
      <c r="M229" s="111">
        <v>63774</v>
      </c>
      <c r="N229" s="111">
        <v>8500</v>
      </c>
      <c r="O229" s="111">
        <v>0</v>
      </c>
      <c r="P229" s="111">
        <v>0</v>
      </c>
      <c r="Q229" s="111">
        <v>0</v>
      </c>
      <c r="R229" s="111">
        <v>0</v>
      </c>
      <c r="S229" s="111">
        <v>0</v>
      </c>
      <c r="T229" s="111">
        <v>0</v>
      </c>
      <c r="U229" s="111">
        <v>4300</v>
      </c>
      <c r="V229" s="111">
        <v>0</v>
      </c>
      <c r="W229" s="111">
        <v>5000</v>
      </c>
      <c r="X229" s="111" t="s">
        <v>1316</v>
      </c>
      <c r="Y229" s="111" t="s">
        <v>1324</v>
      </c>
      <c r="Z229" s="109"/>
      <c r="AA229" s="110"/>
      <c r="AB229" s="109"/>
      <c r="AC229" s="109"/>
      <c r="AD229" s="88"/>
      <c r="AE229" s="88"/>
      <c r="AF229" s="88"/>
    </row>
    <row r="230" spans="1:32" s="43" customFormat="1" ht="12.75" customHeight="1" x14ac:dyDescent="0.2">
      <c r="A230" s="37" t="s">
        <v>991</v>
      </c>
      <c r="B230" s="37" t="s">
        <v>1846</v>
      </c>
      <c r="C230" s="111">
        <v>0</v>
      </c>
      <c r="D230" s="111">
        <v>0</v>
      </c>
      <c r="E230" s="111">
        <v>0</v>
      </c>
      <c r="F230" s="111">
        <v>0</v>
      </c>
      <c r="G230" s="111">
        <v>0</v>
      </c>
      <c r="H230" s="111">
        <v>0</v>
      </c>
      <c r="I230" s="111">
        <v>0</v>
      </c>
      <c r="J230" s="111">
        <v>0</v>
      </c>
      <c r="K230" s="111">
        <v>0</v>
      </c>
      <c r="L230" s="111">
        <v>0</v>
      </c>
      <c r="M230" s="111">
        <v>628131</v>
      </c>
      <c r="N230" s="111">
        <v>114556</v>
      </c>
      <c r="O230" s="111">
        <v>1000</v>
      </c>
      <c r="P230" s="111">
        <v>2500</v>
      </c>
      <c r="Q230" s="111">
        <v>0</v>
      </c>
      <c r="R230" s="111">
        <v>0</v>
      </c>
      <c r="S230" s="111">
        <v>0</v>
      </c>
      <c r="T230" s="111">
        <v>0</v>
      </c>
      <c r="U230" s="111">
        <v>0</v>
      </c>
      <c r="V230" s="111">
        <v>15000</v>
      </c>
      <c r="W230" s="111">
        <v>0</v>
      </c>
      <c r="X230" s="111" t="s">
        <v>1314</v>
      </c>
      <c r="Y230" s="111" t="s">
        <v>1312</v>
      </c>
      <c r="Z230" s="41"/>
      <c r="AA230" s="110"/>
      <c r="AB230" s="109"/>
      <c r="AC230" s="109"/>
      <c r="AD230" s="88"/>
      <c r="AE230" s="88"/>
      <c r="AF230" s="88"/>
    </row>
    <row r="231" spans="1:32" s="43" customFormat="1" ht="12.75" customHeight="1" x14ac:dyDescent="0.2">
      <c r="A231" s="37" t="s">
        <v>735</v>
      </c>
      <c r="B231" s="37" t="s">
        <v>1607</v>
      </c>
      <c r="C231" s="111">
        <v>0</v>
      </c>
      <c r="D231" s="111">
        <v>0</v>
      </c>
      <c r="E231" s="111">
        <v>0</v>
      </c>
      <c r="F231" s="111">
        <v>0</v>
      </c>
      <c r="G231" s="111">
        <v>0</v>
      </c>
      <c r="H231" s="111">
        <v>0</v>
      </c>
      <c r="I231" s="111">
        <v>0</v>
      </c>
      <c r="J231" s="111">
        <v>0</v>
      </c>
      <c r="K231" s="111">
        <v>0</v>
      </c>
      <c r="L231" s="111">
        <v>0</v>
      </c>
      <c r="M231" s="111">
        <v>280699</v>
      </c>
      <c r="N231" s="111">
        <v>22000</v>
      </c>
      <c r="O231" s="111">
        <v>0</v>
      </c>
      <c r="P231" s="111">
        <v>0</v>
      </c>
      <c r="Q231" s="111">
        <v>0</v>
      </c>
      <c r="R231" s="111">
        <v>0</v>
      </c>
      <c r="S231" s="111">
        <v>0</v>
      </c>
      <c r="T231" s="111">
        <v>0</v>
      </c>
      <c r="U231" s="111">
        <v>26000</v>
      </c>
      <c r="V231" s="111">
        <v>0</v>
      </c>
      <c r="W231" s="111">
        <v>0</v>
      </c>
      <c r="X231" s="111" t="s">
        <v>1316</v>
      </c>
      <c r="Y231" s="111" t="s">
        <v>1320</v>
      </c>
      <c r="Z231" s="109"/>
      <c r="AA231" s="110"/>
      <c r="AB231" s="109"/>
      <c r="AC231" s="109"/>
      <c r="AD231" s="88"/>
      <c r="AE231" s="88"/>
      <c r="AF231" s="88"/>
    </row>
    <row r="232" spans="1:32" s="43" customFormat="1" ht="12.75" customHeight="1" x14ac:dyDescent="0.2">
      <c r="A232" s="37" t="s">
        <v>567</v>
      </c>
      <c r="B232" s="37" t="s">
        <v>1606</v>
      </c>
      <c r="C232" s="111">
        <v>0</v>
      </c>
      <c r="D232" s="111">
        <v>0</v>
      </c>
      <c r="E232" s="111">
        <v>0</v>
      </c>
      <c r="F232" s="111">
        <v>2000</v>
      </c>
      <c r="G232" s="111">
        <v>0</v>
      </c>
      <c r="H232" s="111">
        <v>0</v>
      </c>
      <c r="I232" s="111">
        <v>0</v>
      </c>
      <c r="J232" s="111">
        <v>0</v>
      </c>
      <c r="K232" s="111">
        <v>0</v>
      </c>
      <c r="L232" s="111">
        <v>0</v>
      </c>
      <c r="M232" s="111">
        <v>70952</v>
      </c>
      <c r="N232" s="111">
        <v>0</v>
      </c>
      <c r="O232" s="111">
        <v>0</v>
      </c>
      <c r="P232" s="111">
        <v>0</v>
      </c>
      <c r="Q232" s="111">
        <v>0</v>
      </c>
      <c r="R232" s="111">
        <v>0</v>
      </c>
      <c r="S232" s="111">
        <v>0</v>
      </c>
      <c r="T232" s="111">
        <v>0</v>
      </c>
      <c r="U232" s="111">
        <v>0</v>
      </c>
      <c r="V232" s="111">
        <v>5000</v>
      </c>
      <c r="W232" s="111">
        <v>0</v>
      </c>
      <c r="X232" s="111" t="s">
        <v>1316</v>
      </c>
      <c r="Y232" s="111" t="s">
        <v>1324</v>
      </c>
      <c r="Z232" s="109"/>
      <c r="AA232" s="110"/>
      <c r="AB232" s="109"/>
      <c r="AC232" s="109"/>
      <c r="AD232" s="88"/>
      <c r="AE232" s="88"/>
      <c r="AF232" s="88"/>
    </row>
    <row r="233" spans="1:32" s="43" customFormat="1" ht="12.75" customHeight="1" x14ac:dyDescent="0.2">
      <c r="A233" s="37" t="s">
        <v>669</v>
      </c>
      <c r="B233" s="37" t="s">
        <v>1605</v>
      </c>
      <c r="C233" s="111">
        <v>0</v>
      </c>
      <c r="D233" s="111">
        <v>0</v>
      </c>
      <c r="E233" s="111">
        <v>0</v>
      </c>
      <c r="F233" s="111">
        <v>0</v>
      </c>
      <c r="G233" s="111">
        <v>0</v>
      </c>
      <c r="H233" s="111">
        <v>0</v>
      </c>
      <c r="I233" s="111">
        <v>0</v>
      </c>
      <c r="J233" s="111">
        <v>0</v>
      </c>
      <c r="K233" s="111">
        <v>0</v>
      </c>
      <c r="L233" s="111">
        <v>0</v>
      </c>
      <c r="M233" s="111">
        <v>0</v>
      </c>
      <c r="N233" s="111">
        <v>0</v>
      </c>
      <c r="O233" s="111">
        <v>0</v>
      </c>
      <c r="P233" s="111">
        <v>0</v>
      </c>
      <c r="Q233" s="111">
        <v>0</v>
      </c>
      <c r="R233" s="111">
        <v>0</v>
      </c>
      <c r="S233" s="111">
        <v>0</v>
      </c>
      <c r="T233" s="111">
        <v>0</v>
      </c>
      <c r="U233" s="111">
        <v>0</v>
      </c>
      <c r="V233" s="111">
        <v>0</v>
      </c>
      <c r="W233" s="111">
        <v>0</v>
      </c>
      <c r="X233" s="111" t="s">
        <v>1316</v>
      </c>
      <c r="Y233" s="111" t="s">
        <v>1324</v>
      </c>
      <c r="Z233" s="109"/>
      <c r="AA233" s="110"/>
      <c r="AB233" s="109"/>
      <c r="AC233" s="109"/>
      <c r="AD233" s="88"/>
      <c r="AE233" s="88"/>
      <c r="AF233" s="88"/>
    </row>
    <row r="234" spans="1:32" s="43" customFormat="1" ht="12.75" customHeight="1" x14ac:dyDescent="0.2">
      <c r="A234" s="37" t="s">
        <v>736</v>
      </c>
      <c r="B234" s="37" t="s">
        <v>1847</v>
      </c>
      <c r="C234" s="111">
        <v>0</v>
      </c>
      <c r="D234" s="111">
        <v>0</v>
      </c>
      <c r="E234" s="111">
        <v>0</v>
      </c>
      <c r="F234" s="111">
        <v>0</v>
      </c>
      <c r="G234" s="111">
        <v>0</v>
      </c>
      <c r="H234" s="111">
        <v>0</v>
      </c>
      <c r="I234" s="111">
        <v>0</v>
      </c>
      <c r="J234" s="111">
        <v>0</v>
      </c>
      <c r="K234" s="111">
        <v>0</v>
      </c>
      <c r="L234" s="111">
        <v>0</v>
      </c>
      <c r="M234" s="111">
        <v>134636</v>
      </c>
      <c r="N234" s="111">
        <v>72000</v>
      </c>
      <c r="O234" s="111">
        <v>0</v>
      </c>
      <c r="P234" s="111">
        <v>0</v>
      </c>
      <c r="Q234" s="111">
        <v>0</v>
      </c>
      <c r="R234" s="111">
        <v>0</v>
      </c>
      <c r="S234" s="111">
        <v>0</v>
      </c>
      <c r="T234" s="111">
        <v>0</v>
      </c>
      <c r="U234" s="111">
        <v>0</v>
      </c>
      <c r="V234" s="111">
        <v>0</v>
      </c>
      <c r="W234" s="111">
        <v>0</v>
      </c>
      <c r="X234" s="111" t="s">
        <v>1316</v>
      </c>
      <c r="Y234" s="111" t="s">
        <v>1320</v>
      </c>
      <c r="Z234" s="41"/>
      <c r="AA234" s="110"/>
      <c r="AB234" s="109"/>
      <c r="AC234" s="109"/>
      <c r="AD234" s="88"/>
      <c r="AE234" s="88"/>
      <c r="AF234" s="88"/>
    </row>
    <row r="235" spans="1:32" s="43" customFormat="1" ht="12.75" customHeight="1" x14ac:dyDescent="0.2">
      <c r="A235" s="37" t="s">
        <v>795</v>
      </c>
      <c r="B235" s="37" t="s">
        <v>1604</v>
      </c>
      <c r="C235" s="111">
        <v>0</v>
      </c>
      <c r="D235" s="111">
        <v>0</v>
      </c>
      <c r="E235" s="111">
        <v>0</v>
      </c>
      <c r="F235" s="111">
        <v>0</v>
      </c>
      <c r="G235" s="111">
        <v>0</v>
      </c>
      <c r="H235" s="111">
        <v>0</v>
      </c>
      <c r="I235" s="111">
        <v>0</v>
      </c>
      <c r="J235" s="111">
        <v>0</v>
      </c>
      <c r="K235" s="111">
        <v>0</v>
      </c>
      <c r="L235" s="111">
        <v>0</v>
      </c>
      <c r="M235" s="111">
        <v>16620</v>
      </c>
      <c r="N235" s="111">
        <v>0</v>
      </c>
      <c r="O235" s="111">
        <v>0</v>
      </c>
      <c r="P235" s="111">
        <v>0</v>
      </c>
      <c r="Q235" s="111">
        <v>0</v>
      </c>
      <c r="R235" s="111">
        <v>0</v>
      </c>
      <c r="S235" s="111">
        <v>0</v>
      </c>
      <c r="T235" s="111">
        <v>0</v>
      </c>
      <c r="U235" s="111">
        <v>0</v>
      </c>
      <c r="V235" s="111">
        <v>0</v>
      </c>
      <c r="W235" s="111">
        <v>0</v>
      </c>
      <c r="X235" s="111" t="s">
        <v>1316</v>
      </c>
      <c r="Y235" s="111" t="s">
        <v>1377</v>
      </c>
      <c r="Z235" s="109"/>
      <c r="AA235" s="110"/>
      <c r="AB235" s="109"/>
      <c r="AC235" s="109"/>
      <c r="AD235" s="88"/>
      <c r="AE235" s="88"/>
      <c r="AF235" s="88"/>
    </row>
    <row r="236" spans="1:32" s="43" customFormat="1" ht="12.75" customHeight="1" x14ac:dyDescent="0.2">
      <c r="A236" s="37" t="s">
        <v>1224</v>
      </c>
      <c r="B236" s="37" t="s">
        <v>1603</v>
      </c>
      <c r="C236" s="111">
        <v>0</v>
      </c>
      <c r="D236" s="111">
        <v>0</v>
      </c>
      <c r="E236" s="111">
        <v>0</v>
      </c>
      <c r="F236" s="111">
        <v>0</v>
      </c>
      <c r="G236" s="111">
        <v>0</v>
      </c>
      <c r="H236" s="111">
        <v>0</v>
      </c>
      <c r="I236" s="111">
        <v>0</v>
      </c>
      <c r="J236" s="111">
        <v>0</v>
      </c>
      <c r="K236" s="111">
        <v>0</v>
      </c>
      <c r="L236" s="111">
        <v>0</v>
      </c>
      <c r="M236" s="111">
        <v>34985</v>
      </c>
      <c r="N236" s="111">
        <v>0</v>
      </c>
      <c r="O236" s="111">
        <v>0</v>
      </c>
      <c r="P236" s="111">
        <v>0</v>
      </c>
      <c r="Q236" s="111">
        <v>0</v>
      </c>
      <c r="R236" s="111">
        <v>0</v>
      </c>
      <c r="S236" s="111">
        <v>0</v>
      </c>
      <c r="T236" s="111">
        <v>0</v>
      </c>
      <c r="U236" s="111">
        <v>0</v>
      </c>
      <c r="V236" s="111">
        <v>0</v>
      </c>
      <c r="W236" s="111">
        <v>0</v>
      </c>
      <c r="X236" s="111" t="s">
        <v>1316</v>
      </c>
      <c r="Y236" s="111" t="s">
        <v>1377</v>
      </c>
      <c r="Z236" s="109"/>
      <c r="AA236" s="110"/>
      <c r="AB236" s="109"/>
      <c r="AC236" s="109"/>
      <c r="AD236" s="88"/>
      <c r="AE236" s="88"/>
      <c r="AF236" s="88"/>
    </row>
    <row r="237" spans="1:32" s="43" customFormat="1" ht="12.75" customHeight="1" x14ac:dyDescent="0.2">
      <c r="A237" s="37" t="s">
        <v>416</v>
      </c>
      <c r="B237" s="37" t="s">
        <v>1602</v>
      </c>
      <c r="C237" s="111">
        <v>0</v>
      </c>
      <c r="D237" s="111">
        <v>0</v>
      </c>
      <c r="E237" s="111">
        <v>0</v>
      </c>
      <c r="F237" s="111">
        <v>0</v>
      </c>
      <c r="G237" s="111">
        <v>0</v>
      </c>
      <c r="H237" s="111">
        <v>0</v>
      </c>
      <c r="I237" s="111">
        <v>0</v>
      </c>
      <c r="J237" s="111">
        <v>0</v>
      </c>
      <c r="K237" s="111">
        <v>0</v>
      </c>
      <c r="L237" s="111">
        <v>0</v>
      </c>
      <c r="M237" s="111">
        <v>11159</v>
      </c>
      <c r="N237" s="111">
        <v>0</v>
      </c>
      <c r="O237" s="111">
        <v>0</v>
      </c>
      <c r="P237" s="111">
        <v>0</v>
      </c>
      <c r="Q237" s="111">
        <v>0</v>
      </c>
      <c r="R237" s="111">
        <v>0</v>
      </c>
      <c r="S237" s="111">
        <v>0</v>
      </c>
      <c r="T237" s="111">
        <v>0</v>
      </c>
      <c r="U237" s="111">
        <v>0</v>
      </c>
      <c r="V237" s="111">
        <v>0</v>
      </c>
      <c r="W237" s="111">
        <v>0</v>
      </c>
      <c r="X237" s="111" t="s">
        <v>1316</v>
      </c>
      <c r="Y237" s="111" t="s">
        <v>1324</v>
      </c>
      <c r="Z237" s="109"/>
      <c r="AA237" s="110"/>
      <c r="AB237" s="109"/>
      <c r="AC237" s="109"/>
      <c r="AD237" s="88"/>
      <c r="AE237" s="88"/>
      <c r="AF237" s="88"/>
    </row>
    <row r="238" spans="1:32" s="43" customFormat="1" ht="12.75" customHeight="1" x14ac:dyDescent="0.2">
      <c r="A238" s="37" t="s">
        <v>552</v>
      </c>
      <c r="B238" s="37" t="s">
        <v>1601</v>
      </c>
      <c r="C238" s="111">
        <v>0</v>
      </c>
      <c r="D238" s="111">
        <v>0</v>
      </c>
      <c r="E238" s="111">
        <v>0</v>
      </c>
      <c r="F238" s="111">
        <v>0</v>
      </c>
      <c r="G238" s="111">
        <v>0</v>
      </c>
      <c r="H238" s="111">
        <v>0</v>
      </c>
      <c r="I238" s="111">
        <v>0</v>
      </c>
      <c r="J238" s="111">
        <v>0</v>
      </c>
      <c r="K238" s="111">
        <v>0</v>
      </c>
      <c r="L238" s="111">
        <v>0</v>
      </c>
      <c r="M238" s="111">
        <v>0</v>
      </c>
      <c r="N238" s="111">
        <v>9520</v>
      </c>
      <c r="O238" s="111">
        <v>0</v>
      </c>
      <c r="P238" s="111">
        <v>0</v>
      </c>
      <c r="Q238" s="111">
        <v>0</v>
      </c>
      <c r="R238" s="111">
        <v>0</v>
      </c>
      <c r="S238" s="111">
        <v>0</v>
      </c>
      <c r="T238" s="111">
        <v>0</v>
      </c>
      <c r="U238" s="111">
        <v>0</v>
      </c>
      <c r="V238" s="111">
        <v>0</v>
      </c>
      <c r="W238" s="111">
        <v>0</v>
      </c>
      <c r="X238" s="111" t="s">
        <v>1316</v>
      </c>
      <c r="Y238" s="111" t="s">
        <v>1324</v>
      </c>
      <c r="Z238" s="109"/>
      <c r="AA238" s="110"/>
      <c r="AB238" s="109"/>
      <c r="AC238" s="109"/>
      <c r="AD238" s="88"/>
      <c r="AE238" s="88"/>
      <c r="AF238" s="88"/>
    </row>
    <row r="239" spans="1:32" s="43" customFormat="1" ht="12.75" customHeight="1" x14ac:dyDescent="0.2">
      <c r="A239" s="37" t="s">
        <v>993</v>
      </c>
      <c r="B239" s="37" t="s">
        <v>1600</v>
      </c>
      <c r="C239" s="111">
        <v>0</v>
      </c>
      <c r="D239" s="111">
        <v>0</v>
      </c>
      <c r="E239" s="111">
        <v>0</v>
      </c>
      <c r="F239" s="111">
        <v>0</v>
      </c>
      <c r="G239" s="111">
        <v>0</v>
      </c>
      <c r="H239" s="111">
        <v>0</v>
      </c>
      <c r="I239" s="111">
        <v>42</v>
      </c>
      <c r="J239" s="111">
        <v>0</v>
      </c>
      <c r="K239" s="111">
        <v>0</v>
      </c>
      <c r="L239" s="111">
        <v>0</v>
      </c>
      <c r="M239" s="111">
        <v>111373</v>
      </c>
      <c r="N239" s="111">
        <v>70400</v>
      </c>
      <c r="O239" s="111">
        <v>0</v>
      </c>
      <c r="P239" s="111">
        <v>0</v>
      </c>
      <c r="Q239" s="111">
        <v>0</v>
      </c>
      <c r="R239" s="111">
        <v>0</v>
      </c>
      <c r="S239" s="111">
        <v>0</v>
      </c>
      <c r="T239" s="111">
        <v>0</v>
      </c>
      <c r="U239" s="111">
        <v>32500</v>
      </c>
      <c r="V239" s="111">
        <v>0</v>
      </c>
      <c r="W239" s="111">
        <v>0</v>
      </c>
      <c r="X239" s="111" t="s">
        <v>1314</v>
      </c>
      <c r="Y239" s="111" t="s">
        <v>1312</v>
      </c>
      <c r="Z239" s="109"/>
      <c r="AA239" s="110"/>
      <c r="AB239" s="109"/>
      <c r="AC239" s="109"/>
      <c r="AD239" s="88"/>
      <c r="AE239" s="88"/>
      <c r="AF239" s="88"/>
    </row>
    <row r="240" spans="1:32" s="43" customFormat="1" ht="12.75" customHeight="1" x14ac:dyDescent="0.2">
      <c r="A240" s="37" t="s">
        <v>641</v>
      </c>
      <c r="B240" s="37" t="s">
        <v>1599</v>
      </c>
      <c r="C240" s="111">
        <v>0</v>
      </c>
      <c r="D240" s="111">
        <v>0</v>
      </c>
      <c r="E240" s="111">
        <v>0</v>
      </c>
      <c r="F240" s="111">
        <v>0</v>
      </c>
      <c r="G240" s="111">
        <v>0</v>
      </c>
      <c r="H240" s="111">
        <v>0</v>
      </c>
      <c r="I240" s="111">
        <v>0</v>
      </c>
      <c r="J240" s="111">
        <v>0</v>
      </c>
      <c r="K240" s="111">
        <v>0</v>
      </c>
      <c r="L240" s="111">
        <v>0</v>
      </c>
      <c r="M240" s="111">
        <v>125310</v>
      </c>
      <c r="N240" s="111">
        <v>9000</v>
      </c>
      <c r="O240" s="111">
        <v>0</v>
      </c>
      <c r="P240" s="111">
        <v>0</v>
      </c>
      <c r="Q240" s="111">
        <v>0</v>
      </c>
      <c r="R240" s="111">
        <v>0</v>
      </c>
      <c r="S240" s="111">
        <v>0</v>
      </c>
      <c r="T240" s="111">
        <v>0</v>
      </c>
      <c r="U240" s="111">
        <v>0</v>
      </c>
      <c r="V240" s="111">
        <v>0</v>
      </c>
      <c r="W240" s="111">
        <v>0</v>
      </c>
      <c r="X240" s="111" t="s">
        <v>1316</v>
      </c>
      <c r="Y240" s="111" t="s">
        <v>1324</v>
      </c>
      <c r="Z240" s="109"/>
      <c r="AA240" s="110"/>
      <c r="AB240" s="109"/>
      <c r="AC240" s="109"/>
      <c r="AD240" s="88"/>
      <c r="AE240" s="88"/>
      <c r="AF240" s="88"/>
    </row>
    <row r="241" spans="1:32" s="43" customFormat="1" ht="12.75" customHeight="1" x14ac:dyDescent="0.2">
      <c r="A241" s="37" t="s">
        <v>531</v>
      </c>
      <c r="B241" s="37" t="s">
        <v>1598</v>
      </c>
      <c r="C241" s="111">
        <v>20</v>
      </c>
      <c r="D241" s="111">
        <v>0</v>
      </c>
      <c r="E241" s="111">
        <v>0</v>
      </c>
      <c r="F241" s="111">
        <v>0</v>
      </c>
      <c r="G241" s="111">
        <v>0</v>
      </c>
      <c r="H241" s="111">
        <v>0</v>
      </c>
      <c r="I241" s="111">
        <v>0</v>
      </c>
      <c r="J241" s="111">
        <v>0</v>
      </c>
      <c r="K241" s="111">
        <v>0</v>
      </c>
      <c r="L241" s="111">
        <v>0</v>
      </c>
      <c r="M241" s="111">
        <v>110388</v>
      </c>
      <c r="N241" s="111">
        <v>5000</v>
      </c>
      <c r="O241" s="111">
        <v>0</v>
      </c>
      <c r="P241" s="111">
        <v>0</v>
      </c>
      <c r="Q241" s="111">
        <v>0</v>
      </c>
      <c r="R241" s="111">
        <v>0</v>
      </c>
      <c r="S241" s="111">
        <v>0</v>
      </c>
      <c r="T241" s="111">
        <v>0</v>
      </c>
      <c r="U241" s="111">
        <v>0</v>
      </c>
      <c r="V241" s="111">
        <v>18275</v>
      </c>
      <c r="W241" s="111">
        <v>5000</v>
      </c>
      <c r="X241" s="111" t="s">
        <v>1316</v>
      </c>
      <c r="Y241" s="111" t="s">
        <v>1312</v>
      </c>
      <c r="Z241" s="109"/>
      <c r="AA241" s="110"/>
      <c r="AB241" s="109"/>
      <c r="AC241" s="109"/>
      <c r="AD241" s="88"/>
      <c r="AE241" s="88"/>
      <c r="AF241" s="88"/>
    </row>
    <row r="242" spans="1:32" s="43" customFormat="1" ht="12.75" customHeight="1" x14ac:dyDescent="0.2">
      <c r="A242" s="37" t="s">
        <v>674</v>
      </c>
      <c r="B242" s="37" t="s">
        <v>1597</v>
      </c>
      <c r="C242" s="111">
        <v>0</v>
      </c>
      <c r="D242" s="111">
        <v>0</v>
      </c>
      <c r="E242" s="111">
        <v>0</v>
      </c>
      <c r="F242" s="111">
        <v>0</v>
      </c>
      <c r="G242" s="111">
        <v>0</v>
      </c>
      <c r="H242" s="111">
        <v>0</v>
      </c>
      <c r="I242" s="111">
        <v>0</v>
      </c>
      <c r="J242" s="111">
        <v>0</v>
      </c>
      <c r="K242" s="111">
        <v>0</v>
      </c>
      <c r="L242" s="111">
        <v>0</v>
      </c>
      <c r="M242" s="111">
        <v>173</v>
      </c>
      <c r="N242" s="111">
        <v>0</v>
      </c>
      <c r="O242" s="111">
        <v>0</v>
      </c>
      <c r="P242" s="111">
        <v>0</v>
      </c>
      <c r="Q242" s="111">
        <v>0</v>
      </c>
      <c r="R242" s="111">
        <v>0</v>
      </c>
      <c r="S242" s="111">
        <v>0</v>
      </c>
      <c r="T242" s="111">
        <v>0</v>
      </c>
      <c r="U242" s="111">
        <v>0</v>
      </c>
      <c r="V242" s="111">
        <v>0</v>
      </c>
      <c r="W242" s="111">
        <v>0</v>
      </c>
      <c r="X242" s="111" t="s">
        <v>1316</v>
      </c>
      <c r="Y242" s="111" t="s">
        <v>1312</v>
      </c>
      <c r="Z242" s="109"/>
      <c r="AA242" s="110"/>
      <c r="AB242" s="109"/>
      <c r="AC242" s="109"/>
      <c r="AD242" s="88"/>
      <c r="AE242" s="88"/>
      <c r="AF242" s="88"/>
    </row>
    <row r="243" spans="1:32" s="43" customFormat="1" ht="12.75" customHeight="1" x14ac:dyDescent="0.2">
      <c r="A243" s="37" t="s">
        <v>716</v>
      </c>
      <c r="B243" s="37" t="s">
        <v>1848</v>
      </c>
      <c r="C243" s="111">
        <v>0</v>
      </c>
      <c r="D243" s="111">
        <v>4400</v>
      </c>
      <c r="E243" s="111">
        <v>0</v>
      </c>
      <c r="F243" s="111">
        <v>0</v>
      </c>
      <c r="G243" s="111">
        <v>0</v>
      </c>
      <c r="H243" s="111">
        <v>0</v>
      </c>
      <c r="I243" s="111">
        <v>0</v>
      </c>
      <c r="J243" s="111">
        <v>0</v>
      </c>
      <c r="K243" s="111">
        <v>0</v>
      </c>
      <c r="L243" s="111">
        <v>3596</v>
      </c>
      <c r="M243" s="111">
        <v>225825</v>
      </c>
      <c r="N243" s="111">
        <v>0</v>
      </c>
      <c r="O243" s="111">
        <v>0</v>
      </c>
      <c r="P243" s="111">
        <v>0</v>
      </c>
      <c r="Q243" s="111">
        <v>0</v>
      </c>
      <c r="R243" s="111">
        <v>0</v>
      </c>
      <c r="S243" s="111">
        <v>0</v>
      </c>
      <c r="T243" s="111">
        <v>0</v>
      </c>
      <c r="U243" s="111">
        <v>0</v>
      </c>
      <c r="V243" s="111">
        <v>5000</v>
      </c>
      <c r="W243" s="111">
        <v>56500</v>
      </c>
      <c r="X243" s="111" t="s">
        <v>1316</v>
      </c>
      <c r="Y243" s="111" t="s">
        <v>1327</v>
      </c>
      <c r="Z243" s="41"/>
      <c r="AA243" s="110"/>
      <c r="AB243" s="109"/>
      <c r="AC243" s="109"/>
      <c r="AD243" s="88"/>
      <c r="AE243" s="88"/>
      <c r="AF243" s="88"/>
    </row>
    <row r="244" spans="1:32" s="43" customFormat="1" ht="12.75" customHeight="1" x14ac:dyDescent="0.2">
      <c r="A244" s="37" t="s">
        <v>717</v>
      </c>
      <c r="B244" s="37" t="s">
        <v>1596</v>
      </c>
      <c r="C244" s="111">
        <v>0</v>
      </c>
      <c r="D244" s="111">
        <v>0</v>
      </c>
      <c r="E244" s="111">
        <v>0</v>
      </c>
      <c r="F244" s="111">
        <v>0</v>
      </c>
      <c r="G244" s="111">
        <v>0</v>
      </c>
      <c r="H244" s="111">
        <v>0</v>
      </c>
      <c r="I244" s="111">
        <v>2</v>
      </c>
      <c r="J244" s="111">
        <v>0</v>
      </c>
      <c r="K244" s="111">
        <v>0</v>
      </c>
      <c r="L244" s="111">
        <v>0</v>
      </c>
      <c r="M244" s="111">
        <v>149944</v>
      </c>
      <c r="N244" s="111">
        <v>0</v>
      </c>
      <c r="O244" s="111">
        <v>0</v>
      </c>
      <c r="P244" s="111">
        <v>0</v>
      </c>
      <c r="Q244" s="111">
        <v>0</v>
      </c>
      <c r="R244" s="111">
        <v>0</v>
      </c>
      <c r="S244" s="111">
        <v>0</v>
      </c>
      <c r="T244" s="111">
        <v>0</v>
      </c>
      <c r="U244" s="111">
        <v>0</v>
      </c>
      <c r="V244" s="111">
        <v>0</v>
      </c>
      <c r="W244" s="111">
        <v>0</v>
      </c>
      <c r="X244" s="111" t="s">
        <v>1316</v>
      </c>
      <c r="Y244" s="111" t="s">
        <v>1327</v>
      </c>
      <c r="Z244" s="109"/>
      <c r="AA244" s="110"/>
      <c r="AB244" s="109"/>
      <c r="AC244" s="109"/>
      <c r="AD244" s="88"/>
      <c r="AE244" s="88"/>
      <c r="AF244" s="88"/>
    </row>
    <row r="245" spans="1:32" s="43" customFormat="1" ht="12.75" customHeight="1" x14ac:dyDescent="0.2">
      <c r="A245" s="37" t="s">
        <v>533</v>
      </c>
      <c r="B245" s="37" t="s">
        <v>1849</v>
      </c>
      <c r="C245" s="111">
        <v>0</v>
      </c>
      <c r="D245" s="111">
        <v>0</v>
      </c>
      <c r="E245" s="111">
        <v>0</v>
      </c>
      <c r="F245" s="111">
        <v>0</v>
      </c>
      <c r="G245" s="111">
        <v>0</v>
      </c>
      <c r="H245" s="111">
        <v>0</v>
      </c>
      <c r="I245" s="111">
        <v>0</v>
      </c>
      <c r="J245" s="111">
        <v>0</v>
      </c>
      <c r="K245" s="111">
        <v>0</v>
      </c>
      <c r="L245" s="111">
        <v>0</v>
      </c>
      <c r="M245" s="111">
        <v>542280</v>
      </c>
      <c r="N245" s="111">
        <v>421800</v>
      </c>
      <c r="O245" s="111">
        <v>0</v>
      </c>
      <c r="P245" s="111">
        <v>0</v>
      </c>
      <c r="Q245" s="111">
        <v>0</v>
      </c>
      <c r="R245" s="111">
        <v>0</v>
      </c>
      <c r="S245" s="111">
        <v>0</v>
      </c>
      <c r="T245" s="111">
        <v>0</v>
      </c>
      <c r="U245" s="111">
        <v>20000</v>
      </c>
      <c r="V245" s="111">
        <v>0</v>
      </c>
      <c r="W245" s="111">
        <v>0</v>
      </c>
      <c r="X245" s="111" t="s">
        <v>1316</v>
      </c>
      <c r="Y245" s="111" t="s">
        <v>1324</v>
      </c>
      <c r="Z245" s="41"/>
      <c r="AA245" s="110"/>
      <c r="AB245" s="109"/>
      <c r="AC245" s="109"/>
      <c r="AD245" s="88"/>
      <c r="AE245" s="88"/>
      <c r="AF245" s="88"/>
    </row>
    <row r="246" spans="1:32" s="43" customFormat="1" ht="12.75" customHeight="1" x14ac:dyDescent="0.2">
      <c r="A246" s="37" t="s">
        <v>796</v>
      </c>
      <c r="B246" s="37" t="s">
        <v>1595</v>
      </c>
      <c r="C246" s="111">
        <v>0</v>
      </c>
      <c r="D246" s="111">
        <v>0</v>
      </c>
      <c r="E246" s="111">
        <v>0</v>
      </c>
      <c r="F246" s="111">
        <v>0</v>
      </c>
      <c r="G246" s="111">
        <v>0</v>
      </c>
      <c r="H246" s="111">
        <v>0</v>
      </c>
      <c r="I246" s="111">
        <v>0</v>
      </c>
      <c r="J246" s="111">
        <v>0</v>
      </c>
      <c r="K246" s="111">
        <v>0</v>
      </c>
      <c r="L246" s="111">
        <v>0</v>
      </c>
      <c r="M246" s="111">
        <v>3760</v>
      </c>
      <c r="N246" s="111">
        <v>0</v>
      </c>
      <c r="O246" s="111">
        <v>0</v>
      </c>
      <c r="P246" s="111">
        <v>0</v>
      </c>
      <c r="Q246" s="111">
        <v>0</v>
      </c>
      <c r="R246" s="111">
        <v>0</v>
      </c>
      <c r="S246" s="111">
        <v>0</v>
      </c>
      <c r="T246" s="111">
        <v>0</v>
      </c>
      <c r="U246" s="111">
        <v>0</v>
      </c>
      <c r="V246" s="111">
        <v>0</v>
      </c>
      <c r="W246" s="111">
        <v>0</v>
      </c>
      <c r="X246" s="111" t="s">
        <v>1316</v>
      </c>
      <c r="Y246" s="111" t="s">
        <v>1377</v>
      </c>
      <c r="Z246" s="109"/>
      <c r="AA246" s="110"/>
      <c r="AB246" s="109"/>
      <c r="AC246" s="109"/>
      <c r="AD246" s="88"/>
      <c r="AE246" s="88"/>
      <c r="AF246" s="88"/>
    </row>
    <row r="247" spans="1:32" s="43" customFormat="1" ht="12.75" customHeight="1" x14ac:dyDescent="0.2">
      <c r="A247" s="37" t="s">
        <v>1264</v>
      </c>
      <c r="B247" s="37" t="s">
        <v>1850</v>
      </c>
      <c r="C247" s="111">
        <v>3</v>
      </c>
      <c r="D247" s="111">
        <v>0</v>
      </c>
      <c r="E247" s="111">
        <v>0</v>
      </c>
      <c r="F247" s="111">
        <v>0</v>
      </c>
      <c r="G247" s="111">
        <v>0</v>
      </c>
      <c r="H247" s="111">
        <v>0</v>
      </c>
      <c r="I247" s="111">
        <v>0</v>
      </c>
      <c r="J247" s="111">
        <v>0</v>
      </c>
      <c r="K247" s="111">
        <v>0</v>
      </c>
      <c r="L247" s="111">
        <v>0</v>
      </c>
      <c r="M247" s="111">
        <v>0</v>
      </c>
      <c r="N247" s="111">
        <v>0</v>
      </c>
      <c r="O247" s="111">
        <v>0</v>
      </c>
      <c r="P247" s="111">
        <v>0</v>
      </c>
      <c r="Q247" s="111">
        <v>0</v>
      </c>
      <c r="R247" s="111">
        <v>0</v>
      </c>
      <c r="S247" s="111">
        <v>0</v>
      </c>
      <c r="T247" s="111">
        <v>0</v>
      </c>
      <c r="U247" s="111">
        <v>0</v>
      </c>
      <c r="V247" s="111">
        <v>0</v>
      </c>
      <c r="W247" s="111">
        <v>0</v>
      </c>
      <c r="X247" s="111" t="s">
        <v>1316</v>
      </c>
      <c r="Y247" s="111" t="s">
        <v>1377</v>
      </c>
      <c r="Z247" s="109"/>
      <c r="AA247" s="110"/>
      <c r="AB247" s="109"/>
      <c r="AC247" s="109"/>
      <c r="AD247" s="88"/>
      <c r="AE247" s="88"/>
      <c r="AF247" s="88"/>
    </row>
    <row r="248" spans="1:32" s="43" customFormat="1" ht="12.75" customHeight="1" x14ac:dyDescent="0.2">
      <c r="A248" s="37" t="s">
        <v>600</v>
      </c>
      <c r="B248" s="37" t="s">
        <v>1594</v>
      </c>
      <c r="C248" s="111">
        <v>0</v>
      </c>
      <c r="D248" s="111">
        <v>0</v>
      </c>
      <c r="E248" s="111">
        <v>0</v>
      </c>
      <c r="F248" s="111">
        <v>0</v>
      </c>
      <c r="G248" s="111">
        <v>0</v>
      </c>
      <c r="H248" s="111">
        <v>0</v>
      </c>
      <c r="I248" s="111">
        <v>0</v>
      </c>
      <c r="J248" s="111">
        <v>0</v>
      </c>
      <c r="K248" s="111">
        <v>0</v>
      </c>
      <c r="L248" s="111">
        <v>0</v>
      </c>
      <c r="M248" s="111">
        <v>68903</v>
      </c>
      <c r="N248" s="111">
        <v>0</v>
      </c>
      <c r="O248" s="111">
        <v>0</v>
      </c>
      <c r="P248" s="111">
        <v>0</v>
      </c>
      <c r="Q248" s="111">
        <v>0</v>
      </c>
      <c r="R248" s="111">
        <v>0</v>
      </c>
      <c r="S248" s="111">
        <v>0</v>
      </c>
      <c r="T248" s="111">
        <v>0</v>
      </c>
      <c r="U248" s="111">
        <v>0</v>
      </c>
      <c r="V248" s="111">
        <v>0</v>
      </c>
      <c r="W248" s="111">
        <v>0</v>
      </c>
      <c r="X248" s="111" t="s">
        <v>1316</v>
      </c>
      <c r="Y248" s="111" t="s">
        <v>1324</v>
      </c>
      <c r="Z248" s="109"/>
      <c r="AA248" s="110"/>
      <c r="AB248" s="109"/>
      <c r="AC248" s="109"/>
      <c r="AD248" s="88"/>
      <c r="AE248" s="88"/>
      <c r="AF248" s="88"/>
    </row>
    <row r="249" spans="1:32" s="43" customFormat="1" ht="12.75" customHeight="1" x14ac:dyDescent="0.2">
      <c r="A249" s="37" t="s">
        <v>583</v>
      </c>
      <c r="B249" s="37" t="s">
        <v>1593</v>
      </c>
      <c r="C249" s="111">
        <v>0</v>
      </c>
      <c r="D249" s="111">
        <v>0</v>
      </c>
      <c r="E249" s="111">
        <v>0</v>
      </c>
      <c r="F249" s="111">
        <v>0</v>
      </c>
      <c r="G249" s="111">
        <v>0</v>
      </c>
      <c r="H249" s="111">
        <v>0</v>
      </c>
      <c r="I249" s="111">
        <v>0</v>
      </c>
      <c r="J249" s="111">
        <v>0</v>
      </c>
      <c r="K249" s="111">
        <v>0</v>
      </c>
      <c r="L249" s="111">
        <v>0</v>
      </c>
      <c r="M249" s="111">
        <v>900</v>
      </c>
      <c r="N249" s="111">
        <v>10000</v>
      </c>
      <c r="O249" s="111">
        <v>0</v>
      </c>
      <c r="P249" s="111">
        <v>0</v>
      </c>
      <c r="Q249" s="111">
        <v>0</v>
      </c>
      <c r="R249" s="111">
        <v>0</v>
      </c>
      <c r="S249" s="111">
        <v>0</v>
      </c>
      <c r="T249" s="111">
        <v>0</v>
      </c>
      <c r="U249" s="111">
        <v>0</v>
      </c>
      <c r="V249" s="111">
        <v>0</v>
      </c>
      <c r="W249" s="111">
        <v>2500</v>
      </c>
      <c r="X249" s="111" t="s">
        <v>1316</v>
      </c>
      <c r="Y249" s="111" t="s">
        <v>1324</v>
      </c>
      <c r="Z249" s="109"/>
      <c r="AA249" s="110"/>
      <c r="AB249" s="109"/>
      <c r="AC249" s="109"/>
      <c r="AD249" s="88"/>
      <c r="AE249" s="88"/>
      <c r="AF249" s="88"/>
    </row>
    <row r="250" spans="1:32" s="43" customFormat="1" ht="12.75" customHeight="1" x14ac:dyDescent="0.2">
      <c r="A250" s="37" t="s">
        <v>528</v>
      </c>
      <c r="B250" s="37" t="s">
        <v>1851</v>
      </c>
      <c r="C250" s="111">
        <v>0</v>
      </c>
      <c r="D250" s="111">
        <v>0</v>
      </c>
      <c r="E250" s="111">
        <v>36</v>
      </c>
      <c r="F250" s="111">
        <v>12</v>
      </c>
      <c r="G250" s="111">
        <v>0</v>
      </c>
      <c r="H250" s="111">
        <v>0</v>
      </c>
      <c r="I250" s="111">
        <v>14</v>
      </c>
      <c r="J250" s="111">
        <v>0</v>
      </c>
      <c r="K250" s="111">
        <v>0</v>
      </c>
      <c r="L250" s="111">
        <v>878</v>
      </c>
      <c r="M250" s="111">
        <v>322343</v>
      </c>
      <c r="N250" s="111">
        <v>64000</v>
      </c>
      <c r="O250" s="111">
        <v>0</v>
      </c>
      <c r="P250" s="111">
        <v>0</v>
      </c>
      <c r="Q250" s="111">
        <v>0</v>
      </c>
      <c r="R250" s="111">
        <v>0</v>
      </c>
      <c r="S250" s="111">
        <v>0</v>
      </c>
      <c r="T250" s="111">
        <v>0</v>
      </c>
      <c r="U250" s="111">
        <v>0</v>
      </c>
      <c r="V250" s="111">
        <v>31300</v>
      </c>
      <c r="W250" s="111">
        <v>70000</v>
      </c>
      <c r="X250" s="111" t="s">
        <v>1316</v>
      </c>
      <c r="Y250" s="111" t="s">
        <v>1312</v>
      </c>
      <c r="Z250" s="41"/>
      <c r="AA250" s="110"/>
      <c r="AB250" s="109"/>
      <c r="AC250" s="109"/>
      <c r="AD250" s="88"/>
      <c r="AE250" s="88"/>
      <c r="AF250" s="88"/>
    </row>
    <row r="251" spans="1:32" s="43" customFormat="1" ht="12.75" customHeight="1" x14ac:dyDescent="0.2">
      <c r="A251" s="37" t="s">
        <v>737</v>
      </c>
      <c r="B251" s="37" t="s">
        <v>1852</v>
      </c>
      <c r="C251" s="111">
        <v>0</v>
      </c>
      <c r="D251" s="111">
        <v>0</v>
      </c>
      <c r="E251" s="111">
        <v>0</v>
      </c>
      <c r="F251" s="111">
        <v>0</v>
      </c>
      <c r="G251" s="111">
        <v>0</v>
      </c>
      <c r="H251" s="111">
        <v>0</v>
      </c>
      <c r="I251" s="111">
        <v>0</v>
      </c>
      <c r="J251" s="111">
        <v>0</v>
      </c>
      <c r="K251" s="111">
        <v>0</v>
      </c>
      <c r="L251" s="111">
        <v>0</v>
      </c>
      <c r="M251" s="111">
        <v>172090</v>
      </c>
      <c r="N251" s="111">
        <v>52000</v>
      </c>
      <c r="O251" s="111">
        <v>0</v>
      </c>
      <c r="P251" s="111">
        <v>0</v>
      </c>
      <c r="Q251" s="111">
        <v>0</v>
      </c>
      <c r="R251" s="111">
        <v>0</v>
      </c>
      <c r="S251" s="111">
        <v>0</v>
      </c>
      <c r="T251" s="111">
        <v>0</v>
      </c>
      <c r="U251" s="111">
        <v>9000</v>
      </c>
      <c r="V251" s="111">
        <v>0</v>
      </c>
      <c r="W251" s="111">
        <v>0</v>
      </c>
      <c r="X251" s="111" t="s">
        <v>1316</v>
      </c>
      <c r="Y251" s="111" t="s">
        <v>1320</v>
      </c>
      <c r="Z251" s="41"/>
      <c r="AA251" s="110"/>
      <c r="AB251" s="109"/>
      <c r="AC251" s="109"/>
      <c r="AD251" s="88"/>
      <c r="AE251" s="88"/>
      <c r="AF251" s="88"/>
    </row>
    <row r="252" spans="1:32" s="43" customFormat="1" ht="12.75" customHeight="1" x14ac:dyDescent="0.2">
      <c r="A252" s="37" t="s">
        <v>708</v>
      </c>
      <c r="B252" s="37" t="s">
        <v>1592</v>
      </c>
      <c r="C252" s="111">
        <v>0</v>
      </c>
      <c r="D252" s="111">
        <v>0</v>
      </c>
      <c r="E252" s="111">
        <v>293</v>
      </c>
      <c r="F252" s="111">
        <v>0</v>
      </c>
      <c r="G252" s="111">
        <v>0</v>
      </c>
      <c r="H252" s="111">
        <v>0</v>
      </c>
      <c r="I252" s="111">
        <v>944</v>
      </c>
      <c r="J252" s="111">
        <v>0</v>
      </c>
      <c r="K252" s="111">
        <v>0</v>
      </c>
      <c r="L252" s="111">
        <v>6983</v>
      </c>
      <c r="M252" s="111">
        <v>318867</v>
      </c>
      <c r="N252" s="111">
        <v>50527</v>
      </c>
      <c r="O252" s="111">
        <v>0</v>
      </c>
      <c r="P252" s="111">
        <v>0</v>
      </c>
      <c r="Q252" s="111">
        <v>0</v>
      </c>
      <c r="R252" s="111">
        <v>0</v>
      </c>
      <c r="S252" s="111">
        <v>0</v>
      </c>
      <c r="T252" s="111">
        <v>20</v>
      </c>
      <c r="U252" s="111">
        <v>56074</v>
      </c>
      <c r="V252" s="111">
        <v>9064</v>
      </c>
      <c r="W252" s="111">
        <v>1</v>
      </c>
      <c r="X252" s="111" t="s">
        <v>1316</v>
      </c>
      <c r="Y252" s="111" t="s">
        <v>1382</v>
      </c>
      <c r="Z252" s="109"/>
      <c r="AA252" s="110"/>
      <c r="AB252" s="109"/>
      <c r="AC252" s="109"/>
      <c r="AD252" s="88"/>
      <c r="AE252" s="88"/>
      <c r="AF252" s="88"/>
    </row>
    <row r="253" spans="1:32" s="43" customFormat="1" ht="12.75" customHeight="1" x14ac:dyDescent="0.2">
      <c r="A253" s="37" t="s">
        <v>685</v>
      </c>
      <c r="B253" s="37" t="s">
        <v>1591</v>
      </c>
      <c r="C253" s="111">
        <v>0</v>
      </c>
      <c r="D253" s="111">
        <v>0</v>
      </c>
      <c r="E253" s="111">
        <v>0</v>
      </c>
      <c r="F253" s="111">
        <v>0</v>
      </c>
      <c r="G253" s="111">
        <v>0</v>
      </c>
      <c r="H253" s="111">
        <v>0</v>
      </c>
      <c r="I253" s="111">
        <v>0</v>
      </c>
      <c r="J253" s="111">
        <v>0</v>
      </c>
      <c r="K253" s="111">
        <v>0</v>
      </c>
      <c r="L253" s="111">
        <v>0</v>
      </c>
      <c r="M253" s="111">
        <v>101289</v>
      </c>
      <c r="N253" s="111">
        <v>6300</v>
      </c>
      <c r="O253" s="111">
        <v>0</v>
      </c>
      <c r="P253" s="111">
        <v>0</v>
      </c>
      <c r="Q253" s="111">
        <v>0</v>
      </c>
      <c r="R253" s="111">
        <v>0</v>
      </c>
      <c r="S253" s="111">
        <v>0</v>
      </c>
      <c r="T253" s="111">
        <v>0</v>
      </c>
      <c r="U253" s="111">
        <v>11500</v>
      </c>
      <c r="V253" s="111">
        <v>0</v>
      </c>
      <c r="W253" s="111">
        <v>0</v>
      </c>
      <c r="X253" s="111" t="s">
        <v>1316</v>
      </c>
      <c r="Y253" s="111" t="s">
        <v>1382</v>
      </c>
      <c r="Z253" s="109"/>
      <c r="AA253" s="110"/>
      <c r="AB253" s="109"/>
      <c r="AC253" s="109"/>
      <c r="AD253" s="88"/>
      <c r="AE253" s="88"/>
      <c r="AF253" s="88"/>
    </row>
    <row r="254" spans="1:32" s="43" customFormat="1" ht="12.75" customHeight="1" x14ac:dyDescent="0.2">
      <c r="A254" s="37" t="s">
        <v>821</v>
      </c>
      <c r="B254" s="37" t="s">
        <v>1590</v>
      </c>
      <c r="C254" s="111">
        <v>0</v>
      </c>
      <c r="D254" s="111">
        <v>0</v>
      </c>
      <c r="E254" s="111">
        <v>0</v>
      </c>
      <c r="F254" s="111">
        <v>0</v>
      </c>
      <c r="G254" s="111">
        <v>0</v>
      </c>
      <c r="H254" s="111">
        <v>0</v>
      </c>
      <c r="I254" s="111">
        <v>0</v>
      </c>
      <c r="J254" s="111">
        <v>0</v>
      </c>
      <c r="K254" s="111">
        <v>0</v>
      </c>
      <c r="L254" s="111">
        <v>0</v>
      </c>
      <c r="M254" s="111">
        <v>0</v>
      </c>
      <c r="N254" s="111">
        <v>0</v>
      </c>
      <c r="O254" s="111">
        <v>0</v>
      </c>
      <c r="P254" s="111">
        <v>0</v>
      </c>
      <c r="Q254" s="111">
        <v>0</v>
      </c>
      <c r="R254" s="111">
        <v>0</v>
      </c>
      <c r="S254" s="111">
        <v>0</v>
      </c>
      <c r="T254" s="111">
        <v>0</v>
      </c>
      <c r="U254" s="111">
        <v>0</v>
      </c>
      <c r="V254" s="111">
        <v>0</v>
      </c>
      <c r="W254" s="111">
        <v>0</v>
      </c>
      <c r="X254" s="111" t="s">
        <v>1316</v>
      </c>
      <c r="Y254" s="111" t="s">
        <v>1377</v>
      </c>
      <c r="Z254" s="109"/>
      <c r="AA254" s="110"/>
      <c r="AB254" s="109"/>
      <c r="AC254" s="109"/>
      <c r="AD254" s="88"/>
      <c r="AE254" s="88"/>
      <c r="AF254" s="88"/>
    </row>
    <row r="255" spans="1:32" s="43" customFormat="1" ht="12.75" customHeight="1" x14ac:dyDescent="0.2">
      <c r="A255" s="37" t="s">
        <v>718</v>
      </c>
      <c r="B255" s="37" t="s">
        <v>1589</v>
      </c>
      <c r="C255" s="111">
        <v>0</v>
      </c>
      <c r="D255" s="111">
        <v>0</v>
      </c>
      <c r="E255" s="111">
        <v>0</v>
      </c>
      <c r="F255" s="111">
        <v>0</v>
      </c>
      <c r="G255" s="111">
        <v>0</v>
      </c>
      <c r="H255" s="111">
        <v>0</v>
      </c>
      <c r="I255" s="111">
        <v>0</v>
      </c>
      <c r="J255" s="111">
        <v>0</v>
      </c>
      <c r="K255" s="111">
        <v>0</v>
      </c>
      <c r="L255" s="111">
        <v>0</v>
      </c>
      <c r="M255" s="111">
        <v>412717</v>
      </c>
      <c r="N255" s="111">
        <v>0</v>
      </c>
      <c r="O255" s="111">
        <v>0</v>
      </c>
      <c r="P255" s="111">
        <v>0</v>
      </c>
      <c r="Q255" s="111">
        <v>0</v>
      </c>
      <c r="R255" s="111">
        <v>0</v>
      </c>
      <c r="S255" s="111">
        <v>0</v>
      </c>
      <c r="T255" s="111">
        <v>0</v>
      </c>
      <c r="U255" s="111">
        <v>0</v>
      </c>
      <c r="V255" s="111">
        <v>0</v>
      </c>
      <c r="W255" s="111">
        <v>0</v>
      </c>
      <c r="X255" s="111" t="s">
        <v>1316</v>
      </c>
      <c r="Y255" s="111" t="s">
        <v>1327</v>
      </c>
      <c r="Z255" s="109"/>
      <c r="AA255" s="110"/>
      <c r="AB255" s="109"/>
      <c r="AC255" s="109"/>
      <c r="AD255" s="88"/>
      <c r="AE255" s="88"/>
      <c r="AF255" s="88"/>
    </row>
    <row r="256" spans="1:32" s="43" customFormat="1" ht="12.75" customHeight="1" x14ac:dyDescent="0.2">
      <c r="A256" s="37" t="s">
        <v>548</v>
      </c>
      <c r="B256" s="37" t="s">
        <v>1853</v>
      </c>
      <c r="C256" s="111">
        <v>0</v>
      </c>
      <c r="D256" s="111">
        <v>0</v>
      </c>
      <c r="E256" s="111">
        <v>0</v>
      </c>
      <c r="F256" s="111">
        <v>0</v>
      </c>
      <c r="G256" s="111">
        <v>0</v>
      </c>
      <c r="H256" s="111">
        <v>0</v>
      </c>
      <c r="I256" s="111">
        <v>1199</v>
      </c>
      <c r="J256" s="111">
        <v>0</v>
      </c>
      <c r="K256" s="111">
        <v>0</v>
      </c>
      <c r="L256" s="111">
        <v>0</v>
      </c>
      <c r="M256" s="111">
        <v>338850</v>
      </c>
      <c r="N256" s="111">
        <v>52230</v>
      </c>
      <c r="O256" s="111">
        <v>0</v>
      </c>
      <c r="P256" s="111">
        <v>0</v>
      </c>
      <c r="Q256" s="111">
        <v>0</v>
      </c>
      <c r="R256" s="111">
        <v>0</v>
      </c>
      <c r="S256" s="111">
        <v>0</v>
      </c>
      <c r="T256" s="111">
        <v>0</v>
      </c>
      <c r="U256" s="111">
        <v>0</v>
      </c>
      <c r="V256" s="111">
        <v>522962</v>
      </c>
      <c r="W256" s="111">
        <v>121500</v>
      </c>
      <c r="X256" s="111" t="s">
        <v>1316</v>
      </c>
      <c r="Y256" s="111" t="s">
        <v>1324</v>
      </c>
      <c r="Z256" s="41"/>
      <c r="AA256" s="110"/>
      <c r="AB256" s="109"/>
      <c r="AC256" s="109"/>
      <c r="AD256" s="88"/>
      <c r="AE256" s="88"/>
      <c r="AF256" s="88"/>
    </row>
    <row r="257" spans="1:32" s="43" customFormat="1" ht="12.75" customHeight="1" x14ac:dyDescent="0.2">
      <c r="A257" s="37" t="s">
        <v>797</v>
      </c>
      <c r="B257" s="37" t="s">
        <v>1588</v>
      </c>
      <c r="C257" s="111">
        <v>0</v>
      </c>
      <c r="D257" s="111">
        <v>0</v>
      </c>
      <c r="E257" s="111">
        <v>0</v>
      </c>
      <c r="F257" s="111">
        <v>0</v>
      </c>
      <c r="G257" s="111">
        <v>0</v>
      </c>
      <c r="H257" s="111">
        <v>0</v>
      </c>
      <c r="I257" s="111">
        <v>0</v>
      </c>
      <c r="J257" s="111">
        <v>0</v>
      </c>
      <c r="K257" s="111">
        <v>0</v>
      </c>
      <c r="L257" s="111">
        <v>0</v>
      </c>
      <c r="M257" s="111">
        <v>6014</v>
      </c>
      <c r="N257" s="111">
        <v>0</v>
      </c>
      <c r="O257" s="111">
        <v>0</v>
      </c>
      <c r="P257" s="111">
        <v>0</v>
      </c>
      <c r="Q257" s="111">
        <v>0</v>
      </c>
      <c r="R257" s="111">
        <v>0</v>
      </c>
      <c r="S257" s="111">
        <v>0</v>
      </c>
      <c r="T257" s="111">
        <v>0</v>
      </c>
      <c r="U257" s="111">
        <v>0</v>
      </c>
      <c r="V257" s="111">
        <v>0</v>
      </c>
      <c r="W257" s="111">
        <v>0</v>
      </c>
      <c r="X257" s="111" t="s">
        <v>1316</v>
      </c>
      <c r="Y257" s="111" t="s">
        <v>1377</v>
      </c>
      <c r="Z257" s="109"/>
      <c r="AA257" s="110"/>
      <c r="AB257" s="109"/>
      <c r="AC257" s="109"/>
      <c r="AD257" s="88"/>
      <c r="AE257" s="88"/>
      <c r="AF257" s="88"/>
    </row>
    <row r="258" spans="1:32" s="43" customFormat="1" ht="12.75" customHeight="1" x14ac:dyDescent="0.2">
      <c r="A258" s="37" t="s">
        <v>1226</v>
      </c>
      <c r="B258" s="37" t="s">
        <v>1587</v>
      </c>
      <c r="C258" s="111">
        <v>0</v>
      </c>
      <c r="D258" s="111">
        <v>0</v>
      </c>
      <c r="E258" s="111">
        <v>0</v>
      </c>
      <c r="F258" s="111">
        <v>0</v>
      </c>
      <c r="G258" s="111">
        <v>0</v>
      </c>
      <c r="H258" s="111">
        <v>0</v>
      </c>
      <c r="I258" s="111">
        <v>0</v>
      </c>
      <c r="J258" s="111">
        <v>0</v>
      </c>
      <c r="K258" s="111">
        <v>0</v>
      </c>
      <c r="L258" s="111">
        <v>0</v>
      </c>
      <c r="M258" s="111">
        <v>18154</v>
      </c>
      <c r="N258" s="111">
        <v>0</v>
      </c>
      <c r="O258" s="111">
        <v>0</v>
      </c>
      <c r="P258" s="111">
        <v>0</v>
      </c>
      <c r="Q258" s="111">
        <v>0</v>
      </c>
      <c r="R258" s="111">
        <v>0</v>
      </c>
      <c r="S258" s="111">
        <v>0</v>
      </c>
      <c r="T258" s="111">
        <v>0</v>
      </c>
      <c r="U258" s="111">
        <v>0</v>
      </c>
      <c r="V258" s="111">
        <v>0</v>
      </c>
      <c r="W258" s="111">
        <v>0</v>
      </c>
      <c r="X258" s="111" t="s">
        <v>1316</v>
      </c>
      <c r="Y258" s="111" t="s">
        <v>1377</v>
      </c>
      <c r="Z258" s="109"/>
      <c r="AA258" s="110"/>
      <c r="AB258" s="109"/>
      <c r="AC258" s="109"/>
      <c r="AD258" s="88"/>
      <c r="AE258" s="88"/>
      <c r="AF258" s="88"/>
    </row>
    <row r="259" spans="1:32" s="43" customFormat="1" ht="12.75" customHeight="1" x14ac:dyDescent="0.2">
      <c r="A259" s="37" t="s">
        <v>553</v>
      </c>
      <c r="B259" s="37" t="s">
        <v>1586</v>
      </c>
      <c r="C259" s="111">
        <v>0</v>
      </c>
      <c r="D259" s="111">
        <v>0</v>
      </c>
      <c r="E259" s="111">
        <v>0</v>
      </c>
      <c r="F259" s="111">
        <v>0</v>
      </c>
      <c r="G259" s="111">
        <v>0</v>
      </c>
      <c r="H259" s="111">
        <v>0</v>
      </c>
      <c r="I259" s="111">
        <v>0</v>
      </c>
      <c r="J259" s="111">
        <v>0</v>
      </c>
      <c r="K259" s="111">
        <v>0</v>
      </c>
      <c r="L259" s="111">
        <v>0</v>
      </c>
      <c r="M259" s="111">
        <v>67331</v>
      </c>
      <c r="N259" s="111">
        <v>0</v>
      </c>
      <c r="O259" s="111">
        <v>0</v>
      </c>
      <c r="P259" s="111">
        <v>0</v>
      </c>
      <c r="Q259" s="111">
        <v>0</v>
      </c>
      <c r="R259" s="111">
        <v>0</v>
      </c>
      <c r="S259" s="111">
        <v>0</v>
      </c>
      <c r="T259" s="111">
        <v>0</v>
      </c>
      <c r="U259" s="111">
        <v>0</v>
      </c>
      <c r="V259" s="111">
        <v>0</v>
      </c>
      <c r="W259" s="111">
        <v>0</v>
      </c>
      <c r="X259" s="111" t="s">
        <v>1316</v>
      </c>
      <c r="Y259" s="111" t="s">
        <v>1324</v>
      </c>
      <c r="Z259" s="109"/>
      <c r="AA259" s="110"/>
      <c r="AB259" s="109"/>
      <c r="AC259" s="109"/>
      <c r="AD259" s="88"/>
      <c r="AE259" s="88"/>
      <c r="AF259" s="88"/>
    </row>
    <row r="260" spans="1:32" s="43" customFormat="1" ht="12.75" customHeight="1" x14ac:dyDescent="0.2">
      <c r="A260" s="37" t="s">
        <v>995</v>
      </c>
      <c r="B260" s="37" t="s">
        <v>1585</v>
      </c>
      <c r="C260" s="111">
        <v>0</v>
      </c>
      <c r="D260" s="111">
        <v>0</v>
      </c>
      <c r="E260" s="111">
        <v>0</v>
      </c>
      <c r="F260" s="111">
        <v>0</v>
      </c>
      <c r="G260" s="111">
        <v>0</v>
      </c>
      <c r="H260" s="111">
        <v>0</v>
      </c>
      <c r="I260" s="111">
        <v>0</v>
      </c>
      <c r="J260" s="111">
        <v>0</v>
      </c>
      <c r="K260" s="111">
        <v>0</v>
      </c>
      <c r="L260" s="111">
        <v>0</v>
      </c>
      <c r="M260" s="111">
        <v>19359</v>
      </c>
      <c r="N260" s="111">
        <v>0</v>
      </c>
      <c r="O260" s="111">
        <v>0</v>
      </c>
      <c r="P260" s="111">
        <v>0</v>
      </c>
      <c r="Q260" s="111">
        <v>0</v>
      </c>
      <c r="R260" s="111">
        <v>0</v>
      </c>
      <c r="S260" s="111">
        <v>0</v>
      </c>
      <c r="T260" s="111">
        <v>0</v>
      </c>
      <c r="U260" s="111">
        <v>0</v>
      </c>
      <c r="V260" s="111">
        <v>0</v>
      </c>
      <c r="W260" s="111">
        <v>0</v>
      </c>
      <c r="X260" s="111" t="s">
        <v>1317</v>
      </c>
      <c r="Y260" s="111" t="s">
        <v>1317</v>
      </c>
      <c r="Z260" s="109"/>
      <c r="AA260" s="110"/>
      <c r="AB260" s="109"/>
      <c r="AC260" s="109"/>
      <c r="AD260" s="88"/>
      <c r="AE260" s="88"/>
      <c r="AF260" s="88"/>
    </row>
    <row r="261" spans="1:32" s="43" customFormat="1" ht="12.75" customHeight="1" x14ac:dyDescent="0.2">
      <c r="A261" s="37" t="s">
        <v>823</v>
      </c>
      <c r="B261" s="37" t="s">
        <v>1584</v>
      </c>
      <c r="C261" s="111">
        <v>0</v>
      </c>
      <c r="D261" s="111">
        <v>0</v>
      </c>
      <c r="E261" s="111">
        <v>0</v>
      </c>
      <c r="F261" s="111">
        <v>0</v>
      </c>
      <c r="G261" s="111">
        <v>0</v>
      </c>
      <c r="H261" s="111">
        <v>0</v>
      </c>
      <c r="I261" s="111">
        <v>0</v>
      </c>
      <c r="J261" s="111">
        <v>0</v>
      </c>
      <c r="K261" s="111">
        <v>0</v>
      </c>
      <c r="L261" s="111">
        <v>0</v>
      </c>
      <c r="M261" s="111">
        <v>627</v>
      </c>
      <c r="N261" s="111">
        <v>0</v>
      </c>
      <c r="O261" s="111">
        <v>0</v>
      </c>
      <c r="P261" s="111">
        <v>0</v>
      </c>
      <c r="Q261" s="111">
        <v>0</v>
      </c>
      <c r="R261" s="111">
        <v>0</v>
      </c>
      <c r="S261" s="111">
        <v>0</v>
      </c>
      <c r="T261" s="111">
        <v>0</v>
      </c>
      <c r="U261" s="111">
        <v>0</v>
      </c>
      <c r="V261" s="111">
        <v>0</v>
      </c>
      <c r="W261" s="111">
        <v>0</v>
      </c>
      <c r="X261" s="111" t="s">
        <v>1316</v>
      </c>
      <c r="Y261" s="111" t="s">
        <v>1377</v>
      </c>
      <c r="Z261" s="109"/>
      <c r="AA261" s="110"/>
      <c r="AB261" s="109"/>
      <c r="AC261" s="109"/>
      <c r="AD261" s="88"/>
      <c r="AE261" s="88"/>
      <c r="AF261" s="88"/>
    </row>
    <row r="262" spans="1:32" s="43" customFormat="1" ht="12.75" customHeight="1" x14ac:dyDescent="0.2">
      <c r="A262" s="37" t="s">
        <v>709</v>
      </c>
      <c r="B262" s="37" t="s">
        <v>1771</v>
      </c>
      <c r="C262" s="111">
        <v>0</v>
      </c>
      <c r="D262" s="111">
        <v>0</v>
      </c>
      <c r="E262" s="111">
        <v>8000</v>
      </c>
      <c r="F262" s="111">
        <v>0</v>
      </c>
      <c r="G262" s="111">
        <v>0</v>
      </c>
      <c r="H262" s="111">
        <v>0</v>
      </c>
      <c r="I262" s="111">
        <v>0</v>
      </c>
      <c r="J262" s="111">
        <v>0</v>
      </c>
      <c r="K262" s="111">
        <v>0</v>
      </c>
      <c r="L262" s="111">
        <v>0</v>
      </c>
      <c r="M262" s="111">
        <v>887039</v>
      </c>
      <c r="N262" s="111">
        <v>345000</v>
      </c>
      <c r="O262" s="111">
        <v>0</v>
      </c>
      <c r="P262" s="111">
        <v>10000</v>
      </c>
      <c r="Q262" s="111">
        <v>0</v>
      </c>
      <c r="R262" s="111">
        <v>0</v>
      </c>
      <c r="S262" s="111">
        <v>0</v>
      </c>
      <c r="T262" s="111">
        <v>0</v>
      </c>
      <c r="U262" s="111">
        <v>90000</v>
      </c>
      <c r="V262" s="111">
        <v>66500</v>
      </c>
      <c r="W262" s="111">
        <v>35000</v>
      </c>
      <c r="X262" s="111" t="s">
        <v>1316</v>
      </c>
      <c r="Y262" s="111" t="s">
        <v>1382</v>
      </c>
      <c r="Z262" s="41"/>
      <c r="AA262" s="110"/>
      <c r="AB262" s="109"/>
      <c r="AC262" s="109"/>
      <c r="AD262" s="88"/>
      <c r="AE262" s="88"/>
      <c r="AF262" s="88"/>
    </row>
    <row r="263" spans="1:32" s="43" customFormat="1" ht="12.75" customHeight="1" x14ac:dyDescent="0.2">
      <c r="A263" s="37" t="s">
        <v>561</v>
      </c>
      <c r="B263" s="37" t="s">
        <v>1854</v>
      </c>
      <c r="C263" s="111">
        <v>0</v>
      </c>
      <c r="D263" s="111">
        <v>0</v>
      </c>
      <c r="E263" s="111">
        <v>0</v>
      </c>
      <c r="F263" s="111">
        <v>0</v>
      </c>
      <c r="G263" s="111">
        <v>0</v>
      </c>
      <c r="H263" s="111">
        <v>0</v>
      </c>
      <c r="I263" s="111">
        <v>45</v>
      </c>
      <c r="J263" s="111">
        <v>0</v>
      </c>
      <c r="K263" s="111">
        <v>0</v>
      </c>
      <c r="L263" s="111">
        <v>8568</v>
      </c>
      <c r="M263" s="111">
        <v>134490</v>
      </c>
      <c r="N263" s="111">
        <v>96300</v>
      </c>
      <c r="O263" s="111">
        <v>0</v>
      </c>
      <c r="P263" s="111">
        <v>0</v>
      </c>
      <c r="Q263" s="111">
        <v>0</v>
      </c>
      <c r="R263" s="111">
        <v>0</v>
      </c>
      <c r="S263" s="111">
        <v>0</v>
      </c>
      <c r="T263" s="111">
        <v>0</v>
      </c>
      <c r="U263" s="111">
        <v>0</v>
      </c>
      <c r="V263" s="111">
        <v>0</v>
      </c>
      <c r="W263" s="111">
        <v>0</v>
      </c>
      <c r="X263" s="111" t="s">
        <v>1316</v>
      </c>
      <c r="Y263" s="111" t="s">
        <v>1312</v>
      </c>
      <c r="Z263" s="41"/>
      <c r="AA263" s="110"/>
      <c r="AB263" s="109"/>
      <c r="AC263" s="109"/>
      <c r="AD263" s="88"/>
      <c r="AE263" s="88"/>
      <c r="AF263" s="88"/>
    </row>
    <row r="264" spans="1:32" s="43" customFormat="1" ht="12.75" customHeight="1" x14ac:dyDescent="0.2">
      <c r="A264" s="37" t="s">
        <v>563</v>
      </c>
      <c r="B264" s="37" t="s">
        <v>1855</v>
      </c>
      <c r="C264" s="111">
        <v>0</v>
      </c>
      <c r="D264" s="111">
        <v>0</v>
      </c>
      <c r="E264" s="111">
        <v>0</v>
      </c>
      <c r="F264" s="111">
        <v>0</v>
      </c>
      <c r="G264" s="111">
        <v>0</v>
      </c>
      <c r="H264" s="111">
        <v>0</v>
      </c>
      <c r="I264" s="111">
        <v>0</v>
      </c>
      <c r="J264" s="111">
        <v>0</v>
      </c>
      <c r="K264" s="111">
        <v>0</v>
      </c>
      <c r="L264" s="111">
        <v>0</v>
      </c>
      <c r="M264" s="111">
        <v>285600</v>
      </c>
      <c r="N264" s="111">
        <v>0</v>
      </c>
      <c r="O264" s="111">
        <v>0</v>
      </c>
      <c r="P264" s="111">
        <v>0</v>
      </c>
      <c r="Q264" s="111">
        <v>0</v>
      </c>
      <c r="R264" s="111">
        <v>0</v>
      </c>
      <c r="S264" s="111">
        <v>0</v>
      </c>
      <c r="T264" s="111">
        <v>0</v>
      </c>
      <c r="U264" s="111">
        <v>0</v>
      </c>
      <c r="V264" s="111">
        <v>0</v>
      </c>
      <c r="W264" s="111">
        <v>0</v>
      </c>
      <c r="X264" s="111" t="s">
        <v>1316</v>
      </c>
      <c r="Y264" s="111" t="s">
        <v>1324</v>
      </c>
      <c r="Z264" s="41"/>
      <c r="AA264" s="110"/>
      <c r="AB264" s="109"/>
      <c r="AC264" s="109"/>
      <c r="AD264" s="88"/>
      <c r="AE264" s="88"/>
      <c r="AF264" s="88"/>
    </row>
    <row r="265" spans="1:32" s="43" customFormat="1" ht="12.75" customHeight="1" x14ac:dyDescent="0.2">
      <c r="A265" s="37" t="s">
        <v>798</v>
      </c>
      <c r="B265" s="37" t="s">
        <v>1583</v>
      </c>
      <c r="C265" s="111">
        <v>0</v>
      </c>
      <c r="D265" s="111">
        <v>0</v>
      </c>
      <c r="E265" s="111">
        <v>0</v>
      </c>
      <c r="F265" s="111">
        <v>0</v>
      </c>
      <c r="G265" s="111">
        <v>0</v>
      </c>
      <c r="H265" s="111">
        <v>0</v>
      </c>
      <c r="I265" s="111">
        <v>0</v>
      </c>
      <c r="J265" s="111">
        <v>0</v>
      </c>
      <c r="K265" s="111">
        <v>0</v>
      </c>
      <c r="L265" s="111">
        <v>0</v>
      </c>
      <c r="M265" s="111">
        <v>15728</v>
      </c>
      <c r="N265" s="111">
        <v>5704</v>
      </c>
      <c r="O265" s="111">
        <v>0</v>
      </c>
      <c r="P265" s="111">
        <v>0</v>
      </c>
      <c r="Q265" s="111">
        <v>0</v>
      </c>
      <c r="R265" s="111">
        <v>0</v>
      </c>
      <c r="S265" s="111">
        <v>0</v>
      </c>
      <c r="T265" s="111">
        <v>0</v>
      </c>
      <c r="U265" s="111">
        <v>0</v>
      </c>
      <c r="V265" s="111">
        <v>0</v>
      </c>
      <c r="W265" s="111">
        <v>0</v>
      </c>
      <c r="X265" s="111" t="s">
        <v>1316</v>
      </c>
      <c r="Y265" s="111" t="s">
        <v>1377</v>
      </c>
      <c r="Z265" s="109"/>
      <c r="AA265" s="110"/>
      <c r="AB265" s="109"/>
      <c r="AC265" s="109"/>
      <c r="AD265" s="88"/>
      <c r="AE265" s="88"/>
      <c r="AF265" s="88"/>
    </row>
    <row r="266" spans="1:32" s="43" customFormat="1" ht="12.75" customHeight="1" x14ac:dyDescent="0.2">
      <c r="A266" s="37" t="s">
        <v>1266</v>
      </c>
      <c r="B266" s="37" t="s">
        <v>1856</v>
      </c>
      <c r="C266" s="111">
        <v>0</v>
      </c>
      <c r="D266" s="111">
        <v>0</v>
      </c>
      <c r="E266" s="111">
        <v>0</v>
      </c>
      <c r="F266" s="111">
        <v>0</v>
      </c>
      <c r="G266" s="111">
        <v>0</v>
      </c>
      <c r="H266" s="111">
        <v>0</v>
      </c>
      <c r="I266" s="111">
        <v>0</v>
      </c>
      <c r="J266" s="111">
        <v>0</v>
      </c>
      <c r="K266" s="111">
        <v>0</v>
      </c>
      <c r="L266" s="111">
        <v>0</v>
      </c>
      <c r="M266" s="111">
        <v>12399</v>
      </c>
      <c r="N266" s="111">
        <v>0</v>
      </c>
      <c r="O266" s="111">
        <v>0</v>
      </c>
      <c r="P266" s="111">
        <v>0</v>
      </c>
      <c r="Q266" s="111">
        <v>0</v>
      </c>
      <c r="R266" s="111">
        <v>0</v>
      </c>
      <c r="S266" s="111">
        <v>0</v>
      </c>
      <c r="T266" s="111">
        <v>0</v>
      </c>
      <c r="U266" s="111">
        <v>0</v>
      </c>
      <c r="V266" s="111">
        <v>0</v>
      </c>
      <c r="W266" s="111">
        <v>1795</v>
      </c>
      <c r="X266" s="111" t="s">
        <v>1316</v>
      </c>
      <c r="Y266" s="111" t="s">
        <v>1377</v>
      </c>
      <c r="Z266" s="41"/>
      <c r="AA266" s="110"/>
      <c r="AB266" s="109"/>
      <c r="AC266" s="109"/>
      <c r="AD266" s="88"/>
      <c r="AE266" s="88"/>
      <c r="AF266" s="88"/>
    </row>
    <row r="267" spans="1:32" s="43" customFormat="1" ht="12.75" customHeight="1" x14ac:dyDescent="0.2">
      <c r="A267" s="37" t="s">
        <v>469</v>
      </c>
      <c r="B267" s="37" t="s">
        <v>1770</v>
      </c>
      <c r="C267" s="111">
        <v>0</v>
      </c>
      <c r="D267" s="111">
        <v>0</v>
      </c>
      <c r="E267" s="111">
        <v>0</v>
      </c>
      <c r="F267" s="111">
        <v>0</v>
      </c>
      <c r="G267" s="111">
        <v>0</v>
      </c>
      <c r="H267" s="111">
        <v>0</v>
      </c>
      <c r="I267" s="111">
        <v>0</v>
      </c>
      <c r="J267" s="111">
        <v>0</v>
      </c>
      <c r="K267" s="111">
        <v>0</v>
      </c>
      <c r="L267" s="111">
        <v>0</v>
      </c>
      <c r="M267" s="111">
        <v>0</v>
      </c>
      <c r="N267" s="111">
        <v>0</v>
      </c>
      <c r="O267" s="111">
        <v>0</v>
      </c>
      <c r="P267" s="111">
        <v>0</v>
      </c>
      <c r="Q267" s="111">
        <v>0</v>
      </c>
      <c r="R267" s="111">
        <v>0</v>
      </c>
      <c r="S267" s="111">
        <v>0</v>
      </c>
      <c r="T267" s="111">
        <v>0</v>
      </c>
      <c r="U267" s="111">
        <v>0</v>
      </c>
      <c r="V267" s="111">
        <v>0</v>
      </c>
      <c r="W267" s="111">
        <v>0</v>
      </c>
      <c r="X267" s="111" t="s">
        <v>1316</v>
      </c>
      <c r="Y267" s="111" t="s">
        <v>1324</v>
      </c>
      <c r="Z267" s="41"/>
      <c r="AA267" s="110"/>
      <c r="AB267" s="109"/>
      <c r="AC267" s="109"/>
      <c r="AD267" s="88"/>
      <c r="AE267" s="88"/>
      <c r="AF267" s="88"/>
    </row>
    <row r="268" spans="1:32" s="43" customFormat="1" ht="12.75" customHeight="1" x14ac:dyDescent="0.2">
      <c r="A268" s="37" t="s">
        <v>719</v>
      </c>
      <c r="B268" s="37" t="s">
        <v>1857</v>
      </c>
      <c r="C268" s="111">
        <v>0</v>
      </c>
      <c r="D268" s="111">
        <v>0</v>
      </c>
      <c r="E268" s="111">
        <v>0</v>
      </c>
      <c r="F268" s="111">
        <v>0</v>
      </c>
      <c r="G268" s="111">
        <v>0</v>
      </c>
      <c r="H268" s="111">
        <v>0</v>
      </c>
      <c r="I268" s="111">
        <v>0</v>
      </c>
      <c r="J268" s="111">
        <v>0</v>
      </c>
      <c r="K268" s="111">
        <v>0</v>
      </c>
      <c r="L268" s="111">
        <v>0</v>
      </c>
      <c r="M268" s="111">
        <v>78003</v>
      </c>
      <c r="N268" s="111">
        <v>35000</v>
      </c>
      <c r="O268" s="111">
        <v>0</v>
      </c>
      <c r="P268" s="111">
        <v>0</v>
      </c>
      <c r="Q268" s="111">
        <v>0</v>
      </c>
      <c r="R268" s="111">
        <v>0</v>
      </c>
      <c r="S268" s="111">
        <v>0</v>
      </c>
      <c r="T268" s="111">
        <v>0</v>
      </c>
      <c r="U268" s="111">
        <v>77373</v>
      </c>
      <c r="V268" s="111">
        <v>0</v>
      </c>
      <c r="W268" s="111">
        <v>0</v>
      </c>
      <c r="X268" s="111" t="s">
        <v>1316</v>
      </c>
      <c r="Y268" s="111" t="s">
        <v>1327</v>
      </c>
      <c r="Z268" s="41"/>
      <c r="AA268" s="110"/>
      <c r="AB268" s="109"/>
      <c r="AC268" s="109"/>
      <c r="AD268" s="88"/>
      <c r="AE268" s="88"/>
      <c r="AF268" s="88"/>
    </row>
    <row r="269" spans="1:32" s="43" customFormat="1" ht="12.75" customHeight="1" x14ac:dyDescent="0.2">
      <c r="A269" s="37" t="s">
        <v>632</v>
      </c>
      <c r="B269" s="37" t="s">
        <v>1582</v>
      </c>
      <c r="C269" s="111">
        <v>0</v>
      </c>
      <c r="D269" s="111">
        <v>0</v>
      </c>
      <c r="E269" s="111">
        <v>0</v>
      </c>
      <c r="F269" s="111">
        <v>0</v>
      </c>
      <c r="G269" s="111">
        <v>16</v>
      </c>
      <c r="H269" s="111">
        <v>0</v>
      </c>
      <c r="I269" s="111">
        <v>0</v>
      </c>
      <c r="J269" s="111">
        <v>0</v>
      </c>
      <c r="K269" s="111">
        <v>0</v>
      </c>
      <c r="L269" s="111">
        <v>0</v>
      </c>
      <c r="M269" s="111">
        <v>0</v>
      </c>
      <c r="N269" s="111">
        <v>0</v>
      </c>
      <c r="O269" s="111">
        <v>0</v>
      </c>
      <c r="P269" s="111">
        <v>0</v>
      </c>
      <c r="Q269" s="111">
        <v>0</v>
      </c>
      <c r="R269" s="111">
        <v>31</v>
      </c>
      <c r="S269" s="111">
        <v>0</v>
      </c>
      <c r="T269" s="111">
        <v>0</v>
      </c>
      <c r="U269" s="111">
        <v>0</v>
      </c>
      <c r="V269" s="111">
        <v>0</v>
      </c>
      <c r="W269" s="111">
        <v>0</v>
      </c>
      <c r="X269" s="111" t="s">
        <v>1316</v>
      </c>
      <c r="Y269" s="111" t="s">
        <v>1324</v>
      </c>
      <c r="Z269" s="109"/>
      <c r="AA269" s="110"/>
      <c r="AB269" s="109"/>
      <c r="AC269" s="109"/>
      <c r="AD269" s="88"/>
      <c r="AE269" s="88"/>
      <c r="AF269" s="88"/>
    </row>
    <row r="270" spans="1:32" s="43" customFormat="1" ht="12.75" customHeight="1" x14ac:dyDescent="0.2">
      <c r="A270" s="37" t="s">
        <v>997</v>
      </c>
      <c r="B270" s="37" t="s">
        <v>1581</v>
      </c>
      <c r="C270" s="111">
        <v>0</v>
      </c>
      <c r="D270" s="111">
        <v>0</v>
      </c>
      <c r="E270" s="111">
        <v>0</v>
      </c>
      <c r="F270" s="111">
        <v>0</v>
      </c>
      <c r="G270" s="111">
        <v>0</v>
      </c>
      <c r="H270" s="111">
        <v>0</v>
      </c>
      <c r="I270" s="111">
        <v>0</v>
      </c>
      <c r="J270" s="111">
        <v>0</v>
      </c>
      <c r="K270" s="111">
        <v>0</v>
      </c>
      <c r="L270" s="111">
        <v>0</v>
      </c>
      <c r="M270" s="111">
        <v>15021</v>
      </c>
      <c r="N270" s="111">
        <v>0</v>
      </c>
      <c r="O270" s="111">
        <v>0</v>
      </c>
      <c r="P270" s="111">
        <v>0</v>
      </c>
      <c r="Q270" s="111">
        <v>0</v>
      </c>
      <c r="R270" s="111">
        <v>0</v>
      </c>
      <c r="S270" s="111">
        <v>0</v>
      </c>
      <c r="T270" s="111">
        <v>0</v>
      </c>
      <c r="U270" s="111">
        <v>0</v>
      </c>
      <c r="V270" s="111">
        <v>0</v>
      </c>
      <c r="W270" s="111">
        <v>0</v>
      </c>
      <c r="X270" s="111" t="s">
        <v>1317</v>
      </c>
      <c r="Y270" s="111" t="s">
        <v>1317</v>
      </c>
      <c r="Z270" s="109"/>
      <c r="AA270" s="110"/>
      <c r="AB270" s="109"/>
      <c r="AC270" s="109"/>
      <c r="AD270" s="88"/>
      <c r="AE270" s="88"/>
      <c r="AF270" s="88"/>
    </row>
    <row r="271" spans="1:32" s="43" customFormat="1" ht="12.75" customHeight="1" x14ac:dyDescent="0.2">
      <c r="A271" s="37" t="s">
        <v>574</v>
      </c>
      <c r="B271" s="37" t="s">
        <v>1580</v>
      </c>
      <c r="C271" s="111">
        <v>0</v>
      </c>
      <c r="D271" s="111">
        <v>0</v>
      </c>
      <c r="E271" s="111">
        <v>0</v>
      </c>
      <c r="F271" s="111">
        <v>0</v>
      </c>
      <c r="G271" s="111">
        <v>0</v>
      </c>
      <c r="H271" s="111">
        <v>0</v>
      </c>
      <c r="I271" s="111">
        <v>0</v>
      </c>
      <c r="J271" s="111">
        <v>0</v>
      </c>
      <c r="K271" s="111">
        <v>0</v>
      </c>
      <c r="L271" s="111">
        <v>561</v>
      </c>
      <c r="M271" s="111">
        <v>58793</v>
      </c>
      <c r="N271" s="111">
        <v>14500</v>
      </c>
      <c r="O271" s="111">
        <v>0</v>
      </c>
      <c r="P271" s="111">
        <v>0</v>
      </c>
      <c r="Q271" s="111">
        <v>0</v>
      </c>
      <c r="R271" s="111">
        <v>0</v>
      </c>
      <c r="S271" s="111">
        <v>0</v>
      </c>
      <c r="T271" s="111">
        <v>0</v>
      </c>
      <c r="U271" s="111">
        <v>1500</v>
      </c>
      <c r="V271" s="111">
        <v>0</v>
      </c>
      <c r="W271" s="111">
        <v>0</v>
      </c>
      <c r="X271" s="111" t="s">
        <v>1316</v>
      </c>
      <c r="Y271" s="111" t="s">
        <v>1324</v>
      </c>
      <c r="Z271" s="109"/>
      <c r="AA271" s="110"/>
      <c r="AB271" s="109"/>
      <c r="AC271" s="109"/>
      <c r="AD271" s="88"/>
      <c r="AE271" s="88"/>
      <c r="AF271" s="88"/>
    </row>
    <row r="272" spans="1:32" s="43" customFormat="1" ht="12.75" customHeight="1" x14ac:dyDescent="0.2">
      <c r="A272" s="37" t="s">
        <v>571</v>
      </c>
      <c r="B272" s="37" t="s">
        <v>1579</v>
      </c>
      <c r="C272" s="111">
        <v>0</v>
      </c>
      <c r="D272" s="111">
        <v>0</v>
      </c>
      <c r="E272" s="111">
        <v>0</v>
      </c>
      <c r="F272" s="111">
        <v>0</v>
      </c>
      <c r="G272" s="111">
        <v>0</v>
      </c>
      <c r="H272" s="111">
        <v>0</v>
      </c>
      <c r="I272" s="111">
        <v>0</v>
      </c>
      <c r="J272" s="111">
        <v>0</v>
      </c>
      <c r="K272" s="111">
        <v>0</v>
      </c>
      <c r="L272" s="111">
        <v>0</v>
      </c>
      <c r="M272" s="111">
        <v>433222</v>
      </c>
      <c r="N272" s="111">
        <v>10000</v>
      </c>
      <c r="O272" s="111">
        <v>0</v>
      </c>
      <c r="P272" s="111">
        <v>20000</v>
      </c>
      <c r="Q272" s="111">
        <v>0</v>
      </c>
      <c r="R272" s="111">
        <v>0</v>
      </c>
      <c r="S272" s="111">
        <v>0</v>
      </c>
      <c r="T272" s="111">
        <v>0</v>
      </c>
      <c r="U272" s="111">
        <v>0</v>
      </c>
      <c r="V272" s="111">
        <v>187</v>
      </c>
      <c r="W272" s="111">
        <v>0</v>
      </c>
      <c r="X272" s="111" t="s">
        <v>1316</v>
      </c>
      <c r="Y272" s="111" t="s">
        <v>1324</v>
      </c>
      <c r="Z272" s="109"/>
      <c r="AA272" s="110"/>
      <c r="AB272" s="109"/>
      <c r="AC272" s="109"/>
      <c r="AD272" s="88"/>
      <c r="AE272" s="88"/>
      <c r="AF272" s="88"/>
    </row>
    <row r="273" spans="1:32" s="43" customFormat="1" ht="12.75" customHeight="1" x14ac:dyDescent="0.2">
      <c r="A273" s="37" t="s">
        <v>1228</v>
      </c>
      <c r="B273" s="37" t="s">
        <v>1578</v>
      </c>
      <c r="C273" s="111">
        <v>0</v>
      </c>
      <c r="D273" s="111">
        <v>0</v>
      </c>
      <c r="E273" s="111">
        <v>0</v>
      </c>
      <c r="F273" s="111">
        <v>0</v>
      </c>
      <c r="G273" s="111">
        <v>0</v>
      </c>
      <c r="H273" s="111">
        <v>0</v>
      </c>
      <c r="I273" s="111">
        <v>0</v>
      </c>
      <c r="J273" s="111">
        <v>0</v>
      </c>
      <c r="K273" s="111">
        <v>0</v>
      </c>
      <c r="L273" s="111">
        <v>0</v>
      </c>
      <c r="M273" s="111">
        <v>14306</v>
      </c>
      <c r="N273" s="111">
        <v>0</v>
      </c>
      <c r="O273" s="111">
        <v>0</v>
      </c>
      <c r="P273" s="111">
        <v>0</v>
      </c>
      <c r="Q273" s="111">
        <v>0</v>
      </c>
      <c r="R273" s="111">
        <v>0</v>
      </c>
      <c r="S273" s="111">
        <v>0</v>
      </c>
      <c r="T273" s="111">
        <v>0</v>
      </c>
      <c r="U273" s="111">
        <v>0</v>
      </c>
      <c r="V273" s="111">
        <v>0</v>
      </c>
      <c r="W273" s="111">
        <v>260</v>
      </c>
      <c r="X273" s="111" t="s">
        <v>1316</v>
      </c>
      <c r="Y273" s="111" t="s">
        <v>1377</v>
      </c>
      <c r="Z273" s="109"/>
      <c r="AA273" s="110"/>
      <c r="AB273" s="109"/>
      <c r="AC273" s="109"/>
      <c r="AD273" s="88"/>
      <c r="AE273" s="88"/>
      <c r="AF273" s="88"/>
    </row>
    <row r="274" spans="1:32" s="43" customFormat="1" ht="12.75" customHeight="1" x14ac:dyDescent="0.2">
      <c r="A274" s="37" t="s">
        <v>999</v>
      </c>
      <c r="B274" s="37" t="s">
        <v>1577</v>
      </c>
      <c r="C274" s="111">
        <v>0</v>
      </c>
      <c r="D274" s="111">
        <v>0</v>
      </c>
      <c r="E274" s="111">
        <v>0</v>
      </c>
      <c r="F274" s="111">
        <v>0</v>
      </c>
      <c r="G274" s="111">
        <v>0</v>
      </c>
      <c r="H274" s="111">
        <v>0</v>
      </c>
      <c r="I274" s="111">
        <v>0</v>
      </c>
      <c r="J274" s="111">
        <v>0</v>
      </c>
      <c r="K274" s="111">
        <v>0</v>
      </c>
      <c r="L274" s="111">
        <v>0</v>
      </c>
      <c r="M274" s="111">
        <v>17002</v>
      </c>
      <c r="N274" s="111">
        <v>0</v>
      </c>
      <c r="O274" s="111">
        <v>0</v>
      </c>
      <c r="P274" s="111">
        <v>0</v>
      </c>
      <c r="Q274" s="111">
        <v>0</v>
      </c>
      <c r="R274" s="111">
        <v>0</v>
      </c>
      <c r="S274" s="111">
        <v>0</v>
      </c>
      <c r="T274" s="111">
        <v>0</v>
      </c>
      <c r="U274" s="111">
        <v>0</v>
      </c>
      <c r="V274" s="111">
        <v>0</v>
      </c>
      <c r="W274" s="111">
        <v>0</v>
      </c>
      <c r="X274" s="111" t="s">
        <v>1317</v>
      </c>
      <c r="Y274" s="111" t="s">
        <v>1317</v>
      </c>
      <c r="Z274" s="109"/>
      <c r="AA274" s="110"/>
      <c r="AB274" s="109"/>
      <c r="AC274" s="109"/>
      <c r="AD274" s="88"/>
      <c r="AE274" s="88"/>
      <c r="AF274" s="88"/>
    </row>
    <row r="275" spans="1:32" s="43" customFormat="1" ht="12.75" customHeight="1" x14ac:dyDescent="0.2">
      <c r="A275" s="37" t="s">
        <v>686</v>
      </c>
      <c r="B275" s="37" t="s">
        <v>1858</v>
      </c>
      <c r="C275" s="111">
        <v>0</v>
      </c>
      <c r="D275" s="111">
        <v>0</v>
      </c>
      <c r="E275" s="111">
        <v>0</v>
      </c>
      <c r="F275" s="111">
        <v>0</v>
      </c>
      <c r="G275" s="111">
        <v>0</v>
      </c>
      <c r="H275" s="111">
        <v>0</v>
      </c>
      <c r="I275" s="111">
        <v>0</v>
      </c>
      <c r="J275" s="111">
        <v>0</v>
      </c>
      <c r="K275" s="111">
        <v>0</v>
      </c>
      <c r="L275" s="111">
        <v>6773</v>
      </c>
      <c r="M275" s="111">
        <v>120000</v>
      </c>
      <c r="N275" s="111">
        <v>170000</v>
      </c>
      <c r="O275" s="111">
        <v>0</v>
      </c>
      <c r="P275" s="111">
        <v>8000</v>
      </c>
      <c r="Q275" s="111">
        <v>0</v>
      </c>
      <c r="R275" s="111">
        <v>0</v>
      </c>
      <c r="S275" s="111">
        <v>0</v>
      </c>
      <c r="T275" s="111">
        <v>0</v>
      </c>
      <c r="U275" s="111">
        <v>0</v>
      </c>
      <c r="V275" s="111">
        <v>20000</v>
      </c>
      <c r="W275" s="111">
        <v>0</v>
      </c>
      <c r="X275" s="111" t="s">
        <v>1316</v>
      </c>
      <c r="Y275" s="111" t="s">
        <v>1382</v>
      </c>
      <c r="Z275" s="41"/>
      <c r="AA275" s="110"/>
      <c r="AB275" s="109"/>
      <c r="AC275" s="109"/>
      <c r="AD275" s="88"/>
      <c r="AE275" s="88"/>
      <c r="AF275" s="88"/>
    </row>
    <row r="276" spans="1:32" s="43" customFormat="1" ht="12.75" customHeight="1" x14ac:dyDescent="0.2">
      <c r="A276" s="37" t="s">
        <v>808</v>
      </c>
      <c r="B276" s="37" t="s">
        <v>1859</v>
      </c>
      <c r="C276" s="111">
        <v>0</v>
      </c>
      <c r="D276" s="111">
        <v>0</v>
      </c>
      <c r="E276" s="111">
        <v>0</v>
      </c>
      <c r="F276" s="111">
        <v>0</v>
      </c>
      <c r="G276" s="111">
        <v>0</v>
      </c>
      <c r="H276" s="111">
        <v>0</v>
      </c>
      <c r="I276" s="111">
        <v>0</v>
      </c>
      <c r="J276" s="111">
        <v>0</v>
      </c>
      <c r="K276" s="111">
        <v>0</v>
      </c>
      <c r="L276" s="111">
        <v>0</v>
      </c>
      <c r="M276" s="111">
        <v>90725</v>
      </c>
      <c r="N276" s="111">
        <v>0</v>
      </c>
      <c r="O276" s="111">
        <v>0</v>
      </c>
      <c r="P276" s="111">
        <v>0</v>
      </c>
      <c r="Q276" s="111">
        <v>0</v>
      </c>
      <c r="R276" s="111">
        <v>0</v>
      </c>
      <c r="S276" s="111">
        <v>0</v>
      </c>
      <c r="T276" s="111">
        <v>0</v>
      </c>
      <c r="U276" s="111">
        <v>0</v>
      </c>
      <c r="V276" s="111">
        <v>0</v>
      </c>
      <c r="W276" s="111">
        <v>5000</v>
      </c>
      <c r="X276" s="111" t="s">
        <v>1316</v>
      </c>
      <c r="Y276" s="111" t="s">
        <v>1377</v>
      </c>
      <c r="Z276" s="41"/>
      <c r="AA276" s="110"/>
      <c r="AB276" s="109"/>
      <c r="AC276" s="109"/>
      <c r="AD276" s="88"/>
      <c r="AE276" s="88"/>
      <c r="AF276" s="88"/>
    </row>
    <row r="277" spans="1:32" s="43" customFormat="1" ht="12.75" customHeight="1" x14ac:dyDescent="0.2">
      <c r="A277" s="37" t="s">
        <v>1260</v>
      </c>
      <c r="B277" s="37" t="s">
        <v>1576</v>
      </c>
      <c r="C277" s="111">
        <v>0</v>
      </c>
      <c r="D277" s="111">
        <v>0</v>
      </c>
      <c r="E277" s="111">
        <v>0</v>
      </c>
      <c r="F277" s="111">
        <v>0</v>
      </c>
      <c r="G277" s="111">
        <v>0</v>
      </c>
      <c r="H277" s="111">
        <v>0</v>
      </c>
      <c r="I277" s="111">
        <v>0</v>
      </c>
      <c r="J277" s="111">
        <v>0</v>
      </c>
      <c r="K277" s="111">
        <v>0</v>
      </c>
      <c r="L277" s="111">
        <v>0</v>
      </c>
      <c r="M277" s="111">
        <v>0</v>
      </c>
      <c r="N277" s="111">
        <v>0</v>
      </c>
      <c r="O277" s="111">
        <v>0</v>
      </c>
      <c r="P277" s="111">
        <v>0</v>
      </c>
      <c r="Q277" s="111">
        <v>0</v>
      </c>
      <c r="R277" s="111">
        <v>0</v>
      </c>
      <c r="S277" s="111">
        <v>0</v>
      </c>
      <c r="T277" s="111">
        <v>0</v>
      </c>
      <c r="U277" s="111">
        <v>0</v>
      </c>
      <c r="V277" s="111">
        <v>0</v>
      </c>
      <c r="W277" s="111">
        <v>0</v>
      </c>
      <c r="X277" s="111" t="s">
        <v>1316</v>
      </c>
      <c r="Y277" s="111" t="s">
        <v>1344</v>
      </c>
      <c r="Z277" s="109"/>
      <c r="AA277" s="110"/>
      <c r="AB277" s="109"/>
      <c r="AC277" s="109"/>
      <c r="AD277" s="88"/>
      <c r="AE277" s="88"/>
      <c r="AF277" s="88"/>
    </row>
    <row r="278" spans="1:32" s="43" customFormat="1" ht="12.75" customHeight="1" x14ac:dyDescent="0.2">
      <c r="A278" s="37" t="s">
        <v>395</v>
      </c>
      <c r="B278" s="37" t="s">
        <v>1575</v>
      </c>
      <c r="C278" s="111">
        <v>0</v>
      </c>
      <c r="D278" s="111">
        <v>0</v>
      </c>
      <c r="E278" s="111">
        <v>0</v>
      </c>
      <c r="F278" s="111">
        <v>0</v>
      </c>
      <c r="G278" s="111">
        <v>0</v>
      </c>
      <c r="H278" s="111">
        <v>0</v>
      </c>
      <c r="I278" s="111">
        <v>0</v>
      </c>
      <c r="J278" s="111">
        <v>0</v>
      </c>
      <c r="K278" s="111">
        <v>0</v>
      </c>
      <c r="L278" s="111">
        <v>0</v>
      </c>
      <c r="M278" s="111">
        <v>224811</v>
      </c>
      <c r="N278" s="111">
        <v>52000</v>
      </c>
      <c r="O278" s="111">
        <v>0</v>
      </c>
      <c r="P278" s="111">
        <v>0</v>
      </c>
      <c r="Q278" s="111">
        <v>0</v>
      </c>
      <c r="R278" s="111">
        <v>0</v>
      </c>
      <c r="S278" s="111">
        <v>0</v>
      </c>
      <c r="T278" s="111">
        <v>0</v>
      </c>
      <c r="U278" s="111">
        <v>18600</v>
      </c>
      <c r="V278" s="111">
        <v>0</v>
      </c>
      <c r="W278" s="111">
        <v>0</v>
      </c>
      <c r="X278" s="111" t="s">
        <v>1316</v>
      </c>
      <c r="Y278" s="111" t="s">
        <v>1312</v>
      </c>
      <c r="Z278" s="109"/>
      <c r="AA278" s="110"/>
      <c r="AB278" s="109"/>
      <c r="AC278" s="109"/>
      <c r="AD278" s="88"/>
      <c r="AE278" s="88"/>
      <c r="AF278" s="88"/>
    </row>
    <row r="279" spans="1:32" s="43" customFormat="1" ht="12.75" customHeight="1" x14ac:dyDescent="0.2">
      <c r="A279" s="37" t="s">
        <v>1001</v>
      </c>
      <c r="B279" s="37" t="s">
        <v>1574</v>
      </c>
      <c r="C279" s="111">
        <v>3138</v>
      </c>
      <c r="D279" s="111">
        <v>0</v>
      </c>
      <c r="E279" s="111">
        <v>0</v>
      </c>
      <c r="F279" s="111">
        <v>0</v>
      </c>
      <c r="G279" s="111">
        <v>0</v>
      </c>
      <c r="H279" s="111">
        <v>0</v>
      </c>
      <c r="I279" s="111">
        <v>0</v>
      </c>
      <c r="J279" s="111">
        <v>0</v>
      </c>
      <c r="K279" s="111">
        <v>0</v>
      </c>
      <c r="L279" s="111">
        <v>0</v>
      </c>
      <c r="M279" s="111">
        <v>0</v>
      </c>
      <c r="N279" s="111">
        <v>0</v>
      </c>
      <c r="O279" s="111">
        <v>0</v>
      </c>
      <c r="P279" s="111">
        <v>0</v>
      </c>
      <c r="Q279" s="111">
        <v>0</v>
      </c>
      <c r="R279" s="111">
        <v>0</v>
      </c>
      <c r="S279" s="111">
        <v>0</v>
      </c>
      <c r="T279" s="111">
        <v>0</v>
      </c>
      <c r="U279" s="111">
        <v>0</v>
      </c>
      <c r="V279" s="111">
        <v>0</v>
      </c>
      <c r="W279" s="111">
        <v>0</v>
      </c>
      <c r="X279" s="111" t="s">
        <v>1317</v>
      </c>
      <c r="Y279" s="111" t="s">
        <v>1317</v>
      </c>
      <c r="Z279" s="109"/>
      <c r="AA279" s="110"/>
      <c r="AB279" s="109"/>
      <c r="AC279" s="109"/>
      <c r="AD279" s="88"/>
      <c r="AE279" s="88"/>
      <c r="AF279" s="88"/>
    </row>
    <row r="280" spans="1:32" s="43" customFormat="1" ht="12.75" customHeight="1" x14ac:dyDescent="0.2">
      <c r="A280" s="37" t="s">
        <v>539</v>
      </c>
      <c r="B280" s="37" t="s">
        <v>1573</v>
      </c>
      <c r="C280" s="111">
        <v>0</v>
      </c>
      <c r="D280" s="111">
        <v>0</v>
      </c>
      <c r="E280" s="111">
        <v>0</v>
      </c>
      <c r="F280" s="111">
        <v>0</v>
      </c>
      <c r="G280" s="111">
        <v>0</v>
      </c>
      <c r="H280" s="111">
        <v>0</v>
      </c>
      <c r="I280" s="111">
        <v>0</v>
      </c>
      <c r="J280" s="111">
        <v>0</v>
      </c>
      <c r="K280" s="111">
        <v>0</v>
      </c>
      <c r="L280" s="111">
        <v>0</v>
      </c>
      <c r="M280" s="111">
        <v>0</v>
      </c>
      <c r="N280" s="111">
        <v>0</v>
      </c>
      <c r="O280" s="111">
        <v>0</v>
      </c>
      <c r="P280" s="111">
        <v>0</v>
      </c>
      <c r="Q280" s="111">
        <v>0</v>
      </c>
      <c r="R280" s="111">
        <v>0</v>
      </c>
      <c r="S280" s="111">
        <v>0</v>
      </c>
      <c r="T280" s="111">
        <v>0</v>
      </c>
      <c r="U280" s="111">
        <v>0</v>
      </c>
      <c r="V280" s="111">
        <v>0</v>
      </c>
      <c r="W280" s="111">
        <v>0</v>
      </c>
      <c r="X280" s="111" t="s">
        <v>1316</v>
      </c>
      <c r="Y280" s="111" t="s">
        <v>1324</v>
      </c>
      <c r="Z280" s="109"/>
      <c r="AA280" s="110"/>
      <c r="AB280" s="109"/>
      <c r="AC280" s="109"/>
      <c r="AD280" s="88"/>
      <c r="AE280" s="88"/>
      <c r="AF280" s="88"/>
    </row>
    <row r="281" spans="1:32" s="43" customFormat="1" ht="12.75" customHeight="1" x14ac:dyDescent="0.2">
      <c r="A281" s="37" t="s">
        <v>483</v>
      </c>
      <c r="B281" s="37" t="s">
        <v>1572</v>
      </c>
      <c r="C281" s="111">
        <v>0</v>
      </c>
      <c r="D281" s="111">
        <v>0</v>
      </c>
      <c r="E281" s="111">
        <v>0</v>
      </c>
      <c r="F281" s="111">
        <v>0</v>
      </c>
      <c r="G281" s="111">
        <v>0</v>
      </c>
      <c r="H281" s="111">
        <v>0</v>
      </c>
      <c r="I281" s="111">
        <v>0</v>
      </c>
      <c r="J281" s="111">
        <v>0</v>
      </c>
      <c r="K281" s="111">
        <v>0</v>
      </c>
      <c r="L281" s="111">
        <v>0</v>
      </c>
      <c r="M281" s="111">
        <v>0</v>
      </c>
      <c r="N281" s="111">
        <v>0</v>
      </c>
      <c r="O281" s="111">
        <v>0</v>
      </c>
      <c r="P281" s="111">
        <v>0</v>
      </c>
      <c r="Q281" s="111">
        <v>0</v>
      </c>
      <c r="R281" s="111">
        <v>0</v>
      </c>
      <c r="S281" s="111">
        <v>0</v>
      </c>
      <c r="T281" s="111">
        <v>0</v>
      </c>
      <c r="U281" s="111">
        <v>0</v>
      </c>
      <c r="V281" s="111">
        <v>0</v>
      </c>
      <c r="W281" s="111">
        <v>0</v>
      </c>
      <c r="X281" s="111" t="s">
        <v>1316</v>
      </c>
      <c r="Y281" s="111" t="s">
        <v>1324</v>
      </c>
      <c r="Z281" s="109"/>
      <c r="AA281" s="110"/>
      <c r="AB281" s="109"/>
      <c r="AC281" s="109"/>
      <c r="AD281" s="88"/>
      <c r="AE281" s="88"/>
      <c r="AF281" s="88"/>
    </row>
    <row r="282" spans="1:32" s="43" customFormat="1" ht="12.75" customHeight="1" x14ac:dyDescent="0.2">
      <c r="A282" s="37" t="s">
        <v>515</v>
      </c>
      <c r="B282" s="37" t="s">
        <v>1571</v>
      </c>
      <c r="C282" s="111">
        <v>0</v>
      </c>
      <c r="D282" s="111">
        <v>0</v>
      </c>
      <c r="E282" s="111">
        <v>0</v>
      </c>
      <c r="F282" s="111">
        <v>0</v>
      </c>
      <c r="G282" s="111">
        <v>0</v>
      </c>
      <c r="H282" s="111">
        <v>0</v>
      </c>
      <c r="I282" s="111">
        <v>0</v>
      </c>
      <c r="J282" s="111">
        <v>0</v>
      </c>
      <c r="K282" s="111">
        <v>0</v>
      </c>
      <c r="L282" s="111">
        <v>0</v>
      </c>
      <c r="M282" s="111">
        <v>0</v>
      </c>
      <c r="N282" s="111">
        <v>0</v>
      </c>
      <c r="O282" s="111">
        <v>0</v>
      </c>
      <c r="P282" s="111">
        <v>0</v>
      </c>
      <c r="Q282" s="111">
        <v>0</v>
      </c>
      <c r="R282" s="111">
        <v>0</v>
      </c>
      <c r="S282" s="111">
        <v>0</v>
      </c>
      <c r="T282" s="111">
        <v>0</v>
      </c>
      <c r="U282" s="111">
        <v>0</v>
      </c>
      <c r="V282" s="111">
        <v>0</v>
      </c>
      <c r="W282" s="111">
        <v>0</v>
      </c>
      <c r="X282" s="111" t="s">
        <v>1316</v>
      </c>
      <c r="Y282" s="111" t="s">
        <v>1324</v>
      </c>
      <c r="Z282" s="109"/>
      <c r="AA282" s="110"/>
      <c r="AB282" s="109"/>
      <c r="AC282" s="109"/>
      <c r="AD282" s="88"/>
      <c r="AE282" s="88"/>
      <c r="AF282" s="88"/>
    </row>
    <row r="283" spans="1:32" s="43" customFormat="1" ht="12.75" customHeight="1" x14ac:dyDescent="0.2">
      <c r="A283" s="37" t="s">
        <v>677</v>
      </c>
      <c r="B283" s="37" t="s">
        <v>1860</v>
      </c>
      <c r="C283" s="111">
        <v>0</v>
      </c>
      <c r="D283" s="111">
        <v>0</v>
      </c>
      <c r="E283" s="111">
        <v>0</v>
      </c>
      <c r="F283" s="111">
        <v>0</v>
      </c>
      <c r="G283" s="111">
        <v>0</v>
      </c>
      <c r="H283" s="111">
        <v>0</v>
      </c>
      <c r="I283" s="111">
        <v>0</v>
      </c>
      <c r="J283" s="111">
        <v>7908</v>
      </c>
      <c r="K283" s="111">
        <v>0</v>
      </c>
      <c r="L283" s="111">
        <v>8094</v>
      </c>
      <c r="M283" s="111">
        <v>0</v>
      </c>
      <c r="N283" s="111">
        <v>221575</v>
      </c>
      <c r="O283" s="111">
        <v>0</v>
      </c>
      <c r="P283" s="111">
        <v>45000</v>
      </c>
      <c r="Q283" s="111">
        <v>0</v>
      </c>
      <c r="R283" s="111">
        <v>0</v>
      </c>
      <c r="S283" s="111">
        <v>11786</v>
      </c>
      <c r="T283" s="111">
        <v>0</v>
      </c>
      <c r="U283" s="111">
        <v>193640</v>
      </c>
      <c r="V283" s="111">
        <v>145</v>
      </c>
      <c r="W283" s="111">
        <v>31000</v>
      </c>
      <c r="X283" s="111" t="s">
        <v>1316</v>
      </c>
      <c r="Y283" s="111" t="s">
        <v>1382</v>
      </c>
      <c r="Z283" s="41"/>
      <c r="AA283" s="110"/>
      <c r="AB283" s="109"/>
      <c r="AC283" s="109"/>
      <c r="AD283" s="88"/>
      <c r="AE283" s="88"/>
      <c r="AF283" s="88"/>
    </row>
    <row r="284" spans="1:32" s="43" customFormat="1" ht="12.75" customHeight="1" x14ac:dyDescent="0.2">
      <c r="A284" s="37" t="s">
        <v>611</v>
      </c>
      <c r="B284" s="37" t="s">
        <v>1570</v>
      </c>
      <c r="C284" s="111">
        <v>0</v>
      </c>
      <c r="D284" s="111">
        <v>0</v>
      </c>
      <c r="E284" s="111">
        <v>0</v>
      </c>
      <c r="F284" s="111">
        <v>0</v>
      </c>
      <c r="G284" s="111">
        <v>0</v>
      </c>
      <c r="H284" s="111">
        <v>0</v>
      </c>
      <c r="I284" s="111">
        <v>2</v>
      </c>
      <c r="J284" s="111">
        <v>0</v>
      </c>
      <c r="K284" s="111">
        <v>0</v>
      </c>
      <c r="L284" s="111">
        <v>0</v>
      </c>
      <c r="M284" s="111">
        <v>85258</v>
      </c>
      <c r="N284" s="111">
        <v>0</v>
      </c>
      <c r="O284" s="111">
        <v>0</v>
      </c>
      <c r="P284" s="111">
        <v>0</v>
      </c>
      <c r="Q284" s="111">
        <v>0</v>
      </c>
      <c r="R284" s="111">
        <v>0</v>
      </c>
      <c r="S284" s="111">
        <v>0</v>
      </c>
      <c r="T284" s="111">
        <v>0</v>
      </c>
      <c r="U284" s="111">
        <v>4500</v>
      </c>
      <c r="V284" s="111">
        <v>1426</v>
      </c>
      <c r="W284" s="111">
        <v>0</v>
      </c>
      <c r="X284" s="111" t="s">
        <v>1316</v>
      </c>
      <c r="Y284" s="111" t="s">
        <v>1324</v>
      </c>
      <c r="Z284" s="109"/>
      <c r="AA284" s="110"/>
      <c r="AB284" s="109"/>
      <c r="AC284" s="109"/>
      <c r="AD284" s="88"/>
      <c r="AE284" s="88"/>
      <c r="AF284" s="88"/>
    </row>
    <row r="285" spans="1:32" s="43" customFormat="1" ht="12.75" customHeight="1" x14ac:dyDescent="0.2">
      <c r="A285" s="37" t="s">
        <v>1276</v>
      </c>
      <c r="B285" s="37" t="s">
        <v>1861</v>
      </c>
      <c r="C285" s="111">
        <v>0</v>
      </c>
      <c r="D285" s="111">
        <v>0</v>
      </c>
      <c r="E285" s="111">
        <v>0</v>
      </c>
      <c r="F285" s="111">
        <v>0</v>
      </c>
      <c r="G285" s="111">
        <v>0</v>
      </c>
      <c r="H285" s="111">
        <v>0</v>
      </c>
      <c r="I285" s="111">
        <v>0</v>
      </c>
      <c r="J285" s="111">
        <v>0</v>
      </c>
      <c r="K285" s="111">
        <v>0</v>
      </c>
      <c r="L285" s="111">
        <v>0</v>
      </c>
      <c r="M285" s="111">
        <v>190378</v>
      </c>
      <c r="N285" s="111">
        <v>0</v>
      </c>
      <c r="O285" s="111">
        <v>0</v>
      </c>
      <c r="P285" s="111">
        <v>0</v>
      </c>
      <c r="Q285" s="111">
        <v>0</v>
      </c>
      <c r="R285" s="111">
        <v>0</v>
      </c>
      <c r="S285" s="111">
        <v>0</v>
      </c>
      <c r="T285" s="111">
        <v>0</v>
      </c>
      <c r="U285" s="111">
        <v>0</v>
      </c>
      <c r="V285" s="111">
        <v>0</v>
      </c>
      <c r="W285" s="111">
        <v>0</v>
      </c>
      <c r="X285" s="111" t="s">
        <v>1316</v>
      </c>
      <c r="Y285" s="111" t="s">
        <v>1344</v>
      </c>
      <c r="Z285" s="41"/>
      <c r="AA285" s="110"/>
      <c r="AB285" s="109"/>
      <c r="AC285" s="109"/>
      <c r="AD285" s="88"/>
      <c r="AE285" s="88"/>
      <c r="AF285" s="88"/>
    </row>
    <row r="286" spans="1:32" s="43" customFormat="1" ht="12.75" customHeight="1" x14ac:dyDescent="0.2">
      <c r="A286" s="37" t="s">
        <v>532</v>
      </c>
      <c r="B286" s="37" t="s">
        <v>1569</v>
      </c>
      <c r="C286" s="111">
        <v>0</v>
      </c>
      <c r="D286" s="111">
        <v>0</v>
      </c>
      <c r="E286" s="111">
        <v>0</v>
      </c>
      <c r="F286" s="111">
        <v>0</v>
      </c>
      <c r="G286" s="111">
        <v>54</v>
      </c>
      <c r="H286" s="111">
        <v>0</v>
      </c>
      <c r="I286" s="111">
        <v>0</v>
      </c>
      <c r="J286" s="111">
        <v>0</v>
      </c>
      <c r="K286" s="111">
        <v>0</v>
      </c>
      <c r="L286" s="111">
        <v>0</v>
      </c>
      <c r="M286" s="111">
        <v>60525</v>
      </c>
      <c r="N286" s="111">
        <v>101800</v>
      </c>
      <c r="O286" s="111">
        <v>0</v>
      </c>
      <c r="P286" s="111">
        <v>0</v>
      </c>
      <c r="Q286" s="111">
        <v>0</v>
      </c>
      <c r="R286" s="111">
        <v>0</v>
      </c>
      <c r="S286" s="111">
        <v>0</v>
      </c>
      <c r="T286" s="111">
        <v>0</v>
      </c>
      <c r="U286" s="111">
        <v>0</v>
      </c>
      <c r="V286" s="111">
        <v>0</v>
      </c>
      <c r="W286" s="111">
        <v>0</v>
      </c>
      <c r="X286" s="111" t="s">
        <v>1316</v>
      </c>
      <c r="Y286" s="111" t="s">
        <v>1312</v>
      </c>
      <c r="Z286" s="109"/>
      <c r="AA286" s="110"/>
      <c r="AB286" s="109"/>
      <c r="AC286" s="109"/>
      <c r="AD286" s="88"/>
      <c r="AE286" s="88"/>
      <c r="AF286" s="88"/>
    </row>
    <row r="287" spans="1:32" s="43" customFormat="1" ht="12.75" customHeight="1" x14ac:dyDescent="0.2">
      <c r="A287" s="37" t="s">
        <v>568</v>
      </c>
      <c r="B287" s="37" t="s">
        <v>1568</v>
      </c>
      <c r="C287" s="111">
        <v>0</v>
      </c>
      <c r="D287" s="111">
        <v>0</v>
      </c>
      <c r="E287" s="111">
        <v>0</v>
      </c>
      <c r="F287" s="111">
        <v>0</v>
      </c>
      <c r="G287" s="111">
        <v>0</v>
      </c>
      <c r="H287" s="111">
        <v>0</v>
      </c>
      <c r="I287" s="111">
        <v>0</v>
      </c>
      <c r="J287" s="111">
        <v>0</v>
      </c>
      <c r="K287" s="111">
        <v>0</v>
      </c>
      <c r="L287" s="111">
        <v>0</v>
      </c>
      <c r="M287" s="111">
        <v>31413</v>
      </c>
      <c r="N287" s="111">
        <v>0</v>
      </c>
      <c r="O287" s="111">
        <v>0</v>
      </c>
      <c r="P287" s="111">
        <v>0</v>
      </c>
      <c r="Q287" s="111">
        <v>0</v>
      </c>
      <c r="R287" s="111">
        <v>0</v>
      </c>
      <c r="S287" s="111">
        <v>0</v>
      </c>
      <c r="T287" s="111">
        <v>0</v>
      </c>
      <c r="U287" s="111">
        <v>0</v>
      </c>
      <c r="V287" s="111">
        <v>0</v>
      </c>
      <c r="W287" s="111">
        <v>0</v>
      </c>
      <c r="X287" s="111" t="s">
        <v>1316</v>
      </c>
      <c r="Y287" s="111" t="s">
        <v>1324</v>
      </c>
      <c r="Z287" s="109"/>
      <c r="AA287" s="110"/>
      <c r="AB287" s="109"/>
      <c r="AC287" s="109"/>
      <c r="AD287" s="88"/>
      <c r="AE287" s="88"/>
      <c r="AF287" s="88"/>
    </row>
    <row r="288" spans="1:32" s="43" customFormat="1" ht="12.75" customHeight="1" x14ac:dyDescent="0.2">
      <c r="A288" s="37" t="s">
        <v>623</v>
      </c>
      <c r="B288" s="37" t="s">
        <v>1567</v>
      </c>
      <c r="C288" s="111">
        <v>0</v>
      </c>
      <c r="D288" s="111">
        <v>0</v>
      </c>
      <c r="E288" s="111">
        <v>0</v>
      </c>
      <c r="F288" s="111">
        <v>0</v>
      </c>
      <c r="G288" s="111">
        <v>0</v>
      </c>
      <c r="H288" s="111">
        <v>0</v>
      </c>
      <c r="I288" s="111">
        <v>0</v>
      </c>
      <c r="J288" s="111">
        <v>0</v>
      </c>
      <c r="K288" s="111">
        <v>0</v>
      </c>
      <c r="L288" s="111">
        <v>0</v>
      </c>
      <c r="M288" s="111">
        <v>0</v>
      </c>
      <c r="N288" s="111">
        <v>0</v>
      </c>
      <c r="O288" s="111">
        <v>0</v>
      </c>
      <c r="P288" s="111">
        <v>0</v>
      </c>
      <c r="Q288" s="111">
        <v>0</v>
      </c>
      <c r="R288" s="111">
        <v>0</v>
      </c>
      <c r="S288" s="111">
        <v>0</v>
      </c>
      <c r="T288" s="111">
        <v>0</v>
      </c>
      <c r="U288" s="111">
        <v>0</v>
      </c>
      <c r="V288" s="111">
        <v>0</v>
      </c>
      <c r="W288" s="111">
        <v>0</v>
      </c>
      <c r="X288" s="111" t="s">
        <v>1316</v>
      </c>
      <c r="Y288" s="111" t="s">
        <v>1324</v>
      </c>
      <c r="Z288" s="109"/>
      <c r="AA288" s="110"/>
      <c r="AB288" s="109"/>
      <c r="AC288" s="109"/>
      <c r="AD288" s="88"/>
      <c r="AE288" s="88"/>
      <c r="AF288" s="88"/>
    </row>
    <row r="289" spans="1:32" s="43" customFormat="1" ht="12.75" customHeight="1" x14ac:dyDescent="0.2">
      <c r="A289" s="37" t="s">
        <v>805</v>
      </c>
      <c r="B289" s="37" t="s">
        <v>1566</v>
      </c>
      <c r="C289" s="111">
        <v>0</v>
      </c>
      <c r="D289" s="111">
        <v>0</v>
      </c>
      <c r="E289" s="111">
        <v>0</v>
      </c>
      <c r="F289" s="111">
        <v>0</v>
      </c>
      <c r="G289" s="111">
        <v>0</v>
      </c>
      <c r="H289" s="111">
        <v>0</v>
      </c>
      <c r="I289" s="111">
        <v>0</v>
      </c>
      <c r="J289" s="111">
        <v>0</v>
      </c>
      <c r="K289" s="111">
        <v>0</v>
      </c>
      <c r="L289" s="111">
        <v>0</v>
      </c>
      <c r="M289" s="111">
        <v>42100</v>
      </c>
      <c r="N289" s="111">
        <v>0</v>
      </c>
      <c r="O289" s="111">
        <v>0</v>
      </c>
      <c r="P289" s="111">
        <v>0</v>
      </c>
      <c r="Q289" s="111">
        <v>0</v>
      </c>
      <c r="R289" s="111">
        <v>0</v>
      </c>
      <c r="S289" s="111">
        <v>0</v>
      </c>
      <c r="T289" s="111">
        <v>0</v>
      </c>
      <c r="U289" s="111">
        <v>0</v>
      </c>
      <c r="V289" s="111">
        <v>0</v>
      </c>
      <c r="W289" s="111">
        <v>0</v>
      </c>
      <c r="X289" s="111" t="s">
        <v>1316</v>
      </c>
      <c r="Y289" s="111" t="s">
        <v>1377</v>
      </c>
      <c r="Z289" s="109"/>
      <c r="AA289" s="110"/>
      <c r="AB289" s="109"/>
      <c r="AC289" s="109"/>
      <c r="AD289" s="88"/>
      <c r="AE289" s="88"/>
      <c r="AF289" s="88"/>
    </row>
    <row r="290" spans="1:32" s="43" customFormat="1" ht="12.75" customHeight="1" x14ac:dyDescent="0.2">
      <c r="A290" s="37" t="s">
        <v>1248</v>
      </c>
      <c r="B290" s="37" t="s">
        <v>1565</v>
      </c>
      <c r="C290" s="111">
        <v>0</v>
      </c>
      <c r="D290" s="111">
        <v>0</v>
      </c>
      <c r="E290" s="111">
        <v>0</v>
      </c>
      <c r="F290" s="111">
        <v>0</v>
      </c>
      <c r="G290" s="111">
        <v>0</v>
      </c>
      <c r="H290" s="111">
        <v>0</v>
      </c>
      <c r="I290" s="111">
        <v>0</v>
      </c>
      <c r="J290" s="111">
        <v>0</v>
      </c>
      <c r="K290" s="111">
        <v>0</v>
      </c>
      <c r="L290" s="111">
        <v>0</v>
      </c>
      <c r="M290" s="111">
        <v>0</v>
      </c>
      <c r="N290" s="111">
        <v>0</v>
      </c>
      <c r="O290" s="111">
        <v>0</v>
      </c>
      <c r="P290" s="111">
        <v>0</v>
      </c>
      <c r="Q290" s="111">
        <v>0</v>
      </c>
      <c r="R290" s="111">
        <v>0</v>
      </c>
      <c r="S290" s="111">
        <v>0</v>
      </c>
      <c r="T290" s="111">
        <v>0</v>
      </c>
      <c r="U290" s="111">
        <v>0</v>
      </c>
      <c r="V290" s="111">
        <v>19500</v>
      </c>
      <c r="W290" s="111">
        <v>0</v>
      </c>
      <c r="X290" s="111" t="s">
        <v>1316</v>
      </c>
      <c r="Y290" s="111" t="s">
        <v>1377</v>
      </c>
      <c r="Z290" s="109"/>
      <c r="AA290" s="110"/>
      <c r="AB290" s="109"/>
      <c r="AC290" s="109"/>
      <c r="AD290" s="88"/>
      <c r="AE290" s="88"/>
      <c r="AF290" s="88"/>
    </row>
    <row r="291" spans="1:32" s="43" customFormat="1" ht="12.75" customHeight="1" x14ac:dyDescent="0.2">
      <c r="A291" s="37" t="s">
        <v>812</v>
      </c>
      <c r="B291" s="37" t="s">
        <v>1564</v>
      </c>
      <c r="C291" s="111">
        <v>0</v>
      </c>
      <c r="D291" s="111">
        <v>0</v>
      </c>
      <c r="E291" s="111">
        <v>0</v>
      </c>
      <c r="F291" s="111">
        <v>0</v>
      </c>
      <c r="G291" s="111">
        <v>0</v>
      </c>
      <c r="H291" s="111">
        <v>0</v>
      </c>
      <c r="I291" s="111">
        <v>0</v>
      </c>
      <c r="J291" s="111">
        <v>0</v>
      </c>
      <c r="K291" s="111">
        <v>0</v>
      </c>
      <c r="L291" s="111">
        <v>0</v>
      </c>
      <c r="M291" s="111">
        <v>17187</v>
      </c>
      <c r="N291" s="111">
        <v>2000</v>
      </c>
      <c r="O291" s="111">
        <v>0</v>
      </c>
      <c r="P291" s="111">
        <v>0</v>
      </c>
      <c r="Q291" s="111">
        <v>0</v>
      </c>
      <c r="R291" s="111">
        <v>0</v>
      </c>
      <c r="S291" s="111">
        <v>0</v>
      </c>
      <c r="T291" s="111">
        <v>0</v>
      </c>
      <c r="U291" s="111">
        <v>0</v>
      </c>
      <c r="V291" s="111">
        <v>0</v>
      </c>
      <c r="W291" s="111">
        <v>2399</v>
      </c>
      <c r="X291" s="111" t="s">
        <v>1316</v>
      </c>
      <c r="Y291" s="111" t="s">
        <v>1377</v>
      </c>
      <c r="Z291" s="109"/>
      <c r="AA291" s="110"/>
      <c r="AB291" s="109"/>
      <c r="AC291" s="109"/>
      <c r="AD291" s="88"/>
      <c r="AE291" s="88"/>
      <c r="AF291" s="88"/>
    </row>
    <row r="292" spans="1:32" s="43" customFormat="1" ht="12.75" customHeight="1" x14ac:dyDescent="0.2">
      <c r="A292" s="37" t="s">
        <v>1003</v>
      </c>
      <c r="B292" s="37" t="s">
        <v>1862</v>
      </c>
      <c r="C292" s="111">
        <v>19</v>
      </c>
      <c r="D292" s="111">
        <v>0</v>
      </c>
      <c r="E292" s="111">
        <v>0</v>
      </c>
      <c r="F292" s="111">
        <v>10000</v>
      </c>
      <c r="G292" s="111">
        <v>0</v>
      </c>
      <c r="H292" s="111">
        <v>0</v>
      </c>
      <c r="I292" s="111">
        <v>0</v>
      </c>
      <c r="J292" s="111">
        <v>0</v>
      </c>
      <c r="K292" s="111">
        <v>0</v>
      </c>
      <c r="L292" s="111">
        <v>0</v>
      </c>
      <c r="M292" s="111">
        <v>56559</v>
      </c>
      <c r="N292" s="111">
        <v>12000</v>
      </c>
      <c r="O292" s="111">
        <v>0</v>
      </c>
      <c r="P292" s="111">
        <v>0</v>
      </c>
      <c r="Q292" s="111">
        <v>0</v>
      </c>
      <c r="R292" s="111">
        <v>0</v>
      </c>
      <c r="S292" s="111">
        <v>0</v>
      </c>
      <c r="T292" s="111">
        <v>0</v>
      </c>
      <c r="U292" s="111">
        <v>0</v>
      </c>
      <c r="V292" s="111">
        <v>0</v>
      </c>
      <c r="W292" s="111">
        <v>0</v>
      </c>
      <c r="X292" s="111" t="s">
        <v>1313</v>
      </c>
      <c r="Y292" s="111" t="s">
        <v>1312</v>
      </c>
      <c r="Z292" s="41"/>
      <c r="AA292" s="110"/>
      <c r="AB292" s="109"/>
      <c r="AC292" s="109"/>
      <c r="AD292" s="88"/>
      <c r="AE292" s="88"/>
      <c r="AF292" s="88"/>
    </row>
    <row r="293" spans="1:32" s="43" customFormat="1" ht="12.75" customHeight="1" x14ac:dyDescent="0.2">
      <c r="A293" s="37" t="s">
        <v>738</v>
      </c>
      <c r="B293" s="37" t="s">
        <v>1563</v>
      </c>
      <c r="C293" s="111">
        <v>0</v>
      </c>
      <c r="D293" s="111">
        <v>0</v>
      </c>
      <c r="E293" s="111">
        <v>0</v>
      </c>
      <c r="F293" s="111">
        <v>0</v>
      </c>
      <c r="G293" s="111">
        <v>0</v>
      </c>
      <c r="H293" s="111">
        <v>0</v>
      </c>
      <c r="I293" s="111">
        <v>0</v>
      </c>
      <c r="J293" s="111">
        <v>0</v>
      </c>
      <c r="K293" s="111">
        <v>0</v>
      </c>
      <c r="L293" s="111">
        <v>0</v>
      </c>
      <c r="M293" s="111">
        <v>52010</v>
      </c>
      <c r="N293" s="111">
        <v>47500</v>
      </c>
      <c r="O293" s="111">
        <v>500</v>
      </c>
      <c r="P293" s="111">
        <v>4000</v>
      </c>
      <c r="Q293" s="111">
        <v>0</v>
      </c>
      <c r="R293" s="111">
        <v>0</v>
      </c>
      <c r="S293" s="111">
        <v>0</v>
      </c>
      <c r="T293" s="111">
        <v>1966</v>
      </c>
      <c r="U293" s="111">
        <v>0</v>
      </c>
      <c r="V293" s="111">
        <v>0</v>
      </c>
      <c r="W293" s="111">
        <v>11000</v>
      </c>
      <c r="X293" s="111" t="s">
        <v>1316</v>
      </c>
      <c r="Y293" s="111" t="s">
        <v>1320</v>
      </c>
      <c r="Z293" s="109"/>
      <c r="AA293" s="110"/>
      <c r="AB293" s="109"/>
      <c r="AC293" s="109"/>
      <c r="AD293" s="88"/>
      <c r="AE293" s="88"/>
      <c r="AF293" s="88"/>
    </row>
    <row r="294" spans="1:32" s="43" customFormat="1" ht="12.75" customHeight="1" x14ac:dyDescent="0.2">
      <c r="A294" s="37" t="s">
        <v>448</v>
      </c>
      <c r="B294" s="37" t="s">
        <v>1562</v>
      </c>
      <c r="C294" s="111">
        <v>0</v>
      </c>
      <c r="D294" s="111">
        <v>0</v>
      </c>
      <c r="E294" s="111">
        <v>0</v>
      </c>
      <c r="F294" s="111">
        <v>0</v>
      </c>
      <c r="G294" s="111">
        <v>0</v>
      </c>
      <c r="H294" s="111">
        <v>0</v>
      </c>
      <c r="I294" s="111">
        <v>0</v>
      </c>
      <c r="J294" s="111">
        <v>0</v>
      </c>
      <c r="K294" s="111">
        <v>0</v>
      </c>
      <c r="L294" s="111">
        <v>0</v>
      </c>
      <c r="M294" s="111">
        <v>47293</v>
      </c>
      <c r="N294" s="111">
        <v>0</v>
      </c>
      <c r="O294" s="111">
        <v>0</v>
      </c>
      <c r="P294" s="111">
        <v>681</v>
      </c>
      <c r="Q294" s="111">
        <v>0</v>
      </c>
      <c r="R294" s="111">
        <v>0</v>
      </c>
      <c r="S294" s="111">
        <v>0</v>
      </c>
      <c r="T294" s="111">
        <v>0</v>
      </c>
      <c r="U294" s="111">
        <v>0</v>
      </c>
      <c r="V294" s="111">
        <v>0</v>
      </c>
      <c r="W294" s="111">
        <v>0</v>
      </c>
      <c r="X294" s="111" t="s">
        <v>1316</v>
      </c>
      <c r="Y294" s="111" t="s">
        <v>1324</v>
      </c>
      <c r="Z294" s="109"/>
      <c r="AA294" s="110"/>
      <c r="AB294" s="109"/>
      <c r="AC294" s="109"/>
      <c r="AD294" s="88"/>
      <c r="AE294" s="88"/>
      <c r="AF294" s="88"/>
    </row>
    <row r="295" spans="1:32" s="43" customFormat="1" ht="12.75" customHeight="1" x14ac:dyDescent="0.2">
      <c r="A295" s="37" t="s">
        <v>642</v>
      </c>
      <c r="B295" s="37" t="s">
        <v>1863</v>
      </c>
      <c r="C295" s="111">
        <v>0</v>
      </c>
      <c r="D295" s="111">
        <v>0</v>
      </c>
      <c r="E295" s="111">
        <v>0</v>
      </c>
      <c r="F295" s="111">
        <v>0</v>
      </c>
      <c r="G295" s="111">
        <v>0</v>
      </c>
      <c r="H295" s="111">
        <v>0</v>
      </c>
      <c r="I295" s="111">
        <v>0</v>
      </c>
      <c r="J295" s="111">
        <v>0</v>
      </c>
      <c r="K295" s="111">
        <v>0</v>
      </c>
      <c r="L295" s="111">
        <v>0</v>
      </c>
      <c r="M295" s="111">
        <v>72333</v>
      </c>
      <c r="N295" s="111">
        <v>0</v>
      </c>
      <c r="O295" s="111">
        <v>0</v>
      </c>
      <c r="P295" s="111">
        <v>4000</v>
      </c>
      <c r="Q295" s="111">
        <v>0</v>
      </c>
      <c r="R295" s="111">
        <v>0</v>
      </c>
      <c r="S295" s="111">
        <v>0</v>
      </c>
      <c r="T295" s="111">
        <v>0</v>
      </c>
      <c r="U295" s="111">
        <v>0</v>
      </c>
      <c r="V295" s="111">
        <v>8500</v>
      </c>
      <c r="W295" s="111">
        <v>0</v>
      </c>
      <c r="X295" s="111" t="s">
        <v>1316</v>
      </c>
      <c r="Y295" s="111" t="s">
        <v>1324</v>
      </c>
      <c r="Z295" s="41"/>
      <c r="AA295" s="110"/>
      <c r="AB295" s="109"/>
      <c r="AC295" s="109"/>
      <c r="AD295" s="88"/>
      <c r="AE295" s="88"/>
      <c r="AF295" s="88"/>
    </row>
    <row r="296" spans="1:32" s="43" customFormat="1" ht="12.75" customHeight="1" x14ac:dyDescent="0.2">
      <c r="A296" s="37" t="s">
        <v>670</v>
      </c>
      <c r="B296" s="37" t="s">
        <v>1561</v>
      </c>
      <c r="C296" s="111">
        <v>0</v>
      </c>
      <c r="D296" s="111">
        <v>0</v>
      </c>
      <c r="E296" s="111">
        <v>0</v>
      </c>
      <c r="F296" s="111">
        <v>0</v>
      </c>
      <c r="G296" s="111">
        <v>0</v>
      </c>
      <c r="H296" s="111">
        <v>0</v>
      </c>
      <c r="I296" s="111">
        <v>0</v>
      </c>
      <c r="J296" s="111">
        <v>0</v>
      </c>
      <c r="K296" s="111">
        <v>0</v>
      </c>
      <c r="L296" s="111">
        <v>0</v>
      </c>
      <c r="M296" s="111">
        <v>1047</v>
      </c>
      <c r="N296" s="111">
        <v>0</v>
      </c>
      <c r="O296" s="111">
        <v>0</v>
      </c>
      <c r="P296" s="111">
        <v>0</v>
      </c>
      <c r="Q296" s="111">
        <v>0</v>
      </c>
      <c r="R296" s="111">
        <v>0</v>
      </c>
      <c r="S296" s="111">
        <v>0</v>
      </c>
      <c r="T296" s="111">
        <v>0</v>
      </c>
      <c r="U296" s="111">
        <v>0</v>
      </c>
      <c r="V296" s="111">
        <v>0</v>
      </c>
      <c r="W296" s="111">
        <v>0</v>
      </c>
      <c r="X296" s="111" t="s">
        <v>1316</v>
      </c>
      <c r="Y296" s="111" t="s">
        <v>1324</v>
      </c>
      <c r="Z296" s="109"/>
      <c r="AA296" s="110"/>
      <c r="AB296" s="109"/>
      <c r="AC296" s="109"/>
      <c r="AD296" s="88"/>
      <c r="AE296" s="88"/>
      <c r="AF296" s="88"/>
    </row>
    <row r="297" spans="1:32" s="43" customFormat="1" ht="12.75" customHeight="1" x14ac:dyDescent="0.2">
      <c r="A297" s="37" t="s">
        <v>422</v>
      </c>
      <c r="B297" s="37" t="s">
        <v>1560</v>
      </c>
      <c r="C297" s="111">
        <v>0</v>
      </c>
      <c r="D297" s="111">
        <v>0</v>
      </c>
      <c r="E297" s="111">
        <v>0</v>
      </c>
      <c r="F297" s="111">
        <v>0</v>
      </c>
      <c r="G297" s="111">
        <v>0</v>
      </c>
      <c r="H297" s="111">
        <v>0</v>
      </c>
      <c r="I297" s="111">
        <v>0</v>
      </c>
      <c r="J297" s="111">
        <v>0</v>
      </c>
      <c r="K297" s="111">
        <v>0</v>
      </c>
      <c r="L297" s="111">
        <v>0</v>
      </c>
      <c r="M297" s="111">
        <v>39973</v>
      </c>
      <c r="N297" s="111">
        <v>33000</v>
      </c>
      <c r="O297" s="111">
        <v>0</v>
      </c>
      <c r="P297" s="111">
        <v>0</v>
      </c>
      <c r="Q297" s="111">
        <v>0</v>
      </c>
      <c r="R297" s="111">
        <v>0</v>
      </c>
      <c r="S297" s="111">
        <v>0</v>
      </c>
      <c r="T297" s="111">
        <v>0</v>
      </c>
      <c r="U297" s="111">
        <v>0</v>
      </c>
      <c r="V297" s="111">
        <v>0</v>
      </c>
      <c r="W297" s="111">
        <v>13500</v>
      </c>
      <c r="X297" s="111" t="s">
        <v>1316</v>
      </c>
      <c r="Y297" s="111" t="s">
        <v>1312</v>
      </c>
      <c r="Z297" s="109"/>
      <c r="AA297" s="110"/>
      <c r="AB297" s="109"/>
      <c r="AC297" s="109"/>
      <c r="AD297" s="88"/>
      <c r="AE297" s="88"/>
      <c r="AF297" s="88"/>
    </row>
    <row r="298" spans="1:32" s="43" customFormat="1" ht="12.75" customHeight="1" x14ac:dyDescent="0.2">
      <c r="A298" s="37" t="s">
        <v>1005</v>
      </c>
      <c r="B298" s="37" t="s">
        <v>1559</v>
      </c>
      <c r="C298" s="111">
        <v>0</v>
      </c>
      <c r="D298" s="111">
        <v>0</v>
      </c>
      <c r="E298" s="111">
        <v>0</v>
      </c>
      <c r="F298" s="111">
        <v>0</v>
      </c>
      <c r="G298" s="111">
        <v>0</v>
      </c>
      <c r="H298" s="111">
        <v>0</v>
      </c>
      <c r="I298" s="111">
        <v>0</v>
      </c>
      <c r="J298" s="111">
        <v>0</v>
      </c>
      <c r="K298" s="111">
        <v>0</v>
      </c>
      <c r="L298" s="111">
        <v>0</v>
      </c>
      <c r="M298" s="111">
        <v>177969</v>
      </c>
      <c r="N298" s="111">
        <v>5000</v>
      </c>
      <c r="O298" s="111">
        <v>0</v>
      </c>
      <c r="P298" s="111">
        <v>0</v>
      </c>
      <c r="Q298" s="111">
        <v>0</v>
      </c>
      <c r="R298" s="111">
        <v>0</v>
      </c>
      <c r="S298" s="111">
        <v>0</v>
      </c>
      <c r="T298" s="111">
        <v>0</v>
      </c>
      <c r="U298" s="111">
        <v>15000</v>
      </c>
      <c r="V298" s="111">
        <v>36500</v>
      </c>
      <c r="W298" s="111">
        <v>0</v>
      </c>
      <c r="X298" s="111" t="s">
        <v>1314</v>
      </c>
      <c r="Y298" s="111" t="s">
        <v>1312</v>
      </c>
      <c r="Z298" s="109"/>
      <c r="AA298" s="110"/>
      <c r="AB298" s="109"/>
      <c r="AC298" s="109"/>
      <c r="AD298" s="88"/>
      <c r="AE298" s="88"/>
      <c r="AF298" s="88"/>
    </row>
    <row r="299" spans="1:32" s="43" customFormat="1" ht="12.75" customHeight="1" x14ac:dyDescent="0.2">
      <c r="A299" s="37" t="s">
        <v>404</v>
      </c>
      <c r="B299" s="37" t="s">
        <v>1558</v>
      </c>
      <c r="C299" s="111">
        <v>0</v>
      </c>
      <c r="D299" s="111">
        <v>0</v>
      </c>
      <c r="E299" s="111">
        <v>0</v>
      </c>
      <c r="F299" s="111">
        <v>0</v>
      </c>
      <c r="G299" s="111">
        <v>0</v>
      </c>
      <c r="H299" s="111">
        <v>0</v>
      </c>
      <c r="I299" s="111">
        <v>0</v>
      </c>
      <c r="J299" s="111">
        <v>0</v>
      </c>
      <c r="K299" s="111">
        <v>0</v>
      </c>
      <c r="L299" s="111">
        <v>0</v>
      </c>
      <c r="M299" s="111">
        <v>485564</v>
      </c>
      <c r="N299" s="111">
        <v>15000</v>
      </c>
      <c r="O299" s="111">
        <v>0</v>
      </c>
      <c r="P299" s="111">
        <v>0</v>
      </c>
      <c r="Q299" s="111">
        <v>0</v>
      </c>
      <c r="R299" s="111">
        <v>0</v>
      </c>
      <c r="S299" s="111">
        <v>8000</v>
      </c>
      <c r="T299" s="111">
        <v>0</v>
      </c>
      <c r="U299" s="111">
        <v>0</v>
      </c>
      <c r="V299" s="111">
        <v>0</v>
      </c>
      <c r="W299" s="111">
        <v>0</v>
      </c>
      <c r="X299" s="111" t="s">
        <v>1316</v>
      </c>
      <c r="Y299" s="111" t="s">
        <v>1312</v>
      </c>
      <c r="Z299" s="109"/>
      <c r="AA299" s="110"/>
      <c r="AB299" s="109"/>
      <c r="AC299" s="109"/>
      <c r="AD299" s="88"/>
      <c r="AE299" s="88"/>
      <c r="AF299" s="88"/>
    </row>
    <row r="300" spans="1:32" s="43" customFormat="1" ht="12.75" customHeight="1" x14ac:dyDescent="0.2">
      <c r="A300" s="37" t="s">
        <v>650</v>
      </c>
      <c r="B300" s="37" t="s">
        <v>1557</v>
      </c>
      <c r="C300" s="111">
        <v>0</v>
      </c>
      <c r="D300" s="111">
        <v>0</v>
      </c>
      <c r="E300" s="111">
        <v>0</v>
      </c>
      <c r="F300" s="111">
        <v>0</v>
      </c>
      <c r="G300" s="111">
        <v>0</v>
      </c>
      <c r="H300" s="111">
        <v>0</v>
      </c>
      <c r="I300" s="111">
        <v>0</v>
      </c>
      <c r="J300" s="111">
        <v>0</v>
      </c>
      <c r="K300" s="111">
        <v>0</v>
      </c>
      <c r="L300" s="111">
        <v>0</v>
      </c>
      <c r="M300" s="111">
        <v>0</v>
      </c>
      <c r="N300" s="111">
        <v>0</v>
      </c>
      <c r="O300" s="111">
        <v>0</v>
      </c>
      <c r="P300" s="111">
        <v>0</v>
      </c>
      <c r="Q300" s="111">
        <v>0</v>
      </c>
      <c r="R300" s="111">
        <v>0</v>
      </c>
      <c r="S300" s="111">
        <v>0</v>
      </c>
      <c r="T300" s="111">
        <v>0</v>
      </c>
      <c r="U300" s="111">
        <v>0</v>
      </c>
      <c r="V300" s="111">
        <v>0</v>
      </c>
      <c r="W300" s="111">
        <v>0</v>
      </c>
      <c r="X300" s="111" t="s">
        <v>1316</v>
      </c>
      <c r="Y300" s="111" t="s">
        <v>1324</v>
      </c>
      <c r="Z300" s="109"/>
      <c r="AA300" s="110"/>
      <c r="AB300" s="109"/>
      <c r="AC300" s="109"/>
      <c r="AD300" s="88"/>
      <c r="AE300" s="88"/>
      <c r="AF300" s="88"/>
    </row>
    <row r="301" spans="1:32" s="43" customFormat="1" ht="12.75" customHeight="1" x14ac:dyDescent="0.2">
      <c r="A301" s="37" t="s">
        <v>1007</v>
      </c>
      <c r="B301" s="37" t="s">
        <v>1556</v>
      </c>
      <c r="C301" s="111">
        <v>0</v>
      </c>
      <c r="D301" s="111">
        <v>0</v>
      </c>
      <c r="E301" s="111">
        <v>0</v>
      </c>
      <c r="F301" s="111">
        <v>0</v>
      </c>
      <c r="G301" s="111">
        <v>0</v>
      </c>
      <c r="H301" s="111">
        <v>0</v>
      </c>
      <c r="I301" s="111">
        <v>0</v>
      </c>
      <c r="J301" s="111">
        <v>0</v>
      </c>
      <c r="K301" s="111">
        <v>0</v>
      </c>
      <c r="L301" s="111">
        <v>0</v>
      </c>
      <c r="M301" s="111">
        <v>54538</v>
      </c>
      <c r="N301" s="111">
        <v>10600</v>
      </c>
      <c r="O301" s="111">
        <v>0</v>
      </c>
      <c r="P301" s="111">
        <v>0</v>
      </c>
      <c r="Q301" s="111">
        <v>0</v>
      </c>
      <c r="R301" s="111">
        <v>0</v>
      </c>
      <c r="S301" s="111">
        <v>0</v>
      </c>
      <c r="T301" s="111">
        <v>0</v>
      </c>
      <c r="U301" s="111">
        <v>3000</v>
      </c>
      <c r="V301" s="111">
        <v>31000</v>
      </c>
      <c r="W301" s="111">
        <v>0</v>
      </c>
      <c r="X301" s="111" t="s">
        <v>1313</v>
      </c>
      <c r="Y301" s="111" t="s">
        <v>1312</v>
      </c>
      <c r="Z301" s="109"/>
      <c r="AA301" s="110"/>
      <c r="AB301" s="109"/>
      <c r="AC301" s="109"/>
      <c r="AD301" s="88"/>
      <c r="AE301" s="88"/>
      <c r="AF301" s="88"/>
    </row>
    <row r="302" spans="1:32" s="43" customFormat="1" ht="12.75" customHeight="1" x14ac:dyDescent="0.2">
      <c r="A302" s="37" t="s">
        <v>1009</v>
      </c>
      <c r="B302" s="37" t="s">
        <v>1555</v>
      </c>
      <c r="C302" s="111">
        <v>0</v>
      </c>
      <c r="D302" s="111">
        <v>0</v>
      </c>
      <c r="E302" s="111">
        <v>0</v>
      </c>
      <c r="F302" s="111">
        <v>0</v>
      </c>
      <c r="G302" s="111">
        <v>0</v>
      </c>
      <c r="H302" s="111">
        <v>0</v>
      </c>
      <c r="I302" s="111">
        <v>0</v>
      </c>
      <c r="J302" s="111">
        <v>0</v>
      </c>
      <c r="K302" s="111">
        <v>0</v>
      </c>
      <c r="L302" s="111">
        <v>0</v>
      </c>
      <c r="M302" s="111">
        <v>122736</v>
      </c>
      <c r="N302" s="111">
        <v>33400</v>
      </c>
      <c r="O302" s="111">
        <v>0</v>
      </c>
      <c r="P302" s="111">
        <v>0</v>
      </c>
      <c r="Q302" s="111">
        <v>0</v>
      </c>
      <c r="R302" s="111">
        <v>0</v>
      </c>
      <c r="S302" s="111">
        <v>0</v>
      </c>
      <c r="T302" s="111">
        <v>0</v>
      </c>
      <c r="U302" s="111">
        <v>0</v>
      </c>
      <c r="V302" s="111">
        <v>10000</v>
      </c>
      <c r="W302" s="111">
        <v>0</v>
      </c>
      <c r="X302" s="111" t="s">
        <v>1314</v>
      </c>
      <c r="Y302" s="111" t="s">
        <v>1312</v>
      </c>
      <c r="Z302" s="109"/>
      <c r="AA302" s="110"/>
      <c r="AB302" s="109"/>
      <c r="AC302" s="109"/>
      <c r="AD302" s="88"/>
      <c r="AE302" s="88"/>
      <c r="AF302" s="88"/>
    </row>
    <row r="303" spans="1:32" s="43" customFormat="1" ht="12.75" customHeight="1" x14ac:dyDescent="0.2">
      <c r="A303" s="37" t="s">
        <v>1011</v>
      </c>
      <c r="B303" s="37" t="s">
        <v>1554</v>
      </c>
      <c r="C303" s="111">
        <v>0</v>
      </c>
      <c r="D303" s="111">
        <v>0</v>
      </c>
      <c r="E303" s="111">
        <v>0</v>
      </c>
      <c r="F303" s="111">
        <v>0</v>
      </c>
      <c r="G303" s="111">
        <v>0</v>
      </c>
      <c r="H303" s="111">
        <v>0</v>
      </c>
      <c r="I303" s="111">
        <v>0</v>
      </c>
      <c r="J303" s="111">
        <v>0</v>
      </c>
      <c r="K303" s="111">
        <v>0</v>
      </c>
      <c r="L303" s="111">
        <v>0</v>
      </c>
      <c r="M303" s="111">
        <v>9696</v>
      </c>
      <c r="N303" s="111">
        <v>0</v>
      </c>
      <c r="O303" s="111">
        <v>0</v>
      </c>
      <c r="P303" s="111">
        <v>0</v>
      </c>
      <c r="Q303" s="111">
        <v>0</v>
      </c>
      <c r="R303" s="111">
        <v>0</v>
      </c>
      <c r="S303" s="111">
        <v>0</v>
      </c>
      <c r="T303" s="111">
        <v>0</v>
      </c>
      <c r="U303" s="111">
        <v>0</v>
      </c>
      <c r="V303" s="111">
        <v>0</v>
      </c>
      <c r="W303" s="111">
        <v>0</v>
      </c>
      <c r="X303" s="111" t="s">
        <v>1317</v>
      </c>
      <c r="Y303" s="111" t="s">
        <v>1317</v>
      </c>
      <c r="Z303" s="109"/>
      <c r="AA303" s="110"/>
      <c r="AB303" s="109"/>
      <c r="AC303" s="109"/>
      <c r="AD303" s="88"/>
      <c r="AE303" s="88"/>
      <c r="AF303" s="88"/>
    </row>
    <row r="304" spans="1:32" s="43" customFormat="1" ht="12.75" customHeight="1" x14ac:dyDescent="0.2">
      <c r="A304" s="37" t="s">
        <v>1013</v>
      </c>
      <c r="B304" s="37" t="s">
        <v>1864</v>
      </c>
      <c r="C304" s="111">
        <v>0</v>
      </c>
      <c r="D304" s="111">
        <v>0</v>
      </c>
      <c r="E304" s="111">
        <v>0</v>
      </c>
      <c r="F304" s="111">
        <v>0</v>
      </c>
      <c r="G304" s="111">
        <v>0</v>
      </c>
      <c r="H304" s="111">
        <v>0</v>
      </c>
      <c r="I304" s="111">
        <v>1318</v>
      </c>
      <c r="J304" s="111">
        <v>0</v>
      </c>
      <c r="K304" s="111">
        <v>0</v>
      </c>
      <c r="L304" s="111">
        <v>0</v>
      </c>
      <c r="M304" s="111">
        <v>127755</v>
      </c>
      <c r="N304" s="111">
        <v>62500</v>
      </c>
      <c r="O304" s="111">
        <v>0</v>
      </c>
      <c r="P304" s="111">
        <v>2798</v>
      </c>
      <c r="Q304" s="111">
        <v>0</v>
      </c>
      <c r="R304" s="111">
        <v>0</v>
      </c>
      <c r="S304" s="111">
        <v>0</v>
      </c>
      <c r="T304" s="111">
        <v>0</v>
      </c>
      <c r="U304" s="111">
        <v>0</v>
      </c>
      <c r="V304" s="111">
        <v>1000</v>
      </c>
      <c r="W304" s="111">
        <v>0</v>
      </c>
      <c r="X304" s="111" t="s">
        <v>1313</v>
      </c>
      <c r="Y304" s="111" t="s">
        <v>1312</v>
      </c>
      <c r="Z304" s="41"/>
      <c r="AA304" s="110"/>
      <c r="AB304" s="109"/>
      <c r="AC304" s="109"/>
      <c r="AD304" s="88"/>
      <c r="AE304" s="88"/>
      <c r="AF304" s="88"/>
    </row>
    <row r="305" spans="1:32" s="43" customFormat="1" ht="12.75" customHeight="1" x14ac:dyDescent="0.2">
      <c r="A305" s="37" t="s">
        <v>504</v>
      </c>
      <c r="B305" s="37" t="s">
        <v>1865</v>
      </c>
      <c r="C305" s="111">
        <v>0</v>
      </c>
      <c r="D305" s="111">
        <v>0</v>
      </c>
      <c r="E305" s="111">
        <v>0</v>
      </c>
      <c r="F305" s="111">
        <v>0</v>
      </c>
      <c r="G305" s="111">
        <v>0</v>
      </c>
      <c r="H305" s="111">
        <v>0</v>
      </c>
      <c r="I305" s="111">
        <v>0</v>
      </c>
      <c r="J305" s="111">
        <v>0</v>
      </c>
      <c r="K305" s="111">
        <v>0</v>
      </c>
      <c r="L305" s="111">
        <v>0</v>
      </c>
      <c r="M305" s="111">
        <v>144510</v>
      </c>
      <c r="N305" s="111">
        <v>0</v>
      </c>
      <c r="O305" s="111">
        <v>0</v>
      </c>
      <c r="P305" s="111">
        <v>0</v>
      </c>
      <c r="Q305" s="111">
        <v>0</v>
      </c>
      <c r="R305" s="111">
        <v>0</v>
      </c>
      <c r="S305" s="111">
        <v>0</v>
      </c>
      <c r="T305" s="111">
        <v>0</v>
      </c>
      <c r="U305" s="111">
        <v>0</v>
      </c>
      <c r="V305" s="111">
        <v>0</v>
      </c>
      <c r="W305" s="111">
        <v>0</v>
      </c>
      <c r="X305" s="111" t="s">
        <v>1316</v>
      </c>
      <c r="Y305" s="111" t="s">
        <v>1324</v>
      </c>
      <c r="Z305" s="41"/>
      <c r="AA305" s="110"/>
      <c r="AB305" s="109"/>
      <c r="AC305" s="109"/>
      <c r="AD305" s="88"/>
      <c r="AE305" s="88"/>
      <c r="AF305" s="88"/>
    </row>
    <row r="306" spans="1:32" s="43" customFormat="1" ht="12.75" customHeight="1" x14ac:dyDescent="0.2">
      <c r="A306" s="37" t="s">
        <v>822</v>
      </c>
      <c r="B306" s="37" t="s">
        <v>1553</v>
      </c>
      <c r="C306" s="111">
        <v>0</v>
      </c>
      <c r="D306" s="111">
        <v>0</v>
      </c>
      <c r="E306" s="111">
        <v>0</v>
      </c>
      <c r="F306" s="111">
        <v>0</v>
      </c>
      <c r="G306" s="111">
        <v>0</v>
      </c>
      <c r="H306" s="111">
        <v>0</v>
      </c>
      <c r="I306" s="111">
        <v>0</v>
      </c>
      <c r="J306" s="111">
        <v>0</v>
      </c>
      <c r="K306" s="111">
        <v>0</v>
      </c>
      <c r="L306" s="111">
        <v>0</v>
      </c>
      <c r="M306" s="111">
        <v>0</v>
      </c>
      <c r="N306" s="111">
        <v>0</v>
      </c>
      <c r="O306" s="111">
        <v>0</v>
      </c>
      <c r="P306" s="111">
        <v>0</v>
      </c>
      <c r="Q306" s="111">
        <v>0</v>
      </c>
      <c r="R306" s="111">
        <v>0</v>
      </c>
      <c r="S306" s="111">
        <v>0</v>
      </c>
      <c r="T306" s="111">
        <v>0</v>
      </c>
      <c r="U306" s="111">
        <v>0</v>
      </c>
      <c r="V306" s="111">
        <v>0</v>
      </c>
      <c r="W306" s="111">
        <v>0</v>
      </c>
      <c r="X306" s="111" t="s">
        <v>1316</v>
      </c>
      <c r="Y306" s="111" t="s">
        <v>1377</v>
      </c>
      <c r="Z306" s="109"/>
      <c r="AA306" s="110"/>
      <c r="AB306" s="109"/>
      <c r="AC306" s="109"/>
      <c r="AD306" s="88"/>
      <c r="AE306" s="88"/>
      <c r="AF306" s="88"/>
    </row>
    <row r="307" spans="1:32" s="43" customFormat="1" ht="12.75" customHeight="1" x14ac:dyDescent="0.2">
      <c r="A307" s="37" t="s">
        <v>612</v>
      </c>
      <c r="B307" s="37" t="s">
        <v>1552</v>
      </c>
      <c r="C307" s="111">
        <v>0</v>
      </c>
      <c r="D307" s="111">
        <v>0</v>
      </c>
      <c r="E307" s="111">
        <v>0</v>
      </c>
      <c r="F307" s="111">
        <v>2381</v>
      </c>
      <c r="G307" s="111">
        <v>0</v>
      </c>
      <c r="H307" s="111">
        <v>0</v>
      </c>
      <c r="I307" s="111">
        <v>0</v>
      </c>
      <c r="J307" s="111">
        <v>0</v>
      </c>
      <c r="K307" s="111">
        <v>0</v>
      </c>
      <c r="L307" s="111">
        <v>0</v>
      </c>
      <c r="M307" s="111">
        <v>73667</v>
      </c>
      <c r="N307" s="111">
        <v>16500</v>
      </c>
      <c r="O307" s="111">
        <v>0</v>
      </c>
      <c r="P307" s="111">
        <v>0</v>
      </c>
      <c r="Q307" s="111">
        <v>0</v>
      </c>
      <c r="R307" s="111">
        <v>0</v>
      </c>
      <c r="S307" s="111">
        <v>0</v>
      </c>
      <c r="T307" s="111">
        <v>0</v>
      </c>
      <c r="U307" s="111">
        <v>0</v>
      </c>
      <c r="V307" s="111">
        <v>141</v>
      </c>
      <c r="W307" s="111">
        <v>0</v>
      </c>
      <c r="X307" s="111" t="s">
        <v>1316</v>
      </c>
      <c r="Y307" s="111" t="s">
        <v>1324</v>
      </c>
      <c r="Z307" s="109"/>
      <c r="AA307" s="110"/>
      <c r="AB307" s="109"/>
      <c r="AC307" s="109"/>
      <c r="AD307" s="88"/>
      <c r="AE307" s="88"/>
      <c r="AF307" s="88"/>
    </row>
    <row r="308" spans="1:32" s="43" customFormat="1" ht="12.75" customHeight="1" x14ac:dyDescent="0.2">
      <c r="A308" s="37" t="s">
        <v>695</v>
      </c>
      <c r="B308" s="37" t="s">
        <v>1866</v>
      </c>
      <c r="C308" s="111">
        <v>0</v>
      </c>
      <c r="D308" s="111">
        <v>0</v>
      </c>
      <c r="E308" s="111">
        <v>0</v>
      </c>
      <c r="F308" s="111">
        <v>0</v>
      </c>
      <c r="G308" s="111">
        <v>0</v>
      </c>
      <c r="H308" s="111">
        <v>0</v>
      </c>
      <c r="I308" s="111">
        <v>0</v>
      </c>
      <c r="J308" s="111">
        <v>0</v>
      </c>
      <c r="K308" s="111">
        <v>0</v>
      </c>
      <c r="L308" s="111">
        <v>3216</v>
      </c>
      <c r="M308" s="111">
        <v>116626</v>
      </c>
      <c r="N308" s="111">
        <v>265000</v>
      </c>
      <c r="O308" s="111">
        <v>0</v>
      </c>
      <c r="P308" s="111">
        <v>25061</v>
      </c>
      <c r="Q308" s="111">
        <v>0</v>
      </c>
      <c r="R308" s="111">
        <v>0</v>
      </c>
      <c r="S308" s="111">
        <v>0</v>
      </c>
      <c r="T308" s="111">
        <v>0</v>
      </c>
      <c r="U308" s="111">
        <v>55000</v>
      </c>
      <c r="V308" s="111">
        <v>33000</v>
      </c>
      <c r="W308" s="111">
        <v>188000</v>
      </c>
      <c r="X308" s="111" t="s">
        <v>1316</v>
      </c>
      <c r="Y308" s="111" t="s">
        <v>1382</v>
      </c>
      <c r="Z308" s="41"/>
      <c r="AA308" s="110"/>
      <c r="AB308" s="109"/>
      <c r="AC308" s="109"/>
      <c r="AD308" s="88"/>
      <c r="AE308" s="88"/>
      <c r="AF308" s="88"/>
    </row>
    <row r="309" spans="1:32" s="43" customFormat="1" ht="12.75" customHeight="1" x14ac:dyDescent="0.2">
      <c r="A309" s="37" t="s">
        <v>633</v>
      </c>
      <c r="B309" s="37" t="s">
        <v>1551</v>
      </c>
      <c r="C309" s="111">
        <v>0</v>
      </c>
      <c r="D309" s="111">
        <v>0</v>
      </c>
      <c r="E309" s="111">
        <v>0</v>
      </c>
      <c r="F309" s="111">
        <v>0</v>
      </c>
      <c r="G309" s="111">
        <v>0</v>
      </c>
      <c r="H309" s="111">
        <v>0</v>
      </c>
      <c r="I309" s="111">
        <v>0</v>
      </c>
      <c r="J309" s="111">
        <v>0</v>
      </c>
      <c r="K309" s="111">
        <v>0</v>
      </c>
      <c r="L309" s="111">
        <v>0</v>
      </c>
      <c r="M309" s="111">
        <v>0</v>
      </c>
      <c r="N309" s="111">
        <v>0</v>
      </c>
      <c r="O309" s="111">
        <v>0</v>
      </c>
      <c r="P309" s="111">
        <v>0</v>
      </c>
      <c r="Q309" s="111">
        <v>0</v>
      </c>
      <c r="R309" s="111">
        <v>0</v>
      </c>
      <c r="S309" s="111">
        <v>0</v>
      </c>
      <c r="T309" s="111">
        <v>0</v>
      </c>
      <c r="U309" s="111">
        <v>0</v>
      </c>
      <c r="V309" s="111">
        <v>0</v>
      </c>
      <c r="W309" s="111">
        <v>0</v>
      </c>
      <c r="X309" s="111" t="s">
        <v>1316</v>
      </c>
      <c r="Y309" s="111" t="s">
        <v>1324</v>
      </c>
      <c r="Z309" s="109"/>
      <c r="AA309" s="110"/>
      <c r="AB309" s="109"/>
      <c r="AC309" s="109"/>
      <c r="AD309" s="88"/>
      <c r="AE309" s="88"/>
      <c r="AF309" s="88"/>
    </row>
    <row r="310" spans="1:32" s="43" customFormat="1" ht="12.75" customHeight="1" x14ac:dyDescent="0.2">
      <c r="A310" s="37" t="s">
        <v>739</v>
      </c>
      <c r="B310" s="37" t="s">
        <v>1550</v>
      </c>
      <c r="C310" s="111">
        <v>0</v>
      </c>
      <c r="D310" s="111">
        <v>0</v>
      </c>
      <c r="E310" s="111">
        <v>0</v>
      </c>
      <c r="F310" s="111">
        <v>0</v>
      </c>
      <c r="G310" s="111">
        <v>0</v>
      </c>
      <c r="H310" s="111">
        <v>0</v>
      </c>
      <c r="I310" s="111">
        <v>0</v>
      </c>
      <c r="J310" s="111">
        <v>0</v>
      </c>
      <c r="K310" s="111">
        <v>0</v>
      </c>
      <c r="L310" s="111">
        <v>0</v>
      </c>
      <c r="M310" s="111">
        <v>63588</v>
      </c>
      <c r="N310" s="111">
        <v>398500</v>
      </c>
      <c r="O310" s="111">
        <v>0</v>
      </c>
      <c r="P310" s="111">
        <v>0</v>
      </c>
      <c r="Q310" s="111">
        <v>0</v>
      </c>
      <c r="R310" s="111">
        <v>0</v>
      </c>
      <c r="S310" s="111">
        <v>0</v>
      </c>
      <c r="T310" s="111">
        <v>0</v>
      </c>
      <c r="U310" s="111">
        <v>179358</v>
      </c>
      <c r="V310" s="111">
        <v>19600</v>
      </c>
      <c r="W310" s="111">
        <v>0</v>
      </c>
      <c r="X310" s="111" t="s">
        <v>1316</v>
      </c>
      <c r="Y310" s="111" t="s">
        <v>1320</v>
      </c>
      <c r="Z310" s="109"/>
      <c r="AA310" s="110"/>
      <c r="AB310" s="109"/>
      <c r="AC310" s="109"/>
      <c r="AD310" s="88"/>
      <c r="AE310" s="88"/>
      <c r="AF310" s="88"/>
    </row>
    <row r="311" spans="1:32" s="43" customFormat="1" ht="12.75" customHeight="1" x14ac:dyDescent="0.2">
      <c r="A311" s="37" t="s">
        <v>1015</v>
      </c>
      <c r="B311" s="37" t="s">
        <v>1769</v>
      </c>
      <c r="C311" s="111">
        <v>0</v>
      </c>
      <c r="D311" s="111">
        <v>0</v>
      </c>
      <c r="E311" s="111">
        <v>0</v>
      </c>
      <c r="F311" s="111">
        <v>0</v>
      </c>
      <c r="G311" s="111">
        <v>0</v>
      </c>
      <c r="H311" s="111">
        <v>0</v>
      </c>
      <c r="I311" s="111">
        <v>0</v>
      </c>
      <c r="J311" s="111">
        <v>0</v>
      </c>
      <c r="K311" s="111">
        <v>0</v>
      </c>
      <c r="L311" s="111">
        <v>40000</v>
      </c>
      <c r="M311" s="111">
        <v>71291</v>
      </c>
      <c r="N311" s="111">
        <v>30000</v>
      </c>
      <c r="O311" s="111">
        <v>0</v>
      </c>
      <c r="P311" s="111">
        <v>0</v>
      </c>
      <c r="Q311" s="111">
        <v>0</v>
      </c>
      <c r="R311" s="111">
        <v>0</v>
      </c>
      <c r="S311" s="111">
        <v>0</v>
      </c>
      <c r="T311" s="111">
        <v>0</v>
      </c>
      <c r="U311" s="111">
        <v>5000</v>
      </c>
      <c r="V311" s="111">
        <v>27475</v>
      </c>
      <c r="W311" s="111">
        <v>10000</v>
      </c>
      <c r="X311" s="111" t="s">
        <v>1313</v>
      </c>
      <c r="Y311" s="111" t="s">
        <v>1312</v>
      </c>
      <c r="Z311" s="41"/>
      <c r="AA311" s="110"/>
      <c r="AB311" s="109"/>
      <c r="AC311" s="109"/>
      <c r="AD311" s="88"/>
      <c r="AE311" s="88"/>
      <c r="AF311" s="88"/>
    </row>
    <row r="312" spans="1:32" s="43" customFormat="1" ht="12.75" customHeight="1" x14ac:dyDescent="0.2">
      <c r="A312" s="37" t="s">
        <v>1017</v>
      </c>
      <c r="B312" s="37" t="s">
        <v>1549</v>
      </c>
      <c r="C312" s="111">
        <v>0</v>
      </c>
      <c r="D312" s="111">
        <v>0</v>
      </c>
      <c r="E312" s="111">
        <v>0</v>
      </c>
      <c r="F312" s="111">
        <v>0</v>
      </c>
      <c r="G312" s="111">
        <v>0</v>
      </c>
      <c r="H312" s="111">
        <v>0</v>
      </c>
      <c r="I312" s="111">
        <v>0</v>
      </c>
      <c r="J312" s="111">
        <v>0</v>
      </c>
      <c r="K312" s="111">
        <v>0</v>
      </c>
      <c r="L312" s="111">
        <v>0</v>
      </c>
      <c r="M312" s="111">
        <v>27754</v>
      </c>
      <c r="N312" s="111">
        <v>0</v>
      </c>
      <c r="O312" s="111">
        <v>0</v>
      </c>
      <c r="P312" s="111">
        <v>0</v>
      </c>
      <c r="Q312" s="111">
        <v>0</v>
      </c>
      <c r="R312" s="111">
        <v>0</v>
      </c>
      <c r="S312" s="111">
        <v>0</v>
      </c>
      <c r="T312" s="111">
        <v>0</v>
      </c>
      <c r="U312" s="111">
        <v>0</v>
      </c>
      <c r="V312" s="111">
        <v>0</v>
      </c>
      <c r="W312" s="111">
        <v>0</v>
      </c>
      <c r="X312" s="111" t="s">
        <v>1317</v>
      </c>
      <c r="Y312" s="111" t="s">
        <v>1317</v>
      </c>
      <c r="Z312" s="109"/>
      <c r="AA312" s="110"/>
      <c r="AB312" s="109"/>
      <c r="AC312" s="109"/>
      <c r="AD312" s="88"/>
      <c r="AE312" s="88"/>
      <c r="AF312" s="88"/>
    </row>
    <row r="313" spans="1:32" s="43" customFormat="1" ht="12.75" customHeight="1" x14ac:dyDescent="0.2">
      <c r="A313" s="37" t="s">
        <v>1019</v>
      </c>
      <c r="B313" s="37" t="s">
        <v>1548</v>
      </c>
      <c r="C313" s="111">
        <v>0</v>
      </c>
      <c r="D313" s="111">
        <v>0</v>
      </c>
      <c r="E313" s="111">
        <v>0</v>
      </c>
      <c r="F313" s="111">
        <v>0</v>
      </c>
      <c r="G313" s="111">
        <v>0</v>
      </c>
      <c r="H313" s="111">
        <v>0</v>
      </c>
      <c r="I313" s="111">
        <v>0</v>
      </c>
      <c r="J313" s="111">
        <v>0</v>
      </c>
      <c r="K313" s="111">
        <v>0</v>
      </c>
      <c r="L313" s="111">
        <v>0</v>
      </c>
      <c r="M313" s="111">
        <v>38866</v>
      </c>
      <c r="N313" s="111">
        <v>0</v>
      </c>
      <c r="O313" s="111">
        <v>0</v>
      </c>
      <c r="P313" s="111">
        <v>0</v>
      </c>
      <c r="Q313" s="111">
        <v>0</v>
      </c>
      <c r="R313" s="111">
        <v>0</v>
      </c>
      <c r="S313" s="111">
        <v>0</v>
      </c>
      <c r="T313" s="111">
        <v>0</v>
      </c>
      <c r="U313" s="111">
        <v>0</v>
      </c>
      <c r="V313" s="111">
        <v>2500</v>
      </c>
      <c r="W313" s="111">
        <v>0</v>
      </c>
      <c r="X313" s="111" t="s">
        <v>1317</v>
      </c>
      <c r="Y313" s="111" t="s">
        <v>1317</v>
      </c>
      <c r="Z313" s="109"/>
      <c r="AA313" s="110"/>
      <c r="AB313" s="109"/>
      <c r="AC313" s="109"/>
      <c r="AD313" s="88"/>
      <c r="AE313" s="88"/>
      <c r="AF313" s="88"/>
    </row>
    <row r="314" spans="1:32" s="43" customFormat="1" ht="12.75" customHeight="1" x14ac:dyDescent="0.2">
      <c r="A314" s="37" t="s">
        <v>579</v>
      </c>
      <c r="B314" s="37" t="s">
        <v>1867</v>
      </c>
      <c r="C314" s="111">
        <v>0</v>
      </c>
      <c r="D314" s="111">
        <v>0</v>
      </c>
      <c r="E314" s="111">
        <v>2184</v>
      </c>
      <c r="F314" s="111">
        <v>2989</v>
      </c>
      <c r="G314" s="111">
        <v>55</v>
      </c>
      <c r="H314" s="111">
        <v>8</v>
      </c>
      <c r="I314" s="111">
        <v>0</v>
      </c>
      <c r="J314" s="111">
        <v>0</v>
      </c>
      <c r="K314" s="111">
        <v>0</v>
      </c>
      <c r="L314" s="111">
        <v>0</v>
      </c>
      <c r="M314" s="111">
        <v>451498</v>
      </c>
      <c r="N314" s="111">
        <v>42636</v>
      </c>
      <c r="O314" s="111">
        <v>0</v>
      </c>
      <c r="P314" s="111">
        <v>0</v>
      </c>
      <c r="Q314" s="111">
        <v>0</v>
      </c>
      <c r="R314" s="111">
        <v>0</v>
      </c>
      <c r="S314" s="111">
        <v>0</v>
      </c>
      <c r="T314" s="111">
        <v>0</v>
      </c>
      <c r="U314" s="111">
        <v>0</v>
      </c>
      <c r="V314" s="111">
        <v>32984</v>
      </c>
      <c r="W314" s="111">
        <v>0</v>
      </c>
      <c r="X314" s="111" t="s">
        <v>1316</v>
      </c>
      <c r="Y314" s="111" t="s">
        <v>1324</v>
      </c>
      <c r="Z314" s="41"/>
      <c r="AA314" s="110"/>
      <c r="AB314" s="109"/>
      <c r="AC314" s="109"/>
      <c r="AD314" s="88"/>
      <c r="AE314" s="88"/>
      <c r="AF314" s="88"/>
    </row>
    <row r="315" spans="1:32" s="43" customFormat="1" ht="12.75" customHeight="1" x14ac:dyDescent="0.2">
      <c r="A315" s="37" t="s">
        <v>1230</v>
      </c>
      <c r="B315" s="37" t="s">
        <v>1547</v>
      </c>
      <c r="C315" s="111">
        <v>0</v>
      </c>
      <c r="D315" s="111">
        <v>0</v>
      </c>
      <c r="E315" s="111">
        <v>0</v>
      </c>
      <c r="F315" s="111">
        <v>0</v>
      </c>
      <c r="G315" s="111">
        <v>0</v>
      </c>
      <c r="H315" s="111">
        <v>0</v>
      </c>
      <c r="I315" s="111">
        <v>0</v>
      </c>
      <c r="J315" s="111">
        <v>0</v>
      </c>
      <c r="K315" s="111">
        <v>0</v>
      </c>
      <c r="L315" s="111">
        <v>0</v>
      </c>
      <c r="M315" s="111">
        <v>13161</v>
      </c>
      <c r="N315" s="111">
        <v>0</v>
      </c>
      <c r="O315" s="111">
        <v>0</v>
      </c>
      <c r="P315" s="111">
        <v>0</v>
      </c>
      <c r="Q315" s="111">
        <v>0</v>
      </c>
      <c r="R315" s="111">
        <v>0</v>
      </c>
      <c r="S315" s="111">
        <v>0</v>
      </c>
      <c r="T315" s="111">
        <v>0</v>
      </c>
      <c r="U315" s="111">
        <v>0</v>
      </c>
      <c r="V315" s="111">
        <v>0</v>
      </c>
      <c r="W315" s="111">
        <v>0</v>
      </c>
      <c r="X315" s="111" t="s">
        <v>1316</v>
      </c>
      <c r="Y315" s="111" t="s">
        <v>1377</v>
      </c>
      <c r="Z315" s="109"/>
      <c r="AA315" s="110"/>
      <c r="AB315" s="109"/>
      <c r="AC315" s="109"/>
      <c r="AD315" s="88"/>
      <c r="AE315" s="88"/>
      <c r="AF315" s="88"/>
    </row>
    <row r="316" spans="1:32" s="43" customFormat="1" ht="12.75" customHeight="1" x14ac:dyDescent="0.2">
      <c r="A316" s="37" t="s">
        <v>1021</v>
      </c>
      <c r="B316" s="37" t="s">
        <v>1868</v>
      </c>
      <c r="C316" s="111">
        <v>0</v>
      </c>
      <c r="D316" s="111">
        <v>0</v>
      </c>
      <c r="E316" s="111">
        <v>0</v>
      </c>
      <c r="F316" s="111">
        <v>0</v>
      </c>
      <c r="G316" s="111">
        <v>970</v>
      </c>
      <c r="H316" s="111">
        <v>0</v>
      </c>
      <c r="I316" s="111">
        <v>0</v>
      </c>
      <c r="J316" s="111">
        <v>0</v>
      </c>
      <c r="K316" s="111">
        <v>0</v>
      </c>
      <c r="L316" s="111">
        <v>0</v>
      </c>
      <c r="M316" s="111">
        <v>165254</v>
      </c>
      <c r="N316" s="111">
        <v>49750</v>
      </c>
      <c r="O316" s="111">
        <v>350</v>
      </c>
      <c r="P316" s="111">
        <v>10000</v>
      </c>
      <c r="Q316" s="111">
        <v>0</v>
      </c>
      <c r="R316" s="111">
        <v>0</v>
      </c>
      <c r="S316" s="111">
        <v>0</v>
      </c>
      <c r="T316" s="111">
        <v>0</v>
      </c>
      <c r="U316" s="111">
        <v>0</v>
      </c>
      <c r="V316" s="111">
        <v>0</v>
      </c>
      <c r="W316" s="111">
        <v>0</v>
      </c>
      <c r="X316" s="111" t="s">
        <v>1314</v>
      </c>
      <c r="Y316" s="111" t="s">
        <v>1312</v>
      </c>
      <c r="Z316" s="41"/>
      <c r="AA316" s="110"/>
      <c r="AB316" s="109"/>
      <c r="AC316" s="109"/>
      <c r="AD316" s="88"/>
      <c r="AE316" s="88"/>
      <c r="AF316" s="88"/>
    </row>
    <row r="317" spans="1:32" s="43" customFormat="1" ht="12.75" customHeight="1" x14ac:dyDescent="0.2">
      <c r="A317" s="37" t="s">
        <v>449</v>
      </c>
      <c r="B317" s="37" t="s">
        <v>1546</v>
      </c>
      <c r="C317" s="111">
        <v>0</v>
      </c>
      <c r="D317" s="111">
        <v>0</v>
      </c>
      <c r="E317" s="111">
        <v>0</v>
      </c>
      <c r="F317" s="111">
        <v>0</v>
      </c>
      <c r="G317" s="111">
        <v>0</v>
      </c>
      <c r="H317" s="111">
        <v>0</v>
      </c>
      <c r="I317" s="111">
        <v>0</v>
      </c>
      <c r="J317" s="111">
        <v>0</v>
      </c>
      <c r="K317" s="111">
        <v>0</v>
      </c>
      <c r="L317" s="111">
        <v>0</v>
      </c>
      <c r="M317" s="111">
        <v>1500</v>
      </c>
      <c r="N317" s="111">
        <v>0</v>
      </c>
      <c r="O317" s="111">
        <v>0</v>
      </c>
      <c r="P317" s="111">
        <v>0</v>
      </c>
      <c r="Q317" s="111">
        <v>0</v>
      </c>
      <c r="R317" s="111">
        <v>0</v>
      </c>
      <c r="S317" s="111">
        <v>0</v>
      </c>
      <c r="T317" s="111">
        <v>0</v>
      </c>
      <c r="U317" s="111">
        <v>0</v>
      </c>
      <c r="V317" s="111">
        <v>0</v>
      </c>
      <c r="W317" s="111">
        <v>0</v>
      </c>
      <c r="X317" s="111" t="s">
        <v>1316</v>
      </c>
      <c r="Y317" s="111" t="s">
        <v>1324</v>
      </c>
      <c r="Z317" s="109"/>
      <c r="AA317" s="110"/>
      <c r="AB317" s="109"/>
      <c r="AC317" s="109"/>
      <c r="AD317" s="88"/>
      <c r="AE317" s="88"/>
      <c r="AF317" s="88"/>
    </row>
    <row r="318" spans="1:32" s="43" customFormat="1" ht="12.75" customHeight="1" x14ac:dyDescent="0.2">
      <c r="A318" s="37" t="s">
        <v>459</v>
      </c>
      <c r="B318" s="37" t="s">
        <v>1545</v>
      </c>
      <c r="C318" s="111">
        <v>0</v>
      </c>
      <c r="D318" s="111">
        <v>0</v>
      </c>
      <c r="E318" s="111">
        <v>0</v>
      </c>
      <c r="F318" s="111">
        <v>0</v>
      </c>
      <c r="G318" s="111">
        <v>0</v>
      </c>
      <c r="H318" s="111">
        <v>0</v>
      </c>
      <c r="I318" s="111">
        <v>0</v>
      </c>
      <c r="J318" s="111">
        <v>0</v>
      </c>
      <c r="K318" s="111">
        <v>0</v>
      </c>
      <c r="L318" s="111">
        <v>0</v>
      </c>
      <c r="M318" s="111">
        <v>0</v>
      </c>
      <c r="N318" s="111">
        <v>0</v>
      </c>
      <c r="O318" s="111">
        <v>0</v>
      </c>
      <c r="P318" s="111">
        <v>0</v>
      </c>
      <c r="Q318" s="111">
        <v>0</v>
      </c>
      <c r="R318" s="111">
        <v>0</v>
      </c>
      <c r="S318" s="111">
        <v>0</v>
      </c>
      <c r="T318" s="111">
        <v>0</v>
      </c>
      <c r="U318" s="111">
        <v>0</v>
      </c>
      <c r="V318" s="111">
        <v>0</v>
      </c>
      <c r="W318" s="111">
        <v>0</v>
      </c>
      <c r="X318" s="111" t="s">
        <v>1316</v>
      </c>
      <c r="Y318" s="111" t="s">
        <v>1324</v>
      </c>
      <c r="Z318" s="109"/>
      <c r="AA318" s="110"/>
      <c r="AB318" s="109"/>
      <c r="AC318" s="109"/>
      <c r="AD318" s="88"/>
      <c r="AE318" s="88"/>
      <c r="AF318" s="88"/>
    </row>
    <row r="319" spans="1:32" s="43" customFormat="1" ht="12.75" customHeight="1" x14ac:dyDescent="0.2">
      <c r="A319" s="37" t="s">
        <v>1023</v>
      </c>
      <c r="B319" s="37" t="s">
        <v>1544</v>
      </c>
      <c r="C319" s="111">
        <v>0</v>
      </c>
      <c r="D319" s="111">
        <v>0</v>
      </c>
      <c r="E319" s="111">
        <v>0</v>
      </c>
      <c r="F319" s="111">
        <v>0</v>
      </c>
      <c r="G319" s="111">
        <v>0</v>
      </c>
      <c r="H319" s="111">
        <v>0</v>
      </c>
      <c r="I319" s="111">
        <v>0</v>
      </c>
      <c r="J319" s="111">
        <v>0</v>
      </c>
      <c r="K319" s="111">
        <v>0</v>
      </c>
      <c r="L319" s="111">
        <v>0</v>
      </c>
      <c r="M319" s="111">
        <v>0</v>
      </c>
      <c r="N319" s="111">
        <v>0</v>
      </c>
      <c r="O319" s="111">
        <v>0</v>
      </c>
      <c r="P319" s="111">
        <v>0</v>
      </c>
      <c r="Q319" s="111">
        <v>0</v>
      </c>
      <c r="R319" s="111">
        <v>0</v>
      </c>
      <c r="S319" s="111">
        <v>45717</v>
      </c>
      <c r="T319" s="111">
        <v>0</v>
      </c>
      <c r="U319" s="111">
        <v>0</v>
      </c>
      <c r="V319" s="111">
        <v>0</v>
      </c>
      <c r="W319" s="111">
        <v>0</v>
      </c>
      <c r="X319" s="111" t="s">
        <v>1317</v>
      </c>
      <c r="Y319" s="111" t="s">
        <v>1317</v>
      </c>
      <c r="Z319" s="109"/>
      <c r="AA319" s="110"/>
      <c r="AB319" s="109"/>
      <c r="AC319" s="109"/>
      <c r="AD319" s="88"/>
      <c r="AE319" s="88"/>
      <c r="AF319" s="88"/>
    </row>
    <row r="320" spans="1:32" s="43" customFormat="1" ht="12.75" customHeight="1" x14ac:dyDescent="0.2">
      <c r="A320" s="37" t="s">
        <v>441</v>
      </c>
      <c r="B320" s="37" t="s">
        <v>1543</v>
      </c>
      <c r="C320" s="111">
        <v>0</v>
      </c>
      <c r="D320" s="111">
        <v>0</v>
      </c>
      <c r="E320" s="111">
        <v>0</v>
      </c>
      <c r="F320" s="111">
        <v>0</v>
      </c>
      <c r="G320" s="111">
        <v>0</v>
      </c>
      <c r="H320" s="111">
        <v>0</v>
      </c>
      <c r="I320" s="111">
        <v>0</v>
      </c>
      <c r="J320" s="111">
        <v>0</v>
      </c>
      <c r="K320" s="111">
        <v>0</v>
      </c>
      <c r="L320" s="111">
        <v>0</v>
      </c>
      <c r="M320" s="111">
        <v>159057</v>
      </c>
      <c r="N320" s="111">
        <v>0</v>
      </c>
      <c r="O320" s="111">
        <v>0</v>
      </c>
      <c r="P320" s="111">
        <v>0</v>
      </c>
      <c r="Q320" s="111">
        <v>0</v>
      </c>
      <c r="R320" s="111">
        <v>0</v>
      </c>
      <c r="S320" s="111">
        <v>0</v>
      </c>
      <c r="T320" s="111">
        <v>0</v>
      </c>
      <c r="U320" s="111">
        <v>0</v>
      </c>
      <c r="V320" s="111">
        <v>0</v>
      </c>
      <c r="W320" s="111">
        <v>0</v>
      </c>
      <c r="X320" s="111" t="s">
        <v>1316</v>
      </c>
      <c r="Y320" s="111" t="s">
        <v>1324</v>
      </c>
      <c r="Z320" s="109"/>
      <c r="AA320" s="110"/>
      <c r="AB320" s="109"/>
      <c r="AC320" s="109"/>
      <c r="AD320" s="88"/>
      <c r="AE320" s="88"/>
      <c r="AF320" s="88"/>
    </row>
    <row r="321" spans="1:32" s="43" customFormat="1" ht="12.75" customHeight="1" x14ac:dyDescent="0.2">
      <c r="A321" s="37" t="s">
        <v>529</v>
      </c>
      <c r="B321" s="37" t="s">
        <v>1542</v>
      </c>
      <c r="C321" s="111">
        <v>0</v>
      </c>
      <c r="D321" s="111">
        <v>0</v>
      </c>
      <c r="E321" s="111">
        <v>0</v>
      </c>
      <c r="F321" s="111">
        <v>0</v>
      </c>
      <c r="G321" s="111">
        <v>0</v>
      </c>
      <c r="H321" s="111">
        <v>0</v>
      </c>
      <c r="I321" s="111">
        <v>0</v>
      </c>
      <c r="J321" s="111">
        <v>0</v>
      </c>
      <c r="K321" s="111">
        <v>0</v>
      </c>
      <c r="L321" s="111">
        <v>0</v>
      </c>
      <c r="M321" s="111">
        <v>46635</v>
      </c>
      <c r="N321" s="111">
        <v>30000</v>
      </c>
      <c r="O321" s="111">
        <v>0</v>
      </c>
      <c r="P321" s="111">
        <v>1000</v>
      </c>
      <c r="Q321" s="111">
        <v>0</v>
      </c>
      <c r="R321" s="111">
        <v>0</v>
      </c>
      <c r="S321" s="111">
        <v>0</v>
      </c>
      <c r="T321" s="111">
        <v>0</v>
      </c>
      <c r="U321" s="111">
        <v>10000</v>
      </c>
      <c r="V321" s="111">
        <v>0</v>
      </c>
      <c r="W321" s="111">
        <v>10000</v>
      </c>
      <c r="X321" s="111" t="s">
        <v>1316</v>
      </c>
      <c r="Y321" s="111" t="s">
        <v>1312</v>
      </c>
      <c r="Z321" s="109"/>
      <c r="AA321" s="110"/>
      <c r="AB321" s="109"/>
      <c r="AC321" s="109"/>
      <c r="AD321" s="88"/>
      <c r="AE321" s="88"/>
      <c r="AF321" s="88"/>
    </row>
    <row r="322" spans="1:32" s="43" customFormat="1" ht="12.75" customHeight="1" x14ac:dyDescent="0.2">
      <c r="A322" s="37" t="s">
        <v>521</v>
      </c>
      <c r="B322" s="37" t="s">
        <v>1541</v>
      </c>
      <c r="C322" s="111">
        <v>0</v>
      </c>
      <c r="D322" s="111">
        <v>0</v>
      </c>
      <c r="E322" s="111">
        <v>0</v>
      </c>
      <c r="F322" s="111">
        <v>0</v>
      </c>
      <c r="G322" s="111">
        <v>0</v>
      </c>
      <c r="H322" s="111">
        <v>0</v>
      </c>
      <c r="I322" s="111">
        <v>0</v>
      </c>
      <c r="J322" s="111">
        <v>0</v>
      </c>
      <c r="K322" s="111">
        <v>0</v>
      </c>
      <c r="L322" s="111">
        <v>0</v>
      </c>
      <c r="M322" s="111">
        <v>572</v>
      </c>
      <c r="N322" s="111">
        <v>350</v>
      </c>
      <c r="O322" s="111">
        <v>0</v>
      </c>
      <c r="P322" s="111">
        <v>650</v>
      </c>
      <c r="Q322" s="111">
        <v>0</v>
      </c>
      <c r="R322" s="111">
        <v>0</v>
      </c>
      <c r="S322" s="111">
        <v>0</v>
      </c>
      <c r="T322" s="111">
        <v>0</v>
      </c>
      <c r="U322" s="111">
        <v>0</v>
      </c>
      <c r="V322" s="111">
        <v>0</v>
      </c>
      <c r="W322" s="111">
        <v>0</v>
      </c>
      <c r="X322" s="111" t="s">
        <v>1316</v>
      </c>
      <c r="Y322" s="111" t="s">
        <v>1324</v>
      </c>
      <c r="Z322" s="109"/>
      <c r="AA322" s="110"/>
      <c r="AB322" s="109"/>
      <c r="AC322" s="109"/>
      <c r="AD322" s="88"/>
      <c r="AE322" s="88"/>
      <c r="AF322" s="88"/>
    </row>
    <row r="323" spans="1:32" s="43" customFormat="1" ht="12.75" customHeight="1" x14ac:dyDescent="0.2">
      <c r="A323" s="37" t="s">
        <v>575</v>
      </c>
      <c r="B323" s="37" t="s">
        <v>1540</v>
      </c>
      <c r="C323" s="111">
        <v>0</v>
      </c>
      <c r="D323" s="111">
        <v>0</v>
      </c>
      <c r="E323" s="111">
        <v>0</v>
      </c>
      <c r="F323" s="111">
        <v>0</v>
      </c>
      <c r="G323" s="111">
        <v>0</v>
      </c>
      <c r="H323" s="111">
        <v>0</v>
      </c>
      <c r="I323" s="111">
        <v>0</v>
      </c>
      <c r="J323" s="111">
        <v>0</v>
      </c>
      <c r="K323" s="111">
        <v>0</v>
      </c>
      <c r="L323" s="111">
        <v>0</v>
      </c>
      <c r="M323" s="111">
        <v>72005</v>
      </c>
      <c r="N323" s="111">
        <v>0</v>
      </c>
      <c r="O323" s="111">
        <v>0</v>
      </c>
      <c r="P323" s="111">
        <v>0</v>
      </c>
      <c r="Q323" s="111">
        <v>0</v>
      </c>
      <c r="R323" s="111">
        <v>0</v>
      </c>
      <c r="S323" s="111">
        <v>0</v>
      </c>
      <c r="T323" s="111">
        <v>0</v>
      </c>
      <c r="U323" s="111">
        <v>0</v>
      </c>
      <c r="V323" s="111">
        <v>0</v>
      </c>
      <c r="W323" s="111">
        <v>0</v>
      </c>
      <c r="X323" s="111" t="s">
        <v>1316</v>
      </c>
      <c r="Y323" s="111" t="s">
        <v>1324</v>
      </c>
      <c r="Z323" s="109"/>
      <c r="AA323" s="110"/>
      <c r="AB323" s="109"/>
      <c r="AC323" s="109"/>
      <c r="AD323" s="88"/>
      <c r="AE323" s="88"/>
      <c r="AF323" s="88"/>
    </row>
    <row r="324" spans="1:32" s="43" customFormat="1" ht="12.75" customHeight="1" x14ac:dyDescent="0.2">
      <c r="A324" s="37" t="s">
        <v>1025</v>
      </c>
      <c r="B324" s="37" t="s">
        <v>1539</v>
      </c>
      <c r="C324" s="111">
        <v>0</v>
      </c>
      <c r="D324" s="111">
        <v>0</v>
      </c>
      <c r="E324" s="111">
        <v>0</v>
      </c>
      <c r="F324" s="111">
        <v>0</v>
      </c>
      <c r="G324" s="111">
        <v>0</v>
      </c>
      <c r="H324" s="111">
        <v>0</v>
      </c>
      <c r="I324" s="111">
        <v>0</v>
      </c>
      <c r="J324" s="111">
        <v>0</v>
      </c>
      <c r="K324" s="111">
        <v>0</v>
      </c>
      <c r="L324" s="111">
        <v>0</v>
      </c>
      <c r="M324" s="111">
        <v>407974</v>
      </c>
      <c r="N324" s="111">
        <v>96000</v>
      </c>
      <c r="O324" s="111">
        <v>0</v>
      </c>
      <c r="P324" s="111">
        <v>1000</v>
      </c>
      <c r="Q324" s="111">
        <v>1000</v>
      </c>
      <c r="R324" s="111">
        <v>0</v>
      </c>
      <c r="S324" s="111">
        <v>0</v>
      </c>
      <c r="T324" s="111">
        <v>0</v>
      </c>
      <c r="U324" s="111">
        <v>1000</v>
      </c>
      <c r="V324" s="111">
        <v>77970</v>
      </c>
      <c r="W324" s="111">
        <v>0</v>
      </c>
      <c r="X324" s="111" t="s">
        <v>1314</v>
      </c>
      <c r="Y324" s="111" t="s">
        <v>1312</v>
      </c>
      <c r="Z324" s="109"/>
      <c r="AA324" s="110"/>
      <c r="AB324" s="109"/>
      <c r="AC324" s="109"/>
      <c r="AD324" s="88"/>
      <c r="AE324" s="88"/>
      <c r="AF324" s="88"/>
    </row>
    <row r="325" spans="1:32" s="43" customFormat="1" ht="12.75" customHeight="1" x14ac:dyDescent="0.2">
      <c r="A325" s="37" t="s">
        <v>530</v>
      </c>
      <c r="B325" s="37" t="s">
        <v>1538</v>
      </c>
      <c r="C325" s="111">
        <v>0</v>
      </c>
      <c r="D325" s="111">
        <v>0</v>
      </c>
      <c r="E325" s="111">
        <v>0</v>
      </c>
      <c r="F325" s="111">
        <v>0</v>
      </c>
      <c r="G325" s="111">
        <v>0</v>
      </c>
      <c r="H325" s="111">
        <v>0</v>
      </c>
      <c r="I325" s="111">
        <v>0</v>
      </c>
      <c r="J325" s="111">
        <v>0</v>
      </c>
      <c r="K325" s="111">
        <v>0</v>
      </c>
      <c r="L325" s="111">
        <v>0</v>
      </c>
      <c r="M325" s="111">
        <v>100815</v>
      </c>
      <c r="N325" s="111">
        <v>2500</v>
      </c>
      <c r="O325" s="111">
        <v>0</v>
      </c>
      <c r="P325" s="111">
        <v>0</v>
      </c>
      <c r="Q325" s="111">
        <v>0</v>
      </c>
      <c r="R325" s="111">
        <v>0</v>
      </c>
      <c r="S325" s="111">
        <v>0</v>
      </c>
      <c r="T325" s="111">
        <v>0</v>
      </c>
      <c r="U325" s="111">
        <v>1500</v>
      </c>
      <c r="V325" s="111">
        <v>0</v>
      </c>
      <c r="W325" s="111">
        <v>1000</v>
      </c>
      <c r="X325" s="111" t="s">
        <v>1316</v>
      </c>
      <c r="Y325" s="111" t="s">
        <v>1312</v>
      </c>
      <c r="Z325" s="109"/>
      <c r="AA325" s="110"/>
      <c r="AB325" s="109"/>
      <c r="AC325" s="109"/>
      <c r="AD325" s="88"/>
      <c r="AE325" s="88"/>
      <c r="AF325" s="88"/>
    </row>
    <row r="326" spans="1:32" s="43" customFormat="1" ht="12.75" customHeight="1" x14ac:dyDescent="0.2">
      <c r="A326" s="37" t="s">
        <v>584</v>
      </c>
      <c r="B326" s="37" t="s">
        <v>1537</v>
      </c>
      <c r="C326" s="111">
        <v>0</v>
      </c>
      <c r="D326" s="111">
        <v>0</v>
      </c>
      <c r="E326" s="111">
        <v>0</v>
      </c>
      <c r="F326" s="111">
        <v>0</v>
      </c>
      <c r="G326" s="111">
        <v>0</v>
      </c>
      <c r="H326" s="111">
        <v>0</v>
      </c>
      <c r="I326" s="111">
        <v>0</v>
      </c>
      <c r="J326" s="111">
        <v>0</v>
      </c>
      <c r="K326" s="111">
        <v>0</v>
      </c>
      <c r="L326" s="111">
        <v>0</v>
      </c>
      <c r="M326" s="111">
        <v>0</v>
      </c>
      <c r="N326" s="111">
        <v>0</v>
      </c>
      <c r="O326" s="111">
        <v>0</v>
      </c>
      <c r="P326" s="111">
        <v>0</v>
      </c>
      <c r="Q326" s="111">
        <v>0</v>
      </c>
      <c r="R326" s="111">
        <v>0</v>
      </c>
      <c r="S326" s="111">
        <v>0</v>
      </c>
      <c r="T326" s="111">
        <v>0</v>
      </c>
      <c r="U326" s="111">
        <v>0</v>
      </c>
      <c r="V326" s="111">
        <v>0</v>
      </c>
      <c r="W326" s="111">
        <v>0</v>
      </c>
      <c r="X326" s="111" t="s">
        <v>1316</v>
      </c>
      <c r="Y326" s="111" t="s">
        <v>1324</v>
      </c>
      <c r="Z326" s="109"/>
      <c r="AA326" s="110"/>
      <c r="AB326" s="109"/>
      <c r="AC326" s="109"/>
      <c r="AD326" s="88"/>
      <c r="AE326" s="88"/>
      <c r="AF326" s="88"/>
    </row>
    <row r="327" spans="1:32" s="43" customFormat="1" ht="12.75" customHeight="1" x14ac:dyDescent="0.2">
      <c r="A327" s="37" t="s">
        <v>394</v>
      </c>
      <c r="B327" s="37" t="s">
        <v>1869</v>
      </c>
      <c r="C327" s="111">
        <v>0</v>
      </c>
      <c r="D327" s="111">
        <v>0</v>
      </c>
      <c r="E327" s="111">
        <v>0</v>
      </c>
      <c r="F327" s="111">
        <v>0</v>
      </c>
      <c r="G327" s="111">
        <v>0</v>
      </c>
      <c r="H327" s="111">
        <v>0</v>
      </c>
      <c r="I327" s="111">
        <v>536</v>
      </c>
      <c r="J327" s="111">
        <v>0</v>
      </c>
      <c r="K327" s="111">
        <v>0</v>
      </c>
      <c r="L327" s="111">
        <v>0</v>
      </c>
      <c r="M327" s="111">
        <v>124232</v>
      </c>
      <c r="N327" s="111">
        <v>0</v>
      </c>
      <c r="O327" s="111">
        <v>0</v>
      </c>
      <c r="P327" s="111">
        <v>0</v>
      </c>
      <c r="Q327" s="111">
        <v>0</v>
      </c>
      <c r="R327" s="111">
        <v>0</v>
      </c>
      <c r="S327" s="111">
        <v>0</v>
      </c>
      <c r="T327" s="111">
        <v>0</v>
      </c>
      <c r="U327" s="111">
        <v>0</v>
      </c>
      <c r="V327" s="111">
        <v>0</v>
      </c>
      <c r="W327" s="111">
        <v>0</v>
      </c>
      <c r="X327" s="111" t="s">
        <v>1316</v>
      </c>
      <c r="Y327" s="111" t="s">
        <v>1312</v>
      </c>
      <c r="Z327" s="41"/>
      <c r="AA327" s="110"/>
      <c r="AB327" s="109"/>
      <c r="AC327" s="109"/>
      <c r="AD327" s="88"/>
      <c r="AE327" s="88"/>
      <c r="AF327" s="88"/>
    </row>
    <row r="328" spans="1:32" s="43" customFormat="1" ht="12.75" customHeight="1" x14ac:dyDescent="0.2">
      <c r="A328" s="37" t="s">
        <v>696</v>
      </c>
      <c r="B328" s="37" t="s">
        <v>1536</v>
      </c>
      <c r="C328" s="111">
        <v>0</v>
      </c>
      <c r="D328" s="111">
        <v>0</v>
      </c>
      <c r="E328" s="111">
        <v>0</v>
      </c>
      <c r="F328" s="111">
        <v>0</v>
      </c>
      <c r="G328" s="111">
        <v>0</v>
      </c>
      <c r="H328" s="111">
        <v>0</v>
      </c>
      <c r="I328" s="111">
        <v>0</v>
      </c>
      <c r="J328" s="111">
        <v>0</v>
      </c>
      <c r="K328" s="111">
        <v>0</v>
      </c>
      <c r="L328" s="111">
        <v>0</v>
      </c>
      <c r="M328" s="111">
        <v>354843</v>
      </c>
      <c r="N328" s="111">
        <v>0</v>
      </c>
      <c r="O328" s="111">
        <v>0</v>
      </c>
      <c r="P328" s="111">
        <v>0</v>
      </c>
      <c r="Q328" s="111">
        <v>0</v>
      </c>
      <c r="R328" s="111">
        <v>0</v>
      </c>
      <c r="S328" s="111">
        <v>0</v>
      </c>
      <c r="T328" s="111">
        <v>0</v>
      </c>
      <c r="U328" s="111">
        <v>20000</v>
      </c>
      <c r="V328" s="111">
        <v>65488</v>
      </c>
      <c r="W328" s="111">
        <v>0</v>
      </c>
      <c r="X328" s="111" t="s">
        <v>1316</v>
      </c>
      <c r="Y328" s="111" t="s">
        <v>1382</v>
      </c>
      <c r="Z328" s="109"/>
      <c r="AA328" s="110"/>
      <c r="AB328" s="109"/>
      <c r="AC328" s="109"/>
      <c r="AD328" s="88"/>
      <c r="AE328" s="88"/>
      <c r="AF328" s="88"/>
    </row>
    <row r="329" spans="1:32" s="43" customFormat="1" ht="12.75" customHeight="1" x14ac:dyDescent="0.2">
      <c r="A329" s="37" t="s">
        <v>1199</v>
      </c>
      <c r="B329" s="37" t="s">
        <v>1535</v>
      </c>
      <c r="C329" s="111">
        <v>0</v>
      </c>
      <c r="D329" s="111">
        <v>0</v>
      </c>
      <c r="E329" s="111">
        <v>0</v>
      </c>
      <c r="F329" s="111">
        <v>0</v>
      </c>
      <c r="G329" s="111">
        <v>0</v>
      </c>
      <c r="H329" s="111">
        <v>0</v>
      </c>
      <c r="I329" s="111">
        <v>0</v>
      </c>
      <c r="J329" s="111">
        <v>0</v>
      </c>
      <c r="K329" s="111">
        <v>0</v>
      </c>
      <c r="L329" s="111">
        <v>0</v>
      </c>
      <c r="M329" s="111">
        <v>3095</v>
      </c>
      <c r="N329" s="111">
        <v>0</v>
      </c>
      <c r="O329" s="111">
        <v>0</v>
      </c>
      <c r="P329" s="111">
        <v>0</v>
      </c>
      <c r="Q329" s="111">
        <v>0</v>
      </c>
      <c r="R329" s="111">
        <v>0</v>
      </c>
      <c r="S329" s="111">
        <v>0</v>
      </c>
      <c r="T329" s="111">
        <v>0</v>
      </c>
      <c r="U329" s="111">
        <v>0</v>
      </c>
      <c r="V329" s="111">
        <v>0</v>
      </c>
      <c r="W329" s="111">
        <v>0</v>
      </c>
      <c r="X329" s="111" t="s">
        <v>1313</v>
      </c>
      <c r="Y329" s="111" t="s">
        <v>1377</v>
      </c>
      <c r="Z329" s="109"/>
      <c r="AA329" s="110"/>
      <c r="AB329" s="109"/>
      <c r="AC329" s="109"/>
      <c r="AD329" s="88"/>
      <c r="AE329" s="88"/>
      <c r="AF329" s="88"/>
    </row>
    <row r="330" spans="1:32" s="43" customFormat="1" ht="12.75" customHeight="1" x14ac:dyDescent="0.2">
      <c r="A330" s="37" t="s">
        <v>659</v>
      </c>
      <c r="B330" s="37" t="s">
        <v>1534</v>
      </c>
      <c r="C330" s="111">
        <v>0</v>
      </c>
      <c r="D330" s="111">
        <v>0</v>
      </c>
      <c r="E330" s="111">
        <v>0</v>
      </c>
      <c r="F330" s="111">
        <v>0</v>
      </c>
      <c r="G330" s="111">
        <v>0</v>
      </c>
      <c r="H330" s="111">
        <v>0</v>
      </c>
      <c r="I330" s="111">
        <v>0</v>
      </c>
      <c r="J330" s="111">
        <v>0</v>
      </c>
      <c r="K330" s="111">
        <v>0</v>
      </c>
      <c r="L330" s="111">
        <v>0</v>
      </c>
      <c r="M330" s="111">
        <v>56289</v>
      </c>
      <c r="N330" s="111">
        <v>0</v>
      </c>
      <c r="O330" s="111">
        <v>0</v>
      </c>
      <c r="P330" s="111">
        <v>0</v>
      </c>
      <c r="Q330" s="111">
        <v>0</v>
      </c>
      <c r="R330" s="111">
        <v>0</v>
      </c>
      <c r="S330" s="111">
        <v>0</v>
      </c>
      <c r="T330" s="111">
        <v>0</v>
      </c>
      <c r="U330" s="111">
        <v>0</v>
      </c>
      <c r="V330" s="111">
        <v>0</v>
      </c>
      <c r="W330" s="111">
        <v>0</v>
      </c>
      <c r="X330" s="111" t="s">
        <v>1316</v>
      </c>
      <c r="Y330" s="111" t="s">
        <v>1324</v>
      </c>
      <c r="Z330" s="109"/>
      <c r="AA330" s="110"/>
      <c r="AB330" s="109"/>
      <c r="AC330" s="109"/>
      <c r="AD330" s="88"/>
      <c r="AE330" s="88"/>
      <c r="AF330" s="88"/>
    </row>
    <row r="331" spans="1:32" s="43" customFormat="1" ht="12.75" customHeight="1" x14ac:dyDescent="0.2">
      <c r="A331" s="37" t="s">
        <v>569</v>
      </c>
      <c r="B331" s="37" t="s">
        <v>1533</v>
      </c>
      <c r="C331" s="111">
        <v>0</v>
      </c>
      <c r="D331" s="111">
        <v>0</v>
      </c>
      <c r="E331" s="111">
        <v>0</v>
      </c>
      <c r="F331" s="111">
        <v>0</v>
      </c>
      <c r="G331" s="111">
        <v>0</v>
      </c>
      <c r="H331" s="111">
        <v>0</v>
      </c>
      <c r="I331" s="111">
        <v>0</v>
      </c>
      <c r="J331" s="111">
        <v>0</v>
      </c>
      <c r="K331" s="111">
        <v>0</v>
      </c>
      <c r="L331" s="111">
        <v>0</v>
      </c>
      <c r="M331" s="111">
        <v>77074</v>
      </c>
      <c r="N331" s="111">
        <v>7440</v>
      </c>
      <c r="O331" s="111">
        <v>0</v>
      </c>
      <c r="P331" s="111">
        <v>0</v>
      </c>
      <c r="Q331" s="111">
        <v>0</v>
      </c>
      <c r="R331" s="111">
        <v>0</v>
      </c>
      <c r="S331" s="111">
        <v>0</v>
      </c>
      <c r="T331" s="111">
        <v>0</v>
      </c>
      <c r="U331" s="111">
        <v>0</v>
      </c>
      <c r="V331" s="111">
        <v>0</v>
      </c>
      <c r="W331" s="111">
        <v>1000</v>
      </c>
      <c r="X331" s="111" t="s">
        <v>1316</v>
      </c>
      <c r="Y331" s="111" t="s">
        <v>1324</v>
      </c>
      <c r="Z331" s="109"/>
      <c r="AA331" s="110"/>
      <c r="AB331" s="109"/>
      <c r="AC331" s="109"/>
      <c r="AD331" s="88"/>
      <c r="AE331" s="88"/>
      <c r="AF331" s="88"/>
    </row>
    <row r="332" spans="1:32" s="43" customFormat="1" ht="12.75" customHeight="1" x14ac:dyDescent="0.2">
      <c r="A332" s="37" t="s">
        <v>588</v>
      </c>
      <c r="B332" s="37" t="s">
        <v>1532</v>
      </c>
      <c r="C332" s="111">
        <v>802</v>
      </c>
      <c r="D332" s="111">
        <v>0</v>
      </c>
      <c r="E332" s="111">
        <v>12049</v>
      </c>
      <c r="F332" s="111">
        <v>0</v>
      </c>
      <c r="G332" s="111">
        <v>0</v>
      </c>
      <c r="H332" s="111">
        <v>0</v>
      </c>
      <c r="I332" s="111">
        <v>0</v>
      </c>
      <c r="J332" s="111">
        <v>0</v>
      </c>
      <c r="K332" s="111">
        <v>0</v>
      </c>
      <c r="L332" s="111">
        <v>0</v>
      </c>
      <c r="M332" s="111">
        <v>299757</v>
      </c>
      <c r="N332" s="111">
        <v>20000</v>
      </c>
      <c r="O332" s="43">
        <v>0</v>
      </c>
      <c r="P332" s="111">
        <v>0</v>
      </c>
      <c r="Q332" s="111">
        <v>0</v>
      </c>
      <c r="R332" s="111">
        <v>0</v>
      </c>
      <c r="S332" s="111">
        <v>0</v>
      </c>
      <c r="T332" s="111">
        <v>0</v>
      </c>
      <c r="U332" s="111">
        <v>0</v>
      </c>
      <c r="V332" s="111">
        <v>29975</v>
      </c>
      <c r="W332" s="111">
        <v>0</v>
      </c>
      <c r="X332" s="111" t="s">
        <v>1316</v>
      </c>
      <c r="Y332" s="111" t="s">
        <v>1324</v>
      </c>
      <c r="Z332" s="109"/>
      <c r="AA332" s="110"/>
      <c r="AB332" s="109"/>
      <c r="AC332" s="109"/>
      <c r="AD332" s="88"/>
      <c r="AE332" s="88"/>
      <c r="AF332" s="88"/>
    </row>
    <row r="333" spans="1:32" s="43" customFormat="1" ht="12.75" customHeight="1" x14ac:dyDescent="0.2">
      <c r="A333" s="37" t="s">
        <v>799</v>
      </c>
      <c r="B333" s="37" t="s">
        <v>1531</v>
      </c>
      <c r="C333" s="111">
        <v>0</v>
      </c>
      <c r="D333" s="111">
        <v>0</v>
      </c>
      <c r="E333" s="111">
        <v>0</v>
      </c>
      <c r="F333" s="111">
        <v>0</v>
      </c>
      <c r="G333" s="111">
        <v>0</v>
      </c>
      <c r="H333" s="111">
        <v>0</v>
      </c>
      <c r="I333" s="111">
        <v>0</v>
      </c>
      <c r="J333" s="111">
        <v>0</v>
      </c>
      <c r="K333" s="111">
        <v>0</v>
      </c>
      <c r="L333" s="111">
        <v>0</v>
      </c>
      <c r="M333" s="111">
        <v>16467</v>
      </c>
      <c r="N333" s="111">
        <v>0</v>
      </c>
      <c r="O333" s="111">
        <v>0</v>
      </c>
      <c r="P333" s="111">
        <v>0</v>
      </c>
      <c r="Q333" s="111">
        <v>0</v>
      </c>
      <c r="R333" s="111">
        <v>0</v>
      </c>
      <c r="S333" s="111">
        <v>0</v>
      </c>
      <c r="T333" s="111">
        <v>0</v>
      </c>
      <c r="U333" s="111">
        <v>0</v>
      </c>
      <c r="V333" s="111">
        <v>0</v>
      </c>
      <c r="W333" s="111">
        <v>0</v>
      </c>
      <c r="X333" s="111" t="s">
        <v>1316</v>
      </c>
      <c r="Y333" s="111" t="s">
        <v>1377</v>
      </c>
      <c r="Z333" s="109"/>
      <c r="AA333" s="110"/>
      <c r="AB333" s="109"/>
      <c r="AC333" s="109"/>
      <c r="AD333" s="88"/>
      <c r="AE333" s="88"/>
      <c r="AF333" s="88"/>
    </row>
    <row r="334" spans="1:32" s="43" customFormat="1" ht="12.75" customHeight="1" x14ac:dyDescent="0.2">
      <c r="A334" s="37" t="s">
        <v>1232</v>
      </c>
      <c r="B334" s="37" t="s">
        <v>1530</v>
      </c>
      <c r="C334" s="111">
        <v>1063</v>
      </c>
      <c r="D334" s="111">
        <v>0</v>
      </c>
      <c r="E334" s="111">
        <v>0</v>
      </c>
      <c r="F334" s="111">
        <v>0</v>
      </c>
      <c r="G334" s="111">
        <v>0</v>
      </c>
      <c r="H334" s="111">
        <v>0</v>
      </c>
      <c r="I334" s="111">
        <v>0</v>
      </c>
      <c r="J334" s="111">
        <v>0</v>
      </c>
      <c r="K334" s="111">
        <v>0</v>
      </c>
      <c r="L334" s="111">
        <v>0</v>
      </c>
      <c r="M334" s="111">
        <v>0</v>
      </c>
      <c r="N334" s="111">
        <v>0</v>
      </c>
      <c r="O334" s="111">
        <v>0</v>
      </c>
      <c r="P334" s="111">
        <v>0</v>
      </c>
      <c r="Q334" s="111">
        <v>0</v>
      </c>
      <c r="R334" s="111">
        <v>0</v>
      </c>
      <c r="S334" s="111">
        <v>0</v>
      </c>
      <c r="T334" s="111">
        <v>0</v>
      </c>
      <c r="U334" s="111">
        <v>0</v>
      </c>
      <c r="V334" s="111">
        <v>0</v>
      </c>
      <c r="W334" s="111">
        <v>0</v>
      </c>
      <c r="X334" s="111" t="s">
        <v>1316</v>
      </c>
      <c r="Y334" s="111" t="s">
        <v>1377</v>
      </c>
      <c r="Z334" s="109"/>
      <c r="AA334" s="110"/>
      <c r="AB334" s="109"/>
      <c r="AC334" s="109"/>
      <c r="AD334" s="88"/>
      <c r="AE334" s="88"/>
      <c r="AF334" s="88"/>
    </row>
    <row r="335" spans="1:32" s="43" customFormat="1" ht="12.75" customHeight="1" x14ac:dyDescent="0.2">
      <c r="A335" s="37" t="s">
        <v>601</v>
      </c>
      <c r="B335" s="37" t="s">
        <v>1529</v>
      </c>
      <c r="C335" s="111">
        <v>0</v>
      </c>
      <c r="D335" s="111">
        <v>0</v>
      </c>
      <c r="E335" s="111">
        <v>0</v>
      </c>
      <c r="F335" s="111">
        <v>0</v>
      </c>
      <c r="G335" s="111">
        <v>0</v>
      </c>
      <c r="H335" s="111">
        <v>0</v>
      </c>
      <c r="I335" s="111">
        <v>189</v>
      </c>
      <c r="J335" s="111">
        <v>0</v>
      </c>
      <c r="K335" s="111">
        <v>0</v>
      </c>
      <c r="L335" s="111">
        <v>0</v>
      </c>
      <c r="M335" s="111">
        <v>205731</v>
      </c>
      <c r="N335" s="111">
        <v>9068</v>
      </c>
      <c r="O335" s="111">
        <v>0</v>
      </c>
      <c r="P335" s="111">
        <v>0</v>
      </c>
      <c r="Q335" s="111">
        <v>1148</v>
      </c>
      <c r="R335" s="111">
        <v>0</v>
      </c>
      <c r="S335" s="111">
        <v>7681</v>
      </c>
      <c r="T335" s="111">
        <v>0</v>
      </c>
      <c r="U335" s="111">
        <v>0</v>
      </c>
      <c r="V335" s="111">
        <v>100</v>
      </c>
      <c r="W335" s="111">
        <v>0</v>
      </c>
      <c r="X335" s="111" t="s">
        <v>1316</v>
      </c>
      <c r="Y335" s="111" t="s">
        <v>1324</v>
      </c>
      <c r="Z335" s="109"/>
      <c r="AA335" s="110"/>
      <c r="AB335" s="109"/>
      <c r="AC335" s="109"/>
      <c r="AD335" s="88"/>
      <c r="AE335" s="88"/>
      <c r="AF335" s="88"/>
    </row>
    <row r="336" spans="1:32" s="43" customFormat="1" ht="12.75" customHeight="1" x14ac:dyDescent="0.2">
      <c r="A336" s="37" t="s">
        <v>596</v>
      </c>
      <c r="B336" s="37" t="s">
        <v>1528</v>
      </c>
      <c r="C336" s="111">
        <v>0</v>
      </c>
      <c r="D336" s="111">
        <v>0</v>
      </c>
      <c r="E336" s="111">
        <v>0</v>
      </c>
      <c r="F336" s="111">
        <v>0</v>
      </c>
      <c r="G336" s="111">
        <v>0</v>
      </c>
      <c r="H336" s="111">
        <v>0</v>
      </c>
      <c r="I336" s="111">
        <v>0</v>
      </c>
      <c r="J336" s="111">
        <v>0</v>
      </c>
      <c r="K336" s="111">
        <v>0</v>
      </c>
      <c r="L336" s="111">
        <v>0</v>
      </c>
      <c r="M336" s="111">
        <v>260430</v>
      </c>
      <c r="N336" s="111">
        <v>77000</v>
      </c>
      <c r="O336" s="111">
        <v>0</v>
      </c>
      <c r="P336" s="111">
        <v>0</v>
      </c>
      <c r="Q336" s="111">
        <v>0</v>
      </c>
      <c r="R336" s="111">
        <v>0</v>
      </c>
      <c r="S336" s="111">
        <v>0</v>
      </c>
      <c r="T336" s="111">
        <v>0</v>
      </c>
      <c r="U336" s="111">
        <v>73000</v>
      </c>
      <c r="V336" s="111">
        <v>5400</v>
      </c>
      <c r="W336" s="111">
        <v>0</v>
      </c>
      <c r="X336" s="111" t="s">
        <v>1316</v>
      </c>
      <c r="Y336" s="111" t="s">
        <v>1324</v>
      </c>
      <c r="Z336" s="109"/>
      <c r="AA336" s="110"/>
      <c r="AB336" s="109"/>
      <c r="AC336" s="109"/>
      <c r="AD336" s="88"/>
      <c r="AE336" s="88"/>
      <c r="AF336" s="88"/>
    </row>
    <row r="337" spans="1:32" s="43" customFormat="1" ht="12.75" customHeight="1" x14ac:dyDescent="0.2">
      <c r="A337" s="37" t="s">
        <v>1234</v>
      </c>
      <c r="B337" s="37" t="s">
        <v>1527</v>
      </c>
      <c r="C337" s="111">
        <v>0</v>
      </c>
      <c r="D337" s="111">
        <v>0</v>
      </c>
      <c r="E337" s="111">
        <v>0</v>
      </c>
      <c r="F337" s="111">
        <v>0</v>
      </c>
      <c r="G337" s="111">
        <v>0</v>
      </c>
      <c r="H337" s="111">
        <v>0</v>
      </c>
      <c r="I337" s="111">
        <v>0</v>
      </c>
      <c r="J337" s="111">
        <v>0</v>
      </c>
      <c r="K337" s="111">
        <v>0</v>
      </c>
      <c r="L337" s="111">
        <v>0</v>
      </c>
      <c r="M337" s="111">
        <v>1300</v>
      </c>
      <c r="N337" s="111">
        <v>0</v>
      </c>
      <c r="O337" s="111">
        <v>0</v>
      </c>
      <c r="P337" s="111">
        <v>0</v>
      </c>
      <c r="Q337" s="111">
        <v>0</v>
      </c>
      <c r="R337" s="111">
        <v>0</v>
      </c>
      <c r="S337" s="111">
        <v>0</v>
      </c>
      <c r="T337" s="111">
        <v>0</v>
      </c>
      <c r="U337" s="111">
        <v>0</v>
      </c>
      <c r="V337" s="111">
        <v>0</v>
      </c>
      <c r="W337" s="111">
        <v>0</v>
      </c>
      <c r="X337" s="111" t="s">
        <v>1316</v>
      </c>
      <c r="Y337" s="111" t="s">
        <v>1377</v>
      </c>
      <c r="Z337" s="109"/>
      <c r="AA337" s="110"/>
      <c r="AB337" s="109"/>
      <c r="AC337" s="109"/>
      <c r="AD337" s="88"/>
      <c r="AE337" s="88"/>
      <c r="AF337" s="88"/>
    </row>
    <row r="338" spans="1:32" s="43" customFormat="1" ht="12.75" customHeight="1" x14ac:dyDescent="0.2">
      <c r="A338" s="37" t="s">
        <v>604</v>
      </c>
      <c r="B338" s="37" t="s">
        <v>1870</v>
      </c>
      <c r="C338" s="111">
        <v>0</v>
      </c>
      <c r="D338" s="111">
        <v>0</v>
      </c>
      <c r="E338" s="111">
        <v>0</v>
      </c>
      <c r="F338" s="111">
        <v>0</v>
      </c>
      <c r="G338" s="111">
        <v>0</v>
      </c>
      <c r="H338" s="111">
        <v>0</v>
      </c>
      <c r="I338" s="111">
        <v>0</v>
      </c>
      <c r="J338" s="111">
        <v>0</v>
      </c>
      <c r="K338" s="111">
        <v>0</v>
      </c>
      <c r="L338" s="111">
        <v>0</v>
      </c>
      <c r="M338" s="111">
        <v>297070</v>
      </c>
      <c r="N338" s="111">
        <v>215600</v>
      </c>
      <c r="O338" s="111">
        <v>0</v>
      </c>
      <c r="P338" s="111">
        <v>45273</v>
      </c>
      <c r="Q338" s="111">
        <v>0</v>
      </c>
      <c r="R338" s="111">
        <v>0</v>
      </c>
      <c r="S338" s="111">
        <v>0</v>
      </c>
      <c r="T338" s="111">
        <v>0</v>
      </c>
      <c r="U338" s="111">
        <v>0</v>
      </c>
      <c r="V338" s="111">
        <v>43000</v>
      </c>
      <c r="W338" s="111">
        <v>65000</v>
      </c>
      <c r="X338" s="111" t="s">
        <v>1316</v>
      </c>
      <c r="Y338" s="111" t="s">
        <v>1312</v>
      </c>
      <c r="Z338" s="41"/>
      <c r="AA338" s="110"/>
      <c r="AB338" s="109"/>
      <c r="AC338" s="109"/>
      <c r="AD338" s="88"/>
      <c r="AE338" s="88"/>
      <c r="AF338" s="88"/>
    </row>
    <row r="339" spans="1:32" s="43" customFormat="1" ht="12.75" customHeight="1" x14ac:dyDescent="0.2">
      <c r="A339" s="37" t="s">
        <v>1270</v>
      </c>
      <c r="B339" s="37" t="s">
        <v>1871</v>
      </c>
      <c r="C339" s="111">
        <v>0</v>
      </c>
      <c r="D339" s="111">
        <v>0</v>
      </c>
      <c r="E339" s="111">
        <v>0</v>
      </c>
      <c r="F339" s="111">
        <v>0</v>
      </c>
      <c r="G339" s="111">
        <v>0</v>
      </c>
      <c r="H339" s="111">
        <v>0</v>
      </c>
      <c r="I339" s="111">
        <v>0</v>
      </c>
      <c r="J339" s="111">
        <v>0</v>
      </c>
      <c r="K339" s="111">
        <v>0</v>
      </c>
      <c r="L339" s="111">
        <v>0</v>
      </c>
      <c r="M339" s="111">
        <v>71297</v>
      </c>
      <c r="N339" s="111">
        <v>5000</v>
      </c>
      <c r="O339" s="111">
        <v>0</v>
      </c>
      <c r="P339" s="111">
        <v>0</v>
      </c>
      <c r="Q339" s="111">
        <v>0</v>
      </c>
      <c r="R339" s="111">
        <v>0</v>
      </c>
      <c r="S339" s="111">
        <v>0</v>
      </c>
      <c r="T339" s="111">
        <v>0</v>
      </c>
      <c r="U339" s="111">
        <v>0</v>
      </c>
      <c r="V339" s="111">
        <v>0</v>
      </c>
      <c r="W339" s="111">
        <v>20000</v>
      </c>
      <c r="X339" s="111" t="s">
        <v>1316</v>
      </c>
      <c r="Y339" s="111" t="s">
        <v>1377</v>
      </c>
      <c r="Z339" s="41"/>
      <c r="AA339" s="110"/>
      <c r="AB339" s="109"/>
      <c r="AC339" s="109"/>
      <c r="AD339" s="88"/>
      <c r="AE339" s="88"/>
      <c r="AF339" s="88"/>
    </row>
    <row r="340" spans="1:32" s="43" customFormat="1" ht="12.75" customHeight="1" x14ac:dyDescent="0.2">
      <c r="A340" s="37" t="s">
        <v>585</v>
      </c>
      <c r="B340" s="37" t="s">
        <v>1526</v>
      </c>
      <c r="C340" s="111">
        <v>0</v>
      </c>
      <c r="D340" s="111">
        <v>0</v>
      </c>
      <c r="E340" s="111">
        <v>0</v>
      </c>
      <c r="F340" s="111">
        <v>0</v>
      </c>
      <c r="G340" s="111">
        <v>0</v>
      </c>
      <c r="H340" s="111">
        <v>0</v>
      </c>
      <c r="I340" s="111">
        <v>0</v>
      </c>
      <c r="J340" s="111">
        <v>0</v>
      </c>
      <c r="K340" s="111">
        <v>0</v>
      </c>
      <c r="L340" s="111">
        <v>0</v>
      </c>
      <c r="M340" s="111">
        <v>218917</v>
      </c>
      <c r="N340" s="111">
        <v>5000</v>
      </c>
      <c r="O340" s="111">
        <v>0</v>
      </c>
      <c r="P340" s="111">
        <v>486</v>
      </c>
      <c r="Q340" s="111">
        <v>0</v>
      </c>
      <c r="R340" s="111">
        <v>0</v>
      </c>
      <c r="S340" s="111">
        <v>0</v>
      </c>
      <c r="T340" s="111">
        <v>23</v>
      </c>
      <c r="U340" s="111">
        <v>0</v>
      </c>
      <c r="V340" s="111">
        <v>0</v>
      </c>
      <c r="W340" s="111">
        <v>1</v>
      </c>
      <c r="X340" s="111" t="s">
        <v>1316</v>
      </c>
      <c r="Y340" s="111" t="s">
        <v>1324</v>
      </c>
      <c r="Z340" s="109"/>
      <c r="AA340" s="110"/>
      <c r="AB340" s="109"/>
      <c r="AC340" s="109"/>
      <c r="AD340" s="88"/>
      <c r="AE340" s="88"/>
      <c r="AF340" s="88"/>
    </row>
    <row r="341" spans="1:32" s="43" customFormat="1" ht="12.75" customHeight="1" x14ac:dyDescent="0.2">
      <c r="A341" s="37" t="s">
        <v>606</v>
      </c>
      <c r="B341" s="37" t="s">
        <v>1872</v>
      </c>
      <c r="C341" s="111">
        <v>0</v>
      </c>
      <c r="D341" s="111">
        <v>0</v>
      </c>
      <c r="E341" s="111">
        <v>0</v>
      </c>
      <c r="F341" s="111">
        <v>0</v>
      </c>
      <c r="G341" s="111">
        <v>0</v>
      </c>
      <c r="H341" s="111">
        <v>0</v>
      </c>
      <c r="I341" s="111">
        <v>0</v>
      </c>
      <c r="J341" s="111">
        <v>0</v>
      </c>
      <c r="K341" s="111">
        <v>0</v>
      </c>
      <c r="L341" s="111">
        <v>0</v>
      </c>
      <c r="M341" s="111">
        <v>303066</v>
      </c>
      <c r="N341" s="111">
        <v>90000</v>
      </c>
      <c r="O341" s="111">
        <v>0</v>
      </c>
      <c r="P341" s="111">
        <v>0</v>
      </c>
      <c r="Q341" s="111">
        <v>0</v>
      </c>
      <c r="R341" s="111">
        <v>0</v>
      </c>
      <c r="S341" s="111">
        <v>0</v>
      </c>
      <c r="T341" s="111">
        <v>0</v>
      </c>
      <c r="U341" s="111">
        <v>10000</v>
      </c>
      <c r="V341" s="111">
        <v>0</v>
      </c>
      <c r="W341" s="111">
        <v>5000</v>
      </c>
      <c r="X341" s="111" t="s">
        <v>1316</v>
      </c>
      <c r="Y341" s="111" t="s">
        <v>1324</v>
      </c>
      <c r="Z341" s="41"/>
      <c r="AA341" s="110"/>
      <c r="AB341" s="109"/>
      <c r="AC341" s="109"/>
      <c r="AD341" s="88"/>
      <c r="AE341" s="88"/>
      <c r="AF341" s="88"/>
    </row>
    <row r="342" spans="1:32" s="43" customFormat="1" ht="12.75" customHeight="1" x14ac:dyDescent="0.2">
      <c r="A342" s="37" t="s">
        <v>800</v>
      </c>
      <c r="B342" s="37" t="s">
        <v>1525</v>
      </c>
      <c r="C342" s="111">
        <v>0</v>
      </c>
      <c r="D342" s="111">
        <v>0</v>
      </c>
      <c r="E342" s="111">
        <v>0</v>
      </c>
      <c r="F342" s="111">
        <v>0</v>
      </c>
      <c r="G342" s="111">
        <v>0</v>
      </c>
      <c r="H342" s="111">
        <v>0</v>
      </c>
      <c r="I342" s="111">
        <v>0</v>
      </c>
      <c r="J342" s="111">
        <v>0</v>
      </c>
      <c r="K342" s="111">
        <v>0</v>
      </c>
      <c r="L342" s="111">
        <v>0</v>
      </c>
      <c r="M342" s="111">
        <v>16408</v>
      </c>
      <c r="N342" s="111">
        <v>0</v>
      </c>
      <c r="O342" s="111">
        <v>0</v>
      </c>
      <c r="P342" s="111">
        <v>0</v>
      </c>
      <c r="Q342" s="111">
        <v>0</v>
      </c>
      <c r="R342" s="111">
        <v>0</v>
      </c>
      <c r="S342" s="111">
        <v>0</v>
      </c>
      <c r="T342" s="111">
        <v>0</v>
      </c>
      <c r="U342" s="111">
        <v>4000</v>
      </c>
      <c r="V342" s="111">
        <v>0</v>
      </c>
      <c r="W342" s="111">
        <v>0</v>
      </c>
      <c r="X342" s="111" t="s">
        <v>1316</v>
      </c>
      <c r="Y342" s="111" t="s">
        <v>1377</v>
      </c>
      <c r="Z342" s="109"/>
      <c r="AA342" s="110"/>
      <c r="AB342" s="109"/>
      <c r="AC342" s="109"/>
      <c r="AD342" s="88"/>
      <c r="AE342" s="88"/>
      <c r="AF342" s="88"/>
    </row>
    <row r="343" spans="1:32" s="43" customFormat="1" ht="12.75" customHeight="1" x14ac:dyDescent="0.2">
      <c r="A343" s="37" t="s">
        <v>1236</v>
      </c>
      <c r="B343" s="37" t="s">
        <v>1524</v>
      </c>
      <c r="C343" s="111">
        <v>0</v>
      </c>
      <c r="D343" s="111">
        <v>0</v>
      </c>
      <c r="E343" s="111">
        <v>0</v>
      </c>
      <c r="F343" s="111">
        <v>0</v>
      </c>
      <c r="G343" s="111">
        <v>0</v>
      </c>
      <c r="H343" s="111">
        <v>0</v>
      </c>
      <c r="I343" s="111">
        <v>0</v>
      </c>
      <c r="J343" s="111">
        <v>0</v>
      </c>
      <c r="K343" s="111">
        <v>0</v>
      </c>
      <c r="L343" s="111">
        <v>0</v>
      </c>
      <c r="M343" s="111">
        <v>29053</v>
      </c>
      <c r="N343" s="111">
        <v>3500</v>
      </c>
      <c r="O343" s="111">
        <v>0</v>
      </c>
      <c r="P343" s="111">
        <v>0</v>
      </c>
      <c r="Q343" s="111">
        <v>0</v>
      </c>
      <c r="R343" s="111">
        <v>0</v>
      </c>
      <c r="S343" s="111">
        <v>0</v>
      </c>
      <c r="T343" s="111">
        <v>0</v>
      </c>
      <c r="U343" s="111">
        <v>0</v>
      </c>
      <c r="V343" s="111">
        <v>7000</v>
      </c>
      <c r="W343" s="111">
        <v>0</v>
      </c>
      <c r="X343" s="111" t="s">
        <v>1316</v>
      </c>
      <c r="Y343" s="111" t="s">
        <v>1377</v>
      </c>
      <c r="Z343" s="109"/>
      <c r="AA343" s="110"/>
      <c r="AB343" s="109"/>
      <c r="AC343" s="109"/>
      <c r="AD343" s="88"/>
      <c r="AE343" s="88"/>
      <c r="AF343" s="88"/>
    </row>
    <row r="344" spans="1:32" s="43" customFormat="1" ht="12.75" customHeight="1" x14ac:dyDescent="0.2">
      <c r="A344" s="37" t="s">
        <v>660</v>
      </c>
      <c r="B344" s="37" t="s">
        <v>1523</v>
      </c>
      <c r="C344" s="111">
        <v>0</v>
      </c>
      <c r="D344" s="111">
        <v>0</v>
      </c>
      <c r="E344" s="111">
        <v>0</v>
      </c>
      <c r="F344" s="111">
        <v>0</v>
      </c>
      <c r="G344" s="111">
        <v>0</v>
      </c>
      <c r="H344" s="111">
        <v>0</v>
      </c>
      <c r="I344" s="111">
        <v>0</v>
      </c>
      <c r="J344" s="111">
        <v>0</v>
      </c>
      <c r="K344" s="111">
        <v>0</v>
      </c>
      <c r="L344" s="111">
        <v>0</v>
      </c>
      <c r="M344" s="111">
        <v>83705</v>
      </c>
      <c r="N344" s="111">
        <v>0</v>
      </c>
      <c r="O344" s="111">
        <v>0</v>
      </c>
      <c r="P344" s="111">
        <v>0</v>
      </c>
      <c r="Q344" s="111">
        <v>0</v>
      </c>
      <c r="R344" s="111">
        <v>0</v>
      </c>
      <c r="S344" s="111">
        <v>0</v>
      </c>
      <c r="T344" s="111">
        <v>0</v>
      </c>
      <c r="U344" s="111">
        <v>2000</v>
      </c>
      <c r="V344" s="111">
        <v>0</v>
      </c>
      <c r="W344" s="111">
        <v>0</v>
      </c>
      <c r="X344" s="111" t="s">
        <v>1316</v>
      </c>
      <c r="Y344" s="111" t="s">
        <v>1324</v>
      </c>
      <c r="Z344" s="109"/>
      <c r="AA344" s="110"/>
      <c r="AB344" s="109"/>
      <c r="AC344" s="109"/>
      <c r="AD344" s="88"/>
      <c r="AE344" s="88"/>
      <c r="AF344" s="88"/>
    </row>
    <row r="345" spans="1:32" s="43" customFormat="1" ht="12.75" customHeight="1" x14ac:dyDescent="0.2">
      <c r="A345" s="37" t="s">
        <v>570</v>
      </c>
      <c r="B345" s="37" t="s">
        <v>1522</v>
      </c>
      <c r="C345" s="111">
        <v>0</v>
      </c>
      <c r="D345" s="111">
        <v>0</v>
      </c>
      <c r="E345" s="111">
        <v>0</v>
      </c>
      <c r="F345" s="111">
        <v>0</v>
      </c>
      <c r="G345" s="111">
        <v>0</v>
      </c>
      <c r="H345" s="111">
        <v>0</v>
      </c>
      <c r="I345" s="111">
        <v>0</v>
      </c>
      <c r="J345" s="111">
        <v>0</v>
      </c>
      <c r="K345" s="111">
        <v>0</v>
      </c>
      <c r="L345" s="111">
        <v>0</v>
      </c>
      <c r="M345" s="111">
        <v>19114</v>
      </c>
      <c r="N345" s="111">
        <v>0</v>
      </c>
      <c r="O345" s="111">
        <v>0</v>
      </c>
      <c r="P345" s="111">
        <v>0</v>
      </c>
      <c r="Q345" s="111">
        <v>0</v>
      </c>
      <c r="R345" s="111">
        <v>0</v>
      </c>
      <c r="S345" s="111">
        <v>0</v>
      </c>
      <c r="T345" s="111">
        <v>0</v>
      </c>
      <c r="U345" s="111">
        <v>0</v>
      </c>
      <c r="V345" s="111">
        <v>0</v>
      </c>
      <c r="W345" s="111">
        <v>0</v>
      </c>
      <c r="X345" s="111" t="s">
        <v>1316</v>
      </c>
      <c r="Y345" s="111" t="s">
        <v>1324</v>
      </c>
      <c r="Z345" s="109"/>
      <c r="AA345" s="110"/>
      <c r="AB345" s="109"/>
      <c r="AC345" s="109"/>
      <c r="AD345" s="88"/>
      <c r="AE345" s="88"/>
      <c r="AF345" s="88"/>
    </row>
    <row r="346" spans="1:32" s="43" customFormat="1" ht="12.75" customHeight="1" x14ac:dyDescent="0.2">
      <c r="A346" s="37" t="s">
        <v>678</v>
      </c>
      <c r="B346" s="37" t="s">
        <v>1521</v>
      </c>
      <c r="C346" s="111">
        <v>0</v>
      </c>
      <c r="D346" s="111">
        <v>0</v>
      </c>
      <c r="E346" s="111">
        <v>0</v>
      </c>
      <c r="F346" s="111">
        <v>0</v>
      </c>
      <c r="G346" s="111">
        <v>0</v>
      </c>
      <c r="H346" s="111">
        <v>0</v>
      </c>
      <c r="I346" s="111">
        <v>576</v>
      </c>
      <c r="J346" s="111">
        <v>0</v>
      </c>
      <c r="K346" s="111">
        <v>0</v>
      </c>
      <c r="L346" s="111">
        <v>6600</v>
      </c>
      <c r="M346" s="111">
        <v>15723</v>
      </c>
      <c r="N346" s="111">
        <v>125500</v>
      </c>
      <c r="O346" s="111">
        <v>0</v>
      </c>
      <c r="P346" s="111">
        <v>0</v>
      </c>
      <c r="Q346" s="111">
        <v>0</v>
      </c>
      <c r="R346" s="111">
        <v>0</v>
      </c>
      <c r="S346" s="111">
        <v>0</v>
      </c>
      <c r="T346" s="111">
        <v>27</v>
      </c>
      <c r="U346" s="111">
        <v>0</v>
      </c>
      <c r="V346" s="111">
        <v>0</v>
      </c>
      <c r="W346" s="111">
        <v>0</v>
      </c>
      <c r="X346" s="111" t="s">
        <v>1316</v>
      </c>
      <c r="Y346" s="111" t="s">
        <v>1382</v>
      </c>
      <c r="Z346" s="109"/>
      <c r="AA346" s="110"/>
      <c r="AB346" s="109"/>
      <c r="AC346" s="109"/>
      <c r="AD346" s="88"/>
      <c r="AE346" s="88"/>
      <c r="AF346" s="88"/>
    </row>
    <row r="347" spans="1:32" s="43" customFormat="1" ht="12.75" customHeight="1" x14ac:dyDescent="0.2">
      <c r="A347" s="37" t="s">
        <v>1029</v>
      </c>
      <c r="B347" s="37" t="s">
        <v>1520</v>
      </c>
      <c r="C347" s="111">
        <v>0</v>
      </c>
      <c r="D347" s="111">
        <v>0</v>
      </c>
      <c r="E347" s="111">
        <v>0</v>
      </c>
      <c r="F347" s="111">
        <v>0</v>
      </c>
      <c r="G347" s="111">
        <v>0</v>
      </c>
      <c r="H347" s="111">
        <v>0</v>
      </c>
      <c r="I347" s="111">
        <v>0</v>
      </c>
      <c r="J347" s="111">
        <v>0</v>
      </c>
      <c r="K347" s="111">
        <v>0</v>
      </c>
      <c r="L347" s="111">
        <v>0</v>
      </c>
      <c r="M347" s="111">
        <v>9636</v>
      </c>
      <c r="N347" s="111">
        <v>0</v>
      </c>
      <c r="O347" s="111">
        <v>0</v>
      </c>
      <c r="P347" s="111">
        <v>0</v>
      </c>
      <c r="Q347" s="111">
        <v>0</v>
      </c>
      <c r="R347" s="111">
        <v>0</v>
      </c>
      <c r="S347" s="111">
        <v>0</v>
      </c>
      <c r="T347" s="111">
        <v>0</v>
      </c>
      <c r="U347" s="111">
        <v>0</v>
      </c>
      <c r="V347" s="111">
        <v>0</v>
      </c>
      <c r="W347" s="111">
        <v>0</v>
      </c>
      <c r="X347" s="111" t="s">
        <v>1317</v>
      </c>
      <c r="Y347" s="111" t="s">
        <v>1317</v>
      </c>
      <c r="Z347" s="109"/>
      <c r="AA347" s="110"/>
      <c r="AB347" s="109"/>
      <c r="AC347" s="109"/>
      <c r="AD347" s="88"/>
      <c r="AE347" s="88"/>
      <c r="AF347" s="88"/>
    </row>
    <row r="348" spans="1:32" s="43" customFormat="1" ht="12.75" customHeight="1" x14ac:dyDescent="0.2">
      <c r="A348" s="37" t="s">
        <v>1031</v>
      </c>
      <c r="B348" s="37" t="s">
        <v>1519</v>
      </c>
      <c r="C348" s="111">
        <v>0</v>
      </c>
      <c r="D348" s="111">
        <v>0</v>
      </c>
      <c r="E348" s="111">
        <v>0</v>
      </c>
      <c r="F348" s="111">
        <v>0</v>
      </c>
      <c r="G348" s="111">
        <v>0</v>
      </c>
      <c r="H348" s="111">
        <v>0</v>
      </c>
      <c r="I348" s="111">
        <v>0</v>
      </c>
      <c r="J348" s="111">
        <v>0</v>
      </c>
      <c r="K348" s="111">
        <v>0</v>
      </c>
      <c r="L348" s="111">
        <v>0</v>
      </c>
      <c r="M348" s="111">
        <v>40000</v>
      </c>
      <c r="N348" s="111">
        <v>0</v>
      </c>
      <c r="O348" s="111">
        <v>0</v>
      </c>
      <c r="P348" s="111">
        <v>0</v>
      </c>
      <c r="Q348" s="111">
        <v>0</v>
      </c>
      <c r="R348" s="111">
        <v>0</v>
      </c>
      <c r="S348" s="111">
        <v>0</v>
      </c>
      <c r="T348" s="111">
        <v>0</v>
      </c>
      <c r="U348" s="111">
        <v>0</v>
      </c>
      <c r="V348" s="111">
        <v>0</v>
      </c>
      <c r="W348" s="111">
        <v>0</v>
      </c>
      <c r="X348" s="111" t="s">
        <v>1314</v>
      </c>
      <c r="Y348" s="111" t="s">
        <v>1312</v>
      </c>
      <c r="Z348" s="109"/>
      <c r="AA348" s="110"/>
      <c r="AB348" s="109"/>
      <c r="AC348" s="109"/>
      <c r="AD348" s="88"/>
      <c r="AE348" s="88"/>
      <c r="AF348" s="88"/>
    </row>
    <row r="349" spans="1:32" s="43" customFormat="1" ht="12.75" customHeight="1" x14ac:dyDescent="0.2">
      <c r="A349" s="37" t="s">
        <v>616</v>
      </c>
      <c r="B349" s="37" t="s">
        <v>1518</v>
      </c>
      <c r="C349" s="111">
        <v>0</v>
      </c>
      <c r="D349" s="111">
        <v>0</v>
      </c>
      <c r="E349" s="111">
        <v>0</v>
      </c>
      <c r="F349" s="111">
        <v>0</v>
      </c>
      <c r="G349" s="111">
        <v>0</v>
      </c>
      <c r="H349" s="111">
        <v>0</v>
      </c>
      <c r="I349" s="111">
        <v>0</v>
      </c>
      <c r="J349" s="111">
        <v>0</v>
      </c>
      <c r="K349" s="111">
        <v>0</v>
      </c>
      <c r="L349" s="111">
        <v>0</v>
      </c>
      <c r="M349" s="111">
        <v>199423</v>
      </c>
      <c r="N349" s="111">
        <v>0</v>
      </c>
      <c r="O349" s="111">
        <v>0</v>
      </c>
      <c r="P349" s="111">
        <v>0</v>
      </c>
      <c r="Q349" s="111">
        <v>0</v>
      </c>
      <c r="R349" s="111">
        <v>0</v>
      </c>
      <c r="S349" s="111">
        <v>0</v>
      </c>
      <c r="T349" s="111">
        <v>0</v>
      </c>
      <c r="U349" s="111">
        <v>0</v>
      </c>
      <c r="V349" s="111">
        <v>0</v>
      </c>
      <c r="W349" s="111">
        <v>0</v>
      </c>
      <c r="X349" s="111" t="s">
        <v>1316</v>
      </c>
      <c r="Y349" s="111" t="s">
        <v>1324</v>
      </c>
      <c r="Z349" s="109"/>
      <c r="AA349" s="110"/>
      <c r="AB349" s="109"/>
      <c r="AC349" s="109"/>
      <c r="AD349" s="88"/>
      <c r="AE349" s="88"/>
      <c r="AF349" s="88"/>
    </row>
    <row r="350" spans="1:32" s="43" customFormat="1" ht="12.75" customHeight="1" x14ac:dyDescent="0.2">
      <c r="A350" s="37" t="s">
        <v>614</v>
      </c>
      <c r="B350" s="37" t="s">
        <v>1517</v>
      </c>
      <c r="C350" s="111">
        <v>0</v>
      </c>
      <c r="D350" s="111">
        <v>0</v>
      </c>
      <c r="E350" s="111">
        <v>0</v>
      </c>
      <c r="F350" s="111">
        <v>0</v>
      </c>
      <c r="G350" s="111">
        <v>0</v>
      </c>
      <c r="H350" s="111">
        <v>0</v>
      </c>
      <c r="I350" s="111">
        <v>0</v>
      </c>
      <c r="J350" s="111">
        <v>0</v>
      </c>
      <c r="K350" s="111">
        <v>0</v>
      </c>
      <c r="L350" s="111">
        <v>0</v>
      </c>
      <c r="M350" s="111">
        <v>349383</v>
      </c>
      <c r="N350" s="111">
        <v>30000</v>
      </c>
      <c r="O350" s="111">
        <v>0</v>
      </c>
      <c r="P350" s="111">
        <v>0</v>
      </c>
      <c r="Q350" s="111">
        <v>0</v>
      </c>
      <c r="R350" s="111">
        <v>0</v>
      </c>
      <c r="S350" s="111">
        <v>0</v>
      </c>
      <c r="T350" s="111">
        <v>0</v>
      </c>
      <c r="U350" s="111">
        <v>20000</v>
      </c>
      <c r="V350" s="111">
        <v>0</v>
      </c>
      <c r="W350" s="111">
        <v>0</v>
      </c>
      <c r="X350" s="111" t="s">
        <v>1316</v>
      </c>
      <c r="Y350" s="111" t="s">
        <v>1324</v>
      </c>
      <c r="Z350" s="109"/>
      <c r="AA350" s="110"/>
      <c r="AB350" s="109"/>
      <c r="AC350" s="109"/>
      <c r="AD350" s="88"/>
      <c r="AE350" s="88"/>
      <c r="AF350" s="88"/>
    </row>
    <row r="351" spans="1:32" s="43" customFormat="1" ht="12.75" customHeight="1" x14ac:dyDescent="0.2">
      <c r="A351" s="37" t="s">
        <v>1033</v>
      </c>
      <c r="B351" s="37" t="s">
        <v>1516</v>
      </c>
      <c r="C351" s="111">
        <v>0</v>
      </c>
      <c r="D351" s="111">
        <v>0</v>
      </c>
      <c r="E351" s="111">
        <v>0</v>
      </c>
      <c r="F351" s="111">
        <v>0</v>
      </c>
      <c r="G351" s="111">
        <v>0</v>
      </c>
      <c r="H351" s="111">
        <v>0</v>
      </c>
      <c r="I351" s="111">
        <v>0</v>
      </c>
      <c r="J351" s="111">
        <v>0</v>
      </c>
      <c r="K351" s="111">
        <v>0</v>
      </c>
      <c r="L351" s="111">
        <v>0</v>
      </c>
      <c r="M351" s="111">
        <v>78598</v>
      </c>
      <c r="N351" s="111">
        <v>40000</v>
      </c>
      <c r="O351" s="111">
        <v>0</v>
      </c>
      <c r="P351" s="111">
        <v>0</v>
      </c>
      <c r="Q351" s="111">
        <v>0</v>
      </c>
      <c r="R351" s="111">
        <v>0</v>
      </c>
      <c r="S351" s="111">
        <v>500</v>
      </c>
      <c r="T351" s="111">
        <v>1</v>
      </c>
      <c r="U351" s="111">
        <v>0</v>
      </c>
      <c r="V351" s="111">
        <v>0</v>
      </c>
      <c r="W351" s="111">
        <v>0</v>
      </c>
      <c r="X351" s="111" t="s">
        <v>1313</v>
      </c>
      <c r="Y351" s="111" t="s">
        <v>1312</v>
      </c>
      <c r="Z351" s="109"/>
      <c r="AA351" s="110"/>
      <c r="AB351" s="109"/>
      <c r="AC351" s="109"/>
      <c r="AD351" s="88"/>
      <c r="AE351" s="88"/>
      <c r="AF351" s="88"/>
    </row>
    <row r="352" spans="1:32" s="43" customFormat="1" ht="12.75" customHeight="1" x14ac:dyDescent="0.2">
      <c r="A352" s="37" t="s">
        <v>554</v>
      </c>
      <c r="B352" s="37" t="s">
        <v>1515</v>
      </c>
      <c r="C352" s="111">
        <v>0</v>
      </c>
      <c r="D352" s="111">
        <v>0</v>
      </c>
      <c r="E352" s="111">
        <v>0</v>
      </c>
      <c r="F352" s="111">
        <v>0</v>
      </c>
      <c r="G352" s="111">
        <v>0</v>
      </c>
      <c r="H352" s="111">
        <v>0</v>
      </c>
      <c r="I352" s="111">
        <v>98</v>
      </c>
      <c r="J352" s="111">
        <v>0</v>
      </c>
      <c r="K352" s="111">
        <v>0</v>
      </c>
      <c r="L352" s="111">
        <v>0</v>
      </c>
      <c r="M352" s="111">
        <v>14359</v>
      </c>
      <c r="N352" s="111">
        <v>0</v>
      </c>
      <c r="O352" s="111">
        <v>0</v>
      </c>
      <c r="P352" s="111">
        <v>0</v>
      </c>
      <c r="Q352" s="111">
        <v>0</v>
      </c>
      <c r="R352" s="111">
        <v>0</v>
      </c>
      <c r="S352" s="111">
        <v>0</v>
      </c>
      <c r="T352" s="111">
        <v>0</v>
      </c>
      <c r="U352" s="111">
        <v>0</v>
      </c>
      <c r="V352" s="111">
        <v>0</v>
      </c>
      <c r="W352" s="111">
        <v>0</v>
      </c>
      <c r="X352" s="111" t="s">
        <v>1316</v>
      </c>
      <c r="Y352" s="111" t="s">
        <v>1324</v>
      </c>
      <c r="Z352" s="109"/>
      <c r="AA352" s="110"/>
      <c r="AB352" s="109"/>
      <c r="AC352" s="109"/>
      <c r="AD352" s="88"/>
      <c r="AE352" s="88"/>
      <c r="AF352" s="88"/>
    </row>
    <row r="353" spans="1:32" s="43" customFormat="1" ht="12.75" customHeight="1" x14ac:dyDescent="0.2">
      <c r="A353" s="37" t="s">
        <v>1035</v>
      </c>
      <c r="B353" s="37" t="s">
        <v>1514</v>
      </c>
      <c r="C353" s="111">
        <v>0</v>
      </c>
      <c r="D353" s="111">
        <v>0</v>
      </c>
      <c r="E353" s="111">
        <v>0</v>
      </c>
      <c r="F353" s="111">
        <v>0</v>
      </c>
      <c r="G353" s="111">
        <v>58</v>
      </c>
      <c r="H353" s="111">
        <v>0</v>
      </c>
      <c r="I353" s="111">
        <v>1087</v>
      </c>
      <c r="J353" s="111">
        <v>0</v>
      </c>
      <c r="K353" s="111">
        <v>0</v>
      </c>
      <c r="L353" s="111">
        <v>0</v>
      </c>
      <c r="M353" s="111">
        <v>194532</v>
      </c>
      <c r="N353" s="111">
        <v>30200</v>
      </c>
      <c r="O353" s="111">
        <v>0</v>
      </c>
      <c r="P353" s="111">
        <v>313</v>
      </c>
      <c r="Q353" s="111">
        <v>0</v>
      </c>
      <c r="R353" s="111">
        <v>0</v>
      </c>
      <c r="S353" s="111">
        <v>0</v>
      </c>
      <c r="T353" s="111">
        <v>0</v>
      </c>
      <c r="U353" s="111">
        <v>13000</v>
      </c>
      <c r="V353" s="111">
        <v>1987</v>
      </c>
      <c r="W353" s="111">
        <v>5000</v>
      </c>
      <c r="X353" s="111" t="s">
        <v>1314</v>
      </c>
      <c r="Y353" s="111" t="s">
        <v>1312</v>
      </c>
      <c r="Z353" s="109"/>
      <c r="AA353" s="110"/>
      <c r="AB353" s="109"/>
      <c r="AC353" s="109"/>
      <c r="AD353" s="88"/>
      <c r="AE353" s="88"/>
      <c r="AF353" s="88"/>
    </row>
    <row r="354" spans="1:32" s="43" customFormat="1" ht="12.75" customHeight="1" x14ac:dyDescent="0.2">
      <c r="A354" s="37" t="s">
        <v>410</v>
      </c>
      <c r="B354" s="37" t="s">
        <v>1513</v>
      </c>
      <c r="C354" s="111">
        <v>0</v>
      </c>
      <c r="D354" s="111">
        <v>0</v>
      </c>
      <c r="E354" s="111">
        <v>0</v>
      </c>
      <c r="F354" s="111">
        <v>0</v>
      </c>
      <c r="G354" s="111">
        <v>0</v>
      </c>
      <c r="H354" s="111">
        <v>0</v>
      </c>
      <c r="I354" s="111">
        <v>0</v>
      </c>
      <c r="J354" s="111">
        <v>0</v>
      </c>
      <c r="K354" s="111">
        <v>0</v>
      </c>
      <c r="L354" s="111">
        <v>0</v>
      </c>
      <c r="M354" s="111">
        <v>234387</v>
      </c>
      <c r="N354" s="111">
        <v>17500</v>
      </c>
      <c r="O354" s="111">
        <v>0</v>
      </c>
      <c r="P354" s="111">
        <v>0</v>
      </c>
      <c r="Q354" s="111">
        <v>3091</v>
      </c>
      <c r="R354" s="111">
        <v>0</v>
      </c>
      <c r="S354" s="111">
        <v>0</v>
      </c>
      <c r="T354" s="111">
        <v>0</v>
      </c>
      <c r="U354" s="111">
        <v>0</v>
      </c>
      <c r="V354" s="111">
        <v>0</v>
      </c>
      <c r="W354" s="111">
        <v>51000</v>
      </c>
      <c r="X354" s="111" t="s">
        <v>1316</v>
      </c>
      <c r="Y354" s="111" t="s">
        <v>1312</v>
      </c>
      <c r="Z354" s="109"/>
      <c r="AA354" s="110"/>
      <c r="AB354" s="109"/>
      <c r="AC354" s="109"/>
      <c r="AD354" s="88"/>
      <c r="AE354" s="88"/>
      <c r="AF354" s="88"/>
    </row>
    <row r="355" spans="1:32" s="43" customFormat="1" ht="12.75" customHeight="1" x14ac:dyDescent="0.2">
      <c r="A355" s="37" t="s">
        <v>443</v>
      </c>
      <c r="B355" s="37" t="s">
        <v>1512</v>
      </c>
      <c r="C355" s="111">
        <v>0</v>
      </c>
      <c r="D355" s="111">
        <v>0</v>
      </c>
      <c r="E355" s="111">
        <v>0</v>
      </c>
      <c r="F355" s="111">
        <v>0</v>
      </c>
      <c r="G355" s="111">
        <v>0</v>
      </c>
      <c r="H355" s="111">
        <v>0</v>
      </c>
      <c r="I355" s="111">
        <v>0</v>
      </c>
      <c r="J355" s="111">
        <v>0</v>
      </c>
      <c r="K355" s="111">
        <v>0</v>
      </c>
      <c r="L355" s="111">
        <v>0</v>
      </c>
      <c r="M355" s="111">
        <v>44252</v>
      </c>
      <c r="N355" s="111">
        <v>82000</v>
      </c>
      <c r="O355" s="111">
        <v>0</v>
      </c>
      <c r="P355" s="111">
        <v>0</v>
      </c>
      <c r="Q355" s="111">
        <v>0</v>
      </c>
      <c r="R355" s="111">
        <v>0</v>
      </c>
      <c r="S355" s="111">
        <v>0</v>
      </c>
      <c r="T355" s="111">
        <v>112</v>
      </c>
      <c r="U355" s="111">
        <v>18000</v>
      </c>
      <c r="V355" s="111">
        <v>68200</v>
      </c>
      <c r="W355" s="111">
        <v>0</v>
      </c>
      <c r="X355" s="111" t="s">
        <v>1316</v>
      </c>
      <c r="Y355" s="111" t="s">
        <v>1312</v>
      </c>
      <c r="Z355" s="109"/>
      <c r="AA355" s="110"/>
      <c r="AB355" s="109"/>
      <c r="AC355" s="109"/>
      <c r="AD355" s="88"/>
      <c r="AE355" s="88"/>
      <c r="AF355" s="88"/>
    </row>
    <row r="356" spans="1:32" s="43" customFormat="1" ht="12.75" customHeight="1" x14ac:dyDescent="0.2">
      <c r="A356" s="37" t="s">
        <v>454</v>
      </c>
      <c r="B356" s="37" t="s">
        <v>1511</v>
      </c>
      <c r="C356" s="111">
        <v>0</v>
      </c>
      <c r="D356" s="111">
        <v>0</v>
      </c>
      <c r="E356" s="111">
        <v>0</v>
      </c>
      <c r="F356" s="111">
        <v>0</v>
      </c>
      <c r="G356" s="111">
        <v>0</v>
      </c>
      <c r="H356" s="111">
        <v>0</v>
      </c>
      <c r="I356" s="111">
        <v>0</v>
      </c>
      <c r="J356" s="111">
        <v>0</v>
      </c>
      <c r="K356" s="111">
        <v>0</v>
      </c>
      <c r="L356" s="111">
        <v>0</v>
      </c>
      <c r="M356" s="111">
        <v>82450</v>
      </c>
      <c r="N356" s="111">
        <v>0</v>
      </c>
      <c r="O356" s="111">
        <v>0</v>
      </c>
      <c r="P356" s="111">
        <v>0</v>
      </c>
      <c r="Q356" s="111">
        <v>0</v>
      </c>
      <c r="R356" s="111">
        <v>0</v>
      </c>
      <c r="S356" s="111">
        <v>7503</v>
      </c>
      <c r="T356" s="111">
        <v>0</v>
      </c>
      <c r="U356" s="111">
        <v>0</v>
      </c>
      <c r="V356" s="111">
        <v>0</v>
      </c>
      <c r="W356" s="111">
        <v>0</v>
      </c>
      <c r="X356" s="111" t="s">
        <v>1316</v>
      </c>
      <c r="Y356" s="111" t="s">
        <v>1312</v>
      </c>
      <c r="Z356" s="109"/>
      <c r="AA356" s="110"/>
      <c r="AB356" s="109"/>
      <c r="AC356" s="109"/>
      <c r="AD356" s="88"/>
      <c r="AE356" s="88"/>
      <c r="AF356" s="88"/>
    </row>
    <row r="357" spans="1:32" s="43" customFormat="1" ht="12.75" customHeight="1" x14ac:dyDescent="0.2">
      <c r="A357" s="37" t="s">
        <v>494</v>
      </c>
      <c r="B357" s="37" t="s">
        <v>1873</v>
      </c>
      <c r="C357" s="111">
        <v>0</v>
      </c>
      <c r="D357" s="111">
        <v>0</v>
      </c>
      <c r="E357" s="111">
        <v>0</v>
      </c>
      <c r="F357" s="111">
        <v>0</v>
      </c>
      <c r="G357" s="111">
        <v>0</v>
      </c>
      <c r="H357" s="111">
        <v>0</v>
      </c>
      <c r="I357" s="111">
        <v>0</v>
      </c>
      <c r="J357" s="111">
        <v>0</v>
      </c>
      <c r="K357" s="111">
        <v>0</v>
      </c>
      <c r="L357" s="111">
        <v>0</v>
      </c>
      <c r="M357" s="111">
        <v>365503</v>
      </c>
      <c r="N357" s="111">
        <v>0</v>
      </c>
      <c r="O357" s="111">
        <v>0</v>
      </c>
      <c r="P357" s="111">
        <v>0</v>
      </c>
      <c r="Q357" s="111">
        <v>0</v>
      </c>
      <c r="R357" s="111">
        <v>0</v>
      </c>
      <c r="S357" s="111">
        <v>0</v>
      </c>
      <c r="T357" s="111">
        <v>0</v>
      </c>
      <c r="U357" s="111">
        <v>11000</v>
      </c>
      <c r="V357" s="111">
        <v>0</v>
      </c>
      <c r="W357" s="111">
        <v>14461</v>
      </c>
      <c r="X357" s="111" t="s">
        <v>1316</v>
      </c>
      <c r="Y357" s="111" t="s">
        <v>1312</v>
      </c>
      <c r="Z357" s="41"/>
      <c r="AA357" s="110"/>
      <c r="AB357" s="109"/>
      <c r="AC357" s="109"/>
      <c r="AD357" s="88"/>
      <c r="AE357" s="88"/>
      <c r="AF357" s="88"/>
    </row>
    <row r="358" spans="1:32" s="43" customFormat="1" ht="12.75" customHeight="1" x14ac:dyDescent="0.2">
      <c r="A358" s="37" t="s">
        <v>1037</v>
      </c>
      <c r="B358" s="37" t="s">
        <v>1510</v>
      </c>
      <c r="C358" s="111">
        <v>0</v>
      </c>
      <c r="D358" s="111">
        <v>0</v>
      </c>
      <c r="E358" s="111">
        <v>73</v>
      </c>
      <c r="F358" s="111">
        <v>0</v>
      </c>
      <c r="G358" s="111">
        <v>0</v>
      </c>
      <c r="H358" s="111">
        <v>0</v>
      </c>
      <c r="I358" s="111">
        <v>0</v>
      </c>
      <c r="J358" s="111">
        <v>0</v>
      </c>
      <c r="K358" s="111">
        <v>0</v>
      </c>
      <c r="L358" s="111">
        <v>0</v>
      </c>
      <c r="M358" s="111">
        <v>105789</v>
      </c>
      <c r="N358" s="111">
        <v>10000</v>
      </c>
      <c r="O358" s="111">
        <v>0</v>
      </c>
      <c r="P358" s="111">
        <v>0</v>
      </c>
      <c r="Q358" s="111">
        <v>0</v>
      </c>
      <c r="R358" s="111">
        <v>0</v>
      </c>
      <c r="S358" s="111">
        <v>0</v>
      </c>
      <c r="T358" s="111">
        <v>0</v>
      </c>
      <c r="U358" s="111">
        <v>30000</v>
      </c>
      <c r="V358" s="111">
        <v>15000</v>
      </c>
      <c r="W358" s="111">
        <v>5000</v>
      </c>
      <c r="X358" s="111" t="s">
        <v>1313</v>
      </c>
      <c r="Y358" s="111" t="s">
        <v>1312</v>
      </c>
      <c r="Z358" s="109"/>
      <c r="AA358" s="110"/>
      <c r="AB358" s="109"/>
      <c r="AC358" s="109"/>
      <c r="AD358" s="88"/>
      <c r="AE358" s="88"/>
      <c r="AF358" s="88"/>
    </row>
    <row r="359" spans="1:32" s="43" customFormat="1" ht="12.75" customHeight="1" x14ac:dyDescent="0.2">
      <c r="A359" s="37" t="s">
        <v>555</v>
      </c>
      <c r="B359" s="37" t="s">
        <v>1509</v>
      </c>
      <c r="C359" s="111">
        <v>0</v>
      </c>
      <c r="D359" s="111">
        <v>0</v>
      </c>
      <c r="E359" s="111">
        <v>0</v>
      </c>
      <c r="F359" s="111">
        <v>0</v>
      </c>
      <c r="G359" s="111">
        <v>0</v>
      </c>
      <c r="H359" s="111">
        <v>0</v>
      </c>
      <c r="I359" s="111">
        <v>0</v>
      </c>
      <c r="J359" s="111">
        <v>0</v>
      </c>
      <c r="K359" s="111">
        <v>0</v>
      </c>
      <c r="L359" s="111">
        <v>0</v>
      </c>
      <c r="M359" s="111">
        <v>6888</v>
      </c>
      <c r="N359" s="111">
        <v>10400</v>
      </c>
      <c r="O359" s="111">
        <v>0</v>
      </c>
      <c r="P359" s="111">
        <v>0</v>
      </c>
      <c r="Q359" s="111">
        <v>0</v>
      </c>
      <c r="R359" s="111">
        <v>0</v>
      </c>
      <c r="S359" s="111">
        <v>0</v>
      </c>
      <c r="T359" s="111">
        <v>1</v>
      </c>
      <c r="U359" s="111">
        <v>0</v>
      </c>
      <c r="V359" s="111">
        <v>0</v>
      </c>
      <c r="W359" s="111">
        <v>40</v>
      </c>
      <c r="X359" s="111" t="s">
        <v>1316</v>
      </c>
      <c r="Y359" s="111" t="s">
        <v>1324</v>
      </c>
      <c r="Z359" s="109"/>
      <c r="AA359" s="110"/>
      <c r="AB359" s="109"/>
      <c r="AC359" s="109"/>
      <c r="AD359" s="88"/>
      <c r="AE359" s="88"/>
      <c r="AF359" s="88"/>
    </row>
    <row r="360" spans="1:32" s="43" customFormat="1" ht="12.75" customHeight="1" x14ac:dyDescent="0.2">
      <c r="A360" s="37" t="s">
        <v>460</v>
      </c>
      <c r="B360" s="37" t="s">
        <v>1508</v>
      </c>
      <c r="C360" s="111">
        <v>0</v>
      </c>
      <c r="D360" s="111">
        <v>0</v>
      </c>
      <c r="E360" s="111">
        <v>0</v>
      </c>
      <c r="F360" s="111">
        <v>0</v>
      </c>
      <c r="G360" s="111">
        <v>0</v>
      </c>
      <c r="H360" s="111">
        <v>0</v>
      </c>
      <c r="I360" s="111">
        <v>0</v>
      </c>
      <c r="J360" s="111">
        <v>0</v>
      </c>
      <c r="K360" s="111">
        <v>0</v>
      </c>
      <c r="L360" s="111">
        <v>0</v>
      </c>
      <c r="M360" s="111">
        <v>0</v>
      </c>
      <c r="N360" s="111">
        <v>0</v>
      </c>
      <c r="O360" s="111">
        <v>0</v>
      </c>
      <c r="P360" s="111">
        <v>0</v>
      </c>
      <c r="Q360" s="111">
        <v>0</v>
      </c>
      <c r="R360" s="111">
        <v>0</v>
      </c>
      <c r="S360" s="111">
        <v>0</v>
      </c>
      <c r="T360" s="111">
        <v>0</v>
      </c>
      <c r="U360" s="111">
        <v>0</v>
      </c>
      <c r="V360" s="111">
        <v>0</v>
      </c>
      <c r="W360" s="111">
        <v>0</v>
      </c>
      <c r="X360" s="111" t="s">
        <v>1316</v>
      </c>
      <c r="Y360" s="111" t="s">
        <v>1324</v>
      </c>
      <c r="Z360" s="109"/>
      <c r="AA360" s="110"/>
      <c r="AB360" s="109"/>
      <c r="AC360" s="109"/>
      <c r="AD360" s="88"/>
      <c r="AE360" s="88"/>
      <c r="AF360" s="88"/>
    </row>
    <row r="361" spans="1:32" s="43" customFormat="1" ht="12.75" customHeight="1" x14ac:dyDescent="0.2">
      <c r="A361" s="37" t="s">
        <v>400</v>
      </c>
      <c r="B361" s="37" t="s">
        <v>1874</v>
      </c>
      <c r="C361" s="111">
        <v>0</v>
      </c>
      <c r="D361" s="111">
        <v>0</v>
      </c>
      <c r="E361" s="111">
        <v>0</v>
      </c>
      <c r="F361" s="111">
        <v>0</v>
      </c>
      <c r="G361" s="111">
        <v>0</v>
      </c>
      <c r="H361" s="111">
        <v>0</v>
      </c>
      <c r="I361" s="111">
        <v>0</v>
      </c>
      <c r="J361" s="111">
        <v>0</v>
      </c>
      <c r="K361" s="111">
        <v>0</v>
      </c>
      <c r="L361" s="111">
        <v>0</v>
      </c>
      <c r="M361" s="111">
        <v>283423</v>
      </c>
      <c r="N361" s="111">
        <v>30000</v>
      </c>
      <c r="O361" s="111">
        <v>0</v>
      </c>
      <c r="P361" s="111">
        <v>0</v>
      </c>
      <c r="Q361" s="111">
        <v>0</v>
      </c>
      <c r="R361" s="111">
        <v>0</v>
      </c>
      <c r="S361" s="111">
        <v>0</v>
      </c>
      <c r="T361" s="111">
        <v>0</v>
      </c>
      <c r="U361" s="111">
        <v>0</v>
      </c>
      <c r="V361" s="111">
        <v>0</v>
      </c>
      <c r="W361" s="111">
        <v>0</v>
      </c>
      <c r="X361" s="111" t="s">
        <v>1316</v>
      </c>
      <c r="Y361" s="111" t="s">
        <v>1312</v>
      </c>
      <c r="Z361" s="41"/>
      <c r="AA361" s="110"/>
      <c r="AB361" s="109"/>
      <c r="AC361" s="109"/>
      <c r="AD361" s="88"/>
      <c r="AE361" s="88"/>
      <c r="AF361" s="88"/>
    </row>
    <row r="362" spans="1:32" s="43" customFormat="1" ht="12.75" customHeight="1" x14ac:dyDescent="0.2">
      <c r="A362" s="37" t="s">
        <v>740</v>
      </c>
      <c r="B362" s="37" t="s">
        <v>1507</v>
      </c>
      <c r="C362" s="111">
        <v>0</v>
      </c>
      <c r="D362" s="111">
        <v>0</v>
      </c>
      <c r="E362" s="111">
        <v>0</v>
      </c>
      <c r="F362" s="111">
        <v>0</v>
      </c>
      <c r="G362" s="111">
        <v>0</v>
      </c>
      <c r="H362" s="111">
        <v>0</v>
      </c>
      <c r="I362" s="111">
        <v>0</v>
      </c>
      <c r="J362" s="111">
        <v>0</v>
      </c>
      <c r="K362" s="111">
        <v>0</v>
      </c>
      <c r="L362" s="111">
        <v>0</v>
      </c>
      <c r="M362" s="111">
        <v>154808</v>
      </c>
      <c r="N362" s="111">
        <v>35000</v>
      </c>
      <c r="O362" s="111">
        <v>0</v>
      </c>
      <c r="P362" s="111">
        <v>0</v>
      </c>
      <c r="Q362" s="111">
        <v>0</v>
      </c>
      <c r="R362" s="111">
        <v>0</v>
      </c>
      <c r="S362" s="111">
        <v>0</v>
      </c>
      <c r="T362" s="111">
        <v>0</v>
      </c>
      <c r="U362" s="111">
        <v>0</v>
      </c>
      <c r="V362" s="111">
        <v>0</v>
      </c>
      <c r="W362" s="111">
        <v>0</v>
      </c>
      <c r="X362" s="111" t="s">
        <v>1316</v>
      </c>
      <c r="Y362" s="111" t="s">
        <v>1320</v>
      </c>
      <c r="Z362" s="109"/>
      <c r="AA362" s="110"/>
      <c r="AB362" s="109"/>
      <c r="AC362" s="109"/>
      <c r="AD362" s="88"/>
      <c r="AE362" s="88"/>
      <c r="AF362" s="88"/>
    </row>
    <row r="363" spans="1:32" s="43" customFormat="1" ht="12.75" customHeight="1" x14ac:dyDescent="0.2">
      <c r="A363" s="37" t="s">
        <v>423</v>
      </c>
      <c r="B363" s="37" t="s">
        <v>1506</v>
      </c>
      <c r="C363" s="111">
        <v>0</v>
      </c>
      <c r="D363" s="111">
        <v>0</v>
      </c>
      <c r="E363" s="111">
        <v>0</v>
      </c>
      <c r="F363" s="111">
        <v>0</v>
      </c>
      <c r="G363" s="111">
        <v>0</v>
      </c>
      <c r="H363" s="111">
        <v>0</v>
      </c>
      <c r="I363" s="111">
        <v>0</v>
      </c>
      <c r="J363" s="111">
        <v>0</v>
      </c>
      <c r="K363" s="111">
        <v>0</v>
      </c>
      <c r="L363" s="111">
        <v>0</v>
      </c>
      <c r="M363" s="111">
        <v>51089</v>
      </c>
      <c r="N363" s="111">
        <v>105350</v>
      </c>
      <c r="O363" s="111">
        <v>0</v>
      </c>
      <c r="P363" s="111">
        <v>0</v>
      </c>
      <c r="Q363" s="111">
        <v>0</v>
      </c>
      <c r="R363" s="111">
        <v>0</v>
      </c>
      <c r="S363" s="111">
        <v>0</v>
      </c>
      <c r="T363" s="111">
        <v>0</v>
      </c>
      <c r="U363" s="111">
        <v>0</v>
      </c>
      <c r="V363" s="111">
        <v>0</v>
      </c>
      <c r="W363" s="111">
        <v>15000</v>
      </c>
      <c r="X363" s="111" t="s">
        <v>1316</v>
      </c>
      <c r="Y363" s="111" t="s">
        <v>1312</v>
      </c>
      <c r="Z363" s="109"/>
      <c r="AA363" s="110"/>
      <c r="AB363" s="109"/>
      <c r="AC363" s="109"/>
      <c r="AD363" s="88"/>
      <c r="AE363" s="88"/>
      <c r="AF363" s="88"/>
    </row>
    <row r="364" spans="1:32" s="43" customFormat="1" ht="12.75" customHeight="1" x14ac:dyDescent="0.2">
      <c r="A364" s="37" t="s">
        <v>511</v>
      </c>
      <c r="B364" s="37" t="s">
        <v>1505</v>
      </c>
      <c r="C364" s="111">
        <v>0</v>
      </c>
      <c r="D364" s="111">
        <v>0</v>
      </c>
      <c r="E364" s="111">
        <v>0</v>
      </c>
      <c r="F364" s="111">
        <v>0</v>
      </c>
      <c r="G364" s="111">
        <v>0</v>
      </c>
      <c r="H364" s="111">
        <v>0</v>
      </c>
      <c r="I364" s="111">
        <v>0</v>
      </c>
      <c r="J364" s="111">
        <v>0</v>
      </c>
      <c r="K364" s="111">
        <v>0</v>
      </c>
      <c r="L364" s="111">
        <v>0</v>
      </c>
      <c r="M364" s="111">
        <v>98929</v>
      </c>
      <c r="N364" s="111">
        <v>5000</v>
      </c>
      <c r="O364" s="111">
        <v>0</v>
      </c>
      <c r="P364" s="111">
        <v>0</v>
      </c>
      <c r="Q364" s="111">
        <v>0</v>
      </c>
      <c r="R364" s="111">
        <v>0</v>
      </c>
      <c r="S364" s="111">
        <v>0</v>
      </c>
      <c r="T364" s="111">
        <v>0</v>
      </c>
      <c r="U364" s="111">
        <v>0</v>
      </c>
      <c r="V364" s="111">
        <v>9000</v>
      </c>
      <c r="W364" s="111">
        <v>0</v>
      </c>
      <c r="X364" s="111" t="s">
        <v>1316</v>
      </c>
      <c r="Y364" s="111" t="s">
        <v>1324</v>
      </c>
      <c r="Z364" s="109"/>
      <c r="AA364" s="110"/>
      <c r="AB364" s="109"/>
      <c r="AC364" s="109"/>
      <c r="AD364" s="88"/>
      <c r="AE364" s="88"/>
      <c r="AF364" s="88"/>
    </row>
    <row r="365" spans="1:32" s="43" customFormat="1" ht="12.75" customHeight="1" x14ac:dyDescent="0.2">
      <c r="A365" s="37" t="s">
        <v>651</v>
      </c>
      <c r="B365" s="37" t="s">
        <v>1504</v>
      </c>
      <c r="C365" s="111">
        <v>0</v>
      </c>
      <c r="D365" s="111">
        <v>0</v>
      </c>
      <c r="E365" s="111">
        <v>0</v>
      </c>
      <c r="F365" s="111">
        <v>0</v>
      </c>
      <c r="G365" s="111">
        <v>0</v>
      </c>
      <c r="H365" s="111">
        <v>0</v>
      </c>
      <c r="I365" s="111">
        <v>0</v>
      </c>
      <c r="J365" s="111">
        <v>0</v>
      </c>
      <c r="K365" s="111">
        <v>0</v>
      </c>
      <c r="L365" s="111">
        <v>0</v>
      </c>
      <c r="M365" s="111">
        <v>0</v>
      </c>
      <c r="N365" s="111">
        <v>0</v>
      </c>
      <c r="O365" s="111">
        <v>0</v>
      </c>
      <c r="P365" s="111">
        <v>0</v>
      </c>
      <c r="Q365" s="111">
        <v>0</v>
      </c>
      <c r="R365" s="111">
        <v>0</v>
      </c>
      <c r="S365" s="111">
        <v>0</v>
      </c>
      <c r="T365" s="111">
        <v>0</v>
      </c>
      <c r="U365" s="111">
        <v>0</v>
      </c>
      <c r="V365" s="111">
        <v>0</v>
      </c>
      <c r="W365" s="111">
        <v>0</v>
      </c>
      <c r="X365" s="111" t="s">
        <v>1316</v>
      </c>
      <c r="Y365" s="111" t="s">
        <v>1324</v>
      </c>
      <c r="Z365" s="109"/>
      <c r="AA365" s="110"/>
      <c r="AB365" s="109"/>
      <c r="AC365" s="109"/>
      <c r="AD365" s="88"/>
      <c r="AE365" s="88"/>
      <c r="AF365" s="88"/>
    </row>
    <row r="366" spans="1:32" s="43" customFormat="1" ht="12.75" customHeight="1" x14ac:dyDescent="0.2">
      <c r="A366" s="37" t="s">
        <v>1039</v>
      </c>
      <c r="B366" s="37" t="s">
        <v>1503</v>
      </c>
      <c r="C366" s="111">
        <v>0</v>
      </c>
      <c r="D366" s="111">
        <v>0</v>
      </c>
      <c r="E366" s="111">
        <v>0</v>
      </c>
      <c r="F366" s="111">
        <v>0</v>
      </c>
      <c r="G366" s="111">
        <v>0</v>
      </c>
      <c r="H366" s="111">
        <v>0</v>
      </c>
      <c r="I366" s="111">
        <v>0</v>
      </c>
      <c r="J366" s="111">
        <v>0</v>
      </c>
      <c r="K366" s="111">
        <v>0</v>
      </c>
      <c r="L366" s="111">
        <v>0</v>
      </c>
      <c r="M366" s="111">
        <v>172640</v>
      </c>
      <c r="N366" s="111">
        <v>0</v>
      </c>
      <c r="O366" s="111">
        <v>0</v>
      </c>
      <c r="P366" s="111">
        <v>0</v>
      </c>
      <c r="Q366" s="111">
        <v>0</v>
      </c>
      <c r="R366" s="111">
        <v>0</v>
      </c>
      <c r="S366" s="111">
        <v>0</v>
      </c>
      <c r="T366" s="111">
        <v>0</v>
      </c>
      <c r="U366" s="111">
        <v>52916</v>
      </c>
      <c r="V366" s="111">
        <v>0</v>
      </c>
      <c r="W366" s="111">
        <v>0</v>
      </c>
      <c r="X366" s="111" t="s">
        <v>1314</v>
      </c>
      <c r="Y366" s="111" t="s">
        <v>1312</v>
      </c>
      <c r="Z366" s="109"/>
      <c r="AA366" s="110"/>
      <c r="AB366" s="109"/>
      <c r="AC366" s="109"/>
      <c r="AD366" s="88"/>
      <c r="AE366" s="88"/>
      <c r="AF366" s="88"/>
    </row>
    <row r="367" spans="1:32" s="43" customFormat="1" ht="12.75" customHeight="1" x14ac:dyDescent="0.2">
      <c r="A367" s="37" t="s">
        <v>1041</v>
      </c>
      <c r="B367" s="37" t="s">
        <v>1502</v>
      </c>
      <c r="C367" s="111">
        <v>0</v>
      </c>
      <c r="D367" s="111">
        <v>0</v>
      </c>
      <c r="E367" s="111">
        <v>0</v>
      </c>
      <c r="F367" s="111">
        <v>0</v>
      </c>
      <c r="G367" s="111">
        <v>0</v>
      </c>
      <c r="H367" s="111">
        <v>0</v>
      </c>
      <c r="I367" s="111">
        <v>0</v>
      </c>
      <c r="J367" s="111">
        <v>0</v>
      </c>
      <c r="K367" s="111">
        <v>0</v>
      </c>
      <c r="L367" s="111">
        <v>0</v>
      </c>
      <c r="M367" s="111">
        <v>109297</v>
      </c>
      <c r="N367" s="111">
        <v>87500</v>
      </c>
      <c r="O367" s="111">
        <v>0</v>
      </c>
      <c r="P367" s="111">
        <v>0</v>
      </c>
      <c r="Q367" s="111">
        <v>0</v>
      </c>
      <c r="R367" s="111">
        <v>0</v>
      </c>
      <c r="S367" s="111">
        <v>287</v>
      </c>
      <c r="T367" s="111">
        <v>15</v>
      </c>
      <c r="U367" s="111">
        <v>0</v>
      </c>
      <c r="V367" s="111">
        <v>11790</v>
      </c>
      <c r="W367" s="111">
        <v>0</v>
      </c>
      <c r="X367" s="111" t="s">
        <v>1313</v>
      </c>
      <c r="Y367" s="111" t="s">
        <v>1312</v>
      </c>
      <c r="Z367" s="109"/>
      <c r="AA367" s="110"/>
      <c r="AB367" s="109"/>
      <c r="AC367" s="109"/>
      <c r="AD367" s="88"/>
      <c r="AE367" s="88"/>
      <c r="AF367" s="88"/>
    </row>
    <row r="368" spans="1:32" s="43" customFormat="1" ht="12.75" customHeight="1" x14ac:dyDescent="0.2">
      <c r="A368" s="37" t="s">
        <v>556</v>
      </c>
      <c r="B368" s="37" t="s">
        <v>1501</v>
      </c>
      <c r="C368" s="111">
        <v>0</v>
      </c>
      <c r="D368" s="111">
        <v>0</v>
      </c>
      <c r="E368" s="111">
        <v>0</v>
      </c>
      <c r="F368" s="111">
        <v>0</v>
      </c>
      <c r="G368" s="111">
        <v>0</v>
      </c>
      <c r="H368" s="111">
        <v>0</v>
      </c>
      <c r="I368" s="111">
        <v>0</v>
      </c>
      <c r="J368" s="111">
        <v>0</v>
      </c>
      <c r="K368" s="111">
        <v>0</v>
      </c>
      <c r="L368" s="111">
        <v>0</v>
      </c>
      <c r="M368" s="111">
        <v>240</v>
      </c>
      <c r="N368" s="111">
        <v>0</v>
      </c>
      <c r="O368" s="111">
        <v>0</v>
      </c>
      <c r="P368" s="111">
        <v>0</v>
      </c>
      <c r="Q368" s="111">
        <v>0</v>
      </c>
      <c r="R368" s="111">
        <v>0</v>
      </c>
      <c r="S368" s="111">
        <v>0</v>
      </c>
      <c r="T368" s="111">
        <v>0</v>
      </c>
      <c r="U368" s="111">
        <v>0</v>
      </c>
      <c r="V368" s="111">
        <v>0</v>
      </c>
      <c r="W368" s="111">
        <v>0</v>
      </c>
      <c r="X368" s="111" t="s">
        <v>1316</v>
      </c>
      <c r="Y368" s="111" t="s">
        <v>1324</v>
      </c>
      <c r="Z368" s="109"/>
      <c r="AA368" s="110"/>
      <c r="AB368" s="109"/>
      <c r="AC368" s="109"/>
      <c r="AD368" s="88"/>
      <c r="AE368" s="88"/>
      <c r="AF368" s="88"/>
    </row>
    <row r="369" spans="1:32" s="43" customFormat="1" ht="12.75" customHeight="1" x14ac:dyDescent="0.2">
      <c r="A369" s="37" t="s">
        <v>741</v>
      </c>
      <c r="B369" s="37" t="s">
        <v>1875</v>
      </c>
      <c r="C369" s="111">
        <v>0</v>
      </c>
      <c r="D369" s="111">
        <v>0</v>
      </c>
      <c r="E369" s="111">
        <v>0</v>
      </c>
      <c r="F369" s="111">
        <v>0</v>
      </c>
      <c r="G369" s="111">
        <v>0</v>
      </c>
      <c r="H369" s="111">
        <v>0</v>
      </c>
      <c r="I369" s="111">
        <v>0</v>
      </c>
      <c r="J369" s="111">
        <v>0</v>
      </c>
      <c r="K369" s="111">
        <v>0</v>
      </c>
      <c r="L369" s="111">
        <v>0</v>
      </c>
      <c r="M369" s="111">
        <v>60348</v>
      </c>
      <c r="N369" s="111">
        <v>5000</v>
      </c>
      <c r="O369" s="111">
        <v>0</v>
      </c>
      <c r="P369" s="111">
        <v>0</v>
      </c>
      <c r="Q369" s="111">
        <v>0</v>
      </c>
      <c r="R369" s="111">
        <v>0</v>
      </c>
      <c r="S369" s="111">
        <v>0</v>
      </c>
      <c r="T369" s="111">
        <v>0</v>
      </c>
      <c r="U369" s="111">
        <v>0</v>
      </c>
      <c r="V369" s="111">
        <v>1596</v>
      </c>
      <c r="W369" s="111">
        <v>1600</v>
      </c>
      <c r="X369" s="111" t="s">
        <v>1316</v>
      </c>
      <c r="Y369" s="111" t="s">
        <v>1320</v>
      </c>
      <c r="Z369" s="41"/>
      <c r="AA369" s="110"/>
      <c r="AB369" s="109"/>
      <c r="AC369" s="109"/>
      <c r="AD369" s="88"/>
      <c r="AE369" s="88"/>
      <c r="AF369" s="88"/>
    </row>
    <row r="370" spans="1:32" s="43" customFormat="1" ht="12.75" customHeight="1" x14ac:dyDescent="0.2">
      <c r="A370" s="37" t="s">
        <v>591</v>
      </c>
      <c r="B370" s="37" t="s">
        <v>1500</v>
      </c>
      <c r="C370" s="111">
        <v>0</v>
      </c>
      <c r="D370" s="111">
        <v>0</v>
      </c>
      <c r="E370" s="111">
        <v>0</v>
      </c>
      <c r="F370" s="111">
        <v>0</v>
      </c>
      <c r="G370" s="111">
        <v>0</v>
      </c>
      <c r="H370" s="111">
        <v>0</v>
      </c>
      <c r="I370" s="111">
        <v>0</v>
      </c>
      <c r="J370" s="111">
        <v>0</v>
      </c>
      <c r="K370" s="111">
        <v>0</v>
      </c>
      <c r="L370" s="111">
        <v>0</v>
      </c>
      <c r="M370" s="111">
        <v>22673</v>
      </c>
      <c r="N370" s="111">
        <v>0</v>
      </c>
      <c r="O370" s="111">
        <v>0</v>
      </c>
      <c r="P370" s="111">
        <v>0</v>
      </c>
      <c r="Q370" s="111">
        <v>0</v>
      </c>
      <c r="R370" s="111">
        <v>0</v>
      </c>
      <c r="S370" s="111">
        <v>0</v>
      </c>
      <c r="T370" s="111">
        <v>0</v>
      </c>
      <c r="U370" s="111">
        <v>0</v>
      </c>
      <c r="V370" s="111">
        <v>0</v>
      </c>
      <c r="W370" s="111">
        <v>0</v>
      </c>
      <c r="X370" s="111" t="s">
        <v>1316</v>
      </c>
      <c r="Y370" s="111" t="s">
        <v>1324</v>
      </c>
      <c r="Z370" s="109"/>
      <c r="AA370" s="110"/>
      <c r="AB370" s="109"/>
      <c r="AC370" s="109"/>
      <c r="AD370" s="88"/>
      <c r="AE370" s="88"/>
      <c r="AF370" s="88"/>
    </row>
    <row r="371" spans="1:32" s="43" customFormat="1" ht="12.75" customHeight="1" x14ac:dyDescent="0.2">
      <c r="A371" s="37" t="s">
        <v>679</v>
      </c>
      <c r="B371" s="37" t="s">
        <v>1876</v>
      </c>
      <c r="C371" s="111">
        <v>0</v>
      </c>
      <c r="D371" s="111">
        <v>0</v>
      </c>
      <c r="E371" s="111">
        <v>0</v>
      </c>
      <c r="F371" s="111">
        <v>0</v>
      </c>
      <c r="G371" s="111">
        <v>0</v>
      </c>
      <c r="H371" s="111">
        <v>0</v>
      </c>
      <c r="I371" s="111">
        <v>0</v>
      </c>
      <c r="J371" s="111">
        <v>0</v>
      </c>
      <c r="K371" s="111">
        <v>0</v>
      </c>
      <c r="L371" s="111">
        <v>0</v>
      </c>
      <c r="M371" s="111">
        <v>12387</v>
      </c>
      <c r="N371" s="111">
        <v>75000</v>
      </c>
      <c r="O371" s="111">
        <v>0</v>
      </c>
      <c r="P371" s="111">
        <v>0</v>
      </c>
      <c r="Q371" s="111">
        <v>0</v>
      </c>
      <c r="R371" s="111">
        <v>0</v>
      </c>
      <c r="S371" s="111">
        <v>0</v>
      </c>
      <c r="T371" s="111">
        <v>0</v>
      </c>
      <c r="U371" s="111">
        <v>55000</v>
      </c>
      <c r="V371" s="111">
        <v>8000</v>
      </c>
      <c r="W371" s="111">
        <v>0</v>
      </c>
      <c r="X371" s="111" t="s">
        <v>1316</v>
      </c>
      <c r="Y371" s="111" t="s">
        <v>1382</v>
      </c>
      <c r="Z371" s="41"/>
      <c r="AA371" s="110"/>
      <c r="AB371" s="109"/>
      <c r="AC371" s="109"/>
      <c r="AD371" s="88"/>
      <c r="AE371" s="88"/>
      <c r="AF371" s="88"/>
    </row>
    <row r="372" spans="1:32" s="43" customFormat="1" ht="12.75" customHeight="1" x14ac:dyDescent="0.2">
      <c r="A372" s="37" t="s">
        <v>484</v>
      </c>
      <c r="B372" s="37" t="s">
        <v>1499</v>
      </c>
      <c r="C372" s="111">
        <v>0</v>
      </c>
      <c r="D372" s="111">
        <v>0</v>
      </c>
      <c r="E372" s="111">
        <v>0</v>
      </c>
      <c r="F372" s="111">
        <v>0</v>
      </c>
      <c r="G372" s="111">
        <v>0</v>
      </c>
      <c r="H372" s="111">
        <v>0</v>
      </c>
      <c r="I372" s="111">
        <v>0</v>
      </c>
      <c r="J372" s="111">
        <v>0</v>
      </c>
      <c r="K372" s="111">
        <v>0</v>
      </c>
      <c r="L372" s="111">
        <v>0</v>
      </c>
      <c r="M372" s="111">
        <v>0</v>
      </c>
      <c r="N372" s="111">
        <v>0</v>
      </c>
      <c r="O372" s="111">
        <v>0</v>
      </c>
      <c r="P372" s="111">
        <v>0</v>
      </c>
      <c r="Q372" s="111">
        <v>0</v>
      </c>
      <c r="R372" s="111">
        <v>0</v>
      </c>
      <c r="S372" s="111">
        <v>0</v>
      </c>
      <c r="T372" s="111">
        <v>0</v>
      </c>
      <c r="U372" s="111">
        <v>0</v>
      </c>
      <c r="V372" s="111">
        <v>0</v>
      </c>
      <c r="W372" s="111">
        <v>0</v>
      </c>
      <c r="X372" s="111" t="s">
        <v>1316</v>
      </c>
      <c r="Y372" s="111" t="s">
        <v>1324</v>
      </c>
      <c r="Z372" s="109"/>
      <c r="AA372" s="110"/>
      <c r="AB372" s="109"/>
      <c r="AC372" s="109"/>
      <c r="AD372" s="88"/>
      <c r="AE372" s="88"/>
      <c r="AF372" s="88"/>
    </row>
    <row r="373" spans="1:32" s="43" customFormat="1" ht="12.75" customHeight="1" x14ac:dyDescent="0.2">
      <c r="A373" s="37" t="s">
        <v>557</v>
      </c>
      <c r="B373" s="37" t="s">
        <v>1498</v>
      </c>
      <c r="C373" s="111">
        <v>0</v>
      </c>
      <c r="D373" s="111">
        <v>0</v>
      </c>
      <c r="E373" s="111">
        <v>0</v>
      </c>
      <c r="F373" s="111">
        <v>0</v>
      </c>
      <c r="G373" s="111">
        <v>0</v>
      </c>
      <c r="H373" s="111">
        <v>0</v>
      </c>
      <c r="I373" s="111">
        <v>0</v>
      </c>
      <c r="J373" s="111">
        <v>0</v>
      </c>
      <c r="K373" s="111">
        <v>0</v>
      </c>
      <c r="L373" s="111">
        <v>0</v>
      </c>
      <c r="M373" s="111">
        <v>3680</v>
      </c>
      <c r="N373" s="111">
        <v>0</v>
      </c>
      <c r="O373" s="111">
        <v>0</v>
      </c>
      <c r="P373" s="111">
        <v>0</v>
      </c>
      <c r="Q373" s="111">
        <v>0</v>
      </c>
      <c r="R373" s="111">
        <v>0</v>
      </c>
      <c r="S373" s="111">
        <v>0</v>
      </c>
      <c r="T373" s="111">
        <v>0</v>
      </c>
      <c r="U373" s="111">
        <v>0</v>
      </c>
      <c r="V373" s="111">
        <v>0</v>
      </c>
      <c r="W373" s="111">
        <v>0</v>
      </c>
      <c r="X373" s="111" t="s">
        <v>1316</v>
      </c>
      <c r="Y373" s="111" t="s">
        <v>1324</v>
      </c>
      <c r="Z373" s="109"/>
      <c r="AA373" s="110"/>
      <c r="AB373" s="109"/>
      <c r="AC373" s="109"/>
      <c r="AD373" s="88"/>
      <c r="AE373" s="88"/>
      <c r="AF373" s="88"/>
    </row>
    <row r="374" spans="1:32" s="43" customFormat="1" ht="12.75" customHeight="1" x14ac:dyDescent="0.2">
      <c r="A374" s="37" t="s">
        <v>470</v>
      </c>
      <c r="B374" s="37" t="s">
        <v>1497</v>
      </c>
      <c r="C374" s="111">
        <v>0</v>
      </c>
      <c r="D374" s="111">
        <v>0</v>
      </c>
      <c r="E374" s="111">
        <v>0</v>
      </c>
      <c r="F374" s="111">
        <v>0</v>
      </c>
      <c r="G374" s="111">
        <v>0</v>
      </c>
      <c r="H374" s="111">
        <v>0</v>
      </c>
      <c r="I374" s="111">
        <v>0</v>
      </c>
      <c r="J374" s="111">
        <v>0</v>
      </c>
      <c r="K374" s="111">
        <v>0</v>
      </c>
      <c r="L374" s="111">
        <v>0</v>
      </c>
      <c r="M374" s="111">
        <v>0</v>
      </c>
      <c r="N374" s="111">
        <v>0</v>
      </c>
      <c r="O374" s="111">
        <v>0</v>
      </c>
      <c r="P374" s="111">
        <v>0</v>
      </c>
      <c r="Q374" s="111">
        <v>0</v>
      </c>
      <c r="R374" s="111">
        <v>0</v>
      </c>
      <c r="S374" s="111">
        <v>0</v>
      </c>
      <c r="T374" s="111">
        <v>0</v>
      </c>
      <c r="U374" s="111">
        <v>0</v>
      </c>
      <c r="V374" s="111">
        <v>0</v>
      </c>
      <c r="W374" s="111">
        <v>0</v>
      </c>
      <c r="X374" s="111" t="s">
        <v>1316</v>
      </c>
      <c r="Y374" s="111" t="s">
        <v>1324</v>
      </c>
      <c r="Z374" s="109"/>
      <c r="AA374" s="110"/>
      <c r="AB374" s="109"/>
      <c r="AC374" s="109"/>
      <c r="AD374" s="88"/>
      <c r="AE374" s="88"/>
      <c r="AF374" s="88"/>
    </row>
    <row r="375" spans="1:32" s="43" customFormat="1" ht="12.75" customHeight="1" x14ac:dyDescent="0.2">
      <c r="A375" s="37" t="s">
        <v>692</v>
      </c>
      <c r="B375" s="37" t="s">
        <v>1496</v>
      </c>
      <c r="C375" s="111">
        <v>0</v>
      </c>
      <c r="D375" s="111">
        <v>0</v>
      </c>
      <c r="E375" s="111">
        <v>0</v>
      </c>
      <c r="F375" s="111">
        <v>0</v>
      </c>
      <c r="G375" s="111">
        <v>0</v>
      </c>
      <c r="H375" s="111">
        <v>0</v>
      </c>
      <c r="I375" s="111">
        <v>0</v>
      </c>
      <c r="J375" s="111">
        <v>0</v>
      </c>
      <c r="K375" s="111">
        <v>0</v>
      </c>
      <c r="L375" s="111">
        <v>0</v>
      </c>
      <c r="M375" s="111">
        <v>352004</v>
      </c>
      <c r="N375" s="111">
        <v>173000</v>
      </c>
      <c r="O375" s="111">
        <v>0</v>
      </c>
      <c r="P375" s="111">
        <v>40000</v>
      </c>
      <c r="Q375" s="111">
        <v>0</v>
      </c>
      <c r="R375" s="111">
        <v>0</v>
      </c>
      <c r="S375" s="111">
        <v>0</v>
      </c>
      <c r="T375" s="111">
        <v>0</v>
      </c>
      <c r="U375" s="111">
        <v>0</v>
      </c>
      <c r="V375" s="111">
        <v>0</v>
      </c>
      <c r="W375" s="111">
        <v>0</v>
      </c>
      <c r="X375" s="111" t="s">
        <v>1316</v>
      </c>
      <c r="Y375" s="111" t="s">
        <v>1382</v>
      </c>
      <c r="Z375" s="109"/>
      <c r="AA375" s="110"/>
      <c r="AB375" s="109"/>
      <c r="AC375" s="109"/>
      <c r="AD375" s="88"/>
      <c r="AE375" s="88"/>
      <c r="AF375" s="88"/>
    </row>
    <row r="376" spans="1:32" s="43" customFormat="1" ht="12.75" customHeight="1" x14ac:dyDescent="0.2">
      <c r="A376" s="37" t="s">
        <v>784</v>
      </c>
      <c r="B376" s="37" t="s">
        <v>1495</v>
      </c>
      <c r="C376" s="111">
        <v>0</v>
      </c>
      <c r="D376" s="111">
        <v>0</v>
      </c>
      <c r="E376" s="111">
        <v>0</v>
      </c>
      <c r="F376" s="111">
        <v>0</v>
      </c>
      <c r="G376" s="111">
        <v>0</v>
      </c>
      <c r="H376" s="111">
        <v>0</v>
      </c>
      <c r="I376" s="111">
        <v>0</v>
      </c>
      <c r="J376" s="111">
        <v>0</v>
      </c>
      <c r="K376" s="111">
        <v>0</v>
      </c>
      <c r="L376" s="111">
        <v>0</v>
      </c>
      <c r="M376" s="111">
        <v>8842</v>
      </c>
      <c r="N376" s="111">
        <v>0</v>
      </c>
      <c r="O376" s="111">
        <v>0</v>
      </c>
      <c r="P376" s="111">
        <v>0</v>
      </c>
      <c r="Q376" s="111">
        <v>0</v>
      </c>
      <c r="R376" s="111">
        <v>0</v>
      </c>
      <c r="S376" s="111">
        <v>0</v>
      </c>
      <c r="T376" s="111">
        <v>0</v>
      </c>
      <c r="U376" s="111">
        <v>0</v>
      </c>
      <c r="V376" s="111">
        <v>0</v>
      </c>
      <c r="W376" s="111">
        <v>0</v>
      </c>
      <c r="X376" s="111" t="s">
        <v>1316</v>
      </c>
      <c r="Y376" s="111" t="s">
        <v>1377</v>
      </c>
      <c r="Z376" s="109"/>
      <c r="AA376" s="110"/>
      <c r="AB376" s="109"/>
      <c r="AC376" s="109"/>
      <c r="AD376" s="88"/>
      <c r="AE376" s="88"/>
      <c r="AF376" s="88"/>
    </row>
    <row r="377" spans="1:32" s="43" customFormat="1" ht="12.75" customHeight="1" x14ac:dyDescent="0.2">
      <c r="A377" s="37" t="s">
        <v>661</v>
      </c>
      <c r="B377" s="37" t="s">
        <v>1494</v>
      </c>
      <c r="C377" s="111">
        <v>0</v>
      </c>
      <c r="D377" s="111">
        <v>0</v>
      </c>
      <c r="E377" s="111">
        <v>0</v>
      </c>
      <c r="F377" s="111">
        <v>0</v>
      </c>
      <c r="G377" s="111">
        <v>0</v>
      </c>
      <c r="H377" s="111">
        <v>0</v>
      </c>
      <c r="I377" s="111">
        <v>0</v>
      </c>
      <c r="J377" s="111">
        <v>0</v>
      </c>
      <c r="K377" s="111">
        <v>0</v>
      </c>
      <c r="L377" s="111">
        <v>12640</v>
      </c>
      <c r="M377" s="111">
        <v>62821</v>
      </c>
      <c r="N377" s="111">
        <v>3700</v>
      </c>
      <c r="O377" s="111">
        <v>0</v>
      </c>
      <c r="P377" s="111">
        <v>10000</v>
      </c>
      <c r="Q377" s="111">
        <v>3000</v>
      </c>
      <c r="R377" s="111">
        <v>0</v>
      </c>
      <c r="S377" s="111">
        <v>0</v>
      </c>
      <c r="T377" s="111">
        <v>0</v>
      </c>
      <c r="U377" s="111">
        <v>0</v>
      </c>
      <c r="V377" s="111">
        <v>0</v>
      </c>
      <c r="W377" s="111">
        <v>11000</v>
      </c>
      <c r="X377" s="111" t="s">
        <v>1316</v>
      </c>
      <c r="Y377" s="111" t="s">
        <v>1324</v>
      </c>
      <c r="Z377" s="109"/>
      <c r="AA377" s="110"/>
      <c r="AB377" s="109"/>
      <c r="AC377" s="109"/>
      <c r="AD377" s="88"/>
      <c r="AE377" s="88"/>
      <c r="AF377" s="88"/>
    </row>
    <row r="378" spans="1:32" s="43" customFormat="1" ht="12.75" customHeight="1" x14ac:dyDescent="0.2">
      <c r="A378" s="37" t="s">
        <v>652</v>
      </c>
      <c r="B378" s="37" t="s">
        <v>1493</v>
      </c>
      <c r="C378" s="111">
        <v>0</v>
      </c>
      <c r="D378" s="111">
        <v>0</v>
      </c>
      <c r="E378" s="111">
        <v>0</v>
      </c>
      <c r="F378" s="111">
        <v>0</v>
      </c>
      <c r="G378" s="111">
        <v>0</v>
      </c>
      <c r="H378" s="111">
        <v>0</v>
      </c>
      <c r="I378" s="111">
        <v>0</v>
      </c>
      <c r="J378" s="111">
        <v>0</v>
      </c>
      <c r="K378" s="111">
        <v>0</v>
      </c>
      <c r="L378" s="111">
        <v>0</v>
      </c>
      <c r="M378" s="111">
        <v>103292</v>
      </c>
      <c r="N378" s="111">
        <v>0</v>
      </c>
      <c r="O378" s="111">
        <v>0</v>
      </c>
      <c r="P378" s="111">
        <v>0</v>
      </c>
      <c r="Q378" s="111">
        <v>0</v>
      </c>
      <c r="R378" s="111">
        <v>0</v>
      </c>
      <c r="S378" s="111">
        <v>0</v>
      </c>
      <c r="T378" s="111">
        <v>0</v>
      </c>
      <c r="U378" s="111">
        <v>0</v>
      </c>
      <c r="V378" s="111">
        <v>0</v>
      </c>
      <c r="W378" s="111">
        <v>5000</v>
      </c>
      <c r="X378" s="111" t="s">
        <v>1316</v>
      </c>
      <c r="Y378" s="111" t="s">
        <v>1324</v>
      </c>
      <c r="Z378" s="109"/>
      <c r="AA378" s="110"/>
      <c r="AB378" s="109"/>
      <c r="AC378" s="109"/>
      <c r="AD378" s="88"/>
      <c r="AE378" s="88"/>
      <c r="AF378" s="88"/>
    </row>
    <row r="379" spans="1:32" s="43" customFormat="1" ht="12.75" customHeight="1" x14ac:dyDescent="0.2">
      <c r="A379" s="37" t="s">
        <v>613</v>
      </c>
      <c r="B379" s="37" t="s">
        <v>1492</v>
      </c>
      <c r="C379" s="111">
        <v>0</v>
      </c>
      <c r="D379" s="111">
        <v>0</v>
      </c>
      <c r="E379" s="111">
        <v>0</v>
      </c>
      <c r="F379" s="111">
        <v>0</v>
      </c>
      <c r="G379" s="111">
        <v>0</v>
      </c>
      <c r="H379" s="111">
        <v>0</v>
      </c>
      <c r="I379" s="111">
        <v>0</v>
      </c>
      <c r="J379" s="111">
        <v>0</v>
      </c>
      <c r="K379" s="111">
        <v>0</v>
      </c>
      <c r="L379" s="111">
        <v>0</v>
      </c>
      <c r="M379" s="111">
        <v>0</v>
      </c>
      <c r="N379" s="111">
        <v>0</v>
      </c>
      <c r="O379" s="111">
        <v>0</v>
      </c>
      <c r="P379" s="111">
        <v>0</v>
      </c>
      <c r="Q379" s="111">
        <v>0</v>
      </c>
      <c r="R379" s="111">
        <v>0</v>
      </c>
      <c r="S379" s="111">
        <v>0</v>
      </c>
      <c r="T379" s="111">
        <v>0</v>
      </c>
      <c r="U379" s="111">
        <v>0</v>
      </c>
      <c r="V379" s="111">
        <v>0</v>
      </c>
      <c r="W379" s="111">
        <v>0</v>
      </c>
      <c r="X379" s="111" t="s">
        <v>1316</v>
      </c>
      <c r="Y379" s="111" t="s">
        <v>1324</v>
      </c>
      <c r="Z379" s="109"/>
      <c r="AA379" s="110"/>
      <c r="AB379" s="109"/>
      <c r="AC379" s="109"/>
      <c r="AD379" s="88"/>
      <c r="AE379" s="88"/>
      <c r="AF379" s="88"/>
    </row>
    <row r="380" spans="1:32" s="43" customFormat="1" ht="12.75" customHeight="1" x14ac:dyDescent="0.2">
      <c r="A380" s="37" t="s">
        <v>505</v>
      </c>
      <c r="B380" s="37" t="s">
        <v>1491</v>
      </c>
      <c r="C380" s="111">
        <v>0</v>
      </c>
      <c r="D380" s="111">
        <v>0</v>
      </c>
      <c r="E380" s="111">
        <v>0</v>
      </c>
      <c r="F380" s="111">
        <v>0</v>
      </c>
      <c r="G380" s="111">
        <v>0</v>
      </c>
      <c r="H380" s="111">
        <v>0</v>
      </c>
      <c r="I380" s="111">
        <v>0</v>
      </c>
      <c r="J380" s="111">
        <v>0</v>
      </c>
      <c r="K380" s="111">
        <v>0</v>
      </c>
      <c r="L380" s="111">
        <v>0</v>
      </c>
      <c r="M380" s="111">
        <v>0</v>
      </c>
      <c r="N380" s="111">
        <v>0</v>
      </c>
      <c r="O380" s="111">
        <v>0</v>
      </c>
      <c r="P380" s="111">
        <v>0</v>
      </c>
      <c r="Q380" s="111">
        <v>0</v>
      </c>
      <c r="R380" s="111">
        <v>0</v>
      </c>
      <c r="S380" s="111">
        <v>0</v>
      </c>
      <c r="T380" s="111">
        <v>0</v>
      </c>
      <c r="U380" s="111">
        <v>0</v>
      </c>
      <c r="V380" s="111">
        <v>0</v>
      </c>
      <c r="W380" s="111">
        <v>0</v>
      </c>
      <c r="X380" s="111" t="s">
        <v>1316</v>
      </c>
      <c r="Y380" s="111" t="s">
        <v>1324</v>
      </c>
      <c r="Z380" s="109"/>
      <c r="AA380" s="110"/>
      <c r="AB380" s="109"/>
      <c r="AC380" s="109"/>
      <c r="AD380" s="88"/>
      <c r="AE380" s="88"/>
      <c r="AF380" s="88"/>
    </row>
    <row r="381" spans="1:32" s="43" customFormat="1" ht="12.75" customHeight="1" x14ac:dyDescent="0.2">
      <c r="A381" s="37" t="s">
        <v>562</v>
      </c>
      <c r="B381" s="37" t="s">
        <v>1490</v>
      </c>
      <c r="C381" s="111">
        <v>0</v>
      </c>
      <c r="D381" s="111">
        <v>0</v>
      </c>
      <c r="E381" s="111">
        <v>0</v>
      </c>
      <c r="F381" s="111">
        <v>0</v>
      </c>
      <c r="G381" s="111">
        <v>0</v>
      </c>
      <c r="H381" s="111">
        <v>0</v>
      </c>
      <c r="I381" s="111">
        <v>0</v>
      </c>
      <c r="J381" s="111">
        <v>0</v>
      </c>
      <c r="K381" s="111">
        <v>0</v>
      </c>
      <c r="L381" s="111">
        <v>0</v>
      </c>
      <c r="M381" s="111">
        <v>21386</v>
      </c>
      <c r="N381" s="111">
        <v>0</v>
      </c>
      <c r="O381" s="111">
        <v>0</v>
      </c>
      <c r="P381" s="111">
        <v>0</v>
      </c>
      <c r="Q381" s="111">
        <v>0</v>
      </c>
      <c r="R381" s="111">
        <v>0</v>
      </c>
      <c r="S381" s="111">
        <v>0</v>
      </c>
      <c r="T381" s="111">
        <v>0</v>
      </c>
      <c r="U381" s="111">
        <v>0</v>
      </c>
      <c r="V381" s="111">
        <v>0</v>
      </c>
      <c r="W381" s="111">
        <v>0</v>
      </c>
      <c r="X381" s="111" t="s">
        <v>1316</v>
      </c>
      <c r="Y381" s="111" t="s">
        <v>1312</v>
      </c>
      <c r="Z381" s="109"/>
      <c r="AA381" s="110"/>
      <c r="AB381" s="109"/>
      <c r="AC381" s="109"/>
      <c r="AD381" s="88"/>
      <c r="AE381" s="88"/>
      <c r="AF381" s="88"/>
    </row>
    <row r="382" spans="1:32" s="43" customFormat="1" ht="12.75" customHeight="1" x14ac:dyDescent="0.2">
      <c r="A382" s="37" t="s">
        <v>594</v>
      </c>
      <c r="B382" s="37" t="s">
        <v>1489</v>
      </c>
      <c r="C382" s="111">
        <v>0</v>
      </c>
      <c r="D382" s="111">
        <v>0</v>
      </c>
      <c r="E382" s="111">
        <v>0</v>
      </c>
      <c r="F382" s="111">
        <v>0</v>
      </c>
      <c r="G382" s="111">
        <v>0</v>
      </c>
      <c r="H382" s="111">
        <v>0</v>
      </c>
      <c r="I382" s="111">
        <v>0</v>
      </c>
      <c r="J382" s="111">
        <v>0</v>
      </c>
      <c r="K382" s="111">
        <v>0</v>
      </c>
      <c r="L382" s="111">
        <v>0</v>
      </c>
      <c r="M382" s="111">
        <v>1750</v>
      </c>
      <c r="N382" s="111">
        <v>0</v>
      </c>
      <c r="O382" s="111">
        <v>0</v>
      </c>
      <c r="P382" s="111">
        <v>0</v>
      </c>
      <c r="Q382" s="111">
        <v>0</v>
      </c>
      <c r="R382" s="111">
        <v>0</v>
      </c>
      <c r="S382" s="111">
        <v>0</v>
      </c>
      <c r="T382" s="111">
        <v>0</v>
      </c>
      <c r="U382" s="111">
        <v>0</v>
      </c>
      <c r="V382" s="111">
        <v>0</v>
      </c>
      <c r="W382" s="111">
        <v>0</v>
      </c>
      <c r="X382" s="111" t="s">
        <v>1316</v>
      </c>
      <c r="Y382" s="111" t="s">
        <v>1324</v>
      </c>
      <c r="Z382" s="109"/>
      <c r="AA382" s="110"/>
      <c r="AB382" s="109"/>
      <c r="AC382" s="109"/>
      <c r="AD382" s="88"/>
      <c r="AE382" s="88"/>
      <c r="AF382" s="88"/>
    </row>
    <row r="383" spans="1:32" s="43" customFormat="1" ht="12.75" customHeight="1" x14ac:dyDescent="0.2">
      <c r="A383" s="37" t="s">
        <v>680</v>
      </c>
      <c r="B383" s="37" t="s">
        <v>1488</v>
      </c>
      <c r="C383" s="111">
        <v>0</v>
      </c>
      <c r="D383" s="111">
        <v>0</v>
      </c>
      <c r="E383" s="111">
        <v>0</v>
      </c>
      <c r="F383" s="111">
        <v>0</v>
      </c>
      <c r="G383" s="111">
        <v>0</v>
      </c>
      <c r="H383" s="111">
        <v>0</v>
      </c>
      <c r="I383" s="111">
        <v>0</v>
      </c>
      <c r="J383" s="111">
        <v>0</v>
      </c>
      <c r="K383" s="111">
        <v>0</v>
      </c>
      <c r="L383" s="111">
        <v>0</v>
      </c>
      <c r="M383" s="111">
        <v>0</v>
      </c>
      <c r="N383" s="111">
        <v>56200</v>
      </c>
      <c r="O383" s="111">
        <v>0</v>
      </c>
      <c r="P383" s="111">
        <v>500</v>
      </c>
      <c r="Q383" s="111">
        <v>0</v>
      </c>
      <c r="R383" s="111">
        <v>0</v>
      </c>
      <c r="S383" s="111">
        <v>0</v>
      </c>
      <c r="T383" s="111">
        <v>0</v>
      </c>
      <c r="U383" s="111">
        <v>226000</v>
      </c>
      <c r="V383" s="111">
        <v>219460</v>
      </c>
      <c r="W383" s="111">
        <v>500</v>
      </c>
      <c r="X383" s="111" t="s">
        <v>1316</v>
      </c>
      <c r="Y383" s="111" t="s">
        <v>1382</v>
      </c>
      <c r="Z383" s="109"/>
      <c r="AA383" s="110"/>
      <c r="AB383" s="109"/>
      <c r="AC383" s="109"/>
      <c r="AD383" s="88"/>
      <c r="AE383" s="88"/>
      <c r="AF383" s="88"/>
    </row>
    <row r="384" spans="1:32" s="43" customFormat="1" ht="12.75" customHeight="1" x14ac:dyDescent="0.2">
      <c r="A384" s="37" t="s">
        <v>702</v>
      </c>
      <c r="B384" s="37" t="s">
        <v>1487</v>
      </c>
      <c r="C384" s="111">
        <v>0</v>
      </c>
      <c r="D384" s="111">
        <v>0</v>
      </c>
      <c r="E384" s="111">
        <v>0</v>
      </c>
      <c r="F384" s="111">
        <v>0</v>
      </c>
      <c r="G384" s="111">
        <v>0</v>
      </c>
      <c r="H384" s="111">
        <v>0</v>
      </c>
      <c r="I384" s="111">
        <v>0</v>
      </c>
      <c r="J384" s="111">
        <v>0</v>
      </c>
      <c r="K384" s="111">
        <v>750</v>
      </c>
      <c r="L384" s="111">
        <v>0</v>
      </c>
      <c r="M384" s="111">
        <v>394778</v>
      </c>
      <c r="N384" s="111">
        <v>82000</v>
      </c>
      <c r="O384" s="111">
        <v>0</v>
      </c>
      <c r="P384" s="111">
        <v>0</v>
      </c>
      <c r="Q384" s="111">
        <v>0</v>
      </c>
      <c r="R384" s="111">
        <v>0</v>
      </c>
      <c r="S384" s="111">
        <v>0</v>
      </c>
      <c r="T384" s="111">
        <v>0</v>
      </c>
      <c r="U384" s="111">
        <v>10000</v>
      </c>
      <c r="V384" s="111">
        <v>68014</v>
      </c>
      <c r="W384" s="111">
        <v>0</v>
      </c>
      <c r="X384" s="111" t="s">
        <v>1316</v>
      </c>
      <c r="Y384" s="111" t="s">
        <v>1382</v>
      </c>
      <c r="Z384" s="109"/>
      <c r="AA384" s="110"/>
      <c r="AB384" s="109"/>
      <c r="AC384" s="109"/>
      <c r="AD384" s="88"/>
      <c r="AE384" s="88"/>
      <c r="AF384" s="88"/>
    </row>
    <row r="385" spans="1:32" s="43" customFormat="1" ht="12.75" customHeight="1" x14ac:dyDescent="0.2">
      <c r="A385" s="37" t="s">
        <v>592</v>
      </c>
      <c r="B385" s="37" t="s">
        <v>1486</v>
      </c>
      <c r="C385" s="111">
        <v>0</v>
      </c>
      <c r="D385" s="111">
        <v>0</v>
      </c>
      <c r="E385" s="111">
        <v>0</v>
      </c>
      <c r="F385" s="111">
        <v>0</v>
      </c>
      <c r="G385" s="111">
        <v>0</v>
      </c>
      <c r="H385" s="111">
        <v>0</v>
      </c>
      <c r="I385" s="111">
        <v>0</v>
      </c>
      <c r="J385" s="111">
        <v>0</v>
      </c>
      <c r="K385" s="111">
        <v>0</v>
      </c>
      <c r="L385" s="111">
        <v>0</v>
      </c>
      <c r="M385" s="111">
        <v>8000</v>
      </c>
      <c r="N385" s="111">
        <v>4000</v>
      </c>
      <c r="O385" s="111">
        <v>0</v>
      </c>
      <c r="P385" s="111">
        <v>0</v>
      </c>
      <c r="Q385" s="111">
        <v>0</v>
      </c>
      <c r="R385" s="111">
        <v>0</v>
      </c>
      <c r="S385" s="111">
        <v>0</v>
      </c>
      <c r="T385" s="111">
        <v>0</v>
      </c>
      <c r="U385" s="111">
        <v>0</v>
      </c>
      <c r="V385" s="111">
        <v>0</v>
      </c>
      <c r="W385" s="111">
        <v>0</v>
      </c>
      <c r="X385" s="111" t="s">
        <v>1316</v>
      </c>
      <c r="Y385" s="111" t="s">
        <v>1324</v>
      </c>
      <c r="Z385" s="109"/>
      <c r="AA385" s="110"/>
      <c r="AB385" s="109"/>
      <c r="AC385" s="109"/>
      <c r="AD385" s="88"/>
      <c r="AE385" s="88"/>
      <c r="AF385" s="88"/>
    </row>
    <row r="386" spans="1:32" s="43" customFormat="1" ht="12.75" customHeight="1" x14ac:dyDescent="0.2">
      <c r="A386" s="37" t="s">
        <v>1043</v>
      </c>
      <c r="B386" s="37" t="s">
        <v>1877</v>
      </c>
      <c r="C386" s="111">
        <v>0</v>
      </c>
      <c r="D386" s="111">
        <v>0</v>
      </c>
      <c r="E386" s="111">
        <v>0</v>
      </c>
      <c r="F386" s="111">
        <v>0</v>
      </c>
      <c r="G386" s="111">
        <v>0</v>
      </c>
      <c r="H386" s="111">
        <v>0</v>
      </c>
      <c r="I386" s="111">
        <v>0</v>
      </c>
      <c r="J386" s="111">
        <v>0</v>
      </c>
      <c r="K386" s="111">
        <v>0</v>
      </c>
      <c r="L386" s="111">
        <v>0</v>
      </c>
      <c r="M386" s="111">
        <v>127631</v>
      </c>
      <c r="N386" s="111">
        <v>43000</v>
      </c>
      <c r="O386" s="111">
        <v>0</v>
      </c>
      <c r="P386" s="111">
        <v>0</v>
      </c>
      <c r="Q386" s="111">
        <v>0</v>
      </c>
      <c r="R386" s="111">
        <v>0</v>
      </c>
      <c r="S386" s="111">
        <v>0</v>
      </c>
      <c r="T386" s="111">
        <v>0</v>
      </c>
      <c r="U386" s="111">
        <v>0</v>
      </c>
      <c r="V386" s="111">
        <v>0</v>
      </c>
      <c r="W386" s="111">
        <v>0</v>
      </c>
      <c r="X386" s="111" t="s">
        <v>1314</v>
      </c>
      <c r="Y386" s="111" t="s">
        <v>1312</v>
      </c>
      <c r="Z386" s="41"/>
      <c r="AA386" s="110"/>
      <c r="AB386" s="109"/>
      <c r="AC386" s="109"/>
      <c r="AD386" s="88"/>
      <c r="AE386" s="88"/>
      <c r="AF386" s="88"/>
    </row>
    <row r="387" spans="1:32" s="43" customFormat="1" ht="12.75" customHeight="1" x14ac:dyDescent="0.2">
      <c r="A387" s="37" t="s">
        <v>1296</v>
      </c>
      <c r="B387" s="37" t="s">
        <v>1768</v>
      </c>
      <c r="C387" s="111">
        <v>0</v>
      </c>
      <c r="D387" s="111">
        <v>0</v>
      </c>
      <c r="E387" s="111">
        <v>0</v>
      </c>
      <c r="F387" s="111">
        <v>0</v>
      </c>
      <c r="G387" s="111">
        <v>0</v>
      </c>
      <c r="H387" s="111">
        <v>0</v>
      </c>
      <c r="I387" s="111">
        <v>0</v>
      </c>
      <c r="J387" s="111">
        <v>0</v>
      </c>
      <c r="K387" s="111">
        <v>0</v>
      </c>
      <c r="L387" s="111">
        <v>0</v>
      </c>
      <c r="M387" s="111">
        <v>42111</v>
      </c>
      <c r="N387" s="111">
        <v>1500</v>
      </c>
      <c r="O387" s="111">
        <v>0</v>
      </c>
      <c r="P387" s="111">
        <v>0</v>
      </c>
      <c r="Q387" s="111">
        <v>0</v>
      </c>
      <c r="R387" s="111">
        <v>0</v>
      </c>
      <c r="S387" s="111">
        <v>0</v>
      </c>
      <c r="T387" s="111">
        <v>0</v>
      </c>
      <c r="U387" s="111">
        <v>0</v>
      </c>
      <c r="V387" s="111">
        <v>0</v>
      </c>
      <c r="W387" s="111">
        <v>0</v>
      </c>
      <c r="X387" s="111" t="s">
        <v>1314</v>
      </c>
      <c r="Y387" s="111" t="s">
        <v>1377</v>
      </c>
      <c r="Z387" s="109"/>
      <c r="AA387" s="110"/>
      <c r="AB387" s="109"/>
      <c r="AC387" s="109"/>
      <c r="AD387" s="88"/>
      <c r="AE387" s="88"/>
      <c r="AF387" s="88"/>
    </row>
    <row r="388" spans="1:32" s="43" customFormat="1" ht="12.75" customHeight="1" x14ac:dyDescent="0.2">
      <c r="A388" s="37" t="s">
        <v>624</v>
      </c>
      <c r="B388" s="37" t="s">
        <v>1485</v>
      </c>
      <c r="C388" s="111">
        <v>0</v>
      </c>
      <c r="D388" s="111">
        <v>0</v>
      </c>
      <c r="E388" s="111">
        <v>0</v>
      </c>
      <c r="F388" s="111">
        <v>0</v>
      </c>
      <c r="G388" s="111">
        <v>0</v>
      </c>
      <c r="H388" s="111">
        <v>0</v>
      </c>
      <c r="I388" s="111">
        <v>0</v>
      </c>
      <c r="J388" s="111">
        <v>0</v>
      </c>
      <c r="K388" s="111">
        <v>0</v>
      </c>
      <c r="L388" s="111">
        <v>0</v>
      </c>
      <c r="M388" s="111">
        <v>51821</v>
      </c>
      <c r="N388" s="111">
        <v>0</v>
      </c>
      <c r="O388" s="111">
        <v>0</v>
      </c>
      <c r="P388" s="111">
        <v>0</v>
      </c>
      <c r="Q388" s="111">
        <v>0</v>
      </c>
      <c r="R388" s="111">
        <v>0</v>
      </c>
      <c r="S388" s="111">
        <v>0</v>
      </c>
      <c r="T388" s="111">
        <v>0</v>
      </c>
      <c r="U388" s="111">
        <v>0</v>
      </c>
      <c r="V388" s="111">
        <v>0</v>
      </c>
      <c r="W388" s="111">
        <v>0</v>
      </c>
      <c r="X388" s="111" t="s">
        <v>1316</v>
      </c>
      <c r="Y388" s="111" t="s">
        <v>1324</v>
      </c>
      <c r="Z388" s="109"/>
      <c r="AA388" s="110"/>
      <c r="AB388" s="109"/>
      <c r="AC388" s="109"/>
      <c r="AD388" s="88"/>
      <c r="AE388" s="88"/>
      <c r="AF388" s="88"/>
    </row>
    <row r="389" spans="1:32" s="43" customFormat="1" ht="12.75" customHeight="1" x14ac:dyDescent="0.2">
      <c r="A389" s="37" t="s">
        <v>688</v>
      </c>
      <c r="B389" s="37" t="s">
        <v>1878</v>
      </c>
      <c r="C389" s="111">
        <v>0</v>
      </c>
      <c r="D389" s="111">
        <v>0</v>
      </c>
      <c r="E389" s="111">
        <v>0</v>
      </c>
      <c r="F389" s="111">
        <v>0</v>
      </c>
      <c r="G389" s="111">
        <v>0</v>
      </c>
      <c r="H389" s="111">
        <v>0</v>
      </c>
      <c r="I389" s="111">
        <v>0</v>
      </c>
      <c r="J389" s="111">
        <v>0</v>
      </c>
      <c r="K389" s="111">
        <v>0</v>
      </c>
      <c r="L389" s="111">
        <v>0</v>
      </c>
      <c r="M389" s="111">
        <v>120351</v>
      </c>
      <c r="N389" s="111">
        <v>0</v>
      </c>
      <c r="O389" s="111">
        <v>0</v>
      </c>
      <c r="P389" s="111">
        <v>0</v>
      </c>
      <c r="Q389" s="111">
        <v>0</v>
      </c>
      <c r="R389" s="111">
        <v>0</v>
      </c>
      <c r="S389" s="111">
        <v>0</v>
      </c>
      <c r="T389" s="111">
        <v>16</v>
      </c>
      <c r="U389" s="111">
        <v>0</v>
      </c>
      <c r="V389" s="111">
        <v>0</v>
      </c>
      <c r="W389" s="111">
        <v>0</v>
      </c>
      <c r="X389" s="111" t="s">
        <v>1316</v>
      </c>
      <c r="Y389" s="111" t="s">
        <v>1382</v>
      </c>
      <c r="Z389" s="41"/>
      <c r="AA389" s="110"/>
      <c r="AB389" s="109"/>
      <c r="AC389" s="109"/>
      <c r="AD389" s="88"/>
      <c r="AE389" s="88"/>
      <c r="AF389" s="88"/>
    </row>
    <row r="390" spans="1:32" s="43" customFormat="1" ht="12.75" customHeight="1" x14ac:dyDescent="0.2">
      <c r="A390" s="37" t="s">
        <v>595</v>
      </c>
      <c r="B390" s="37" t="s">
        <v>1484</v>
      </c>
      <c r="C390" s="111">
        <v>0</v>
      </c>
      <c r="D390" s="111">
        <v>0</v>
      </c>
      <c r="E390" s="111">
        <v>0</v>
      </c>
      <c r="F390" s="111">
        <v>0</v>
      </c>
      <c r="G390" s="111">
        <v>0</v>
      </c>
      <c r="H390" s="111">
        <v>0</v>
      </c>
      <c r="I390" s="111">
        <v>0</v>
      </c>
      <c r="J390" s="111">
        <v>0</v>
      </c>
      <c r="K390" s="111">
        <v>0</v>
      </c>
      <c r="L390" s="111">
        <v>6500</v>
      </c>
      <c r="M390" s="111">
        <v>53833</v>
      </c>
      <c r="N390" s="111">
        <v>0</v>
      </c>
      <c r="O390" s="111">
        <v>0</v>
      </c>
      <c r="P390" s="111">
        <v>0</v>
      </c>
      <c r="Q390" s="111">
        <v>0</v>
      </c>
      <c r="R390" s="111">
        <v>0</v>
      </c>
      <c r="S390" s="111">
        <v>0</v>
      </c>
      <c r="T390" s="111">
        <v>0</v>
      </c>
      <c r="U390" s="111">
        <v>0</v>
      </c>
      <c r="V390" s="111">
        <v>0</v>
      </c>
      <c r="W390" s="111">
        <v>0</v>
      </c>
      <c r="X390" s="111" t="s">
        <v>1316</v>
      </c>
      <c r="Y390" s="111" t="s">
        <v>1324</v>
      </c>
      <c r="Z390" s="109"/>
      <c r="AA390" s="110"/>
      <c r="AB390" s="109"/>
      <c r="AC390" s="109"/>
      <c r="AD390" s="88"/>
      <c r="AE390" s="88"/>
      <c r="AF390" s="88"/>
    </row>
    <row r="391" spans="1:32" s="43" customFormat="1" ht="12.75" customHeight="1" x14ac:dyDescent="0.2">
      <c r="A391" s="37" t="s">
        <v>540</v>
      </c>
      <c r="B391" s="37" t="s">
        <v>1483</v>
      </c>
      <c r="C391" s="111">
        <v>0</v>
      </c>
      <c r="D391" s="111">
        <v>0</v>
      </c>
      <c r="E391" s="111">
        <v>0</v>
      </c>
      <c r="F391" s="111">
        <v>0</v>
      </c>
      <c r="G391" s="111">
        <v>0</v>
      </c>
      <c r="H391" s="111">
        <v>0</v>
      </c>
      <c r="I391" s="111">
        <v>0</v>
      </c>
      <c r="J391" s="111">
        <v>0</v>
      </c>
      <c r="K391" s="111">
        <v>0</v>
      </c>
      <c r="L391" s="111">
        <v>0</v>
      </c>
      <c r="M391" s="111">
        <v>0</v>
      </c>
      <c r="N391" s="111">
        <v>0</v>
      </c>
      <c r="O391" s="111">
        <v>0</v>
      </c>
      <c r="P391" s="111">
        <v>0</v>
      </c>
      <c r="Q391" s="111">
        <v>0</v>
      </c>
      <c r="R391" s="111">
        <v>0</v>
      </c>
      <c r="S391" s="111">
        <v>0</v>
      </c>
      <c r="T391" s="111">
        <v>0</v>
      </c>
      <c r="U391" s="111">
        <v>0</v>
      </c>
      <c r="V391" s="111">
        <v>0</v>
      </c>
      <c r="W391" s="111">
        <v>0</v>
      </c>
      <c r="X391" s="111" t="s">
        <v>1316</v>
      </c>
      <c r="Y391" s="111" t="s">
        <v>1324</v>
      </c>
      <c r="Z391" s="109"/>
      <c r="AA391" s="110"/>
      <c r="AB391" s="109"/>
      <c r="AC391" s="109"/>
      <c r="AD391" s="88"/>
      <c r="AE391" s="88"/>
      <c r="AF391" s="88"/>
    </row>
    <row r="392" spans="1:32" s="43" customFormat="1" ht="12.75" customHeight="1" x14ac:dyDescent="0.2">
      <c r="A392" s="37" t="s">
        <v>693</v>
      </c>
      <c r="B392" s="37" t="s">
        <v>1879</v>
      </c>
      <c r="C392" s="111">
        <v>0</v>
      </c>
      <c r="D392" s="111">
        <v>0</v>
      </c>
      <c r="E392" s="111">
        <v>0</v>
      </c>
      <c r="F392" s="111">
        <v>0</v>
      </c>
      <c r="G392" s="111">
        <v>0</v>
      </c>
      <c r="H392" s="111">
        <v>0</v>
      </c>
      <c r="I392" s="111">
        <v>0</v>
      </c>
      <c r="J392" s="111">
        <v>0</v>
      </c>
      <c r="K392" s="111">
        <v>0</v>
      </c>
      <c r="L392" s="111">
        <v>0</v>
      </c>
      <c r="M392" s="111">
        <v>341003</v>
      </c>
      <c r="N392" s="111">
        <v>133000</v>
      </c>
      <c r="O392" s="111">
        <v>0</v>
      </c>
      <c r="P392" s="111">
        <v>25000</v>
      </c>
      <c r="Q392" s="111">
        <v>0</v>
      </c>
      <c r="R392" s="111">
        <v>0</v>
      </c>
      <c r="S392" s="111">
        <v>0</v>
      </c>
      <c r="T392" s="111">
        <v>0</v>
      </c>
      <c r="U392" s="111">
        <v>155000</v>
      </c>
      <c r="V392" s="111">
        <v>20000</v>
      </c>
      <c r="W392" s="111">
        <v>5000</v>
      </c>
      <c r="X392" s="111" t="s">
        <v>1316</v>
      </c>
      <c r="Y392" s="111" t="s">
        <v>1382</v>
      </c>
      <c r="Z392" s="41"/>
      <c r="AA392" s="110"/>
      <c r="AB392" s="109"/>
      <c r="AC392" s="109"/>
      <c r="AD392" s="88"/>
      <c r="AE392" s="88"/>
      <c r="AF392" s="88"/>
    </row>
    <row r="393" spans="1:32" s="43" customFormat="1" ht="12.75" customHeight="1" x14ac:dyDescent="0.2">
      <c r="A393" s="37" t="s">
        <v>541</v>
      </c>
      <c r="B393" s="37" t="s">
        <v>1880</v>
      </c>
      <c r="C393" s="111">
        <v>0</v>
      </c>
      <c r="D393" s="111">
        <v>0</v>
      </c>
      <c r="E393" s="111">
        <v>0</v>
      </c>
      <c r="F393" s="111">
        <v>0</v>
      </c>
      <c r="G393" s="111">
        <v>0</v>
      </c>
      <c r="H393" s="111">
        <v>0</v>
      </c>
      <c r="I393" s="111">
        <v>0</v>
      </c>
      <c r="J393" s="111">
        <v>0</v>
      </c>
      <c r="K393" s="111">
        <v>0</v>
      </c>
      <c r="L393" s="111">
        <v>0</v>
      </c>
      <c r="M393" s="111">
        <v>61244</v>
      </c>
      <c r="N393" s="111">
        <v>0</v>
      </c>
      <c r="O393" s="111">
        <v>0</v>
      </c>
      <c r="P393" s="111">
        <v>0</v>
      </c>
      <c r="Q393" s="111">
        <v>0</v>
      </c>
      <c r="R393" s="111">
        <v>0</v>
      </c>
      <c r="S393" s="111">
        <v>0</v>
      </c>
      <c r="T393" s="111">
        <v>0</v>
      </c>
      <c r="U393" s="111">
        <v>0</v>
      </c>
      <c r="V393" s="111">
        <v>650</v>
      </c>
      <c r="W393" s="111">
        <v>500</v>
      </c>
      <c r="X393" s="111" t="s">
        <v>1316</v>
      </c>
      <c r="Y393" s="111" t="s">
        <v>1324</v>
      </c>
      <c r="Z393" s="41"/>
      <c r="AA393" s="110"/>
      <c r="AB393" s="109"/>
      <c r="AC393" s="109"/>
      <c r="AD393" s="88"/>
      <c r="AE393" s="88"/>
      <c r="AF393" s="88"/>
    </row>
    <row r="394" spans="1:32" s="43" customFormat="1" ht="12.75" customHeight="1" x14ac:dyDescent="0.2">
      <c r="A394" s="37" t="s">
        <v>1045</v>
      </c>
      <c r="B394" s="37" t="s">
        <v>1881</v>
      </c>
      <c r="C394" s="111">
        <v>0</v>
      </c>
      <c r="D394" s="111">
        <v>0</v>
      </c>
      <c r="E394" s="111">
        <v>0</v>
      </c>
      <c r="F394" s="111">
        <v>0</v>
      </c>
      <c r="G394" s="111">
        <v>0</v>
      </c>
      <c r="H394" s="111">
        <v>0</v>
      </c>
      <c r="I394" s="111">
        <v>0</v>
      </c>
      <c r="J394" s="111">
        <v>0</v>
      </c>
      <c r="K394" s="111">
        <v>0</v>
      </c>
      <c r="L394" s="111">
        <v>0</v>
      </c>
      <c r="M394" s="111">
        <v>31000</v>
      </c>
      <c r="N394" s="111">
        <v>0</v>
      </c>
      <c r="O394" s="111">
        <v>0</v>
      </c>
      <c r="P394" s="111">
        <v>0</v>
      </c>
      <c r="Q394" s="111">
        <v>0</v>
      </c>
      <c r="R394" s="111">
        <v>0</v>
      </c>
      <c r="S394" s="111">
        <v>0</v>
      </c>
      <c r="T394" s="111">
        <v>0</v>
      </c>
      <c r="U394" s="111">
        <v>0</v>
      </c>
      <c r="V394" s="111">
        <v>0</v>
      </c>
      <c r="W394" s="111">
        <v>0</v>
      </c>
      <c r="X394" s="111" t="s">
        <v>1314</v>
      </c>
      <c r="Y394" s="111" t="s">
        <v>1312</v>
      </c>
      <c r="Z394" s="41"/>
      <c r="AA394" s="110"/>
      <c r="AB394" s="109"/>
      <c r="AC394" s="109"/>
      <c r="AD394" s="88"/>
      <c r="AE394" s="88"/>
      <c r="AF394" s="88"/>
    </row>
    <row r="395" spans="1:32" s="43" customFormat="1" ht="12.75" customHeight="1" x14ac:dyDescent="0.2">
      <c r="A395" s="37" t="s">
        <v>801</v>
      </c>
      <c r="B395" s="37" t="s">
        <v>1482</v>
      </c>
      <c r="C395" s="111">
        <v>0</v>
      </c>
      <c r="D395" s="111">
        <v>0</v>
      </c>
      <c r="E395" s="111">
        <v>0</v>
      </c>
      <c r="F395" s="111">
        <v>0</v>
      </c>
      <c r="G395" s="111">
        <v>0</v>
      </c>
      <c r="H395" s="111">
        <v>0</v>
      </c>
      <c r="I395" s="111">
        <v>0</v>
      </c>
      <c r="J395" s="111">
        <v>0</v>
      </c>
      <c r="K395" s="111">
        <v>0</v>
      </c>
      <c r="L395" s="111">
        <v>0</v>
      </c>
      <c r="M395" s="111">
        <v>5810</v>
      </c>
      <c r="N395" s="111">
        <v>0</v>
      </c>
      <c r="O395" s="111">
        <v>0</v>
      </c>
      <c r="P395" s="111">
        <v>0</v>
      </c>
      <c r="Q395" s="111">
        <v>0</v>
      </c>
      <c r="R395" s="111">
        <v>0</v>
      </c>
      <c r="S395" s="111">
        <v>0</v>
      </c>
      <c r="T395" s="111">
        <v>0</v>
      </c>
      <c r="U395" s="111">
        <v>0</v>
      </c>
      <c r="V395" s="111">
        <v>0</v>
      </c>
      <c r="W395" s="111">
        <v>0</v>
      </c>
      <c r="X395" s="111" t="s">
        <v>1316</v>
      </c>
      <c r="Y395" s="111" t="s">
        <v>1377</v>
      </c>
      <c r="Z395" s="109"/>
      <c r="AA395" s="110"/>
      <c r="AB395" s="109"/>
      <c r="AC395" s="109"/>
      <c r="AD395" s="88"/>
      <c r="AE395" s="88"/>
      <c r="AF395" s="88"/>
    </row>
    <row r="396" spans="1:32" s="43" customFormat="1" ht="12.75" customHeight="1" x14ac:dyDescent="0.2">
      <c r="A396" s="37" t="s">
        <v>621</v>
      </c>
      <c r="B396" s="37" t="s">
        <v>1481</v>
      </c>
      <c r="C396" s="111">
        <v>0</v>
      </c>
      <c r="D396" s="111">
        <v>0</v>
      </c>
      <c r="E396" s="111">
        <v>0</v>
      </c>
      <c r="F396" s="111">
        <v>0</v>
      </c>
      <c r="G396" s="111">
        <v>0</v>
      </c>
      <c r="H396" s="111">
        <v>0</v>
      </c>
      <c r="I396" s="111">
        <v>61</v>
      </c>
      <c r="J396" s="111">
        <v>0</v>
      </c>
      <c r="K396" s="111">
        <v>0</v>
      </c>
      <c r="L396" s="111">
        <v>0</v>
      </c>
      <c r="M396" s="111">
        <v>288568</v>
      </c>
      <c r="N396" s="111">
        <v>49200</v>
      </c>
      <c r="O396" s="111">
        <v>0</v>
      </c>
      <c r="P396" s="111">
        <v>0</v>
      </c>
      <c r="Q396" s="111">
        <v>0</v>
      </c>
      <c r="R396" s="111">
        <v>0</v>
      </c>
      <c r="S396" s="111">
        <v>0</v>
      </c>
      <c r="T396" s="111">
        <v>0</v>
      </c>
      <c r="U396" s="111">
        <v>0</v>
      </c>
      <c r="V396" s="111">
        <v>0</v>
      </c>
      <c r="W396" s="111">
        <v>0</v>
      </c>
      <c r="X396" s="111" t="s">
        <v>1316</v>
      </c>
      <c r="Y396" s="111" t="s">
        <v>1312</v>
      </c>
      <c r="Z396" s="109"/>
      <c r="AA396" s="110"/>
      <c r="AB396" s="109"/>
      <c r="AC396" s="109"/>
      <c r="AD396" s="88"/>
      <c r="AE396" s="88"/>
      <c r="AF396" s="88"/>
    </row>
    <row r="397" spans="1:32" s="43" customFormat="1" ht="12.75" customHeight="1" x14ac:dyDescent="0.2">
      <c r="A397" s="37" t="s">
        <v>401</v>
      </c>
      <c r="B397" s="37" t="s">
        <v>1882</v>
      </c>
      <c r="C397" s="111">
        <v>0</v>
      </c>
      <c r="D397" s="111">
        <v>0</v>
      </c>
      <c r="E397" s="111">
        <v>0</v>
      </c>
      <c r="F397" s="111">
        <v>0</v>
      </c>
      <c r="G397" s="111">
        <v>0</v>
      </c>
      <c r="H397" s="111">
        <v>0</v>
      </c>
      <c r="I397" s="111">
        <v>0</v>
      </c>
      <c r="J397" s="111">
        <v>0</v>
      </c>
      <c r="K397" s="111">
        <v>0</v>
      </c>
      <c r="L397" s="111">
        <v>0</v>
      </c>
      <c r="M397" s="111">
        <v>169373</v>
      </c>
      <c r="N397" s="111">
        <v>8000</v>
      </c>
      <c r="O397" s="111">
        <v>0</v>
      </c>
      <c r="P397" s="111">
        <v>0</v>
      </c>
      <c r="Q397" s="111">
        <v>0</v>
      </c>
      <c r="R397" s="111">
        <v>0</v>
      </c>
      <c r="S397" s="111">
        <v>0</v>
      </c>
      <c r="T397" s="111">
        <v>0</v>
      </c>
      <c r="U397" s="111">
        <v>5000</v>
      </c>
      <c r="V397" s="111">
        <v>0</v>
      </c>
      <c r="W397" s="111">
        <v>0</v>
      </c>
      <c r="X397" s="111" t="s">
        <v>1316</v>
      </c>
      <c r="Y397" s="111" t="s">
        <v>1312</v>
      </c>
      <c r="Z397" s="41"/>
      <c r="AA397" s="110"/>
      <c r="AB397" s="109"/>
      <c r="AC397" s="109"/>
      <c r="AD397" s="88"/>
      <c r="AE397" s="88"/>
      <c r="AF397" s="88"/>
    </row>
    <row r="398" spans="1:32" s="43" customFormat="1" ht="12.75" customHeight="1" x14ac:dyDescent="0.2">
      <c r="A398" s="37" t="s">
        <v>703</v>
      </c>
      <c r="B398" s="37" t="s">
        <v>1883</v>
      </c>
      <c r="C398" s="111">
        <v>0</v>
      </c>
      <c r="D398" s="111">
        <v>0</v>
      </c>
      <c r="E398" s="111">
        <v>0</v>
      </c>
      <c r="F398" s="111">
        <v>5702</v>
      </c>
      <c r="G398" s="111">
        <v>0</v>
      </c>
      <c r="H398" s="111">
        <v>0</v>
      </c>
      <c r="I398" s="111">
        <v>0</v>
      </c>
      <c r="J398" s="111">
        <v>0</v>
      </c>
      <c r="K398" s="111">
        <v>0</v>
      </c>
      <c r="L398" s="111">
        <v>0</v>
      </c>
      <c r="M398" s="111">
        <v>204566</v>
      </c>
      <c r="N398" s="111">
        <v>35000</v>
      </c>
      <c r="O398" s="111">
        <v>0</v>
      </c>
      <c r="P398" s="111">
        <v>0</v>
      </c>
      <c r="Q398" s="111">
        <v>0</v>
      </c>
      <c r="R398" s="111">
        <v>0</v>
      </c>
      <c r="S398" s="111">
        <v>0</v>
      </c>
      <c r="T398" s="111">
        <v>0</v>
      </c>
      <c r="U398" s="111">
        <v>0</v>
      </c>
      <c r="V398" s="111">
        <v>0</v>
      </c>
      <c r="W398" s="111">
        <v>10186</v>
      </c>
      <c r="X398" s="111" t="s">
        <v>1316</v>
      </c>
      <c r="Y398" s="111" t="s">
        <v>1382</v>
      </c>
      <c r="Z398" s="41"/>
      <c r="AA398" s="110"/>
      <c r="AB398" s="109"/>
      <c r="AC398" s="109"/>
      <c r="AD398" s="88"/>
      <c r="AE398" s="88"/>
      <c r="AF398" s="88"/>
    </row>
    <row r="399" spans="1:32" s="43" customFormat="1" ht="12.75" customHeight="1" x14ac:dyDescent="0.2">
      <c r="A399" s="37" t="s">
        <v>622</v>
      </c>
      <c r="B399" s="37" t="s">
        <v>1480</v>
      </c>
      <c r="C399" s="111">
        <v>0</v>
      </c>
      <c r="D399" s="111">
        <v>0</v>
      </c>
      <c r="E399" s="111">
        <v>0</v>
      </c>
      <c r="F399" s="111">
        <v>0</v>
      </c>
      <c r="G399" s="111">
        <v>0</v>
      </c>
      <c r="H399" s="111">
        <v>0</v>
      </c>
      <c r="I399" s="111">
        <v>2315</v>
      </c>
      <c r="J399" s="111">
        <v>0</v>
      </c>
      <c r="K399" s="111">
        <v>0</v>
      </c>
      <c r="L399" s="111">
        <v>0</v>
      </c>
      <c r="M399" s="111">
        <v>159050</v>
      </c>
      <c r="N399" s="111">
        <v>72500</v>
      </c>
      <c r="O399" s="111">
        <v>0</v>
      </c>
      <c r="P399" s="111">
        <v>0</v>
      </c>
      <c r="Q399" s="111">
        <v>0</v>
      </c>
      <c r="R399" s="111">
        <v>0</v>
      </c>
      <c r="S399" s="111">
        <v>0</v>
      </c>
      <c r="T399" s="111">
        <v>0</v>
      </c>
      <c r="U399" s="111">
        <v>98000</v>
      </c>
      <c r="V399" s="111">
        <v>7365</v>
      </c>
      <c r="W399" s="111">
        <v>0</v>
      </c>
      <c r="X399" s="111" t="s">
        <v>1316</v>
      </c>
      <c r="Y399" s="111" t="s">
        <v>1324</v>
      </c>
      <c r="Z399" s="109"/>
      <c r="AA399" s="110"/>
      <c r="AB399" s="109"/>
      <c r="AC399" s="109"/>
      <c r="AD399" s="88"/>
      <c r="AE399" s="88"/>
      <c r="AF399" s="88"/>
    </row>
    <row r="400" spans="1:32" s="43" customFormat="1" ht="12.75" customHeight="1" x14ac:dyDescent="0.2">
      <c r="A400" s="37" t="s">
        <v>1047</v>
      </c>
      <c r="B400" s="37" t="s">
        <v>1884</v>
      </c>
      <c r="C400" s="111">
        <v>0</v>
      </c>
      <c r="D400" s="111">
        <v>0</v>
      </c>
      <c r="E400" s="111">
        <v>0</v>
      </c>
      <c r="F400" s="111">
        <v>0</v>
      </c>
      <c r="G400" s="111">
        <v>0</v>
      </c>
      <c r="H400" s="111">
        <v>0</v>
      </c>
      <c r="I400" s="111">
        <v>0</v>
      </c>
      <c r="J400" s="111">
        <v>0</v>
      </c>
      <c r="K400" s="111">
        <v>0</v>
      </c>
      <c r="L400" s="111">
        <v>0</v>
      </c>
      <c r="M400" s="111">
        <v>128991</v>
      </c>
      <c r="N400" s="111">
        <v>23700</v>
      </c>
      <c r="O400" s="111">
        <v>0</v>
      </c>
      <c r="P400" s="111">
        <v>0</v>
      </c>
      <c r="Q400" s="111">
        <v>0</v>
      </c>
      <c r="R400" s="111">
        <v>0</v>
      </c>
      <c r="S400" s="111">
        <v>0</v>
      </c>
      <c r="T400" s="111">
        <v>5</v>
      </c>
      <c r="U400" s="111">
        <v>16500</v>
      </c>
      <c r="V400" s="111">
        <v>0</v>
      </c>
      <c r="W400" s="111">
        <v>8000</v>
      </c>
      <c r="X400" s="111" t="s">
        <v>1314</v>
      </c>
      <c r="Y400" s="111" t="s">
        <v>1312</v>
      </c>
      <c r="Z400" s="41"/>
      <c r="AA400" s="110"/>
      <c r="AB400" s="109"/>
      <c r="AC400" s="109"/>
      <c r="AD400" s="88"/>
      <c r="AE400" s="88"/>
      <c r="AF400" s="88"/>
    </row>
    <row r="401" spans="1:32" s="43" customFormat="1" ht="12.75" customHeight="1" x14ac:dyDescent="0.2">
      <c r="A401" s="37" t="s">
        <v>408</v>
      </c>
      <c r="B401" s="37" t="s">
        <v>1479</v>
      </c>
      <c r="C401" s="111">
        <v>0</v>
      </c>
      <c r="D401" s="111">
        <v>0</v>
      </c>
      <c r="E401" s="111">
        <v>0</v>
      </c>
      <c r="F401" s="111">
        <v>0</v>
      </c>
      <c r="G401" s="111">
        <v>0</v>
      </c>
      <c r="H401" s="111">
        <v>0</v>
      </c>
      <c r="I401" s="111">
        <v>0</v>
      </c>
      <c r="J401" s="111">
        <v>0</v>
      </c>
      <c r="K401" s="111">
        <v>0</v>
      </c>
      <c r="L401" s="111">
        <v>0</v>
      </c>
      <c r="M401" s="111">
        <v>0</v>
      </c>
      <c r="N401" s="111">
        <v>0</v>
      </c>
      <c r="O401" s="111">
        <v>0</v>
      </c>
      <c r="P401" s="111">
        <v>0</v>
      </c>
      <c r="Q401" s="111">
        <v>0</v>
      </c>
      <c r="R401" s="111">
        <v>0</v>
      </c>
      <c r="S401" s="111">
        <v>0</v>
      </c>
      <c r="T401" s="111">
        <v>0</v>
      </c>
      <c r="U401" s="111">
        <v>0</v>
      </c>
      <c r="V401" s="111">
        <v>0</v>
      </c>
      <c r="W401" s="111">
        <v>0</v>
      </c>
      <c r="X401" s="111" t="s">
        <v>1316</v>
      </c>
      <c r="Y401" s="111" t="s">
        <v>1324</v>
      </c>
      <c r="Z401" s="109"/>
      <c r="AA401" s="110"/>
      <c r="AB401" s="109"/>
      <c r="AC401" s="109"/>
      <c r="AD401" s="88"/>
      <c r="AE401" s="88"/>
      <c r="AF401" s="88"/>
    </row>
    <row r="402" spans="1:32" s="43" customFormat="1" ht="12.75" customHeight="1" x14ac:dyDescent="0.2">
      <c r="A402" s="37" t="s">
        <v>415</v>
      </c>
      <c r="B402" s="37" t="s">
        <v>1478</v>
      </c>
      <c r="C402" s="111">
        <v>0</v>
      </c>
      <c r="D402" s="111">
        <v>0</v>
      </c>
      <c r="E402" s="111">
        <v>0</v>
      </c>
      <c r="F402" s="111">
        <v>0</v>
      </c>
      <c r="G402" s="111">
        <v>0</v>
      </c>
      <c r="H402" s="111">
        <v>0</v>
      </c>
      <c r="I402" s="111">
        <v>0</v>
      </c>
      <c r="J402" s="111">
        <v>0</v>
      </c>
      <c r="K402" s="111">
        <v>0</v>
      </c>
      <c r="L402" s="111">
        <v>0</v>
      </c>
      <c r="M402" s="111">
        <v>205123</v>
      </c>
      <c r="N402" s="111">
        <v>0</v>
      </c>
      <c r="O402" s="111">
        <v>0</v>
      </c>
      <c r="P402" s="111">
        <v>0</v>
      </c>
      <c r="Q402" s="111">
        <v>0</v>
      </c>
      <c r="R402" s="111">
        <v>0</v>
      </c>
      <c r="S402" s="111">
        <v>0</v>
      </c>
      <c r="T402" s="111">
        <v>0</v>
      </c>
      <c r="U402" s="111">
        <v>0</v>
      </c>
      <c r="V402" s="111">
        <v>0</v>
      </c>
      <c r="W402" s="111">
        <v>0</v>
      </c>
      <c r="X402" s="111" t="s">
        <v>1316</v>
      </c>
      <c r="Y402" s="111" t="s">
        <v>1324</v>
      </c>
      <c r="Z402" s="109"/>
      <c r="AA402" s="110"/>
      <c r="AB402" s="109"/>
      <c r="AC402" s="109"/>
      <c r="AD402" s="88"/>
      <c r="AE402" s="88"/>
      <c r="AF402" s="88"/>
    </row>
    <row r="403" spans="1:32" s="43" customFormat="1" ht="12.75" customHeight="1" x14ac:dyDescent="0.2">
      <c r="A403" s="37" t="s">
        <v>442</v>
      </c>
      <c r="B403" s="37" t="s">
        <v>1477</v>
      </c>
      <c r="C403" s="111">
        <v>0</v>
      </c>
      <c r="D403" s="111">
        <v>0</v>
      </c>
      <c r="E403" s="111">
        <v>0</v>
      </c>
      <c r="F403" s="111">
        <v>0</v>
      </c>
      <c r="G403" s="111">
        <v>0</v>
      </c>
      <c r="H403" s="111">
        <v>0</v>
      </c>
      <c r="I403" s="111">
        <v>0</v>
      </c>
      <c r="J403" s="111">
        <v>0</v>
      </c>
      <c r="K403" s="111">
        <v>0</v>
      </c>
      <c r="L403" s="111">
        <v>0</v>
      </c>
      <c r="M403" s="111">
        <v>57423</v>
      </c>
      <c r="N403" s="111">
        <v>0</v>
      </c>
      <c r="O403" s="111">
        <v>0</v>
      </c>
      <c r="P403" s="111">
        <v>0</v>
      </c>
      <c r="Q403" s="111">
        <v>0</v>
      </c>
      <c r="R403" s="111">
        <v>0</v>
      </c>
      <c r="S403" s="111">
        <v>0</v>
      </c>
      <c r="T403" s="111">
        <v>0</v>
      </c>
      <c r="U403" s="111">
        <v>0</v>
      </c>
      <c r="V403" s="111">
        <v>28</v>
      </c>
      <c r="W403" s="111">
        <v>0</v>
      </c>
      <c r="X403" s="111" t="s">
        <v>1316</v>
      </c>
      <c r="Y403" s="111" t="s">
        <v>1324</v>
      </c>
      <c r="Z403" s="109"/>
      <c r="AA403" s="110"/>
      <c r="AB403" s="109"/>
      <c r="AC403" s="109"/>
      <c r="AD403" s="88"/>
      <c r="AE403" s="88"/>
      <c r="AF403" s="88"/>
    </row>
    <row r="404" spans="1:32" s="43" customFormat="1" ht="12.75" customHeight="1" x14ac:dyDescent="0.2">
      <c r="A404" s="37" t="s">
        <v>1295</v>
      </c>
      <c r="B404" s="37" t="s">
        <v>1476</v>
      </c>
      <c r="C404" s="111">
        <v>0</v>
      </c>
      <c r="D404" s="111">
        <v>0</v>
      </c>
      <c r="E404" s="111">
        <v>0</v>
      </c>
      <c r="F404" s="111">
        <v>0</v>
      </c>
      <c r="G404" s="111">
        <v>0</v>
      </c>
      <c r="H404" s="111">
        <v>0</v>
      </c>
      <c r="I404" s="111">
        <v>0</v>
      </c>
      <c r="J404" s="111">
        <v>0</v>
      </c>
      <c r="K404" s="111">
        <v>0</v>
      </c>
      <c r="L404" s="111">
        <v>0</v>
      </c>
      <c r="M404" s="111">
        <v>0</v>
      </c>
      <c r="N404" s="111">
        <v>0</v>
      </c>
      <c r="O404" s="111">
        <v>0</v>
      </c>
      <c r="P404" s="111">
        <v>0</v>
      </c>
      <c r="Q404" s="111">
        <v>0</v>
      </c>
      <c r="R404" s="111">
        <v>0</v>
      </c>
      <c r="S404" s="111">
        <v>0</v>
      </c>
      <c r="T404" s="111">
        <v>0</v>
      </c>
      <c r="U404" s="111">
        <v>0</v>
      </c>
      <c r="V404" s="111">
        <v>0</v>
      </c>
      <c r="W404" s="111">
        <v>0</v>
      </c>
      <c r="X404" s="111" t="s">
        <v>1316</v>
      </c>
      <c r="Y404" s="111" t="s">
        <v>1377</v>
      </c>
      <c r="Z404" s="109"/>
      <c r="AA404" s="110"/>
      <c r="AB404" s="109"/>
      <c r="AC404" s="109"/>
      <c r="AD404" s="88"/>
      <c r="AE404" s="88"/>
      <c r="AF404" s="88"/>
    </row>
    <row r="405" spans="1:32" s="43" customFormat="1" ht="12.75" customHeight="1" x14ac:dyDescent="0.2">
      <c r="A405" s="37" t="s">
        <v>393</v>
      </c>
      <c r="B405" s="37" t="s">
        <v>1475</v>
      </c>
      <c r="C405" s="111">
        <v>0</v>
      </c>
      <c r="D405" s="111">
        <v>0</v>
      </c>
      <c r="E405" s="111">
        <v>0</v>
      </c>
      <c r="F405" s="111">
        <v>0</v>
      </c>
      <c r="G405" s="111">
        <v>0</v>
      </c>
      <c r="H405" s="111">
        <v>0</v>
      </c>
      <c r="I405" s="111">
        <v>0</v>
      </c>
      <c r="J405" s="111">
        <v>0</v>
      </c>
      <c r="K405" s="111">
        <v>0</v>
      </c>
      <c r="L405" s="111">
        <v>0</v>
      </c>
      <c r="M405" s="111">
        <v>97336</v>
      </c>
      <c r="N405" s="111">
        <v>16200</v>
      </c>
      <c r="O405" s="111">
        <v>0</v>
      </c>
      <c r="P405" s="111">
        <v>0</v>
      </c>
      <c r="Q405" s="111">
        <v>0</v>
      </c>
      <c r="R405" s="111">
        <v>0</v>
      </c>
      <c r="S405" s="111">
        <v>0</v>
      </c>
      <c r="T405" s="111">
        <v>0</v>
      </c>
      <c r="U405" s="111">
        <v>0</v>
      </c>
      <c r="V405" s="111">
        <v>0</v>
      </c>
      <c r="W405" s="111">
        <v>0</v>
      </c>
      <c r="X405" s="111" t="s">
        <v>1316</v>
      </c>
      <c r="Y405" s="111" t="s">
        <v>1312</v>
      </c>
      <c r="Z405" s="109"/>
      <c r="AA405" s="110"/>
      <c r="AB405" s="109"/>
      <c r="AC405" s="109"/>
      <c r="AD405" s="88"/>
      <c r="AE405" s="88"/>
      <c r="AF405" s="88"/>
    </row>
    <row r="406" spans="1:32" s="43" customFormat="1" ht="12.75" customHeight="1" x14ac:dyDescent="0.2">
      <c r="A406" s="37" t="s">
        <v>450</v>
      </c>
      <c r="B406" s="37" t="s">
        <v>1474</v>
      </c>
      <c r="C406" s="111">
        <v>0</v>
      </c>
      <c r="D406" s="111">
        <v>0</v>
      </c>
      <c r="E406" s="111">
        <v>0</v>
      </c>
      <c r="F406" s="111">
        <v>0</v>
      </c>
      <c r="G406" s="111">
        <v>0</v>
      </c>
      <c r="H406" s="111">
        <v>0</v>
      </c>
      <c r="I406" s="111">
        <v>0</v>
      </c>
      <c r="J406" s="111">
        <v>0</v>
      </c>
      <c r="K406" s="111">
        <v>0</v>
      </c>
      <c r="L406" s="111">
        <v>0</v>
      </c>
      <c r="M406" s="111">
        <v>0</v>
      </c>
      <c r="N406" s="111">
        <v>0</v>
      </c>
      <c r="O406" s="111">
        <v>0</v>
      </c>
      <c r="P406" s="111">
        <v>0</v>
      </c>
      <c r="Q406" s="111">
        <v>0</v>
      </c>
      <c r="R406" s="111">
        <v>0</v>
      </c>
      <c r="S406" s="111">
        <v>0</v>
      </c>
      <c r="T406" s="111">
        <v>0</v>
      </c>
      <c r="U406" s="111">
        <v>0</v>
      </c>
      <c r="V406" s="111">
        <v>0</v>
      </c>
      <c r="W406" s="111">
        <v>0</v>
      </c>
      <c r="X406" s="111" t="s">
        <v>1316</v>
      </c>
      <c r="Y406" s="111" t="s">
        <v>1324</v>
      </c>
      <c r="Z406" s="109"/>
      <c r="AA406" s="110"/>
      <c r="AB406" s="109"/>
      <c r="AC406" s="109"/>
      <c r="AD406" s="88"/>
      <c r="AE406" s="88"/>
      <c r="AF406" s="88"/>
    </row>
    <row r="407" spans="1:32" s="43" customFormat="1" ht="12.75" customHeight="1" x14ac:dyDescent="0.2">
      <c r="A407" s="37" t="s">
        <v>576</v>
      </c>
      <c r="B407" s="37" t="s">
        <v>1473</v>
      </c>
      <c r="C407" s="111">
        <v>0</v>
      </c>
      <c r="D407" s="111">
        <v>0</v>
      </c>
      <c r="E407" s="111">
        <v>0</v>
      </c>
      <c r="F407" s="111">
        <v>0</v>
      </c>
      <c r="G407" s="111">
        <v>0</v>
      </c>
      <c r="H407" s="111">
        <v>0</v>
      </c>
      <c r="I407" s="111">
        <v>0</v>
      </c>
      <c r="J407" s="111">
        <v>0</v>
      </c>
      <c r="K407" s="111">
        <v>0</v>
      </c>
      <c r="L407" s="111">
        <v>0</v>
      </c>
      <c r="M407" s="111">
        <v>67456</v>
      </c>
      <c r="N407" s="111">
        <v>0</v>
      </c>
      <c r="O407" s="111">
        <v>0</v>
      </c>
      <c r="P407" s="111">
        <v>0</v>
      </c>
      <c r="Q407" s="111">
        <v>0</v>
      </c>
      <c r="R407" s="111">
        <v>0</v>
      </c>
      <c r="S407" s="111">
        <v>0</v>
      </c>
      <c r="T407" s="111">
        <v>0</v>
      </c>
      <c r="U407" s="111">
        <v>0</v>
      </c>
      <c r="V407" s="111">
        <v>0</v>
      </c>
      <c r="W407" s="111">
        <v>0</v>
      </c>
      <c r="X407" s="111" t="s">
        <v>1316</v>
      </c>
      <c r="Y407" s="111" t="s">
        <v>1324</v>
      </c>
      <c r="Z407" s="109"/>
      <c r="AA407" s="110"/>
      <c r="AB407" s="109"/>
      <c r="AC407" s="109"/>
      <c r="AD407" s="88"/>
      <c r="AE407" s="88"/>
      <c r="AF407" s="88"/>
    </row>
    <row r="408" spans="1:32" s="43" customFormat="1" ht="12.75" customHeight="1" x14ac:dyDescent="0.2">
      <c r="A408" s="37" t="s">
        <v>577</v>
      </c>
      <c r="B408" s="37" t="s">
        <v>1472</v>
      </c>
      <c r="C408" s="111">
        <v>0</v>
      </c>
      <c r="D408" s="111">
        <v>0</v>
      </c>
      <c r="E408" s="111">
        <v>0</v>
      </c>
      <c r="F408" s="111">
        <v>0</v>
      </c>
      <c r="G408" s="111">
        <v>0</v>
      </c>
      <c r="H408" s="111">
        <v>0</v>
      </c>
      <c r="I408" s="111">
        <v>0</v>
      </c>
      <c r="J408" s="111">
        <v>0</v>
      </c>
      <c r="K408" s="111">
        <v>0</v>
      </c>
      <c r="L408" s="111">
        <v>0</v>
      </c>
      <c r="M408" s="111">
        <v>113487</v>
      </c>
      <c r="N408" s="111">
        <v>0</v>
      </c>
      <c r="O408" s="111">
        <v>0</v>
      </c>
      <c r="P408" s="111">
        <v>0</v>
      </c>
      <c r="Q408" s="111">
        <v>0</v>
      </c>
      <c r="R408" s="111">
        <v>0</v>
      </c>
      <c r="S408" s="111">
        <v>0</v>
      </c>
      <c r="T408" s="111">
        <v>0</v>
      </c>
      <c r="U408" s="111">
        <v>0</v>
      </c>
      <c r="V408" s="111">
        <v>0</v>
      </c>
      <c r="W408" s="111">
        <v>0</v>
      </c>
      <c r="X408" s="111" t="s">
        <v>1316</v>
      </c>
      <c r="Y408" s="111" t="s">
        <v>1324</v>
      </c>
      <c r="Z408" s="109"/>
      <c r="AA408" s="110"/>
      <c r="AB408" s="109"/>
      <c r="AC408" s="109"/>
      <c r="AD408" s="88"/>
      <c r="AE408" s="88"/>
      <c r="AF408" s="88"/>
    </row>
    <row r="409" spans="1:32" s="43" customFormat="1" ht="12.75" customHeight="1" x14ac:dyDescent="0.2">
      <c r="A409" s="37" t="s">
        <v>432</v>
      </c>
      <c r="B409" s="37" t="s">
        <v>1471</v>
      </c>
      <c r="C409" s="111">
        <v>0</v>
      </c>
      <c r="D409" s="111">
        <v>0</v>
      </c>
      <c r="E409" s="111">
        <v>0</v>
      </c>
      <c r="F409" s="111">
        <v>0</v>
      </c>
      <c r="G409" s="111">
        <v>0</v>
      </c>
      <c r="H409" s="111">
        <v>0</v>
      </c>
      <c r="I409" s="111">
        <v>0</v>
      </c>
      <c r="J409" s="111">
        <v>0</v>
      </c>
      <c r="K409" s="111">
        <v>0</v>
      </c>
      <c r="L409" s="111">
        <v>0</v>
      </c>
      <c r="M409" s="111">
        <v>12800</v>
      </c>
      <c r="N409" s="111">
        <v>0</v>
      </c>
      <c r="O409" s="111">
        <v>0</v>
      </c>
      <c r="P409" s="111">
        <v>0</v>
      </c>
      <c r="Q409" s="111">
        <v>0</v>
      </c>
      <c r="R409" s="111">
        <v>0</v>
      </c>
      <c r="S409" s="111">
        <v>0</v>
      </c>
      <c r="T409" s="111">
        <v>0</v>
      </c>
      <c r="U409" s="111">
        <v>0</v>
      </c>
      <c r="V409" s="111">
        <v>0</v>
      </c>
      <c r="W409" s="111">
        <v>0</v>
      </c>
      <c r="X409" s="111" t="s">
        <v>1316</v>
      </c>
      <c r="Y409" s="111" t="s">
        <v>1324</v>
      </c>
      <c r="Z409" s="109"/>
      <c r="AA409" s="110"/>
      <c r="AB409" s="109"/>
      <c r="AC409" s="109"/>
      <c r="AD409" s="88"/>
      <c r="AE409" s="88"/>
      <c r="AF409" s="88"/>
    </row>
    <row r="410" spans="1:32" s="43" customFormat="1" ht="12.75" customHeight="1" x14ac:dyDescent="0.2">
      <c r="A410" s="37" t="s">
        <v>1049</v>
      </c>
      <c r="B410" s="37" t="s">
        <v>1885</v>
      </c>
      <c r="C410" s="111">
        <v>0</v>
      </c>
      <c r="D410" s="111">
        <v>0</v>
      </c>
      <c r="E410" s="111">
        <v>0</v>
      </c>
      <c r="F410" s="111">
        <v>0</v>
      </c>
      <c r="G410" s="111">
        <v>57</v>
      </c>
      <c r="H410" s="111">
        <v>0</v>
      </c>
      <c r="I410" s="111">
        <v>0</v>
      </c>
      <c r="J410" s="111">
        <v>0</v>
      </c>
      <c r="K410" s="111">
        <v>0</v>
      </c>
      <c r="L410" s="111">
        <v>0</v>
      </c>
      <c r="M410" s="111">
        <v>1064222</v>
      </c>
      <c r="N410" s="111">
        <v>12000</v>
      </c>
      <c r="O410" s="111">
        <v>0</v>
      </c>
      <c r="P410" s="111">
        <v>5000</v>
      </c>
      <c r="Q410" s="111">
        <v>0</v>
      </c>
      <c r="R410" s="111">
        <v>0</v>
      </c>
      <c r="S410" s="111">
        <v>0</v>
      </c>
      <c r="T410" s="111">
        <v>0</v>
      </c>
      <c r="U410" s="111">
        <v>0</v>
      </c>
      <c r="V410" s="111">
        <v>8162</v>
      </c>
      <c r="W410" s="111">
        <v>2500</v>
      </c>
      <c r="X410" s="111" t="s">
        <v>1314</v>
      </c>
      <c r="Y410" s="111" t="s">
        <v>1312</v>
      </c>
      <c r="Z410" s="41"/>
      <c r="AA410" s="110"/>
      <c r="AB410" s="109"/>
      <c r="AC410" s="109"/>
      <c r="AD410" s="88"/>
      <c r="AE410" s="88"/>
      <c r="AF410" s="88"/>
    </row>
    <row r="411" spans="1:32" s="43" customFormat="1" ht="12.75" customHeight="1" x14ac:dyDescent="0.2">
      <c r="A411" s="37" t="s">
        <v>586</v>
      </c>
      <c r="B411" s="37" t="s">
        <v>1470</v>
      </c>
      <c r="C411" s="111">
        <v>0</v>
      </c>
      <c r="D411" s="111">
        <v>0</v>
      </c>
      <c r="E411" s="111">
        <v>0</v>
      </c>
      <c r="F411" s="111">
        <v>0</v>
      </c>
      <c r="G411" s="111">
        <v>0</v>
      </c>
      <c r="H411" s="111">
        <v>0</v>
      </c>
      <c r="I411" s="111">
        <v>0</v>
      </c>
      <c r="J411" s="111">
        <v>0</v>
      </c>
      <c r="K411" s="111">
        <v>0</v>
      </c>
      <c r="L411" s="111">
        <v>0</v>
      </c>
      <c r="M411" s="111">
        <v>0</v>
      </c>
      <c r="N411" s="111">
        <v>0</v>
      </c>
      <c r="O411" s="111">
        <v>0</v>
      </c>
      <c r="P411" s="111">
        <v>0</v>
      </c>
      <c r="Q411" s="111">
        <v>0</v>
      </c>
      <c r="R411" s="111">
        <v>0</v>
      </c>
      <c r="S411" s="111">
        <v>0</v>
      </c>
      <c r="T411" s="111">
        <v>0</v>
      </c>
      <c r="U411" s="111">
        <v>0</v>
      </c>
      <c r="V411" s="111">
        <v>0</v>
      </c>
      <c r="W411" s="111">
        <v>0</v>
      </c>
      <c r="X411" s="111" t="s">
        <v>1316</v>
      </c>
      <c r="Y411" s="111" t="s">
        <v>1324</v>
      </c>
      <c r="Z411" s="109"/>
      <c r="AA411" s="110"/>
      <c r="AB411" s="109"/>
      <c r="AC411" s="109"/>
      <c r="AD411" s="88"/>
      <c r="AE411" s="88"/>
      <c r="AF411" s="88"/>
    </row>
    <row r="412" spans="1:32" s="43" customFormat="1" ht="12.75" customHeight="1" x14ac:dyDescent="0.2">
      <c r="A412" s="37" t="s">
        <v>602</v>
      </c>
      <c r="B412" s="37" t="s">
        <v>1469</v>
      </c>
      <c r="C412" s="111">
        <v>0</v>
      </c>
      <c r="D412" s="111">
        <v>0</v>
      </c>
      <c r="E412" s="111">
        <v>0</v>
      </c>
      <c r="F412" s="111">
        <v>0</v>
      </c>
      <c r="G412" s="111">
        <v>0</v>
      </c>
      <c r="H412" s="111">
        <v>0</v>
      </c>
      <c r="I412" s="111">
        <v>0</v>
      </c>
      <c r="J412" s="111">
        <v>0</v>
      </c>
      <c r="K412" s="111">
        <v>0</v>
      </c>
      <c r="L412" s="111">
        <v>0</v>
      </c>
      <c r="M412" s="111">
        <v>0</v>
      </c>
      <c r="N412" s="111">
        <v>0</v>
      </c>
      <c r="O412" s="111">
        <v>0</v>
      </c>
      <c r="P412" s="111">
        <v>0</v>
      </c>
      <c r="Q412" s="111">
        <v>0</v>
      </c>
      <c r="R412" s="111">
        <v>0</v>
      </c>
      <c r="S412" s="111">
        <v>0</v>
      </c>
      <c r="T412" s="111">
        <v>0</v>
      </c>
      <c r="U412" s="111">
        <v>0</v>
      </c>
      <c r="V412" s="111">
        <v>0</v>
      </c>
      <c r="W412" s="111">
        <v>0</v>
      </c>
      <c r="X412" s="111" t="s">
        <v>1316</v>
      </c>
      <c r="Y412" s="111" t="s">
        <v>1324</v>
      </c>
      <c r="Z412" s="109"/>
      <c r="AA412" s="110"/>
      <c r="AB412" s="109"/>
      <c r="AC412" s="109"/>
      <c r="AD412" s="88"/>
      <c r="AE412" s="88"/>
      <c r="AF412" s="88"/>
    </row>
    <row r="413" spans="1:32" s="43" customFormat="1" ht="12.75" customHeight="1" x14ac:dyDescent="0.2">
      <c r="A413" s="37" t="s">
        <v>617</v>
      </c>
      <c r="B413" s="37" t="s">
        <v>1468</v>
      </c>
      <c r="C413" s="111">
        <v>0</v>
      </c>
      <c r="D413" s="111">
        <v>0</v>
      </c>
      <c r="E413" s="111">
        <v>0</v>
      </c>
      <c r="F413" s="111">
        <v>0</v>
      </c>
      <c r="G413" s="111">
        <v>0</v>
      </c>
      <c r="H413" s="111">
        <v>0</v>
      </c>
      <c r="I413" s="111">
        <v>0</v>
      </c>
      <c r="J413" s="111">
        <v>0</v>
      </c>
      <c r="K413" s="111">
        <v>0</v>
      </c>
      <c r="L413" s="111">
        <v>0</v>
      </c>
      <c r="M413" s="111">
        <v>0</v>
      </c>
      <c r="N413" s="111">
        <v>0</v>
      </c>
      <c r="O413" s="111">
        <v>0</v>
      </c>
      <c r="P413" s="111">
        <v>0</v>
      </c>
      <c r="Q413" s="111">
        <v>0</v>
      </c>
      <c r="R413" s="111">
        <v>0</v>
      </c>
      <c r="S413" s="111">
        <v>0</v>
      </c>
      <c r="T413" s="111">
        <v>0</v>
      </c>
      <c r="U413" s="111">
        <v>0</v>
      </c>
      <c r="V413" s="111">
        <v>0</v>
      </c>
      <c r="W413" s="111">
        <v>0</v>
      </c>
      <c r="X413" s="111" t="s">
        <v>1316</v>
      </c>
      <c r="Y413" s="111" t="s">
        <v>1324</v>
      </c>
      <c r="Z413" s="109"/>
      <c r="AA413" s="110"/>
      <c r="AB413" s="109"/>
      <c r="AC413" s="109"/>
      <c r="AD413" s="88"/>
      <c r="AE413" s="88"/>
      <c r="AF413" s="88"/>
    </row>
    <row r="414" spans="1:32" s="43" customFormat="1" ht="12.75" customHeight="1" x14ac:dyDescent="0.2">
      <c r="A414" s="37" t="s">
        <v>558</v>
      </c>
      <c r="B414" s="37" t="s">
        <v>1467</v>
      </c>
      <c r="C414" s="111">
        <v>0</v>
      </c>
      <c r="D414" s="111">
        <v>0</v>
      </c>
      <c r="E414" s="111">
        <v>0</v>
      </c>
      <c r="F414" s="111">
        <v>0</v>
      </c>
      <c r="G414" s="111">
        <v>0</v>
      </c>
      <c r="H414" s="111">
        <v>0</v>
      </c>
      <c r="I414" s="111">
        <v>0</v>
      </c>
      <c r="J414" s="111">
        <v>0</v>
      </c>
      <c r="K414" s="111">
        <v>0</v>
      </c>
      <c r="L414" s="111">
        <v>0</v>
      </c>
      <c r="M414" s="111">
        <v>0</v>
      </c>
      <c r="N414" s="111">
        <v>0</v>
      </c>
      <c r="O414" s="111">
        <v>0</v>
      </c>
      <c r="P414" s="111">
        <v>0</v>
      </c>
      <c r="Q414" s="111">
        <v>0</v>
      </c>
      <c r="R414" s="111">
        <v>0</v>
      </c>
      <c r="S414" s="111">
        <v>0</v>
      </c>
      <c r="T414" s="111">
        <v>0</v>
      </c>
      <c r="U414" s="111">
        <v>0</v>
      </c>
      <c r="V414" s="111">
        <v>0</v>
      </c>
      <c r="W414" s="111">
        <v>0</v>
      </c>
      <c r="X414" s="111" t="s">
        <v>1316</v>
      </c>
      <c r="Y414" s="111" t="s">
        <v>1324</v>
      </c>
      <c r="Z414" s="109"/>
      <c r="AA414" s="110"/>
      <c r="AB414" s="109"/>
      <c r="AC414" s="109"/>
      <c r="AD414" s="88"/>
      <c r="AE414" s="88"/>
      <c r="AF414" s="88"/>
    </row>
    <row r="415" spans="1:32" s="43" customFormat="1" ht="12.75" customHeight="1" x14ac:dyDescent="0.2">
      <c r="A415" s="37" t="s">
        <v>626</v>
      </c>
      <c r="B415" s="37" t="s">
        <v>1466</v>
      </c>
      <c r="C415" s="111">
        <v>0</v>
      </c>
      <c r="D415" s="111">
        <v>0</v>
      </c>
      <c r="E415" s="111">
        <v>0</v>
      </c>
      <c r="F415" s="111">
        <v>0</v>
      </c>
      <c r="G415" s="111">
        <v>0</v>
      </c>
      <c r="H415" s="111">
        <v>0</v>
      </c>
      <c r="I415" s="111">
        <v>0</v>
      </c>
      <c r="J415" s="111">
        <v>0</v>
      </c>
      <c r="K415" s="111">
        <v>0</v>
      </c>
      <c r="L415" s="111">
        <v>0</v>
      </c>
      <c r="M415" s="111">
        <v>0</v>
      </c>
      <c r="N415" s="111">
        <v>0</v>
      </c>
      <c r="O415" s="111">
        <v>0</v>
      </c>
      <c r="P415" s="111">
        <v>0</v>
      </c>
      <c r="Q415" s="111">
        <v>0</v>
      </c>
      <c r="R415" s="111">
        <v>0</v>
      </c>
      <c r="S415" s="111">
        <v>0</v>
      </c>
      <c r="T415" s="111">
        <v>0</v>
      </c>
      <c r="U415" s="111">
        <v>0</v>
      </c>
      <c r="V415" s="111">
        <v>0</v>
      </c>
      <c r="W415" s="111">
        <v>0</v>
      </c>
      <c r="X415" s="111" t="s">
        <v>1316</v>
      </c>
      <c r="Y415" s="111" t="s">
        <v>1324</v>
      </c>
      <c r="Z415" s="109"/>
      <c r="AA415" s="110"/>
      <c r="AB415" s="109"/>
      <c r="AC415" s="109"/>
      <c r="AD415" s="88"/>
      <c r="AE415" s="88"/>
      <c r="AF415" s="88"/>
    </row>
    <row r="416" spans="1:32" s="43" customFormat="1" ht="12.75" customHeight="1" x14ac:dyDescent="0.2">
      <c r="A416" s="37" t="s">
        <v>634</v>
      </c>
      <c r="B416" s="37" t="s">
        <v>1465</v>
      </c>
      <c r="C416" s="111">
        <v>0</v>
      </c>
      <c r="D416" s="111">
        <v>0</v>
      </c>
      <c r="E416" s="111">
        <v>0</v>
      </c>
      <c r="F416" s="111">
        <v>0</v>
      </c>
      <c r="G416" s="111">
        <v>0</v>
      </c>
      <c r="H416" s="111">
        <v>0</v>
      </c>
      <c r="I416" s="111">
        <v>0</v>
      </c>
      <c r="J416" s="111">
        <v>0</v>
      </c>
      <c r="K416" s="111">
        <v>0</v>
      </c>
      <c r="L416" s="111">
        <v>0</v>
      </c>
      <c r="M416" s="111">
        <v>0</v>
      </c>
      <c r="N416" s="111">
        <v>0</v>
      </c>
      <c r="O416" s="111">
        <v>0</v>
      </c>
      <c r="P416" s="111">
        <v>0</v>
      </c>
      <c r="Q416" s="111">
        <v>0</v>
      </c>
      <c r="R416" s="111">
        <v>0</v>
      </c>
      <c r="S416" s="111">
        <v>0</v>
      </c>
      <c r="T416" s="111">
        <v>0</v>
      </c>
      <c r="U416" s="111">
        <v>0</v>
      </c>
      <c r="V416" s="111">
        <v>0</v>
      </c>
      <c r="W416" s="111">
        <v>0</v>
      </c>
      <c r="X416" s="111" t="s">
        <v>1316</v>
      </c>
      <c r="Y416" s="111" t="s">
        <v>1324</v>
      </c>
      <c r="Z416" s="109"/>
      <c r="AA416" s="110"/>
      <c r="AB416" s="109"/>
      <c r="AC416" s="109"/>
      <c r="AD416" s="88"/>
      <c r="AE416" s="88"/>
      <c r="AF416" s="88"/>
    </row>
    <row r="417" spans="1:32" s="43" customFormat="1" ht="12.75" customHeight="1" x14ac:dyDescent="0.2">
      <c r="A417" s="37" t="s">
        <v>697</v>
      </c>
      <c r="B417" s="37" t="s">
        <v>1886</v>
      </c>
      <c r="C417" s="111">
        <v>0</v>
      </c>
      <c r="D417" s="111">
        <v>0</v>
      </c>
      <c r="E417" s="111">
        <v>0</v>
      </c>
      <c r="F417" s="111">
        <v>0</v>
      </c>
      <c r="G417" s="111">
        <v>0</v>
      </c>
      <c r="H417" s="111">
        <v>0</v>
      </c>
      <c r="I417" s="111">
        <v>0</v>
      </c>
      <c r="J417" s="111">
        <v>0</v>
      </c>
      <c r="K417" s="111">
        <v>0</v>
      </c>
      <c r="L417" s="111">
        <v>0</v>
      </c>
      <c r="M417" s="111">
        <v>531146</v>
      </c>
      <c r="N417" s="111">
        <v>8000</v>
      </c>
      <c r="O417" s="111">
        <v>0</v>
      </c>
      <c r="P417" s="111">
        <v>0</v>
      </c>
      <c r="Q417" s="111">
        <v>0</v>
      </c>
      <c r="R417" s="111">
        <v>0</v>
      </c>
      <c r="S417" s="111">
        <v>0</v>
      </c>
      <c r="T417" s="111">
        <v>0</v>
      </c>
      <c r="U417" s="111">
        <v>2000</v>
      </c>
      <c r="V417" s="111">
        <v>0</v>
      </c>
      <c r="W417" s="111">
        <v>0</v>
      </c>
      <c r="X417" s="111" t="s">
        <v>1316</v>
      </c>
      <c r="Y417" s="111" t="s">
        <v>1382</v>
      </c>
      <c r="Z417" s="41"/>
      <c r="AA417" s="110"/>
      <c r="AB417" s="109"/>
      <c r="AC417" s="109"/>
      <c r="AD417" s="88"/>
      <c r="AE417" s="88"/>
      <c r="AF417" s="88"/>
    </row>
    <row r="418" spans="1:32" s="43" customFormat="1" ht="12.75" customHeight="1" x14ac:dyDescent="0.2">
      <c r="A418" s="37" t="s">
        <v>1201</v>
      </c>
      <c r="B418" s="37" t="s">
        <v>1464</v>
      </c>
      <c r="C418" s="111">
        <v>0</v>
      </c>
      <c r="D418" s="111">
        <v>0</v>
      </c>
      <c r="E418" s="111">
        <v>0</v>
      </c>
      <c r="F418" s="111">
        <v>0</v>
      </c>
      <c r="G418" s="111">
        <v>0</v>
      </c>
      <c r="H418" s="111">
        <v>0</v>
      </c>
      <c r="I418" s="111">
        <v>0</v>
      </c>
      <c r="J418" s="111">
        <v>0</v>
      </c>
      <c r="K418" s="111">
        <v>0</v>
      </c>
      <c r="L418" s="111">
        <v>0</v>
      </c>
      <c r="M418" s="111">
        <v>19343</v>
      </c>
      <c r="N418" s="111">
        <v>0</v>
      </c>
      <c r="O418" s="111">
        <v>0</v>
      </c>
      <c r="P418" s="111">
        <v>0</v>
      </c>
      <c r="Q418" s="111">
        <v>0</v>
      </c>
      <c r="R418" s="111">
        <v>0</v>
      </c>
      <c r="S418" s="111">
        <v>0</v>
      </c>
      <c r="T418" s="111">
        <v>0</v>
      </c>
      <c r="U418" s="111">
        <v>0</v>
      </c>
      <c r="V418" s="111">
        <v>0</v>
      </c>
      <c r="W418" s="111">
        <v>0</v>
      </c>
      <c r="X418" s="111" t="s">
        <v>1313</v>
      </c>
      <c r="Y418" s="111" t="s">
        <v>1377</v>
      </c>
      <c r="Z418" s="109"/>
      <c r="AA418" s="110"/>
      <c r="AB418" s="109"/>
      <c r="AC418" s="109"/>
      <c r="AD418" s="88"/>
      <c r="AE418" s="88"/>
      <c r="AF418" s="88"/>
    </row>
    <row r="419" spans="1:32" s="43" customFormat="1" ht="12.75" customHeight="1" x14ac:dyDescent="0.2">
      <c r="A419" s="37" t="s">
        <v>806</v>
      </c>
      <c r="B419" s="37" t="s">
        <v>1463</v>
      </c>
      <c r="C419" s="111">
        <v>0</v>
      </c>
      <c r="D419" s="111">
        <v>0</v>
      </c>
      <c r="E419" s="111">
        <v>0</v>
      </c>
      <c r="F419" s="111">
        <v>0</v>
      </c>
      <c r="G419" s="111">
        <v>0</v>
      </c>
      <c r="H419" s="111">
        <v>0</v>
      </c>
      <c r="I419" s="111">
        <v>0</v>
      </c>
      <c r="J419" s="111">
        <v>0</v>
      </c>
      <c r="K419" s="111">
        <v>0</v>
      </c>
      <c r="L419" s="111">
        <v>0</v>
      </c>
      <c r="M419" s="111">
        <v>29248</v>
      </c>
      <c r="N419" s="111">
        <v>0</v>
      </c>
      <c r="O419" s="111">
        <v>0</v>
      </c>
      <c r="P419" s="111">
        <v>0</v>
      </c>
      <c r="Q419" s="111">
        <v>0</v>
      </c>
      <c r="R419" s="111">
        <v>0</v>
      </c>
      <c r="S419" s="111">
        <v>0</v>
      </c>
      <c r="T419" s="111">
        <v>0</v>
      </c>
      <c r="U419" s="111">
        <v>0</v>
      </c>
      <c r="V419" s="111">
        <v>0</v>
      </c>
      <c r="W419" s="111">
        <v>0</v>
      </c>
      <c r="X419" s="111" t="s">
        <v>1316</v>
      </c>
      <c r="Y419" s="111" t="s">
        <v>1377</v>
      </c>
      <c r="Z419" s="109"/>
      <c r="AA419" s="110"/>
      <c r="AB419" s="109"/>
      <c r="AC419" s="109"/>
      <c r="AD419" s="88"/>
      <c r="AE419" s="88"/>
      <c r="AF419" s="88"/>
    </row>
    <row r="420" spans="1:32" s="43" customFormat="1" ht="12.75" customHeight="1" x14ac:dyDescent="0.2">
      <c r="A420" s="37" t="s">
        <v>495</v>
      </c>
      <c r="B420" s="37" t="s">
        <v>1462</v>
      </c>
      <c r="C420" s="111">
        <v>0</v>
      </c>
      <c r="D420" s="111">
        <v>0</v>
      </c>
      <c r="E420" s="111">
        <v>0</v>
      </c>
      <c r="F420" s="111">
        <v>0</v>
      </c>
      <c r="G420" s="111">
        <v>0</v>
      </c>
      <c r="H420" s="111">
        <v>0</v>
      </c>
      <c r="I420" s="111">
        <v>376</v>
      </c>
      <c r="J420" s="111">
        <v>0</v>
      </c>
      <c r="K420" s="111">
        <v>0</v>
      </c>
      <c r="L420" s="111">
        <v>0</v>
      </c>
      <c r="M420" s="111">
        <v>243310</v>
      </c>
      <c r="N420" s="111">
        <v>5000</v>
      </c>
      <c r="O420" s="111">
        <v>0</v>
      </c>
      <c r="P420" s="111">
        <v>0</v>
      </c>
      <c r="Q420" s="111">
        <v>0</v>
      </c>
      <c r="R420" s="111">
        <v>0</v>
      </c>
      <c r="S420" s="111">
        <v>0</v>
      </c>
      <c r="T420" s="111">
        <v>0</v>
      </c>
      <c r="U420" s="111">
        <v>4000</v>
      </c>
      <c r="V420" s="111">
        <v>0</v>
      </c>
      <c r="W420" s="111">
        <v>0</v>
      </c>
      <c r="X420" s="111" t="s">
        <v>1316</v>
      </c>
      <c r="Y420" s="111" t="s">
        <v>1312</v>
      </c>
      <c r="Z420" s="109"/>
      <c r="AA420" s="110"/>
      <c r="AB420" s="109"/>
      <c r="AC420" s="109"/>
      <c r="AD420" s="88"/>
      <c r="AE420" s="88"/>
      <c r="AF420" s="88"/>
    </row>
    <row r="421" spans="1:32" s="43" customFormat="1" ht="12.75" customHeight="1" x14ac:dyDescent="0.2">
      <c r="A421" s="37" t="s">
        <v>472</v>
      </c>
      <c r="B421" s="37" t="s">
        <v>1887</v>
      </c>
      <c r="C421" s="111">
        <v>0</v>
      </c>
      <c r="D421" s="111">
        <v>0</v>
      </c>
      <c r="E421" s="111">
        <v>0</v>
      </c>
      <c r="F421" s="111">
        <v>0</v>
      </c>
      <c r="G421" s="111">
        <v>0</v>
      </c>
      <c r="H421" s="111">
        <v>0</v>
      </c>
      <c r="I421" s="111">
        <v>0</v>
      </c>
      <c r="J421" s="111">
        <v>0</v>
      </c>
      <c r="K421" s="111">
        <v>0</v>
      </c>
      <c r="L421" s="111">
        <v>0</v>
      </c>
      <c r="M421" s="111">
        <v>237816</v>
      </c>
      <c r="N421" s="111">
        <v>0</v>
      </c>
      <c r="O421" s="111">
        <v>0</v>
      </c>
      <c r="P421" s="111">
        <v>0</v>
      </c>
      <c r="Q421" s="111">
        <v>0</v>
      </c>
      <c r="R421" s="111">
        <v>0</v>
      </c>
      <c r="S421" s="111">
        <v>0</v>
      </c>
      <c r="T421" s="111">
        <v>0</v>
      </c>
      <c r="U421" s="111">
        <v>0</v>
      </c>
      <c r="V421" s="111">
        <v>4500</v>
      </c>
      <c r="W421" s="111">
        <v>0</v>
      </c>
      <c r="X421" s="111" t="s">
        <v>1316</v>
      </c>
      <c r="Y421" s="111" t="s">
        <v>1312</v>
      </c>
      <c r="Z421" s="41"/>
      <c r="AA421" s="110"/>
      <c r="AB421" s="109"/>
      <c r="AC421" s="109"/>
      <c r="AD421" s="88"/>
      <c r="AE421" s="88"/>
      <c r="AF421" s="88"/>
    </row>
    <row r="422" spans="1:32" s="43" customFormat="1" ht="12.75" customHeight="1" x14ac:dyDescent="0.2">
      <c r="A422" s="37" t="s">
        <v>720</v>
      </c>
      <c r="B422" s="37" t="s">
        <v>1888</v>
      </c>
      <c r="C422" s="111">
        <v>0</v>
      </c>
      <c r="D422" s="111">
        <v>0</v>
      </c>
      <c r="E422" s="111">
        <v>0</v>
      </c>
      <c r="F422" s="111">
        <v>0</v>
      </c>
      <c r="G422" s="111">
        <v>0</v>
      </c>
      <c r="H422" s="111">
        <v>0</v>
      </c>
      <c r="I422" s="111">
        <v>0</v>
      </c>
      <c r="J422" s="111">
        <v>0</v>
      </c>
      <c r="K422" s="111">
        <v>0</v>
      </c>
      <c r="L422" s="111">
        <v>0</v>
      </c>
      <c r="M422" s="111">
        <v>469235</v>
      </c>
      <c r="N422" s="111">
        <v>0</v>
      </c>
      <c r="O422" s="111">
        <v>0</v>
      </c>
      <c r="P422" s="111">
        <v>0</v>
      </c>
      <c r="Q422" s="111">
        <v>0</v>
      </c>
      <c r="R422" s="111">
        <v>0</v>
      </c>
      <c r="S422" s="111">
        <v>0</v>
      </c>
      <c r="T422" s="111">
        <v>0</v>
      </c>
      <c r="U422" s="111">
        <v>0</v>
      </c>
      <c r="V422" s="111">
        <v>0</v>
      </c>
      <c r="W422" s="111">
        <v>0</v>
      </c>
      <c r="X422" s="111" t="s">
        <v>1316</v>
      </c>
      <c r="Y422" s="111" t="s">
        <v>1327</v>
      </c>
      <c r="Z422" s="109"/>
      <c r="AA422" s="110"/>
      <c r="AB422" s="109"/>
      <c r="AC422" s="109"/>
      <c r="AD422" s="88"/>
      <c r="AE422" s="88"/>
      <c r="AF422" s="88"/>
    </row>
    <row r="423" spans="1:32" s="43" customFormat="1" ht="12.75" customHeight="1" x14ac:dyDescent="0.2">
      <c r="A423" s="37" t="s">
        <v>653</v>
      </c>
      <c r="B423" s="37" t="s">
        <v>1461</v>
      </c>
      <c r="C423" s="111">
        <v>0</v>
      </c>
      <c r="D423" s="111">
        <v>0</v>
      </c>
      <c r="E423" s="111">
        <v>0</v>
      </c>
      <c r="F423" s="111">
        <v>0</v>
      </c>
      <c r="G423" s="111">
        <v>0</v>
      </c>
      <c r="H423" s="111">
        <v>0</v>
      </c>
      <c r="I423" s="111">
        <v>27</v>
      </c>
      <c r="J423" s="111">
        <v>0</v>
      </c>
      <c r="K423" s="111">
        <v>0</v>
      </c>
      <c r="L423" s="111">
        <v>0</v>
      </c>
      <c r="M423" s="111">
        <v>0</v>
      </c>
      <c r="N423" s="111">
        <v>0</v>
      </c>
      <c r="O423" s="111">
        <v>0</v>
      </c>
      <c r="P423" s="111">
        <v>0</v>
      </c>
      <c r="Q423" s="111">
        <v>0</v>
      </c>
      <c r="R423" s="111">
        <v>0</v>
      </c>
      <c r="S423" s="111">
        <v>0</v>
      </c>
      <c r="T423" s="111">
        <v>0</v>
      </c>
      <c r="U423" s="111">
        <v>0</v>
      </c>
      <c r="V423" s="111">
        <v>0</v>
      </c>
      <c r="W423" s="111">
        <v>0</v>
      </c>
      <c r="X423" s="111" t="s">
        <v>1316</v>
      </c>
      <c r="Y423" s="111" t="s">
        <v>1324</v>
      </c>
      <c r="Z423" s="109"/>
      <c r="AA423" s="110"/>
      <c r="AB423" s="109"/>
      <c r="AC423" s="109"/>
      <c r="AD423" s="88"/>
      <c r="AE423" s="88"/>
      <c r="AF423" s="88"/>
    </row>
    <row r="424" spans="1:32" s="43" customFormat="1" ht="12.75" customHeight="1" x14ac:dyDescent="0.2">
      <c r="A424" s="37" t="s">
        <v>522</v>
      </c>
      <c r="B424" s="37" t="s">
        <v>1460</v>
      </c>
      <c r="C424" s="111">
        <v>0</v>
      </c>
      <c r="D424" s="111">
        <v>0</v>
      </c>
      <c r="E424" s="111">
        <v>0</v>
      </c>
      <c r="F424" s="111">
        <v>0</v>
      </c>
      <c r="G424" s="111">
        <v>0</v>
      </c>
      <c r="H424" s="111">
        <v>0</v>
      </c>
      <c r="I424" s="111">
        <v>0</v>
      </c>
      <c r="J424" s="111">
        <v>0</v>
      </c>
      <c r="K424" s="111">
        <v>0</v>
      </c>
      <c r="L424" s="111">
        <v>0</v>
      </c>
      <c r="M424" s="111">
        <v>186576</v>
      </c>
      <c r="N424" s="111">
        <v>0</v>
      </c>
      <c r="O424" s="111">
        <v>0</v>
      </c>
      <c r="P424" s="111">
        <v>0</v>
      </c>
      <c r="Q424" s="111">
        <v>0</v>
      </c>
      <c r="R424" s="111">
        <v>0</v>
      </c>
      <c r="S424" s="111">
        <v>0</v>
      </c>
      <c r="T424" s="111">
        <v>0</v>
      </c>
      <c r="U424" s="111">
        <v>0</v>
      </c>
      <c r="V424" s="111">
        <v>0</v>
      </c>
      <c r="W424" s="111">
        <v>0</v>
      </c>
      <c r="X424" s="111" t="s">
        <v>1316</v>
      </c>
      <c r="Y424" s="111" t="s">
        <v>1324</v>
      </c>
      <c r="Z424" s="109"/>
      <c r="AA424" s="110"/>
      <c r="AB424" s="109"/>
      <c r="AC424" s="109"/>
      <c r="AD424" s="88"/>
      <c r="AE424" s="88"/>
      <c r="AF424" s="88"/>
    </row>
    <row r="425" spans="1:32" s="43" customFormat="1" ht="12.75" customHeight="1" x14ac:dyDescent="0.2">
      <c r="A425" s="37" t="s">
        <v>643</v>
      </c>
      <c r="B425" s="37" t="s">
        <v>1459</v>
      </c>
      <c r="C425" s="111">
        <v>0</v>
      </c>
      <c r="D425" s="111">
        <v>0</v>
      </c>
      <c r="E425" s="111">
        <v>0</v>
      </c>
      <c r="F425" s="111">
        <v>0</v>
      </c>
      <c r="G425" s="111">
        <v>0</v>
      </c>
      <c r="H425" s="111">
        <v>0</v>
      </c>
      <c r="I425" s="111">
        <v>0</v>
      </c>
      <c r="J425" s="111">
        <v>0</v>
      </c>
      <c r="K425" s="111">
        <v>0</v>
      </c>
      <c r="L425" s="111">
        <v>0</v>
      </c>
      <c r="M425" s="111">
        <v>0</v>
      </c>
      <c r="N425" s="111">
        <v>0</v>
      </c>
      <c r="O425" s="111">
        <v>0</v>
      </c>
      <c r="P425" s="111">
        <v>0</v>
      </c>
      <c r="Q425" s="111">
        <v>0</v>
      </c>
      <c r="R425" s="111">
        <v>0</v>
      </c>
      <c r="S425" s="111">
        <v>0</v>
      </c>
      <c r="T425" s="111">
        <v>0</v>
      </c>
      <c r="U425" s="111">
        <v>0</v>
      </c>
      <c r="V425" s="111">
        <v>0</v>
      </c>
      <c r="W425" s="111">
        <v>0</v>
      </c>
      <c r="X425" s="111" t="s">
        <v>1316</v>
      </c>
      <c r="Y425" s="111" t="s">
        <v>1324</v>
      </c>
      <c r="Z425" s="109"/>
      <c r="AA425" s="110"/>
      <c r="AB425" s="109"/>
      <c r="AC425" s="109"/>
      <c r="AD425" s="88"/>
      <c r="AE425" s="88"/>
      <c r="AF425" s="88"/>
    </row>
    <row r="426" spans="1:32" s="43" customFormat="1" ht="12.75" customHeight="1" x14ac:dyDescent="0.2">
      <c r="A426" s="37" t="s">
        <v>687</v>
      </c>
      <c r="B426" s="37" t="s">
        <v>1458</v>
      </c>
      <c r="C426" s="111">
        <v>0</v>
      </c>
      <c r="D426" s="111">
        <v>0</v>
      </c>
      <c r="E426" s="111">
        <v>0</v>
      </c>
      <c r="F426" s="111">
        <v>0</v>
      </c>
      <c r="G426" s="111">
        <v>0</v>
      </c>
      <c r="H426" s="111">
        <v>0</v>
      </c>
      <c r="I426" s="111">
        <v>0</v>
      </c>
      <c r="J426" s="111">
        <v>0</v>
      </c>
      <c r="K426" s="111">
        <v>0</v>
      </c>
      <c r="L426" s="111">
        <v>0</v>
      </c>
      <c r="M426" s="111">
        <v>67550</v>
      </c>
      <c r="N426" s="111">
        <v>25000</v>
      </c>
      <c r="O426" s="111">
        <v>0</v>
      </c>
      <c r="P426" s="111">
        <v>0</v>
      </c>
      <c r="Q426" s="111">
        <v>0</v>
      </c>
      <c r="R426" s="111">
        <v>0</v>
      </c>
      <c r="S426" s="111">
        <v>0</v>
      </c>
      <c r="T426" s="111">
        <v>0</v>
      </c>
      <c r="U426" s="111">
        <v>0</v>
      </c>
      <c r="V426" s="111">
        <v>0</v>
      </c>
      <c r="W426" s="111">
        <v>0</v>
      </c>
      <c r="X426" s="111" t="s">
        <v>1316</v>
      </c>
      <c r="Y426" s="111" t="s">
        <v>1382</v>
      </c>
      <c r="Z426" s="109"/>
      <c r="AA426" s="110"/>
      <c r="AB426" s="109"/>
      <c r="AC426" s="109"/>
      <c r="AD426" s="88"/>
      <c r="AE426" s="88"/>
      <c r="AF426" s="88"/>
    </row>
    <row r="427" spans="1:32" s="43" customFormat="1" ht="12.75" customHeight="1" x14ac:dyDescent="0.2">
      <c r="A427" s="37" t="s">
        <v>635</v>
      </c>
      <c r="B427" s="37" t="s">
        <v>1457</v>
      </c>
      <c r="C427" s="111">
        <v>0</v>
      </c>
      <c r="D427" s="111">
        <v>0</v>
      </c>
      <c r="E427" s="111">
        <v>0</v>
      </c>
      <c r="F427" s="111">
        <v>0</v>
      </c>
      <c r="G427" s="111">
        <v>0</v>
      </c>
      <c r="H427" s="111">
        <v>0</v>
      </c>
      <c r="I427" s="111">
        <v>0</v>
      </c>
      <c r="J427" s="111">
        <v>0</v>
      </c>
      <c r="K427" s="111">
        <v>0</v>
      </c>
      <c r="L427" s="111">
        <v>0</v>
      </c>
      <c r="M427" s="111">
        <v>2000</v>
      </c>
      <c r="N427" s="111">
        <v>0</v>
      </c>
      <c r="O427" s="111">
        <v>0</v>
      </c>
      <c r="P427" s="111">
        <v>0</v>
      </c>
      <c r="Q427" s="111">
        <v>0</v>
      </c>
      <c r="R427" s="111">
        <v>0</v>
      </c>
      <c r="S427" s="111">
        <v>0</v>
      </c>
      <c r="T427" s="111">
        <v>0</v>
      </c>
      <c r="U427" s="111">
        <v>0</v>
      </c>
      <c r="V427" s="111">
        <v>0</v>
      </c>
      <c r="W427" s="111">
        <v>0</v>
      </c>
      <c r="X427" s="111" t="s">
        <v>1316</v>
      </c>
      <c r="Y427" s="111" t="s">
        <v>1324</v>
      </c>
      <c r="Z427" s="109"/>
      <c r="AA427" s="110"/>
      <c r="AB427" s="109"/>
      <c r="AC427" s="109"/>
      <c r="AD427" s="88"/>
      <c r="AE427" s="88"/>
      <c r="AF427" s="88"/>
    </row>
    <row r="428" spans="1:32" s="43" customFormat="1" ht="12.75" customHeight="1" x14ac:dyDescent="0.2">
      <c r="A428" s="37" t="s">
        <v>629</v>
      </c>
      <c r="B428" s="37" t="s">
        <v>1889</v>
      </c>
      <c r="C428" s="111">
        <v>0</v>
      </c>
      <c r="D428" s="111">
        <v>0</v>
      </c>
      <c r="E428" s="111">
        <v>0</v>
      </c>
      <c r="F428" s="111">
        <v>0</v>
      </c>
      <c r="G428" s="111">
        <v>0</v>
      </c>
      <c r="H428" s="111">
        <v>0</v>
      </c>
      <c r="I428" s="111">
        <v>0</v>
      </c>
      <c r="J428" s="111">
        <v>0</v>
      </c>
      <c r="K428" s="111">
        <v>0</v>
      </c>
      <c r="L428" s="111">
        <v>0</v>
      </c>
      <c r="M428" s="111">
        <v>406289</v>
      </c>
      <c r="N428" s="111">
        <v>40500</v>
      </c>
      <c r="O428" s="111">
        <v>0</v>
      </c>
      <c r="P428" s="111">
        <v>0</v>
      </c>
      <c r="Q428" s="111">
        <v>0</v>
      </c>
      <c r="R428" s="111">
        <v>0</v>
      </c>
      <c r="S428" s="111">
        <v>0</v>
      </c>
      <c r="T428" s="111">
        <v>0</v>
      </c>
      <c r="U428" s="111">
        <v>41000</v>
      </c>
      <c r="V428" s="111">
        <v>30000</v>
      </c>
      <c r="W428" s="111">
        <v>0</v>
      </c>
      <c r="X428" s="111" t="s">
        <v>1316</v>
      </c>
      <c r="Y428" s="111" t="s">
        <v>1324</v>
      </c>
      <c r="Z428" s="41"/>
      <c r="AA428" s="110"/>
      <c r="AB428" s="109"/>
      <c r="AC428" s="109"/>
      <c r="AD428" s="88"/>
      <c r="AE428" s="88"/>
      <c r="AF428" s="88"/>
    </row>
    <row r="429" spans="1:32" s="43" customFormat="1" ht="12.75" customHeight="1" x14ac:dyDescent="0.2">
      <c r="A429" s="37" t="s">
        <v>802</v>
      </c>
      <c r="B429" s="37" t="s">
        <v>1456</v>
      </c>
      <c r="C429" s="111">
        <v>0</v>
      </c>
      <c r="D429" s="111">
        <v>0</v>
      </c>
      <c r="E429" s="111">
        <v>0</v>
      </c>
      <c r="F429" s="111">
        <v>0</v>
      </c>
      <c r="G429" s="111">
        <v>0</v>
      </c>
      <c r="H429" s="111">
        <v>0</v>
      </c>
      <c r="I429" s="111">
        <v>0</v>
      </c>
      <c r="J429" s="111">
        <v>0</v>
      </c>
      <c r="K429" s="111">
        <v>0</v>
      </c>
      <c r="L429" s="111">
        <v>0</v>
      </c>
      <c r="M429" s="111">
        <v>19550</v>
      </c>
      <c r="N429" s="111">
        <v>0</v>
      </c>
      <c r="O429" s="111">
        <v>0</v>
      </c>
      <c r="P429" s="111">
        <v>0</v>
      </c>
      <c r="Q429" s="111">
        <v>0</v>
      </c>
      <c r="R429" s="111">
        <v>0</v>
      </c>
      <c r="S429" s="111">
        <v>0</v>
      </c>
      <c r="T429" s="111">
        <v>0</v>
      </c>
      <c r="U429" s="111">
        <v>1000</v>
      </c>
      <c r="V429" s="111">
        <v>0</v>
      </c>
      <c r="W429" s="111">
        <v>0</v>
      </c>
      <c r="X429" s="111" t="s">
        <v>1316</v>
      </c>
      <c r="Y429" s="111" t="s">
        <v>1377</v>
      </c>
      <c r="Z429" s="109"/>
      <c r="AA429" s="110"/>
      <c r="AB429" s="109"/>
      <c r="AC429" s="109"/>
      <c r="AD429" s="88"/>
      <c r="AE429" s="88"/>
      <c r="AF429" s="88"/>
    </row>
    <row r="430" spans="1:32" s="43" customFormat="1" ht="12.75" customHeight="1" x14ac:dyDescent="0.2">
      <c r="A430" s="37" t="s">
        <v>636</v>
      </c>
      <c r="B430" s="37" t="s">
        <v>1455</v>
      </c>
      <c r="C430" s="111">
        <v>0</v>
      </c>
      <c r="D430" s="111">
        <v>0</v>
      </c>
      <c r="E430" s="111">
        <v>0</v>
      </c>
      <c r="F430" s="111">
        <v>0</v>
      </c>
      <c r="G430" s="111">
        <v>0</v>
      </c>
      <c r="H430" s="111">
        <v>0</v>
      </c>
      <c r="I430" s="111">
        <v>0</v>
      </c>
      <c r="J430" s="111">
        <v>0</v>
      </c>
      <c r="K430" s="111">
        <v>0</v>
      </c>
      <c r="L430" s="111">
        <v>0</v>
      </c>
      <c r="M430" s="111">
        <v>0</v>
      </c>
      <c r="N430" s="111">
        <v>0</v>
      </c>
      <c r="O430" s="111">
        <v>0</v>
      </c>
      <c r="P430" s="111">
        <v>0</v>
      </c>
      <c r="Q430" s="111">
        <v>0</v>
      </c>
      <c r="R430" s="111">
        <v>0</v>
      </c>
      <c r="S430" s="111">
        <v>0</v>
      </c>
      <c r="T430" s="111">
        <v>0</v>
      </c>
      <c r="U430" s="111">
        <v>0</v>
      </c>
      <c r="V430" s="111">
        <v>0</v>
      </c>
      <c r="W430" s="111">
        <v>11500</v>
      </c>
      <c r="X430" s="111" t="s">
        <v>1316</v>
      </c>
      <c r="Y430" s="111" t="s">
        <v>1324</v>
      </c>
      <c r="Z430" s="109"/>
      <c r="AA430" s="110"/>
      <c r="AB430" s="109"/>
      <c r="AC430" s="109"/>
      <c r="AD430" s="88"/>
      <c r="AE430" s="88"/>
      <c r="AF430" s="88"/>
    </row>
    <row r="431" spans="1:32" s="43" customFormat="1" ht="12.75" customHeight="1" x14ac:dyDescent="0.2">
      <c r="A431" s="37" t="s">
        <v>1238</v>
      </c>
      <c r="B431" s="37" t="s">
        <v>1454</v>
      </c>
      <c r="C431" s="111">
        <v>0</v>
      </c>
      <c r="D431" s="111">
        <v>0</v>
      </c>
      <c r="E431" s="111">
        <v>0</v>
      </c>
      <c r="F431" s="111">
        <v>0</v>
      </c>
      <c r="G431" s="111">
        <v>0</v>
      </c>
      <c r="H431" s="111">
        <v>0</v>
      </c>
      <c r="I431" s="111">
        <v>0</v>
      </c>
      <c r="J431" s="111">
        <v>0</v>
      </c>
      <c r="K431" s="111">
        <v>0</v>
      </c>
      <c r="L431" s="111">
        <v>0</v>
      </c>
      <c r="M431" s="111">
        <v>38800</v>
      </c>
      <c r="N431" s="111">
        <v>0</v>
      </c>
      <c r="O431" s="111">
        <v>0</v>
      </c>
      <c r="P431" s="111">
        <v>0</v>
      </c>
      <c r="Q431" s="111">
        <v>0</v>
      </c>
      <c r="R431" s="111">
        <v>0</v>
      </c>
      <c r="S431" s="111">
        <v>0</v>
      </c>
      <c r="T431" s="111">
        <v>0</v>
      </c>
      <c r="U431" s="111">
        <v>0</v>
      </c>
      <c r="V431" s="111">
        <v>0</v>
      </c>
      <c r="W431" s="111">
        <v>0</v>
      </c>
      <c r="X431" s="111" t="s">
        <v>1316</v>
      </c>
      <c r="Y431" s="111" t="s">
        <v>1377</v>
      </c>
      <c r="Z431" s="109"/>
      <c r="AA431" s="110"/>
      <c r="AB431" s="109"/>
      <c r="AC431" s="109"/>
      <c r="AD431" s="88"/>
      <c r="AE431" s="88"/>
      <c r="AF431" s="88"/>
    </row>
    <row r="432" spans="1:32" s="43" customFormat="1" ht="12.75" customHeight="1" x14ac:dyDescent="0.2">
      <c r="A432" s="37" t="s">
        <v>523</v>
      </c>
      <c r="B432" s="37" t="s">
        <v>1453</v>
      </c>
      <c r="C432" s="111">
        <v>0</v>
      </c>
      <c r="D432" s="111">
        <v>0</v>
      </c>
      <c r="E432" s="111">
        <v>0</v>
      </c>
      <c r="F432" s="111">
        <v>0</v>
      </c>
      <c r="G432" s="111">
        <v>0</v>
      </c>
      <c r="H432" s="111">
        <v>0</v>
      </c>
      <c r="I432" s="111">
        <v>0</v>
      </c>
      <c r="J432" s="111">
        <v>0</v>
      </c>
      <c r="K432" s="111">
        <v>0</v>
      </c>
      <c r="L432" s="111">
        <v>0</v>
      </c>
      <c r="M432" s="111">
        <v>215520</v>
      </c>
      <c r="N432" s="111">
        <v>0</v>
      </c>
      <c r="O432" s="111">
        <v>0</v>
      </c>
      <c r="P432" s="111">
        <v>0</v>
      </c>
      <c r="Q432" s="111">
        <v>0</v>
      </c>
      <c r="R432" s="111">
        <v>0</v>
      </c>
      <c r="S432" s="111">
        <v>0</v>
      </c>
      <c r="T432" s="111">
        <v>0</v>
      </c>
      <c r="U432" s="111">
        <v>0</v>
      </c>
      <c r="V432" s="111">
        <v>0</v>
      </c>
      <c r="W432" s="111">
        <v>1500</v>
      </c>
      <c r="X432" s="111" t="s">
        <v>1316</v>
      </c>
      <c r="Y432" s="111" t="s">
        <v>1324</v>
      </c>
      <c r="Z432" s="109"/>
      <c r="AA432" s="110"/>
      <c r="AB432" s="109"/>
      <c r="AC432" s="109"/>
      <c r="AD432" s="88"/>
      <c r="AE432" s="88"/>
      <c r="AF432" s="88"/>
    </row>
    <row r="433" spans="1:32" s="43" customFormat="1" ht="12.75" customHeight="1" x14ac:dyDescent="0.2">
      <c r="A433" s="37" t="s">
        <v>1053</v>
      </c>
      <c r="B433" s="37" t="s">
        <v>1452</v>
      </c>
      <c r="C433" s="111">
        <v>0</v>
      </c>
      <c r="D433" s="111">
        <v>0</v>
      </c>
      <c r="E433" s="111">
        <v>0</v>
      </c>
      <c r="F433" s="111">
        <v>0</v>
      </c>
      <c r="G433" s="111">
        <v>0</v>
      </c>
      <c r="H433" s="111">
        <v>0</v>
      </c>
      <c r="I433" s="111">
        <v>0</v>
      </c>
      <c r="J433" s="111">
        <v>0</v>
      </c>
      <c r="K433" s="111">
        <v>0</v>
      </c>
      <c r="L433" s="111">
        <v>0</v>
      </c>
      <c r="M433" s="111">
        <v>125072</v>
      </c>
      <c r="N433" s="111">
        <v>1000</v>
      </c>
      <c r="O433" s="111">
        <v>0</v>
      </c>
      <c r="P433" s="111">
        <v>0</v>
      </c>
      <c r="Q433" s="111">
        <v>0</v>
      </c>
      <c r="R433" s="111">
        <v>264</v>
      </c>
      <c r="S433" s="111">
        <v>0</v>
      </c>
      <c r="T433" s="111">
        <v>2</v>
      </c>
      <c r="U433" s="111">
        <v>0</v>
      </c>
      <c r="V433" s="111">
        <v>24000</v>
      </c>
      <c r="W433" s="111">
        <v>0</v>
      </c>
      <c r="X433" s="111" t="s">
        <v>1314</v>
      </c>
      <c r="Y433" s="111" t="s">
        <v>1312</v>
      </c>
      <c r="Z433" s="109"/>
      <c r="AA433" s="110"/>
      <c r="AB433" s="109"/>
      <c r="AC433" s="109"/>
      <c r="AD433" s="88"/>
      <c r="AE433" s="88"/>
      <c r="AF433" s="88"/>
    </row>
    <row r="434" spans="1:32" s="43" customFormat="1" ht="12.75" customHeight="1" x14ac:dyDescent="0.2">
      <c r="A434" s="37" t="s">
        <v>681</v>
      </c>
      <c r="B434" s="37" t="s">
        <v>1890</v>
      </c>
      <c r="C434" s="111">
        <v>0</v>
      </c>
      <c r="D434" s="111">
        <v>0</v>
      </c>
      <c r="E434" s="111">
        <v>0</v>
      </c>
      <c r="F434" s="111">
        <v>0</v>
      </c>
      <c r="G434" s="111">
        <v>0</v>
      </c>
      <c r="H434" s="111">
        <v>0</v>
      </c>
      <c r="I434" s="111">
        <v>28</v>
      </c>
      <c r="J434" s="111">
        <v>0</v>
      </c>
      <c r="K434" s="111">
        <v>0</v>
      </c>
      <c r="L434" s="111">
        <v>0</v>
      </c>
      <c r="M434" s="111">
        <v>234654</v>
      </c>
      <c r="N434" s="111">
        <v>77500</v>
      </c>
      <c r="O434" s="111">
        <v>0</v>
      </c>
      <c r="P434" s="111">
        <v>0</v>
      </c>
      <c r="Q434" s="111">
        <v>0</v>
      </c>
      <c r="R434" s="111">
        <v>0</v>
      </c>
      <c r="S434" s="111">
        <v>0</v>
      </c>
      <c r="T434" s="111">
        <v>0</v>
      </c>
      <c r="U434" s="111">
        <v>0</v>
      </c>
      <c r="V434" s="111">
        <v>5000</v>
      </c>
      <c r="W434" s="111">
        <v>0</v>
      </c>
      <c r="X434" s="111" t="s">
        <v>1316</v>
      </c>
      <c r="Y434" s="111" t="s">
        <v>1382</v>
      </c>
      <c r="Z434" s="41"/>
      <c r="AA434" s="110"/>
      <c r="AB434" s="109"/>
      <c r="AC434" s="109"/>
      <c r="AD434" s="88"/>
      <c r="AE434" s="88"/>
      <c r="AF434" s="88"/>
    </row>
    <row r="435" spans="1:32" s="43" customFormat="1" ht="12.75" customHeight="1" x14ac:dyDescent="0.2">
      <c r="A435" s="37" t="s">
        <v>424</v>
      </c>
      <c r="B435" s="37" t="s">
        <v>1767</v>
      </c>
      <c r="C435" s="111">
        <v>0</v>
      </c>
      <c r="D435" s="111">
        <v>0</v>
      </c>
      <c r="E435" s="111">
        <v>0</v>
      </c>
      <c r="F435" s="111">
        <v>0</v>
      </c>
      <c r="G435" s="111">
        <v>0</v>
      </c>
      <c r="H435" s="111">
        <v>0</v>
      </c>
      <c r="I435" s="111">
        <v>0</v>
      </c>
      <c r="J435" s="111">
        <v>0</v>
      </c>
      <c r="K435" s="111">
        <v>0</v>
      </c>
      <c r="L435" s="111">
        <v>0</v>
      </c>
      <c r="M435" s="111">
        <v>5044</v>
      </c>
      <c r="N435" s="111">
        <v>41000</v>
      </c>
      <c r="O435" s="111">
        <v>0</v>
      </c>
      <c r="P435" s="111">
        <v>2000</v>
      </c>
      <c r="Q435" s="111">
        <v>0</v>
      </c>
      <c r="R435" s="111">
        <v>0</v>
      </c>
      <c r="S435" s="111">
        <v>0</v>
      </c>
      <c r="T435" s="111">
        <v>0</v>
      </c>
      <c r="U435" s="111">
        <v>0</v>
      </c>
      <c r="V435" s="111">
        <v>0</v>
      </c>
      <c r="W435" s="111">
        <v>0</v>
      </c>
      <c r="X435" s="111" t="s">
        <v>1316</v>
      </c>
      <c r="Y435" s="111" t="s">
        <v>1312</v>
      </c>
      <c r="Z435" s="41"/>
      <c r="AA435" s="110"/>
      <c r="AB435" s="109"/>
      <c r="AC435" s="109"/>
      <c r="AD435" s="88"/>
      <c r="AE435" s="88"/>
      <c r="AF435" s="88"/>
    </row>
    <row r="436" spans="1:32" s="43" customFormat="1" ht="12.75" customHeight="1" x14ac:dyDescent="0.2">
      <c r="A436" s="37" t="s">
        <v>628</v>
      </c>
      <c r="B436" s="37" t="s">
        <v>1891</v>
      </c>
      <c r="C436" s="111">
        <v>0</v>
      </c>
      <c r="D436" s="111">
        <v>0</v>
      </c>
      <c r="E436" s="111">
        <v>0</v>
      </c>
      <c r="F436" s="111">
        <v>0</v>
      </c>
      <c r="G436" s="111">
        <v>0</v>
      </c>
      <c r="H436" s="111">
        <v>0</v>
      </c>
      <c r="I436" s="111">
        <v>0</v>
      </c>
      <c r="J436" s="111">
        <v>0</v>
      </c>
      <c r="K436" s="111">
        <v>0</v>
      </c>
      <c r="L436" s="111">
        <v>0</v>
      </c>
      <c r="M436" s="111">
        <v>306771</v>
      </c>
      <c r="N436" s="111">
        <v>20000</v>
      </c>
      <c r="O436" s="111">
        <v>0</v>
      </c>
      <c r="P436" s="111">
        <v>0</v>
      </c>
      <c r="Q436" s="111">
        <v>0</v>
      </c>
      <c r="R436" s="111">
        <v>0</v>
      </c>
      <c r="S436" s="111">
        <v>0</v>
      </c>
      <c r="T436" s="111">
        <v>0</v>
      </c>
      <c r="U436" s="111">
        <v>0</v>
      </c>
      <c r="V436" s="111">
        <v>0</v>
      </c>
      <c r="W436" s="111">
        <v>0</v>
      </c>
      <c r="X436" s="111" t="s">
        <v>1316</v>
      </c>
      <c r="Y436" s="111" t="s">
        <v>1312</v>
      </c>
      <c r="Z436" s="41"/>
      <c r="AA436" s="110"/>
      <c r="AB436" s="109"/>
      <c r="AC436" s="109"/>
      <c r="AD436" s="88"/>
      <c r="AE436" s="88"/>
      <c r="AF436" s="88"/>
    </row>
    <row r="437" spans="1:32" s="43" customFormat="1" ht="12.75" customHeight="1" x14ac:dyDescent="0.2">
      <c r="A437" s="37" t="s">
        <v>1055</v>
      </c>
      <c r="B437" s="37" t="s">
        <v>1451</v>
      </c>
      <c r="C437" s="111">
        <v>0</v>
      </c>
      <c r="D437" s="111">
        <v>0</v>
      </c>
      <c r="E437" s="111">
        <v>0</v>
      </c>
      <c r="F437" s="111">
        <v>0</v>
      </c>
      <c r="G437" s="111">
        <v>0</v>
      </c>
      <c r="H437" s="111">
        <v>0</v>
      </c>
      <c r="I437" s="111">
        <v>0</v>
      </c>
      <c r="J437" s="111">
        <v>0</v>
      </c>
      <c r="K437" s="111">
        <v>0</v>
      </c>
      <c r="L437" s="111">
        <v>0</v>
      </c>
      <c r="M437" s="111">
        <v>0</v>
      </c>
      <c r="N437" s="111">
        <v>0</v>
      </c>
      <c r="O437" s="111">
        <v>0</v>
      </c>
      <c r="P437" s="111">
        <v>0</v>
      </c>
      <c r="Q437" s="111">
        <v>0</v>
      </c>
      <c r="R437" s="111">
        <v>0</v>
      </c>
      <c r="S437" s="111">
        <v>6215</v>
      </c>
      <c r="T437" s="111">
        <v>0</v>
      </c>
      <c r="U437" s="111">
        <v>0</v>
      </c>
      <c r="V437" s="111">
        <v>0</v>
      </c>
      <c r="W437" s="111">
        <v>0</v>
      </c>
      <c r="X437" s="111" t="s">
        <v>1317</v>
      </c>
      <c r="Y437" s="111" t="s">
        <v>1317</v>
      </c>
      <c r="Z437" s="109"/>
      <c r="AA437" s="110"/>
      <c r="AB437" s="109"/>
      <c r="AC437" s="109"/>
      <c r="AD437" s="88"/>
      <c r="AE437" s="88"/>
      <c r="AF437" s="88"/>
    </row>
    <row r="438" spans="1:32" s="43" customFormat="1" ht="12.75" customHeight="1" x14ac:dyDescent="0.2">
      <c r="A438" s="37" t="s">
        <v>662</v>
      </c>
      <c r="B438" s="37" t="s">
        <v>1450</v>
      </c>
      <c r="C438" s="111">
        <v>0</v>
      </c>
      <c r="D438" s="111">
        <v>0</v>
      </c>
      <c r="E438" s="111">
        <v>0</v>
      </c>
      <c r="F438" s="111">
        <v>0</v>
      </c>
      <c r="G438" s="111">
        <v>0</v>
      </c>
      <c r="H438" s="111">
        <v>0</v>
      </c>
      <c r="I438" s="111">
        <v>0</v>
      </c>
      <c r="J438" s="111">
        <v>0</v>
      </c>
      <c r="K438" s="111">
        <v>0</v>
      </c>
      <c r="L438" s="111">
        <v>0</v>
      </c>
      <c r="M438" s="111">
        <v>0</v>
      </c>
      <c r="N438" s="111">
        <v>0</v>
      </c>
      <c r="O438" s="111">
        <v>0</v>
      </c>
      <c r="P438" s="111">
        <v>0</v>
      </c>
      <c r="Q438" s="111">
        <v>0</v>
      </c>
      <c r="R438" s="111">
        <v>0</v>
      </c>
      <c r="S438" s="111">
        <v>0</v>
      </c>
      <c r="T438" s="111">
        <v>0</v>
      </c>
      <c r="U438" s="111">
        <v>0</v>
      </c>
      <c r="V438" s="111">
        <v>0</v>
      </c>
      <c r="W438" s="111">
        <v>0</v>
      </c>
      <c r="X438" s="111" t="s">
        <v>1316</v>
      </c>
      <c r="Y438" s="111" t="s">
        <v>1324</v>
      </c>
      <c r="Z438" s="109"/>
      <c r="AA438" s="110"/>
      <c r="AB438" s="109"/>
      <c r="AC438" s="109"/>
      <c r="AD438" s="88"/>
      <c r="AE438" s="88"/>
      <c r="AF438" s="88"/>
    </row>
    <row r="439" spans="1:32" s="43" customFormat="1" ht="12.75" customHeight="1" x14ac:dyDescent="0.2">
      <c r="A439" s="37" t="s">
        <v>492</v>
      </c>
      <c r="B439" s="37" t="s">
        <v>1449</v>
      </c>
      <c r="C439" s="111">
        <v>0</v>
      </c>
      <c r="D439" s="111">
        <v>0</v>
      </c>
      <c r="E439" s="111">
        <v>0</v>
      </c>
      <c r="F439" s="111">
        <v>0</v>
      </c>
      <c r="G439" s="111">
        <v>0</v>
      </c>
      <c r="H439" s="111">
        <v>0</v>
      </c>
      <c r="I439" s="111">
        <v>0</v>
      </c>
      <c r="J439" s="111">
        <v>0</v>
      </c>
      <c r="K439" s="111">
        <v>0</v>
      </c>
      <c r="L439" s="111">
        <v>0</v>
      </c>
      <c r="M439" s="111">
        <v>93717</v>
      </c>
      <c r="N439" s="111">
        <v>0</v>
      </c>
      <c r="O439" s="111">
        <v>0</v>
      </c>
      <c r="P439" s="111">
        <v>0</v>
      </c>
      <c r="Q439" s="111">
        <v>0</v>
      </c>
      <c r="R439" s="111">
        <v>0</v>
      </c>
      <c r="S439" s="111">
        <v>0</v>
      </c>
      <c r="T439" s="111">
        <v>0</v>
      </c>
      <c r="U439" s="111">
        <v>0</v>
      </c>
      <c r="V439" s="111">
        <v>0</v>
      </c>
      <c r="W439" s="111">
        <v>2000</v>
      </c>
      <c r="X439" s="111" t="s">
        <v>1316</v>
      </c>
      <c r="Y439" s="111" t="s">
        <v>1324</v>
      </c>
      <c r="Z439" s="109"/>
      <c r="AA439" s="110"/>
      <c r="AB439" s="109"/>
      <c r="AC439" s="109"/>
      <c r="AD439" s="88"/>
      <c r="AE439" s="88"/>
      <c r="AF439" s="88"/>
    </row>
    <row r="440" spans="1:32" s="43" customFormat="1" ht="12.75" customHeight="1" x14ac:dyDescent="0.2">
      <c r="A440" s="37" t="s">
        <v>638</v>
      </c>
      <c r="B440" s="37" t="s">
        <v>1448</v>
      </c>
      <c r="C440" s="111">
        <v>0</v>
      </c>
      <c r="D440" s="111">
        <v>0</v>
      </c>
      <c r="E440" s="111">
        <v>0</v>
      </c>
      <c r="F440" s="111">
        <v>0</v>
      </c>
      <c r="G440" s="111">
        <v>0</v>
      </c>
      <c r="H440" s="111">
        <v>0</v>
      </c>
      <c r="I440" s="111">
        <v>0</v>
      </c>
      <c r="J440" s="111">
        <v>0</v>
      </c>
      <c r="K440" s="111">
        <v>0</v>
      </c>
      <c r="L440" s="111">
        <v>0</v>
      </c>
      <c r="M440" s="111">
        <v>148562</v>
      </c>
      <c r="N440" s="111">
        <v>45000</v>
      </c>
      <c r="O440" s="111">
        <v>0</v>
      </c>
      <c r="P440" s="111">
        <v>0</v>
      </c>
      <c r="Q440" s="111">
        <v>0</v>
      </c>
      <c r="R440" s="111">
        <v>0</v>
      </c>
      <c r="S440" s="111">
        <v>0</v>
      </c>
      <c r="T440" s="111">
        <v>0</v>
      </c>
      <c r="U440" s="111">
        <v>130000</v>
      </c>
      <c r="V440" s="111">
        <v>0</v>
      </c>
      <c r="W440" s="111">
        <v>0</v>
      </c>
      <c r="X440" s="111" t="s">
        <v>1316</v>
      </c>
      <c r="Y440" s="111" t="s">
        <v>1324</v>
      </c>
      <c r="Z440" s="109"/>
      <c r="AA440" s="110"/>
      <c r="AB440" s="109"/>
      <c r="AC440" s="109"/>
      <c r="AD440" s="88"/>
      <c r="AE440" s="88"/>
      <c r="AF440" s="88"/>
    </row>
    <row r="441" spans="1:32" s="43" customFormat="1" ht="12.75" customHeight="1" x14ac:dyDescent="0.2">
      <c r="A441" s="37" t="s">
        <v>644</v>
      </c>
      <c r="B441" s="37" t="s">
        <v>1447</v>
      </c>
      <c r="C441" s="111">
        <v>0</v>
      </c>
      <c r="D441" s="111">
        <v>0</v>
      </c>
      <c r="E441" s="111">
        <v>0</v>
      </c>
      <c r="F441" s="111">
        <v>0</v>
      </c>
      <c r="G441" s="111">
        <v>0</v>
      </c>
      <c r="H441" s="111">
        <v>0</v>
      </c>
      <c r="I441" s="111">
        <v>0</v>
      </c>
      <c r="J441" s="111">
        <v>0</v>
      </c>
      <c r="K441" s="111">
        <v>0</v>
      </c>
      <c r="L441" s="111">
        <v>0</v>
      </c>
      <c r="M441" s="111">
        <v>0</v>
      </c>
      <c r="N441" s="111">
        <v>0</v>
      </c>
      <c r="O441" s="111">
        <v>0</v>
      </c>
      <c r="P441" s="111">
        <v>0</v>
      </c>
      <c r="Q441" s="111">
        <v>0</v>
      </c>
      <c r="R441" s="111">
        <v>0</v>
      </c>
      <c r="S441" s="111">
        <v>0</v>
      </c>
      <c r="T441" s="111">
        <v>0</v>
      </c>
      <c r="U441" s="111">
        <v>0</v>
      </c>
      <c r="V441" s="111">
        <v>0</v>
      </c>
      <c r="W441" s="111">
        <v>0</v>
      </c>
      <c r="X441" s="111" t="s">
        <v>1316</v>
      </c>
      <c r="Y441" s="111" t="s">
        <v>1324</v>
      </c>
      <c r="Z441" s="109"/>
      <c r="AA441" s="110"/>
      <c r="AB441" s="109"/>
      <c r="AC441" s="109"/>
      <c r="AD441" s="88"/>
      <c r="AE441" s="88"/>
      <c r="AF441" s="88"/>
    </row>
    <row r="442" spans="1:32" s="43" customFormat="1" ht="12.75" customHeight="1" x14ac:dyDescent="0.2">
      <c r="A442" s="37" t="s">
        <v>1240</v>
      </c>
      <c r="B442" s="37" t="s">
        <v>1446</v>
      </c>
      <c r="C442" s="111">
        <v>0</v>
      </c>
      <c r="D442" s="111">
        <v>0</v>
      </c>
      <c r="E442" s="111">
        <v>0</v>
      </c>
      <c r="F442" s="111">
        <v>0</v>
      </c>
      <c r="G442" s="111">
        <v>0</v>
      </c>
      <c r="H442" s="111">
        <v>0</v>
      </c>
      <c r="I442" s="111">
        <v>0</v>
      </c>
      <c r="J442" s="111">
        <v>0</v>
      </c>
      <c r="K442" s="111">
        <v>0</v>
      </c>
      <c r="L442" s="111">
        <v>0</v>
      </c>
      <c r="M442" s="111">
        <v>8915</v>
      </c>
      <c r="N442" s="111">
        <v>0</v>
      </c>
      <c r="O442" s="111">
        <v>0</v>
      </c>
      <c r="P442" s="111">
        <v>0</v>
      </c>
      <c r="Q442" s="111">
        <v>0</v>
      </c>
      <c r="R442" s="111">
        <v>0</v>
      </c>
      <c r="S442" s="111">
        <v>0</v>
      </c>
      <c r="T442" s="111">
        <v>0</v>
      </c>
      <c r="U442" s="111">
        <v>0</v>
      </c>
      <c r="V442" s="111">
        <v>0</v>
      </c>
      <c r="W442" s="111">
        <v>0</v>
      </c>
      <c r="X442" s="111" t="s">
        <v>1316</v>
      </c>
      <c r="Y442" s="111" t="s">
        <v>1377</v>
      </c>
      <c r="Z442" s="109"/>
      <c r="AA442" s="110"/>
      <c r="AB442" s="109"/>
      <c r="AC442" s="109"/>
      <c r="AD442" s="88"/>
      <c r="AE442" s="88"/>
      <c r="AF442" s="88"/>
    </row>
    <row r="443" spans="1:32" s="43" customFormat="1" ht="12.75" customHeight="1" x14ac:dyDescent="0.2">
      <c r="A443" s="37" t="s">
        <v>698</v>
      </c>
      <c r="B443" s="37" t="s">
        <v>1892</v>
      </c>
      <c r="C443" s="111">
        <v>0</v>
      </c>
      <c r="D443" s="111">
        <v>0</v>
      </c>
      <c r="E443" s="111">
        <v>0</v>
      </c>
      <c r="F443" s="111">
        <v>0</v>
      </c>
      <c r="G443" s="111">
        <v>0</v>
      </c>
      <c r="H443" s="111">
        <v>0</v>
      </c>
      <c r="I443" s="111">
        <v>124</v>
      </c>
      <c r="J443" s="111">
        <v>0</v>
      </c>
      <c r="K443" s="111">
        <v>0</v>
      </c>
      <c r="L443" s="111">
        <v>95</v>
      </c>
      <c r="M443" s="111">
        <v>177850</v>
      </c>
      <c r="N443" s="111">
        <v>39500</v>
      </c>
      <c r="O443" s="111">
        <v>0</v>
      </c>
      <c r="P443" s="111">
        <v>10</v>
      </c>
      <c r="Q443" s="111">
        <v>0</v>
      </c>
      <c r="R443" s="111">
        <v>0</v>
      </c>
      <c r="S443" s="111">
        <v>0</v>
      </c>
      <c r="T443" s="111">
        <v>56</v>
      </c>
      <c r="U443" s="111">
        <v>0</v>
      </c>
      <c r="V443" s="111">
        <v>27514</v>
      </c>
      <c r="W443" s="111">
        <v>1371</v>
      </c>
      <c r="X443" s="111" t="s">
        <v>1316</v>
      </c>
      <c r="Y443" s="111" t="s">
        <v>1382</v>
      </c>
      <c r="Z443" s="41"/>
      <c r="AA443" s="110"/>
      <c r="AB443" s="109"/>
      <c r="AC443" s="109"/>
      <c r="AD443" s="88"/>
      <c r="AE443" s="88"/>
      <c r="AF443" s="88"/>
    </row>
    <row r="444" spans="1:32" s="43" customFormat="1" ht="12.75" customHeight="1" x14ac:dyDescent="0.2">
      <c r="A444" s="37" t="s">
        <v>646</v>
      </c>
      <c r="B444" s="37" t="s">
        <v>1893</v>
      </c>
      <c r="C444" s="111">
        <v>0</v>
      </c>
      <c r="D444" s="111">
        <v>0</v>
      </c>
      <c r="E444" s="111">
        <v>0</v>
      </c>
      <c r="F444" s="111">
        <v>0</v>
      </c>
      <c r="G444" s="111">
        <v>0</v>
      </c>
      <c r="H444" s="111">
        <v>0</v>
      </c>
      <c r="I444" s="111">
        <v>0</v>
      </c>
      <c r="J444" s="111">
        <v>0</v>
      </c>
      <c r="K444" s="111">
        <v>0</v>
      </c>
      <c r="L444" s="111">
        <v>0</v>
      </c>
      <c r="M444" s="111">
        <v>357247</v>
      </c>
      <c r="N444" s="111">
        <v>10000</v>
      </c>
      <c r="O444" s="111">
        <v>0</v>
      </c>
      <c r="P444" s="111">
        <v>0</v>
      </c>
      <c r="Q444" s="111">
        <v>0</v>
      </c>
      <c r="R444" s="111">
        <v>0</v>
      </c>
      <c r="S444" s="111">
        <v>0</v>
      </c>
      <c r="T444" s="111">
        <v>0</v>
      </c>
      <c r="U444" s="111">
        <v>0</v>
      </c>
      <c r="V444" s="111">
        <v>32020</v>
      </c>
      <c r="W444" s="111">
        <v>0</v>
      </c>
      <c r="X444" s="111" t="s">
        <v>1316</v>
      </c>
      <c r="Y444" s="111" t="s">
        <v>1324</v>
      </c>
      <c r="Z444" s="41"/>
      <c r="AA444" s="110"/>
      <c r="AB444" s="109"/>
      <c r="AC444" s="109"/>
      <c r="AD444" s="88"/>
      <c r="AE444" s="88"/>
      <c r="AF444" s="88"/>
    </row>
    <row r="445" spans="1:32" s="43" customFormat="1" ht="12.75" customHeight="1" x14ac:dyDescent="0.2">
      <c r="A445" s="37" t="s">
        <v>654</v>
      </c>
      <c r="B445" s="37" t="s">
        <v>1445</v>
      </c>
      <c r="C445" s="111">
        <v>0</v>
      </c>
      <c r="D445" s="111">
        <v>0</v>
      </c>
      <c r="E445" s="111">
        <v>0</v>
      </c>
      <c r="F445" s="111">
        <v>0</v>
      </c>
      <c r="G445" s="111">
        <v>0</v>
      </c>
      <c r="H445" s="111">
        <v>0</v>
      </c>
      <c r="I445" s="111">
        <v>0</v>
      </c>
      <c r="J445" s="111">
        <v>0</v>
      </c>
      <c r="K445" s="111">
        <v>0</v>
      </c>
      <c r="L445" s="111">
        <v>0</v>
      </c>
      <c r="M445" s="111">
        <v>0</v>
      </c>
      <c r="N445" s="111">
        <v>0</v>
      </c>
      <c r="O445" s="111">
        <v>0</v>
      </c>
      <c r="P445" s="111">
        <v>0</v>
      </c>
      <c r="Q445" s="111">
        <v>0</v>
      </c>
      <c r="R445" s="111">
        <v>0</v>
      </c>
      <c r="S445" s="111">
        <v>0</v>
      </c>
      <c r="T445" s="111">
        <v>0</v>
      </c>
      <c r="U445" s="111">
        <v>0</v>
      </c>
      <c r="V445" s="111">
        <v>0</v>
      </c>
      <c r="W445" s="111">
        <v>0</v>
      </c>
      <c r="X445" s="111" t="s">
        <v>1316</v>
      </c>
      <c r="Y445" s="111" t="s">
        <v>1324</v>
      </c>
      <c r="Z445" s="109"/>
      <c r="AA445" s="110"/>
      <c r="AB445" s="109"/>
      <c r="AC445" s="109"/>
      <c r="AD445" s="88"/>
      <c r="AE445" s="88"/>
      <c r="AF445" s="88"/>
    </row>
    <row r="446" spans="1:32" s="43" customFormat="1" ht="12.75" customHeight="1" x14ac:dyDescent="0.2">
      <c r="A446" s="37" t="s">
        <v>1242</v>
      </c>
      <c r="B446" s="37" t="s">
        <v>1444</v>
      </c>
      <c r="C446" s="111">
        <v>0</v>
      </c>
      <c r="D446" s="111">
        <v>0</v>
      </c>
      <c r="E446" s="111">
        <v>0</v>
      </c>
      <c r="F446" s="111">
        <v>0</v>
      </c>
      <c r="G446" s="111">
        <v>0</v>
      </c>
      <c r="H446" s="111">
        <v>0</v>
      </c>
      <c r="I446" s="111">
        <v>0</v>
      </c>
      <c r="J446" s="111">
        <v>0</v>
      </c>
      <c r="K446" s="111">
        <v>0</v>
      </c>
      <c r="L446" s="111">
        <v>0</v>
      </c>
      <c r="M446" s="111">
        <v>0</v>
      </c>
      <c r="N446" s="111">
        <v>0</v>
      </c>
      <c r="O446" s="111">
        <v>0</v>
      </c>
      <c r="P446" s="111">
        <v>0</v>
      </c>
      <c r="Q446" s="111">
        <v>0</v>
      </c>
      <c r="R446" s="111">
        <v>0</v>
      </c>
      <c r="S446" s="111">
        <v>0</v>
      </c>
      <c r="T446" s="111">
        <v>0</v>
      </c>
      <c r="U446" s="111">
        <v>0</v>
      </c>
      <c r="V446" s="111">
        <v>0</v>
      </c>
      <c r="W446" s="111">
        <v>0</v>
      </c>
      <c r="X446" s="111" t="s">
        <v>1316</v>
      </c>
      <c r="Y446" s="111" t="s">
        <v>1377</v>
      </c>
      <c r="Z446" s="109"/>
      <c r="AA446" s="110"/>
      <c r="AB446" s="109"/>
      <c r="AC446" s="109"/>
      <c r="AD446" s="88"/>
      <c r="AE446" s="88"/>
      <c r="AF446" s="88"/>
    </row>
    <row r="447" spans="1:32" s="43" customFormat="1" ht="12.75" customHeight="1" x14ac:dyDescent="0.2">
      <c r="A447" s="37" t="s">
        <v>1254</v>
      </c>
      <c r="B447" s="37" t="s">
        <v>1443</v>
      </c>
      <c r="C447" s="111">
        <v>0</v>
      </c>
      <c r="D447" s="111">
        <v>0</v>
      </c>
      <c r="E447" s="111">
        <v>0</v>
      </c>
      <c r="F447" s="111">
        <v>0</v>
      </c>
      <c r="G447" s="111">
        <v>0</v>
      </c>
      <c r="H447" s="111">
        <v>0</v>
      </c>
      <c r="I447" s="111">
        <v>0</v>
      </c>
      <c r="J447" s="111">
        <v>0</v>
      </c>
      <c r="K447" s="111">
        <v>0</v>
      </c>
      <c r="L447" s="111">
        <v>0</v>
      </c>
      <c r="M447" s="111">
        <v>4500</v>
      </c>
      <c r="N447" s="111">
        <v>0</v>
      </c>
      <c r="O447" s="111">
        <v>0</v>
      </c>
      <c r="P447" s="111">
        <v>0</v>
      </c>
      <c r="Q447" s="111">
        <v>0</v>
      </c>
      <c r="R447" s="111">
        <v>0</v>
      </c>
      <c r="S447" s="111">
        <v>0</v>
      </c>
      <c r="T447" s="111">
        <v>0</v>
      </c>
      <c r="U447" s="111">
        <v>0</v>
      </c>
      <c r="V447" s="111">
        <v>0</v>
      </c>
      <c r="W447" s="111">
        <v>0</v>
      </c>
      <c r="X447" s="111" t="s">
        <v>1316</v>
      </c>
      <c r="Y447" s="111" t="s">
        <v>1377</v>
      </c>
      <c r="Z447" s="109"/>
      <c r="AA447" s="110"/>
      <c r="AB447" s="109"/>
      <c r="AC447" s="109"/>
      <c r="AD447" s="88"/>
      <c r="AE447" s="88"/>
      <c r="AF447" s="88"/>
    </row>
    <row r="448" spans="1:32" s="43" customFormat="1" ht="12.75" customHeight="1" x14ac:dyDescent="0.2">
      <c r="A448" s="37" t="s">
        <v>742</v>
      </c>
      <c r="B448" s="37" t="s">
        <v>1894</v>
      </c>
      <c r="C448" s="111">
        <v>0</v>
      </c>
      <c r="D448" s="111">
        <v>0</v>
      </c>
      <c r="E448" s="111">
        <v>0</v>
      </c>
      <c r="F448" s="111">
        <v>0</v>
      </c>
      <c r="G448" s="111">
        <v>0</v>
      </c>
      <c r="H448" s="111">
        <v>0</v>
      </c>
      <c r="I448" s="111">
        <v>0</v>
      </c>
      <c r="J448" s="111">
        <v>0</v>
      </c>
      <c r="K448" s="111">
        <v>0</v>
      </c>
      <c r="L448" s="111">
        <v>0</v>
      </c>
      <c r="M448" s="111">
        <v>192421</v>
      </c>
      <c r="N448" s="111">
        <v>0</v>
      </c>
      <c r="O448" s="111">
        <v>0</v>
      </c>
      <c r="P448" s="111">
        <v>0</v>
      </c>
      <c r="Q448" s="111">
        <v>0</v>
      </c>
      <c r="R448" s="111">
        <v>10000</v>
      </c>
      <c r="S448" s="111">
        <v>0</v>
      </c>
      <c r="T448" s="111">
        <v>0</v>
      </c>
      <c r="U448" s="111">
        <v>15300</v>
      </c>
      <c r="V448" s="111">
        <v>0</v>
      </c>
      <c r="W448" s="111">
        <v>0</v>
      </c>
      <c r="X448" s="111" t="s">
        <v>1316</v>
      </c>
      <c r="Y448" s="111" t="s">
        <v>1320</v>
      </c>
      <c r="Z448" s="41"/>
      <c r="AA448" s="110"/>
      <c r="AB448" s="109"/>
      <c r="AC448" s="109"/>
      <c r="AD448" s="88"/>
      <c r="AE448" s="88"/>
      <c r="AF448" s="88"/>
    </row>
    <row r="449" spans="1:32" s="43" customFormat="1" ht="12.75" customHeight="1" x14ac:dyDescent="0.2">
      <c r="A449" s="37" t="s">
        <v>542</v>
      </c>
      <c r="B449" s="37" t="s">
        <v>1442</v>
      </c>
      <c r="C449" s="111">
        <v>0</v>
      </c>
      <c r="D449" s="111">
        <v>0</v>
      </c>
      <c r="E449" s="111">
        <v>0</v>
      </c>
      <c r="F449" s="111">
        <v>0</v>
      </c>
      <c r="G449" s="111">
        <v>0</v>
      </c>
      <c r="H449" s="111">
        <v>0</v>
      </c>
      <c r="I449" s="111">
        <v>0</v>
      </c>
      <c r="J449" s="111">
        <v>0</v>
      </c>
      <c r="K449" s="111">
        <v>0</v>
      </c>
      <c r="L449" s="111">
        <v>0</v>
      </c>
      <c r="M449" s="111">
        <v>0</v>
      </c>
      <c r="N449" s="111">
        <v>0</v>
      </c>
      <c r="O449" s="111">
        <v>0</v>
      </c>
      <c r="P449" s="111">
        <v>0</v>
      </c>
      <c r="Q449" s="111">
        <v>0</v>
      </c>
      <c r="R449" s="111">
        <v>0</v>
      </c>
      <c r="S449" s="111">
        <v>0</v>
      </c>
      <c r="T449" s="111">
        <v>0</v>
      </c>
      <c r="U449" s="111">
        <v>0</v>
      </c>
      <c r="V449" s="111">
        <v>0</v>
      </c>
      <c r="W449" s="111">
        <v>0</v>
      </c>
      <c r="X449" s="111" t="s">
        <v>1316</v>
      </c>
      <c r="Y449" s="111" t="s">
        <v>1324</v>
      </c>
      <c r="Z449" s="109"/>
      <c r="AA449" s="110"/>
      <c r="AB449" s="109"/>
      <c r="AC449" s="109"/>
      <c r="AD449" s="88"/>
      <c r="AE449" s="88"/>
      <c r="AF449" s="88"/>
    </row>
    <row r="450" spans="1:32" s="43" customFormat="1" ht="12.75" customHeight="1" x14ac:dyDescent="0.2">
      <c r="A450" s="37" t="s">
        <v>1057</v>
      </c>
      <c r="B450" s="37" t="s">
        <v>1895</v>
      </c>
      <c r="C450" s="111">
        <v>0</v>
      </c>
      <c r="D450" s="111">
        <v>0</v>
      </c>
      <c r="E450" s="111">
        <v>0</v>
      </c>
      <c r="F450" s="111">
        <v>20</v>
      </c>
      <c r="G450" s="111">
        <v>128</v>
      </c>
      <c r="H450" s="111">
        <v>0</v>
      </c>
      <c r="I450" s="111">
        <v>0</v>
      </c>
      <c r="J450" s="111">
        <v>0</v>
      </c>
      <c r="K450" s="111">
        <v>0</v>
      </c>
      <c r="L450" s="111">
        <v>1</v>
      </c>
      <c r="M450" s="111">
        <v>212981</v>
      </c>
      <c r="N450" s="111">
        <v>98000</v>
      </c>
      <c r="O450" s="111">
        <v>0</v>
      </c>
      <c r="P450" s="111">
        <v>0</v>
      </c>
      <c r="Q450" s="111">
        <v>0</v>
      </c>
      <c r="R450" s="111">
        <v>500</v>
      </c>
      <c r="S450" s="111">
        <v>0</v>
      </c>
      <c r="T450" s="111">
        <v>0</v>
      </c>
      <c r="U450" s="111">
        <v>0</v>
      </c>
      <c r="V450" s="111">
        <v>0</v>
      </c>
      <c r="W450" s="111">
        <v>0</v>
      </c>
      <c r="X450" s="111" t="s">
        <v>1313</v>
      </c>
      <c r="Y450" s="111" t="s">
        <v>1312</v>
      </c>
      <c r="Z450" s="41"/>
      <c r="AA450" s="110"/>
      <c r="AB450" s="109"/>
      <c r="AC450" s="109"/>
      <c r="AD450" s="88"/>
      <c r="AE450" s="88"/>
      <c r="AF450" s="88"/>
    </row>
    <row r="451" spans="1:32" s="43" customFormat="1" ht="12.75" customHeight="1" x14ac:dyDescent="0.2">
      <c r="A451" s="37" t="s">
        <v>672</v>
      </c>
      <c r="B451" s="37" t="s">
        <v>1896</v>
      </c>
      <c r="C451" s="111">
        <v>0</v>
      </c>
      <c r="D451" s="111">
        <v>0</v>
      </c>
      <c r="E451" s="111">
        <v>0</v>
      </c>
      <c r="F451" s="111">
        <v>0</v>
      </c>
      <c r="G451" s="111">
        <v>0</v>
      </c>
      <c r="H451" s="111">
        <v>0</v>
      </c>
      <c r="I451" s="111">
        <v>0</v>
      </c>
      <c r="J451" s="111">
        <v>0</v>
      </c>
      <c r="K451" s="111">
        <v>0</v>
      </c>
      <c r="L451" s="111">
        <v>0</v>
      </c>
      <c r="M451" s="111">
        <v>192259</v>
      </c>
      <c r="N451" s="111">
        <v>30000</v>
      </c>
      <c r="O451" s="111">
        <v>0</v>
      </c>
      <c r="P451" s="111">
        <v>0</v>
      </c>
      <c r="Q451" s="111">
        <v>0</v>
      </c>
      <c r="R451" s="111">
        <v>0</v>
      </c>
      <c r="S451" s="111">
        <v>0</v>
      </c>
      <c r="T451" s="111">
        <v>0</v>
      </c>
      <c r="U451" s="111">
        <v>0</v>
      </c>
      <c r="V451" s="111">
        <v>11500</v>
      </c>
      <c r="W451" s="111">
        <v>20000</v>
      </c>
      <c r="X451" s="111" t="s">
        <v>1316</v>
      </c>
      <c r="Y451" s="111" t="s">
        <v>1312</v>
      </c>
      <c r="Z451" s="41"/>
      <c r="AA451" s="110"/>
      <c r="AB451" s="109"/>
      <c r="AC451" s="109"/>
      <c r="AD451" s="88"/>
      <c r="AE451" s="88"/>
      <c r="AF451" s="88"/>
    </row>
    <row r="452" spans="1:32" s="43" customFormat="1" ht="12.75" customHeight="1" x14ac:dyDescent="0.2">
      <c r="A452" s="37" t="s">
        <v>682</v>
      </c>
      <c r="B452" s="37" t="s">
        <v>1441</v>
      </c>
      <c r="C452" s="111">
        <v>62</v>
      </c>
      <c r="D452" s="111">
        <v>0</v>
      </c>
      <c r="E452" s="111">
        <v>30000</v>
      </c>
      <c r="F452" s="111">
        <v>0</v>
      </c>
      <c r="G452" s="111">
        <v>0</v>
      </c>
      <c r="H452" s="111">
        <v>0</v>
      </c>
      <c r="I452" s="111">
        <v>0</v>
      </c>
      <c r="J452" s="111">
        <v>121</v>
      </c>
      <c r="K452" s="111">
        <v>0</v>
      </c>
      <c r="L452" s="111">
        <v>0</v>
      </c>
      <c r="M452" s="111">
        <v>212569</v>
      </c>
      <c r="N452" s="111">
        <v>10000</v>
      </c>
      <c r="O452" s="111">
        <v>0</v>
      </c>
      <c r="P452" s="111">
        <v>0</v>
      </c>
      <c r="Q452" s="111">
        <v>0</v>
      </c>
      <c r="R452" s="111">
        <v>0</v>
      </c>
      <c r="S452" s="111">
        <v>0</v>
      </c>
      <c r="T452" s="111">
        <v>0</v>
      </c>
      <c r="U452" s="111">
        <v>0</v>
      </c>
      <c r="V452" s="111">
        <v>5000</v>
      </c>
      <c r="W452" s="111">
        <v>0</v>
      </c>
      <c r="X452" s="111" t="s">
        <v>1316</v>
      </c>
      <c r="Y452" s="111" t="s">
        <v>1382</v>
      </c>
      <c r="Z452" s="109"/>
      <c r="AA452" s="110"/>
      <c r="AB452" s="109"/>
      <c r="AC452" s="109"/>
      <c r="AD452" s="88"/>
      <c r="AE452" s="88"/>
      <c r="AF452" s="88"/>
    </row>
    <row r="453" spans="1:32" s="43" customFormat="1" ht="12.75" customHeight="1" x14ac:dyDescent="0.2">
      <c r="A453" s="37" t="s">
        <v>637</v>
      </c>
      <c r="B453" s="37" t="s">
        <v>1440</v>
      </c>
      <c r="C453" s="111">
        <v>0</v>
      </c>
      <c r="D453" s="111">
        <v>0</v>
      </c>
      <c r="E453" s="111">
        <v>0</v>
      </c>
      <c r="F453" s="111">
        <v>0</v>
      </c>
      <c r="G453" s="111">
        <v>0</v>
      </c>
      <c r="H453" s="111">
        <v>0</v>
      </c>
      <c r="I453" s="111">
        <v>0</v>
      </c>
      <c r="J453" s="111">
        <v>0</v>
      </c>
      <c r="K453" s="111">
        <v>0</v>
      </c>
      <c r="L453" s="111">
        <v>0</v>
      </c>
      <c r="M453" s="111">
        <v>65060</v>
      </c>
      <c r="N453" s="111">
        <v>0</v>
      </c>
      <c r="O453" s="111">
        <v>0</v>
      </c>
      <c r="P453" s="111">
        <v>0</v>
      </c>
      <c r="Q453" s="111">
        <v>0</v>
      </c>
      <c r="R453" s="111">
        <v>0</v>
      </c>
      <c r="S453" s="111">
        <v>0</v>
      </c>
      <c r="T453" s="111">
        <v>0</v>
      </c>
      <c r="U453" s="111">
        <v>0</v>
      </c>
      <c r="V453" s="111">
        <v>0</v>
      </c>
      <c r="W453" s="111">
        <v>0</v>
      </c>
      <c r="X453" s="111" t="s">
        <v>1316</v>
      </c>
      <c r="Y453" s="111" t="s">
        <v>1324</v>
      </c>
      <c r="Z453" s="109"/>
      <c r="AA453" s="110"/>
      <c r="AB453" s="109"/>
      <c r="AC453" s="109"/>
      <c r="AD453" s="88"/>
      <c r="AE453" s="88"/>
      <c r="AF453" s="88"/>
    </row>
    <row r="454" spans="1:32" s="43" customFormat="1" ht="12.75" customHeight="1" x14ac:dyDescent="0.2">
      <c r="A454" s="37" t="s">
        <v>655</v>
      </c>
      <c r="B454" s="37" t="s">
        <v>1439</v>
      </c>
      <c r="C454" s="111">
        <v>0</v>
      </c>
      <c r="D454" s="111">
        <v>0</v>
      </c>
      <c r="E454" s="111">
        <v>0</v>
      </c>
      <c r="F454" s="111">
        <v>0</v>
      </c>
      <c r="G454" s="111">
        <v>0</v>
      </c>
      <c r="H454" s="111">
        <v>0</v>
      </c>
      <c r="I454" s="111">
        <v>0</v>
      </c>
      <c r="J454" s="111">
        <v>0</v>
      </c>
      <c r="K454" s="111">
        <v>0</v>
      </c>
      <c r="L454" s="111">
        <v>0</v>
      </c>
      <c r="M454" s="111">
        <v>64689</v>
      </c>
      <c r="N454" s="111">
        <v>0</v>
      </c>
      <c r="O454" s="111">
        <v>0</v>
      </c>
      <c r="P454" s="111">
        <v>0</v>
      </c>
      <c r="Q454" s="111">
        <v>0</v>
      </c>
      <c r="R454" s="111">
        <v>0</v>
      </c>
      <c r="S454" s="111">
        <v>0</v>
      </c>
      <c r="T454" s="111">
        <v>0</v>
      </c>
      <c r="U454" s="111">
        <v>0</v>
      </c>
      <c r="V454" s="111">
        <v>0</v>
      </c>
      <c r="W454" s="111">
        <v>0</v>
      </c>
      <c r="X454" s="111" t="s">
        <v>1316</v>
      </c>
      <c r="Y454" s="111" t="s">
        <v>1324</v>
      </c>
      <c r="Z454" s="109"/>
      <c r="AA454" s="110"/>
      <c r="AB454" s="109"/>
      <c r="AC454" s="109"/>
      <c r="AD454" s="88"/>
      <c r="AE454" s="88"/>
      <c r="AF454" s="88"/>
    </row>
    <row r="455" spans="1:32" s="43" customFormat="1" ht="12.75" customHeight="1" x14ac:dyDescent="0.2">
      <c r="A455" s="37" t="s">
        <v>625</v>
      </c>
      <c r="B455" s="37" t="s">
        <v>1438</v>
      </c>
      <c r="C455" s="111">
        <v>0</v>
      </c>
      <c r="D455" s="111">
        <v>0</v>
      </c>
      <c r="E455" s="111">
        <v>0</v>
      </c>
      <c r="F455" s="111">
        <v>0</v>
      </c>
      <c r="G455" s="111">
        <v>0</v>
      </c>
      <c r="H455" s="111">
        <v>0</v>
      </c>
      <c r="I455" s="111">
        <v>0</v>
      </c>
      <c r="J455" s="111">
        <v>0</v>
      </c>
      <c r="K455" s="111">
        <v>0</v>
      </c>
      <c r="L455" s="111">
        <v>0</v>
      </c>
      <c r="M455" s="111">
        <v>89198</v>
      </c>
      <c r="N455" s="111">
        <v>3000</v>
      </c>
      <c r="O455" s="111">
        <v>0</v>
      </c>
      <c r="P455" s="111">
        <v>0</v>
      </c>
      <c r="Q455" s="111">
        <v>0</v>
      </c>
      <c r="R455" s="111">
        <v>0</v>
      </c>
      <c r="S455" s="111">
        <v>0</v>
      </c>
      <c r="T455" s="111">
        <v>0</v>
      </c>
      <c r="U455" s="111">
        <v>0</v>
      </c>
      <c r="V455" s="111">
        <v>0</v>
      </c>
      <c r="W455" s="111">
        <v>0</v>
      </c>
      <c r="X455" s="111" t="s">
        <v>1316</v>
      </c>
      <c r="Y455" s="111" t="s">
        <v>1324</v>
      </c>
      <c r="Z455" s="109"/>
      <c r="AA455" s="110"/>
      <c r="AB455" s="109"/>
      <c r="AC455" s="109"/>
      <c r="AD455" s="88"/>
      <c r="AE455" s="88"/>
      <c r="AF455" s="88"/>
    </row>
    <row r="456" spans="1:32" s="43" customFormat="1" ht="12.75" customHeight="1" x14ac:dyDescent="0.2">
      <c r="A456" s="37" t="s">
        <v>451</v>
      </c>
      <c r="B456" s="37" t="s">
        <v>1437</v>
      </c>
      <c r="C456" s="111">
        <v>0</v>
      </c>
      <c r="D456" s="111">
        <v>0</v>
      </c>
      <c r="E456" s="111">
        <v>0</v>
      </c>
      <c r="F456" s="111">
        <v>0</v>
      </c>
      <c r="G456" s="111">
        <v>0</v>
      </c>
      <c r="H456" s="111">
        <v>0</v>
      </c>
      <c r="I456" s="111">
        <v>0</v>
      </c>
      <c r="J456" s="111">
        <v>0</v>
      </c>
      <c r="K456" s="111">
        <v>0</v>
      </c>
      <c r="L456" s="111">
        <v>0</v>
      </c>
      <c r="M456" s="111">
        <v>0</v>
      </c>
      <c r="N456" s="111">
        <v>0</v>
      </c>
      <c r="O456" s="111">
        <v>0</v>
      </c>
      <c r="P456" s="111">
        <v>0</v>
      </c>
      <c r="Q456" s="111">
        <v>0</v>
      </c>
      <c r="R456" s="111">
        <v>0</v>
      </c>
      <c r="S456" s="111">
        <v>0</v>
      </c>
      <c r="T456" s="111">
        <v>0</v>
      </c>
      <c r="U456" s="111">
        <v>0</v>
      </c>
      <c r="V456" s="111">
        <v>0</v>
      </c>
      <c r="W456" s="111">
        <v>0</v>
      </c>
      <c r="X456" s="111" t="s">
        <v>1316</v>
      </c>
      <c r="Y456" s="111" t="s">
        <v>1324</v>
      </c>
      <c r="Z456" s="109"/>
      <c r="AA456" s="110"/>
      <c r="AB456" s="109"/>
      <c r="AC456" s="109"/>
      <c r="AD456" s="88"/>
      <c r="AE456" s="88"/>
      <c r="AF456" s="88"/>
    </row>
    <row r="457" spans="1:32" s="43" customFormat="1" ht="12.75" customHeight="1" x14ac:dyDescent="0.2">
      <c r="A457" s="37" t="s">
        <v>620</v>
      </c>
      <c r="B457" s="37" t="s">
        <v>1766</v>
      </c>
      <c r="C457" s="111">
        <v>40000</v>
      </c>
      <c r="D457" s="111">
        <v>0</v>
      </c>
      <c r="E457" s="111">
        <v>0</v>
      </c>
      <c r="F457" s="111">
        <v>0</v>
      </c>
      <c r="G457" s="111">
        <v>0</v>
      </c>
      <c r="H457" s="111">
        <v>0</v>
      </c>
      <c r="I457" s="111">
        <v>0</v>
      </c>
      <c r="J457" s="111">
        <v>15093</v>
      </c>
      <c r="K457" s="111">
        <v>0</v>
      </c>
      <c r="L457" s="111">
        <v>0</v>
      </c>
      <c r="M457" s="111">
        <v>28520</v>
      </c>
      <c r="N457" s="111">
        <v>5000</v>
      </c>
      <c r="O457" s="111">
        <v>0</v>
      </c>
      <c r="P457" s="111">
        <v>0</v>
      </c>
      <c r="Q457" s="111">
        <v>0</v>
      </c>
      <c r="R457" s="111">
        <v>0</v>
      </c>
      <c r="S457" s="111">
        <v>0</v>
      </c>
      <c r="T457" s="111">
        <v>0</v>
      </c>
      <c r="U457" s="111">
        <v>0</v>
      </c>
      <c r="V457" s="111">
        <v>28000</v>
      </c>
      <c r="W457" s="111">
        <v>0</v>
      </c>
      <c r="X457" s="111" t="s">
        <v>1316</v>
      </c>
      <c r="Y457" s="111" t="s">
        <v>1312</v>
      </c>
      <c r="Z457" s="41"/>
      <c r="AA457" s="110"/>
      <c r="AB457" s="109"/>
      <c r="AC457" s="109"/>
      <c r="AD457" s="88"/>
      <c r="AE457" s="88"/>
      <c r="AF457" s="88"/>
    </row>
    <row r="458" spans="1:32" s="43" customFormat="1" ht="12.75" customHeight="1" x14ac:dyDescent="0.2">
      <c r="A458" s="37" t="s">
        <v>485</v>
      </c>
      <c r="B458" s="37" t="s">
        <v>1436</v>
      </c>
      <c r="C458" s="111">
        <v>0</v>
      </c>
      <c r="D458" s="111">
        <v>0</v>
      </c>
      <c r="E458" s="111">
        <v>0</v>
      </c>
      <c r="F458" s="111">
        <v>0</v>
      </c>
      <c r="G458" s="111">
        <v>0</v>
      </c>
      <c r="H458" s="111">
        <v>0</v>
      </c>
      <c r="I458" s="111">
        <v>0</v>
      </c>
      <c r="J458" s="111">
        <v>0</v>
      </c>
      <c r="K458" s="111">
        <v>0</v>
      </c>
      <c r="L458" s="111">
        <v>0</v>
      </c>
      <c r="M458" s="111">
        <v>50344</v>
      </c>
      <c r="N458" s="111">
        <v>0</v>
      </c>
      <c r="O458" s="111">
        <v>0</v>
      </c>
      <c r="P458" s="111">
        <v>0</v>
      </c>
      <c r="Q458" s="111">
        <v>0</v>
      </c>
      <c r="R458" s="111">
        <v>0</v>
      </c>
      <c r="S458" s="111">
        <v>0</v>
      </c>
      <c r="T458" s="111">
        <v>0</v>
      </c>
      <c r="U458" s="111">
        <v>0</v>
      </c>
      <c r="V458" s="111">
        <v>0</v>
      </c>
      <c r="W458" s="111">
        <v>0</v>
      </c>
      <c r="X458" s="111" t="s">
        <v>1316</v>
      </c>
      <c r="Y458" s="111" t="s">
        <v>1324</v>
      </c>
      <c r="Z458" s="109"/>
      <c r="AA458" s="110"/>
      <c r="AB458" s="109"/>
      <c r="AC458" s="109"/>
      <c r="AD458" s="88"/>
      <c r="AE458" s="88"/>
      <c r="AF458" s="88"/>
    </row>
    <row r="459" spans="1:32" s="43" customFormat="1" ht="12.75" customHeight="1" x14ac:dyDescent="0.2">
      <c r="A459" s="37" t="s">
        <v>506</v>
      </c>
      <c r="B459" s="37" t="s">
        <v>1435</v>
      </c>
      <c r="C459" s="111">
        <v>0</v>
      </c>
      <c r="D459" s="111">
        <v>0</v>
      </c>
      <c r="E459" s="111">
        <v>0</v>
      </c>
      <c r="F459" s="111">
        <v>0</v>
      </c>
      <c r="G459" s="111">
        <v>0</v>
      </c>
      <c r="H459" s="111">
        <v>0</v>
      </c>
      <c r="I459" s="111">
        <v>0</v>
      </c>
      <c r="J459" s="111">
        <v>0</v>
      </c>
      <c r="K459" s="111">
        <v>0</v>
      </c>
      <c r="L459" s="111">
        <v>0</v>
      </c>
      <c r="M459" s="111">
        <v>0</v>
      </c>
      <c r="N459" s="111">
        <v>0</v>
      </c>
      <c r="O459" s="111">
        <v>0</v>
      </c>
      <c r="P459" s="111">
        <v>0</v>
      </c>
      <c r="Q459" s="111">
        <v>0</v>
      </c>
      <c r="R459" s="111">
        <v>0</v>
      </c>
      <c r="S459" s="111">
        <v>0</v>
      </c>
      <c r="T459" s="111">
        <v>0</v>
      </c>
      <c r="U459" s="111">
        <v>0</v>
      </c>
      <c r="V459" s="111">
        <v>0</v>
      </c>
      <c r="W459" s="111">
        <v>0</v>
      </c>
      <c r="X459" s="111" t="s">
        <v>1316</v>
      </c>
      <c r="Y459" s="111" t="s">
        <v>1324</v>
      </c>
      <c r="Z459" s="109"/>
      <c r="AA459" s="110"/>
      <c r="AB459" s="109"/>
      <c r="AC459" s="109"/>
      <c r="AD459" s="88"/>
      <c r="AE459" s="88"/>
      <c r="AF459" s="88"/>
    </row>
    <row r="460" spans="1:32" s="43" customFormat="1" ht="12.75" customHeight="1" x14ac:dyDescent="0.2">
      <c r="A460" s="37" t="s">
        <v>493</v>
      </c>
      <c r="B460" s="37" t="s">
        <v>1434</v>
      </c>
      <c r="C460" s="111">
        <v>0</v>
      </c>
      <c r="D460" s="111">
        <v>0</v>
      </c>
      <c r="E460" s="111">
        <v>0</v>
      </c>
      <c r="F460" s="111">
        <v>0</v>
      </c>
      <c r="G460" s="111">
        <v>0</v>
      </c>
      <c r="H460" s="111">
        <v>0</v>
      </c>
      <c r="I460" s="111">
        <v>0</v>
      </c>
      <c r="J460" s="111">
        <v>0</v>
      </c>
      <c r="K460" s="111">
        <v>0</v>
      </c>
      <c r="L460" s="111">
        <v>0</v>
      </c>
      <c r="M460" s="111">
        <v>0</v>
      </c>
      <c r="N460" s="111">
        <v>0</v>
      </c>
      <c r="O460" s="111">
        <v>0</v>
      </c>
      <c r="P460" s="111">
        <v>0</v>
      </c>
      <c r="Q460" s="111">
        <v>0</v>
      </c>
      <c r="R460" s="111">
        <v>0</v>
      </c>
      <c r="S460" s="111">
        <v>0</v>
      </c>
      <c r="T460" s="111">
        <v>0</v>
      </c>
      <c r="U460" s="111">
        <v>2</v>
      </c>
      <c r="V460" s="111">
        <v>0</v>
      </c>
      <c r="W460" s="111">
        <v>0</v>
      </c>
      <c r="X460" s="111" t="s">
        <v>1316</v>
      </c>
      <c r="Y460" s="111" t="s">
        <v>1324</v>
      </c>
      <c r="Z460" s="109"/>
      <c r="AA460" s="110"/>
      <c r="AB460" s="109"/>
      <c r="AC460" s="109"/>
      <c r="AD460" s="88"/>
      <c r="AE460" s="88"/>
      <c r="AF460" s="88"/>
    </row>
    <row r="461" spans="1:32" s="43" customFormat="1" ht="12.75" customHeight="1" x14ac:dyDescent="0.2">
      <c r="A461" s="37" t="s">
        <v>1256</v>
      </c>
      <c r="B461" s="37" t="s">
        <v>1433</v>
      </c>
      <c r="C461" s="111">
        <v>0</v>
      </c>
      <c r="D461" s="111">
        <v>0</v>
      </c>
      <c r="E461" s="111">
        <v>0</v>
      </c>
      <c r="F461" s="111">
        <v>0</v>
      </c>
      <c r="G461" s="111">
        <v>0</v>
      </c>
      <c r="H461" s="111">
        <v>0</v>
      </c>
      <c r="I461" s="111">
        <v>0</v>
      </c>
      <c r="J461" s="111">
        <v>0</v>
      </c>
      <c r="K461" s="111">
        <v>0</v>
      </c>
      <c r="L461" s="111">
        <v>0</v>
      </c>
      <c r="M461" s="111">
        <v>16068</v>
      </c>
      <c r="N461" s="111">
        <v>3500</v>
      </c>
      <c r="O461" s="111">
        <v>0</v>
      </c>
      <c r="P461" s="111">
        <v>0</v>
      </c>
      <c r="Q461" s="111">
        <v>0</v>
      </c>
      <c r="R461" s="111">
        <v>0</v>
      </c>
      <c r="S461" s="111">
        <v>0</v>
      </c>
      <c r="T461" s="111">
        <v>0</v>
      </c>
      <c r="U461" s="111">
        <v>0</v>
      </c>
      <c r="V461" s="111">
        <v>0</v>
      </c>
      <c r="W461" s="111">
        <v>0</v>
      </c>
      <c r="X461" s="111" t="s">
        <v>1316</v>
      </c>
      <c r="Y461" s="111" t="s">
        <v>1377</v>
      </c>
      <c r="Z461" s="109"/>
      <c r="AA461" s="110"/>
      <c r="AB461" s="109"/>
      <c r="AC461" s="109"/>
      <c r="AD461" s="88"/>
      <c r="AE461" s="88"/>
      <c r="AF461" s="88"/>
    </row>
    <row r="462" spans="1:32" s="43" customFormat="1" ht="12.75" customHeight="1" x14ac:dyDescent="0.2">
      <c r="A462" s="37" t="s">
        <v>543</v>
      </c>
      <c r="B462" s="37" t="s">
        <v>1432</v>
      </c>
      <c r="C462" s="111">
        <v>0</v>
      </c>
      <c r="D462" s="111">
        <v>0</v>
      </c>
      <c r="E462" s="111">
        <v>0</v>
      </c>
      <c r="F462" s="111">
        <v>0</v>
      </c>
      <c r="G462" s="111">
        <v>0</v>
      </c>
      <c r="H462" s="111">
        <v>0</v>
      </c>
      <c r="I462" s="111">
        <v>0</v>
      </c>
      <c r="J462" s="111">
        <v>0</v>
      </c>
      <c r="K462" s="111">
        <v>0</v>
      </c>
      <c r="L462" s="111">
        <v>0</v>
      </c>
      <c r="M462" s="111">
        <v>26159</v>
      </c>
      <c r="N462" s="111">
        <v>0</v>
      </c>
      <c r="O462" s="111">
        <v>0</v>
      </c>
      <c r="P462" s="111">
        <v>0</v>
      </c>
      <c r="Q462" s="111">
        <v>0</v>
      </c>
      <c r="R462" s="111">
        <v>0</v>
      </c>
      <c r="S462" s="111">
        <v>0</v>
      </c>
      <c r="T462" s="111">
        <v>0</v>
      </c>
      <c r="U462" s="111">
        <v>4500</v>
      </c>
      <c r="V462" s="111">
        <v>0</v>
      </c>
      <c r="W462" s="111">
        <v>0</v>
      </c>
      <c r="X462" s="111" t="s">
        <v>1316</v>
      </c>
      <c r="Y462" s="111" t="s">
        <v>1324</v>
      </c>
      <c r="Z462" s="109"/>
      <c r="AA462" s="110"/>
      <c r="AB462" s="109"/>
      <c r="AC462" s="109"/>
      <c r="AD462" s="88"/>
      <c r="AE462" s="88"/>
      <c r="AF462" s="88"/>
    </row>
    <row r="463" spans="1:32" s="43" customFormat="1" ht="12.75" customHeight="1" x14ac:dyDescent="0.2">
      <c r="A463" s="37" t="s">
        <v>1298</v>
      </c>
      <c r="B463" s="37" t="s">
        <v>1362</v>
      </c>
      <c r="C463" s="111">
        <v>0</v>
      </c>
      <c r="D463" s="111">
        <v>0</v>
      </c>
      <c r="E463" s="111">
        <v>0</v>
      </c>
      <c r="F463" s="111">
        <v>0</v>
      </c>
      <c r="G463" s="111">
        <v>0</v>
      </c>
      <c r="H463" s="111">
        <v>0</v>
      </c>
      <c r="I463" s="111">
        <v>0</v>
      </c>
      <c r="J463" s="111">
        <v>0</v>
      </c>
      <c r="K463" s="111">
        <v>0</v>
      </c>
      <c r="L463" s="111">
        <v>0</v>
      </c>
      <c r="M463" s="111">
        <v>107967</v>
      </c>
      <c r="N463" s="111">
        <v>38000</v>
      </c>
      <c r="O463" s="111">
        <v>0</v>
      </c>
      <c r="P463" s="111">
        <v>0</v>
      </c>
      <c r="Q463" s="111">
        <v>0</v>
      </c>
      <c r="R463" s="111">
        <v>0</v>
      </c>
      <c r="S463" s="111">
        <v>0</v>
      </c>
      <c r="T463" s="111">
        <v>0</v>
      </c>
      <c r="U463" s="111">
        <v>51000</v>
      </c>
      <c r="V463" s="111">
        <v>10675</v>
      </c>
      <c r="W463" s="111">
        <v>0</v>
      </c>
      <c r="X463" s="111" t="s">
        <v>1316</v>
      </c>
      <c r="Y463" s="111" t="s">
        <v>1377</v>
      </c>
      <c r="Z463" s="109"/>
      <c r="AA463" s="110"/>
      <c r="AB463" s="109"/>
      <c r="AC463" s="109"/>
      <c r="AD463" s="88"/>
      <c r="AE463" s="88"/>
      <c r="AF463" s="88"/>
    </row>
    <row r="464" spans="1:32" s="43" customFormat="1" ht="12.75" customHeight="1" x14ac:dyDescent="0.2">
      <c r="A464" s="37" t="s">
        <v>1299</v>
      </c>
      <c r="B464" s="37" t="s">
        <v>1897</v>
      </c>
      <c r="C464" s="111">
        <v>0</v>
      </c>
      <c r="D464" s="111">
        <v>0</v>
      </c>
      <c r="E464" s="111">
        <v>0</v>
      </c>
      <c r="F464" s="111">
        <v>0</v>
      </c>
      <c r="G464" s="111">
        <v>0</v>
      </c>
      <c r="H464" s="111">
        <v>0</v>
      </c>
      <c r="I464" s="111">
        <v>0</v>
      </c>
      <c r="J464" s="111">
        <v>0</v>
      </c>
      <c r="K464" s="111">
        <v>0</v>
      </c>
      <c r="L464" s="111">
        <v>0</v>
      </c>
      <c r="M464" s="111">
        <v>199126</v>
      </c>
      <c r="N464" s="111">
        <v>0</v>
      </c>
      <c r="O464" s="111">
        <v>0</v>
      </c>
      <c r="P464" s="111">
        <v>0</v>
      </c>
      <c r="Q464" s="111">
        <v>0</v>
      </c>
      <c r="R464" s="111">
        <v>0</v>
      </c>
      <c r="S464" s="111">
        <v>0</v>
      </c>
      <c r="T464" s="111">
        <v>0</v>
      </c>
      <c r="U464" s="111">
        <v>0</v>
      </c>
      <c r="V464" s="111">
        <v>0</v>
      </c>
      <c r="W464" s="111">
        <v>25173</v>
      </c>
      <c r="X464" s="111" t="s">
        <v>1316</v>
      </c>
      <c r="Y464" s="111" t="s">
        <v>1377</v>
      </c>
      <c r="Z464" s="41"/>
      <c r="AA464" s="110"/>
      <c r="AB464" s="109"/>
      <c r="AC464" s="109"/>
      <c r="AD464" s="88"/>
      <c r="AE464" s="88"/>
      <c r="AF464" s="88"/>
    </row>
    <row r="465" spans="1:32" s="43" customFormat="1" ht="12.75" customHeight="1" x14ac:dyDescent="0.2">
      <c r="A465" s="37" t="s">
        <v>1300</v>
      </c>
      <c r="B465" s="37" t="s">
        <v>1898</v>
      </c>
      <c r="C465" s="111">
        <v>0</v>
      </c>
      <c r="D465" s="111">
        <v>0</v>
      </c>
      <c r="E465" s="111">
        <v>0</v>
      </c>
      <c r="F465" s="111">
        <v>0</v>
      </c>
      <c r="G465" s="111">
        <v>0</v>
      </c>
      <c r="H465" s="111">
        <v>0</v>
      </c>
      <c r="I465" s="111">
        <v>0</v>
      </c>
      <c r="J465" s="111">
        <v>0</v>
      </c>
      <c r="K465" s="111">
        <v>0</v>
      </c>
      <c r="L465" s="111">
        <v>0</v>
      </c>
      <c r="M465" s="111">
        <v>52500</v>
      </c>
      <c r="N465" s="111">
        <v>25000</v>
      </c>
      <c r="O465" s="111">
        <v>0</v>
      </c>
      <c r="P465" s="111">
        <v>0</v>
      </c>
      <c r="Q465" s="111">
        <v>0</v>
      </c>
      <c r="R465" s="111">
        <v>0</v>
      </c>
      <c r="S465" s="111">
        <v>0</v>
      </c>
      <c r="T465" s="111">
        <v>0</v>
      </c>
      <c r="U465" s="111">
        <v>0</v>
      </c>
      <c r="V465" s="111">
        <v>2500</v>
      </c>
      <c r="W465" s="111">
        <v>0</v>
      </c>
      <c r="X465" s="111" t="s">
        <v>1316</v>
      </c>
      <c r="Y465" s="111" t="s">
        <v>1377</v>
      </c>
      <c r="Z465" s="41"/>
      <c r="AA465" s="110"/>
      <c r="AB465" s="109"/>
      <c r="AC465" s="109"/>
      <c r="AD465" s="88"/>
      <c r="AE465" s="88"/>
      <c r="AF465" s="88"/>
    </row>
    <row r="466" spans="1:32" s="43" customFormat="1" ht="12.75" customHeight="1" x14ac:dyDescent="0.2">
      <c r="A466" s="37" t="s">
        <v>524</v>
      </c>
      <c r="B466" s="37" t="s">
        <v>1431</v>
      </c>
      <c r="C466" s="111">
        <v>0</v>
      </c>
      <c r="D466" s="111">
        <v>0</v>
      </c>
      <c r="E466" s="111">
        <v>0</v>
      </c>
      <c r="F466" s="111">
        <v>0</v>
      </c>
      <c r="G466" s="111">
        <v>0</v>
      </c>
      <c r="H466" s="111">
        <v>0</v>
      </c>
      <c r="I466" s="111">
        <v>0</v>
      </c>
      <c r="J466" s="111">
        <v>0</v>
      </c>
      <c r="K466" s="111">
        <v>0</v>
      </c>
      <c r="L466" s="111">
        <v>0</v>
      </c>
      <c r="M466" s="111">
        <v>0</v>
      </c>
      <c r="N466" s="111">
        <v>0</v>
      </c>
      <c r="O466" s="111">
        <v>0</v>
      </c>
      <c r="P466" s="111">
        <v>0</v>
      </c>
      <c r="Q466" s="111">
        <v>0</v>
      </c>
      <c r="R466" s="111">
        <v>0</v>
      </c>
      <c r="S466" s="111">
        <v>0</v>
      </c>
      <c r="T466" s="111">
        <v>0</v>
      </c>
      <c r="U466" s="111">
        <v>0</v>
      </c>
      <c r="V466" s="111">
        <v>0</v>
      </c>
      <c r="W466" s="111">
        <v>0</v>
      </c>
      <c r="X466" s="111" t="s">
        <v>1316</v>
      </c>
      <c r="Y466" s="111" t="s">
        <v>1324</v>
      </c>
      <c r="Z466" s="109"/>
      <c r="AA466" s="110"/>
      <c r="AB466" s="109"/>
      <c r="AC466" s="109"/>
      <c r="AD466" s="88"/>
      <c r="AE466" s="88"/>
      <c r="AF466" s="88"/>
    </row>
    <row r="467" spans="1:32" s="43" customFormat="1" ht="12.75" customHeight="1" x14ac:dyDescent="0.2">
      <c r="A467" s="37" t="s">
        <v>473</v>
      </c>
      <c r="B467" s="37" t="s">
        <v>1899</v>
      </c>
      <c r="C467" s="111">
        <v>0</v>
      </c>
      <c r="D467" s="111">
        <v>0</v>
      </c>
      <c r="E467" s="111">
        <v>0</v>
      </c>
      <c r="F467" s="111">
        <v>0</v>
      </c>
      <c r="G467" s="111">
        <v>0</v>
      </c>
      <c r="H467" s="111">
        <v>0</v>
      </c>
      <c r="I467" s="111">
        <v>0</v>
      </c>
      <c r="J467" s="111">
        <v>0</v>
      </c>
      <c r="K467" s="111">
        <v>0</v>
      </c>
      <c r="L467" s="111">
        <v>0</v>
      </c>
      <c r="M467" s="111">
        <v>160889</v>
      </c>
      <c r="N467" s="111">
        <v>29000</v>
      </c>
      <c r="O467" s="111">
        <v>0</v>
      </c>
      <c r="P467" s="111">
        <v>0</v>
      </c>
      <c r="Q467" s="111">
        <v>0</v>
      </c>
      <c r="R467" s="111">
        <v>0</v>
      </c>
      <c r="S467" s="111">
        <v>0</v>
      </c>
      <c r="T467" s="111">
        <v>0</v>
      </c>
      <c r="U467" s="111">
        <v>0</v>
      </c>
      <c r="V467" s="111">
        <v>119750</v>
      </c>
      <c r="W467" s="111">
        <v>0</v>
      </c>
      <c r="X467" s="111" t="s">
        <v>1316</v>
      </c>
      <c r="Y467" s="111" t="s">
        <v>1312</v>
      </c>
      <c r="Z467" s="41"/>
      <c r="AA467" s="110"/>
      <c r="AB467" s="109"/>
      <c r="AC467" s="109"/>
      <c r="AD467" s="88"/>
      <c r="AE467" s="88"/>
      <c r="AF467" s="88"/>
    </row>
    <row r="468" spans="1:32" s="43" customFormat="1" ht="12.75" customHeight="1" x14ac:dyDescent="0.2">
      <c r="A468" s="37" t="s">
        <v>544</v>
      </c>
      <c r="B468" s="37" t="s">
        <v>1430</v>
      </c>
      <c r="C468" s="111">
        <v>0</v>
      </c>
      <c r="D468" s="111">
        <v>0</v>
      </c>
      <c r="E468" s="111">
        <v>0</v>
      </c>
      <c r="F468" s="111">
        <v>0</v>
      </c>
      <c r="G468" s="111">
        <v>0</v>
      </c>
      <c r="H468" s="111">
        <v>0</v>
      </c>
      <c r="I468" s="111">
        <v>0</v>
      </c>
      <c r="J468" s="111">
        <v>0</v>
      </c>
      <c r="K468" s="111">
        <v>0</v>
      </c>
      <c r="L468" s="111">
        <v>0</v>
      </c>
      <c r="M468" s="111">
        <v>0</v>
      </c>
      <c r="N468" s="111">
        <v>0</v>
      </c>
      <c r="O468" s="111">
        <v>0</v>
      </c>
      <c r="P468" s="111">
        <v>0</v>
      </c>
      <c r="Q468" s="111">
        <v>0</v>
      </c>
      <c r="R468" s="111">
        <v>0</v>
      </c>
      <c r="S468" s="111">
        <v>0</v>
      </c>
      <c r="T468" s="111">
        <v>0</v>
      </c>
      <c r="U468" s="111">
        <v>0</v>
      </c>
      <c r="V468" s="111">
        <v>0</v>
      </c>
      <c r="W468" s="111">
        <v>0</v>
      </c>
      <c r="X468" s="111" t="s">
        <v>1316</v>
      </c>
      <c r="Y468" s="111" t="s">
        <v>1324</v>
      </c>
      <c r="Z468" s="109"/>
      <c r="AA468" s="110"/>
      <c r="AB468" s="109"/>
      <c r="AC468" s="109"/>
      <c r="AD468" s="88"/>
      <c r="AE468" s="88"/>
      <c r="AF468" s="88"/>
    </row>
    <row r="469" spans="1:32" s="43" customFormat="1" ht="12.75" customHeight="1" x14ac:dyDescent="0.2">
      <c r="A469" s="37" t="s">
        <v>444</v>
      </c>
      <c r="B469" s="37" t="s">
        <v>1429</v>
      </c>
      <c r="C469" s="111">
        <v>0</v>
      </c>
      <c r="D469" s="111">
        <v>0</v>
      </c>
      <c r="E469" s="111">
        <v>0</v>
      </c>
      <c r="F469" s="111">
        <v>0</v>
      </c>
      <c r="G469" s="111">
        <v>0</v>
      </c>
      <c r="H469" s="111">
        <v>0</v>
      </c>
      <c r="I469" s="111">
        <v>0</v>
      </c>
      <c r="J469" s="111">
        <v>0</v>
      </c>
      <c r="K469" s="111">
        <v>0</v>
      </c>
      <c r="L469" s="111">
        <v>0</v>
      </c>
      <c r="M469" s="111">
        <v>128051</v>
      </c>
      <c r="N469" s="111">
        <v>10000</v>
      </c>
      <c r="O469" s="111">
        <v>0</v>
      </c>
      <c r="P469" s="111">
        <v>0</v>
      </c>
      <c r="Q469" s="111">
        <v>0</v>
      </c>
      <c r="R469" s="111">
        <v>0</v>
      </c>
      <c r="S469" s="111">
        <v>0</v>
      </c>
      <c r="T469" s="111">
        <v>0</v>
      </c>
      <c r="U469" s="111">
        <v>0</v>
      </c>
      <c r="V469" s="111">
        <v>0</v>
      </c>
      <c r="W469" s="111">
        <v>0</v>
      </c>
      <c r="X469" s="111" t="s">
        <v>1316</v>
      </c>
      <c r="Y469" s="111" t="s">
        <v>1312</v>
      </c>
      <c r="Z469" s="109"/>
      <c r="AA469" s="110"/>
      <c r="AB469" s="109"/>
      <c r="AC469" s="109"/>
      <c r="AD469" s="88"/>
      <c r="AE469" s="88"/>
      <c r="AF469" s="88"/>
    </row>
    <row r="470" spans="1:32" s="43" customFormat="1" ht="12.75" customHeight="1" x14ac:dyDescent="0.2">
      <c r="A470" s="37" t="s">
        <v>1059</v>
      </c>
      <c r="B470" s="37" t="s">
        <v>1428</v>
      </c>
      <c r="C470" s="111">
        <v>0</v>
      </c>
      <c r="D470" s="111">
        <v>0</v>
      </c>
      <c r="E470" s="111">
        <v>0</v>
      </c>
      <c r="F470" s="111">
        <v>0</v>
      </c>
      <c r="G470" s="111">
        <v>0</v>
      </c>
      <c r="H470" s="111">
        <v>0</v>
      </c>
      <c r="I470" s="111">
        <v>0</v>
      </c>
      <c r="J470" s="111">
        <v>0</v>
      </c>
      <c r="K470" s="111">
        <v>0</v>
      </c>
      <c r="L470" s="111">
        <v>0</v>
      </c>
      <c r="M470" s="111">
        <v>52378</v>
      </c>
      <c r="N470" s="111">
        <v>46000</v>
      </c>
      <c r="O470" s="111">
        <v>0</v>
      </c>
      <c r="P470" s="111">
        <v>24</v>
      </c>
      <c r="Q470" s="111">
        <v>0</v>
      </c>
      <c r="R470" s="111">
        <v>0</v>
      </c>
      <c r="S470" s="111">
        <v>0</v>
      </c>
      <c r="T470" s="111">
        <v>1500</v>
      </c>
      <c r="U470" s="111">
        <v>0</v>
      </c>
      <c r="V470" s="111">
        <v>0</v>
      </c>
      <c r="W470" s="111">
        <v>10000</v>
      </c>
      <c r="X470" s="111" t="s">
        <v>1313</v>
      </c>
      <c r="Y470" s="111" t="s">
        <v>1312</v>
      </c>
      <c r="Z470" s="109"/>
      <c r="AA470" s="110"/>
      <c r="AB470" s="109"/>
      <c r="AC470" s="109"/>
      <c r="AD470" s="88"/>
      <c r="AE470" s="88"/>
      <c r="AF470" s="88"/>
    </row>
    <row r="471" spans="1:32" s="43" customFormat="1" ht="12.75" customHeight="1" x14ac:dyDescent="0.2">
      <c r="A471" s="37" t="s">
        <v>452</v>
      </c>
      <c r="B471" s="37" t="s">
        <v>1427</v>
      </c>
      <c r="C471" s="111">
        <v>0</v>
      </c>
      <c r="D471" s="111">
        <v>0</v>
      </c>
      <c r="E471" s="111">
        <v>0</v>
      </c>
      <c r="F471" s="111">
        <v>0</v>
      </c>
      <c r="G471" s="111">
        <v>0</v>
      </c>
      <c r="H471" s="111">
        <v>0</v>
      </c>
      <c r="I471" s="111">
        <v>0</v>
      </c>
      <c r="J471" s="111">
        <v>0</v>
      </c>
      <c r="K471" s="111">
        <v>0</v>
      </c>
      <c r="L471" s="111">
        <v>0</v>
      </c>
      <c r="M471" s="111">
        <v>1277</v>
      </c>
      <c r="N471" s="111">
        <v>0</v>
      </c>
      <c r="O471" s="111">
        <v>0</v>
      </c>
      <c r="P471" s="111">
        <v>0</v>
      </c>
      <c r="Q471" s="111">
        <v>0</v>
      </c>
      <c r="R471" s="111">
        <v>12</v>
      </c>
      <c r="S471" s="111">
        <v>0</v>
      </c>
      <c r="T471" s="111">
        <v>0</v>
      </c>
      <c r="U471" s="111">
        <v>0</v>
      </c>
      <c r="V471" s="111">
        <v>0</v>
      </c>
      <c r="W471" s="111">
        <v>0</v>
      </c>
      <c r="X471" s="111" t="s">
        <v>1316</v>
      </c>
      <c r="Y471" s="111" t="s">
        <v>1324</v>
      </c>
      <c r="Z471" s="109"/>
      <c r="AA471" s="110"/>
      <c r="AB471" s="109"/>
      <c r="AC471" s="109"/>
      <c r="AD471" s="88"/>
      <c r="AE471" s="88"/>
      <c r="AF471" s="88"/>
    </row>
    <row r="472" spans="1:32" s="43" customFormat="1" ht="12.75" customHeight="1" x14ac:dyDescent="0.2">
      <c r="A472" s="37" t="s">
        <v>721</v>
      </c>
      <c r="B472" s="37" t="s">
        <v>1900</v>
      </c>
      <c r="C472" s="111">
        <v>0</v>
      </c>
      <c r="D472" s="111">
        <v>0</v>
      </c>
      <c r="E472" s="111">
        <v>0</v>
      </c>
      <c r="F472" s="111">
        <v>0</v>
      </c>
      <c r="G472" s="111">
        <v>0</v>
      </c>
      <c r="H472" s="111">
        <v>0</v>
      </c>
      <c r="I472" s="111">
        <v>0</v>
      </c>
      <c r="J472" s="111">
        <v>0</v>
      </c>
      <c r="K472" s="111">
        <v>0</v>
      </c>
      <c r="L472" s="111">
        <v>0</v>
      </c>
      <c r="M472" s="111">
        <v>12050</v>
      </c>
      <c r="N472" s="111">
        <v>77500</v>
      </c>
      <c r="O472" s="111">
        <v>0</v>
      </c>
      <c r="P472" s="111">
        <v>0</v>
      </c>
      <c r="Q472" s="111">
        <v>0</v>
      </c>
      <c r="R472" s="111">
        <v>0</v>
      </c>
      <c r="S472" s="111">
        <v>0</v>
      </c>
      <c r="T472" s="111">
        <v>0</v>
      </c>
      <c r="U472" s="111">
        <v>0</v>
      </c>
      <c r="V472" s="111">
        <v>0</v>
      </c>
      <c r="W472" s="111">
        <v>0</v>
      </c>
      <c r="X472" s="111" t="s">
        <v>1316</v>
      </c>
      <c r="Y472" s="111" t="s">
        <v>1327</v>
      </c>
      <c r="Z472" s="41"/>
      <c r="AA472" s="110"/>
      <c r="AB472" s="109"/>
      <c r="AC472" s="109"/>
      <c r="AD472" s="88"/>
      <c r="AE472" s="88"/>
      <c r="AF472" s="88"/>
    </row>
    <row r="473" spans="1:32" s="43" customFormat="1" ht="12.75" customHeight="1" x14ac:dyDescent="0.2">
      <c r="A473" s="37" t="s">
        <v>683</v>
      </c>
      <c r="B473" s="37" t="s">
        <v>1426</v>
      </c>
      <c r="C473" s="111">
        <v>0</v>
      </c>
      <c r="D473" s="111">
        <v>0</v>
      </c>
      <c r="E473" s="111">
        <v>0</v>
      </c>
      <c r="F473" s="111">
        <v>0</v>
      </c>
      <c r="G473" s="111">
        <v>0</v>
      </c>
      <c r="H473" s="111">
        <v>0</v>
      </c>
      <c r="I473" s="111">
        <v>0</v>
      </c>
      <c r="J473" s="111">
        <v>0</v>
      </c>
      <c r="K473" s="111">
        <v>0</v>
      </c>
      <c r="L473" s="111">
        <v>0</v>
      </c>
      <c r="M473" s="111">
        <v>38991</v>
      </c>
      <c r="N473" s="111">
        <v>56000</v>
      </c>
      <c r="O473" s="111">
        <v>0</v>
      </c>
      <c r="P473" s="111">
        <v>0</v>
      </c>
      <c r="Q473" s="111">
        <v>0</v>
      </c>
      <c r="R473" s="111">
        <v>0</v>
      </c>
      <c r="S473" s="111">
        <v>0</v>
      </c>
      <c r="T473" s="111">
        <v>0</v>
      </c>
      <c r="U473" s="111">
        <v>0</v>
      </c>
      <c r="V473" s="111">
        <v>0</v>
      </c>
      <c r="W473" s="111">
        <v>0</v>
      </c>
      <c r="X473" s="111" t="s">
        <v>1316</v>
      </c>
      <c r="Y473" s="111" t="s">
        <v>1382</v>
      </c>
      <c r="Z473" s="109"/>
      <c r="AA473" s="110"/>
      <c r="AB473" s="109"/>
      <c r="AC473" s="109"/>
      <c r="AD473" s="88"/>
      <c r="AE473" s="88"/>
      <c r="AF473" s="88"/>
    </row>
    <row r="474" spans="1:32" s="43" customFormat="1" ht="12.75" customHeight="1" x14ac:dyDescent="0.2">
      <c r="A474" s="37" t="s">
        <v>745</v>
      </c>
      <c r="B474" s="37" t="s">
        <v>1901</v>
      </c>
      <c r="C474" s="111">
        <v>0</v>
      </c>
      <c r="D474" s="111">
        <v>0</v>
      </c>
      <c r="E474" s="111">
        <v>0</v>
      </c>
      <c r="F474" s="111">
        <v>0</v>
      </c>
      <c r="G474" s="111">
        <v>0</v>
      </c>
      <c r="H474" s="111">
        <v>0</v>
      </c>
      <c r="I474" s="111">
        <v>0</v>
      </c>
      <c r="J474" s="111">
        <v>0</v>
      </c>
      <c r="K474" s="111">
        <v>3859835</v>
      </c>
      <c r="L474" s="111">
        <v>0</v>
      </c>
      <c r="M474" s="111">
        <v>2725466</v>
      </c>
      <c r="N474" s="111">
        <v>0</v>
      </c>
      <c r="O474" s="111">
        <v>0</v>
      </c>
      <c r="P474" s="111">
        <v>0</v>
      </c>
      <c r="Q474" s="111">
        <v>0</v>
      </c>
      <c r="R474" s="111">
        <v>0</v>
      </c>
      <c r="S474" s="111">
        <v>0</v>
      </c>
      <c r="T474" s="111">
        <v>0</v>
      </c>
      <c r="U474" s="111">
        <v>1962404</v>
      </c>
      <c r="V474" s="111">
        <v>0</v>
      </c>
      <c r="W474" s="111">
        <v>0</v>
      </c>
      <c r="X474" s="111" t="s">
        <v>1316</v>
      </c>
      <c r="Y474" s="111" t="s">
        <v>1344</v>
      </c>
      <c r="Z474" s="41"/>
      <c r="AA474" s="110"/>
      <c r="AB474" s="109"/>
      <c r="AC474" s="109"/>
      <c r="AD474" s="88"/>
      <c r="AE474" s="88"/>
      <c r="AF474" s="88"/>
    </row>
    <row r="475" spans="1:32" s="43" customFormat="1" ht="12.75" customHeight="1" x14ac:dyDescent="0.2">
      <c r="A475" s="37" t="s">
        <v>545</v>
      </c>
      <c r="B475" s="37" t="s">
        <v>1425</v>
      </c>
      <c r="C475" s="111">
        <v>0</v>
      </c>
      <c r="D475" s="111">
        <v>0</v>
      </c>
      <c r="E475" s="111">
        <v>0</v>
      </c>
      <c r="F475" s="111">
        <v>0</v>
      </c>
      <c r="G475" s="111">
        <v>0</v>
      </c>
      <c r="H475" s="111">
        <v>0</v>
      </c>
      <c r="I475" s="111">
        <v>0</v>
      </c>
      <c r="J475" s="111">
        <v>0</v>
      </c>
      <c r="K475" s="111">
        <v>0</v>
      </c>
      <c r="L475" s="111">
        <v>0</v>
      </c>
      <c r="M475" s="111">
        <v>11000</v>
      </c>
      <c r="N475" s="111">
        <v>0</v>
      </c>
      <c r="O475" s="111">
        <v>0</v>
      </c>
      <c r="P475" s="111">
        <v>0</v>
      </c>
      <c r="Q475" s="111">
        <v>0</v>
      </c>
      <c r="R475" s="111">
        <v>0</v>
      </c>
      <c r="S475" s="111">
        <v>0</v>
      </c>
      <c r="T475" s="111">
        <v>0</v>
      </c>
      <c r="U475" s="111">
        <v>0</v>
      </c>
      <c r="V475" s="111">
        <v>0</v>
      </c>
      <c r="W475" s="111">
        <v>0</v>
      </c>
      <c r="X475" s="111" t="s">
        <v>1316</v>
      </c>
      <c r="Y475" s="111" t="s">
        <v>1324</v>
      </c>
      <c r="Z475" s="109"/>
      <c r="AA475" s="110"/>
      <c r="AB475" s="109"/>
      <c r="AC475" s="109"/>
      <c r="AD475" s="88"/>
      <c r="AE475" s="88"/>
      <c r="AF475" s="88"/>
    </row>
    <row r="476" spans="1:32" s="43" customFormat="1" ht="12.75" customHeight="1" x14ac:dyDescent="0.2">
      <c r="A476" s="37" t="s">
        <v>486</v>
      </c>
      <c r="B476" s="37" t="s">
        <v>1424</v>
      </c>
      <c r="C476" s="111">
        <v>0</v>
      </c>
      <c r="D476" s="111">
        <v>0</v>
      </c>
      <c r="E476" s="111">
        <v>0</v>
      </c>
      <c r="F476" s="111">
        <v>0</v>
      </c>
      <c r="G476" s="111">
        <v>0</v>
      </c>
      <c r="H476" s="111">
        <v>0</v>
      </c>
      <c r="I476" s="111">
        <v>0</v>
      </c>
      <c r="J476" s="111">
        <v>0</v>
      </c>
      <c r="K476" s="111">
        <v>0</v>
      </c>
      <c r="L476" s="111">
        <v>0</v>
      </c>
      <c r="M476" s="111">
        <v>88407</v>
      </c>
      <c r="N476" s="111">
        <v>0</v>
      </c>
      <c r="O476" s="111">
        <v>0</v>
      </c>
      <c r="P476" s="111">
        <v>0</v>
      </c>
      <c r="Q476" s="111">
        <v>0</v>
      </c>
      <c r="R476" s="111">
        <v>0</v>
      </c>
      <c r="S476" s="111">
        <v>0</v>
      </c>
      <c r="T476" s="111">
        <v>0</v>
      </c>
      <c r="U476" s="111">
        <v>0</v>
      </c>
      <c r="V476" s="111">
        <v>0</v>
      </c>
      <c r="W476" s="111">
        <v>0</v>
      </c>
      <c r="X476" s="111" t="s">
        <v>1316</v>
      </c>
      <c r="Y476" s="111" t="s">
        <v>1324</v>
      </c>
      <c r="Z476" s="109"/>
      <c r="AA476" s="110"/>
      <c r="AB476" s="109"/>
      <c r="AC476" s="109"/>
      <c r="AD476" s="88"/>
      <c r="AE476" s="88"/>
      <c r="AF476" s="88"/>
    </row>
    <row r="477" spans="1:32" s="43" customFormat="1" ht="12.75" customHeight="1" x14ac:dyDescent="0.2">
      <c r="A477" s="37" t="s">
        <v>1061</v>
      </c>
      <c r="B477" s="37" t="s">
        <v>1423</v>
      </c>
      <c r="C477" s="111">
        <v>0</v>
      </c>
      <c r="D477" s="111">
        <v>0</v>
      </c>
      <c r="E477" s="111">
        <v>0</v>
      </c>
      <c r="F477" s="111">
        <v>0</v>
      </c>
      <c r="G477" s="111">
        <v>100</v>
      </c>
      <c r="H477" s="111">
        <v>0</v>
      </c>
      <c r="I477" s="111">
        <v>0</v>
      </c>
      <c r="J477" s="111">
        <v>0</v>
      </c>
      <c r="K477" s="111">
        <v>0</v>
      </c>
      <c r="L477" s="111">
        <v>0</v>
      </c>
      <c r="M477" s="111">
        <v>90265</v>
      </c>
      <c r="N477" s="111">
        <v>0</v>
      </c>
      <c r="O477" s="111">
        <v>0</v>
      </c>
      <c r="P477" s="111">
        <v>6000</v>
      </c>
      <c r="Q477" s="111">
        <v>0</v>
      </c>
      <c r="R477" s="111">
        <v>0</v>
      </c>
      <c r="S477" s="111">
        <v>0</v>
      </c>
      <c r="T477" s="111">
        <v>2</v>
      </c>
      <c r="U477" s="111">
        <v>0</v>
      </c>
      <c r="V477" s="111">
        <v>0</v>
      </c>
      <c r="W477" s="111">
        <v>0</v>
      </c>
      <c r="X477" s="111" t="s">
        <v>1313</v>
      </c>
      <c r="Y477" s="111" t="s">
        <v>1312</v>
      </c>
      <c r="Z477" s="109"/>
      <c r="AA477" s="110"/>
      <c r="AB477" s="109"/>
      <c r="AC477" s="109"/>
      <c r="AD477" s="88"/>
      <c r="AE477" s="88"/>
      <c r="AF477" s="88"/>
    </row>
    <row r="478" spans="1:32" s="43" customFormat="1" ht="12.75" customHeight="1" x14ac:dyDescent="0.2">
      <c r="A478" s="37" t="s">
        <v>618</v>
      </c>
      <c r="B478" s="37" t="s">
        <v>1422</v>
      </c>
      <c r="C478" s="111">
        <v>0</v>
      </c>
      <c r="D478" s="111">
        <v>0</v>
      </c>
      <c r="E478" s="111">
        <v>0</v>
      </c>
      <c r="F478" s="111">
        <v>0</v>
      </c>
      <c r="G478" s="111">
        <v>0</v>
      </c>
      <c r="H478" s="111">
        <v>0</v>
      </c>
      <c r="I478" s="111">
        <v>0</v>
      </c>
      <c r="J478" s="111">
        <v>0</v>
      </c>
      <c r="K478" s="111">
        <v>0</v>
      </c>
      <c r="L478" s="111">
        <v>0</v>
      </c>
      <c r="M478" s="111">
        <v>0</v>
      </c>
      <c r="N478" s="111">
        <v>0</v>
      </c>
      <c r="O478" s="111">
        <v>0</v>
      </c>
      <c r="P478" s="111">
        <v>0</v>
      </c>
      <c r="Q478" s="111">
        <v>0</v>
      </c>
      <c r="R478" s="111">
        <v>0</v>
      </c>
      <c r="S478" s="111">
        <v>0</v>
      </c>
      <c r="T478" s="111">
        <v>0</v>
      </c>
      <c r="U478" s="111">
        <v>0</v>
      </c>
      <c r="V478" s="111">
        <v>0</v>
      </c>
      <c r="W478" s="111">
        <v>0</v>
      </c>
      <c r="X478" s="111" t="s">
        <v>1316</v>
      </c>
      <c r="Y478" s="111" t="s">
        <v>1324</v>
      </c>
      <c r="Z478" s="109"/>
      <c r="AA478" s="110"/>
      <c r="AB478" s="109"/>
      <c r="AC478" s="109"/>
      <c r="AD478" s="88"/>
      <c r="AE478" s="88"/>
      <c r="AF478" s="88"/>
    </row>
    <row r="479" spans="1:32" s="43" customFormat="1" ht="12.75" customHeight="1" x14ac:dyDescent="0.2">
      <c r="A479" s="37" t="s">
        <v>710</v>
      </c>
      <c r="B479" s="37" t="s">
        <v>1421</v>
      </c>
      <c r="C479" s="111">
        <v>0</v>
      </c>
      <c r="D479" s="111">
        <v>0</v>
      </c>
      <c r="E479" s="111">
        <v>0</v>
      </c>
      <c r="F479" s="111">
        <v>0</v>
      </c>
      <c r="G479" s="111">
        <v>0</v>
      </c>
      <c r="H479" s="111">
        <v>0</v>
      </c>
      <c r="I479" s="111">
        <v>0</v>
      </c>
      <c r="J479" s="111">
        <v>0</v>
      </c>
      <c r="K479" s="111">
        <v>0</v>
      </c>
      <c r="L479" s="111">
        <v>0</v>
      </c>
      <c r="M479" s="111">
        <v>119043</v>
      </c>
      <c r="N479" s="111">
        <v>45000</v>
      </c>
      <c r="O479" s="111">
        <v>0</v>
      </c>
      <c r="P479" s="111">
        <v>0</v>
      </c>
      <c r="Q479" s="111">
        <v>0</v>
      </c>
      <c r="R479" s="111">
        <v>0</v>
      </c>
      <c r="S479" s="111">
        <v>0</v>
      </c>
      <c r="T479" s="111">
        <v>0</v>
      </c>
      <c r="U479" s="111">
        <v>5000</v>
      </c>
      <c r="V479" s="111">
        <v>0</v>
      </c>
      <c r="W479" s="111">
        <v>0</v>
      </c>
      <c r="X479" s="111" t="s">
        <v>1316</v>
      </c>
      <c r="Y479" s="111" t="s">
        <v>1382</v>
      </c>
      <c r="Z479" s="109"/>
      <c r="AA479" s="110"/>
      <c r="AB479" s="109"/>
      <c r="AC479" s="109"/>
      <c r="AD479" s="88"/>
      <c r="AE479" s="88"/>
      <c r="AF479" s="88"/>
    </row>
    <row r="480" spans="1:32" s="43" customFormat="1" ht="12.75" customHeight="1" x14ac:dyDescent="0.2">
      <c r="A480" s="37" t="s">
        <v>704</v>
      </c>
      <c r="B480" s="37" t="s">
        <v>1764</v>
      </c>
      <c r="C480" s="111">
        <v>0</v>
      </c>
      <c r="D480" s="111">
        <v>0</v>
      </c>
      <c r="E480" s="111">
        <v>0</v>
      </c>
      <c r="F480" s="111">
        <v>0</v>
      </c>
      <c r="G480" s="111">
        <v>0</v>
      </c>
      <c r="H480" s="111">
        <v>0</v>
      </c>
      <c r="I480" s="111">
        <v>287</v>
      </c>
      <c r="J480" s="111">
        <v>0</v>
      </c>
      <c r="K480" s="111">
        <v>0</v>
      </c>
      <c r="L480" s="111">
        <v>0</v>
      </c>
      <c r="M480" s="111">
        <v>106588</v>
      </c>
      <c r="N480" s="111">
        <v>122000</v>
      </c>
      <c r="O480" s="111">
        <v>0</v>
      </c>
      <c r="P480" s="111">
        <v>0</v>
      </c>
      <c r="Q480" s="111">
        <v>0</v>
      </c>
      <c r="R480" s="111">
        <v>0</v>
      </c>
      <c r="S480" s="111">
        <v>0</v>
      </c>
      <c r="T480" s="111">
        <v>88</v>
      </c>
      <c r="U480" s="111">
        <v>0</v>
      </c>
      <c r="V480" s="111">
        <v>0</v>
      </c>
      <c r="W480" s="111">
        <v>0</v>
      </c>
      <c r="X480" s="111" t="s">
        <v>1316</v>
      </c>
      <c r="Y480" s="111" t="s">
        <v>1382</v>
      </c>
      <c r="Z480" s="41"/>
      <c r="AA480" s="110"/>
      <c r="AB480" s="109"/>
      <c r="AC480" s="109"/>
      <c r="AD480" s="88"/>
      <c r="AE480" s="88"/>
      <c r="AF480" s="88"/>
    </row>
    <row r="481" spans="1:32" s="43" customFormat="1" ht="12.75" customHeight="1" x14ac:dyDescent="0.2">
      <c r="A481" s="37" t="s">
        <v>743</v>
      </c>
      <c r="B481" s="37" t="s">
        <v>1902</v>
      </c>
      <c r="C481" s="111">
        <v>0</v>
      </c>
      <c r="D481" s="111">
        <v>0</v>
      </c>
      <c r="E481" s="111">
        <v>0</v>
      </c>
      <c r="F481" s="111">
        <v>0</v>
      </c>
      <c r="G481" s="111">
        <v>0</v>
      </c>
      <c r="H481" s="111">
        <v>0</v>
      </c>
      <c r="I481" s="111">
        <v>0</v>
      </c>
      <c r="J481" s="111">
        <v>0</v>
      </c>
      <c r="K481" s="111">
        <v>0</v>
      </c>
      <c r="L481" s="111">
        <v>0</v>
      </c>
      <c r="M481" s="111">
        <v>205345</v>
      </c>
      <c r="N481" s="111">
        <v>45362</v>
      </c>
      <c r="O481" s="111">
        <v>0</v>
      </c>
      <c r="P481" s="111">
        <v>7</v>
      </c>
      <c r="Q481" s="111">
        <v>0</v>
      </c>
      <c r="R481" s="111">
        <v>0</v>
      </c>
      <c r="S481" s="111">
        <v>0</v>
      </c>
      <c r="T481" s="111">
        <v>0</v>
      </c>
      <c r="U481" s="111">
        <v>0</v>
      </c>
      <c r="V481" s="111">
        <v>5000</v>
      </c>
      <c r="W481" s="111">
        <v>0</v>
      </c>
      <c r="X481" s="111" t="s">
        <v>1316</v>
      </c>
      <c r="Y481" s="111" t="s">
        <v>1320</v>
      </c>
      <c r="Z481" s="41"/>
      <c r="AA481" s="110"/>
      <c r="AB481" s="109"/>
      <c r="AC481" s="109"/>
      <c r="AD481" s="88"/>
      <c r="AE481" s="88"/>
      <c r="AF481" s="88"/>
    </row>
    <row r="482" spans="1:32" s="43" customFormat="1" ht="12.75" customHeight="1" x14ac:dyDescent="0.2">
      <c r="A482" s="37" t="s">
        <v>722</v>
      </c>
      <c r="B482" s="37" t="s">
        <v>1420</v>
      </c>
      <c r="C482" s="111">
        <v>0</v>
      </c>
      <c r="D482" s="111">
        <v>0</v>
      </c>
      <c r="E482" s="111">
        <v>0</v>
      </c>
      <c r="F482" s="111">
        <v>0</v>
      </c>
      <c r="G482" s="111">
        <v>0</v>
      </c>
      <c r="H482" s="111">
        <v>0</v>
      </c>
      <c r="I482" s="111">
        <v>1093</v>
      </c>
      <c r="J482" s="111">
        <v>0</v>
      </c>
      <c r="K482" s="111">
        <v>0</v>
      </c>
      <c r="L482" s="111">
        <v>0</v>
      </c>
      <c r="M482" s="111">
        <v>175517</v>
      </c>
      <c r="N482" s="111">
        <v>0</v>
      </c>
      <c r="O482" s="111">
        <v>0</v>
      </c>
      <c r="P482" s="111">
        <v>0</v>
      </c>
      <c r="Q482" s="111">
        <v>0</v>
      </c>
      <c r="R482" s="111">
        <v>0</v>
      </c>
      <c r="S482" s="111">
        <v>0</v>
      </c>
      <c r="T482" s="111">
        <v>0</v>
      </c>
      <c r="U482" s="111">
        <v>0</v>
      </c>
      <c r="V482" s="111">
        <v>0</v>
      </c>
      <c r="W482" s="111">
        <v>0</v>
      </c>
      <c r="X482" s="111" t="s">
        <v>1316</v>
      </c>
      <c r="Y482" s="111" t="s">
        <v>1327</v>
      </c>
      <c r="Z482" s="109"/>
      <c r="AA482" s="110"/>
      <c r="AB482" s="109"/>
      <c r="AC482" s="109"/>
      <c r="AD482" s="88"/>
      <c r="AE482" s="88"/>
      <c r="AF482" s="88"/>
    </row>
    <row r="483" spans="1:32" s="43" customFormat="1" ht="12.75" customHeight="1" x14ac:dyDescent="0.2">
      <c r="A483" s="37" t="s">
        <v>418</v>
      </c>
      <c r="B483" s="37" t="s">
        <v>1419</v>
      </c>
      <c r="C483" s="111">
        <v>0</v>
      </c>
      <c r="D483" s="111">
        <v>0</v>
      </c>
      <c r="E483" s="111">
        <v>160</v>
      </c>
      <c r="F483" s="111">
        <v>0</v>
      </c>
      <c r="G483" s="111">
        <v>0</v>
      </c>
      <c r="H483" s="111">
        <v>0</v>
      </c>
      <c r="I483" s="111">
        <v>0</v>
      </c>
      <c r="J483" s="111">
        <v>0</v>
      </c>
      <c r="K483" s="111">
        <v>0</v>
      </c>
      <c r="L483" s="111">
        <v>0</v>
      </c>
      <c r="M483" s="111">
        <v>37925</v>
      </c>
      <c r="N483" s="111">
        <v>65012</v>
      </c>
      <c r="O483" s="111">
        <v>0</v>
      </c>
      <c r="P483" s="111">
        <v>0</v>
      </c>
      <c r="Q483" s="111">
        <v>0</v>
      </c>
      <c r="R483" s="111">
        <v>0</v>
      </c>
      <c r="S483" s="111">
        <v>0</v>
      </c>
      <c r="T483" s="111">
        <v>0</v>
      </c>
      <c r="U483" s="111">
        <v>43500</v>
      </c>
      <c r="V483" s="111">
        <v>15000</v>
      </c>
      <c r="W483" s="111">
        <v>35000</v>
      </c>
      <c r="X483" s="111" t="s">
        <v>1316</v>
      </c>
      <c r="Y483" s="111" t="s">
        <v>1312</v>
      </c>
      <c r="Z483" s="109"/>
      <c r="AA483" s="110"/>
      <c r="AB483" s="109"/>
      <c r="AC483" s="109"/>
      <c r="AD483" s="88"/>
      <c r="AE483" s="88"/>
      <c r="AF483" s="88"/>
    </row>
    <row r="484" spans="1:32" s="43" customFormat="1" ht="12.75" customHeight="1" x14ac:dyDescent="0.2">
      <c r="A484" s="37" t="s">
        <v>663</v>
      </c>
      <c r="B484" s="37" t="s">
        <v>1418</v>
      </c>
      <c r="C484" s="111">
        <v>0</v>
      </c>
      <c r="D484" s="111">
        <v>0</v>
      </c>
      <c r="E484" s="111">
        <v>0</v>
      </c>
      <c r="F484" s="111">
        <v>0</v>
      </c>
      <c r="G484" s="111">
        <v>0</v>
      </c>
      <c r="H484" s="111">
        <v>0</v>
      </c>
      <c r="I484" s="111">
        <v>0</v>
      </c>
      <c r="J484" s="111">
        <v>0</v>
      </c>
      <c r="K484" s="111">
        <v>0</v>
      </c>
      <c r="L484" s="111">
        <v>0</v>
      </c>
      <c r="M484" s="111">
        <v>136157</v>
      </c>
      <c r="N484" s="111">
        <v>0</v>
      </c>
      <c r="O484" s="111">
        <v>0</v>
      </c>
      <c r="P484" s="111">
        <v>0</v>
      </c>
      <c r="Q484" s="111">
        <v>0</v>
      </c>
      <c r="R484" s="111">
        <v>0</v>
      </c>
      <c r="S484" s="111">
        <v>0</v>
      </c>
      <c r="T484" s="111">
        <v>0</v>
      </c>
      <c r="U484" s="111">
        <v>0</v>
      </c>
      <c r="V484" s="111">
        <v>0</v>
      </c>
      <c r="W484" s="111">
        <v>0</v>
      </c>
      <c r="X484" s="111" t="s">
        <v>1316</v>
      </c>
      <c r="Y484" s="111" t="s">
        <v>1324</v>
      </c>
      <c r="Z484" s="109"/>
      <c r="AA484" s="110"/>
      <c r="AB484" s="109"/>
      <c r="AC484" s="109"/>
      <c r="AD484" s="88"/>
      <c r="AE484" s="88"/>
      <c r="AF484" s="88"/>
    </row>
    <row r="485" spans="1:32" s="43" customFormat="1" ht="12.75" customHeight="1" x14ac:dyDescent="0.2">
      <c r="A485" s="37" t="s">
        <v>658</v>
      </c>
      <c r="B485" s="37" t="s">
        <v>1903</v>
      </c>
      <c r="C485" s="111">
        <v>0</v>
      </c>
      <c r="D485" s="111">
        <v>0</v>
      </c>
      <c r="E485" s="111">
        <v>0</v>
      </c>
      <c r="F485" s="111">
        <v>0</v>
      </c>
      <c r="G485" s="111">
        <v>0</v>
      </c>
      <c r="H485" s="111">
        <v>0</v>
      </c>
      <c r="I485" s="111">
        <v>0</v>
      </c>
      <c r="J485" s="111">
        <v>0</v>
      </c>
      <c r="K485" s="111">
        <v>0</v>
      </c>
      <c r="L485" s="111">
        <v>0</v>
      </c>
      <c r="M485" s="111">
        <v>383186</v>
      </c>
      <c r="N485" s="111">
        <v>0</v>
      </c>
      <c r="O485" s="111">
        <v>0</v>
      </c>
      <c r="P485" s="111">
        <v>0</v>
      </c>
      <c r="Q485" s="111">
        <v>0</v>
      </c>
      <c r="R485" s="111">
        <v>0</v>
      </c>
      <c r="S485" s="111">
        <v>0</v>
      </c>
      <c r="T485" s="111">
        <v>0</v>
      </c>
      <c r="U485" s="111">
        <v>0</v>
      </c>
      <c r="V485" s="111">
        <v>0</v>
      </c>
      <c r="W485" s="111">
        <v>0</v>
      </c>
      <c r="X485" s="111" t="s">
        <v>1316</v>
      </c>
      <c r="Y485" s="111" t="s">
        <v>1324</v>
      </c>
      <c r="Z485" s="41"/>
      <c r="AA485" s="110"/>
      <c r="AB485" s="109"/>
      <c r="AC485" s="109"/>
      <c r="AD485" s="88"/>
      <c r="AE485" s="88"/>
      <c r="AF485" s="88"/>
    </row>
    <row r="486" spans="1:32" s="43" customFormat="1" ht="12.75" customHeight="1" x14ac:dyDescent="0.2">
      <c r="A486" s="37" t="s">
        <v>1244</v>
      </c>
      <c r="B486" s="37" t="s">
        <v>1417</v>
      </c>
      <c r="C486" s="111">
        <v>0</v>
      </c>
      <c r="D486" s="111">
        <v>0</v>
      </c>
      <c r="E486" s="111">
        <v>0</v>
      </c>
      <c r="F486" s="111">
        <v>0</v>
      </c>
      <c r="G486" s="111">
        <v>0</v>
      </c>
      <c r="H486" s="111">
        <v>0</v>
      </c>
      <c r="I486" s="111">
        <v>0</v>
      </c>
      <c r="J486" s="111">
        <v>0</v>
      </c>
      <c r="K486" s="111">
        <v>0</v>
      </c>
      <c r="L486" s="111">
        <v>0</v>
      </c>
      <c r="M486" s="111">
        <v>17567</v>
      </c>
      <c r="N486" s="111">
        <v>0</v>
      </c>
      <c r="O486" s="111">
        <v>0</v>
      </c>
      <c r="P486" s="111">
        <v>0</v>
      </c>
      <c r="Q486" s="111">
        <v>0</v>
      </c>
      <c r="R486" s="111">
        <v>0</v>
      </c>
      <c r="S486" s="111">
        <v>0</v>
      </c>
      <c r="T486" s="111">
        <v>0</v>
      </c>
      <c r="U486" s="111">
        <v>0</v>
      </c>
      <c r="V486" s="111">
        <v>0</v>
      </c>
      <c r="W486" s="111">
        <v>0</v>
      </c>
      <c r="X486" s="111" t="s">
        <v>1316</v>
      </c>
      <c r="Y486" s="111" t="s">
        <v>1377</v>
      </c>
      <c r="Z486" s="109"/>
      <c r="AA486" s="110"/>
      <c r="AB486" s="109"/>
      <c r="AC486" s="109"/>
      <c r="AD486" s="88"/>
      <c r="AE486" s="88"/>
      <c r="AF486" s="88"/>
    </row>
    <row r="487" spans="1:32" s="43" customFormat="1" ht="12.75" customHeight="1" x14ac:dyDescent="0.2">
      <c r="A487" s="37" t="s">
        <v>525</v>
      </c>
      <c r="B487" s="37" t="s">
        <v>1416</v>
      </c>
      <c r="C487" s="111">
        <v>0</v>
      </c>
      <c r="D487" s="111">
        <v>0</v>
      </c>
      <c r="E487" s="111">
        <v>0</v>
      </c>
      <c r="F487" s="111">
        <v>0</v>
      </c>
      <c r="G487" s="111">
        <v>0</v>
      </c>
      <c r="H487" s="111">
        <v>0</v>
      </c>
      <c r="I487" s="111">
        <v>0</v>
      </c>
      <c r="J487" s="111">
        <v>0</v>
      </c>
      <c r="K487" s="111">
        <v>0</v>
      </c>
      <c r="L487" s="111">
        <v>0</v>
      </c>
      <c r="M487" s="111">
        <v>0</v>
      </c>
      <c r="N487" s="111">
        <v>0</v>
      </c>
      <c r="O487" s="111">
        <v>0</v>
      </c>
      <c r="P487" s="111">
        <v>0</v>
      </c>
      <c r="Q487" s="111">
        <v>0</v>
      </c>
      <c r="R487" s="111">
        <v>0</v>
      </c>
      <c r="S487" s="111">
        <v>0</v>
      </c>
      <c r="T487" s="111">
        <v>0</v>
      </c>
      <c r="U487" s="111">
        <v>0</v>
      </c>
      <c r="V487" s="111">
        <v>0</v>
      </c>
      <c r="W487" s="111">
        <v>6000</v>
      </c>
      <c r="X487" s="111" t="s">
        <v>1316</v>
      </c>
      <c r="Y487" s="111" t="s">
        <v>1324</v>
      </c>
      <c r="Z487" s="109"/>
      <c r="AA487" s="110"/>
      <c r="AB487" s="109"/>
      <c r="AC487" s="109"/>
      <c r="AD487" s="88"/>
      <c r="AE487" s="88"/>
      <c r="AF487" s="88"/>
    </row>
    <row r="488" spans="1:32" s="43" customFormat="1" ht="12.75" customHeight="1" x14ac:dyDescent="0.2">
      <c r="A488" s="37" t="s">
        <v>645</v>
      </c>
      <c r="B488" s="37" t="s">
        <v>1415</v>
      </c>
      <c r="C488" s="111">
        <v>0</v>
      </c>
      <c r="D488" s="111">
        <v>0</v>
      </c>
      <c r="E488" s="111">
        <v>0</v>
      </c>
      <c r="F488" s="111">
        <v>0</v>
      </c>
      <c r="G488" s="111">
        <v>0</v>
      </c>
      <c r="H488" s="111">
        <v>0</v>
      </c>
      <c r="I488" s="111">
        <v>0</v>
      </c>
      <c r="J488" s="111">
        <v>0</v>
      </c>
      <c r="K488" s="111">
        <v>0</v>
      </c>
      <c r="L488" s="111">
        <v>0</v>
      </c>
      <c r="M488" s="111">
        <v>88297</v>
      </c>
      <c r="N488" s="111">
        <v>0</v>
      </c>
      <c r="O488" s="111">
        <v>0</v>
      </c>
      <c r="P488" s="111">
        <v>0</v>
      </c>
      <c r="Q488" s="111">
        <v>0</v>
      </c>
      <c r="R488" s="111">
        <v>0</v>
      </c>
      <c r="S488" s="111">
        <v>0</v>
      </c>
      <c r="T488" s="111">
        <v>0</v>
      </c>
      <c r="U488" s="111">
        <v>0</v>
      </c>
      <c r="V488" s="111">
        <v>5000</v>
      </c>
      <c r="W488" s="111">
        <v>0</v>
      </c>
      <c r="X488" s="111" t="s">
        <v>1316</v>
      </c>
      <c r="Y488" s="111" t="s">
        <v>1324</v>
      </c>
      <c r="Z488" s="109"/>
      <c r="AA488" s="110"/>
      <c r="AB488" s="109"/>
      <c r="AC488" s="109"/>
      <c r="AD488" s="88"/>
      <c r="AE488" s="88"/>
      <c r="AF488" s="88"/>
    </row>
    <row r="489" spans="1:32" s="43" customFormat="1" ht="12.75" customHeight="1" x14ac:dyDescent="0.2">
      <c r="A489" s="37" t="s">
        <v>656</v>
      </c>
      <c r="B489" s="37" t="s">
        <v>1414</v>
      </c>
      <c r="C489" s="111">
        <v>0</v>
      </c>
      <c r="D489" s="111">
        <v>0</v>
      </c>
      <c r="E489" s="111">
        <v>0</v>
      </c>
      <c r="F489" s="111">
        <v>0</v>
      </c>
      <c r="G489" s="111">
        <v>0</v>
      </c>
      <c r="H489" s="111">
        <v>0</v>
      </c>
      <c r="I489" s="111">
        <v>0</v>
      </c>
      <c r="J489" s="111">
        <v>0</v>
      </c>
      <c r="K489" s="111">
        <v>0</v>
      </c>
      <c r="L489" s="111">
        <v>0</v>
      </c>
      <c r="M489" s="111">
        <v>187035</v>
      </c>
      <c r="N489" s="111">
        <v>0</v>
      </c>
      <c r="O489" s="111">
        <v>0</v>
      </c>
      <c r="P489" s="111">
        <v>0</v>
      </c>
      <c r="Q489" s="111">
        <v>0</v>
      </c>
      <c r="R489" s="111">
        <v>0</v>
      </c>
      <c r="S489" s="111">
        <v>0</v>
      </c>
      <c r="T489" s="111">
        <v>0</v>
      </c>
      <c r="U489" s="111">
        <v>0</v>
      </c>
      <c r="V489" s="111">
        <v>0</v>
      </c>
      <c r="W489" s="111">
        <v>0</v>
      </c>
      <c r="X489" s="111" t="s">
        <v>1316</v>
      </c>
      <c r="Y489" s="111" t="s">
        <v>1324</v>
      </c>
      <c r="Z489" s="109"/>
      <c r="AA489" s="110"/>
      <c r="AB489" s="109"/>
      <c r="AC489" s="109"/>
      <c r="AD489" s="88"/>
      <c r="AE489" s="88"/>
      <c r="AF489" s="88"/>
    </row>
    <row r="490" spans="1:32" s="43" customFormat="1" ht="12.75" customHeight="1" x14ac:dyDescent="0.2">
      <c r="A490" s="37" t="s">
        <v>471</v>
      </c>
      <c r="B490" s="37" t="s">
        <v>1413</v>
      </c>
      <c r="C490" s="111">
        <v>0</v>
      </c>
      <c r="D490" s="111">
        <v>0</v>
      </c>
      <c r="E490" s="111">
        <v>0</v>
      </c>
      <c r="F490" s="111">
        <v>0</v>
      </c>
      <c r="G490" s="111">
        <v>0</v>
      </c>
      <c r="H490" s="111">
        <v>0</v>
      </c>
      <c r="I490" s="111">
        <v>0</v>
      </c>
      <c r="J490" s="111">
        <v>0</v>
      </c>
      <c r="K490" s="111">
        <v>0</v>
      </c>
      <c r="L490" s="111">
        <v>0</v>
      </c>
      <c r="M490" s="111">
        <v>52444</v>
      </c>
      <c r="N490" s="111">
        <v>0</v>
      </c>
      <c r="O490" s="111">
        <v>0</v>
      </c>
      <c r="P490" s="111">
        <v>0</v>
      </c>
      <c r="Q490" s="111">
        <v>0</v>
      </c>
      <c r="R490" s="111">
        <v>0</v>
      </c>
      <c r="S490" s="111">
        <v>0</v>
      </c>
      <c r="T490" s="111">
        <v>0</v>
      </c>
      <c r="U490" s="111">
        <v>0</v>
      </c>
      <c r="V490" s="111">
        <v>0</v>
      </c>
      <c r="W490" s="111">
        <v>0</v>
      </c>
      <c r="X490" s="111" t="s">
        <v>1316</v>
      </c>
      <c r="Y490" s="111" t="s">
        <v>1324</v>
      </c>
      <c r="Z490" s="109"/>
      <c r="AA490" s="110"/>
      <c r="AB490" s="109"/>
      <c r="AC490" s="109"/>
      <c r="AD490" s="88"/>
      <c r="AE490" s="88"/>
      <c r="AF490" s="88"/>
    </row>
    <row r="491" spans="1:32" s="43" customFormat="1" ht="12.75" customHeight="1" x14ac:dyDescent="0.2">
      <c r="A491" s="37" t="s">
        <v>603</v>
      </c>
      <c r="B491" s="37" t="s">
        <v>1412</v>
      </c>
      <c r="C491" s="111">
        <v>0</v>
      </c>
      <c r="D491" s="111">
        <v>0</v>
      </c>
      <c r="E491" s="111">
        <v>0</v>
      </c>
      <c r="F491" s="111">
        <v>0</v>
      </c>
      <c r="G491" s="111">
        <v>0</v>
      </c>
      <c r="H491" s="111">
        <v>0</v>
      </c>
      <c r="I491" s="111">
        <v>0</v>
      </c>
      <c r="J491" s="111">
        <v>0</v>
      </c>
      <c r="K491" s="111">
        <v>0</v>
      </c>
      <c r="L491" s="111">
        <v>0</v>
      </c>
      <c r="M491" s="111">
        <v>0</v>
      </c>
      <c r="N491" s="111">
        <v>0</v>
      </c>
      <c r="O491" s="111">
        <v>0</v>
      </c>
      <c r="P491" s="111">
        <v>0</v>
      </c>
      <c r="Q491" s="111">
        <v>0</v>
      </c>
      <c r="R491" s="111">
        <v>0</v>
      </c>
      <c r="S491" s="111">
        <v>0</v>
      </c>
      <c r="T491" s="111">
        <v>0</v>
      </c>
      <c r="U491" s="111">
        <v>0</v>
      </c>
      <c r="V491" s="111">
        <v>0</v>
      </c>
      <c r="W491" s="111">
        <v>0</v>
      </c>
      <c r="X491" s="111" t="s">
        <v>1316</v>
      </c>
      <c r="Y491" s="111" t="s">
        <v>1324</v>
      </c>
      <c r="Z491" s="109"/>
      <c r="AA491" s="110"/>
      <c r="AB491" s="109"/>
      <c r="AC491" s="109"/>
      <c r="AD491" s="88"/>
      <c r="AE491" s="88"/>
      <c r="AF491" s="88"/>
    </row>
    <row r="492" spans="1:32" s="43" customFormat="1" ht="12.75" customHeight="1" x14ac:dyDescent="0.2">
      <c r="A492" s="37" t="s">
        <v>526</v>
      </c>
      <c r="B492" s="37" t="s">
        <v>1411</v>
      </c>
      <c r="C492" s="111">
        <v>0</v>
      </c>
      <c r="D492" s="111">
        <v>0</v>
      </c>
      <c r="E492" s="111">
        <v>0</v>
      </c>
      <c r="F492" s="111">
        <v>0</v>
      </c>
      <c r="G492" s="111">
        <v>0</v>
      </c>
      <c r="H492" s="111">
        <v>0</v>
      </c>
      <c r="I492" s="111">
        <v>0</v>
      </c>
      <c r="J492" s="111">
        <v>0</v>
      </c>
      <c r="K492" s="111">
        <v>0</v>
      </c>
      <c r="L492" s="111">
        <v>0</v>
      </c>
      <c r="M492" s="111">
        <v>277149</v>
      </c>
      <c r="N492" s="111">
        <v>0</v>
      </c>
      <c r="O492" s="111">
        <v>0</v>
      </c>
      <c r="P492" s="111">
        <v>0</v>
      </c>
      <c r="Q492" s="111">
        <v>0</v>
      </c>
      <c r="R492" s="111">
        <v>0</v>
      </c>
      <c r="S492" s="111">
        <v>0</v>
      </c>
      <c r="T492" s="111">
        <v>0</v>
      </c>
      <c r="U492" s="111">
        <v>0</v>
      </c>
      <c r="V492" s="111">
        <v>0</v>
      </c>
      <c r="W492" s="111">
        <v>0</v>
      </c>
      <c r="X492" s="111" t="s">
        <v>1316</v>
      </c>
      <c r="Y492" s="111" t="s">
        <v>1324</v>
      </c>
      <c r="Z492" s="109"/>
      <c r="AA492" s="110"/>
      <c r="AB492" s="109"/>
      <c r="AC492" s="109"/>
      <c r="AD492" s="88"/>
      <c r="AE492" s="88"/>
      <c r="AF492" s="88"/>
    </row>
    <row r="493" spans="1:32" s="43" customFormat="1" ht="12.75" customHeight="1" x14ac:dyDescent="0.2">
      <c r="A493" s="37" t="s">
        <v>399</v>
      </c>
      <c r="B493" s="37" t="s">
        <v>1904</v>
      </c>
      <c r="C493" s="111">
        <v>0</v>
      </c>
      <c r="D493" s="111">
        <v>0</v>
      </c>
      <c r="E493" s="111">
        <v>0</v>
      </c>
      <c r="F493" s="111">
        <v>0</v>
      </c>
      <c r="G493" s="111">
        <v>0</v>
      </c>
      <c r="H493" s="111">
        <v>0</v>
      </c>
      <c r="I493" s="111">
        <v>0</v>
      </c>
      <c r="J493" s="111">
        <v>0</v>
      </c>
      <c r="K493" s="111">
        <v>0</v>
      </c>
      <c r="L493" s="111">
        <v>0</v>
      </c>
      <c r="M493" s="111">
        <v>115700</v>
      </c>
      <c r="N493" s="111">
        <v>0</v>
      </c>
      <c r="O493" s="111">
        <v>0</v>
      </c>
      <c r="P493" s="111">
        <v>0</v>
      </c>
      <c r="Q493" s="111">
        <v>0</v>
      </c>
      <c r="R493" s="111">
        <v>0</v>
      </c>
      <c r="S493" s="111">
        <v>0</v>
      </c>
      <c r="T493" s="111">
        <v>0</v>
      </c>
      <c r="U493" s="111">
        <v>0</v>
      </c>
      <c r="V493" s="111">
        <v>8000</v>
      </c>
      <c r="W493" s="111">
        <v>0</v>
      </c>
      <c r="X493" s="111" t="s">
        <v>1316</v>
      </c>
      <c r="Y493" s="111" t="s">
        <v>1312</v>
      </c>
      <c r="Z493" s="41"/>
      <c r="AA493" s="110"/>
      <c r="AB493" s="109"/>
      <c r="AC493" s="109"/>
      <c r="AD493" s="88"/>
      <c r="AE493" s="88"/>
      <c r="AF493" s="88"/>
    </row>
    <row r="494" spans="1:32" s="43" customFormat="1" ht="12.75" customHeight="1" x14ac:dyDescent="0.2">
      <c r="A494" s="37" t="s">
        <v>453</v>
      </c>
      <c r="B494" s="37" t="s">
        <v>1410</v>
      </c>
      <c r="C494" s="111">
        <v>0</v>
      </c>
      <c r="D494" s="111">
        <v>0</v>
      </c>
      <c r="E494" s="111">
        <v>0</v>
      </c>
      <c r="F494" s="111">
        <v>0</v>
      </c>
      <c r="G494" s="111">
        <v>0</v>
      </c>
      <c r="H494" s="111">
        <v>0</v>
      </c>
      <c r="I494" s="111">
        <v>0</v>
      </c>
      <c r="J494" s="111">
        <v>0</v>
      </c>
      <c r="K494" s="111">
        <v>0</v>
      </c>
      <c r="L494" s="111">
        <v>0</v>
      </c>
      <c r="M494" s="111">
        <v>2100</v>
      </c>
      <c r="N494" s="111">
        <v>0</v>
      </c>
      <c r="O494" s="111">
        <v>0</v>
      </c>
      <c r="P494" s="111">
        <v>0</v>
      </c>
      <c r="Q494" s="111">
        <v>0</v>
      </c>
      <c r="R494" s="111">
        <v>0</v>
      </c>
      <c r="S494" s="111">
        <v>0</v>
      </c>
      <c r="T494" s="111">
        <v>0</v>
      </c>
      <c r="U494" s="111">
        <v>0</v>
      </c>
      <c r="V494" s="111">
        <v>0</v>
      </c>
      <c r="W494" s="111">
        <v>0</v>
      </c>
      <c r="X494" s="111" t="s">
        <v>1316</v>
      </c>
      <c r="Y494" s="111" t="s">
        <v>1324</v>
      </c>
      <c r="Z494" s="109"/>
      <c r="AA494" s="110"/>
      <c r="AB494" s="109"/>
      <c r="AC494" s="109"/>
      <c r="AD494" s="88"/>
      <c r="AE494" s="88"/>
      <c r="AF494" s="88"/>
    </row>
    <row r="495" spans="1:32" s="43" customFormat="1" ht="12.75" customHeight="1" x14ac:dyDescent="0.2">
      <c r="A495" s="37" t="s">
        <v>461</v>
      </c>
      <c r="B495" s="37" t="s">
        <v>1409</v>
      </c>
      <c r="C495" s="111">
        <v>0</v>
      </c>
      <c r="D495" s="111">
        <v>0</v>
      </c>
      <c r="E495" s="111">
        <v>0</v>
      </c>
      <c r="F495" s="111">
        <v>0</v>
      </c>
      <c r="G495" s="111">
        <v>0</v>
      </c>
      <c r="H495" s="111">
        <v>0</v>
      </c>
      <c r="I495" s="111">
        <v>0</v>
      </c>
      <c r="J495" s="111">
        <v>0</v>
      </c>
      <c r="K495" s="111">
        <v>0</v>
      </c>
      <c r="L495" s="111">
        <v>0</v>
      </c>
      <c r="M495" s="111">
        <v>4875</v>
      </c>
      <c r="N495" s="111">
        <v>0</v>
      </c>
      <c r="O495" s="111">
        <v>0</v>
      </c>
      <c r="P495" s="111">
        <v>0</v>
      </c>
      <c r="Q495" s="111">
        <v>0</v>
      </c>
      <c r="R495" s="111">
        <v>0</v>
      </c>
      <c r="S495" s="111">
        <v>0</v>
      </c>
      <c r="T495" s="111">
        <v>0</v>
      </c>
      <c r="U495" s="111">
        <v>0</v>
      </c>
      <c r="V495" s="111">
        <v>0</v>
      </c>
      <c r="W495" s="111">
        <v>0</v>
      </c>
      <c r="X495" s="111" t="s">
        <v>1316</v>
      </c>
      <c r="Y495" s="111" t="s">
        <v>1324</v>
      </c>
      <c r="Z495" s="109"/>
      <c r="AA495" s="110"/>
      <c r="AB495" s="109"/>
      <c r="AC495" s="109"/>
      <c r="AD495" s="88"/>
      <c r="AE495" s="88"/>
      <c r="AF495" s="88"/>
    </row>
    <row r="496" spans="1:32" s="43" customFormat="1" ht="12.75" customHeight="1" x14ac:dyDescent="0.2">
      <c r="A496" s="37" t="s">
        <v>1063</v>
      </c>
      <c r="B496" s="37" t="s">
        <v>1408</v>
      </c>
      <c r="C496" s="111">
        <v>511</v>
      </c>
      <c r="D496" s="111">
        <v>0</v>
      </c>
      <c r="E496" s="111">
        <v>0</v>
      </c>
      <c r="F496" s="111">
        <v>0</v>
      </c>
      <c r="G496" s="111">
        <v>0</v>
      </c>
      <c r="H496" s="111">
        <v>0</v>
      </c>
      <c r="I496" s="111">
        <v>0</v>
      </c>
      <c r="J496" s="111">
        <v>0</v>
      </c>
      <c r="K496" s="111">
        <v>0</v>
      </c>
      <c r="L496" s="111">
        <v>0</v>
      </c>
      <c r="M496" s="111">
        <v>106261</v>
      </c>
      <c r="N496" s="111">
        <v>75600</v>
      </c>
      <c r="O496" s="111">
        <v>0</v>
      </c>
      <c r="P496" s="111">
        <v>15000</v>
      </c>
      <c r="Q496" s="111">
        <v>0</v>
      </c>
      <c r="R496" s="111">
        <v>0</v>
      </c>
      <c r="S496" s="111">
        <v>0</v>
      </c>
      <c r="T496" s="111">
        <v>0</v>
      </c>
      <c r="U496" s="111">
        <v>2000</v>
      </c>
      <c r="V496" s="111">
        <v>55000</v>
      </c>
      <c r="W496" s="111">
        <v>35500</v>
      </c>
      <c r="X496" s="111" t="s">
        <v>1314</v>
      </c>
      <c r="Y496" s="111" t="s">
        <v>1312</v>
      </c>
      <c r="Z496" s="109"/>
      <c r="AA496" s="110"/>
      <c r="AB496" s="109"/>
      <c r="AC496" s="109"/>
      <c r="AD496" s="88"/>
      <c r="AE496" s="88"/>
      <c r="AF496" s="88"/>
    </row>
    <row r="497" spans="1:32" s="43" customFormat="1" ht="12.75" customHeight="1" x14ac:dyDescent="0.2">
      <c r="A497" s="37" t="s">
        <v>559</v>
      </c>
      <c r="B497" s="37" t="s">
        <v>1407</v>
      </c>
      <c r="C497" s="111">
        <v>0</v>
      </c>
      <c r="D497" s="111">
        <v>0</v>
      </c>
      <c r="E497" s="111">
        <v>0</v>
      </c>
      <c r="F497" s="111">
        <v>0</v>
      </c>
      <c r="G497" s="111">
        <v>0</v>
      </c>
      <c r="H497" s="111">
        <v>0</v>
      </c>
      <c r="I497" s="111">
        <v>0</v>
      </c>
      <c r="J497" s="111">
        <v>0</v>
      </c>
      <c r="K497" s="111">
        <v>0</v>
      </c>
      <c r="L497" s="111">
        <v>0</v>
      </c>
      <c r="M497" s="111">
        <v>88212</v>
      </c>
      <c r="N497" s="111">
        <v>0</v>
      </c>
      <c r="O497" s="111">
        <v>0</v>
      </c>
      <c r="P497" s="111">
        <v>0</v>
      </c>
      <c r="Q497" s="111">
        <v>0</v>
      </c>
      <c r="R497" s="111">
        <v>0</v>
      </c>
      <c r="S497" s="111">
        <v>0</v>
      </c>
      <c r="T497" s="111">
        <v>0</v>
      </c>
      <c r="U497" s="111">
        <v>0</v>
      </c>
      <c r="V497" s="111">
        <v>0</v>
      </c>
      <c r="W497" s="111">
        <v>0</v>
      </c>
      <c r="X497" s="111" t="s">
        <v>1316</v>
      </c>
      <c r="Y497" s="111" t="s">
        <v>1324</v>
      </c>
      <c r="Z497" s="109"/>
      <c r="AA497" s="110"/>
      <c r="AB497" s="109"/>
      <c r="AC497" s="109"/>
      <c r="AD497" s="88"/>
      <c r="AE497" s="88"/>
      <c r="AF497" s="88"/>
    </row>
    <row r="498" spans="1:32" s="43" customFormat="1" ht="12.75" customHeight="1" x14ac:dyDescent="0.2">
      <c r="A498" s="37" t="s">
        <v>578</v>
      </c>
      <c r="B498" s="37" t="s">
        <v>1406</v>
      </c>
      <c r="C498" s="111">
        <v>0</v>
      </c>
      <c r="D498" s="111">
        <v>0</v>
      </c>
      <c r="E498" s="111">
        <v>0</v>
      </c>
      <c r="F498" s="111">
        <v>0</v>
      </c>
      <c r="G498" s="111">
        <v>0</v>
      </c>
      <c r="H498" s="111">
        <v>0</v>
      </c>
      <c r="I498" s="111">
        <v>0</v>
      </c>
      <c r="J498" s="111">
        <v>0</v>
      </c>
      <c r="K498" s="111">
        <v>0</v>
      </c>
      <c r="L498" s="111">
        <v>0</v>
      </c>
      <c r="M498" s="111">
        <v>0</v>
      </c>
      <c r="N498" s="111">
        <v>0</v>
      </c>
      <c r="O498" s="111">
        <v>0</v>
      </c>
      <c r="P498" s="111">
        <v>0</v>
      </c>
      <c r="Q498" s="111">
        <v>0</v>
      </c>
      <c r="R498" s="111">
        <v>0</v>
      </c>
      <c r="S498" s="111">
        <v>0</v>
      </c>
      <c r="T498" s="111">
        <v>0</v>
      </c>
      <c r="U498" s="111">
        <v>0</v>
      </c>
      <c r="V498" s="111">
        <v>0</v>
      </c>
      <c r="W498" s="111">
        <v>0</v>
      </c>
      <c r="X498" s="111" t="s">
        <v>1316</v>
      </c>
      <c r="Y498" s="111" t="s">
        <v>1324</v>
      </c>
      <c r="Z498" s="109"/>
      <c r="AA498" s="110"/>
      <c r="AB498" s="109"/>
      <c r="AC498" s="109"/>
      <c r="AD498" s="88"/>
      <c r="AE498" s="88"/>
      <c r="AF498" s="88"/>
    </row>
    <row r="499" spans="1:32" s="43" customFormat="1" ht="12.75" customHeight="1" x14ac:dyDescent="0.2">
      <c r="A499" s="37" t="s">
        <v>1065</v>
      </c>
      <c r="B499" s="37" t="s">
        <v>1405</v>
      </c>
      <c r="C499" s="111">
        <v>0</v>
      </c>
      <c r="D499" s="111">
        <v>0</v>
      </c>
      <c r="E499" s="111">
        <v>0</v>
      </c>
      <c r="F499" s="111">
        <v>0</v>
      </c>
      <c r="G499" s="111">
        <v>0</v>
      </c>
      <c r="H499" s="111">
        <v>0</v>
      </c>
      <c r="I499" s="111">
        <v>0</v>
      </c>
      <c r="J499" s="111">
        <v>0</v>
      </c>
      <c r="K499" s="111">
        <v>0</v>
      </c>
      <c r="L499" s="111">
        <v>0</v>
      </c>
      <c r="M499" s="111">
        <v>418796</v>
      </c>
      <c r="N499" s="111">
        <v>0</v>
      </c>
      <c r="O499" s="111">
        <v>0</v>
      </c>
      <c r="P499" s="111">
        <v>60580</v>
      </c>
      <c r="Q499" s="111">
        <v>0</v>
      </c>
      <c r="R499" s="111">
        <v>0</v>
      </c>
      <c r="S499" s="111">
        <v>0</v>
      </c>
      <c r="T499" s="111">
        <v>0</v>
      </c>
      <c r="U499" s="111">
        <v>0</v>
      </c>
      <c r="V499" s="111">
        <v>5000</v>
      </c>
      <c r="W499" s="111">
        <v>0</v>
      </c>
      <c r="X499" s="111" t="s">
        <v>1314</v>
      </c>
      <c r="Y499" s="111" t="s">
        <v>1312</v>
      </c>
      <c r="Z499" s="109"/>
      <c r="AA499" s="110"/>
      <c r="AB499" s="109"/>
      <c r="AC499" s="109"/>
      <c r="AD499" s="88"/>
      <c r="AE499" s="88"/>
      <c r="AF499" s="88"/>
    </row>
    <row r="500" spans="1:32" s="43" customFormat="1" ht="12.75" customHeight="1" x14ac:dyDescent="0.2">
      <c r="A500" s="37" t="s">
        <v>1258</v>
      </c>
      <c r="B500" s="37" t="s">
        <v>1404</v>
      </c>
      <c r="C500" s="111">
        <v>0</v>
      </c>
      <c r="D500" s="111">
        <v>0</v>
      </c>
      <c r="E500" s="111">
        <v>0</v>
      </c>
      <c r="F500" s="111">
        <v>0</v>
      </c>
      <c r="G500" s="111">
        <v>0</v>
      </c>
      <c r="H500" s="111">
        <v>0</v>
      </c>
      <c r="I500" s="111">
        <v>0</v>
      </c>
      <c r="J500" s="111">
        <v>0</v>
      </c>
      <c r="K500" s="111">
        <v>0</v>
      </c>
      <c r="L500" s="111">
        <v>0</v>
      </c>
      <c r="M500" s="111">
        <v>10000</v>
      </c>
      <c r="N500" s="111">
        <v>0</v>
      </c>
      <c r="O500" s="111">
        <v>0</v>
      </c>
      <c r="P500" s="111">
        <v>0</v>
      </c>
      <c r="Q500" s="111">
        <v>0</v>
      </c>
      <c r="R500" s="111">
        <v>0</v>
      </c>
      <c r="S500" s="111">
        <v>0</v>
      </c>
      <c r="T500" s="111">
        <v>0</v>
      </c>
      <c r="U500" s="111">
        <v>0</v>
      </c>
      <c r="V500" s="111">
        <v>0</v>
      </c>
      <c r="W500" s="111">
        <v>0</v>
      </c>
      <c r="X500" s="111" t="s">
        <v>1316</v>
      </c>
      <c r="Y500" s="111" t="s">
        <v>1377</v>
      </c>
      <c r="Z500" s="109"/>
      <c r="AA500" s="110"/>
      <c r="AB500" s="109"/>
      <c r="AC500" s="109"/>
      <c r="AD500" s="88"/>
      <c r="AE500" s="88"/>
      <c r="AF500" s="88"/>
    </row>
    <row r="501" spans="1:32" s="43" customFormat="1" ht="12.75" customHeight="1" x14ac:dyDescent="0.2">
      <c r="A501" s="37" t="s">
        <v>817</v>
      </c>
      <c r="B501" s="37" t="s">
        <v>1905</v>
      </c>
      <c r="C501" s="111">
        <v>0</v>
      </c>
      <c r="D501" s="111">
        <v>0</v>
      </c>
      <c r="E501" s="111">
        <v>0</v>
      </c>
      <c r="F501" s="111">
        <v>0</v>
      </c>
      <c r="G501" s="111">
        <v>0</v>
      </c>
      <c r="H501" s="111">
        <v>0</v>
      </c>
      <c r="I501" s="111">
        <v>0</v>
      </c>
      <c r="J501" s="111">
        <v>0</v>
      </c>
      <c r="K501" s="111">
        <v>0</v>
      </c>
      <c r="L501" s="111">
        <v>0</v>
      </c>
      <c r="M501" s="111">
        <v>153290</v>
      </c>
      <c r="N501" s="111">
        <v>10000</v>
      </c>
      <c r="O501" s="111">
        <v>0</v>
      </c>
      <c r="P501" s="111">
        <v>0</v>
      </c>
      <c r="Q501" s="111">
        <v>0</v>
      </c>
      <c r="R501" s="111">
        <v>0</v>
      </c>
      <c r="S501" s="111">
        <v>0</v>
      </c>
      <c r="T501" s="111">
        <v>0</v>
      </c>
      <c r="U501" s="111">
        <v>0</v>
      </c>
      <c r="V501" s="111">
        <v>0</v>
      </c>
      <c r="W501" s="111">
        <v>9585</v>
      </c>
      <c r="X501" s="111" t="s">
        <v>1316</v>
      </c>
      <c r="Y501" s="111" t="s">
        <v>1377</v>
      </c>
      <c r="Z501" s="41"/>
      <c r="AA501" s="110"/>
      <c r="AB501" s="109"/>
      <c r="AC501" s="109"/>
      <c r="AD501" s="88"/>
      <c r="AE501" s="88"/>
      <c r="AF501" s="88"/>
    </row>
    <row r="502" spans="1:32" s="43" customFormat="1" ht="12.75" customHeight="1" x14ac:dyDescent="0.2">
      <c r="A502" s="37" t="s">
        <v>1272</v>
      </c>
      <c r="B502" s="37" t="s">
        <v>1403</v>
      </c>
      <c r="C502" s="111">
        <v>0</v>
      </c>
      <c r="D502" s="111">
        <v>0</v>
      </c>
      <c r="E502" s="111">
        <v>0</v>
      </c>
      <c r="F502" s="111">
        <v>0</v>
      </c>
      <c r="G502" s="111">
        <v>0</v>
      </c>
      <c r="H502" s="111">
        <v>0</v>
      </c>
      <c r="I502" s="111">
        <v>0</v>
      </c>
      <c r="J502" s="111">
        <v>0</v>
      </c>
      <c r="K502" s="111">
        <v>0</v>
      </c>
      <c r="L502" s="111">
        <v>0</v>
      </c>
      <c r="M502" s="111">
        <v>49167</v>
      </c>
      <c r="N502" s="111">
        <v>0</v>
      </c>
      <c r="O502" s="111">
        <v>0</v>
      </c>
      <c r="P502" s="111">
        <v>0</v>
      </c>
      <c r="Q502" s="111">
        <v>0</v>
      </c>
      <c r="R502" s="111">
        <v>0</v>
      </c>
      <c r="S502" s="111">
        <v>0</v>
      </c>
      <c r="T502" s="111">
        <v>0</v>
      </c>
      <c r="U502" s="111">
        <v>0</v>
      </c>
      <c r="V502" s="111">
        <v>0</v>
      </c>
      <c r="W502" s="111">
        <v>0</v>
      </c>
      <c r="X502" s="111" t="s">
        <v>1316</v>
      </c>
      <c r="Y502" s="111" t="s">
        <v>1377</v>
      </c>
      <c r="Z502" s="109"/>
      <c r="AA502" s="110"/>
      <c r="AB502" s="109"/>
      <c r="AC502" s="109"/>
      <c r="AD502" s="88"/>
      <c r="AE502" s="88"/>
      <c r="AF502" s="88"/>
    </row>
    <row r="503" spans="1:32" s="43" customFormat="1" ht="12.75" customHeight="1" x14ac:dyDescent="0.2">
      <c r="A503" s="37" t="s">
        <v>619</v>
      </c>
      <c r="B503" s="37" t="s">
        <v>1402</v>
      </c>
      <c r="C503" s="111">
        <v>0</v>
      </c>
      <c r="D503" s="111">
        <v>0</v>
      </c>
      <c r="E503" s="111">
        <v>0</v>
      </c>
      <c r="F503" s="111">
        <v>0</v>
      </c>
      <c r="G503" s="111">
        <v>0</v>
      </c>
      <c r="H503" s="111">
        <v>0</v>
      </c>
      <c r="I503" s="111">
        <v>0</v>
      </c>
      <c r="J503" s="111">
        <v>0</v>
      </c>
      <c r="K503" s="111">
        <v>0</v>
      </c>
      <c r="L503" s="111">
        <v>0</v>
      </c>
      <c r="M503" s="111">
        <v>0</v>
      </c>
      <c r="N503" s="111">
        <v>0</v>
      </c>
      <c r="O503" s="111">
        <v>0</v>
      </c>
      <c r="P503" s="111">
        <v>0</v>
      </c>
      <c r="Q503" s="111">
        <v>0</v>
      </c>
      <c r="R503" s="111">
        <v>0</v>
      </c>
      <c r="S503" s="111">
        <v>0</v>
      </c>
      <c r="T503" s="111">
        <v>0</v>
      </c>
      <c r="U503" s="111">
        <v>0</v>
      </c>
      <c r="V503" s="111">
        <v>0</v>
      </c>
      <c r="W503" s="111">
        <v>0</v>
      </c>
      <c r="X503" s="111" t="s">
        <v>1316</v>
      </c>
      <c r="Y503" s="111" t="s">
        <v>1324</v>
      </c>
      <c r="Z503" s="109"/>
      <c r="AA503" s="110"/>
      <c r="AB503" s="109"/>
      <c r="AC503" s="109"/>
      <c r="AD503" s="88"/>
      <c r="AE503" s="88"/>
      <c r="AF503" s="88"/>
    </row>
    <row r="504" spans="1:32" s="43" customFormat="1" ht="12.75" customHeight="1" x14ac:dyDescent="0.2">
      <c r="A504" s="37" t="s">
        <v>627</v>
      </c>
      <c r="B504" s="37" t="s">
        <v>1401</v>
      </c>
      <c r="C504" s="111">
        <v>0</v>
      </c>
      <c r="D504" s="111">
        <v>0</v>
      </c>
      <c r="E504" s="111">
        <v>0</v>
      </c>
      <c r="F504" s="111">
        <v>0</v>
      </c>
      <c r="G504" s="111">
        <v>0</v>
      </c>
      <c r="H504" s="111">
        <v>0</v>
      </c>
      <c r="I504" s="111">
        <v>0</v>
      </c>
      <c r="J504" s="111">
        <v>0</v>
      </c>
      <c r="K504" s="111">
        <v>0</v>
      </c>
      <c r="L504" s="111">
        <v>0</v>
      </c>
      <c r="M504" s="111">
        <v>0</v>
      </c>
      <c r="N504" s="111">
        <v>0</v>
      </c>
      <c r="O504" s="111">
        <v>0</v>
      </c>
      <c r="P504" s="111">
        <v>0</v>
      </c>
      <c r="Q504" s="111">
        <v>0</v>
      </c>
      <c r="R504" s="111">
        <v>0</v>
      </c>
      <c r="S504" s="111">
        <v>0</v>
      </c>
      <c r="T504" s="111">
        <v>0</v>
      </c>
      <c r="U504" s="111">
        <v>0</v>
      </c>
      <c r="V504" s="111">
        <v>1000</v>
      </c>
      <c r="W504" s="111">
        <v>0</v>
      </c>
      <c r="X504" s="111" t="s">
        <v>1316</v>
      </c>
      <c r="Y504" s="111" t="s">
        <v>1324</v>
      </c>
      <c r="Z504" s="109"/>
      <c r="AA504" s="110"/>
      <c r="AB504" s="109"/>
      <c r="AC504" s="109"/>
      <c r="AD504" s="88"/>
      <c r="AE504" s="88"/>
      <c r="AF504" s="88"/>
    </row>
    <row r="505" spans="1:32" s="43" customFormat="1" ht="12.75" customHeight="1" x14ac:dyDescent="0.2">
      <c r="A505" s="37" t="s">
        <v>664</v>
      </c>
      <c r="B505" s="37" t="s">
        <v>1906</v>
      </c>
      <c r="C505" s="111">
        <v>0</v>
      </c>
      <c r="D505" s="111">
        <v>0</v>
      </c>
      <c r="E505" s="111">
        <v>33078</v>
      </c>
      <c r="F505" s="111">
        <v>3836</v>
      </c>
      <c r="G505" s="111">
        <v>0</v>
      </c>
      <c r="H505" s="111">
        <v>0</v>
      </c>
      <c r="I505" s="111">
        <v>0</v>
      </c>
      <c r="J505" s="111">
        <v>0</v>
      </c>
      <c r="K505" s="111">
        <v>0</v>
      </c>
      <c r="L505" s="111">
        <v>0</v>
      </c>
      <c r="M505" s="111">
        <v>416913</v>
      </c>
      <c r="N505" s="111">
        <v>0</v>
      </c>
      <c r="O505" s="111">
        <v>0</v>
      </c>
      <c r="P505" s="111">
        <v>0</v>
      </c>
      <c r="Q505" s="111">
        <v>0</v>
      </c>
      <c r="R505" s="111">
        <v>0</v>
      </c>
      <c r="S505" s="111">
        <v>0</v>
      </c>
      <c r="T505" s="111">
        <v>0</v>
      </c>
      <c r="U505" s="111">
        <v>0</v>
      </c>
      <c r="V505" s="111">
        <v>0</v>
      </c>
      <c r="W505" s="111">
        <v>0</v>
      </c>
      <c r="X505" s="111" t="s">
        <v>1316</v>
      </c>
      <c r="Y505" s="111" t="s">
        <v>1324</v>
      </c>
      <c r="Z505" s="41"/>
      <c r="AA505" s="110"/>
      <c r="AB505" s="109"/>
      <c r="AC505" s="109"/>
      <c r="AD505" s="88"/>
      <c r="AE505" s="88"/>
      <c r="AF505" s="88"/>
    </row>
    <row r="506" spans="1:32" s="43" customFormat="1" ht="12.75" customHeight="1" x14ac:dyDescent="0.2">
      <c r="A506" s="37" t="s">
        <v>807</v>
      </c>
      <c r="B506" s="37" t="s">
        <v>1400</v>
      </c>
      <c r="C506" s="111">
        <v>0</v>
      </c>
      <c r="D506" s="111">
        <v>0</v>
      </c>
      <c r="E506" s="111">
        <v>0</v>
      </c>
      <c r="F506" s="111">
        <v>0</v>
      </c>
      <c r="G506" s="111">
        <v>0</v>
      </c>
      <c r="H506" s="111">
        <v>0</v>
      </c>
      <c r="I506" s="111">
        <v>0</v>
      </c>
      <c r="J506" s="111">
        <v>0</v>
      </c>
      <c r="K506" s="111">
        <v>0</v>
      </c>
      <c r="L506" s="111">
        <v>0</v>
      </c>
      <c r="M506" s="111">
        <v>44545</v>
      </c>
      <c r="N506" s="111">
        <v>0</v>
      </c>
      <c r="O506" s="111">
        <v>0</v>
      </c>
      <c r="P506" s="111">
        <v>0</v>
      </c>
      <c r="Q506" s="111">
        <v>0</v>
      </c>
      <c r="R506" s="111">
        <v>0</v>
      </c>
      <c r="S506" s="111">
        <v>0</v>
      </c>
      <c r="T506" s="111">
        <v>0</v>
      </c>
      <c r="U506" s="111">
        <v>2000</v>
      </c>
      <c r="V506" s="111">
        <v>0</v>
      </c>
      <c r="W506" s="111">
        <v>0</v>
      </c>
      <c r="X506" s="111" t="s">
        <v>1316</v>
      </c>
      <c r="Y506" s="111" t="s">
        <v>1377</v>
      </c>
      <c r="Z506" s="109"/>
      <c r="AA506" s="110"/>
      <c r="AB506" s="109"/>
      <c r="AC506" s="109"/>
      <c r="AD506" s="88"/>
      <c r="AE506" s="88"/>
      <c r="AF506" s="88"/>
    </row>
    <row r="507" spans="1:32" s="43" customFormat="1" ht="12.75" customHeight="1" x14ac:dyDescent="0.2">
      <c r="A507" s="37" t="s">
        <v>1274</v>
      </c>
      <c r="B507" s="37" t="s">
        <v>1907</v>
      </c>
      <c r="C507" s="111">
        <v>0</v>
      </c>
      <c r="D507" s="111">
        <v>0</v>
      </c>
      <c r="E507" s="111">
        <v>0</v>
      </c>
      <c r="F507" s="111">
        <v>0</v>
      </c>
      <c r="G507" s="111">
        <v>0</v>
      </c>
      <c r="H507" s="111">
        <v>0</v>
      </c>
      <c r="I507" s="111">
        <v>0</v>
      </c>
      <c r="J507" s="111">
        <v>0</v>
      </c>
      <c r="K507" s="111">
        <v>0</v>
      </c>
      <c r="L507" s="111">
        <v>0</v>
      </c>
      <c r="M507" s="111">
        <v>78580</v>
      </c>
      <c r="N507" s="111">
        <v>0</v>
      </c>
      <c r="O507" s="111">
        <v>0</v>
      </c>
      <c r="P507" s="111">
        <v>0</v>
      </c>
      <c r="Q507" s="111">
        <v>0</v>
      </c>
      <c r="R507" s="111">
        <v>0</v>
      </c>
      <c r="S507" s="111">
        <v>0</v>
      </c>
      <c r="T507" s="111">
        <v>0</v>
      </c>
      <c r="U507" s="111">
        <v>9000</v>
      </c>
      <c r="V507" s="111">
        <v>9150</v>
      </c>
      <c r="W507" s="111">
        <v>0</v>
      </c>
      <c r="X507" s="111" t="s">
        <v>1316</v>
      </c>
      <c r="Y507" s="111" t="s">
        <v>1377</v>
      </c>
      <c r="Z507" s="41"/>
      <c r="AA507" s="110"/>
      <c r="AB507" s="109"/>
      <c r="AC507" s="109"/>
      <c r="AD507" s="88"/>
      <c r="AE507" s="88"/>
      <c r="AF507" s="88"/>
    </row>
    <row r="508" spans="1:32" s="43" customFormat="1" ht="12.75" customHeight="1" x14ac:dyDescent="0.2">
      <c r="A508" s="37" t="s">
        <v>813</v>
      </c>
      <c r="B508" s="37" t="s">
        <v>1399</v>
      </c>
      <c r="C508" s="111">
        <v>0</v>
      </c>
      <c r="D508" s="111">
        <v>0</v>
      </c>
      <c r="E508" s="111">
        <v>0</v>
      </c>
      <c r="F508" s="111">
        <v>0</v>
      </c>
      <c r="G508" s="111">
        <v>0</v>
      </c>
      <c r="H508" s="111">
        <v>0</v>
      </c>
      <c r="I508" s="111">
        <v>0</v>
      </c>
      <c r="J508" s="111">
        <v>0</v>
      </c>
      <c r="K508" s="111">
        <v>0</v>
      </c>
      <c r="L508" s="111">
        <v>0</v>
      </c>
      <c r="M508" s="111">
        <v>14000</v>
      </c>
      <c r="N508" s="111">
        <v>0</v>
      </c>
      <c r="O508" s="111">
        <v>0</v>
      </c>
      <c r="P508" s="111">
        <v>0</v>
      </c>
      <c r="Q508" s="111">
        <v>0</v>
      </c>
      <c r="R508" s="111">
        <v>0</v>
      </c>
      <c r="S508" s="111">
        <v>0</v>
      </c>
      <c r="T508" s="111">
        <v>0</v>
      </c>
      <c r="U508" s="111">
        <v>0</v>
      </c>
      <c r="V508" s="111">
        <v>0</v>
      </c>
      <c r="W508" s="111">
        <v>0</v>
      </c>
      <c r="X508" s="111" t="s">
        <v>1316</v>
      </c>
      <c r="Y508" s="111" t="s">
        <v>1377</v>
      </c>
      <c r="Z508" s="109"/>
      <c r="AA508" s="110"/>
      <c r="AB508" s="109"/>
      <c r="AC508" s="109"/>
      <c r="AD508" s="88"/>
      <c r="AE508" s="88"/>
      <c r="AF508" s="88"/>
    </row>
    <row r="509" spans="1:32" s="43" customFormat="1" ht="12.75" customHeight="1" x14ac:dyDescent="0.2">
      <c r="A509" s="37" t="s">
        <v>723</v>
      </c>
      <c r="B509" s="37" t="s">
        <v>1908</v>
      </c>
      <c r="C509" s="111">
        <v>0</v>
      </c>
      <c r="D509" s="111">
        <v>0</v>
      </c>
      <c r="E509" s="111">
        <v>0</v>
      </c>
      <c r="F509" s="111">
        <v>0</v>
      </c>
      <c r="G509" s="111">
        <v>0</v>
      </c>
      <c r="H509" s="111">
        <v>0</v>
      </c>
      <c r="I509" s="111">
        <v>0</v>
      </c>
      <c r="J509" s="111">
        <v>0</v>
      </c>
      <c r="K509" s="111">
        <v>0</v>
      </c>
      <c r="L509" s="111">
        <v>0</v>
      </c>
      <c r="M509" s="111">
        <v>212802</v>
      </c>
      <c r="N509" s="111">
        <v>20206</v>
      </c>
      <c r="O509" s="111">
        <v>0</v>
      </c>
      <c r="P509" s="111">
        <v>347</v>
      </c>
      <c r="Q509" s="111">
        <v>0</v>
      </c>
      <c r="R509" s="111">
        <v>0</v>
      </c>
      <c r="S509" s="111">
        <v>0</v>
      </c>
      <c r="T509" s="111">
        <v>0</v>
      </c>
      <c r="U509" s="111">
        <v>50000</v>
      </c>
      <c r="V509" s="111">
        <v>0</v>
      </c>
      <c r="W509" s="111">
        <v>0</v>
      </c>
      <c r="X509" s="111" t="s">
        <v>1316</v>
      </c>
      <c r="Y509" s="111" t="s">
        <v>1327</v>
      </c>
      <c r="Z509" s="41"/>
      <c r="AA509" s="110"/>
      <c r="AB509" s="109"/>
      <c r="AC509" s="109"/>
      <c r="AD509" s="88"/>
      <c r="AE509" s="88"/>
      <c r="AF509" s="88"/>
    </row>
    <row r="510" spans="1:32" s="43" customFormat="1" ht="12.75" customHeight="1" x14ac:dyDescent="0.2">
      <c r="A510" s="37" t="s">
        <v>462</v>
      </c>
      <c r="B510" s="37" t="s">
        <v>1398</v>
      </c>
      <c r="C510" s="111">
        <v>0</v>
      </c>
      <c r="D510" s="111">
        <v>0</v>
      </c>
      <c r="E510" s="111">
        <v>0</v>
      </c>
      <c r="F510" s="111">
        <v>0</v>
      </c>
      <c r="G510" s="111">
        <v>0</v>
      </c>
      <c r="H510" s="111">
        <v>0</v>
      </c>
      <c r="I510" s="111">
        <v>0</v>
      </c>
      <c r="J510" s="111">
        <v>0</v>
      </c>
      <c r="K510" s="111">
        <v>0</v>
      </c>
      <c r="L510" s="111">
        <v>0</v>
      </c>
      <c r="M510" s="111">
        <v>0</v>
      </c>
      <c r="N510" s="111">
        <v>27000</v>
      </c>
      <c r="O510" s="111">
        <v>0</v>
      </c>
      <c r="P510" s="111">
        <v>0</v>
      </c>
      <c r="Q510" s="111">
        <v>0</v>
      </c>
      <c r="R510" s="111">
        <v>0</v>
      </c>
      <c r="S510" s="111">
        <v>0</v>
      </c>
      <c r="T510" s="111">
        <v>0</v>
      </c>
      <c r="U510" s="111">
        <v>0</v>
      </c>
      <c r="V510" s="111">
        <v>0</v>
      </c>
      <c r="W510" s="111">
        <v>0</v>
      </c>
      <c r="X510" s="111" t="s">
        <v>1316</v>
      </c>
      <c r="Y510" s="111" t="s">
        <v>1324</v>
      </c>
      <c r="Z510" s="109"/>
      <c r="AA510" s="110"/>
      <c r="AB510" s="109"/>
      <c r="AC510" s="109"/>
      <c r="AD510" s="88"/>
      <c r="AE510" s="88"/>
      <c r="AF510" s="88"/>
    </row>
    <row r="511" spans="1:32" s="43" customFormat="1" ht="12.75" customHeight="1" x14ac:dyDescent="0.2">
      <c r="A511" s="37" t="s">
        <v>684</v>
      </c>
      <c r="B511" s="37" t="s">
        <v>1909</v>
      </c>
      <c r="C511" s="111">
        <v>0</v>
      </c>
      <c r="D511" s="111">
        <v>0</v>
      </c>
      <c r="E511" s="111">
        <v>0</v>
      </c>
      <c r="F511" s="111">
        <v>1000</v>
      </c>
      <c r="G511" s="111">
        <v>0</v>
      </c>
      <c r="H511" s="111">
        <v>0</v>
      </c>
      <c r="I511" s="111">
        <v>0</v>
      </c>
      <c r="J511" s="111">
        <v>0</v>
      </c>
      <c r="K511" s="111">
        <v>0</v>
      </c>
      <c r="L511" s="111">
        <v>0</v>
      </c>
      <c r="M511" s="111">
        <v>386434</v>
      </c>
      <c r="N511" s="111">
        <v>0</v>
      </c>
      <c r="O511" s="111">
        <v>0</v>
      </c>
      <c r="P511" s="111">
        <v>0</v>
      </c>
      <c r="Q511" s="111">
        <v>0</v>
      </c>
      <c r="R511" s="111">
        <v>0</v>
      </c>
      <c r="S511" s="111">
        <v>0</v>
      </c>
      <c r="T511" s="111">
        <v>18</v>
      </c>
      <c r="U511" s="111">
        <v>0</v>
      </c>
      <c r="V511" s="111">
        <v>0</v>
      </c>
      <c r="W511" s="111">
        <v>0</v>
      </c>
      <c r="X511" s="111" t="s">
        <v>1316</v>
      </c>
      <c r="Y511" s="111" t="s">
        <v>1382</v>
      </c>
      <c r="Z511" s="41"/>
      <c r="AA511" s="110"/>
      <c r="AB511" s="109"/>
      <c r="AC511" s="109"/>
      <c r="AD511" s="88"/>
      <c r="AE511" s="88"/>
      <c r="AF511" s="88"/>
    </row>
    <row r="512" spans="1:32" s="43" customFormat="1" ht="12.75" customHeight="1" x14ac:dyDescent="0.2">
      <c r="A512" s="37" t="s">
        <v>803</v>
      </c>
      <c r="B512" s="37" t="s">
        <v>1397</v>
      </c>
      <c r="C512" s="111">
        <v>0</v>
      </c>
      <c r="D512" s="111">
        <v>0</v>
      </c>
      <c r="E512" s="111">
        <v>0</v>
      </c>
      <c r="F512" s="111">
        <v>0</v>
      </c>
      <c r="G512" s="111">
        <v>0</v>
      </c>
      <c r="H512" s="111">
        <v>0</v>
      </c>
      <c r="I512" s="111">
        <v>0</v>
      </c>
      <c r="J512" s="111">
        <v>0</v>
      </c>
      <c r="K512" s="111">
        <v>0</v>
      </c>
      <c r="L512" s="111">
        <v>0</v>
      </c>
      <c r="M512" s="111">
        <v>4019</v>
      </c>
      <c r="N512" s="111">
        <v>0</v>
      </c>
      <c r="O512" s="111">
        <v>0</v>
      </c>
      <c r="P512" s="111">
        <v>0</v>
      </c>
      <c r="Q512" s="111">
        <v>0</v>
      </c>
      <c r="R512" s="111">
        <v>0</v>
      </c>
      <c r="S512" s="111">
        <v>0</v>
      </c>
      <c r="T512" s="111">
        <v>0</v>
      </c>
      <c r="U512" s="111">
        <v>0</v>
      </c>
      <c r="V512" s="111">
        <v>0</v>
      </c>
      <c r="W512" s="111">
        <v>0</v>
      </c>
      <c r="X512" s="111" t="s">
        <v>1316</v>
      </c>
      <c r="Y512" s="111" t="s">
        <v>1377</v>
      </c>
      <c r="Z512" s="109"/>
      <c r="AA512" s="110"/>
      <c r="AB512" s="109"/>
      <c r="AC512" s="109"/>
      <c r="AD512" s="88"/>
      <c r="AE512" s="88"/>
      <c r="AF512" s="88"/>
    </row>
    <row r="513" spans="1:32" s="43" customFormat="1" ht="12.75" customHeight="1" x14ac:dyDescent="0.2">
      <c r="A513" s="37" t="s">
        <v>1246</v>
      </c>
      <c r="B513" s="37" t="s">
        <v>1396</v>
      </c>
      <c r="C513" s="111">
        <v>0</v>
      </c>
      <c r="D513" s="111">
        <v>0</v>
      </c>
      <c r="E513" s="111">
        <v>0</v>
      </c>
      <c r="F513" s="111">
        <v>0</v>
      </c>
      <c r="G513" s="111">
        <v>0</v>
      </c>
      <c r="H513" s="111">
        <v>0</v>
      </c>
      <c r="I513" s="111">
        <v>0</v>
      </c>
      <c r="J513" s="111">
        <v>0</v>
      </c>
      <c r="K513" s="111">
        <v>0</v>
      </c>
      <c r="L513" s="111">
        <v>0</v>
      </c>
      <c r="M513" s="111">
        <v>0</v>
      </c>
      <c r="N513" s="111">
        <v>0</v>
      </c>
      <c r="O513" s="111">
        <v>0</v>
      </c>
      <c r="P513" s="111">
        <v>0</v>
      </c>
      <c r="Q513" s="111">
        <v>0</v>
      </c>
      <c r="R513" s="111">
        <v>0</v>
      </c>
      <c r="S513" s="111">
        <v>0</v>
      </c>
      <c r="T513" s="111">
        <v>0</v>
      </c>
      <c r="U513" s="111">
        <v>0</v>
      </c>
      <c r="V513" s="111">
        <v>0</v>
      </c>
      <c r="W513" s="111">
        <v>0</v>
      </c>
      <c r="X513" s="111" t="s">
        <v>1316</v>
      </c>
      <c r="Y513" s="111" t="s">
        <v>1377</v>
      </c>
      <c r="Z513" s="109"/>
      <c r="AA513" s="110"/>
      <c r="AB513" s="109"/>
      <c r="AC513" s="109"/>
      <c r="AD513" s="88"/>
      <c r="AE513" s="88"/>
      <c r="AF513" s="88"/>
    </row>
    <row r="514" spans="1:32" s="43" customFormat="1" ht="12.75" customHeight="1" x14ac:dyDescent="0.2">
      <c r="A514" s="37" t="s">
        <v>673</v>
      </c>
      <c r="B514" s="37" t="s">
        <v>1910</v>
      </c>
      <c r="C514" s="111">
        <v>0</v>
      </c>
      <c r="D514" s="111">
        <v>0</v>
      </c>
      <c r="E514" s="111">
        <v>1500</v>
      </c>
      <c r="F514" s="111">
        <v>0</v>
      </c>
      <c r="G514" s="111">
        <v>0</v>
      </c>
      <c r="H514" s="111">
        <v>0</v>
      </c>
      <c r="I514" s="111">
        <v>0</v>
      </c>
      <c r="J514" s="111">
        <v>0</v>
      </c>
      <c r="K514" s="111">
        <v>0</v>
      </c>
      <c r="L514" s="111">
        <v>0</v>
      </c>
      <c r="M514" s="111">
        <v>290948</v>
      </c>
      <c r="N514" s="111">
        <v>37000</v>
      </c>
      <c r="O514" s="111">
        <v>0</v>
      </c>
      <c r="P514" s="111">
        <v>0</v>
      </c>
      <c r="Q514" s="111">
        <v>0</v>
      </c>
      <c r="R514" s="111">
        <v>0</v>
      </c>
      <c r="S514" s="111">
        <v>0</v>
      </c>
      <c r="T514" s="111">
        <v>0</v>
      </c>
      <c r="U514" s="111">
        <v>24000</v>
      </c>
      <c r="V514" s="111">
        <v>0</v>
      </c>
      <c r="W514" s="111">
        <v>0</v>
      </c>
      <c r="X514" s="111" t="s">
        <v>1316</v>
      </c>
      <c r="Y514" s="111" t="s">
        <v>1312</v>
      </c>
      <c r="Z514" s="41"/>
      <c r="AA514" s="110"/>
      <c r="AB514" s="109"/>
      <c r="AC514" s="109"/>
      <c r="AD514" s="88"/>
      <c r="AE514" s="88"/>
      <c r="AF514" s="88"/>
    </row>
    <row r="515" spans="1:32" s="43" customFormat="1" ht="12.75" customHeight="1" x14ac:dyDescent="0.2">
      <c r="A515" s="37" t="s">
        <v>507</v>
      </c>
      <c r="B515" s="37" t="s">
        <v>1395</v>
      </c>
      <c r="C515" s="111">
        <v>0</v>
      </c>
      <c r="D515" s="111">
        <v>0</v>
      </c>
      <c r="E515" s="111">
        <v>0</v>
      </c>
      <c r="F515" s="111">
        <v>0</v>
      </c>
      <c r="G515" s="111">
        <v>0</v>
      </c>
      <c r="H515" s="111">
        <v>0</v>
      </c>
      <c r="I515" s="111">
        <v>0</v>
      </c>
      <c r="J515" s="111">
        <v>0</v>
      </c>
      <c r="K515" s="111">
        <v>0</v>
      </c>
      <c r="L515" s="111">
        <v>0</v>
      </c>
      <c r="M515" s="111">
        <v>156722</v>
      </c>
      <c r="N515" s="111">
        <v>0</v>
      </c>
      <c r="O515" s="111">
        <v>0</v>
      </c>
      <c r="P515" s="111">
        <v>0</v>
      </c>
      <c r="Q515" s="111">
        <v>0</v>
      </c>
      <c r="R515" s="111">
        <v>0</v>
      </c>
      <c r="S515" s="111">
        <v>0</v>
      </c>
      <c r="T515" s="111">
        <v>0</v>
      </c>
      <c r="U515" s="111">
        <v>0</v>
      </c>
      <c r="V515" s="111">
        <v>0</v>
      </c>
      <c r="W515" s="111">
        <v>0</v>
      </c>
      <c r="X515" s="111" t="s">
        <v>1316</v>
      </c>
      <c r="Y515" s="111" t="s">
        <v>1324</v>
      </c>
      <c r="Z515" s="109"/>
      <c r="AA515" s="110"/>
      <c r="AB515" s="109"/>
      <c r="AC515" s="109"/>
      <c r="AD515" s="88"/>
      <c r="AE515" s="88"/>
      <c r="AF515" s="88"/>
    </row>
    <row r="516" spans="1:32" s="43" customFormat="1" ht="12.75" customHeight="1" x14ac:dyDescent="0.2">
      <c r="A516" s="37" t="s">
        <v>402</v>
      </c>
      <c r="B516" s="37" t="s">
        <v>1394</v>
      </c>
      <c r="C516" s="111">
        <v>0</v>
      </c>
      <c r="D516" s="111">
        <v>0</v>
      </c>
      <c r="E516" s="111">
        <v>0</v>
      </c>
      <c r="F516" s="111">
        <v>0</v>
      </c>
      <c r="G516" s="111">
        <v>0</v>
      </c>
      <c r="H516" s="111">
        <v>0</v>
      </c>
      <c r="I516" s="111">
        <v>0</v>
      </c>
      <c r="J516" s="111">
        <v>0</v>
      </c>
      <c r="K516" s="111">
        <v>0</v>
      </c>
      <c r="L516" s="111">
        <v>0</v>
      </c>
      <c r="M516" s="111">
        <v>44049</v>
      </c>
      <c r="N516" s="111">
        <v>13000</v>
      </c>
      <c r="O516" s="111">
        <v>0</v>
      </c>
      <c r="P516" s="111">
        <v>0</v>
      </c>
      <c r="Q516" s="111">
        <v>0</v>
      </c>
      <c r="R516" s="111">
        <v>0</v>
      </c>
      <c r="S516" s="111">
        <v>0</v>
      </c>
      <c r="T516" s="111">
        <v>0</v>
      </c>
      <c r="U516" s="111">
        <v>0</v>
      </c>
      <c r="V516" s="111">
        <v>0</v>
      </c>
      <c r="W516" s="111">
        <v>0</v>
      </c>
      <c r="X516" s="111" t="s">
        <v>1316</v>
      </c>
      <c r="Y516" s="111" t="s">
        <v>1312</v>
      </c>
      <c r="Z516" s="109"/>
      <c r="AA516" s="110"/>
      <c r="AB516" s="109"/>
      <c r="AC516" s="109"/>
      <c r="AD516" s="88"/>
      <c r="AE516" s="88"/>
      <c r="AF516" s="88"/>
    </row>
    <row r="517" spans="1:32" s="43" customFormat="1" ht="12.75" customHeight="1" x14ac:dyDescent="0.2">
      <c r="A517" s="37" t="s">
        <v>689</v>
      </c>
      <c r="B517" s="37" t="s">
        <v>1911</v>
      </c>
      <c r="C517" s="111">
        <v>0</v>
      </c>
      <c r="D517" s="111">
        <v>0</v>
      </c>
      <c r="E517" s="111">
        <v>0</v>
      </c>
      <c r="F517" s="111">
        <v>0</v>
      </c>
      <c r="G517" s="111">
        <v>0</v>
      </c>
      <c r="H517" s="111">
        <v>0</v>
      </c>
      <c r="I517" s="111">
        <v>0</v>
      </c>
      <c r="J517" s="111">
        <v>0</v>
      </c>
      <c r="K517" s="111">
        <v>0</v>
      </c>
      <c r="L517" s="111">
        <v>0</v>
      </c>
      <c r="M517" s="111">
        <v>46529</v>
      </c>
      <c r="N517" s="111">
        <v>137000</v>
      </c>
      <c r="O517" s="111">
        <v>0</v>
      </c>
      <c r="P517" s="111">
        <v>0</v>
      </c>
      <c r="Q517" s="111">
        <v>0</v>
      </c>
      <c r="R517" s="111">
        <v>0</v>
      </c>
      <c r="S517" s="111">
        <v>0</v>
      </c>
      <c r="T517" s="111">
        <v>0</v>
      </c>
      <c r="U517" s="111">
        <v>20634</v>
      </c>
      <c r="V517" s="111">
        <v>0</v>
      </c>
      <c r="W517" s="111">
        <v>0</v>
      </c>
      <c r="X517" s="111" t="s">
        <v>1316</v>
      </c>
      <c r="Y517" s="111" t="s">
        <v>1382</v>
      </c>
      <c r="Z517" s="41"/>
      <c r="AA517" s="110"/>
      <c r="AB517" s="109"/>
      <c r="AC517" s="109"/>
      <c r="AD517" s="88"/>
      <c r="AE517" s="88"/>
      <c r="AF517" s="88"/>
    </row>
    <row r="518" spans="1:32" s="43" customFormat="1" ht="12.75" customHeight="1" x14ac:dyDescent="0.2">
      <c r="A518" s="37" t="s">
        <v>657</v>
      </c>
      <c r="B518" s="37" t="s">
        <v>1393</v>
      </c>
      <c r="C518" s="111">
        <v>0</v>
      </c>
      <c r="D518" s="111">
        <v>0</v>
      </c>
      <c r="E518" s="111">
        <v>0</v>
      </c>
      <c r="F518" s="111">
        <v>0</v>
      </c>
      <c r="G518" s="111">
        <v>0</v>
      </c>
      <c r="H518" s="111">
        <v>0</v>
      </c>
      <c r="I518" s="111">
        <v>0</v>
      </c>
      <c r="J518" s="111">
        <v>0</v>
      </c>
      <c r="K518" s="111">
        <v>0</v>
      </c>
      <c r="L518" s="111">
        <v>0</v>
      </c>
      <c r="M518" s="111">
        <v>341002</v>
      </c>
      <c r="N518" s="111">
        <v>30000</v>
      </c>
      <c r="O518" s="111">
        <v>0</v>
      </c>
      <c r="P518" s="111">
        <v>0</v>
      </c>
      <c r="Q518" s="111">
        <v>0</v>
      </c>
      <c r="R518" s="111">
        <v>0</v>
      </c>
      <c r="S518" s="111">
        <v>0</v>
      </c>
      <c r="T518" s="111">
        <v>0</v>
      </c>
      <c r="U518" s="111">
        <v>0</v>
      </c>
      <c r="V518" s="111">
        <v>39000</v>
      </c>
      <c r="W518" s="111">
        <v>5250</v>
      </c>
      <c r="X518" s="111" t="s">
        <v>1316</v>
      </c>
      <c r="Y518" s="111" t="s">
        <v>1324</v>
      </c>
      <c r="Z518" s="109"/>
      <c r="AA518" s="110"/>
      <c r="AB518" s="109"/>
      <c r="AC518" s="109"/>
      <c r="AD518" s="88"/>
      <c r="AE518" s="88"/>
      <c r="AF518" s="88"/>
    </row>
    <row r="519" spans="1:32" s="43" customFormat="1" x14ac:dyDescent="0.2">
      <c r="A519" s="37" t="s">
        <v>403</v>
      </c>
      <c r="B519" s="37" t="s">
        <v>1392</v>
      </c>
      <c r="C519" s="111">
        <v>0</v>
      </c>
      <c r="D519" s="111">
        <v>0</v>
      </c>
      <c r="E519" s="111">
        <v>0</v>
      </c>
      <c r="F519" s="111">
        <v>0</v>
      </c>
      <c r="G519" s="111">
        <v>0</v>
      </c>
      <c r="H519" s="111">
        <v>0</v>
      </c>
      <c r="I519" s="111">
        <v>0</v>
      </c>
      <c r="J519" s="111">
        <v>0</v>
      </c>
      <c r="K519" s="111">
        <v>0</v>
      </c>
      <c r="L519" s="111">
        <v>0</v>
      </c>
      <c r="M519" s="111">
        <v>107482</v>
      </c>
      <c r="N519" s="111">
        <v>24120</v>
      </c>
      <c r="O519" s="111">
        <v>0</v>
      </c>
      <c r="P519" s="111">
        <v>0</v>
      </c>
      <c r="Q519" s="111">
        <v>0</v>
      </c>
      <c r="R519" s="111">
        <v>0</v>
      </c>
      <c r="S519" s="111">
        <v>0</v>
      </c>
      <c r="T519" s="111">
        <v>0</v>
      </c>
      <c r="U519" s="111">
        <v>0</v>
      </c>
      <c r="V519" s="111">
        <v>0</v>
      </c>
      <c r="W519" s="111">
        <v>0</v>
      </c>
      <c r="X519" s="111" t="s">
        <v>1316</v>
      </c>
      <c r="Y519" s="111" t="s">
        <v>1312</v>
      </c>
      <c r="Z519" s="109"/>
      <c r="AA519" s="110"/>
      <c r="AB519" s="109"/>
      <c r="AC519" s="109"/>
      <c r="AD519" s="88"/>
      <c r="AE519" s="88"/>
      <c r="AF519" s="88"/>
    </row>
    <row r="520" spans="1:32" s="43" customFormat="1" x14ac:dyDescent="0.2">
      <c r="A520" s="37" t="s">
        <v>705</v>
      </c>
      <c r="B520" s="37" t="s">
        <v>1391</v>
      </c>
      <c r="C520" s="111">
        <v>0</v>
      </c>
      <c r="D520" s="111">
        <v>0</v>
      </c>
      <c r="E520" s="111">
        <v>0</v>
      </c>
      <c r="F520" s="111">
        <v>0</v>
      </c>
      <c r="G520" s="111">
        <v>0</v>
      </c>
      <c r="H520" s="111">
        <v>0</v>
      </c>
      <c r="I520" s="111">
        <v>0</v>
      </c>
      <c r="J520" s="111">
        <v>0</v>
      </c>
      <c r="K520" s="111">
        <v>0</v>
      </c>
      <c r="L520" s="111">
        <v>0</v>
      </c>
      <c r="M520" s="111">
        <v>422357</v>
      </c>
      <c r="N520" s="111">
        <v>103800</v>
      </c>
      <c r="O520" s="111">
        <v>0</v>
      </c>
      <c r="P520" s="111">
        <v>0</v>
      </c>
      <c r="Q520" s="111">
        <v>0</v>
      </c>
      <c r="R520" s="111">
        <v>0</v>
      </c>
      <c r="S520" s="111">
        <v>0</v>
      </c>
      <c r="T520" s="111">
        <v>0</v>
      </c>
      <c r="U520" s="111">
        <v>0</v>
      </c>
      <c r="V520" s="111">
        <v>65200</v>
      </c>
      <c r="W520" s="111">
        <v>0</v>
      </c>
      <c r="X520" s="111" t="s">
        <v>1316</v>
      </c>
      <c r="Y520" s="111" t="s">
        <v>1382</v>
      </c>
      <c r="Z520" s="109"/>
      <c r="AA520" s="110"/>
      <c r="AB520" s="109"/>
      <c r="AC520" s="109"/>
      <c r="AD520" s="88"/>
      <c r="AE520" s="88"/>
      <c r="AF520" s="88"/>
    </row>
    <row r="521" spans="1:32" s="43" customFormat="1" x14ac:dyDescent="0.2">
      <c r="A521" s="37" t="s">
        <v>512</v>
      </c>
      <c r="B521" s="37" t="s">
        <v>1390</v>
      </c>
      <c r="C521" s="111">
        <v>0</v>
      </c>
      <c r="D521" s="111">
        <v>0</v>
      </c>
      <c r="E521" s="111">
        <v>0</v>
      </c>
      <c r="F521" s="111">
        <v>0</v>
      </c>
      <c r="G521" s="111">
        <v>0</v>
      </c>
      <c r="H521" s="111">
        <v>0</v>
      </c>
      <c r="I521" s="111">
        <v>0</v>
      </c>
      <c r="J521" s="111">
        <v>0</v>
      </c>
      <c r="K521" s="111">
        <v>0</v>
      </c>
      <c r="L521" s="111">
        <v>0</v>
      </c>
      <c r="M521" s="111">
        <v>3448</v>
      </c>
      <c r="N521" s="111">
        <v>0</v>
      </c>
      <c r="O521" s="111">
        <v>0</v>
      </c>
      <c r="P521" s="111">
        <v>0</v>
      </c>
      <c r="Q521" s="111">
        <v>0</v>
      </c>
      <c r="R521" s="111">
        <v>0</v>
      </c>
      <c r="S521" s="111">
        <v>0</v>
      </c>
      <c r="T521" s="111">
        <v>0</v>
      </c>
      <c r="U521" s="111">
        <v>5000</v>
      </c>
      <c r="V521" s="111">
        <v>0</v>
      </c>
      <c r="W521" s="111">
        <v>0</v>
      </c>
      <c r="X521" s="111" t="s">
        <v>1316</v>
      </c>
      <c r="Y521" s="111" t="s">
        <v>1324</v>
      </c>
      <c r="Z521" s="109"/>
      <c r="AA521" s="110"/>
      <c r="AB521" s="109"/>
      <c r="AC521" s="109"/>
      <c r="AD521" s="88"/>
      <c r="AE521" s="88"/>
      <c r="AF521" s="88"/>
    </row>
    <row r="522" spans="1:32" s="43" customFormat="1" x14ac:dyDescent="0.2">
      <c r="A522" s="37" t="s">
        <v>509</v>
      </c>
      <c r="B522" s="37" t="s">
        <v>1389</v>
      </c>
      <c r="C522" s="111">
        <v>0</v>
      </c>
      <c r="D522" s="111">
        <v>0</v>
      </c>
      <c r="E522" s="111">
        <v>0</v>
      </c>
      <c r="F522" s="111">
        <v>0</v>
      </c>
      <c r="G522" s="111">
        <v>0</v>
      </c>
      <c r="H522" s="111">
        <v>0</v>
      </c>
      <c r="I522" s="111">
        <v>253</v>
      </c>
      <c r="J522" s="111">
        <v>0</v>
      </c>
      <c r="K522" s="111">
        <v>0</v>
      </c>
      <c r="L522" s="111">
        <v>0</v>
      </c>
      <c r="M522" s="111">
        <v>206435</v>
      </c>
      <c r="N522" s="111">
        <v>10000</v>
      </c>
      <c r="O522" s="111">
        <v>0</v>
      </c>
      <c r="P522" s="111">
        <v>0</v>
      </c>
      <c r="Q522" s="111">
        <v>0</v>
      </c>
      <c r="R522" s="111">
        <v>0</v>
      </c>
      <c r="S522" s="111">
        <v>0</v>
      </c>
      <c r="T522" s="111">
        <v>0</v>
      </c>
      <c r="U522" s="111">
        <v>40000</v>
      </c>
      <c r="V522" s="111">
        <v>8000</v>
      </c>
      <c r="W522" s="111">
        <v>0</v>
      </c>
      <c r="X522" s="111" t="s">
        <v>1316</v>
      </c>
      <c r="Y522" s="111" t="s">
        <v>1324</v>
      </c>
      <c r="Z522" s="109"/>
      <c r="AA522" s="110"/>
      <c r="AB522" s="109"/>
      <c r="AC522" s="109"/>
      <c r="AD522" s="88"/>
      <c r="AE522" s="88"/>
      <c r="AF522" s="88"/>
    </row>
    <row r="523" spans="1:32" s="43" customFormat="1" x14ac:dyDescent="0.2">
      <c r="A523" s="37" t="s">
        <v>671</v>
      </c>
      <c r="B523" s="37" t="s">
        <v>1388</v>
      </c>
      <c r="C523" s="111">
        <v>0</v>
      </c>
      <c r="D523" s="111">
        <v>0</v>
      </c>
      <c r="E523" s="111">
        <v>0</v>
      </c>
      <c r="F523" s="111">
        <v>0</v>
      </c>
      <c r="G523" s="111">
        <v>0</v>
      </c>
      <c r="H523" s="111">
        <v>0</v>
      </c>
      <c r="I523" s="111">
        <v>0</v>
      </c>
      <c r="J523" s="111">
        <v>0</v>
      </c>
      <c r="K523" s="111">
        <v>0</v>
      </c>
      <c r="L523" s="111">
        <v>0</v>
      </c>
      <c r="M523" s="111">
        <v>3000</v>
      </c>
      <c r="N523" s="111">
        <v>0</v>
      </c>
      <c r="O523" s="111">
        <v>0</v>
      </c>
      <c r="P523" s="111">
        <v>124</v>
      </c>
      <c r="Q523" s="111">
        <v>0</v>
      </c>
      <c r="R523" s="111">
        <v>0</v>
      </c>
      <c r="S523" s="111">
        <v>0</v>
      </c>
      <c r="T523" s="111">
        <v>0</v>
      </c>
      <c r="U523" s="111">
        <v>0</v>
      </c>
      <c r="V523" s="111">
        <v>15000</v>
      </c>
      <c r="W523" s="111">
        <v>0</v>
      </c>
      <c r="X523" s="111" t="s">
        <v>1316</v>
      </c>
      <c r="Y523" s="111" t="s">
        <v>1324</v>
      </c>
      <c r="Z523" s="109"/>
      <c r="AA523" s="110"/>
      <c r="AB523" s="109"/>
      <c r="AC523" s="109"/>
      <c r="AD523" s="88"/>
      <c r="AE523" s="88"/>
      <c r="AF523" s="88"/>
    </row>
    <row r="524" spans="1:32" s="43" customFormat="1" x14ac:dyDescent="0.2">
      <c r="A524" s="37" t="s">
        <v>1067</v>
      </c>
      <c r="B524" s="37" t="s">
        <v>1387</v>
      </c>
      <c r="C524" s="111">
        <v>0</v>
      </c>
      <c r="D524" s="111">
        <v>0</v>
      </c>
      <c r="E524" s="111">
        <v>0</v>
      </c>
      <c r="F524" s="111">
        <v>0</v>
      </c>
      <c r="G524" s="111">
        <v>0</v>
      </c>
      <c r="H524" s="111">
        <v>0</v>
      </c>
      <c r="I524" s="111">
        <v>1</v>
      </c>
      <c r="J524" s="111">
        <v>0</v>
      </c>
      <c r="K524" s="111">
        <v>0</v>
      </c>
      <c r="L524" s="111">
        <v>0</v>
      </c>
      <c r="M524" s="111">
        <v>111799</v>
      </c>
      <c r="N524" s="111">
        <v>23800</v>
      </c>
      <c r="O524" s="111">
        <v>0</v>
      </c>
      <c r="P524" s="111">
        <v>0</v>
      </c>
      <c r="Q524" s="111">
        <v>0</v>
      </c>
      <c r="R524" s="111">
        <v>0</v>
      </c>
      <c r="S524" s="111">
        <v>1354</v>
      </c>
      <c r="T524" s="111">
        <v>441</v>
      </c>
      <c r="U524" s="111">
        <v>0</v>
      </c>
      <c r="V524" s="111">
        <v>0</v>
      </c>
      <c r="W524" s="111">
        <v>0</v>
      </c>
      <c r="X524" s="111" t="s">
        <v>1313</v>
      </c>
      <c r="Y524" s="111" t="s">
        <v>1312</v>
      </c>
      <c r="Z524" s="109"/>
      <c r="AA524" s="110"/>
      <c r="AB524" s="109"/>
      <c r="AC524" s="109"/>
      <c r="AD524" s="88"/>
      <c r="AE524" s="88"/>
      <c r="AF524" s="88"/>
    </row>
    <row r="525" spans="1:32" s="43" customFormat="1" x14ac:dyDescent="0.2">
      <c r="A525" s="37" t="s">
        <v>513</v>
      </c>
      <c r="B525" s="37" t="s">
        <v>1386</v>
      </c>
      <c r="C525" s="111">
        <v>0</v>
      </c>
      <c r="D525" s="111">
        <v>0</v>
      </c>
      <c r="E525" s="111">
        <v>0</v>
      </c>
      <c r="F525" s="111">
        <v>0</v>
      </c>
      <c r="G525" s="111">
        <v>0</v>
      </c>
      <c r="H525" s="111">
        <v>0</v>
      </c>
      <c r="I525" s="111">
        <v>0</v>
      </c>
      <c r="J525" s="111">
        <v>0</v>
      </c>
      <c r="K525" s="111">
        <v>0</v>
      </c>
      <c r="L525" s="111">
        <v>0</v>
      </c>
      <c r="M525" s="111">
        <v>0</v>
      </c>
      <c r="N525" s="111">
        <v>0</v>
      </c>
      <c r="O525" s="111">
        <v>0</v>
      </c>
      <c r="P525" s="111">
        <v>0</v>
      </c>
      <c r="Q525" s="111">
        <v>0</v>
      </c>
      <c r="R525" s="111">
        <v>0</v>
      </c>
      <c r="S525" s="111">
        <v>0</v>
      </c>
      <c r="T525" s="111">
        <v>0</v>
      </c>
      <c r="U525" s="111">
        <v>0</v>
      </c>
      <c r="V525" s="111">
        <v>0</v>
      </c>
      <c r="W525" s="111">
        <v>0</v>
      </c>
      <c r="X525" s="111" t="s">
        <v>1316</v>
      </c>
      <c r="Y525" s="111" t="s">
        <v>1324</v>
      </c>
      <c r="Z525" s="109"/>
      <c r="AA525" s="110"/>
      <c r="AB525" s="109"/>
      <c r="AC525" s="109"/>
      <c r="AD525" s="88"/>
      <c r="AE525" s="88"/>
      <c r="AF525" s="88"/>
    </row>
    <row r="526" spans="1:32" s="43" customFormat="1" x14ac:dyDescent="0.2">
      <c r="A526" s="37" t="s">
        <v>409</v>
      </c>
      <c r="B526" s="37" t="s">
        <v>1912</v>
      </c>
      <c r="C526" s="111">
        <v>0</v>
      </c>
      <c r="D526" s="111">
        <v>0</v>
      </c>
      <c r="E526" s="111">
        <v>0</v>
      </c>
      <c r="F526" s="111">
        <v>0</v>
      </c>
      <c r="G526" s="111">
        <v>0</v>
      </c>
      <c r="H526" s="111">
        <v>0</v>
      </c>
      <c r="I526" s="111">
        <v>0</v>
      </c>
      <c r="J526" s="111">
        <v>0</v>
      </c>
      <c r="K526" s="111">
        <v>0</v>
      </c>
      <c r="L526" s="111">
        <v>0</v>
      </c>
      <c r="M526" s="111">
        <v>0</v>
      </c>
      <c r="N526" s="111">
        <v>0</v>
      </c>
      <c r="O526" s="111">
        <v>0</v>
      </c>
      <c r="P526" s="111">
        <v>0</v>
      </c>
      <c r="Q526" s="111">
        <v>0</v>
      </c>
      <c r="R526" s="111">
        <v>0</v>
      </c>
      <c r="S526" s="111">
        <v>0</v>
      </c>
      <c r="T526" s="111">
        <v>0</v>
      </c>
      <c r="U526" s="111">
        <v>0</v>
      </c>
      <c r="V526" s="111">
        <v>0</v>
      </c>
      <c r="W526" s="111">
        <v>0</v>
      </c>
      <c r="X526" s="111" t="s">
        <v>1316</v>
      </c>
      <c r="Y526" s="111" t="s">
        <v>1324</v>
      </c>
      <c r="Z526" s="41"/>
      <c r="AA526" s="110"/>
      <c r="AB526" s="109"/>
      <c r="AC526" s="109"/>
      <c r="AD526" s="88"/>
      <c r="AE526" s="88"/>
      <c r="AF526" s="88"/>
    </row>
    <row r="527" spans="1:32" s="43" customFormat="1" x14ac:dyDescent="0.2">
      <c r="A527" s="37" t="s">
        <v>560</v>
      </c>
      <c r="B527" s="37" t="s">
        <v>1385</v>
      </c>
      <c r="C527" s="111">
        <v>0</v>
      </c>
      <c r="D527" s="111">
        <v>0</v>
      </c>
      <c r="E527" s="111">
        <v>0</v>
      </c>
      <c r="F527" s="111">
        <v>0</v>
      </c>
      <c r="G527" s="111">
        <v>0</v>
      </c>
      <c r="H527" s="111">
        <v>0</v>
      </c>
      <c r="I527" s="111">
        <v>0</v>
      </c>
      <c r="J527" s="111">
        <v>0</v>
      </c>
      <c r="K527" s="111">
        <v>0</v>
      </c>
      <c r="L527" s="111">
        <v>0</v>
      </c>
      <c r="M527" s="111">
        <v>1552</v>
      </c>
      <c r="N527" s="111">
        <v>0</v>
      </c>
      <c r="O527" s="111">
        <v>0</v>
      </c>
      <c r="P527" s="111">
        <v>0</v>
      </c>
      <c r="Q527" s="111">
        <v>0</v>
      </c>
      <c r="R527" s="111">
        <v>0</v>
      </c>
      <c r="S527" s="111">
        <v>0</v>
      </c>
      <c r="T527" s="111">
        <v>0</v>
      </c>
      <c r="U527" s="111">
        <v>0</v>
      </c>
      <c r="V527" s="111">
        <v>0</v>
      </c>
      <c r="W527" s="111">
        <v>0</v>
      </c>
      <c r="X527" s="111" t="s">
        <v>1316</v>
      </c>
      <c r="Y527" s="111" t="s">
        <v>1324</v>
      </c>
      <c r="Z527" s="109"/>
      <c r="AA527" s="110"/>
      <c r="AB527" s="109"/>
      <c r="AC527" s="109"/>
      <c r="AD527" s="88"/>
      <c r="AE527" s="88"/>
      <c r="AF527" s="88"/>
    </row>
    <row r="528" spans="1:32" s="43" customFormat="1" x14ac:dyDescent="0.2">
      <c r="A528" s="37" t="s">
        <v>514</v>
      </c>
      <c r="B528" s="37" t="s">
        <v>1384</v>
      </c>
      <c r="C528" s="111">
        <v>0</v>
      </c>
      <c r="D528" s="111">
        <v>0</v>
      </c>
      <c r="E528" s="111">
        <v>0</v>
      </c>
      <c r="F528" s="111">
        <v>0</v>
      </c>
      <c r="G528" s="111">
        <v>0</v>
      </c>
      <c r="H528" s="111">
        <v>0</v>
      </c>
      <c r="I528" s="111">
        <v>0</v>
      </c>
      <c r="J528" s="111">
        <v>0</v>
      </c>
      <c r="K528" s="111">
        <v>0</v>
      </c>
      <c r="L528" s="111">
        <v>14</v>
      </c>
      <c r="M528" s="111">
        <v>8000</v>
      </c>
      <c r="N528" s="111">
        <v>0</v>
      </c>
      <c r="O528" s="111">
        <v>0</v>
      </c>
      <c r="P528" s="111">
        <v>0</v>
      </c>
      <c r="Q528" s="111">
        <v>0</v>
      </c>
      <c r="R528" s="111">
        <v>0</v>
      </c>
      <c r="S528" s="111">
        <v>0</v>
      </c>
      <c r="T528" s="111">
        <v>0</v>
      </c>
      <c r="U528" s="111">
        <v>0</v>
      </c>
      <c r="V528" s="111">
        <v>130</v>
      </c>
      <c r="W528" s="111">
        <v>2000</v>
      </c>
      <c r="X528" s="111" t="s">
        <v>1316</v>
      </c>
      <c r="Y528" s="111" t="s">
        <v>1324</v>
      </c>
      <c r="Z528" s="109"/>
      <c r="AA528" s="110"/>
      <c r="AB528" s="109"/>
      <c r="AC528" s="109"/>
      <c r="AD528" s="88"/>
      <c r="AE528" s="88"/>
      <c r="AF528" s="88"/>
    </row>
    <row r="529" spans="1:32" s="43" customFormat="1" x14ac:dyDescent="0.2">
      <c r="A529" s="37" t="s">
        <v>587</v>
      </c>
      <c r="B529" s="37" t="s">
        <v>1383</v>
      </c>
      <c r="C529" s="111">
        <v>0</v>
      </c>
      <c r="D529" s="111">
        <v>0</v>
      </c>
      <c r="E529" s="111">
        <v>0</v>
      </c>
      <c r="F529" s="111">
        <v>0</v>
      </c>
      <c r="G529" s="111">
        <v>0</v>
      </c>
      <c r="H529" s="111">
        <v>0</v>
      </c>
      <c r="I529" s="111">
        <v>0</v>
      </c>
      <c r="J529" s="111">
        <v>0</v>
      </c>
      <c r="K529" s="111">
        <v>0</v>
      </c>
      <c r="L529" s="111">
        <v>0</v>
      </c>
      <c r="M529" s="111">
        <v>249115</v>
      </c>
      <c r="N529" s="111">
        <v>5000</v>
      </c>
      <c r="O529" s="111">
        <v>0</v>
      </c>
      <c r="P529" s="111">
        <v>15000</v>
      </c>
      <c r="Q529" s="111">
        <v>0</v>
      </c>
      <c r="R529" s="111">
        <v>0</v>
      </c>
      <c r="S529" s="111">
        <v>0</v>
      </c>
      <c r="T529" s="111">
        <v>0</v>
      </c>
      <c r="U529" s="111">
        <v>0</v>
      </c>
      <c r="V529" s="111">
        <v>0</v>
      </c>
      <c r="W529" s="111">
        <v>0</v>
      </c>
      <c r="X529" s="111" t="s">
        <v>1316</v>
      </c>
      <c r="Y529" s="111" t="s">
        <v>1312</v>
      </c>
      <c r="Z529" s="109"/>
      <c r="AA529" s="110"/>
      <c r="AB529" s="109"/>
      <c r="AC529" s="109"/>
      <c r="AD529" s="88"/>
      <c r="AE529" s="88"/>
      <c r="AF529" s="88"/>
    </row>
    <row r="530" spans="1:32" s="43" customFormat="1" x14ac:dyDescent="0.2">
      <c r="C530" s="109"/>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c r="AA530" s="109"/>
      <c r="AB530" s="109"/>
      <c r="AC530" s="109"/>
      <c r="AD530" s="88"/>
      <c r="AE530" s="88"/>
      <c r="AF530" s="88"/>
    </row>
    <row r="531" spans="1:32" s="43" customFormat="1" x14ac:dyDescent="0.2">
      <c r="C531" s="109"/>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c r="AA531" s="109"/>
      <c r="AB531" s="109"/>
      <c r="AC531" s="109"/>
      <c r="AD531" s="88"/>
      <c r="AE531" s="88"/>
      <c r="AF531" s="88"/>
    </row>
    <row r="532" spans="1:32" s="43" customFormat="1" x14ac:dyDescent="0.2">
      <c r="C532" s="109"/>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c r="Z532" s="109"/>
      <c r="AA532" s="109"/>
      <c r="AB532" s="109"/>
      <c r="AC532" s="109"/>
      <c r="AD532" s="88"/>
      <c r="AE532" s="88"/>
      <c r="AF532" s="88"/>
    </row>
    <row r="533" spans="1:32" s="43" customFormat="1" x14ac:dyDescent="0.2">
      <c r="C533" s="109"/>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c r="Z533" s="109"/>
      <c r="AA533" s="109"/>
      <c r="AB533" s="109"/>
      <c r="AC533" s="109"/>
      <c r="AD533" s="88"/>
      <c r="AE533" s="88"/>
      <c r="AF533" s="88"/>
    </row>
    <row r="534" spans="1:32" s="43" customFormat="1" x14ac:dyDescent="0.2">
      <c r="C534" s="109"/>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c r="AA534" s="109"/>
      <c r="AB534" s="109"/>
      <c r="AC534" s="109"/>
      <c r="AD534" s="88"/>
      <c r="AE534" s="88"/>
      <c r="AF534" s="88"/>
    </row>
    <row r="535" spans="1:32" s="43" customFormat="1" x14ac:dyDescent="0.2">
      <c r="C535" s="109"/>
      <c r="D535" s="109"/>
      <c r="E535" s="109"/>
      <c r="F535" s="109"/>
      <c r="G535" s="109"/>
      <c r="H535" s="109"/>
      <c r="I535" s="109"/>
      <c r="J535" s="109"/>
      <c r="K535" s="109"/>
      <c r="L535" s="109"/>
      <c r="M535" s="109"/>
      <c r="N535" s="109"/>
      <c r="O535" s="109"/>
      <c r="P535" s="109"/>
      <c r="Q535" s="109"/>
      <c r="R535" s="109"/>
      <c r="S535" s="109"/>
      <c r="T535" s="109"/>
      <c r="U535" s="109"/>
      <c r="V535" s="109"/>
      <c r="W535" s="109"/>
      <c r="X535" s="109"/>
      <c r="Y535" s="109"/>
      <c r="Z535" s="109"/>
      <c r="AA535" s="109"/>
      <c r="AB535" s="109"/>
      <c r="AC535" s="109"/>
      <c r="AD535" s="88"/>
      <c r="AE535" s="88"/>
      <c r="AF535" s="88"/>
    </row>
    <row r="536" spans="1:32" s="43" customFormat="1" x14ac:dyDescent="0.2">
      <c r="C536" s="109"/>
      <c r="D536" s="109"/>
      <c r="E536" s="109"/>
      <c r="F536" s="109"/>
      <c r="G536" s="109"/>
      <c r="H536" s="109"/>
      <c r="I536" s="109"/>
      <c r="J536" s="109"/>
      <c r="K536" s="109"/>
      <c r="L536" s="109"/>
      <c r="M536" s="109"/>
      <c r="N536" s="109"/>
      <c r="O536" s="109"/>
      <c r="P536" s="109"/>
      <c r="Q536" s="109"/>
      <c r="R536" s="109"/>
      <c r="S536" s="109"/>
      <c r="T536" s="109"/>
      <c r="U536" s="109"/>
      <c r="V536" s="109"/>
      <c r="W536" s="109"/>
      <c r="X536" s="109"/>
      <c r="Y536" s="109"/>
      <c r="Z536" s="109"/>
      <c r="AA536" s="109"/>
      <c r="AB536" s="109"/>
      <c r="AC536" s="109"/>
      <c r="AD536" s="88"/>
      <c r="AE536" s="88"/>
      <c r="AF536" s="88"/>
    </row>
  </sheetData>
  <mergeCells count="1">
    <mergeCell ref="A1:B1"/>
  </mergeCells>
  <pageMargins left="0.74803149606299213" right="0.74803149606299213" top="0.98425196850393704" bottom="0.98425196850393704" header="0.51181102362204722" footer="0.51181102362204722"/>
  <pageSetup paperSize="8" scale="47" fitToHeight="0" orientation="landscape"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1" id="{EBC847E3-41AE-4A43-8D91-8F7ACF43F742}">
            <xm:f>C12&lt;&gt;'https://www.gov.uk/government/uploads/system/uploads/attachment_data/file/459152/[Borrowing_and_Investment_Live_Table_Q1_2015_16.xlsx]LA Borrowing 14-15'!#REF!</xm:f>
            <x14:dxf>
              <fill>
                <patternFill>
                  <bgColor rgb="FFFF0000"/>
                </patternFill>
              </fill>
            </x14:dxf>
          </x14:cfRule>
          <xm:sqref>C12:W331 C333:W529 P332:W332 C332:N332</xm:sqref>
        </x14:conditionalFormatting>
        <x14:conditionalFormatting xmlns:xm="http://schemas.microsoft.com/office/excel/2006/main">
          <x14:cfRule type="expression" priority="2" id="{1CD55305-0B62-4241-AE2B-51D2859D3A0F}">
            <xm:f>C4&lt;&gt;'https://www.gov.uk/government/uploads/system/uploads/attachment_data/file/459152/[Borrowing_and_Investment_Live_Table_Q1_2015_16.xlsx]LA Borrowing 14-15'!#REF!</xm:f>
            <x14:dxf>
              <fill>
                <patternFill>
                  <bgColor rgb="FFFF0000"/>
                </patternFill>
              </fill>
            </x14:dxf>
          </x14:cfRule>
          <xm:sqref>C6:W9 C4:W4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8" tint="0.79998168889431442"/>
  </sheetPr>
  <dimension ref="A1:AZ531"/>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ColWidth="34.85546875" defaultRowHeight="12.75" x14ac:dyDescent="0.2"/>
  <cols>
    <col min="1" max="1" width="12.140625" style="37" customWidth="1"/>
    <col min="2" max="2" width="55.7109375" style="37" customWidth="1"/>
    <col min="3" max="33" width="12.140625" style="37" customWidth="1"/>
    <col min="34" max="16384" width="34.85546875" style="37"/>
  </cols>
  <sheetData>
    <row r="1" spans="1:52" ht="12.75" customHeight="1" x14ac:dyDescent="0.2">
      <c r="A1" s="221" t="s">
        <v>1957</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38"/>
      <c r="Q1" s="38"/>
    </row>
    <row r="2" spans="1:52" ht="75" customHeight="1" x14ac:dyDescent="0.2">
      <c r="A2" s="46" t="s">
        <v>824</v>
      </c>
      <c r="B2" s="39" t="s">
        <v>311</v>
      </c>
      <c r="C2" s="166" t="s">
        <v>302</v>
      </c>
      <c r="D2" s="166" t="s">
        <v>303</v>
      </c>
      <c r="E2" s="166" t="s">
        <v>304</v>
      </c>
      <c r="F2" s="166" t="s">
        <v>305</v>
      </c>
      <c r="G2" s="166" t="s">
        <v>306</v>
      </c>
      <c r="H2" s="166" t="s">
        <v>307</v>
      </c>
      <c r="I2" s="166" t="s">
        <v>292</v>
      </c>
      <c r="J2" s="166" t="s">
        <v>293</v>
      </c>
      <c r="K2" s="166" t="s">
        <v>1167</v>
      </c>
      <c r="L2" s="167" t="s">
        <v>1166</v>
      </c>
      <c r="M2" s="166" t="s">
        <v>308</v>
      </c>
      <c r="N2" s="166" t="s">
        <v>309</v>
      </c>
      <c r="O2" s="168" t="s">
        <v>1179</v>
      </c>
      <c r="P2" s="166" t="s">
        <v>1380</v>
      </c>
      <c r="Q2" s="169" t="s">
        <v>1311</v>
      </c>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row>
    <row r="3" spans="1:52" ht="12.75" customHeight="1" x14ac:dyDescent="0.2">
      <c r="A3" s="47"/>
      <c r="B3" s="39"/>
      <c r="C3" s="40"/>
      <c r="D3" s="40"/>
      <c r="E3" s="40"/>
      <c r="F3" s="40"/>
      <c r="G3" s="40"/>
      <c r="H3" s="40"/>
      <c r="I3" s="40"/>
      <c r="J3" s="40"/>
      <c r="K3" s="40"/>
      <c r="L3" s="41"/>
      <c r="M3" s="40"/>
      <c r="N3" s="40"/>
      <c r="P3" s="39"/>
      <c r="Q3" s="39"/>
    </row>
    <row r="4" spans="1:52" ht="12.75" customHeight="1" x14ac:dyDescent="0.2">
      <c r="A4" s="42" t="s">
        <v>1186</v>
      </c>
      <c r="B4" s="39" t="s">
        <v>1783</v>
      </c>
      <c r="C4" s="110">
        <v>14417934</v>
      </c>
      <c r="D4" s="110">
        <v>2894485</v>
      </c>
      <c r="E4" s="110">
        <v>2051546</v>
      </c>
      <c r="F4" s="110">
        <v>1015902</v>
      </c>
      <c r="G4" s="110">
        <v>8000</v>
      </c>
      <c r="H4" s="110">
        <v>597163</v>
      </c>
      <c r="I4" s="110">
        <v>45859</v>
      </c>
      <c r="J4" s="110">
        <v>284616</v>
      </c>
      <c r="K4" s="110">
        <v>490384</v>
      </c>
      <c r="L4" s="110">
        <v>4887434</v>
      </c>
      <c r="M4" s="110">
        <v>2033921</v>
      </c>
      <c r="N4" s="110">
        <v>4563767</v>
      </c>
      <c r="O4" s="110">
        <v>4876974</v>
      </c>
      <c r="P4" s="39"/>
      <c r="Q4" s="39"/>
      <c r="S4" s="44"/>
    </row>
    <row r="5" spans="1:52" ht="12.75" customHeight="1" x14ac:dyDescent="0.2">
      <c r="A5" s="42"/>
      <c r="B5" s="39"/>
      <c r="C5" s="41"/>
      <c r="D5" s="41"/>
      <c r="E5" s="41"/>
      <c r="F5" s="41"/>
      <c r="G5" s="41"/>
      <c r="H5" s="41"/>
      <c r="I5" s="41"/>
      <c r="J5" s="41"/>
      <c r="K5" s="41"/>
      <c r="L5" s="41"/>
      <c r="M5" s="41"/>
      <c r="N5" s="41"/>
      <c r="O5" s="48"/>
      <c r="P5" s="39"/>
      <c r="Q5" s="39"/>
    </row>
    <row r="6" spans="1:52" ht="12.75" customHeight="1" x14ac:dyDescent="0.2">
      <c r="A6" s="99" t="s">
        <v>1316</v>
      </c>
      <c r="B6" s="39" t="s">
        <v>1784</v>
      </c>
      <c r="C6" s="41">
        <v>12862807</v>
      </c>
      <c r="D6" s="41">
        <v>2705973</v>
      </c>
      <c r="E6" s="41">
        <v>2003917</v>
      </c>
      <c r="F6" s="41">
        <v>965402</v>
      </c>
      <c r="G6" s="41">
        <v>6000</v>
      </c>
      <c r="H6" s="41">
        <v>597163</v>
      </c>
      <c r="I6" s="41">
        <v>45664</v>
      </c>
      <c r="J6" s="41">
        <v>284616</v>
      </c>
      <c r="K6" s="41">
        <v>367329</v>
      </c>
      <c r="L6" s="41">
        <v>4544876</v>
      </c>
      <c r="M6" s="41">
        <v>1568295</v>
      </c>
      <c r="N6" s="41">
        <v>4437885</v>
      </c>
      <c r="O6" s="41">
        <v>4404334</v>
      </c>
      <c r="P6" s="39"/>
      <c r="Q6" s="39"/>
      <c r="R6" s="44"/>
    </row>
    <row r="7" spans="1:52" ht="12.75" customHeight="1" x14ac:dyDescent="0.2">
      <c r="A7" s="99" t="s">
        <v>1314</v>
      </c>
      <c r="B7" s="39" t="s">
        <v>1785</v>
      </c>
      <c r="C7" s="41">
        <v>1051559</v>
      </c>
      <c r="D7" s="41">
        <v>84730</v>
      </c>
      <c r="E7" s="41">
        <v>45130</v>
      </c>
      <c r="F7" s="41">
        <v>20000</v>
      </c>
      <c r="G7" s="41">
        <v>0</v>
      </c>
      <c r="H7" s="41">
        <v>0</v>
      </c>
      <c r="I7" s="41">
        <v>0</v>
      </c>
      <c r="J7" s="41">
        <v>0</v>
      </c>
      <c r="K7" s="41">
        <v>2040</v>
      </c>
      <c r="L7" s="41">
        <v>311163</v>
      </c>
      <c r="M7" s="41">
        <v>465601</v>
      </c>
      <c r="N7" s="41">
        <v>81519</v>
      </c>
      <c r="O7" s="41">
        <v>247570</v>
      </c>
      <c r="P7" s="39"/>
      <c r="Q7" s="39"/>
    </row>
    <row r="8" spans="1:52" ht="12.75" customHeight="1" x14ac:dyDescent="0.2">
      <c r="A8" s="99" t="s">
        <v>1313</v>
      </c>
      <c r="B8" s="39" t="s">
        <v>1786</v>
      </c>
      <c r="C8" s="41">
        <v>354158</v>
      </c>
      <c r="D8" s="41">
        <v>103782</v>
      </c>
      <c r="E8" s="41">
        <v>2499</v>
      </c>
      <c r="F8" s="41">
        <v>30500</v>
      </c>
      <c r="G8" s="41">
        <v>2000</v>
      </c>
      <c r="H8" s="41">
        <v>0</v>
      </c>
      <c r="I8" s="41">
        <v>195</v>
      </c>
      <c r="J8" s="41">
        <v>0</v>
      </c>
      <c r="K8" s="41">
        <v>121015</v>
      </c>
      <c r="L8" s="41">
        <v>28490</v>
      </c>
      <c r="M8" s="41">
        <v>25</v>
      </c>
      <c r="N8" s="41">
        <v>44363</v>
      </c>
      <c r="O8" s="41">
        <v>223070</v>
      </c>
      <c r="P8" s="39"/>
      <c r="Q8" s="39"/>
      <c r="R8" s="44"/>
    </row>
    <row r="9" spans="1:52" ht="12.75" customHeight="1" x14ac:dyDescent="0.2">
      <c r="A9" s="99" t="s">
        <v>1317</v>
      </c>
      <c r="B9" s="39" t="s">
        <v>1787</v>
      </c>
      <c r="C9" s="41">
        <v>149410</v>
      </c>
      <c r="D9" s="41">
        <v>0</v>
      </c>
      <c r="E9" s="41">
        <v>0</v>
      </c>
      <c r="F9" s="41">
        <v>0</v>
      </c>
      <c r="G9" s="41">
        <v>0</v>
      </c>
      <c r="H9" s="41">
        <v>0</v>
      </c>
      <c r="I9" s="41">
        <v>0</v>
      </c>
      <c r="J9" s="41">
        <v>0</v>
      </c>
      <c r="K9" s="41">
        <v>0</v>
      </c>
      <c r="L9" s="41">
        <v>2905</v>
      </c>
      <c r="M9" s="41">
        <v>0</v>
      </c>
      <c r="N9" s="41">
        <v>0</v>
      </c>
      <c r="O9" s="41">
        <v>2000</v>
      </c>
      <c r="P9" s="39"/>
      <c r="Q9" s="39"/>
    </row>
    <row r="10" spans="1:52" ht="12.75" customHeight="1" x14ac:dyDescent="0.2">
      <c r="A10" s="42"/>
      <c r="B10" s="43"/>
      <c r="C10" s="41"/>
      <c r="D10" s="41"/>
      <c r="E10" s="41"/>
      <c r="F10" s="41"/>
      <c r="G10" s="41"/>
      <c r="H10" s="41"/>
      <c r="I10" s="41"/>
      <c r="J10" s="41"/>
      <c r="K10" s="41"/>
      <c r="L10" s="41"/>
      <c r="M10" s="41"/>
      <c r="N10" s="41"/>
      <c r="O10" s="41"/>
      <c r="P10" s="43"/>
      <c r="Q10" s="43"/>
    </row>
    <row r="11" spans="1:52" ht="12.75" customHeight="1" x14ac:dyDescent="0.2">
      <c r="A11" s="42"/>
      <c r="B11" s="43"/>
      <c r="C11" s="41"/>
      <c r="D11" s="41"/>
      <c r="E11" s="41"/>
      <c r="F11" s="41"/>
      <c r="G11" s="41"/>
      <c r="H11" s="41"/>
      <c r="I11" s="41"/>
      <c r="J11" s="41"/>
      <c r="K11" s="41"/>
      <c r="L11" s="41"/>
      <c r="M11" s="41"/>
      <c r="N11" s="41"/>
      <c r="O11" s="41"/>
      <c r="P11" s="43"/>
      <c r="Q11" s="43"/>
    </row>
    <row r="12" spans="1:52" s="43" customFormat="1" ht="12.75" customHeight="1" x14ac:dyDescent="0.2">
      <c r="A12" s="109" t="s">
        <v>903</v>
      </c>
      <c r="B12" s="109" t="s">
        <v>1763</v>
      </c>
      <c r="C12" s="111">
        <v>9157</v>
      </c>
      <c r="D12" s="111">
        <v>2000</v>
      </c>
      <c r="E12" s="111">
        <v>0</v>
      </c>
      <c r="F12" s="111">
        <v>0</v>
      </c>
      <c r="G12" s="111">
        <v>0</v>
      </c>
      <c r="H12" s="111">
        <v>0</v>
      </c>
      <c r="I12" s="111">
        <v>0</v>
      </c>
      <c r="J12" s="111">
        <v>0</v>
      </c>
      <c r="K12" s="111">
        <v>0</v>
      </c>
      <c r="L12" s="111">
        <v>0</v>
      </c>
      <c r="M12" s="111">
        <v>0</v>
      </c>
      <c r="N12" s="111">
        <v>0</v>
      </c>
      <c r="O12" s="111">
        <v>7000</v>
      </c>
      <c r="P12" s="109" t="s">
        <v>1312</v>
      </c>
      <c r="Q12" s="109" t="s">
        <v>1313</v>
      </c>
      <c r="R12" s="109"/>
      <c r="S12" s="109"/>
      <c r="T12" s="109"/>
      <c r="U12" s="109"/>
      <c r="V12" s="109"/>
      <c r="W12" s="109"/>
      <c r="X12" s="109"/>
      <c r="Y12" s="109"/>
      <c r="Z12" s="109"/>
      <c r="AA12" s="109"/>
      <c r="AB12" s="109"/>
      <c r="AC12" s="109"/>
      <c r="AD12" s="109"/>
      <c r="AE12" s="88"/>
      <c r="AF12" s="88"/>
      <c r="AG12" s="88"/>
    </row>
    <row r="13" spans="1:52" s="43" customFormat="1" ht="12.75" customHeight="1" x14ac:dyDescent="0.2">
      <c r="A13" s="109" t="s">
        <v>905</v>
      </c>
      <c r="B13" s="109" t="s">
        <v>1762</v>
      </c>
      <c r="C13" s="111">
        <v>49650</v>
      </c>
      <c r="D13" s="111">
        <v>0</v>
      </c>
      <c r="E13" s="111">
        <v>0</v>
      </c>
      <c r="F13" s="111">
        <v>0</v>
      </c>
      <c r="G13" s="111">
        <v>0</v>
      </c>
      <c r="H13" s="111">
        <v>0</v>
      </c>
      <c r="I13" s="111">
        <v>0</v>
      </c>
      <c r="J13" s="111">
        <v>0</v>
      </c>
      <c r="K13" s="111">
        <v>0</v>
      </c>
      <c r="L13" s="111">
        <v>0</v>
      </c>
      <c r="M13" s="111">
        <v>0</v>
      </c>
      <c r="N13" s="111">
        <v>0</v>
      </c>
      <c r="O13" s="111">
        <v>0</v>
      </c>
      <c r="P13" s="109" t="s">
        <v>1312</v>
      </c>
      <c r="Q13" s="109" t="s">
        <v>1314</v>
      </c>
      <c r="R13" s="109"/>
      <c r="S13" s="109"/>
      <c r="T13" s="109"/>
      <c r="U13" s="109"/>
      <c r="V13" s="109"/>
      <c r="W13" s="109"/>
      <c r="X13" s="109"/>
      <c r="Y13" s="109"/>
      <c r="Z13" s="109"/>
      <c r="AA13" s="109"/>
      <c r="AB13" s="109"/>
      <c r="AC13" s="109"/>
      <c r="AD13" s="109"/>
      <c r="AE13" s="88"/>
      <c r="AF13" s="88"/>
      <c r="AG13" s="88"/>
    </row>
    <row r="14" spans="1:52" s="43" customFormat="1" ht="12.75" customHeight="1" x14ac:dyDescent="0.2">
      <c r="A14" s="109" t="s">
        <v>665</v>
      </c>
      <c r="B14" s="109" t="s">
        <v>1788</v>
      </c>
      <c r="C14" s="111">
        <v>9040</v>
      </c>
      <c r="D14" s="111">
        <v>6000</v>
      </c>
      <c r="E14" s="111">
        <v>0</v>
      </c>
      <c r="F14" s="111">
        <v>0</v>
      </c>
      <c r="G14" s="111">
        <v>0</v>
      </c>
      <c r="H14" s="111">
        <v>0</v>
      </c>
      <c r="I14" s="111">
        <v>0</v>
      </c>
      <c r="J14" s="111">
        <v>0</v>
      </c>
      <c r="K14" s="111">
        <v>0</v>
      </c>
      <c r="L14" s="111">
        <v>1730</v>
      </c>
      <c r="M14" s="111">
        <v>0</v>
      </c>
      <c r="N14" s="111">
        <v>50</v>
      </c>
      <c r="O14" s="111">
        <v>2000</v>
      </c>
      <c r="P14" s="109" t="s">
        <v>1315</v>
      </c>
      <c r="Q14" s="109" t="s">
        <v>1316</v>
      </c>
      <c r="R14" s="109"/>
      <c r="S14" s="109"/>
      <c r="T14" s="109"/>
      <c r="U14" s="109"/>
      <c r="V14" s="109"/>
      <c r="W14" s="109"/>
      <c r="X14" s="109"/>
      <c r="Y14" s="109"/>
      <c r="Z14" s="109"/>
      <c r="AA14" s="109"/>
      <c r="AB14" s="109"/>
      <c r="AC14" s="109"/>
      <c r="AD14" s="109"/>
      <c r="AE14" s="88"/>
      <c r="AF14" s="88"/>
      <c r="AG14" s="88"/>
    </row>
    <row r="15" spans="1:52" s="43" customFormat="1" ht="12.75" customHeight="1" x14ac:dyDescent="0.2">
      <c r="A15" s="109" t="s">
        <v>427</v>
      </c>
      <c r="B15" s="109" t="s">
        <v>1761</v>
      </c>
      <c r="C15" s="111">
        <v>7024</v>
      </c>
      <c r="D15" s="111">
        <v>0</v>
      </c>
      <c r="E15" s="111">
        <v>0</v>
      </c>
      <c r="F15" s="111">
        <v>0</v>
      </c>
      <c r="G15" s="111">
        <v>0</v>
      </c>
      <c r="H15" s="111">
        <v>0</v>
      </c>
      <c r="I15" s="111">
        <v>0</v>
      </c>
      <c r="J15" s="111">
        <v>0</v>
      </c>
      <c r="K15" s="111">
        <v>0</v>
      </c>
      <c r="L15" s="111">
        <v>3814</v>
      </c>
      <c r="M15" s="111">
        <v>0</v>
      </c>
      <c r="N15" s="111">
        <v>0</v>
      </c>
      <c r="O15" s="111">
        <v>0</v>
      </c>
      <c r="P15" s="109" t="s">
        <v>1315</v>
      </c>
      <c r="Q15" s="109" t="s">
        <v>1316</v>
      </c>
      <c r="R15" s="109"/>
      <c r="S15" s="109"/>
      <c r="T15" s="109"/>
      <c r="U15" s="109"/>
      <c r="V15" s="109"/>
      <c r="W15" s="109"/>
      <c r="X15" s="109"/>
      <c r="Y15" s="109"/>
      <c r="Z15" s="109"/>
      <c r="AA15" s="109"/>
      <c r="AB15" s="109"/>
      <c r="AC15" s="109"/>
      <c r="AD15" s="109"/>
      <c r="AE15" s="88"/>
      <c r="AF15" s="88"/>
      <c r="AG15" s="88"/>
    </row>
    <row r="16" spans="1:52" s="43" customFormat="1" ht="12.75" customHeight="1" x14ac:dyDescent="0.2">
      <c r="A16" s="109" t="s">
        <v>435</v>
      </c>
      <c r="B16" s="109" t="s">
        <v>1760</v>
      </c>
      <c r="C16" s="111">
        <v>11000</v>
      </c>
      <c r="D16" s="111">
        <v>0</v>
      </c>
      <c r="E16" s="111">
        <v>0</v>
      </c>
      <c r="F16" s="111">
        <v>0</v>
      </c>
      <c r="G16" s="111">
        <v>0</v>
      </c>
      <c r="H16" s="111">
        <v>0</v>
      </c>
      <c r="I16" s="111">
        <v>0</v>
      </c>
      <c r="J16" s="111">
        <v>0</v>
      </c>
      <c r="K16" s="111">
        <v>0</v>
      </c>
      <c r="L16" s="111">
        <v>1840</v>
      </c>
      <c r="M16" s="111">
        <v>0</v>
      </c>
      <c r="N16" s="111">
        <v>2000</v>
      </c>
      <c r="O16" s="111">
        <v>0</v>
      </c>
      <c r="P16" s="109" t="s">
        <v>1315</v>
      </c>
      <c r="Q16" s="109" t="s">
        <v>1316</v>
      </c>
      <c r="R16" s="109"/>
      <c r="S16" s="109"/>
      <c r="T16" s="109"/>
      <c r="U16" s="109"/>
      <c r="V16" s="109"/>
      <c r="W16" s="109"/>
      <c r="X16" s="109"/>
      <c r="Y16" s="109"/>
      <c r="Z16" s="109"/>
      <c r="AA16" s="109"/>
      <c r="AB16" s="109"/>
      <c r="AC16" s="109"/>
      <c r="AD16" s="109"/>
      <c r="AE16" s="88"/>
      <c r="AF16" s="88"/>
      <c r="AG16" s="88"/>
    </row>
    <row r="17" spans="1:33" s="43" customFormat="1" ht="12.75" customHeight="1" x14ac:dyDescent="0.2">
      <c r="A17" s="109" t="s">
        <v>907</v>
      </c>
      <c r="B17" s="109" t="s">
        <v>1759</v>
      </c>
      <c r="C17" s="111">
        <v>11975</v>
      </c>
      <c r="D17" s="111">
        <v>0</v>
      </c>
      <c r="E17" s="111">
        <v>0</v>
      </c>
      <c r="F17" s="111">
        <v>0</v>
      </c>
      <c r="G17" s="111">
        <v>0</v>
      </c>
      <c r="H17" s="111">
        <v>0</v>
      </c>
      <c r="I17" s="111">
        <v>0</v>
      </c>
      <c r="J17" s="111">
        <v>0</v>
      </c>
      <c r="K17" s="111">
        <v>0</v>
      </c>
      <c r="L17" s="111">
        <v>0</v>
      </c>
      <c r="M17" s="111">
        <v>0</v>
      </c>
      <c r="N17" s="111">
        <v>0</v>
      </c>
      <c r="O17" s="111">
        <v>0</v>
      </c>
      <c r="P17" s="109" t="s">
        <v>1312</v>
      </c>
      <c r="Q17" s="109" t="s">
        <v>1313</v>
      </c>
      <c r="R17" s="109"/>
      <c r="S17" s="109"/>
      <c r="T17" s="109"/>
      <c r="U17" s="109"/>
      <c r="V17" s="109"/>
      <c r="W17" s="109"/>
      <c r="X17" s="109"/>
      <c r="Y17" s="109"/>
      <c r="Z17" s="109"/>
      <c r="AA17" s="109"/>
      <c r="AB17" s="109"/>
      <c r="AC17" s="109"/>
      <c r="AD17" s="109"/>
      <c r="AE17" s="88"/>
      <c r="AF17" s="88"/>
      <c r="AG17" s="88"/>
    </row>
    <row r="18" spans="1:33" s="43" customFormat="1" ht="12.75" customHeight="1" x14ac:dyDescent="0.2">
      <c r="A18" s="109" t="s">
        <v>909</v>
      </c>
      <c r="B18" s="109" t="s">
        <v>1758</v>
      </c>
      <c r="C18" s="111">
        <v>26033</v>
      </c>
      <c r="D18" s="111">
        <v>0</v>
      </c>
      <c r="E18" s="111">
        <v>0</v>
      </c>
      <c r="F18" s="111">
        <v>10000</v>
      </c>
      <c r="G18" s="111">
        <v>0</v>
      </c>
      <c r="H18" s="111">
        <v>0</v>
      </c>
      <c r="I18" s="111">
        <v>0</v>
      </c>
      <c r="J18" s="111">
        <v>0</v>
      </c>
      <c r="K18" s="111">
        <v>0</v>
      </c>
      <c r="L18" s="111">
        <v>0</v>
      </c>
      <c r="M18" s="111">
        <v>0</v>
      </c>
      <c r="N18" s="111">
        <v>0</v>
      </c>
      <c r="O18" s="111">
        <v>7000</v>
      </c>
      <c r="P18" s="109" t="s">
        <v>1312</v>
      </c>
      <c r="Q18" s="109" t="s">
        <v>1314</v>
      </c>
      <c r="R18" s="109"/>
      <c r="S18" s="109"/>
      <c r="T18" s="109"/>
      <c r="U18" s="109"/>
      <c r="V18" s="109"/>
      <c r="W18" s="109"/>
      <c r="X18" s="109"/>
      <c r="Y18" s="109"/>
      <c r="Z18" s="109"/>
      <c r="AA18" s="109"/>
      <c r="AB18" s="109"/>
      <c r="AC18" s="109"/>
      <c r="AD18" s="109"/>
      <c r="AE18" s="88"/>
      <c r="AF18" s="88"/>
      <c r="AG18" s="88"/>
    </row>
    <row r="19" spans="1:33" s="43" customFormat="1" ht="12.75" customHeight="1" x14ac:dyDescent="0.2">
      <c r="A19" s="109" t="s">
        <v>911</v>
      </c>
      <c r="B19" s="109" t="s">
        <v>1757</v>
      </c>
      <c r="C19" s="111">
        <v>7566</v>
      </c>
      <c r="D19" s="111">
        <v>0</v>
      </c>
      <c r="E19" s="111">
        <v>0</v>
      </c>
      <c r="F19" s="111">
        <v>0</v>
      </c>
      <c r="G19" s="111">
        <v>0</v>
      </c>
      <c r="H19" s="111">
        <v>0</v>
      </c>
      <c r="I19" s="111">
        <v>0</v>
      </c>
      <c r="J19" s="111">
        <v>0</v>
      </c>
      <c r="K19" s="111">
        <v>0</v>
      </c>
      <c r="L19" s="111">
        <v>1505</v>
      </c>
      <c r="M19" s="111">
        <v>0</v>
      </c>
      <c r="N19" s="111">
        <v>0</v>
      </c>
      <c r="O19" s="111">
        <v>0</v>
      </c>
      <c r="P19" s="109" t="s">
        <v>1317</v>
      </c>
      <c r="Q19" s="109" t="s">
        <v>1317</v>
      </c>
      <c r="R19" s="109"/>
      <c r="S19" s="109"/>
      <c r="T19" s="109"/>
      <c r="U19" s="109"/>
      <c r="V19" s="109"/>
      <c r="W19" s="109"/>
      <c r="X19" s="109"/>
      <c r="Y19" s="109"/>
      <c r="Z19" s="109"/>
      <c r="AA19" s="109"/>
      <c r="AB19" s="109"/>
      <c r="AC19" s="109"/>
      <c r="AD19" s="109"/>
      <c r="AE19" s="88"/>
      <c r="AF19" s="88"/>
      <c r="AG19" s="88"/>
    </row>
    <row r="20" spans="1:33" s="43" customFormat="1" ht="12.75" customHeight="1" x14ac:dyDescent="0.2">
      <c r="A20" s="109" t="s">
        <v>913</v>
      </c>
      <c r="B20" s="109" t="s">
        <v>1789</v>
      </c>
      <c r="C20" s="111">
        <v>11032</v>
      </c>
      <c r="D20" s="111">
        <v>0</v>
      </c>
      <c r="E20" s="111">
        <v>0</v>
      </c>
      <c r="F20" s="111">
        <v>0</v>
      </c>
      <c r="G20" s="111">
        <v>0</v>
      </c>
      <c r="H20" s="111">
        <v>0</v>
      </c>
      <c r="I20" s="111">
        <v>0</v>
      </c>
      <c r="J20" s="111">
        <v>0</v>
      </c>
      <c r="K20" s="111">
        <v>0</v>
      </c>
      <c r="L20" s="111">
        <v>0</v>
      </c>
      <c r="M20" s="111">
        <v>0</v>
      </c>
      <c r="N20" s="111">
        <v>0</v>
      </c>
      <c r="O20" s="111">
        <v>0</v>
      </c>
      <c r="P20" s="109" t="s">
        <v>1317</v>
      </c>
      <c r="Q20" s="109" t="s">
        <v>1317</v>
      </c>
      <c r="R20" s="109"/>
      <c r="S20" s="109"/>
      <c r="T20" s="109"/>
      <c r="U20" s="109"/>
      <c r="V20" s="109"/>
      <c r="W20" s="109"/>
      <c r="X20" s="109"/>
      <c r="Y20" s="109"/>
      <c r="Z20" s="109"/>
      <c r="AA20" s="109"/>
      <c r="AB20" s="109"/>
      <c r="AC20" s="109"/>
      <c r="AD20" s="109"/>
      <c r="AE20" s="88"/>
      <c r="AF20" s="88"/>
      <c r="AG20" s="88"/>
    </row>
    <row r="21" spans="1:33" s="43" customFormat="1" ht="12.75" customHeight="1" x14ac:dyDescent="0.2">
      <c r="A21" s="109" t="s">
        <v>915</v>
      </c>
      <c r="B21" s="109" t="s">
        <v>1756</v>
      </c>
      <c r="C21" s="111">
        <v>29408</v>
      </c>
      <c r="D21" s="111">
        <v>5000</v>
      </c>
      <c r="E21" s="111">
        <v>0</v>
      </c>
      <c r="F21" s="111">
        <v>5000</v>
      </c>
      <c r="G21" s="111">
        <v>0</v>
      </c>
      <c r="H21" s="111">
        <v>0</v>
      </c>
      <c r="I21" s="111">
        <v>0</v>
      </c>
      <c r="J21" s="111">
        <v>0</v>
      </c>
      <c r="K21" s="111">
        <v>0</v>
      </c>
      <c r="L21" s="111">
        <v>12000</v>
      </c>
      <c r="M21" s="111">
        <v>0</v>
      </c>
      <c r="N21" s="111">
        <v>5000</v>
      </c>
      <c r="O21" s="111">
        <v>0</v>
      </c>
      <c r="P21" s="109" t="s">
        <v>1312</v>
      </c>
      <c r="Q21" s="109" t="s">
        <v>1314</v>
      </c>
      <c r="R21" s="109"/>
      <c r="S21" s="109"/>
      <c r="T21" s="109"/>
      <c r="U21" s="109"/>
      <c r="V21" s="109"/>
      <c r="W21" s="109"/>
      <c r="X21" s="109"/>
      <c r="Y21" s="109"/>
      <c r="Z21" s="109"/>
      <c r="AA21" s="109"/>
      <c r="AB21" s="109"/>
      <c r="AC21" s="109"/>
      <c r="AD21" s="109"/>
      <c r="AE21" s="88"/>
      <c r="AF21" s="88"/>
      <c r="AG21" s="88"/>
    </row>
    <row r="22" spans="1:33" s="43" customFormat="1" ht="12.75" customHeight="1" x14ac:dyDescent="0.2">
      <c r="A22" s="109" t="s">
        <v>917</v>
      </c>
      <c r="B22" s="109" t="s">
        <v>1755</v>
      </c>
      <c r="C22" s="111">
        <v>0</v>
      </c>
      <c r="D22" s="111">
        <v>0</v>
      </c>
      <c r="E22" s="111">
        <v>0</v>
      </c>
      <c r="F22" s="111">
        <v>0</v>
      </c>
      <c r="G22" s="111">
        <v>0</v>
      </c>
      <c r="H22" s="111">
        <v>0</v>
      </c>
      <c r="I22" s="111">
        <v>0</v>
      </c>
      <c r="J22" s="111">
        <v>0</v>
      </c>
      <c r="K22" s="111">
        <v>0</v>
      </c>
      <c r="L22" s="111">
        <v>1400</v>
      </c>
      <c r="M22" s="111">
        <v>0</v>
      </c>
      <c r="N22" s="111">
        <v>0</v>
      </c>
      <c r="O22" s="111">
        <v>0</v>
      </c>
      <c r="P22" s="109" t="s">
        <v>1317</v>
      </c>
      <c r="Q22" s="109" t="s">
        <v>1317</v>
      </c>
      <c r="R22" s="109"/>
      <c r="S22" s="109"/>
      <c r="T22" s="109"/>
      <c r="U22" s="109"/>
      <c r="V22" s="109"/>
      <c r="W22" s="109"/>
      <c r="X22" s="109"/>
      <c r="Y22" s="109"/>
      <c r="Z22" s="109"/>
      <c r="AA22" s="109"/>
      <c r="AB22" s="109"/>
      <c r="AC22" s="109"/>
      <c r="AD22" s="109"/>
      <c r="AE22" s="88"/>
      <c r="AF22" s="88"/>
      <c r="AG22" s="88"/>
    </row>
    <row r="23" spans="1:33" s="43" customFormat="1" ht="12.75" customHeight="1" x14ac:dyDescent="0.2">
      <c r="A23" s="109" t="s">
        <v>666</v>
      </c>
      <c r="B23" s="109" t="s">
        <v>1754</v>
      </c>
      <c r="C23" s="111">
        <v>34175</v>
      </c>
      <c r="D23" s="111">
        <v>10000</v>
      </c>
      <c r="E23" s="111">
        <v>0</v>
      </c>
      <c r="F23" s="111">
        <v>0</v>
      </c>
      <c r="G23" s="111">
        <v>0</v>
      </c>
      <c r="H23" s="111">
        <v>0</v>
      </c>
      <c r="I23" s="111">
        <v>0</v>
      </c>
      <c r="J23" s="111">
        <v>0</v>
      </c>
      <c r="K23" s="111">
        <v>0</v>
      </c>
      <c r="L23" s="111">
        <v>2150</v>
      </c>
      <c r="M23" s="111">
        <v>1000</v>
      </c>
      <c r="N23" s="111">
        <v>0</v>
      </c>
      <c r="O23" s="111">
        <v>1000</v>
      </c>
      <c r="P23" s="109" t="s">
        <v>1315</v>
      </c>
      <c r="Q23" s="109" t="s">
        <v>1316</v>
      </c>
      <c r="R23" s="109"/>
      <c r="S23" s="109"/>
      <c r="T23" s="109"/>
      <c r="U23" s="109"/>
      <c r="V23" s="109"/>
      <c r="W23" s="109"/>
      <c r="X23" s="109"/>
      <c r="Y23" s="109"/>
      <c r="Z23" s="109"/>
      <c r="AA23" s="109"/>
      <c r="AB23" s="109"/>
      <c r="AC23" s="109"/>
      <c r="AD23" s="109"/>
      <c r="AE23" s="88"/>
      <c r="AF23" s="88"/>
      <c r="AG23" s="88"/>
    </row>
    <row r="24" spans="1:33" s="43" customFormat="1" ht="12.75" customHeight="1" x14ac:dyDescent="0.2">
      <c r="A24" s="109" t="s">
        <v>607</v>
      </c>
      <c r="B24" s="109" t="s">
        <v>1753</v>
      </c>
      <c r="C24" s="111">
        <v>9020</v>
      </c>
      <c r="D24" s="111">
        <v>0</v>
      </c>
      <c r="E24" s="111">
        <v>0</v>
      </c>
      <c r="F24" s="111">
        <v>0</v>
      </c>
      <c r="G24" s="111">
        <v>0</v>
      </c>
      <c r="H24" s="111">
        <v>0</v>
      </c>
      <c r="I24" s="111">
        <v>0</v>
      </c>
      <c r="J24" s="111">
        <v>0</v>
      </c>
      <c r="K24" s="111">
        <v>0</v>
      </c>
      <c r="L24" s="111">
        <v>4997</v>
      </c>
      <c r="M24" s="111">
        <v>0</v>
      </c>
      <c r="N24" s="111">
        <v>0</v>
      </c>
      <c r="O24" s="111">
        <v>0</v>
      </c>
      <c r="P24" s="109" t="s">
        <v>1315</v>
      </c>
      <c r="Q24" s="109" t="s">
        <v>1316</v>
      </c>
      <c r="R24" s="109"/>
      <c r="S24" s="109"/>
      <c r="T24" s="109"/>
      <c r="U24" s="109"/>
      <c r="V24" s="109"/>
      <c r="W24" s="109"/>
      <c r="X24" s="109"/>
      <c r="Y24" s="109"/>
      <c r="Z24" s="109"/>
      <c r="AA24" s="109"/>
      <c r="AB24" s="109"/>
      <c r="AC24" s="109"/>
      <c r="AD24" s="109"/>
      <c r="AE24" s="88"/>
      <c r="AF24" s="88"/>
      <c r="AG24" s="88"/>
    </row>
    <row r="25" spans="1:33" s="43" customFormat="1" ht="12.75" customHeight="1" x14ac:dyDescent="0.2">
      <c r="A25" s="109" t="s">
        <v>534</v>
      </c>
      <c r="B25" s="109" t="s">
        <v>1752</v>
      </c>
      <c r="C25" s="111">
        <v>734</v>
      </c>
      <c r="D25" s="111">
        <v>4000</v>
      </c>
      <c r="E25" s="111">
        <v>0</v>
      </c>
      <c r="F25" s="111">
        <v>0</v>
      </c>
      <c r="G25" s="111">
        <v>0</v>
      </c>
      <c r="H25" s="111">
        <v>0</v>
      </c>
      <c r="I25" s="111">
        <v>0</v>
      </c>
      <c r="J25" s="111">
        <v>0</v>
      </c>
      <c r="K25" s="111">
        <v>0</v>
      </c>
      <c r="L25" s="111">
        <v>4050</v>
      </c>
      <c r="M25" s="111">
        <v>6000</v>
      </c>
      <c r="N25" s="111">
        <v>1000</v>
      </c>
      <c r="O25" s="111">
        <v>5500</v>
      </c>
      <c r="P25" s="109" t="s">
        <v>1315</v>
      </c>
      <c r="Q25" s="109" t="s">
        <v>1316</v>
      </c>
      <c r="R25" s="109"/>
      <c r="S25" s="109"/>
      <c r="T25" s="109"/>
      <c r="U25" s="109"/>
      <c r="V25" s="109"/>
      <c r="W25" s="109"/>
      <c r="X25" s="109"/>
      <c r="Y25" s="109"/>
      <c r="Z25" s="109"/>
      <c r="AA25" s="109"/>
      <c r="AB25" s="109"/>
      <c r="AC25" s="109"/>
      <c r="AD25" s="109"/>
      <c r="AE25" s="88"/>
      <c r="AF25" s="88"/>
      <c r="AG25" s="88"/>
    </row>
    <row r="26" spans="1:33" s="43" customFormat="1" ht="12.75" customHeight="1" x14ac:dyDescent="0.2">
      <c r="A26" s="109" t="s">
        <v>1250</v>
      </c>
      <c r="B26" s="109" t="s">
        <v>1751</v>
      </c>
      <c r="C26" s="111">
        <v>40762</v>
      </c>
      <c r="D26" s="111">
        <v>4500</v>
      </c>
      <c r="E26" s="111">
        <v>0</v>
      </c>
      <c r="F26" s="111">
        <v>4000</v>
      </c>
      <c r="G26" s="111">
        <v>0</v>
      </c>
      <c r="H26" s="111">
        <v>0</v>
      </c>
      <c r="I26" s="111">
        <v>0</v>
      </c>
      <c r="J26" s="111">
        <v>0</v>
      </c>
      <c r="K26" s="111">
        <v>0</v>
      </c>
      <c r="L26" s="111">
        <v>6961</v>
      </c>
      <c r="M26" s="111">
        <v>0</v>
      </c>
      <c r="N26" s="111">
        <v>0</v>
      </c>
      <c r="O26" s="111">
        <v>7000</v>
      </c>
      <c r="P26" s="109" t="s">
        <v>1377</v>
      </c>
      <c r="Q26" s="109" t="s">
        <v>1316</v>
      </c>
      <c r="R26" s="109"/>
      <c r="S26" s="109"/>
      <c r="T26" s="109"/>
      <c r="U26" s="109"/>
      <c r="V26" s="109"/>
      <c r="W26" s="109"/>
      <c r="X26" s="109"/>
      <c r="Y26" s="109"/>
      <c r="Z26" s="109"/>
      <c r="AA26" s="109"/>
      <c r="AB26" s="109"/>
      <c r="AC26" s="109"/>
      <c r="AD26" s="109"/>
      <c r="AE26" s="88"/>
      <c r="AF26" s="88"/>
      <c r="AG26" s="88"/>
    </row>
    <row r="27" spans="1:33" s="43" customFormat="1" ht="12.75" customHeight="1" x14ac:dyDescent="0.2">
      <c r="A27" s="109" t="s">
        <v>406</v>
      </c>
      <c r="B27" s="109" t="s">
        <v>1750</v>
      </c>
      <c r="C27" s="111">
        <v>13000</v>
      </c>
      <c r="D27" s="111">
        <v>21000</v>
      </c>
      <c r="E27" s="111">
        <v>0</v>
      </c>
      <c r="F27" s="111">
        <v>0</v>
      </c>
      <c r="G27" s="111">
        <v>0</v>
      </c>
      <c r="H27" s="111">
        <v>0</v>
      </c>
      <c r="I27" s="111">
        <v>0</v>
      </c>
      <c r="J27" s="111">
        <v>0</v>
      </c>
      <c r="K27" s="111">
        <v>0</v>
      </c>
      <c r="L27" s="111">
        <v>5029</v>
      </c>
      <c r="M27" s="111">
        <v>0</v>
      </c>
      <c r="N27" s="111">
        <v>2500</v>
      </c>
      <c r="O27" s="111">
        <v>0</v>
      </c>
      <c r="P27" s="109" t="s">
        <v>1315</v>
      </c>
      <c r="Q27" s="109" t="s">
        <v>1316</v>
      </c>
      <c r="R27" s="109"/>
      <c r="S27" s="109"/>
      <c r="T27" s="109"/>
      <c r="U27" s="109"/>
      <c r="V27" s="109"/>
      <c r="W27" s="109"/>
      <c r="X27" s="109"/>
      <c r="Y27" s="109"/>
      <c r="Z27" s="109"/>
      <c r="AA27" s="109"/>
      <c r="AB27" s="109"/>
      <c r="AC27" s="109"/>
      <c r="AD27" s="109"/>
      <c r="AE27" s="88"/>
      <c r="AF27" s="88"/>
      <c r="AG27" s="88"/>
    </row>
    <row r="28" spans="1:33" s="43" customFormat="1" ht="12.75" customHeight="1" x14ac:dyDescent="0.2">
      <c r="A28" s="109" t="s">
        <v>639</v>
      </c>
      <c r="B28" s="109" t="s">
        <v>1749</v>
      </c>
      <c r="C28" s="111">
        <v>3141</v>
      </c>
      <c r="D28" s="111">
        <v>0</v>
      </c>
      <c r="E28" s="111">
        <v>1998</v>
      </c>
      <c r="F28" s="111">
        <v>0</v>
      </c>
      <c r="G28" s="111">
        <v>0</v>
      </c>
      <c r="H28" s="111">
        <v>0</v>
      </c>
      <c r="I28" s="111">
        <v>0</v>
      </c>
      <c r="J28" s="111">
        <v>0</v>
      </c>
      <c r="K28" s="111">
        <v>1500</v>
      </c>
      <c r="L28" s="111">
        <v>4000</v>
      </c>
      <c r="M28" s="111">
        <v>0</v>
      </c>
      <c r="N28" s="111">
        <v>0</v>
      </c>
      <c r="O28" s="111">
        <v>1000</v>
      </c>
      <c r="P28" s="109" t="s">
        <v>1315</v>
      </c>
      <c r="Q28" s="109" t="s">
        <v>1316</v>
      </c>
      <c r="R28" s="109"/>
      <c r="S28" s="109"/>
      <c r="T28" s="109"/>
      <c r="U28" s="109"/>
      <c r="V28" s="109"/>
      <c r="W28" s="109"/>
      <c r="X28" s="109"/>
      <c r="Y28" s="109"/>
      <c r="Z28" s="109"/>
      <c r="AA28" s="109"/>
      <c r="AB28" s="109"/>
      <c r="AC28" s="109"/>
      <c r="AD28" s="109"/>
      <c r="AE28" s="88"/>
      <c r="AF28" s="88"/>
      <c r="AG28" s="88"/>
    </row>
    <row r="29" spans="1:33" s="43" customFormat="1" ht="12.75" customHeight="1" x14ac:dyDescent="0.2">
      <c r="A29" s="109" t="s">
        <v>919</v>
      </c>
      <c r="B29" s="109" t="s">
        <v>1748</v>
      </c>
      <c r="C29" s="111">
        <v>12434</v>
      </c>
      <c r="D29" s="111">
        <v>0</v>
      </c>
      <c r="E29" s="111">
        <v>0</v>
      </c>
      <c r="F29" s="111">
        <v>0</v>
      </c>
      <c r="G29" s="111">
        <v>0</v>
      </c>
      <c r="H29" s="111">
        <v>0</v>
      </c>
      <c r="I29" s="111">
        <v>0</v>
      </c>
      <c r="J29" s="111">
        <v>0</v>
      </c>
      <c r="K29" s="111">
        <v>0</v>
      </c>
      <c r="L29" s="111">
        <v>0</v>
      </c>
      <c r="M29" s="111">
        <v>0</v>
      </c>
      <c r="N29" s="111">
        <v>0</v>
      </c>
      <c r="O29" s="111">
        <v>0</v>
      </c>
      <c r="P29" s="109" t="s">
        <v>1317</v>
      </c>
      <c r="Q29" s="109" t="s">
        <v>1317</v>
      </c>
      <c r="R29" s="109"/>
      <c r="S29" s="109"/>
      <c r="T29" s="109"/>
      <c r="U29" s="109"/>
      <c r="V29" s="109"/>
      <c r="W29" s="109"/>
      <c r="X29" s="109"/>
      <c r="Y29" s="109"/>
      <c r="Z29" s="109"/>
      <c r="AA29" s="109"/>
      <c r="AB29" s="109"/>
      <c r="AC29" s="109"/>
      <c r="AD29" s="109"/>
      <c r="AE29" s="88"/>
      <c r="AF29" s="88"/>
      <c r="AG29" s="88"/>
    </row>
    <row r="30" spans="1:33" s="43" customFormat="1" ht="12.75" customHeight="1" x14ac:dyDescent="0.2">
      <c r="A30" s="109" t="s">
        <v>921</v>
      </c>
      <c r="B30" s="109" t="s">
        <v>1747</v>
      </c>
      <c r="C30" s="111">
        <v>3741</v>
      </c>
      <c r="D30" s="111">
        <v>0</v>
      </c>
      <c r="E30" s="111">
        <v>0</v>
      </c>
      <c r="F30" s="111">
        <v>0</v>
      </c>
      <c r="G30" s="111">
        <v>0</v>
      </c>
      <c r="H30" s="111">
        <v>0</v>
      </c>
      <c r="I30" s="111">
        <v>0</v>
      </c>
      <c r="J30" s="111">
        <v>0</v>
      </c>
      <c r="K30" s="111">
        <v>0</v>
      </c>
      <c r="L30" s="111">
        <v>0</v>
      </c>
      <c r="M30" s="111">
        <v>0</v>
      </c>
      <c r="N30" s="111">
        <v>0</v>
      </c>
      <c r="O30" s="111">
        <v>0</v>
      </c>
      <c r="P30" s="109" t="s">
        <v>1317</v>
      </c>
      <c r="Q30" s="109" t="s">
        <v>1317</v>
      </c>
      <c r="R30" s="109"/>
      <c r="S30" s="109"/>
      <c r="T30" s="109"/>
      <c r="U30" s="109"/>
      <c r="V30" s="109"/>
      <c r="W30" s="109"/>
      <c r="X30" s="109"/>
      <c r="Y30" s="109"/>
      <c r="Z30" s="109"/>
      <c r="AA30" s="109"/>
      <c r="AB30" s="109"/>
      <c r="AC30" s="109"/>
      <c r="AD30" s="109"/>
      <c r="AE30" s="88"/>
      <c r="AF30" s="88"/>
      <c r="AG30" s="88"/>
    </row>
    <row r="31" spans="1:33" s="43" customFormat="1" ht="12.75" customHeight="1" x14ac:dyDescent="0.2">
      <c r="A31" s="109" t="s">
        <v>923</v>
      </c>
      <c r="B31" s="109" t="s">
        <v>1746</v>
      </c>
      <c r="C31" s="111">
        <v>3795</v>
      </c>
      <c r="D31" s="111">
        <v>0</v>
      </c>
      <c r="E31" s="111">
        <v>0</v>
      </c>
      <c r="F31" s="111">
        <v>0</v>
      </c>
      <c r="G31" s="111">
        <v>0</v>
      </c>
      <c r="H31" s="111">
        <v>0</v>
      </c>
      <c r="I31" s="111">
        <v>0</v>
      </c>
      <c r="J31" s="111">
        <v>0</v>
      </c>
      <c r="K31" s="111">
        <v>0</v>
      </c>
      <c r="L31" s="111">
        <v>0</v>
      </c>
      <c r="M31" s="111">
        <v>0</v>
      </c>
      <c r="N31" s="111">
        <v>0</v>
      </c>
      <c r="O31" s="111">
        <v>0</v>
      </c>
      <c r="P31" s="109" t="s">
        <v>1317</v>
      </c>
      <c r="Q31" s="109" t="s">
        <v>1317</v>
      </c>
      <c r="R31" s="109"/>
      <c r="S31" s="109"/>
      <c r="T31" s="109"/>
      <c r="U31" s="109"/>
      <c r="V31" s="109"/>
      <c r="W31" s="109"/>
      <c r="X31" s="109"/>
      <c r="Y31" s="109"/>
      <c r="Z31" s="109"/>
      <c r="AA31" s="109"/>
      <c r="AB31" s="109"/>
      <c r="AC31" s="109"/>
      <c r="AD31" s="109"/>
      <c r="AE31" s="88"/>
      <c r="AF31" s="88"/>
      <c r="AG31" s="88"/>
    </row>
    <row r="32" spans="1:33" s="43" customFormat="1" ht="12.75" customHeight="1" x14ac:dyDescent="0.2">
      <c r="A32" s="109" t="s">
        <v>724</v>
      </c>
      <c r="B32" s="109" t="s">
        <v>1745</v>
      </c>
      <c r="C32" s="111">
        <v>154504</v>
      </c>
      <c r="D32" s="111">
        <v>20000</v>
      </c>
      <c r="E32" s="111">
        <v>0</v>
      </c>
      <c r="F32" s="111">
        <v>0</v>
      </c>
      <c r="G32" s="111">
        <v>0</v>
      </c>
      <c r="H32" s="111">
        <v>0</v>
      </c>
      <c r="I32" s="111">
        <v>0</v>
      </c>
      <c r="J32" s="111">
        <v>4625</v>
      </c>
      <c r="K32" s="111">
        <v>0</v>
      </c>
      <c r="L32" s="111">
        <v>8000</v>
      </c>
      <c r="M32" s="111">
        <v>0</v>
      </c>
      <c r="N32" s="111">
        <v>0</v>
      </c>
      <c r="O32" s="111">
        <v>30800</v>
      </c>
      <c r="P32" s="109" t="s">
        <v>1320</v>
      </c>
      <c r="Q32" s="109" t="s">
        <v>1316</v>
      </c>
      <c r="R32" s="109"/>
      <c r="S32" s="109"/>
      <c r="T32" s="109"/>
      <c r="U32" s="109"/>
      <c r="V32" s="109"/>
      <c r="W32" s="109"/>
      <c r="X32" s="109"/>
      <c r="Y32" s="109"/>
      <c r="Z32" s="109"/>
      <c r="AA32" s="109"/>
      <c r="AB32" s="109"/>
      <c r="AC32" s="109"/>
      <c r="AD32" s="109"/>
      <c r="AE32" s="88"/>
      <c r="AF32" s="88"/>
      <c r="AG32" s="88"/>
    </row>
    <row r="33" spans="1:33" s="43" customFormat="1" ht="12.75" customHeight="1" x14ac:dyDescent="0.2">
      <c r="A33" s="109" t="s">
        <v>725</v>
      </c>
      <c r="B33" s="109" t="s">
        <v>1744</v>
      </c>
      <c r="C33" s="111">
        <v>45596</v>
      </c>
      <c r="D33" s="111">
        <v>25000</v>
      </c>
      <c r="E33" s="111">
        <v>0</v>
      </c>
      <c r="F33" s="111">
        <v>0</v>
      </c>
      <c r="G33" s="111">
        <v>0</v>
      </c>
      <c r="H33" s="111">
        <v>0</v>
      </c>
      <c r="I33" s="111">
        <v>0</v>
      </c>
      <c r="J33" s="111">
        <v>0</v>
      </c>
      <c r="K33" s="111">
        <v>0</v>
      </c>
      <c r="L33" s="111">
        <v>63900</v>
      </c>
      <c r="M33" s="111">
        <v>0</v>
      </c>
      <c r="N33" s="111">
        <v>20730</v>
      </c>
      <c r="O33" s="111">
        <v>63000</v>
      </c>
      <c r="P33" s="109" t="s">
        <v>1320</v>
      </c>
      <c r="Q33" s="109" t="s">
        <v>1316</v>
      </c>
      <c r="R33" s="109"/>
      <c r="S33" s="109"/>
      <c r="T33" s="109"/>
      <c r="U33" s="109"/>
      <c r="V33" s="109"/>
      <c r="W33" s="109"/>
      <c r="X33" s="109"/>
      <c r="Y33" s="109"/>
      <c r="Z33" s="109"/>
      <c r="AA33" s="109"/>
      <c r="AB33" s="109"/>
      <c r="AC33" s="109"/>
      <c r="AD33" s="109"/>
      <c r="AE33" s="88"/>
      <c r="AF33" s="88"/>
      <c r="AG33" s="88"/>
    </row>
    <row r="34" spans="1:33" s="43" customFormat="1" ht="12.75" customHeight="1" x14ac:dyDescent="0.2">
      <c r="A34" s="109" t="s">
        <v>690</v>
      </c>
      <c r="B34" s="109" t="s">
        <v>1790</v>
      </c>
      <c r="C34" s="111">
        <v>18220</v>
      </c>
      <c r="D34" s="111">
        <v>4000</v>
      </c>
      <c r="E34" s="111">
        <v>0</v>
      </c>
      <c r="F34" s="111">
        <v>5000</v>
      </c>
      <c r="G34" s="111">
        <v>0</v>
      </c>
      <c r="H34" s="111">
        <v>0</v>
      </c>
      <c r="I34" s="111">
        <v>0</v>
      </c>
      <c r="J34" s="111">
        <v>0</v>
      </c>
      <c r="K34" s="111">
        <v>0</v>
      </c>
      <c r="L34" s="111">
        <v>5000</v>
      </c>
      <c r="M34" s="111">
        <v>0</v>
      </c>
      <c r="N34" s="111">
        <v>5300</v>
      </c>
      <c r="O34" s="111">
        <v>5000</v>
      </c>
      <c r="P34" s="109" t="s">
        <v>1321</v>
      </c>
      <c r="Q34" s="109" t="s">
        <v>1316</v>
      </c>
      <c r="R34" s="109"/>
      <c r="S34" s="109"/>
      <c r="T34" s="109"/>
      <c r="U34" s="109"/>
      <c r="V34" s="109"/>
      <c r="W34" s="109"/>
      <c r="X34" s="109"/>
      <c r="Y34" s="109"/>
      <c r="Z34" s="109"/>
      <c r="AA34" s="109"/>
      <c r="AB34" s="109"/>
      <c r="AC34" s="109"/>
      <c r="AD34" s="109"/>
      <c r="AE34" s="88"/>
      <c r="AF34" s="88"/>
      <c r="AG34" s="88"/>
    </row>
    <row r="35" spans="1:33" s="43" customFormat="1" ht="12.75" customHeight="1" x14ac:dyDescent="0.2">
      <c r="A35" s="109" t="s">
        <v>428</v>
      </c>
      <c r="B35" s="109" t="s">
        <v>1743</v>
      </c>
      <c r="C35" s="111">
        <v>2807</v>
      </c>
      <c r="D35" s="111">
        <v>14000</v>
      </c>
      <c r="E35" s="111">
        <v>0</v>
      </c>
      <c r="F35" s="111">
        <v>0</v>
      </c>
      <c r="G35" s="111">
        <v>0</v>
      </c>
      <c r="H35" s="111">
        <v>0</v>
      </c>
      <c r="I35" s="111">
        <v>0</v>
      </c>
      <c r="J35" s="111">
        <v>0</v>
      </c>
      <c r="K35" s="111">
        <v>0</v>
      </c>
      <c r="L35" s="111">
        <v>0</v>
      </c>
      <c r="M35" s="111">
        <v>0</v>
      </c>
      <c r="N35" s="111">
        <v>10</v>
      </c>
      <c r="O35" s="111">
        <v>0</v>
      </c>
      <c r="P35" s="109" t="s">
        <v>1315</v>
      </c>
      <c r="Q35" s="109" t="s">
        <v>1316</v>
      </c>
      <c r="R35" s="109"/>
      <c r="S35" s="109"/>
      <c r="T35" s="109"/>
      <c r="U35" s="109"/>
      <c r="V35" s="109"/>
      <c r="W35" s="109"/>
      <c r="X35" s="109"/>
      <c r="Y35" s="109"/>
      <c r="Z35" s="109"/>
      <c r="AA35" s="109"/>
      <c r="AB35" s="109"/>
      <c r="AC35" s="109"/>
      <c r="AD35" s="109"/>
      <c r="AE35" s="88"/>
      <c r="AF35" s="88"/>
      <c r="AG35" s="88"/>
    </row>
    <row r="36" spans="1:33" s="43" customFormat="1" ht="12.75" customHeight="1" x14ac:dyDescent="0.2">
      <c r="A36" s="109" t="s">
        <v>475</v>
      </c>
      <c r="B36" s="109" t="s">
        <v>1742</v>
      </c>
      <c r="C36" s="111">
        <v>6452</v>
      </c>
      <c r="D36" s="111">
        <v>0</v>
      </c>
      <c r="E36" s="111">
        <v>0</v>
      </c>
      <c r="F36" s="111">
        <v>0</v>
      </c>
      <c r="G36" s="111">
        <v>0</v>
      </c>
      <c r="H36" s="111">
        <v>0</v>
      </c>
      <c r="I36" s="111">
        <v>0</v>
      </c>
      <c r="J36" s="111">
        <v>0</v>
      </c>
      <c r="K36" s="111">
        <v>0</v>
      </c>
      <c r="L36" s="111">
        <v>3000</v>
      </c>
      <c r="M36" s="111">
        <v>0</v>
      </c>
      <c r="N36" s="111">
        <v>0</v>
      </c>
      <c r="O36" s="111">
        <v>46500</v>
      </c>
      <c r="P36" s="109" t="s">
        <v>1315</v>
      </c>
      <c r="Q36" s="109" t="s">
        <v>1316</v>
      </c>
      <c r="R36" s="109"/>
      <c r="S36" s="109"/>
      <c r="T36" s="109"/>
      <c r="U36" s="109"/>
      <c r="V36" s="109"/>
      <c r="W36" s="109"/>
      <c r="X36" s="109"/>
      <c r="Y36" s="109"/>
      <c r="Z36" s="109"/>
      <c r="AA36" s="109"/>
      <c r="AB36" s="109"/>
      <c r="AC36" s="109"/>
      <c r="AD36" s="109"/>
      <c r="AE36" s="88"/>
      <c r="AF36" s="88"/>
      <c r="AG36" s="88"/>
    </row>
    <row r="37" spans="1:33" s="43" customFormat="1" ht="12.75" customHeight="1" x14ac:dyDescent="0.2">
      <c r="A37" s="109" t="s">
        <v>497</v>
      </c>
      <c r="B37" s="109" t="s">
        <v>1741</v>
      </c>
      <c r="C37" s="111">
        <v>17500</v>
      </c>
      <c r="D37" s="111">
        <v>0</v>
      </c>
      <c r="E37" s="111">
        <v>19986</v>
      </c>
      <c r="F37" s="111">
        <v>0</v>
      </c>
      <c r="G37" s="111">
        <v>0</v>
      </c>
      <c r="H37" s="111">
        <v>48983</v>
      </c>
      <c r="I37" s="111">
        <v>0</v>
      </c>
      <c r="J37" s="111">
        <v>0</v>
      </c>
      <c r="K37" s="111">
        <v>0</v>
      </c>
      <c r="L37" s="111">
        <v>48650</v>
      </c>
      <c r="M37" s="111">
        <v>0</v>
      </c>
      <c r="N37" s="111">
        <v>8148</v>
      </c>
      <c r="O37" s="111">
        <v>23000</v>
      </c>
      <c r="P37" s="109" t="s">
        <v>1315</v>
      </c>
      <c r="Q37" s="109" t="s">
        <v>1316</v>
      </c>
      <c r="R37" s="109"/>
      <c r="S37" s="109"/>
      <c r="T37" s="109"/>
      <c r="U37" s="109"/>
      <c r="V37" s="109"/>
      <c r="W37" s="109"/>
      <c r="X37" s="109"/>
      <c r="Y37" s="109"/>
      <c r="Z37" s="109"/>
      <c r="AA37" s="109"/>
      <c r="AB37" s="109"/>
      <c r="AC37" s="109"/>
      <c r="AD37" s="109"/>
      <c r="AE37" s="88"/>
      <c r="AF37" s="88"/>
      <c r="AG37" s="88"/>
    </row>
    <row r="38" spans="1:33" s="43" customFormat="1" ht="12.75" customHeight="1" x14ac:dyDescent="0.2">
      <c r="A38" s="109" t="s">
        <v>608</v>
      </c>
      <c r="B38" s="109" t="s">
        <v>1740</v>
      </c>
      <c r="C38" s="111">
        <v>1232</v>
      </c>
      <c r="D38" s="111">
        <v>0</v>
      </c>
      <c r="E38" s="111">
        <v>0</v>
      </c>
      <c r="F38" s="111">
        <v>0</v>
      </c>
      <c r="G38" s="111">
        <v>0</v>
      </c>
      <c r="H38" s="111">
        <v>0</v>
      </c>
      <c r="I38" s="111">
        <v>0</v>
      </c>
      <c r="J38" s="111">
        <v>0</v>
      </c>
      <c r="K38" s="111">
        <v>0</v>
      </c>
      <c r="L38" s="111">
        <v>11585</v>
      </c>
      <c r="M38" s="111">
        <v>0</v>
      </c>
      <c r="N38" s="111">
        <v>0</v>
      </c>
      <c r="O38" s="111">
        <v>0</v>
      </c>
      <c r="P38" s="109" t="s">
        <v>1315</v>
      </c>
      <c r="Q38" s="109" t="s">
        <v>1316</v>
      </c>
      <c r="R38" s="109"/>
      <c r="S38" s="109"/>
      <c r="T38" s="109"/>
      <c r="U38" s="109"/>
      <c r="V38" s="109"/>
      <c r="W38" s="109"/>
      <c r="X38" s="109"/>
      <c r="Y38" s="109"/>
      <c r="Z38" s="109"/>
      <c r="AA38" s="109"/>
      <c r="AB38" s="109"/>
      <c r="AC38" s="109"/>
      <c r="AD38" s="109"/>
      <c r="AE38" s="88"/>
      <c r="AF38" s="88"/>
      <c r="AG38" s="88"/>
    </row>
    <row r="39" spans="1:33" s="43" customFormat="1" ht="12.75" customHeight="1" x14ac:dyDescent="0.2">
      <c r="A39" s="109" t="s">
        <v>391</v>
      </c>
      <c r="B39" s="109" t="s">
        <v>1739</v>
      </c>
      <c r="C39" s="111">
        <v>10000</v>
      </c>
      <c r="D39" s="111">
        <v>0</v>
      </c>
      <c r="E39" s="111">
        <v>0</v>
      </c>
      <c r="F39" s="111">
        <v>0</v>
      </c>
      <c r="G39" s="111">
        <v>0</v>
      </c>
      <c r="H39" s="111">
        <v>0</v>
      </c>
      <c r="I39" s="111">
        <v>0</v>
      </c>
      <c r="J39" s="111">
        <v>0</v>
      </c>
      <c r="K39" s="111">
        <v>526</v>
      </c>
      <c r="L39" s="111">
        <v>0</v>
      </c>
      <c r="M39" s="111">
        <v>0</v>
      </c>
      <c r="N39" s="111">
        <v>6000</v>
      </c>
      <c r="O39" s="111">
        <v>41400</v>
      </c>
      <c r="P39" s="109" t="s">
        <v>1312</v>
      </c>
      <c r="Q39" s="109" t="s">
        <v>1316</v>
      </c>
      <c r="R39" s="109"/>
      <c r="S39" s="109"/>
      <c r="T39" s="109"/>
      <c r="U39" s="109"/>
      <c r="V39" s="109"/>
      <c r="W39" s="109"/>
      <c r="X39" s="109"/>
      <c r="Y39" s="109"/>
      <c r="Z39" s="109"/>
      <c r="AA39" s="109"/>
      <c r="AB39" s="109"/>
      <c r="AC39" s="109"/>
      <c r="AD39" s="109"/>
      <c r="AE39" s="88"/>
      <c r="AF39" s="88"/>
      <c r="AG39" s="88"/>
    </row>
    <row r="40" spans="1:33" s="43" customFormat="1" ht="12.75" customHeight="1" x14ac:dyDescent="0.2">
      <c r="A40" s="109" t="s">
        <v>396</v>
      </c>
      <c r="B40" s="109" t="s">
        <v>1791</v>
      </c>
      <c r="C40" s="111">
        <v>13072</v>
      </c>
      <c r="D40" s="111">
        <v>5000</v>
      </c>
      <c r="E40" s="111">
        <v>0</v>
      </c>
      <c r="F40" s="111">
        <v>10000</v>
      </c>
      <c r="G40" s="111">
        <v>0</v>
      </c>
      <c r="H40" s="111">
        <v>0</v>
      </c>
      <c r="I40" s="111">
        <v>0</v>
      </c>
      <c r="J40" s="111">
        <v>0</v>
      </c>
      <c r="K40" s="111">
        <v>0</v>
      </c>
      <c r="L40" s="111">
        <v>5842</v>
      </c>
      <c r="M40" s="111">
        <v>17428</v>
      </c>
      <c r="N40" s="111">
        <v>0</v>
      </c>
      <c r="O40" s="111">
        <v>9000</v>
      </c>
      <c r="P40" s="109" t="s">
        <v>1312</v>
      </c>
      <c r="Q40" s="109" t="s">
        <v>1316</v>
      </c>
      <c r="R40" s="109"/>
      <c r="S40" s="109"/>
      <c r="T40" s="109"/>
      <c r="U40" s="109"/>
      <c r="V40" s="109"/>
      <c r="W40" s="109"/>
      <c r="X40" s="109"/>
      <c r="Y40" s="109"/>
      <c r="Z40" s="109"/>
      <c r="AA40" s="109"/>
      <c r="AB40" s="109"/>
      <c r="AC40" s="109"/>
      <c r="AD40" s="109"/>
      <c r="AE40" s="88"/>
      <c r="AF40" s="88"/>
      <c r="AG40" s="88"/>
    </row>
    <row r="41" spans="1:33" s="43" customFormat="1" ht="12.75" customHeight="1" x14ac:dyDescent="0.2">
      <c r="A41" s="109" t="s">
        <v>783</v>
      </c>
      <c r="B41" s="109" t="s">
        <v>1738</v>
      </c>
      <c r="C41" s="111">
        <v>12427</v>
      </c>
      <c r="D41" s="111">
        <v>0</v>
      </c>
      <c r="E41" s="111">
        <v>0</v>
      </c>
      <c r="F41" s="111">
        <v>0</v>
      </c>
      <c r="G41" s="111">
        <v>0</v>
      </c>
      <c r="H41" s="111">
        <v>0</v>
      </c>
      <c r="I41" s="111">
        <v>0</v>
      </c>
      <c r="J41" s="111">
        <v>0</v>
      </c>
      <c r="K41" s="111">
        <v>0</v>
      </c>
      <c r="L41" s="111">
        <v>0</v>
      </c>
      <c r="M41" s="111">
        <v>0</v>
      </c>
      <c r="N41" s="111">
        <v>0</v>
      </c>
      <c r="O41" s="111">
        <v>0</v>
      </c>
      <c r="P41" s="109" t="s">
        <v>1377</v>
      </c>
      <c r="Q41" s="109" t="s">
        <v>1316</v>
      </c>
      <c r="R41" s="109"/>
      <c r="S41" s="109"/>
      <c r="T41" s="109"/>
      <c r="U41" s="109"/>
      <c r="V41" s="109"/>
      <c r="W41" s="109"/>
      <c r="X41" s="109"/>
      <c r="Y41" s="109"/>
      <c r="Z41" s="109"/>
      <c r="AA41" s="109"/>
      <c r="AB41" s="109"/>
      <c r="AC41" s="109"/>
      <c r="AD41" s="109"/>
      <c r="AE41" s="88"/>
      <c r="AF41" s="88"/>
      <c r="AG41" s="88"/>
    </row>
    <row r="42" spans="1:33" s="43" customFormat="1" ht="12.75" customHeight="1" x14ac:dyDescent="0.2">
      <c r="A42" s="109" t="s">
        <v>1205</v>
      </c>
      <c r="B42" s="109" t="s">
        <v>1737</v>
      </c>
      <c r="C42" s="111">
        <v>21245</v>
      </c>
      <c r="D42" s="111">
        <v>3000</v>
      </c>
      <c r="E42" s="111">
        <v>0</v>
      </c>
      <c r="F42" s="111">
        <v>0</v>
      </c>
      <c r="G42" s="111">
        <v>0</v>
      </c>
      <c r="H42" s="111">
        <v>0</v>
      </c>
      <c r="I42" s="111">
        <v>0</v>
      </c>
      <c r="J42" s="111">
        <v>0</v>
      </c>
      <c r="K42" s="111">
        <v>0</v>
      </c>
      <c r="L42" s="111">
        <v>0</v>
      </c>
      <c r="M42" s="111">
        <v>0</v>
      </c>
      <c r="N42" s="111">
        <v>0</v>
      </c>
      <c r="O42" s="111">
        <v>0</v>
      </c>
      <c r="P42" s="109" t="s">
        <v>1377</v>
      </c>
      <c r="Q42" s="109" t="s">
        <v>1316</v>
      </c>
      <c r="R42" s="109"/>
      <c r="S42" s="109"/>
      <c r="T42" s="109"/>
      <c r="U42" s="109"/>
      <c r="V42" s="109"/>
      <c r="W42" s="109"/>
      <c r="X42" s="109"/>
      <c r="Y42" s="109"/>
      <c r="Z42" s="109"/>
      <c r="AA42" s="109"/>
      <c r="AB42" s="109"/>
      <c r="AC42" s="109"/>
      <c r="AD42" s="109"/>
      <c r="AE42" s="88"/>
      <c r="AF42" s="88"/>
      <c r="AG42" s="88"/>
    </row>
    <row r="43" spans="1:33" s="43" customFormat="1" ht="12.75" customHeight="1" x14ac:dyDescent="0.2">
      <c r="A43" s="109" t="s">
        <v>925</v>
      </c>
      <c r="B43" s="109" t="s">
        <v>1775</v>
      </c>
      <c r="C43" s="111">
        <v>45860</v>
      </c>
      <c r="D43" s="111">
        <v>0</v>
      </c>
      <c r="E43" s="111">
        <v>0</v>
      </c>
      <c r="F43" s="111">
        <v>0</v>
      </c>
      <c r="G43" s="111">
        <v>0</v>
      </c>
      <c r="H43" s="111">
        <v>0</v>
      </c>
      <c r="I43" s="111">
        <v>0</v>
      </c>
      <c r="J43" s="111">
        <v>0</v>
      </c>
      <c r="K43" s="111">
        <v>0</v>
      </c>
      <c r="L43" s="111">
        <v>0</v>
      </c>
      <c r="M43" s="111">
        <v>0</v>
      </c>
      <c r="N43" s="111">
        <v>0</v>
      </c>
      <c r="O43" s="111">
        <v>0</v>
      </c>
      <c r="P43" s="109" t="s">
        <v>1317</v>
      </c>
      <c r="Q43" s="109" t="s">
        <v>1317</v>
      </c>
      <c r="R43" s="109"/>
      <c r="S43" s="109"/>
      <c r="T43" s="109"/>
      <c r="U43" s="109"/>
      <c r="V43" s="109"/>
      <c r="W43" s="109"/>
      <c r="X43" s="109"/>
      <c r="Y43" s="109"/>
      <c r="Z43" s="109"/>
      <c r="AA43" s="109"/>
      <c r="AB43" s="109"/>
      <c r="AC43" s="109"/>
      <c r="AD43" s="109"/>
      <c r="AE43" s="88"/>
      <c r="AF43" s="88"/>
      <c r="AG43" s="88"/>
    </row>
    <row r="44" spans="1:33" s="43" customFormat="1" ht="12.75" customHeight="1" x14ac:dyDescent="0.2">
      <c r="A44" s="109" t="s">
        <v>726</v>
      </c>
      <c r="B44" s="109" t="s">
        <v>1792</v>
      </c>
      <c r="C44" s="111">
        <v>28000</v>
      </c>
      <c r="D44" s="111">
        <v>0</v>
      </c>
      <c r="E44" s="111">
        <v>0</v>
      </c>
      <c r="F44" s="111">
        <v>0</v>
      </c>
      <c r="G44" s="111">
        <v>0</v>
      </c>
      <c r="H44" s="111">
        <v>0</v>
      </c>
      <c r="I44" s="111">
        <v>0</v>
      </c>
      <c r="J44" s="111">
        <v>0</v>
      </c>
      <c r="K44" s="111">
        <v>0</v>
      </c>
      <c r="L44" s="111">
        <v>29000</v>
      </c>
      <c r="M44" s="111">
        <v>0</v>
      </c>
      <c r="N44" s="111">
        <v>0</v>
      </c>
      <c r="O44" s="111">
        <v>0</v>
      </c>
      <c r="P44" s="109" t="s">
        <v>1320</v>
      </c>
      <c r="Q44" s="109" t="s">
        <v>1316</v>
      </c>
      <c r="R44" s="109"/>
      <c r="S44" s="109"/>
      <c r="T44" s="109"/>
      <c r="U44" s="109"/>
      <c r="V44" s="109"/>
      <c r="W44" s="109"/>
      <c r="X44" s="109"/>
      <c r="Y44" s="109"/>
      <c r="Z44" s="109"/>
      <c r="AA44" s="109"/>
      <c r="AB44" s="109"/>
      <c r="AC44" s="109"/>
      <c r="AD44" s="109"/>
      <c r="AE44" s="88"/>
      <c r="AF44" s="88"/>
      <c r="AG44" s="88"/>
    </row>
    <row r="45" spans="1:33" s="43" customFormat="1" ht="12.75" customHeight="1" x14ac:dyDescent="0.2">
      <c r="A45" s="109" t="s">
        <v>699</v>
      </c>
      <c r="B45" s="109" t="s">
        <v>1793</v>
      </c>
      <c r="C45" s="111">
        <v>131796</v>
      </c>
      <c r="D45" s="111">
        <v>0</v>
      </c>
      <c r="E45" s="111">
        <v>0</v>
      </c>
      <c r="F45" s="111">
        <v>0</v>
      </c>
      <c r="G45" s="111">
        <v>0</v>
      </c>
      <c r="H45" s="111">
        <v>0</v>
      </c>
      <c r="I45" s="111">
        <v>0</v>
      </c>
      <c r="J45" s="111">
        <v>0</v>
      </c>
      <c r="K45" s="111">
        <v>0</v>
      </c>
      <c r="L45" s="111">
        <v>53518</v>
      </c>
      <c r="M45" s="111">
        <v>0</v>
      </c>
      <c r="N45" s="111">
        <v>257</v>
      </c>
      <c r="O45" s="111">
        <v>16359</v>
      </c>
      <c r="P45" s="109" t="s">
        <v>1321</v>
      </c>
      <c r="Q45" s="109" t="s">
        <v>1316</v>
      </c>
      <c r="R45" s="109"/>
      <c r="S45" s="109"/>
      <c r="T45" s="109"/>
      <c r="U45" s="109"/>
      <c r="V45" s="109"/>
      <c r="W45" s="109"/>
      <c r="X45" s="109"/>
      <c r="Y45" s="109"/>
      <c r="Z45" s="109"/>
      <c r="AA45" s="109"/>
      <c r="AB45" s="109"/>
      <c r="AC45" s="109"/>
      <c r="AD45" s="109"/>
      <c r="AE45" s="88"/>
      <c r="AF45" s="88"/>
      <c r="AG45" s="88"/>
    </row>
    <row r="46" spans="1:33" s="43" customFormat="1" ht="12.75" customHeight="1" x14ac:dyDescent="0.2">
      <c r="A46" s="109" t="s">
        <v>564</v>
      </c>
      <c r="B46" s="109" t="s">
        <v>1794</v>
      </c>
      <c r="C46" s="111">
        <v>10031</v>
      </c>
      <c r="D46" s="111">
        <v>0</v>
      </c>
      <c r="E46" s="111">
        <v>0</v>
      </c>
      <c r="F46" s="111">
        <v>0</v>
      </c>
      <c r="G46" s="111">
        <v>0</v>
      </c>
      <c r="H46" s="111">
        <v>0</v>
      </c>
      <c r="I46" s="111">
        <v>0</v>
      </c>
      <c r="J46" s="111">
        <v>0</v>
      </c>
      <c r="K46" s="111">
        <v>0</v>
      </c>
      <c r="L46" s="111">
        <v>4450</v>
      </c>
      <c r="M46" s="111">
        <v>0</v>
      </c>
      <c r="N46" s="111">
        <v>0</v>
      </c>
      <c r="O46" s="111">
        <v>0</v>
      </c>
      <c r="P46" s="109" t="s">
        <v>1315</v>
      </c>
      <c r="Q46" s="109" t="s">
        <v>1316</v>
      </c>
      <c r="R46" s="109"/>
      <c r="S46" s="109"/>
      <c r="T46" s="109"/>
      <c r="U46" s="109"/>
      <c r="V46" s="109"/>
      <c r="W46" s="109"/>
      <c r="X46" s="109"/>
      <c r="Y46" s="109"/>
      <c r="Z46" s="109"/>
      <c r="AA46" s="109"/>
      <c r="AB46" s="109"/>
      <c r="AC46" s="109"/>
      <c r="AD46" s="109"/>
      <c r="AE46" s="88"/>
      <c r="AF46" s="88"/>
      <c r="AG46" s="88"/>
    </row>
    <row r="47" spans="1:33" s="43" customFormat="1" ht="12.75" customHeight="1" x14ac:dyDescent="0.2">
      <c r="A47" s="109" t="s">
        <v>546</v>
      </c>
      <c r="B47" s="109" t="s">
        <v>1736</v>
      </c>
      <c r="C47" s="111">
        <v>107</v>
      </c>
      <c r="D47" s="111">
        <v>3000</v>
      </c>
      <c r="E47" s="111">
        <v>0</v>
      </c>
      <c r="F47" s="111">
        <v>0</v>
      </c>
      <c r="G47" s="111">
        <v>0</v>
      </c>
      <c r="H47" s="111">
        <v>0</v>
      </c>
      <c r="I47" s="111">
        <v>0</v>
      </c>
      <c r="J47" s="111">
        <v>0</v>
      </c>
      <c r="K47" s="111">
        <v>0</v>
      </c>
      <c r="L47" s="111">
        <v>4344</v>
      </c>
      <c r="M47" s="111">
        <v>0</v>
      </c>
      <c r="N47" s="111">
        <v>0</v>
      </c>
      <c r="O47" s="111">
        <v>0</v>
      </c>
      <c r="P47" s="109" t="s">
        <v>1312</v>
      </c>
      <c r="Q47" s="109" t="s">
        <v>1316</v>
      </c>
      <c r="R47" s="109"/>
      <c r="S47" s="109"/>
      <c r="T47" s="109"/>
      <c r="U47" s="109"/>
      <c r="V47" s="109"/>
      <c r="W47" s="109"/>
      <c r="X47" s="109"/>
      <c r="Y47" s="109"/>
      <c r="Z47" s="109"/>
      <c r="AA47" s="109"/>
      <c r="AB47" s="109"/>
      <c r="AC47" s="109"/>
      <c r="AD47" s="109"/>
      <c r="AE47" s="88"/>
      <c r="AF47" s="88"/>
      <c r="AG47" s="88"/>
    </row>
    <row r="48" spans="1:33" s="43" customFormat="1" ht="12.75" customHeight="1" x14ac:dyDescent="0.2">
      <c r="A48" s="109" t="s">
        <v>547</v>
      </c>
      <c r="B48" s="109" t="s">
        <v>1735</v>
      </c>
      <c r="C48" s="111">
        <v>3055</v>
      </c>
      <c r="D48" s="111">
        <v>0</v>
      </c>
      <c r="E48" s="111">
        <v>0</v>
      </c>
      <c r="F48" s="111">
        <v>0</v>
      </c>
      <c r="G48" s="111">
        <v>0</v>
      </c>
      <c r="H48" s="111">
        <v>0</v>
      </c>
      <c r="I48" s="111">
        <v>0</v>
      </c>
      <c r="J48" s="111">
        <v>0</v>
      </c>
      <c r="K48" s="111">
        <v>0</v>
      </c>
      <c r="L48" s="111">
        <v>0</v>
      </c>
      <c r="M48" s="111">
        <v>0</v>
      </c>
      <c r="N48" s="111">
        <v>0</v>
      </c>
      <c r="O48" s="111">
        <v>0</v>
      </c>
      <c r="P48" s="109" t="s">
        <v>1312</v>
      </c>
      <c r="Q48" s="109" t="s">
        <v>1316</v>
      </c>
      <c r="R48" s="109"/>
      <c r="S48" s="109"/>
      <c r="T48" s="109"/>
      <c r="U48" s="109"/>
      <c r="V48" s="109"/>
      <c r="W48" s="109"/>
      <c r="X48" s="109"/>
      <c r="Y48" s="109"/>
      <c r="Z48" s="109"/>
      <c r="AA48" s="109"/>
      <c r="AB48" s="109"/>
      <c r="AC48" s="109"/>
      <c r="AD48" s="109"/>
      <c r="AE48" s="88"/>
      <c r="AF48" s="88"/>
      <c r="AG48" s="88"/>
    </row>
    <row r="49" spans="1:33" s="43" customFormat="1" ht="12.75" customHeight="1" x14ac:dyDescent="0.2">
      <c r="A49" s="109" t="s">
        <v>927</v>
      </c>
      <c r="B49" s="109" t="s">
        <v>1734</v>
      </c>
      <c r="C49" s="111">
        <v>0</v>
      </c>
      <c r="D49" s="111">
        <v>0</v>
      </c>
      <c r="E49" s="111">
        <v>0</v>
      </c>
      <c r="F49" s="111">
        <v>0</v>
      </c>
      <c r="G49" s="111">
        <v>0</v>
      </c>
      <c r="H49" s="111">
        <v>0</v>
      </c>
      <c r="I49" s="111">
        <v>0</v>
      </c>
      <c r="J49" s="111">
        <v>0</v>
      </c>
      <c r="K49" s="111">
        <v>0</v>
      </c>
      <c r="L49" s="111">
        <v>0</v>
      </c>
      <c r="M49" s="111">
        <v>0</v>
      </c>
      <c r="N49" s="111">
        <v>0</v>
      </c>
      <c r="O49" s="111">
        <v>0</v>
      </c>
      <c r="P49" s="109" t="s">
        <v>1312</v>
      </c>
      <c r="Q49" s="109" t="s">
        <v>1313</v>
      </c>
      <c r="R49" s="109"/>
      <c r="S49" s="109"/>
      <c r="T49" s="109"/>
      <c r="U49" s="109"/>
      <c r="V49" s="109"/>
      <c r="W49" s="109"/>
      <c r="X49" s="109"/>
      <c r="Y49" s="109"/>
      <c r="Z49" s="109"/>
      <c r="AA49" s="109"/>
      <c r="AB49" s="109"/>
      <c r="AC49" s="109"/>
      <c r="AD49" s="109"/>
      <c r="AE49" s="88"/>
      <c r="AF49" s="88"/>
      <c r="AG49" s="88"/>
    </row>
    <row r="50" spans="1:33" s="43" customFormat="1" ht="12.75" customHeight="1" x14ac:dyDescent="0.2">
      <c r="A50" s="109" t="s">
        <v>436</v>
      </c>
      <c r="B50" s="109" t="s">
        <v>1795</v>
      </c>
      <c r="C50" s="111">
        <v>27800</v>
      </c>
      <c r="D50" s="111">
        <v>2000</v>
      </c>
      <c r="E50" s="111">
        <v>0</v>
      </c>
      <c r="F50" s="111">
        <v>0</v>
      </c>
      <c r="G50" s="111">
        <v>0</v>
      </c>
      <c r="H50" s="111">
        <v>0</v>
      </c>
      <c r="I50" s="111">
        <v>0</v>
      </c>
      <c r="J50" s="111">
        <v>0</v>
      </c>
      <c r="K50" s="111">
        <v>0</v>
      </c>
      <c r="L50" s="111">
        <v>0</v>
      </c>
      <c r="M50" s="111">
        <v>0</v>
      </c>
      <c r="N50" s="111">
        <v>0</v>
      </c>
      <c r="O50" s="111">
        <v>0</v>
      </c>
      <c r="P50" s="109" t="s">
        <v>1315</v>
      </c>
      <c r="Q50" s="109" t="s">
        <v>1316</v>
      </c>
      <c r="R50" s="109"/>
      <c r="S50" s="109"/>
      <c r="T50" s="109"/>
      <c r="U50" s="109"/>
      <c r="V50" s="109"/>
      <c r="W50" s="109"/>
      <c r="X50" s="109"/>
      <c r="Y50" s="109"/>
      <c r="Z50" s="109"/>
      <c r="AA50" s="109"/>
      <c r="AB50" s="109"/>
      <c r="AC50" s="109"/>
      <c r="AD50" s="109"/>
      <c r="AE50" s="88"/>
      <c r="AF50" s="88"/>
      <c r="AG50" s="88"/>
    </row>
    <row r="51" spans="1:33" s="43" customFormat="1" ht="12.75" customHeight="1" x14ac:dyDescent="0.2">
      <c r="A51" s="109" t="s">
        <v>675</v>
      </c>
      <c r="B51" s="109" t="s">
        <v>1733</v>
      </c>
      <c r="C51" s="111">
        <v>45000</v>
      </c>
      <c r="D51" s="111">
        <v>5000</v>
      </c>
      <c r="E51" s="111">
        <v>0</v>
      </c>
      <c r="F51" s="111">
        <v>0</v>
      </c>
      <c r="G51" s="111">
        <v>0</v>
      </c>
      <c r="H51" s="111">
        <v>0</v>
      </c>
      <c r="I51" s="111">
        <v>0</v>
      </c>
      <c r="J51" s="111">
        <v>0</v>
      </c>
      <c r="K51" s="111">
        <v>0</v>
      </c>
      <c r="L51" s="111">
        <v>7000</v>
      </c>
      <c r="M51" s="111">
        <v>0</v>
      </c>
      <c r="N51" s="111">
        <v>0</v>
      </c>
      <c r="O51" s="111">
        <v>69000</v>
      </c>
      <c r="P51" s="109" t="s">
        <v>1321</v>
      </c>
      <c r="Q51" s="109" t="s">
        <v>1316</v>
      </c>
      <c r="R51" s="109"/>
      <c r="S51" s="109"/>
      <c r="T51" s="109"/>
      <c r="U51" s="109"/>
      <c r="V51" s="109"/>
      <c r="W51" s="109"/>
      <c r="X51" s="109"/>
      <c r="Y51" s="109"/>
      <c r="Z51" s="109"/>
      <c r="AA51" s="109"/>
      <c r="AB51" s="109"/>
      <c r="AC51" s="109"/>
      <c r="AD51" s="109"/>
      <c r="AE51" s="88"/>
      <c r="AF51" s="88"/>
      <c r="AG51" s="88"/>
    </row>
    <row r="52" spans="1:33" s="43" customFormat="1" ht="12.75" customHeight="1" x14ac:dyDescent="0.2">
      <c r="A52" s="109" t="s">
        <v>572</v>
      </c>
      <c r="B52" s="109" t="s">
        <v>1732</v>
      </c>
      <c r="C52" s="111">
        <v>9855</v>
      </c>
      <c r="D52" s="111">
        <v>0</v>
      </c>
      <c r="E52" s="111">
        <v>0</v>
      </c>
      <c r="F52" s="111">
        <v>0</v>
      </c>
      <c r="G52" s="111">
        <v>0</v>
      </c>
      <c r="H52" s="111">
        <v>0</v>
      </c>
      <c r="I52" s="111">
        <v>0</v>
      </c>
      <c r="J52" s="111">
        <v>0</v>
      </c>
      <c r="K52" s="111">
        <v>0</v>
      </c>
      <c r="L52" s="111">
        <v>0</v>
      </c>
      <c r="M52" s="111">
        <v>0</v>
      </c>
      <c r="N52" s="111">
        <v>0</v>
      </c>
      <c r="O52" s="111">
        <v>0</v>
      </c>
      <c r="P52" s="109" t="s">
        <v>1315</v>
      </c>
      <c r="Q52" s="109" t="s">
        <v>1316</v>
      </c>
      <c r="R52" s="109"/>
      <c r="S52" s="109"/>
      <c r="T52" s="109"/>
      <c r="U52" s="109"/>
      <c r="V52" s="109"/>
      <c r="W52" s="109"/>
      <c r="X52" s="109"/>
      <c r="Y52" s="109"/>
      <c r="Z52" s="109"/>
      <c r="AA52" s="109"/>
      <c r="AB52" s="109"/>
      <c r="AC52" s="109"/>
      <c r="AD52" s="109"/>
      <c r="AE52" s="88"/>
      <c r="AF52" s="88"/>
      <c r="AG52" s="88"/>
    </row>
    <row r="53" spans="1:33" s="43" customFormat="1" ht="12.75" customHeight="1" x14ac:dyDescent="0.2">
      <c r="A53" s="109" t="s">
        <v>455</v>
      </c>
      <c r="B53" s="109" t="s">
        <v>1731</v>
      </c>
      <c r="C53" s="111">
        <v>22525</v>
      </c>
      <c r="D53" s="111">
        <v>11000</v>
      </c>
      <c r="E53" s="111">
        <v>0</v>
      </c>
      <c r="F53" s="111">
        <v>0</v>
      </c>
      <c r="G53" s="111">
        <v>0</v>
      </c>
      <c r="H53" s="111">
        <v>0</v>
      </c>
      <c r="I53" s="111">
        <v>0</v>
      </c>
      <c r="J53" s="111">
        <v>0</v>
      </c>
      <c r="K53" s="111">
        <v>0</v>
      </c>
      <c r="L53" s="111">
        <v>0</v>
      </c>
      <c r="M53" s="111">
        <v>0</v>
      </c>
      <c r="N53" s="111">
        <v>0</v>
      </c>
      <c r="O53" s="111">
        <v>10370</v>
      </c>
      <c r="P53" s="109" t="s">
        <v>1312</v>
      </c>
      <c r="Q53" s="109" t="s">
        <v>1316</v>
      </c>
      <c r="R53" s="109"/>
      <c r="S53" s="109"/>
      <c r="T53" s="109"/>
      <c r="U53" s="109"/>
      <c r="V53" s="109"/>
      <c r="W53" s="109"/>
      <c r="X53" s="109"/>
      <c r="Y53" s="109"/>
      <c r="Z53" s="109"/>
      <c r="AA53" s="109"/>
      <c r="AB53" s="109"/>
      <c r="AC53" s="109"/>
      <c r="AD53" s="109"/>
      <c r="AE53" s="88"/>
      <c r="AF53" s="88"/>
      <c r="AG53" s="88"/>
    </row>
    <row r="54" spans="1:33" s="43" customFormat="1" ht="12.75" customHeight="1" x14ac:dyDescent="0.2">
      <c r="A54" s="109" t="s">
        <v>398</v>
      </c>
      <c r="B54" s="109" t="s">
        <v>1730</v>
      </c>
      <c r="C54" s="111">
        <v>23975</v>
      </c>
      <c r="D54" s="111">
        <v>0</v>
      </c>
      <c r="E54" s="111">
        <v>0</v>
      </c>
      <c r="F54" s="111">
        <v>0</v>
      </c>
      <c r="G54" s="111">
        <v>0</v>
      </c>
      <c r="H54" s="111">
        <v>0</v>
      </c>
      <c r="I54" s="111">
        <v>0</v>
      </c>
      <c r="J54" s="111">
        <v>0</v>
      </c>
      <c r="K54" s="111">
        <v>0</v>
      </c>
      <c r="L54" s="111">
        <v>15322</v>
      </c>
      <c r="M54" s="111">
        <v>0</v>
      </c>
      <c r="N54" s="111">
        <v>0</v>
      </c>
      <c r="O54" s="111">
        <v>0</v>
      </c>
      <c r="P54" s="109" t="s">
        <v>1312</v>
      </c>
      <c r="Q54" s="109" t="s">
        <v>1316</v>
      </c>
      <c r="R54" s="109"/>
      <c r="S54" s="109"/>
      <c r="T54" s="109"/>
      <c r="U54" s="109"/>
      <c r="V54" s="109"/>
      <c r="W54" s="109"/>
      <c r="X54" s="109"/>
      <c r="Y54" s="109"/>
      <c r="Z54" s="109"/>
      <c r="AA54" s="109"/>
      <c r="AB54" s="109"/>
      <c r="AC54" s="109"/>
      <c r="AD54" s="109"/>
      <c r="AE54" s="88"/>
      <c r="AF54" s="88"/>
      <c r="AG54" s="88"/>
    </row>
    <row r="55" spans="1:33" s="43" customFormat="1" ht="12.75" customHeight="1" x14ac:dyDescent="0.2">
      <c r="A55" s="109" t="s">
        <v>706</v>
      </c>
      <c r="B55" s="109" t="s">
        <v>1796</v>
      </c>
      <c r="C55" s="111">
        <v>42500</v>
      </c>
      <c r="D55" s="111">
        <v>7000</v>
      </c>
      <c r="E55" s="111">
        <v>0</v>
      </c>
      <c r="F55" s="111">
        <v>0</v>
      </c>
      <c r="G55" s="111">
        <v>0</v>
      </c>
      <c r="H55" s="111">
        <v>0</v>
      </c>
      <c r="I55" s="111">
        <v>0</v>
      </c>
      <c r="J55" s="111">
        <v>0</v>
      </c>
      <c r="K55" s="111">
        <v>0</v>
      </c>
      <c r="L55" s="111">
        <v>24400</v>
      </c>
      <c r="M55" s="111">
        <v>0</v>
      </c>
      <c r="N55" s="111">
        <v>38400</v>
      </c>
      <c r="O55" s="111">
        <v>0</v>
      </c>
      <c r="P55" s="109" t="s">
        <v>1321</v>
      </c>
      <c r="Q55" s="109" t="s">
        <v>1316</v>
      </c>
      <c r="R55" s="109"/>
      <c r="S55" s="109"/>
      <c r="T55" s="109"/>
      <c r="U55" s="109"/>
      <c r="V55" s="109"/>
      <c r="W55" s="109"/>
      <c r="X55" s="109"/>
      <c r="Y55" s="109"/>
      <c r="Z55" s="109"/>
      <c r="AA55" s="109"/>
      <c r="AB55" s="109"/>
      <c r="AC55" s="109"/>
      <c r="AD55" s="109"/>
      <c r="AE55" s="88"/>
      <c r="AF55" s="88"/>
      <c r="AG55" s="88"/>
    </row>
    <row r="56" spans="1:33" s="43" customFormat="1" ht="12.75" customHeight="1" x14ac:dyDescent="0.2">
      <c r="A56" s="109" t="s">
        <v>476</v>
      </c>
      <c r="B56" s="109" t="s">
        <v>1729</v>
      </c>
      <c r="C56" s="111">
        <v>5999</v>
      </c>
      <c r="D56" s="111">
        <v>2000</v>
      </c>
      <c r="E56" s="111">
        <v>0</v>
      </c>
      <c r="F56" s="111">
        <v>0</v>
      </c>
      <c r="G56" s="111">
        <v>0</v>
      </c>
      <c r="H56" s="111">
        <v>0</v>
      </c>
      <c r="I56" s="111">
        <v>0</v>
      </c>
      <c r="J56" s="111">
        <v>0</v>
      </c>
      <c r="K56" s="111">
        <v>0</v>
      </c>
      <c r="L56" s="111">
        <v>20000</v>
      </c>
      <c r="M56" s="111">
        <v>0</v>
      </c>
      <c r="N56" s="111">
        <v>0</v>
      </c>
      <c r="O56" s="111">
        <v>0</v>
      </c>
      <c r="P56" s="109" t="s">
        <v>1315</v>
      </c>
      <c r="Q56" s="109" t="s">
        <v>1316</v>
      </c>
      <c r="R56" s="109"/>
      <c r="S56" s="109"/>
      <c r="T56" s="109"/>
      <c r="U56" s="109"/>
      <c r="V56" s="109"/>
      <c r="W56" s="109"/>
      <c r="X56" s="109"/>
      <c r="Y56" s="109"/>
      <c r="Z56" s="109"/>
      <c r="AA56" s="109"/>
      <c r="AB56" s="109"/>
      <c r="AC56" s="109"/>
      <c r="AD56" s="109"/>
      <c r="AE56" s="88"/>
      <c r="AF56" s="88"/>
      <c r="AG56" s="88"/>
    </row>
    <row r="57" spans="1:33" s="43" customFormat="1" ht="12.75" customHeight="1" x14ac:dyDescent="0.2">
      <c r="A57" s="109" t="s">
        <v>580</v>
      </c>
      <c r="B57" s="109" t="s">
        <v>1728</v>
      </c>
      <c r="C57" s="111">
        <v>17670</v>
      </c>
      <c r="D57" s="111">
        <v>0</v>
      </c>
      <c r="E57" s="111">
        <v>0</v>
      </c>
      <c r="F57" s="111">
        <v>3000</v>
      </c>
      <c r="G57" s="111">
        <v>0</v>
      </c>
      <c r="H57" s="111">
        <v>0</v>
      </c>
      <c r="I57" s="111">
        <v>0</v>
      </c>
      <c r="J57" s="111">
        <v>0</v>
      </c>
      <c r="K57" s="111">
        <v>0</v>
      </c>
      <c r="L57" s="111">
        <v>18546</v>
      </c>
      <c r="M57" s="111">
        <v>0</v>
      </c>
      <c r="N57" s="111">
        <v>0</v>
      </c>
      <c r="O57" s="111">
        <v>0</v>
      </c>
      <c r="P57" s="109" t="s">
        <v>1315</v>
      </c>
      <c r="Q57" s="109" t="s">
        <v>1316</v>
      </c>
      <c r="R57" s="109"/>
      <c r="S57" s="109"/>
      <c r="T57" s="109"/>
      <c r="U57" s="109"/>
      <c r="V57" s="109"/>
      <c r="W57" s="109"/>
      <c r="X57" s="109"/>
      <c r="Y57" s="109"/>
      <c r="Z57" s="109"/>
      <c r="AA57" s="109"/>
      <c r="AB57" s="109"/>
      <c r="AC57" s="109"/>
      <c r="AD57" s="109"/>
      <c r="AE57" s="88"/>
      <c r="AF57" s="88"/>
      <c r="AG57" s="88"/>
    </row>
    <row r="58" spans="1:33" s="43" customFormat="1" ht="12.75" customHeight="1" x14ac:dyDescent="0.2">
      <c r="A58" s="109" t="s">
        <v>727</v>
      </c>
      <c r="B58" s="109" t="s">
        <v>1797</v>
      </c>
      <c r="C58" s="111">
        <v>40841</v>
      </c>
      <c r="D58" s="111">
        <v>5000</v>
      </c>
      <c r="E58" s="111">
        <v>0</v>
      </c>
      <c r="F58" s="111">
        <v>0</v>
      </c>
      <c r="G58" s="111">
        <v>0</v>
      </c>
      <c r="H58" s="111">
        <v>0</v>
      </c>
      <c r="I58" s="111">
        <v>0</v>
      </c>
      <c r="J58" s="111">
        <v>0</v>
      </c>
      <c r="K58" s="111">
        <v>0</v>
      </c>
      <c r="L58" s="111">
        <v>9100</v>
      </c>
      <c r="M58" s="111">
        <v>0</v>
      </c>
      <c r="N58" s="111">
        <v>0</v>
      </c>
      <c r="O58" s="111">
        <v>94400</v>
      </c>
      <c r="P58" s="109" t="s">
        <v>1320</v>
      </c>
      <c r="Q58" s="109" t="s">
        <v>1316</v>
      </c>
      <c r="R58" s="109"/>
      <c r="S58" s="109"/>
      <c r="T58" s="109"/>
      <c r="U58" s="109"/>
      <c r="V58" s="109"/>
      <c r="W58" s="109"/>
      <c r="X58" s="109"/>
      <c r="Y58" s="109"/>
      <c r="Z58" s="109"/>
      <c r="AA58" s="109"/>
      <c r="AB58" s="109"/>
      <c r="AC58" s="109"/>
      <c r="AD58" s="109"/>
      <c r="AE58" s="88"/>
      <c r="AF58" s="88"/>
      <c r="AG58" s="88"/>
    </row>
    <row r="59" spans="1:33" s="43" customFormat="1" ht="12.75" customHeight="1" x14ac:dyDescent="0.2">
      <c r="A59" s="109" t="s">
        <v>477</v>
      </c>
      <c r="B59" s="109" t="s">
        <v>1727</v>
      </c>
      <c r="C59" s="111">
        <v>8823</v>
      </c>
      <c r="D59" s="111">
        <v>0</v>
      </c>
      <c r="E59" s="111">
        <v>0</v>
      </c>
      <c r="F59" s="111">
        <v>0</v>
      </c>
      <c r="G59" s="111">
        <v>0</v>
      </c>
      <c r="H59" s="111">
        <v>0</v>
      </c>
      <c r="I59" s="111">
        <v>0</v>
      </c>
      <c r="J59" s="111">
        <v>0</v>
      </c>
      <c r="K59" s="111">
        <v>0</v>
      </c>
      <c r="L59" s="111">
        <v>0</v>
      </c>
      <c r="M59" s="111">
        <v>0</v>
      </c>
      <c r="N59" s="111">
        <v>0</v>
      </c>
      <c r="O59" s="111">
        <v>0</v>
      </c>
      <c r="P59" s="109" t="s">
        <v>1315</v>
      </c>
      <c r="Q59" s="109" t="s">
        <v>1316</v>
      </c>
      <c r="R59" s="109"/>
      <c r="S59" s="109"/>
      <c r="T59" s="109"/>
      <c r="U59" s="109"/>
      <c r="V59" s="109"/>
      <c r="W59" s="109"/>
      <c r="X59" s="109"/>
      <c r="Y59" s="109"/>
      <c r="Z59" s="109"/>
      <c r="AA59" s="109"/>
      <c r="AB59" s="109"/>
      <c r="AC59" s="109"/>
      <c r="AD59" s="109"/>
      <c r="AE59" s="88"/>
      <c r="AF59" s="88"/>
      <c r="AG59" s="88"/>
    </row>
    <row r="60" spans="1:33" s="43" customFormat="1" ht="12.75" customHeight="1" x14ac:dyDescent="0.2">
      <c r="A60" s="109" t="s">
        <v>929</v>
      </c>
      <c r="B60" s="109" t="s">
        <v>1798</v>
      </c>
      <c r="C60" s="111">
        <v>5500</v>
      </c>
      <c r="D60" s="111">
        <v>5000</v>
      </c>
      <c r="E60" s="111">
        <v>0</v>
      </c>
      <c r="F60" s="111">
        <v>0</v>
      </c>
      <c r="G60" s="111">
        <v>0</v>
      </c>
      <c r="H60" s="111">
        <v>0</v>
      </c>
      <c r="I60" s="111">
        <v>0</v>
      </c>
      <c r="J60" s="111">
        <v>0</v>
      </c>
      <c r="K60" s="111">
        <v>0</v>
      </c>
      <c r="L60" s="111">
        <v>0</v>
      </c>
      <c r="M60" s="111">
        <v>0</v>
      </c>
      <c r="N60" s="111">
        <v>0</v>
      </c>
      <c r="O60" s="111">
        <v>9000</v>
      </c>
      <c r="P60" s="109" t="s">
        <v>1312</v>
      </c>
      <c r="Q60" s="109" t="s">
        <v>1313</v>
      </c>
      <c r="R60" s="109"/>
      <c r="S60" s="109"/>
      <c r="T60" s="109"/>
      <c r="U60" s="109"/>
      <c r="V60" s="109"/>
      <c r="W60" s="109"/>
      <c r="X60" s="109"/>
      <c r="Y60" s="109"/>
      <c r="Z60" s="109"/>
      <c r="AA60" s="109"/>
      <c r="AB60" s="109"/>
      <c r="AC60" s="109"/>
      <c r="AD60" s="109"/>
      <c r="AE60" s="88"/>
      <c r="AF60" s="88"/>
      <c r="AG60" s="88"/>
    </row>
    <row r="61" spans="1:33" s="43" customFormat="1" ht="12.75" customHeight="1" x14ac:dyDescent="0.2">
      <c r="A61" s="109" t="s">
        <v>465</v>
      </c>
      <c r="B61" s="109" t="s">
        <v>1726</v>
      </c>
      <c r="C61" s="111">
        <v>20622</v>
      </c>
      <c r="D61" s="111">
        <v>0</v>
      </c>
      <c r="E61" s="111">
        <v>0</v>
      </c>
      <c r="F61" s="111">
        <v>3500</v>
      </c>
      <c r="G61" s="111">
        <v>0</v>
      </c>
      <c r="H61" s="111">
        <v>0</v>
      </c>
      <c r="I61" s="111">
        <v>0</v>
      </c>
      <c r="J61" s="111">
        <v>0</v>
      </c>
      <c r="K61" s="111">
        <v>0</v>
      </c>
      <c r="L61" s="111">
        <v>20884</v>
      </c>
      <c r="M61" s="111">
        <v>25509</v>
      </c>
      <c r="N61" s="111">
        <v>0</v>
      </c>
      <c r="O61" s="111">
        <v>0</v>
      </c>
      <c r="P61" s="109" t="s">
        <v>1312</v>
      </c>
      <c r="Q61" s="109" t="s">
        <v>1316</v>
      </c>
      <c r="R61" s="109"/>
      <c r="S61" s="109"/>
      <c r="T61" s="109"/>
      <c r="U61" s="109"/>
      <c r="V61" s="109"/>
      <c r="W61" s="109"/>
      <c r="X61" s="109"/>
      <c r="Y61" s="109"/>
      <c r="Z61" s="109"/>
      <c r="AA61" s="109"/>
      <c r="AB61" s="109"/>
      <c r="AC61" s="109"/>
      <c r="AD61" s="109"/>
      <c r="AE61" s="88"/>
      <c r="AF61" s="88"/>
      <c r="AG61" s="88"/>
    </row>
    <row r="62" spans="1:33" s="43" customFormat="1" ht="12.75" customHeight="1" x14ac:dyDescent="0.2">
      <c r="A62" s="109" t="s">
        <v>392</v>
      </c>
      <c r="B62" s="109" t="s">
        <v>1725</v>
      </c>
      <c r="C62" s="111">
        <v>80275</v>
      </c>
      <c r="D62" s="111">
        <v>11000</v>
      </c>
      <c r="E62" s="111">
        <v>0</v>
      </c>
      <c r="F62" s="111">
        <v>0</v>
      </c>
      <c r="G62" s="111">
        <v>0</v>
      </c>
      <c r="H62" s="111">
        <v>0</v>
      </c>
      <c r="I62" s="111">
        <v>0</v>
      </c>
      <c r="J62" s="111">
        <v>36000</v>
      </c>
      <c r="K62" s="111">
        <v>0</v>
      </c>
      <c r="L62" s="111">
        <v>63327</v>
      </c>
      <c r="M62" s="111">
        <v>0</v>
      </c>
      <c r="N62" s="111">
        <v>0</v>
      </c>
      <c r="O62" s="111">
        <v>0</v>
      </c>
      <c r="P62" s="109" t="s">
        <v>1312</v>
      </c>
      <c r="Q62" s="109" t="s">
        <v>1316</v>
      </c>
      <c r="R62" s="109"/>
      <c r="S62" s="109"/>
      <c r="T62" s="109"/>
      <c r="U62" s="109"/>
      <c r="V62" s="109"/>
      <c r="W62" s="109"/>
      <c r="X62" s="109"/>
      <c r="Y62" s="109"/>
      <c r="Z62" s="109"/>
      <c r="AA62" s="109"/>
      <c r="AB62" s="109"/>
      <c r="AC62" s="109"/>
      <c r="AD62" s="109"/>
      <c r="AE62" s="88"/>
      <c r="AF62" s="88"/>
      <c r="AG62" s="88"/>
    </row>
    <row r="63" spans="1:33" s="43" customFormat="1" ht="12.75" customHeight="1" x14ac:dyDescent="0.2">
      <c r="A63" s="109" t="s">
        <v>581</v>
      </c>
      <c r="B63" s="109" t="s">
        <v>1724</v>
      </c>
      <c r="C63" s="111">
        <v>13300</v>
      </c>
      <c r="D63" s="111">
        <v>0</v>
      </c>
      <c r="E63" s="111">
        <v>0</v>
      </c>
      <c r="F63" s="111">
        <v>4000</v>
      </c>
      <c r="G63" s="111">
        <v>0</v>
      </c>
      <c r="H63" s="111">
        <v>0</v>
      </c>
      <c r="I63" s="111">
        <v>0</v>
      </c>
      <c r="J63" s="111">
        <v>0</v>
      </c>
      <c r="K63" s="111">
        <v>0</v>
      </c>
      <c r="L63" s="111">
        <v>0</v>
      </c>
      <c r="M63" s="111">
        <v>14233</v>
      </c>
      <c r="N63" s="111">
        <v>0</v>
      </c>
      <c r="O63" s="111">
        <v>0</v>
      </c>
      <c r="P63" s="109" t="s">
        <v>1315</v>
      </c>
      <c r="Q63" s="109" t="s">
        <v>1316</v>
      </c>
      <c r="R63" s="109"/>
      <c r="S63" s="109"/>
      <c r="T63" s="109"/>
      <c r="U63" s="109"/>
      <c r="V63" s="109"/>
      <c r="W63" s="109"/>
      <c r="X63" s="109"/>
      <c r="Y63" s="109"/>
      <c r="Z63" s="109"/>
      <c r="AA63" s="109"/>
      <c r="AB63" s="109"/>
      <c r="AC63" s="109"/>
      <c r="AD63" s="109"/>
      <c r="AE63" s="88"/>
      <c r="AF63" s="88"/>
      <c r="AG63" s="88"/>
    </row>
    <row r="64" spans="1:33" s="43" customFormat="1" ht="12.75" customHeight="1" x14ac:dyDescent="0.2">
      <c r="A64" s="109" t="s">
        <v>728</v>
      </c>
      <c r="B64" s="109" t="s">
        <v>1723</v>
      </c>
      <c r="C64" s="111">
        <v>67799</v>
      </c>
      <c r="D64" s="111">
        <v>0</v>
      </c>
      <c r="E64" s="111">
        <v>0</v>
      </c>
      <c r="F64" s="111">
        <v>55000</v>
      </c>
      <c r="G64" s="111">
        <v>0</v>
      </c>
      <c r="H64" s="111">
        <v>0</v>
      </c>
      <c r="I64" s="111">
        <v>0</v>
      </c>
      <c r="J64" s="111">
        <v>0</v>
      </c>
      <c r="K64" s="111">
        <v>0</v>
      </c>
      <c r="L64" s="111">
        <v>22300</v>
      </c>
      <c r="M64" s="111">
        <v>20000</v>
      </c>
      <c r="N64" s="111">
        <v>25000</v>
      </c>
      <c r="O64" s="111">
        <v>65000</v>
      </c>
      <c r="P64" s="109" t="s">
        <v>1320</v>
      </c>
      <c r="Q64" s="109" t="s">
        <v>1316</v>
      </c>
      <c r="R64" s="109"/>
      <c r="S64" s="109"/>
      <c r="T64" s="109"/>
      <c r="U64" s="109"/>
      <c r="V64" s="109"/>
      <c r="W64" s="109"/>
      <c r="X64" s="109"/>
      <c r="Y64" s="109"/>
      <c r="Z64" s="109"/>
      <c r="AA64" s="109"/>
      <c r="AB64" s="109"/>
      <c r="AC64" s="109"/>
      <c r="AD64" s="109"/>
      <c r="AE64" s="88"/>
      <c r="AF64" s="88"/>
      <c r="AG64" s="88"/>
    </row>
    <row r="65" spans="1:33" s="43" customFormat="1" ht="12.75" customHeight="1" x14ac:dyDescent="0.2">
      <c r="A65" s="109" t="s">
        <v>510</v>
      </c>
      <c r="B65" s="109" t="s">
        <v>1722</v>
      </c>
      <c r="C65" s="111">
        <v>6400</v>
      </c>
      <c r="D65" s="111">
        <v>0</v>
      </c>
      <c r="E65" s="111">
        <v>0</v>
      </c>
      <c r="F65" s="111">
        <v>0</v>
      </c>
      <c r="G65" s="111">
        <v>0</v>
      </c>
      <c r="H65" s="111">
        <v>0</v>
      </c>
      <c r="I65" s="111">
        <v>0</v>
      </c>
      <c r="J65" s="111">
        <v>0</v>
      </c>
      <c r="K65" s="111">
        <v>0</v>
      </c>
      <c r="L65" s="111">
        <v>0</v>
      </c>
      <c r="M65" s="111">
        <v>0</v>
      </c>
      <c r="N65" s="111">
        <v>0</v>
      </c>
      <c r="O65" s="111">
        <v>0</v>
      </c>
      <c r="P65" s="109" t="s">
        <v>1315</v>
      </c>
      <c r="Q65" s="109" t="s">
        <v>1316</v>
      </c>
      <c r="R65" s="109"/>
      <c r="S65" s="109"/>
      <c r="T65" s="109"/>
      <c r="U65" s="109"/>
      <c r="V65" s="109"/>
      <c r="W65" s="109"/>
      <c r="X65" s="109"/>
      <c r="Y65" s="109"/>
      <c r="Z65" s="109"/>
      <c r="AA65" s="109"/>
      <c r="AB65" s="109"/>
      <c r="AC65" s="109"/>
      <c r="AD65" s="109"/>
      <c r="AE65" s="88"/>
      <c r="AF65" s="88"/>
      <c r="AG65" s="88"/>
    </row>
    <row r="66" spans="1:33" s="43" customFormat="1" ht="12.75" customHeight="1" x14ac:dyDescent="0.2">
      <c r="A66" s="109" t="s">
        <v>517</v>
      </c>
      <c r="B66" s="109" t="s">
        <v>1721</v>
      </c>
      <c r="C66" s="111">
        <v>11000</v>
      </c>
      <c r="D66" s="111">
        <v>18500</v>
      </c>
      <c r="E66" s="111">
        <v>0</v>
      </c>
      <c r="F66" s="111">
        <v>0</v>
      </c>
      <c r="G66" s="111">
        <v>0</v>
      </c>
      <c r="H66" s="111">
        <v>0</v>
      </c>
      <c r="I66" s="111">
        <v>0</v>
      </c>
      <c r="J66" s="111">
        <v>0</v>
      </c>
      <c r="K66" s="111">
        <v>0</v>
      </c>
      <c r="L66" s="111">
        <v>12750</v>
      </c>
      <c r="M66" s="111">
        <v>0</v>
      </c>
      <c r="N66" s="111">
        <v>0</v>
      </c>
      <c r="O66" s="111">
        <v>6000</v>
      </c>
      <c r="P66" s="109" t="s">
        <v>1315</v>
      </c>
      <c r="Q66" s="109" t="s">
        <v>1316</v>
      </c>
      <c r="R66" s="109"/>
      <c r="S66" s="109"/>
      <c r="T66" s="109"/>
      <c r="U66" s="109"/>
      <c r="V66" s="109"/>
      <c r="W66" s="109"/>
      <c r="X66" s="109"/>
      <c r="Y66" s="109"/>
      <c r="Z66" s="109"/>
      <c r="AA66" s="109"/>
      <c r="AB66" s="109"/>
      <c r="AC66" s="109"/>
      <c r="AD66" s="109"/>
      <c r="AE66" s="88"/>
      <c r="AF66" s="88"/>
      <c r="AG66" s="88"/>
    </row>
    <row r="67" spans="1:33" s="43" customFormat="1" ht="12.75" customHeight="1" x14ac:dyDescent="0.2">
      <c r="A67" s="109" t="s">
        <v>609</v>
      </c>
      <c r="B67" s="109" t="s">
        <v>1720</v>
      </c>
      <c r="C67" s="111">
        <v>2088</v>
      </c>
      <c r="D67" s="111">
        <v>0</v>
      </c>
      <c r="E67" s="111">
        <v>0</v>
      </c>
      <c r="F67" s="111">
        <v>4000</v>
      </c>
      <c r="G67" s="111">
        <v>0</v>
      </c>
      <c r="H67" s="111">
        <v>0</v>
      </c>
      <c r="I67" s="111">
        <v>0</v>
      </c>
      <c r="J67" s="111">
        <v>0</v>
      </c>
      <c r="K67" s="111">
        <v>0</v>
      </c>
      <c r="L67" s="111">
        <v>2170</v>
      </c>
      <c r="M67" s="111">
        <v>0</v>
      </c>
      <c r="N67" s="111">
        <v>0</v>
      </c>
      <c r="O67" s="111">
        <v>0</v>
      </c>
      <c r="P67" s="109" t="s">
        <v>1315</v>
      </c>
      <c r="Q67" s="109" t="s">
        <v>1316</v>
      </c>
      <c r="R67" s="109"/>
      <c r="S67" s="109"/>
      <c r="T67" s="109"/>
      <c r="U67" s="109"/>
      <c r="V67" s="109"/>
      <c r="W67" s="109"/>
      <c r="X67" s="109"/>
      <c r="Y67" s="109"/>
      <c r="Z67" s="109"/>
      <c r="AA67" s="109"/>
      <c r="AB67" s="109"/>
      <c r="AC67" s="109"/>
      <c r="AD67" s="109"/>
      <c r="AE67" s="88"/>
      <c r="AF67" s="88"/>
      <c r="AG67" s="88"/>
    </row>
    <row r="68" spans="1:33" s="43" customFormat="1" ht="12.75" customHeight="1" x14ac:dyDescent="0.2">
      <c r="A68" s="109" t="s">
        <v>405</v>
      </c>
      <c r="B68" s="109" t="s">
        <v>1719</v>
      </c>
      <c r="C68" s="111">
        <v>90000</v>
      </c>
      <c r="D68" s="111">
        <v>0</v>
      </c>
      <c r="E68" s="111">
        <v>0</v>
      </c>
      <c r="F68" s="111">
        <v>50000</v>
      </c>
      <c r="G68" s="111">
        <v>0</v>
      </c>
      <c r="H68" s="111">
        <v>0</v>
      </c>
      <c r="I68" s="111">
        <v>0</v>
      </c>
      <c r="J68" s="111">
        <v>0</v>
      </c>
      <c r="K68" s="111">
        <v>0</v>
      </c>
      <c r="L68" s="111">
        <v>20333</v>
      </c>
      <c r="M68" s="111">
        <v>5000</v>
      </c>
      <c r="N68" s="111">
        <v>0</v>
      </c>
      <c r="O68" s="111">
        <v>27800</v>
      </c>
      <c r="P68" s="109" t="s">
        <v>1324</v>
      </c>
      <c r="Q68" s="109" t="s">
        <v>1316</v>
      </c>
      <c r="R68" s="109"/>
      <c r="S68" s="109"/>
      <c r="T68" s="109"/>
      <c r="U68" s="109"/>
      <c r="V68" s="109"/>
      <c r="W68" s="109"/>
      <c r="X68" s="109"/>
      <c r="Y68" s="109"/>
      <c r="Z68" s="109"/>
      <c r="AA68" s="109"/>
      <c r="AB68" s="109"/>
      <c r="AC68" s="109"/>
      <c r="AD68" s="109"/>
      <c r="AE68" s="88"/>
      <c r="AF68" s="88"/>
      <c r="AG68" s="88"/>
    </row>
    <row r="69" spans="1:33" s="43" customFormat="1" ht="12.75" customHeight="1" x14ac:dyDescent="0.2">
      <c r="A69" s="109" t="s">
        <v>785</v>
      </c>
      <c r="B69" s="109" t="s">
        <v>1718</v>
      </c>
      <c r="C69" s="111">
        <v>13027</v>
      </c>
      <c r="D69" s="111">
        <v>6000</v>
      </c>
      <c r="E69" s="111">
        <v>0</v>
      </c>
      <c r="F69" s="111">
        <v>0</v>
      </c>
      <c r="G69" s="111">
        <v>0</v>
      </c>
      <c r="H69" s="111">
        <v>0</v>
      </c>
      <c r="I69" s="111">
        <v>0</v>
      </c>
      <c r="J69" s="111">
        <v>0</v>
      </c>
      <c r="K69" s="111">
        <v>0</v>
      </c>
      <c r="L69" s="111">
        <v>1178</v>
      </c>
      <c r="M69" s="111">
        <v>0</v>
      </c>
      <c r="N69" s="111">
        <v>0</v>
      </c>
      <c r="O69" s="111">
        <v>0</v>
      </c>
      <c r="P69" s="109" t="s">
        <v>1377</v>
      </c>
      <c r="Q69" s="109" t="s">
        <v>1316</v>
      </c>
      <c r="R69" s="109"/>
      <c r="S69" s="109"/>
      <c r="T69" s="109"/>
      <c r="U69" s="109"/>
      <c r="V69" s="109"/>
      <c r="W69" s="109"/>
      <c r="X69" s="109"/>
      <c r="Y69" s="109"/>
      <c r="Z69" s="109"/>
      <c r="AA69" s="109"/>
      <c r="AB69" s="109"/>
      <c r="AC69" s="109"/>
      <c r="AD69" s="109"/>
      <c r="AE69" s="88"/>
      <c r="AF69" s="88"/>
      <c r="AG69" s="88"/>
    </row>
    <row r="70" spans="1:33" s="43" customFormat="1" ht="12.75" customHeight="1" x14ac:dyDescent="0.2">
      <c r="A70" s="109" t="s">
        <v>549</v>
      </c>
      <c r="B70" s="109" t="s">
        <v>1717</v>
      </c>
      <c r="C70" s="111">
        <v>8504</v>
      </c>
      <c r="D70" s="111">
        <v>2000</v>
      </c>
      <c r="E70" s="111">
        <v>0</v>
      </c>
      <c r="F70" s="111">
        <v>0</v>
      </c>
      <c r="G70" s="111">
        <v>0</v>
      </c>
      <c r="H70" s="111">
        <v>0</v>
      </c>
      <c r="I70" s="111">
        <v>0</v>
      </c>
      <c r="J70" s="111">
        <v>0</v>
      </c>
      <c r="K70" s="111">
        <v>0</v>
      </c>
      <c r="L70" s="111">
        <v>0</v>
      </c>
      <c r="M70" s="111">
        <v>0</v>
      </c>
      <c r="N70" s="111">
        <v>0</v>
      </c>
      <c r="O70" s="111">
        <v>0</v>
      </c>
      <c r="P70" s="109" t="s">
        <v>1315</v>
      </c>
      <c r="Q70" s="109" t="s">
        <v>1316</v>
      </c>
      <c r="R70" s="109"/>
      <c r="S70" s="109"/>
      <c r="T70" s="109"/>
      <c r="U70" s="109"/>
      <c r="V70" s="109"/>
      <c r="W70" s="109"/>
      <c r="X70" s="109"/>
      <c r="Y70" s="109"/>
      <c r="Z70" s="109"/>
      <c r="AA70" s="109"/>
      <c r="AB70" s="109"/>
      <c r="AC70" s="109"/>
      <c r="AD70" s="109"/>
      <c r="AE70" s="88"/>
      <c r="AF70" s="88"/>
      <c r="AG70" s="88"/>
    </row>
    <row r="71" spans="1:33" s="43" customFormat="1" ht="12.75" customHeight="1" x14ac:dyDescent="0.2">
      <c r="A71" s="109" t="s">
        <v>676</v>
      </c>
      <c r="B71" s="109" t="s">
        <v>1799</v>
      </c>
      <c r="C71" s="111">
        <v>23030</v>
      </c>
      <c r="D71" s="111">
        <v>10000</v>
      </c>
      <c r="E71" s="111">
        <v>0</v>
      </c>
      <c r="F71" s="111">
        <v>0</v>
      </c>
      <c r="G71" s="111">
        <v>0</v>
      </c>
      <c r="H71" s="111">
        <v>0</v>
      </c>
      <c r="I71" s="111">
        <v>0</v>
      </c>
      <c r="J71" s="111">
        <v>0</v>
      </c>
      <c r="K71" s="111">
        <v>0</v>
      </c>
      <c r="L71" s="111">
        <v>0</v>
      </c>
      <c r="M71" s="111">
        <v>0</v>
      </c>
      <c r="N71" s="111">
        <v>0</v>
      </c>
      <c r="O71" s="111">
        <v>0</v>
      </c>
      <c r="P71" s="109" t="s">
        <v>1321</v>
      </c>
      <c r="Q71" s="109" t="s">
        <v>1316</v>
      </c>
      <c r="R71" s="109"/>
      <c r="S71" s="109"/>
      <c r="T71" s="109"/>
      <c r="U71" s="109"/>
      <c r="V71" s="109"/>
      <c r="W71" s="109"/>
      <c r="X71" s="109"/>
      <c r="Y71" s="109"/>
      <c r="Z71" s="109"/>
      <c r="AA71" s="109"/>
      <c r="AB71" s="109"/>
      <c r="AC71" s="109"/>
      <c r="AD71" s="109"/>
      <c r="AE71" s="88"/>
      <c r="AF71" s="88"/>
      <c r="AG71" s="88"/>
    </row>
    <row r="72" spans="1:33" s="43" customFormat="1" ht="12.75" customHeight="1" x14ac:dyDescent="0.2">
      <c r="A72" s="109" t="s">
        <v>931</v>
      </c>
      <c r="B72" s="109" t="s">
        <v>1716</v>
      </c>
      <c r="C72" s="111">
        <v>19177</v>
      </c>
      <c r="D72" s="111">
        <v>8082</v>
      </c>
      <c r="E72" s="111">
        <v>0</v>
      </c>
      <c r="F72" s="111">
        <v>21000</v>
      </c>
      <c r="G72" s="111">
        <v>0</v>
      </c>
      <c r="H72" s="111">
        <v>0</v>
      </c>
      <c r="I72" s="111">
        <v>0</v>
      </c>
      <c r="J72" s="111">
        <v>0</v>
      </c>
      <c r="K72" s="111">
        <v>0</v>
      </c>
      <c r="L72" s="111">
        <v>0</v>
      </c>
      <c r="M72" s="111">
        <v>0</v>
      </c>
      <c r="N72" s="111">
        <v>8485</v>
      </c>
      <c r="O72" s="111">
        <v>0</v>
      </c>
      <c r="P72" s="109" t="s">
        <v>1312</v>
      </c>
      <c r="Q72" s="109" t="s">
        <v>1313</v>
      </c>
      <c r="R72" s="109"/>
      <c r="S72" s="109"/>
      <c r="T72" s="109"/>
      <c r="U72" s="109"/>
      <c r="V72" s="109"/>
      <c r="W72" s="109"/>
      <c r="X72" s="109"/>
      <c r="Y72" s="109"/>
      <c r="Z72" s="109"/>
      <c r="AA72" s="109"/>
      <c r="AB72" s="109"/>
      <c r="AC72" s="109"/>
      <c r="AD72" s="109"/>
      <c r="AE72" s="88"/>
      <c r="AF72" s="88"/>
      <c r="AG72" s="88"/>
    </row>
    <row r="73" spans="1:33" s="43" customFormat="1" ht="12.75" customHeight="1" x14ac:dyDescent="0.2">
      <c r="A73" s="109" t="s">
        <v>933</v>
      </c>
      <c r="B73" s="109" t="s">
        <v>1800</v>
      </c>
      <c r="C73" s="111">
        <v>0</v>
      </c>
      <c r="D73" s="111">
        <v>0</v>
      </c>
      <c r="E73" s="111">
        <v>0</v>
      </c>
      <c r="F73" s="111">
        <v>0</v>
      </c>
      <c r="G73" s="111">
        <v>0</v>
      </c>
      <c r="H73" s="111">
        <v>0</v>
      </c>
      <c r="I73" s="111">
        <v>0</v>
      </c>
      <c r="J73" s="111">
        <v>0</v>
      </c>
      <c r="K73" s="111">
        <v>38990</v>
      </c>
      <c r="L73" s="111">
        <v>0</v>
      </c>
      <c r="M73" s="111">
        <v>0</v>
      </c>
      <c r="N73" s="111">
        <v>0</v>
      </c>
      <c r="O73" s="111">
        <v>97260</v>
      </c>
      <c r="P73" s="109" t="s">
        <v>1312</v>
      </c>
      <c r="Q73" s="109" t="s">
        <v>1313</v>
      </c>
      <c r="R73" s="109"/>
      <c r="S73" s="109"/>
      <c r="T73" s="109"/>
      <c r="U73" s="109"/>
      <c r="V73" s="109"/>
      <c r="W73" s="109"/>
      <c r="X73" s="109"/>
      <c r="Y73" s="109"/>
      <c r="Z73" s="109"/>
      <c r="AA73" s="109"/>
      <c r="AB73" s="109"/>
      <c r="AC73" s="109"/>
      <c r="AD73" s="109"/>
      <c r="AE73" s="88"/>
      <c r="AF73" s="88"/>
      <c r="AG73" s="88"/>
    </row>
    <row r="74" spans="1:33" s="43" customFormat="1" ht="12.75" customHeight="1" x14ac:dyDescent="0.2">
      <c r="A74" s="109" t="s">
        <v>707</v>
      </c>
      <c r="B74" s="109" t="s">
        <v>1801</v>
      </c>
      <c r="C74" s="111">
        <v>53500</v>
      </c>
      <c r="D74" s="111">
        <v>17000</v>
      </c>
      <c r="E74" s="111">
        <v>0</v>
      </c>
      <c r="F74" s="111">
        <v>0</v>
      </c>
      <c r="G74" s="111">
        <v>0</v>
      </c>
      <c r="H74" s="111">
        <v>0</v>
      </c>
      <c r="I74" s="111">
        <v>0</v>
      </c>
      <c r="J74" s="111">
        <v>0</v>
      </c>
      <c r="K74" s="111">
        <v>1900</v>
      </c>
      <c r="L74" s="111">
        <v>0</v>
      </c>
      <c r="M74" s="111">
        <v>0</v>
      </c>
      <c r="N74" s="111">
        <v>0</v>
      </c>
      <c r="O74" s="111">
        <v>3300</v>
      </c>
      <c r="P74" s="109" t="s">
        <v>1321</v>
      </c>
      <c r="Q74" s="109" t="s">
        <v>1316</v>
      </c>
      <c r="R74" s="109"/>
      <c r="S74" s="109"/>
      <c r="T74" s="109"/>
      <c r="U74" s="109"/>
      <c r="V74" s="109"/>
      <c r="W74" s="109"/>
      <c r="X74" s="109"/>
      <c r="Y74" s="109"/>
      <c r="Z74" s="109"/>
      <c r="AA74" s="109"/>
      <c r="AB74" s="109"/>
      <c r="AC74" s="109"/>
      <c r="AD74" s="109"/>
      <c r="AE74" s="88"/>
      <c r="AF74" s="88"/>
      <c r="AG74" s="88"/>
    </row>
    <row r="75" spans="1:33" s="43" customFormat="1" ht="12.75" customHeight="1" x14ac:dyDescent="0.2">
      <c r="A75" s="109" t="s">
        <v>412</v>
      </c>
      <c r="B75" s="109" t="s">
        <v>1715</v>
      </c>
      <c r="C75" s="111">
        <v>48989</v>
      </c>
      <c r="D75" s="111">
        <v>11000</v>
      </c>
      <c r="E75" s="111">
        <v>0</v>
      </c>
      <c r="F75" s="111">
        <v>17000</v>
      </c>
      <c r="G75" s="111">
        <v>0</v>
      </c>
      <c r="H75" s="111">
        <v>0</v>
      </c>
      <c r="I75" s="111">
        <v>0</v>
      </c>
      <c r="J75" s="111">
        <v>0</v>
      </c>
      <c r="K75" s="111">
        <v>0</v>
      </c>
      <c r="L75" s="111">
        <v>5500</v>
      </c>
      <c r="M75" s="111">
        <v>10000</v>
      </c>
      <c r="N75" s="111">
        <v>171</v>
      </c>
      <c r="O75" s="111">
        <v>16000</v>
      </c>
      <c r="P75" s="109" t="s">
        <v>1315</v>
      </c>
      <c r="Q75" s="109" t="s">
        <v>1316</v>
      </c>
      <c r="R75" s="109"/>
      <c r="S75" s="109"/>
      <c r="T75" s="109"/>
      <c r="U75" s="109"/>
      <c r="V75" s="109"/>
      <c r="W75" s="109"/>
      <c r="X75" s="109"/>
      <c r="Y75" s="109"/>
      <c r="Z75" s="109"/>
      <c r="AA75" s="109"/>
      <c r="AB75" s="109"/>
      <c r="AC75" s="109"/>
      <c r="AD75" s="109"/>
      <c r="AE75" s="88"/>
      <c r="AF75" s="88"/>
      <c r="AG75" s="88"/>
    </row>
    <row r="76" spans="1:33" s="43" customFormat="1" ht="12.75" customHeight="1" x14ac:dyDescent="0.2">
      <c r="A76" s="109" t="s">
        <v>411</v>
      </c>
      <c r="B76" s="109" t="s">
        <v>1802</v>
      </c>
      <c r="C76" s="111">
        <v>20000</v>
      </c>
      <c r="D76" s="111">
        <v>0</v>
      </c>
      <c r="E76" s="111">
        <v>0</v>
      </c>
      <c r="F76" s="111">
        <v>0</v>
      </c>
      <c r="G76" s="111">
        <v>0</v>
      </c>
      <c r="H76" s="111">
        <v>0</v>
      </c>
      <c r="I76" s="111">
        <v>0</v>
      </c>
      <c r="J76" s="111">
        <v>0</v>
      </c>
      <c r="K76" s="111">
        <v>0</v>
      </c>
      <c r="L76" s="111">
        <v>15555</v>
      </c>
      <c r="M76" s="111">
        <v>0</v>
      </c>
      <c r="N76" s="111">
        <v>0</v>
      </c>
      <c r="O76" s="111">
        <v>0</v>
      </c>
      <c r="P76" s="109" t="s">
        <v>1324</v>
      </c>
      <c r="Q76" s="109" t="s">
        <v>1316</v>
      </c>
      <c r="R76" s="109"/>
      <c r="S76" s="109"/>
      <c r="T76" s="109"/>
      <c r="U76" s="109"/>
      <c r="V76" s="109"/>
      <c r="W76" s="109"/>
      <c r="X76" s="109"/>
      <c r="Y76" s="109"/>
      <c r="Z76" s="109"/>
      <c r="AA76" s="109"/>
      <c r="AB76" s="109"/>
      <c r="AC76" s="109"/>
      <c r="AD76" s="109"/>
      <c r="AE76" s="88"/>
      <c r="AF76" s="88"/>
      <c r="AG76" s="88"/>
    </row>
    <row r="77" spans="1:33" s="43" customFormat="1" ht="12.75" customHeight="1" x14ac:dyDescent="0.2">
      <c r="A77" s="109" t="s">
        <v>786</v>
      </c>
      <c r="B77" s="109" t="s">
        <v>1714</v>
      </c>
      <c r="C77" s="111">
        <v>12987</v>
      </c>
      <c r="D77" s="111">
        <v>0</v>
      </c>
      <c r="E77" s="111">
        <v>0</v>
      </c>
      <c r="F77" s="111">
        <v>0</v>
      </c>
      <c r="G77" s="111">
        <v>0</v>
      </c>
      <c r="H77" s="111">
        <v>0</v>
      </c>
      <c r="I77" s="111">
        <v>0</v>
      </c>
      <c r="J77" s="111">
        <v>0</v>
      </c>
      <c r="K77" s="111">
        <v>0</v>
      </c>
      <c r="L77" s="111">
        <v>0</v>
      </c>
      <c r="M77" s="111">
        <v>0</v>
      </c>
      <c r="N77" s="111">
        <v>0</v>
      </c>
      <c r="O77" s="111">
        <v>0</v>
      </c>
      <c r="P77" s="109" t="s">
        <v>1377</v>
      </c>
      <c r="Q77" s="109" t="s">
        <v>1316</v>
      </c>
      <c r="R77" s="109"/>
      <c r="S77" s="109"/>
      <c r="T77" s="109"/>
      <c r="U77" s="109"/>
      <c r="V77" s="109"/>
      <c r="W77" s="109"/>
      <c r="X77" s="109"/>
      <c r="Y77" s="109"/>
      <c r="Z77" s="109"/>
      <c r="AA77" s="109"/>
      <c r="AB77" s="109"/>
      <c r="AC77" s="109"/>
      <c r="AD77" s="109"/>
      <c r="AE77" s="88"/>
      <c r="AF77" s="88"/>
      <c r="AG77" s="88"/>
    </row>
    <row r="78" spans="1:33" s="43" customFormat="1" ht="12.75" customHeight="1" x14ac:dyDescent="0.2">
      <c r="A78" s="109" t="s">
        <v>1207</v>
      </c>
      <c r="B78" s="109" t="s">
        <v>1713</v>
      </c>
      <c r="C78" s="111">
        <v>15088</v>
      </c>
      <c r="D78" s="111">
        <v>0</v>
      </c>
      <c r="E78" s="111">
        <v>0</v>
      </c>
      <c r="F78" s="111">
        <v>0</v>
      </c>
      <c r="G78" s="111">
        <v>0</v>
      </c>
      <c r="H78" s="111">
        <v>0</v>
      </c>
      <c r="I78" s="111">
        <v>0</v>
      </c>
      <c r="J78" s="111">
        <v>0</v>
      </c>
      <c r="K78" s="111">
        <v>0</v>
      </c>
      <c r="L78" s="111">
        <v>0</v>
      </c>
      <c r="M78" s="111">
        <v>0</v>
      </c>
      <c r="N78" s="111">
        <v>0</v>
      </c>
      <c r="O78" s="111">
        <v>0</v>
      </c>
      <c r="P78" s="109" t="s">
        <v>1377</v>
      </c>
      <c r="Q78" s="109" t="s">
        <v>1316</v>
      </c>
      <c r="R78" s="109"/>
      <c r="S78" s="109"/>
      <c r="T78" s="109"/>
      <c r="U78" s="109"/>
      <c r="V78" s="109"/>
      <c r="W78" s="109"/>
      <c r="X78" s="109"/>
      <c r="Y78" s="109"/>
      <c r="Z78" s="109"/>
      <c r="AA78" s="109"/>
      <c r="AB78" s="109"/>
      <c r="AC78" s="109"/>
      <c r="AD78" s="109"/>
      <c r="AE78" s="88"/>
      <c r="AF78" s="88"/>
      <c r="AG78" s="88"/>
    </row>
    <row r="79" spans="1:33" s="43" customFormat="1" ht="12.75" customHeight="1" x14ac:dyDescent="0.2">
      <c r="A79" s="109" t="s">
        <v>712</v>
      </c>
      <c r="B79" s="109" t="s">
        <v>1803</v>
      </c>
      <c r="C79" s="111">
        <v>119000</v>
      </c>
      <c r="D79" s="111">
        <v>0</v>
      </c>
      <c r="E79" s="111">
        <v>0</v>
      </c>
      <c r="F79" s="111">
        <v>0</v>
      </c>
      <c r="G79" s="111">
        <v>0</v>
      </c>
      <c r="H79" s="111">
        <v>0</v>
      </c>
      <c r="I79" s="111">
        <v>0</v>
      </c>
      <c r="J79" s="111">
        <v>0</v>
      </c>
      <c r="K79" s="111">
        <v>0</v>
      </c>
      <c r="L79" s="111">
        <v>30654</v>
      </c>
      <c r="M79" s="111">
        <v>0</v>
      </c>
      <c r="N79" s="111">
        <v>100000</v>
      </c>
      <c r="O79" s="111">
        <v>20000</v>
      </c>
      <c r="P79" s="109" t="s">
        <v>1327</v>
      </c>
      <c r="Q79" s="109" t="s">
        <v>1316</v>
      </c>
      <c r="R79" s="109"/>
      <c r="S79" s="109"/>
      <c r="T79" s="109"/>
      <c r="U79" s="109"/>
      <c r="V79" s="109"/>
      <c r="W79" s="109"/>
      <c r="X79" s="109"/>
      <c r="Y79" s="109"/>
      <c r="Z79" s="109"/>
      <c r="AA79" s="109"/>
      <c r="AB79" s="109"/>
      <c r="AC79" s="109"/>
      <c r="AD79" s="109"/>
      <c r="AE79" s="88"/>
      <c r="AF79" s="88"/>
      <c r="AG79" s="88"/>
    </row>
    <row r="80" spans="1:33" s="43" customFormat="1" ht="12.75" customHeight="1" x14ac:dyDescent="0.2">
      <c r="A80" s="109" t="s">
        <v>630</v>
      </c>
      <c r="B80" s="109" t="s">
        <v>1804</v>
      </c>
      <c r="C80" s="111">
        <v>8493</v>
      </c>
      <c r="D80" s="111">
        <v>0</v>
      </c>
      <c r="E80" s="111">
        <v>0</v>
      </c>
      <c r="F80" s="111">
        <v>1000</v>
      </c>
      <c r="G80" s="111">
        <v>0</v>
      </c>
      <c r="H80" s="111">
        <v>0</v>
      </c>
      <c r="I80" s="111">
        <v>0</v>
      </c>
      <c r="J80" s="111">
        <v>0</v>
      </c>
      <c r="K80" s="111">
        <v>0</v>
      </c>
      <c r="L80" s="111">
        <v>2246</v>
      </c>
      <c r="M80" s="111">
        <v>0</v>
      </c>
      <c r="N80" s="111">
        <v>0</v>
      </c>
      <c r="O80" s="111">
        <v>0</v>
      </c>
      <c r="P80" s="109" t="s">
        <v>1315</v>
      </c>
      <c r="Q80" s="109" t="s">
        <v>1316</v>
      </c>
      <c r="R80" s="109"/>
      <c r="S80" s="109"/>
      <c r="T80" s="109"/>
      <c r="U80" s="109"/>
      <c r="V80" s="109"/>
      <c r="W80" s="109"/>
      <c r="X80" s="109"/>
      <c r="Y80" s="109"/>
      <c r="Z80" s="109"/>
      <c r="AA80" s="109"/>
      <c r="AB80" s="109"/>
      <c r="AC80" s="109"/>
      <c r="AD80" s="109"/>
      <c r="AE80" s="88"/>
      <c r="AF80" s="88"/>
      <c r="AG80" s="88"/>
    </row>
    <row r="81" spans="1:33" s="43" customFormat="1" ht="12.75" customHeight="1" x14ac:dyDescent="0.2">
      <c r="A81" s="109" t="s">
        <v>535</v>
      </c>
      <c r="B81" s="109" t="s">
        <v>1712</v>
      </c>
      <c r="C81" s="111">
        <v>11451</v>
      </c>
      <c r="D81" s="111">
        <v>0</v>
      </c>
      <c r="E81" s="111">
        <v>0</v>
      </c>
      <c r="F81" s="111">
        <v>0</v>
      </c>
      <c r="G81" s="111">
        <v>0</v>
      </c>
      <c r="H81" s="111">
        <v>0</v>
      </c>
      <c r="I81" s="111">
        <v>0</v>
      </c>
      <c r="J81" s="111">
        <v>0</v>
      </c>
      <c r="K81" s="111">
        <v>0</v>
      </c>
      <c r="L81" s="111">
        <v>16375</v>
      </c>
      <c r="M81" s="111">
        <v>0</v>
      </c>
      <c r="N81" s="111">
        <v>6017</v>
      </c>
      <c r="O81" s="111">
        <v>0</v>
      </c>
      <c r="P81" s="109" t="s">
        <v>1315</v>
      </c>
      <c r="Q81" s="109" t="s">
        <v>1316</v>
      </c>
      <c r="R81" s="109"/>
      <c r="S81" s="109"/>
      <c r="T81" s="109"/>
      <c r="U81" s="109"/>
      <c r="V81" s="109"/>
      <c r="W81" s="109"/>
      <c r="X81" s="109"/>
      <c r="Y81" s="109"/>
      <c r="Z81" s="109"/>
      <c r="AA81" s="109"/>
      <c r="AB81" s="109"/>
      <c r="AC81" s="109"/>
      <c r="AD81" s="109"/>
      <c r="AE81" s="88"/>
      <c r="AF81" s="88"/>
      <c r="AG81" s="88"/>
    </row>
    <row r="82" spans="1:33" s="43" customFormat="1" ht="12.75" customHeight="1" x14ac:dyDescent="0.2">
      <c r="A82" s="109" t="s">
        <v>935</v>
      </c>
      <c r="B82" s="109" t="s">
        <v>1805</v>
      </c>
      <c r="C82" s="111">
        <v>33000</v>
      </c>
      <c r="D82" s="111">
        <v>10000</v>
      </c>
      <c r="E82" s="111">
        <v>0</v>
      </c>
      <c r="F82" s="111">
        <v>0</v>
      </c>
      <c r="G82" s="111">
        <v>0</v>
      </c>
      <c r="H82" s="111">
        <v>0</v>
      </c>
      <c r="I82" s="111">
        <v>195</v>
      </c>
      <c r="J82" s="111">
        <v>0</v>
      </c>
      <c r="K82" s="111">
        <v>0</v>
      </c>
      <c r="L82" s="111">
        <v>11900</v>
      </c>
      <c r="M82" s="111">
        <v>0</v>
      </c>
      <c r="N82" s="111">
        <v>18376</v>
      </c>
      <c r="O82" s="111">
        <v>0</v>
      </c>
      <c r="P82" s="109" t="s">
        <v>1312</v>
      </c>
      <c r="Q82" s="109" t="s">
        <v>1313</v>
      </c>
      <c r="R82" s="109"/>
      <c r="S82" s="109"/>
      <c r="T82" s="109"/>
      <c r="U82" s="109"/>
      <c r="V82" s="109"/>
      <c r="W82" s="109"/>
      <c r="X82" s="109"/>
      <c r="Y82" s="109"/>
      <c r="Z82" s="109"/>
      <c r="AA82" s="109"/>
      <c r="AB82" s="109"/>
      <c r="AC82" s="109"/>
      <c r="AD82" s="109"/>
      <c r="AE82" s="88"/>
      <c r="AF82" s="88"/>
      <c r="AG82" s="88"/>
    </row>
    <row r="83" spans="1:33" s="43" customFormat="1" ht="12.75" customHeight="1" x14ac:dyDescent="0.2">
      <c r="A83" s="109" t="s">
        <v>937</v>
      </c>
      <c r="B83" s="109" t="s">
        <v>1806</v>
      </c>
      <c r="C83" s="111">
        <v>18414</v>
      </c>
      <c r="D83" s="111">
        <v>5000</v>
      </c>
      <c r="E83" s="111">
        <v>0</v>
      </c>
      <c r="F83" s="111">
        <v>0</v>
      </c>
      <c r="G83" s="111">
        <v>0</v>
      </c>
      <c r="H83" s="111">
        <v>0</v>
      </c>
      <c r="I83" s="111">
        <v>0</v>
      </c>
      <c r="J83" s="111">
        <v>0</v>
      </c>
      <c r="K83" s="111">
        <v>1000</v>
      </c>
      <c r="L83" s="111">
        <v>0</v>
      </c>
      <c r="M83" s="111">
        <v>0</v>
      </c>
      <c r="N83" s="111">
        <v>0</v>
      </c>
      <c r="O83" s="111">
        <v>7400</v>
      </c>
      <c r="P83" s="109" t="s">
        <v>1312</v>
      </c>
      <c r="Q83" s="109" t="s">
        <v>1313</v>
      </c>
      <c r="R83" s="109"/>
      <c r="S83" s="109"/>
      <c r="T83" s="109"/>
      <c r="U83" s="109"/>
      <c r="V83" s="109"/>
      <c r="W83" s="109"/>
      <c r="X83" s="109"/>
      <c r="Y83" s="109"/>
      <c r="Z83" s="109"/>
      <c r="AA83" s="109"/>
      <c r="AB83" s="109"/>
      <c r="AC83" s="109"/>
      <c r="AD83" s="109"/>
      <c r="AE83" s="88"/>
      <c r="AF83" s="88"/>
      <c r="AG83" s="88"/>
    </row>
    <row r="84" spans="1:33" s="43" customFormat="1" ht="12.75" customHeight="1" x14ac:dyDescent="0.2">
      <c r="A84" s="109" t="s">
        <v>429</v>
      </c>
      <c r="B84" s="109" t="s">
        <v>1711</v>
      </c>
      <c r="C84" s="111">
        <v>12935</v>
      </c>
      <c r="D84" s="111">
        <v>4000</v>
      </c>
      <c r="E84" s="111">
        <v>0</v>
      </c>
      <c r="F84" s="111">
        <v>0</v>
      </c>
      <c r="G84" s="111">
        <v>0</v>
      </c>
      <c r="H84" s="111">
        <v>0</v>
      </c>
      <c r="I84" s="111">
        <v>0</v>
      </c>
      <c r="J84" s="111">
        <v>0</v>
      </c>
      <c r="K84" s="111">
        <v>0</v>
      </c>
      <c r="L84" s="111">
        <v>0</v>
      </c>
      <c r="M84" s="111">
        <v>3000</v>
      </c>
      <c r="N84" s="111">
        <v>0</v>
      </c>
      <c r="O84" s="111">
        <v>0</v>
      </c>
      <c r="P84" s="109" t="s">
        <v>1315</v>
      </c>
      <c r="Q84" s="109" t="s">
        <v>1316</v>
      </c>
      <c r="R84" s="109"/>
      <c r="S84" s="109"/>
      <c r="T84" s="109"/>
      <c r="U84" s="109"/>
      <c r="V84" s="109"/>
      <c r="W84" s="109"/>
      <c r="X84" s="109"/>
      <c r="Y84" s="109"/>
      <c r="Z84" s="109"/>
      <c r="AA84" s="109"/>
      <c r="AB84" s="109"/>
      <c r="AC84" s="109"/>
      <c r="AD84" s="109"/>
      <c r="AE84" s="88"/>
      <c r="AF84" s="88"/>
      <c r="AG84" s="88"/>
    </row>
    <row r="85" spans="1:33" s="43" customFormat="1" ht="12.75" customHeight="1" x14ac:dyDescent="0.2">
      <c r="A85" s="109" t="s">
        <v>939</v>
      </c>
      <c r="B85" s="109" t="s">
        <v>1710</v>
      </c>
      <c r="C85" s="111">
        <v>13500</v>
      </c>
      <c r="D85" s="111">
        <v>0</v>
      </c>
      <c r="E85" s="111">
        <v>0</v>
      </c>
      <c r="F85" s="111">
        <v>0</v>
      </c>
      <c r="G85" s="111">
        <v>0</v>
      </c>
      <c r="H85" s="111">
        <v>0</v>
      </c>
      <c r="I85" s="111">
        <v>0</v>
      </c>
      <c r="J85" s="111">
        <v>0</v>
      </c>
      <c r="K85" s="111">
        <v>0</v>
      </c>
      <c r="L85" s="111">
        <v>1500</v>
      </c>
      <c r="M85" s="111">
        <v>0</v>
      </c>
      <c r="N85" s="111">
        <v>0</v>
      </c>
      <c r="O85" s="111">
        <v>25000</v>
      </c>
      <c r="P85" s="109" t="s">
        <v>1312</v>
      </c>
      <c r="Q85" s="109" t="s">
        <v>1313</v>
      </c>
      <c r="R85" s="109"/>
      <c r="S85" s="109"/>
      <c r="T85" s="109"/>
      <c r="U85" s="109"/>
      <c r="V85" s="109"/>
      <c r="W85" s="109"/>
      <c r="X85" s="109"/>
      <c r="Y85" s="109"/>
      <c r="Z85" s="109"/>
      <c r="AA85" s="109"/>
      <c r="AB85" s="109"/>
      <c r="AC85" s="109"/>
      <c r="AD85" s="109"/>
      <c r="AE85" s="88"/>
      <c r="AF85" s="88"/>
      <c r="AG85" s="88"/>
    </row>
    <row r="86" spans="1:33" s="43" customFormat="1" ht="12.75" customHeight="1" x14ac:dyDescent="0.2">
      <c r="A86" s="109" t="s">
        <v>941</v>
      </c>
      <c r="B86" s="109" t="s">
        <v>1709</v>
      </c>
      <c r="C86" s="111">
        <v>415</v>
      </c>
      <c r="D86" s="111">
        <v>0</v>
      </c>
      <c r="E86" s="111">
        <v>0</v>
      </c>
      <c r="F86" s="111">
        <v>0</v>
      </c>
      <c r="G86" s="111">
        <v>0</v>
      </c>
      <c r="H86" s="111">
        <v>0</v>
      </c>
      <c r="I86" s="111">
        <v>0</v>
      </c>
      <c r="J86" s="111">
        <v>0</v>
      </c>
      <c r="K86" s="111">
        <v>0</v>
      </c>
      <c r="L86" s="111">
        <v>0</v>
      </c>
      <c r="M86" s="111">
        <v>0</v>
      </c>
      <c r="N86" s="111">
        <v>0</v>
      </c>
      <c r="O86" s="111">
        <v>0</v>
      </c>
      <c r="P86" s="109" t="s">
        <v>1317</v>
      </c>
      <c r="Q86" s="109" t="s">
        <v>1317</v>
      </c>
      <c r="R86" s="109"/>
      <c r="S86" s="109"/>
      <c r="T86" s="109"/>
      <c r="U86" s="109"/>
      <c r="V86" s="109"/>
      <c r="W86" s="109"/>
      <c r="X86" s="109"/>
      <c r="Y86" s="109"/>
      <c r="Z86" s="109"/>
      <c r="AA86" s="109"/>
      <c r="AB86" s="109"/>
      <c r="AC86" s="109"/>
      <c r="AD86" s="109"/>
      <c r="AE86" s="88"/>
      <c r="AF86" s="88"/>
      <c r="AG86" s="88"/>
    </row>
    <row r="87" spans="1:33" s="43" customFormat="1" ht="12.75" customHeight="1" x14ac:dyDescent="0.2">
      <c r="A87" s="109" t="s">
        <v>943</v>
      </c>
      <c r="B87" s="109" t="s">
        <v>1774</v>
      </c>
      <c r="C87" s="111">
        <v>10551</v>
      </c>
      <c r="D87" s="111">
        <v>0</v>
      </c>
      <c r="E87" s="111">
        <v>0</v>
      </c>
      <c r="F87" s="111">
        <v>0</v>
      </c>
      <c r="G87" s="111">
        <v>0</v>
      </c>
      <c r="H87" s="111">
        <v>0</v>
      </c>
      <c r="I87" s="111">
        <v>0</v>
      </c>
      <c r="J87" s="111">
        <v>0</v>
      </c>
      <c r="K87" s="111">
        <v>0</v>
      </c>
      <c r="L87" s="111">
        <v>0</v>
      </c>
      <c r="M87" s="111">
        <v>0</v>
      </c>
      <c r="N87" s="111">
        <v>0</v>
      </c>
      <c r="O87" s="111">
        <v>0</v>
      </c>
      <c r="P87" s="109" t="s">
        <v>1317</v>
      </c>
      <c r="Q87" s="109" t="s">
        <v>1317</v>
      </c>
      <c r="R87" s="109"/>
      <c r="S87" s="109"/>
      <c r="T87" s="109"/>
      <c r="U87" s="109"/>
      <c r="V87" s="109"/>
      <c r="W87" s="109"/>
      <c r="X87" s="109"/>
      <c r="Y87" s="109"/>
      <c r="Z87" s="109"/>
      <c r="AA87" s="109"/>
      <c r="AB87" s="109"/>
      <c r="AC87" s="109"/>
      <c r="AD87" s="109"/>
      <c r="AE87" s="88"/>
      <c r="AF87" s="88"/>
      <c r="AG87" s="88"/>
    </row>
    <row r="88" spans="1:33" s="43" customFormat="1" ht="12.75" customHeight="1" x14ac:dyDescent="0.2">
      <c r="A88" s="109" t="s">
        <v>478</v>
      </c>
      <c r="B88" s="109" t="s">
        <v>1773</v>
      </c>
      <c r="C88" s="111">
        <v>1000</v>
      </c>
      <c r="D88" s="111">
        <v>0</v>
      </c>
      <c r="E88" s="111">
        <v>0</v>
      </c>
      <c r="F88" s="111">
        <v>0</v>
      </c>
      <c r="G88" s="111">
        <v>0</v>
      </c>
      <c r="H88" s="111">
        <v>0</v>
      </c>
      <c r="I88" s="111">
        <v>0</v>
      </c>
      <c r="J88" s="111">
        <v>0</v>
      </c>
      <c r="K88" s="111">
        <v>0</v>
      </c>
      <c r="L88" s="111">
        <v>15350</v>
      </c>
      <c r="M88" s="111">
        <v>0</v>
      </c>
      <c r="N88" s="111">
        <v>0</v>
      </c>
      <c r="O88" s="111">
        <v>0</v>
      </c>
      <c r="P88" s="109" t="s">
        <v>1315</v>
      </c>
      <c r="Q88" s="109" t="s">
        <v>1316</v>
      </c>
      <c r="R88" s="109"/>
      <c r="S88" s="109"/>
      <c r="T88" s="109"/>
      <c r="U88" s="109"/>
      <c r="V88" s="109"/>
      <c r="W88" s="109"/>
      <c r="X88" s="109"/>
      <c r="Y88" s="109"/>
      <c r="Z88" s="109"/>
      <c r="AA88" s="109"/>
      <c r="AB88" s="109"/>
      <c r="AC88" s="109"/>
      <c r="AD88" s="109"/>
      <c r="AE88" s="88"/>
      <c r="AF88" s="88"/>
      <c r="AG88" s="88"/>
    </row>
    <row r="89" spans="1:33" s="43" customFormat="1" ht="12.75" customHeight="1" x14ac:dyDescent="0.2">
      <c r="A89" s="109" t="s">
        <v>397</v>
      </c>
      <c r="B89" s="109" t="s">
        <v>1807</v>
      </c>
      <c r="C89" s="111">
        <v>8220</v>
      </c>
      <c r="D89" s="111">
        <v>0</v>
      </c>
      <c r="E89" s="111">
        <v>0</v>
      </c>
      <c r="F89" s="111">
        <v>0</v>
      </c>
      <c r="G89" s="111">
        <v>0</v>
      </c>
      <c r="H89" s="111">
        <v>0</v>
      </c>
      <c r="I89" s="111">
        <v>0</v>
      </c>
      <c r="J89" s="111">
        <v>0</v>
      </c>
      <c r="K89" s="111">
        <v>0</v>
      </c>
      <c r="L89" s="111">
        <v>5535</v>
      </c>
      <c r="M89" s="111">
        <v>5004</v>
      </c>
      <c r="N89" s="111">
        <v>0</v>
      </c>
      <c r="O89" s="111">
        <v>0</v>
      </c>
      <c r="P89" s="109" t="s">
        <v>1312</v>
      </c>
      <c r="Q89" s="109" t="s">
        <v>1316</v>
      </c>
      <c r="R89" s="109"/>
      <c r="S89" s="109"/>
      <c r="T89" s="109"/>
      <c r="U89" s="109"/>
      <c r="V89" s="109"/>
      <c r="W89" s="109"/>
      <c r="X89" s="109"/>
      <c r="Y89" s="109"/>
      <c r="Z89" s="109"/>
      <c r="AA89" s="109"/>
      <c r="AB89" s="109"/>
      <c r="AC89" s="109"/>
      <c r="AD89" s="109"/>
      <c r="AE89" s="88"/>
      <c r="AF89" s="88"/>
      <c r="AG89" s="88"/>
    </row>
    <row r="90" spans="1:33" s="43" customFormat="1" ht="12.75" customHeight="1" x14ac:dyDescent="0.2">
      <c r="A90" s="109" t="s">
        <v>565</v>
      </c>
      <c r="B90" s="109" t="s">
        <v>1708</v>
      </c>
      <c r="C90" s="111">
        <v>24148</v>
      </c>
      <c r="D90" s="111">
        <v>4000</v>
      </c>
      <c r="E90" s="111">
        <v>0</v>
      </c>
      <c r="F90" s="111">
        <v>0</v>
      </c>
      <c r="G90" s="111">
        <v>0</v>
      </c>
      <c r="H90" s="111">
        <v>0</v>
      </c>
      <c r="I90" s="111">
        <v>0</v>
      </c>
      <c r="J90" s="111">
        <v>0</v>
      </c>
      <c r="K90" s="111">
        <v>0</v>
      </c>
      <c r="L90" s="111">
        <v>5090</v>
      </c>
      <c r="M90" s="111">
        <v>0</v>
      </c>
      <c r="N90" s="111">
        <v>0</v>
      </c>
      <c r="O90" s="111">
        <v>0</v>
      </c>
      <c r="P90" s="109" t="s">
        <v>1315</v>
      </c>
      <c r="Q90" s="109" t="s">
        <v>1316</v>
      </c>
      <c r="R90" s="109"/>
      <c r="S90" s="109"/>
      <c r="T90" s="109"/>
      <c r="U90" s="109"/>
      <c r="V90" s="109"/>
      <c r="W90" s="109"/>
      <c r="X90" s="109"/>
      <c r="Y90" s="109"/>
      <c r="Z90" s="109"/>
      <c r="AA90" s="109"/>
      <c r="AB90" s="109"/>
      <c r="AC90" s="109"/>
      <c r="AD90" s="109"/>
      <c r="AE90" s="88"/>
      <c r="AF90" s="88"/>
      <c r="AG90" s="88"/>
    </row>
    <row r="91" spans="1:33" s="43" customFormat="1" ht="12.75" customHeight="1" x14ac:dyDescent="0.2">
      <c r="A91" s="109" t="s">
        <v>479</v>
      </c>
      <c r="B91" s="109" t="s">
        <v>1707</v>
      </c>
      <c r="C91" s="111">
        <v>17998</v>
      </c>
      <c r="D91" s="111">
        <v>6500</v>
      </c>
      <c r="E91" s="111">
        <v>0</v>
      </c>
      <c r="F91" s="111">
        <v>0</v>
      </c>
      <c r="G91" s="111">
        <v>0</v>
      </c>
      <c r="H91" s="111">
        <v>0</v>
      </c>
      <c r="I91" s="111">
        <v>0</v>
      </c>
      <c r="J91" s="111">
        <v>0</v>
      </c>
      <c r="K91" s="111">
        <v>0</v>
      </c>
      <c r="L91" s="111">
        <v>8843</v>
      </c>
      <c r="M91" s="111">
        <v>6056</v>
      </c>
      <c r="N91" s="111">
        <v>4961</v>
      </c>
      <c r="O91" s="111">
        <v>0</v>
      </c>
      <c r="P91" s="109" t="s">
        <v>1315</v>
      </c>
      <c r="Q91" s="109" t="s">
        <v>1316</v>
      </c>
      <c r="R91" s="109"/>
      <c r="S91" s="109"/>
      <c r="T91" s="109"/>
      <c r="U91" s="109"/>
      <c r="V91" s="109"/>
      <c r="W91" s="109"/>
      <c r="X91" s="109"/>
      <c r="Y91" s="109"/>
      <c r="Z91" s="109"/>
      <c r="AA91" s="109"/>
      <c r="AB91" s="109"/>
      <c r="AC91" s="109"/>
      <c r="AD91" s="109"/>
      <c r="AE91" s="88"/>
      <c r="AF91" s="88"/>
      <c r="AG91" s="88"/>
    </row>
    <row r="92" spans="1:33" s="43" customFormat="1" ht="12.75" customHeight="1" x14ac:dyDescent="0.2">
      <c r="A92" s="109" t="s">
        <v>488</v>
      </c>
      <c r="B92" s="109" t="s">
        <v>1808</v>
      </c>
      <c r="C92" s="111">
        <v>4886</v>
      </c>
      <c r="D92" s="111">
        <v>6800</v>
      </c>
      <c r="E92" s="111">
        <v>0</v>
      </c>
      <c r="F92" s="111">
        <v>8000</v>
      </c>
      <c r="G92" s="111">
        <v>0</v>
      </c>
      <c r="H92" s="111">
        <v>0</v>
      </c>
      <c r="I92" s="111">
        <v>0</v>
      </c>
      <c r="J92" s="111">
        <v>0</v>
      </c>
      <c r="K92" s="111">
        <v>0</v>
      </c>
      <c r="L92" s="111">
        <v>500</v>
      </c>
      <c r="M92" s="111">
        <v>0</v>
      </c>
      <c r="N92" s="111">
        <v>0</v>
      </c>
      <c r="O92" s="111">
        <v>0</v>
      </c>
      <c r="P92" s="109" t="s">
        <v>1315</v>
      </c>
      <c r="Q92" s="109" t="s">
        <v>1316</v>
      </c>
      <c r="R92" s="109"/>
      <c r="S92" s="109"/>
      <c r="T92" s="109"/>
      <c r="U92" s="109"/>
      <c r="V92" s="109"/>
      <c r="W92" s="109"/>
      <c r="X92" s="109"/>
      <c r="Y92" s="109"/>
      <c r="Z92" s="109"/>
      <c r="AA92" s="109"/>
      <c r="AB92" s="109"/>
      <c r="AC92" s="109"/>
      <c r="AD92" s="109"/>
      <c r="AE92" s="88"/>
      <c r="AF92" s="88"/>
      <c r="AG92" s="88"/>
    </row>
    <row r="93" spans="1:33" s="43" customFormat="1" ht="12.75" customHeight="1" x14ac:dyDescent="0.2">
      <c r="A93" s="109" t="s">
        <v>615</v>
      </c>
      <c r="B93" s="109" t="s">
        <v>1706</v>
      </c>
      <c r="C93" s="111">
        <v>28782</v>
      </c>
      <c r="D93" s="111">
        <v>7500</v>
      </c>
      <c r="E93" s="111">
        <v>0</v>
      </c>
      <c r="F93" s="111">
        <v>5000</v>
      </c>
      <c r="G93" s="111">
        <v>0</v>
      </c>
      <c r="H93" s="111">
        <v>1750</v>
      </c>
      <c r="I93" s="111">
        <v>0</v>
      </c>
      <c r="J93" s="111">
        <v>2745</v>
      </c>
      <c r="K93" s="111">
        <v>0</v>
      </c>
      <c r="L93" s="111">
        <v>7603</v>
      </c>
      <c r="M93" s="111">
        <v>0</v>
      </c>
      <c r="N93" s="111">
        <v>273</v>
      </c>
      <c r="O93" s="111">
        <v>0</v>
      </c>
      <c r="P93" s="109" t="s">
        <v>1315</v>
      </c>
      <c r="Q93" s="109" t="s">
        <v>1316</v>
      </c>
      <c r="R93" s="109"/>
      <c r="S93" s="109"/>
      <c r="T93" s="109"/>
      <c r="U93" s="109"/>
      <c r="V93" s="109"/>
      <c r="W93" s="109"/>
      <c r="X93" s="109"/>
      <c r="Y93" s="109"/>
      <c r="Z93" s="109"/>
      <c r="AA93" s="109"/>
      <c r="AB93" s="109"/>
      <c r="AC93" s="109"/>
      <c r="AD93" s="109"/>
      <c r="AE93" s="88"/>
      <c r="AF93" s="88"/>
      <c r="AG93" s="88"/>
    </row>
    <row r="94" spans="1:33" s="43" customFormat="1" ht="12.75" customHeight="1" x14ac:dyDescent="0.2">
      <c r="A94" s="109" t="s">
        <v>787</v>
      </c>
      <c r="B94" s="109" t="s">
        <v>1705</v>
      </c>
      <c r="C94" s="111">
        <v>17733</v>
      </c>
      <c r="D94" s="111">
        <v>4500</v>
      </c>
      <c r="E94" s="111">
        <v>0</v>
      </c>
      <c r="F94" s="111">
        <v>0</v>
      </c>
      <c r="G94" s="111">
        <v>0</v>
      </c>
      <c r="H94" s="111">
        <v>0</v>
      </c>
      <c r="I94" s="111">
        <v>0</v>
      </c>
      <c r="J94" s="111">
        <v>0</v>
      </c>
      <c r="K94" s="111">
        <v>0</v>
      </c>
      <c r="L94" s="111">
        <v>5500</v>
      </c>
      <c r="M94" s="111">
        <v>0</v>
      </c>
      <c r="N94" s="111">
        <v>0</v>
      </c>
      <c r="O94" s="111">
        <v>0</v>
      </c>
      <c r="P94" s="109" t="s">
        <v>1377</v>
      </c>
      <c r="Q94" s="109" t="s">
        <v>1316</v>
      </c>
      <c r="R94" s="109"/>
      <c r="S94" s="109"/>
      <c r="T94" s="109"/>
      <c r="U94" s="109"/>
      <c r="V94" s="109"/>
      <c r="W94" s="109"/>
      <c r="X94" s="109"/>
      <c r="Y94" s="109"/>
      <c r="Z94" s="109"/>
      <c r="AA94" s="109"/>
      <c r="AB94" s="109"/>
      <c r="AC94" s="109"/>
      <c r="AD94" s="109"/>
      <c r="AE94" s="88"/>
      <c r="AF94" s="88"/>
      <c r="AG94" s="88"/>
    </row>
    <row r="95" spans="1:33" s="43" customFormat="1" ht="12.75" customHeight="1" x14ac:dyDescent="0.2">
      <c r="A95" s="109" t="s">
        <v>419</v>
      </c>
      <c r="B95" s="109" t="s">
        <v>1809</v>
      </c>
      <c r="C95" s="111">
        <v>12477</v>
      </c>
      <c r="D95" s="111">
        <v>8000</v>
      </c>
      <c r="E95" s="111">
        <v>0</v>
      </c>
      <c r="F95" s="111">
        <v>6000</v>
      </c>
      <c r="G95" s="111">
        <v>0</v>
      </c>
      <c r="H95" s="111">
        <v>1</v>
      </c>
      <c r="I95" s="111">
        <v>0</v>
      </c>
      <c r="J95" s="111">
        <v>0</v>
      </c>
      <c r="K95" s="111">
        <v>0</v>
      </c>
      <c r="L95" s="111">
        <v>11503</v>
      </c>
      <c r="M95" s="111">
        <v>5000</v>
      </c>
      <c r="N95" s="111">
        <v>5000</v>
      </c>
      <c r="O95" s="111">
        <v>0</v>
      </c>
      <c r="P95" s="109" t="s">
        <v>1312</v>
      </c>
      <c r="Q95" s="109" t="s">
        <v>1316</v>
      </c>
      <c r="R95" s="109"/>
      <c r="S95" s="109"/>
      <c r="T95" s="109"/>
      <c r="U95" s="109"/>
      <c r="V95" s="109"/>
      <c r="W95" s="109"/>
      <c r="X95" s="109"/>
      <c r="Y95" s="109"/>
      <c r="Z95" s="109"/>
      <c r="AA95" s="109"/>
      <c r="AB95" s="109"/>
      <c r="AC95" s="109"/>
      <c r="AD95" s="109"/>
      <c r="AE95" s="88"/>
      <c r="AF95" s="88"/>
      <c r="AG95" s="88"/>
    </row>
    <row r="96" spans="1:33" s="43" customFormat="1" ht="12.75" customHeight="1" x14ac:dyDescent="0.2">
      <c r="A96" s="109" t="s">
        <v>1209</v>
      </c>
      <c r="B96" s="109" t="s">
        <v>1704</v>
      </c>
      <c r="C96" s="111">
        <v>14365</v>
      </c>
      <c r="D96" s="111">
        <v>0</v>
      </c>
      <c r="E96" s="111">
        <v>0</v>
      </c>
      <c r="F96" s="111">
        <v>0</v>
      </c>
      <c r="G96" s="111">
        <v>0</v>
      </c>
      <c r="H96" s="111">
        <v>0</v>
      </c>
      <c r="I96" s="111">
        <v>0</v>
      </c>
      <c r="J96" s="111">
        <v>0</v>
      </c>
      <c r="K96" s="111">
        <v>0</v>
      </c>
      <c r="L96" s="111">
        <v>9967</v>
      </c>
      <c r="M96" s="111">
        <v>0</v>
      </c>
      <c r="N96" s="111">
        <v>0</v>
      </c>
      <c r="O96" s="111">
        <v>0</v>
      </c>
      <c r="P96" s="109" t="s">
        <v>1377</v>
      </c>
      <c r="Q96" s="109" t="s">
        <v>1316</v>
      </c>
      <c r="R96" s="109"/>
      <c r="S96" s="109"/>
      <c r="T96" s="109"/>
      <c r="U96" s="109"/>
      <c r="V96" s="109"/>
      <c r="W96" s="109"/>
      <c r="X96" s="109"/>
      <c r="Y96" s="109"/>
      <c r="Z96" s="109"/>
      <c r="AA96" s="109"/>
      <c r="AB96" s="109"/>
      <c r="AC96" s="109"/>
      <c r="AD96" s="109"/>
      <c r="AE96" s="88"/>
      <c r="AF96" s="88"/>
      <c r="AG96" s="88"/>
    </row>
    <row r="97" spans="1:33" s="43" customFormat="1" ht="12.75" customHeight="1" x14ac:dyDescent="0.2">
      <c r="A97" s="109" t="s">
        <v>420</v>
      </c>
      <c r="B97" s="109" t="s">
        <v>1810</v>
      </c>
      <c r="C97" s="111">
        <v>49440</v>
      </c>
      <c r="D97" s="111">
        <v>0</v>
      </c>
      <c r="E97" s="111">
        <v>0</v>
      </c>
      <c r="F97" s="111">
        <v>0</v>
      </c>
      <c r="G97" s="111">
        <v>0</v>
      </c>
      <c r="H97" s="111">
        <v>0</v>
      </c>
      <c r="I97" s="111">
        <v>0</v>
      </c>
      <c r="J97" s="111">
        <v>0</v>
      </c>
      <c r="K97" s="111">
        <v>0</v>
      </c>
      <c r="L97" s="111">
        <v>42554</v>
      </c>
      <c r="M97" s="111">
        <v>0</v>
      </c>
      <c r="N97" s="111">
        <v>0</v>
      </c>
      <c r="O97" s="111">
        <v>5000</v>
      </c>
      <c r="P97" s="109" t="s">
        <v>1312</v>
      </c>
      <c r="Q97" s="109" t="s">
        <v>1316</v>
      </c>
      <c r="R97" s="109"/>
      <c r="S97" s="109"/>
      <c r="T97" s="109"/>
      <c r="U97" s="109"/>
      <c r="V97" s="109"/>
      <c r="W97" s="109"/>
      <c r="X97" s="109"/>
      <c r="Y97" s="109"/>
      <c r="Z97" s="109"/>
      <c r="AA97" s="109"/>
      <c r="AB97" s="109"/>
      <c r="AC97" s="109"/>
      <c r="AD97" s="109"/>
      <c r="AE97" s="88"/>
      <c r="AF97" s="88"/>
      <c r="AG97" s="88"/>
    </row>
    <row r="98" spans="1:33" s="43" customFormat="1" ht="12.75" customHeight="1" x14ac:dyDescent="0.2">
      <c r="A98" s="109" t="s">
        <v>437</v>
      </c>
      <c r="B98" s="109" t="s">
        <v>1703</v>
      </c>
      <c r="C98" s="111">
        <v>6209</v>
      </c>
      <c r="D98" s="111">
        <v>0</v>
      </c>
      <c r="E98" s="111">
        <v>0</v>
      </c>
      <c r="F98" s="111">
        <v>0</v>
      </c>
      <c r="G98" s="111">
        <v>0</v>
      </c>
      <c r="H98" s="111">
        <v>0</v>
      </c>
      <c r="I98" s="111">
        <v>0</v>
      </c>
      <c r="J98" s="111">
        <v>0</v>
      </c>
      <c r="K98" s="111">
        <v>0</v>
      </c>
      <c r="L98" s="111">
        <v>262</v>
      </c>
      <c r="M98" s="111">
        <v>21636</v>
      </c>
      <c r="N98" s="111">
        <v>0</v>
      </c>
      <c r="O98" s="111">
        <v>0</v>
      </c>
      <c r="P98" s="109" t="s">
        <v>1315</v>
      </c>
      <c r="Q98" s="109" t="s">
        <v>1316</v>
      </c>
      <c r="R98" s="109"/>
      <c r="S98" s="109"/>
      <c r="T98" s="109"/>
      <c r="U98" s="109"/>
      <c r="V98" s="109"/>
      <c r="W98" s="109"/>
      <c r="X98" s="109"/>
      <c r="Y98" s="109"/>
      <c r="Z98" s="109"/>
      <c r="AA98" s="109"/>
      <c r="AB98" s="109"/>
      <c r="AC98" s="109"/>
      <c r="AD98" s="109"/>
      <c r="AE98" s="88"/>
      <c r="AF98" s="88"/>
      <c r="AG98" s="88"/>
    </row>
    <row r="99" spans="1:33" s="43" customFormat="1" ht="12.75" customHeight="1" x14ac:dyDescent="0.2">
      <c r="A99" s="109" t="s">
        <v>667</v>
      </c>
      <c r="B99" s="109" t="s">
        <v>1702</v>
      </c>
      <c r="C99" s="111">
        <v>9000</v>
      </c>
      <c r="D99" s="111">
        <v>9000</v>
      </c>
      <c r="E99" s="111">
        <v>0</v>
      </c>
      <c r="F99" s="111">
        <v>0</v>
      </c>
      <c r="G99" s="111">
        <v>0</v>
      </c>
      <c r="H99" s="111">
        <v>0</v>
      </c>
      <c r="I99" s="111">
        <v>0</v>
      </c>
      <c r="J99" s="111">
        <v>0</v>
      </c>
      <c r="K99" s="111">
        <v>0</v>
      </c>
      <c r="L99" s="111">
        <v>0</v>
      </c>
      <c r="M99" s="111">
        <v>0</v>
      </c>
      <c r="N99" s="111">
        <v>7700</v>
      </c>
      <c r="O99" s="111">
        <v>15000</v>
      </c>
      <c r="P99" s="109" t="s">
        <v>1315</v>
      </c>
      <c r="Q99" s="109" t="s">
        <v>1316</v>
      </c>
      <c r="R99" s="109"/>
      <c r="S99" s="109"/>
      <c r="T99" s="109"/>
      <c r="U99" s="109"/>
      <c r="V99" s="109"/>
      <c r="W99" s="109"/>
      <c r="X99" s="109"/>
      <c r="Y99" s="109"/>
      <c r="Z99" s="109"/>
      <c r="AA99" s="109"/>
      <c r="AB99" s="109"/>
      <c r="AC99" s="109"/>
      <c r="AD99" s="109"/>
      <c r="AE99" s="88"/>
      <c r="AF99" s="88"/>
      <c r="AG99" s="88"/>
    </row>
    <row r="100" spans="1:33" s="43" customFormat="1" ht="12.75" customHeight="1" x14ac:dyDescent="0.2">
      <c r="A100" s="109" t="s">
        <v>407</v>
      </c>
      <c r="B100" s="109" t="s">
        <v>1701</v>
      </c>
      <c r="C100" s="111">
        <v>12000</v>
      </c>
      <c r="D100" s="111">
        <v>1000</v>
      </c>
      <c r="E100" s="111">
        <v>0</v>
      </c>
      <c r="F100" s="111">
        <v>0</v>
      </c>
      <c r="G100" s="111">
        <v>0</v>
      </c>
      <c r="H100" s="111">
        <v>0</v>
      </c>
      <c r="I100" s="111">
        <v>0</v>
      </c>
      <c r="J100" s="111">
        <v>0</v>
      </c>
      <c r="K100" s="111">
        <v>0</v>
      </c>
      <c r="L100" s="111">
        <v>4000</v>
      </c>
      <c r="M100" s="111">
        <v>0</v>
      </c>
      <c r="N100" s="111">
        <v>0</v>
      </c>
      <c r="O100" s="111">
        <v>0</v>
      </c>
      <c r="P100" s="109" t="s">
        <v>1315</v>
      </c>
      <c r="Q100" s="109" t="s">
        <v>1316</v>
      </c>
      <c r="R100" s="109"/>
      <c r="S100" s="109"/>
      <c r="T100" s="109"/>
      <c r="U100" s="109"/>
      <c r="V100" s="109"/>
      <c r="W100" s="109"/>
      <c r="X100" s="109"/>
      <c r="Y100" s="109"/>
      <c r="Z100" s="109"/>
      <c r="AA100" s="109"/>
      <c r="AB100" s="109"/>
      <c r="AC100" s="109"/>
      <c r="AD100" s="109"/>
      <c r="AE100" s="88"/>
      <c r="AF100" s="88"/>
      <c r="AG100" s="88"/>
    </row>
    <row r="101" spans="1:33" s="43" customFormat="1" ht="12.75" customHeight="1" x14ac:dyDescent="0.2">
      <c r="A101" s="109" t="s">
        <v>550</v>
      </c>
      <c r="B101" s="109" t="s">
        <v>1700</v>
      </c>
      <c r="C101" s="111">
        <v>1339</v>
      </c>
      <c r="D101" s="111">
        <v>0</v>
      </c>
      <c r="E101" s="111">
        <v>0</v>
      </c>
      <c r="F101" s="111">
        <v>0</v>
      </c>
      <c r="G101" s="111">
        <v>0</v>
      </c>
      <c r="H101" s="111">
        <v>0</v>
      </c>
      <c r="I101" s="111">
        <v>0</v>
      </c>
      <c r="J101" s="111">
        <v>0</v>
      </c>
      <c r="K101" s="111">
        <v>0</v>
      </c>
      <c r="L101" s="111">
        <v>0</v>
      </c>
      <c r="M101" s="111">
        <v>0</v>
      </c>
      <c r="N101" s="111">
        <v>0</v>
      </c>
      <c r="O101" s="111">
        <v>0</v>
      </c>
      <c r="P101" s="109" t="s">
        <v>1315</v>
      </c>
      <c r="Q101" s="109" t="s">
        <v>1316</v>
      </c>
      <c r="R101" s="109"/>
      <c r="S101" s="109"/>
      <c r="T101" s="109"/>
      <c r="U101" s="109"/>
      <c r="V101" s="109"/>
      <c r="W101" s="109"/>
      <c r="X101" s="109"/>
      <c r="Y101" s="109"/>
      <c r="Z101" s="109"/>
      <c r="AA101" s="109"/>
      <c r="AB101" s="109"/>
      <c r="AC101" s="109"/>
      <c r="AD101" s="109"/>
      <c r="AE101" s="88"/>
      <c r="AF101" s="88"/>
      <c r="AG101" s="88"/>
    </row>
    <row r="102" spans="1:33" s="43" customFormat="1" ht="12.75" customHeight="1" x14ac:dyDescent="0.2">
      <c r="A102" s="109" t="s">
        <v>457</v>
      </c>
      <c r="B102" s="109" t="s">
        <v>1699</v>
      </c>
      <c r="C102" s="111">
        <v>2981</v>
      </c>
      <c r="D102" s="111">
        <v>0</v>
      </c>
      <c r="E102" s="111">
        <v>0</v>
      </c>
      <c r="F102" s="111">
        <v>0</v>
      </c>
      <c r="G102" s="111">
        <v>0</v>
      </c>
      <c r="H102" s="111">
        <v>0</v>
      </c>
      <c r="I102" s="111">
        <v>0</v>
      </c>
      <c r="J102" s="111">
        <v>0</v>
      </c>
      <c r="K102" s="111">
        <v>7000</v>
      </c>
      <c r="L102" s="111">
        <v>1640</v>
      </c>
      <c r="M102" s="111">
        <v>0</v>
      </c>
      <c r="N102" s="111">
        <v>0</v>
      </c>
      <c r="O102" s="111">
        <v>0</v>
      </c>
      <c r="P102" s="109" t="s">
        <v>1315</v>
      </c>
      <c r="Q102" s="109" t="s">
        <v>1316</v>
      </c>
      <c r="R102" s="109"/>
      <c r="S102" s="109"/>
      <c r="T102" s="109"/>
      <c r="U102" s="109"/>
      <c r="V102" s="109"/>
      <c r="W102" s="109"/>
      <c r="X102" s="109"/>
      <c r="Y102" s="109"/>
      <c r="Z102" s="109"/>
      <c r="AA102" s="109"/>
      <c r="AB102" s="109"/>
      <c r="AC102" s="109"/>
      <c r="AD102" s="109"/>
      <c r="AE102" s="88"/>
      <c r="AF102" s="88"/>
      <c r="AG102" s="88"/>
    </row>
    <row r="103" spans="1:33" s="43" customFormat="1" ht="12.75" customHeight="1" x14ac:dyDescent="0.2">
      <c r="A103" s="109" t="s">
        <v>945</v>
      </c>
      <c r="B103" s="109" t="s">
        <v>1811</v>
      </c>
      <c r="C103" s="111">
        <v>51095</v>
      </c>
      <c r="D103" s="111">
        <v>14000</v>
      </c>
      <c r="E103" s="111">
        <v>0</v>
      </c>
      <c r="F103" s="111">
        <v>0</v>
      </c>
      <c r="G103" s="111">
        <v>0</v>
      </c>
      <c r="H103" s="111">
        <v>0</v>
      </c>
      <c r="I103" s="111">
        <v>0</v>
      </c>
      <c r="J103" s="111">
        <v>0</v>
      </c>
      <c r="K103" s="111">
        <v>0</v>
      </c>
      <c r="L103" s="111">
        <v>10000</v>
      </c>
      <c r="M103" s="111">
        <v>0</v>
      </c>
      <c r="N103" s="111">
        <v>0</v>
      </c>
      <c r="O103" s="111">
        <v>0</v>
      </c>
      <c r="P103" s="109" t="s">
        <v>1312</v>
      </c>
      <c r="Q103" s="109" t="s">
        <v>1314</v>
      </c>
      <c r="R103" s="109"/>
      <c r="S103" s="109"/>
      <c r="T103" s="109"/>
      <c r="U103" s="109"/>
      <c r="V103" s="109"/>
      <c r="W103" s="109"/>
      <c r="X103" s="109"/>
      <c r="Y103" s="109"/>
      <c r="Z103" s="109"/>
      <c r="AA103" s="109"/>
      <c r="AB103" s="109"/>
      <c r="AC103" s="109"/>
      <c r="AD103" s="109"/>
      <c r="AE103" s="88"/>
      <c r="AF103" s="88"/>
      <c r="AG103" s="88"/>
    </row>
    <row r="104" spans="1:33" s="43" customFormat="1" ht="12.75" customHeight="1" x14ac:dyDescent="0.2">
      <c r="A104" s="109" t="s">
        <v>947</v>
      </c>
      <c r="B104" s="109" t="s">
        <v>1812</v>
      </c>
      <c r="C104" s="111">
        <v>2486</v>
      </c>
      <c r="D104" s="111">
        <v>0</v>
      </c>
      <c r="E104" s="111">
        <v>0</v>
      </c>
      <c r="F104" s="111">
        <v>0</v>
      </c>
      <c r="G104" s="111">
        <v>0</v>
      </c>
      <c r="H104" s="111">
        <v>0</v>
      </c>
      <c r="I104" s="111">
        <v>0</v>
      </c>
      <c r="J104" s="111">
        <v>0</v>
      </c>
      <c r="K104" s="111">
        <v>0</v>
      </c>
      <c r="L104" s="111">
        <v>0</v>
      </c>
      <c r="M104" s="111">
        <v>0</v>
      </c>
      <c r="N104" s="111">
        <v>0</v>
      </c>
      <c r="O104" s="111">
        <v>0</v>
      </c>
      <c r="P104" s="109" t="s">
        <v>1312</v>
      </c>
      <c r="Q104" s="109" t="s">
        <v>1314</v>
      </c>
      <c r="R104" s="109"/>
      <c r="S104" s="109"/>
      <c r="T104" s="109"/>
      <c r="U104" s="109"/>
      <c r="V104" s="109"/>
      <c r="W104" s="109"/>
      <c r="X104" s="109"/>
      <c r="Y104" s="109"/>
      <c r="Z104" s="109"/>
      <c r="AA104" s="109"/>
      <c r="AB104" s="109"/>
      <c r="AC104" s="109"/>
      <c r="AD104" s="109"/>
      <c r="AE104" s="88"/>
      <c r="AF104" s="88"/>
      <c r="AG104" s="88"/>
    </row>
    <row r="105" spans="1:33" s="43" customFormat="1" ht="12.75" customHeight="1" x14ac:dyDescent="0.2">
      <c r="A105" s="109" t="s">
        <v>949</v>
      </c>
      <c r="B105" s="109" t="s">
        <v>1813</v>
      </c>
      <c r="C105" s="111">
        <v>243351</v>
      </c>
      <c r="D105" s="111">
        <v>10000</v>
      </c>
      <c r="E105" s="111">
        <v>9997</v>
      </c>
      <c r="F105" s="111">
        <v>0</v>
      </c>
      <c r="G105" s="111">
        <v>0</v>
      </c>
      <c r="H105" s="111">
        <v>0</v>
      </c>
      <c r="I105" s="111">
        <v>0</v>
      </c>
      <c r="J105" s="111">
        <v>0</v>
      </c>
      <c r="K105" s="111">
        <v>0</v>
      </c>
      <c r="L105" s="111">
        <v>113535</v>
      </c>
      <c r="M105" s="111">
        <v>0</v>
      </c>
      <c r="N105" s="111">
        <v>10001</v>
      </c>
      <c r="O105" s="111">
        <v>0</v>
      </c>
      <c r="P105" s="109" t="s">
        <v>1312</v>
      </c>
      <c r="Q105" s="109" t="s">
        <v>1314</v>
      </c>
      <c r="R105" s="109"/>
      <c r="S105" s="109"/>
      <c r="T105" s="109"/>
      <c r="U105" s="109"/>
      <c r="V105" s="109"/>
      <c r="W105" s="109"/>
      <c r="X105" s="109"/>
      <c r="Y105" s="109"/>
      <c r="Z105" s="109"/>
      <c r="AA105" s="109"/>
      <c r="AB105" s="109"/>
      <c r="AC105" s="109"/>
      <c r="AD105" s="109"/>
      <c r="AE105" s="88"/>
      <c r="AF105" s="88"/>
      <c r="AG105" s="88"/>
    </row>
    <row r="106" spans="1:33" s="43" customFormat="1" ht="12.75" customHeight="1" x14ac:dyDescent="0.2">
      <c r="A106" s="109" t="s">
        <v>951</v>
      </c>
      <c r="B106" s="109" t="s">
        <v>1814</v>
      </c>
      <c r="C106" s="111">
        <v>80337</v>
      </c>
      <c r="D106" s="111">
        <v>0</v>
      </c>
      <c r="E106" s="111">
        <v>0</v>
      </c>
      <c r="F106" s="111">
        <v>0</v>
      </c>
      <c r="G106" s="111">
        <v>0</v>
      </c>
      <c r="H106" s="111">
        <v>0</v>
      </c>
      <c r="I106" s="111">
        <v>0</v>
      </c>
      <c r="J106" s="111">
        <v>0</v>
      </c>
      <c r="K106" s="111">
        <v>0</v>
      </c>
      <c r="L106" s="111">
        <v>0</v>
      </c>
      <c r="M106" s="111">
        <v>0</v>
      </c>
      <c r="N106" s="111">
        <v>0</v>
      </c>
      <c r="O106" s="111">
        <v>12000</v>
      </c>
      <c r="P106" s="109" t="s">
        <v>1312</v>
      </c>
      <c r="Q106" s="109" t="s">
        <v>1314</v>
      </c>
      <c r="R106" s="109"/>
      <c r="S106" s="109"/>
      <c r="T106" s="109"/>
      <c r="U106" s="109"/>
      <c r="V106" s="109"/>
      <c r="W106" s="109"/>
      <c r="X106" s="109"/>
      <c r="Y106" s="109"/>
      <c r="Z106" s="109"/>
      <c r="AA106" s="109"/>
      <c r="AB106" s="109"/>
      <c r="AC106" s="109"/>
      <c r="AD106" s="109"/>
      <c r="AE106" s="88"/>
      <c r="AF106" s="88"/>
      <c r="AG106" s="88"/>
    </row>
    <row r="107" spans="1:33" s="43" customFormat="1" ht="12.75" customHeight="1" x14ac:dyDescent="0.2">
      <c r="A107" s="109" t="s">
        <v>711</v>
      </c>
      <c r="B107" s="109" t="s">
        <v>1698</v>
      </c>
      <c r="C107" s="111">
        <v>287700</v>
      </c>
      <c r="D107" s="111">
        <v>199000</v>
      </c>
      <c r="E107" s="111">
        <v>0</v>
      </c>
      <c r="F107" s="111">
        <v>0</v>
      </c>
      <c r="G107" s="111">
        <v>0</v>
      </c>
      <c r="H107" s="111">
        <v>0</v>
      </c>
      <c r="I107" s="111">
        <v>0</v>
      </c>
      <c r="J107" s="111">
        <v>0</v>
      </c>
      <c r="K107" s="111">
        <v>0</v>
      </c>
      <c r="L107" s="111">
        <v>171500</v>
      </c>
      <c r="M107" s="111">
        <v>599299</v>
      </c>
      <c r="N107" s="111">
        <v>0</v>
      </c>
      <c r="O107" s="111">
        <v>0</v>
      </c>
      <c r="P107" s="109" t="s">
        <v>1377</v>
      </c>
      <c r="Q107" s="109" t="s">
        <v>1316</v>
      </c>
      <c r="R107" s="109"/>
      <c r="S107" s="109"/>
      <c r="T107" s="109"/>
      <c r="U107" s="109"/>
      <c r="V107" s="109"/>
      <c r="W107" s="109"/>
      <c r="X107" s="109"/>
      <c r="Y107" s="109"/>
      <c r="Z107" s="109"/>
      <c r="AA107" s="109"/>
      <c r="AB107" s="109"/>
      <c r="AC107" s="109"/>
      <c r="AD107" s="109"/>
      <c r="AE107" s="88"/>
      <c r="AF107" s="88"/>
      <c r="AG107" s="88"/>
    </row>
    <row r="108" spans="1:33" s="43" customFormat="1" ht="12.75" customHeight="1" x14ac:dyDescent="0.2">
      <c r="A108" s="109" t="s">
        <v>605</v>
      </c>
      <c r="B108" s="109" t="s">
        <v>1815</v>
      </c>
      <c r="C108" s="111">
        <v>100374</v>
      </c>
      <c r="D108" s="111">
        <v>10000</v>
      </c>
      <c r="E108" s="111">
        <v>9980</v>
      </c>
      <c r="F108" s="111">
        <v>0</v>
      </c>
      <c r="G108" s="111">
        <v>0</v>
      </c>
      <c r="H108" s="111">
        <v>0</v>
      </c>
      <c r="I108" s="111">
        <v>10000</v>
      </c>
      <c r="J108" s="111">
        <v>0</v>
      </c>
      <c r="K108" s="111">
        <v>11600</v>
      </c>
      <c r="L108" s="111">
        <v>19400</v>
      </c>
      <c r="M108" s="111">
        <v>0</v>
      </c>
      <c r="N108" s="111">
        <v>0</v>
      </c>
      <c r="O108" s="111">
        <v>55000</v>
      </c>
      <c r="P108" s="109" t="s">
        <v>1312</v>
      </c>
      <c r="Q108" s="109" t="s">
        <v>1316</v>
      </c>
      <c r="R108" s="109"/>
      <c r="S108" s="109"/>
      <c r="T108" s="109"/>
      <c r="U108" s="109"/>
      <c r="V108" s="109"/>
      <c r="W108" s="109"/>
      <c r="X108" s="109"/>
      <c r="Y108" s="109"/>
      <c r="Z108" s="109"/>
      <c r="AA108" s="109"/>
      <c r="AB108" s="109"/>
      <c r="AC108" s="109"/>
      <c r="AD108" s="109"/>
      <c r="AE108" s="88"/>
      <c r="AF108" s="88"/>
      <c r="AG108" s="88"/>
    </row>
    <row r="109" spans="1:33" s="43" customFormat="1" ht="12.75" customHeight="1" x14ac:dyDescent="0.2">
      <c r="A109" s="109" t="s">
        <v>953</v>
      </c>
      <c r="B109" s="109" t="s">
        <v>1816</v>
      </c>
      <c r="C109" s="111">
        <v>23682</v>
      </c>
      <c r="D109" s="111">
        <v>0</v>
      </c>
      <c r="E109" s="111">
        <v>0</v>
      </c>
      <c r="F109" s="111">
        <v>0</v>
      </c>
      <c r="G109" s="111">
        <v>0</v>
      </c>
      <c r="H109" s="111">
        <v>0</v>
      </c>
      <c r="I109" s="111">
        <v>0</v>
      </c>
      <c r="J109" s="111">
        <v>0</v>
      </c>
      <c r="K109" s="111">
        <v>0</v>
      </c>
      <c r="L109" s="111">
        <v>0</v>
      </c>
      <c r="M109" s="111">
        <v>0</v>
      </c>
      <c r="N109" s="111">
        <v>8446</v>
      </c>
      <c r="O109" s="111">
        <v>0</v>
      </c>
      <c r="P109" s="109" t="s">
        <v>1312</v>
      </c>
      <c r="Q109" s="109" t="s">
        <v>1314</v>
      </c>
      <c r="R109" s="109"/>
      <c r="S109" s="109"/>
      <c r="T109" s="109"/>
      <c r="U109" s="109"/>
      <c r="V109" s="109"/>
      <c r="W109" s="109"/>
      <c r="X109" s="109"/>
      <c r="Y109" s="109"/>
      <c r="Z109" s="109"/>
      <c r="AA109" s="109"/>
      <c r="AB109" s="109"/>
      <c r="AC109" s="109"/>
      <c r="AD109" s="109"/>
      <c r="AE109" s="88"/>
      <c r="AF109" s="88"/>
      <c r="AG109" s="88"/>
    </row>
    <row r="110" spans="1:33" s="43" customFormat="1" ht="12.75" customHeight="1" x14ac:dyDescent="0.2">
      <c r="A110" s="109" t="s">
        <v>788</v>
      </c>
      <c r="B110" s="109" t="s">
        <v>1697</v>
      </c>
      <c r="C110" s="111">
        <v>5443</v>
      </c>
      <c r="D110" s="111">
        <v>0</v>
      </c>
      <c r="E110" s="111">
        <v>0</v>
      </c>
      <c r="F110" s="111">
        <v>0</v>
      </c>
      <c r="G110" s="111">
        <v>0</v>
      </c>
      <c r="H110" s="111">
        <v>0</v>
      </c>
      <c r="I110" s="111">
        <v>0</v>
      </c>
      <c r="J110" s="111">
        <v>0</v>
      </c>
      <c r="K110" s="111">
        <v>4150</v>
      </c>
      <c r="L110" s="111">
        <v>0</v>
      </c>
      <c r="M110" s="111">
        <v>0</v>
      </c>
      <c r="N110" s="111">
        <v>138</v>
      </c>
      <c r="O110" s="111">
        <v>10000</v>
      </c>
      <c r="P110" s="109" t="s">
        <v>1377</v>
      </c>
      <c r="Q110" s="109" t="s">
        <v>1316</v>
      </c>
      <c r="R110" s="109"/>
      <c r="S110" s="109"/>
      <c r="T110" s="109"/>
      <c r="U110" s="109"/>
      <c r="V110" s="109"/>
      <c r="W110" s="109"/>
      <c r="X110" s="109"/>
      <c r="Y110" s="109"/>
      <c r="Z110" s="109"/>
      <c r="AA110" s="109"/>
      <c r="AB110" s="109"/>
      <c r="AC110" s="109"/>
      <c r="AD110" s="109"/>
      <c r="AE110" s="88"/>
      <c r="AF110" s="88"/>
      <c r="AG110" s="88"/>
    </row>
    <row r="111" spans="1:33" s="43" customFormat="1" ht="12.75" customHeight="1" x14ac:dyDescent="0.2">
      <c r="A111" s="109" t="s">
        <v>1211</v>
      </c>
      <c r="B111" s="109" t="s">
        <v>1696</v>
      </c>
      <c r="C111" s="111">
        <v>5500</v>
      </c>
      <c r="D111" s="111">
        <v>0</v>
      </c>
      <c r="E111" s="111">
        <v>0</v>
      </c>
      <c r="F111" s="111">
        <v>0</v>
      </c>
      <c r="G111" s="111">
        <v>0</v>
      </c>
      <c r="H111" s="111">
        <v>0</v>
      </c>
      <c r="I111" s="111">
        <v>0</v>
      </c>
      <c r="J111" s="111">
        <v>0</v>
      </c>
      <c r="K111" s="111">
        <v>0</v>
      </c>
      <c r="L111" s="111">
        <v>0</v>
      </c>
      <c r="M111" s="111">
        <v>0</v>
      </c>
      <c r="N111" s="111">
        <v>0</v>
      </c>
      <c r="O111" s="111">
        <v>0</v>
      </c>
      <c r="P111" s="109" t="s">
        <v>1377</v>
      </c>
      <c r="Q111" s="109" t="s">
        <v>1316</v>
      </c>
      <c r="R111" s="109"/>
      <c r="S111" s="109"/>
      <c r="T111" s="109"/>
      <c r="U111" s="109"/>
      <c r="V111" s="109"/>
      <c r="W111" s="109"/>
      <c r="X111" s="109"/>
      <c r="Y111" s="109"/>
      <c r="Z111" s="109"/>
      <c r="AA111" s="109"/>
      <c r="AB111" s="109"/>
      <c r="AC111" s="109"/>
      <c r="AD111" s="109"/>
      <c r="AE111" s="88"/>
      <c r="AF111" s="88"/>
      <c r="AG111" s="88"/>
    </row>
    <row r="112" spans="1:33" s="43" customFormat="1" ht="12.75" customHeight="1" x14ac:dyDescent="0.2">
      <c r="A112" s="109" t="s">
        <v>480</v>
      </c>
      <c r="B112" s="109" t="s">
        <v>1695</v>
      </c>
      <c r="C112" s="111">
        <v>25000</v>
      </c>
      <c r="D112" s="111">
        <v>2500</v>
      </c>
      <c r="E112" s="111">
        <v>0</v>
      </c>
      <c r="F112" s="111">
        <v>0</v>
      </c>
      <c r="G112" s="111">
        <v>0</v>
      </c>
      <c r="H112" s="111">
        <v>0</v>
      </c>
      <c r="I112" s="111">
        <v>0</v>
      </c>
      <c r="J112" s="111">
        <v>0</v>
      </c>
      <c r="K112" s="111">
        <v>0</v>
      </c>
      <c r="L112" s="111">
        <v>8400</v>
      </c>
      <c r="M112" s="111">
        <v>0</v>
      </c>
      <c r="N112" s="111">
        <v>0</v>
      </c>
      <c r="O112" s="111">
        <v>0</v>
      </c>
      <c r="P112" s="109" t="s">
        <v>1315</v>
      </c>
      <c r="Q112" s="109" t="s">
        <v>1316</v>
      </c>
      <c r="R112" s="109"/>
      <c r="S112" s="109"/>
      <c r="T112" s="109"/>
      <c r="U112" s="109"/>
      <c r="V112" s="109"/>
      <c r="W112" s="109"/>
      <c r="X112" s="109"/>
      <c r="Y112" s="109"/>
      <c r="Z112" s="109"/>
      <c r="AA112" s="109"/>
      <c r="AB112" s="109"/>
      <c r="AC112" s="109"/>
      <c r="AD112" s="109"/>
      <c r="AE112" s="88"/>
      <c r="AF112" s="88"/>
      <c r="AG112" s="88"/>
    </row>
    <row r="113" spans="1:33" s="43" customFormat="1" ht="12.75" customHeight="1" x14ac:dyDescent="0.2">
      <c r="A113" s="109" t="s">
        <v>955</v>
      </c>
      <c r="B113" s="109" t="s">
        <v>1694</v>
      </c>
      <c r="C113" s="111">
        <v>0</v>
      </c>
      <c r="D113" s="111">
        <v>0</v>
      </c>
      <c r="E113" s="111">
        <v>0</v>
      </c>
      <c r="F113" s="111">
        <v>0</v>
      </c>
      <c r="G113" s="111">
        <v>0</v>
      </c>
      <c r="H113" s="111">
        <v>0</v>
      </c>
      <c r="I113" s="111">
        <v>0</v>
      </c>
      <c r="J113" s="111">
        <v>0</v>
      </c>
      <c r="K113" s="111">
        <v>0</v>
      </c>
      <c r="L113" s="111">
        <v>0</v>
      </c>
      <c r="M113" s="111">
        <v>0</v>
      </c>
      <c r="N113" s="111">
        <v>0</v>
      </c>
      <c r="O113" s="111">
        <v>0</v>
      </c>
      <c r="P113" s="109" t="s">
        <v>1317</v>
      </c>
      <c r="Q113" s="109" t="s">
        <v>1317</v>
      </c>
      <c r="R113" s="109"/>
      <c r="S113" s="109"/>
      <c r="T113" s="109"/>
      <c r="U113" s="109"/>
      <c r="V113" s="109"/>
      <c r="W113" s="109"/>
      <c r="X113" s="109"/>
      <c r="Y113" s="109"/>
      <c r="Z113" s="109"/>
      <c r="AA113" s="109"/>
      <c r="AB113" s="109"/>
      <c r="AC113" s="109"/>
      <c r="AD113" s="109"/>
      <c r="AE113" s="88"/>
      <c r="AF113" s="88"/>
      <c r="AG113" s="88"/>
    </row>
    <row r="114" spans="1:33" s="43" customFormat="1" ht="12.75" customHeight="1" x14ac:dyDescent="0.2">
      <c r="A114" s="109" t="s">
        <v>957</v>
      </c>
      <c r="B114" s="109" t="s">
        <v>1817</v>
      </c>
      <c r="C114" s="111">
        <v>7450</v>
      </c>
      <c r="D114" s="111">
        <v>1000</v>
      </c>
      <c r="E114" s="111">
        <v>0</v>
      </c>
      <c r="F114" s="111">
        <v>0</v>
      </c>
      <c r="G114" s="111">
        <v>0</v>
      </c>
      <c r="H114" s="111">
        <v>0</v>
      </c>
      <c r="I114" s="111">
        <v>0</v>
      </c>
      <c r="J114" s="111">
        <v>0</v>
      </c>
      <c r="K114" s="111">
        <v>0</v>
      </c>
      <c r="L114" s="111">
        <v>0</v>
      </c>
      <c r="M114" s="111">
        <v>0</v>
      </c>
      <c r="N114" s="111">
        <v>0</v>
      </c>
      <c r="O114" s="111">
        <v>15000</v>
      </c>
      <c r="P114" s="109" t="s">
        <v>1312</v>
      </c>
      <c r="Q114" s="109" t="s">
        <v>1314</v>
      </c>
      <c r="R114" s="109"/>
      <c r="S114" s="109"/>
      <c r="T114" s="109"/>
      <c r="U114" s="109"/>
      <c r="V114" s="109"/>
      <c r="W114" s="109"/>
      <c r="X114" s="109"/>
      <c r="Y114" s="109"/>
      <c r="Z114" s="109"/>
      <c r="AA114" s="109"/>
      <c r="AB114" s="109"/>
      <c r="AC114" s="109"/>
      <c r="AD114" s="109"/>
      <c r="AE114" s="88"/>
      <c r="AF114" s="88"/>
      <c r="AG114" s="88"/>
    </row>
    <row r="115" spans="1:33" s="43" customFormat="1" ht="12.75" customHeight="1" x14ac:dyDescent="0.2">
      <c r="A115" s="109" t="s">
        <v>959</v>
      </c>
      <c r="B115" s="109" t="s">
        <v>1693</v>
      </c>
      <c r="C115" s="111">
        <v>1755</v>
      </c>
      <c r="D115" s="111">
        <v>0</v>
      </c>
      <c r="E115" s="111">
        <v>0</v>
      </c>
      <c r="F115" s="111">
        <v>0</v>
      </c>
      <c r="G115" s="111">
        <v>0</v>
      </c>
      <c r="H115" s="111">
        <v>0</v>
      </c>
      <c r="I115" s="111">
        <v>0</v>
      </c>
      <c r="J115" s="111">
        <v>0</v>
      </c>
      <c r="K115" s="111">
        <v>0</v>
      </c>
      <c r="L115" s="111">
        <v>0</v>
      </c>
      <c r="M115" s="111">
        <v>0</v>
      </c>
      <c r="N115" s="111">
        <v>0</v>
      </c>
      <c r="O115" s="111">
        <v>0</v>
      </c>
      <c r="P115" s="109" t="s">
        <v>1317</v>
      </c>
      <c r="Q115" s="109" t="s">
        <v>1317</v>
      </c>
      <c r="R115" s="109"/>
      <c r="S115" s="109"/>
      <c r="T115" s="109"/>
      <c r="U115" s="109"/>
      <c r="V115" s="109"/>
      <c r="W115" s="109"/>
      <c r="X115" s="109"/>
      <c r="Y115" s="109"/>
      <c r="Z115" s="109"/>
      <c r="AA115" s="109"/>
      <c r="AB115" s="109"/>
      <c r="AC115" s="109"/>
      <c r="AD115" s="109"/>
      <c r="AE115" s="88"/>
      <c r="AF115" s="88"/>
      <c r="AG115" s="88"/>
    </row>
    <row r="116" spans="1:33" s="43" customFormat="1" ht="12.75" customHeight="1" x14ac:dyDescent="0.2">
      <c r="A116" s="109" t="s">
        <v>430</v>
      </c>
      <c r="B116" s="109" t="s">
        <v>1692</v>
      </c>
      <c r="C116" s="111">
        <v>19980</v>
      </c>
      <c r="D116" s="111">
        <v>0</v>
      </c>
      <c r="E116" s="111">
        <v>0</v>
      </c>
      <c r="F116" s="111">
        <v>0</v>
      </c>
      <c r="G116" s="111">
        <v>0</v>
      </c>
      <c r="H116" s="111">
        <v>0</v>
      </c>
      <c r="I116" s="111">
        <v>0</v>
      </c>
      <c r="J116" s="111">
        <v>0</v>
      </c>
      <c r="K116" s="111">
        <v>0</v>
      </c>
      <c r="L116" s="111">
        <v>18622</v>
      </c>
      <c r="M116" s="111">
        <v>0</v>
      </c>
      <c r="N116" s="111">
        <v>0</v>
      </c>
      <c r="O116" s="111">
        <v>0</v>
      </c>
      <c r="P116" s="109" t="s">
        <v>1315</v>
      </c>
      <c r="Q116" s="109" t="s">
        <v>1316</v>
      </c>
      <c r="R116" s="109"/>
      <c r="S116" s="109"/>
      <c r="T116" s="109"/>
      <c r="U116" s="109"/>
      <c r="V116" s="109"/>
      <c r="W116" s="109"/>
      <c r="X116" s="109"/>
      <c r="Y116" s="109"/>
      <c r="Z116" s="109"/>
      <c r="AA116" s="109"/>
      <c r="AB116" s="109"/>
      <c r="AC116" s="109"/>
      <c r="AD116" s="109"/>
      <c r="AE116" s="88"/>
      <c r="AF116" s="88"/>
      <c r="AG116" s="88"/>
    </row>
    <row r="117" spans="1:33" s="43" customFormat="1" ht="12.75" customHeight="1" x14ac:dyDescent="0.2">
      <c r="A117" s="109" t="s">
        <v>597</v>
      </c>
      <c r="B117" s="109" t="s">
        <v>1691</v>
      </c>
      <c r="C117" s="111">
        <v>3311</v>
      </c>
      <c r="D117" s="111">
        <v>0</v>
      </c>
      <c r="E117" s="111">
        <v>0</v>
      </c>
      <c r="F117" s="111">
        <v>0</v>
      </c>
      <c r="G117" s="111">
        <v>0</v>
      </c>
      <c r="H117" s="111">
        <v>0</v>
      </c>
      <c r="I117" s="111">
        <v>0</v>
      </c>
      <c r="J117" s="111">
        <v>0</v>
      </c>
      <c r="K117" s="111">
        <v>0</v>
      </c>
      <c r="L117" s="111">
        <v>3980</v>
      </c>
      <c r="M117" s="111">
        <v>0</v>
      </c>
      <c r="N117" s="111">
        <v>0</v>
      </c>
      <c r="O117" s="111">
        <v>0</v>
      </c>
      <c r="P117" s="109" t="s">
        <v>1315</v>
      </c>
      <c r="Q117" s="109" t="s">
        <v>1316</v>
      </c>
      <c r="R117" s="109"/>
      <c r="S117" s="109"/>
      <c r="T117" s="109"/>
      <c r="U117" s="109"/>
      <c r="V117" s="109"/>
      <c r="W117" s="109"/>
      <c r="X117" s="109"/>
      <c r="Y117" s="109"/>
      <c r="Z117" s="109"/>
      <c r="AA117" s="109"/>
      <c r="AB117" s="109"/>
      <c r="AC117" s="109"/>
      <c r="AD117" s="109"/>
      <c r="AE117" s="88"/>
      <c r="AF117" s="88"/>
      <c r="AG117" s="88"/>
    </row>
    <row r="118" spans="1:33" s="43" customFormat="1" ht="12.75" customHeight="1" x14ac:dyDescent="0.2">
      <c r="A118" s="109" t="s">
        <v>425</v>
      </c>
      <c r="B118" s="109" t="s">
        <v>1818</v>
      </c>
      <c r="C118" s="111">
        <v>244210</v>
      </c>
      <c r="D118" s="111">
        <v>0</v>
      </c>
      <c r="E118" s="111">
        <v>0</v>
      </c>
      <c r="F118" s="111">
        <v>0</v>
      </c>
      <c r="G118" s="111">
        <v>0</v>
      </c>
      <c r="H118" s="111">
        <v>0</v>
      </c>
      <c r="I118" s="111">
        <v>0</v>
      </c>
      <c r="J118" s="111">
        <v>0</v>
      </c>
      <c r="K118" s="111">
        <v>0</v>
      </c>
      <c r="L118" s="111">
        <v>142</v>
      </c>
      <c r="M118" s="111">
        <v>0</v>
      </c>
      <c r="N118" s="111">
        <v>0</v>
      </c>
      <c r="O118" s="111">
        <v>170198</v>
      </c>
      <c r="P118" s="109" t="s">
        <v>1312</v>
      </c>
      <c r="Q118" s="109" t="s">
        <v>1316</v>
      </c>
      <c r="R118" s="109"/>
      <c r="S118" s="109"/>
      <c r="T118" s="109"/>
      <c r="U118" s="109"/>
      <c r="V118" s="109"/>
      <c r="W118" s="109"/>
      <c r="X118" s="109"/>
      <c r="Y118" s="109"/>
      <c r="Z118" s="109"/>
      <c r="AA118" s="109"/>
      <c r="AB118" s="109"/>
      <c r="AC118" s="109"/>
      <c r="AD118" s="109"/>
      <c r="AE118" s="88"/>
      <c r="AF118" s="88"/>
      <c r="AG118" s="88"/>
    </row>
    <row r="119" spans="1:33" s="43" customFormat="1" ht="12.75" customHeight="1" x14ac:dyDescent="0.2">
      <c r="A119" s="109" t="s">
        <v>489</v>
      </c>
      <c r="B119" s="109" t="s">
        <v>1690</v>
      </c>
      <c r="C119" s="111">
        <v>10189</v>
      </c>
      <c r="D119" s="111">
        <v>5500</v>
      </c>
      <c r="E119" s="111">
        <v>0</v>
      </c>
      <c r="F119" s="111">
        <v>4500</v>
      </c>
      <c r="G119" s="111">
        <v>0</v>
      </c>
      <c r="H119" s="111">
        <v>0</v>
      </c>
      <c r="I119" s="111">
        <v>0</v>
      </c>
      <c r="J119" s="111">
        <v>0</v>
      </c>
      <c r="K119" s="111">
        <v>0</v>
      </c>
      <c r="L119" s="111">
        <v>2550</v>
      </c>
      <c r="M119" s="111">
        <v>0</v>
      </c>
      <c r="N119" s="111">
        <v>0</v>
      </c>
      <c r="O119" s="111">
        <v>0</v>
      </c>
      <c r="P119" s="109" t="s">
        <v>1315</v>
      </c>
      <c r="Q119" s="109" t="s">
        <v>1316</v>
      </c>
      <c r="R119" s="109"/>
      <c r="S119" s="109"/>
      <c r="T119" s="109"/>
      <c r="U119" s="109"/>
      <c r="V119" s="109"/>
      <c r="W119" s="109"/>
      <c r="X119" s="109"/>
      <c r="Y119" s="109"/>
      <c r="Z119" s="109"/>
      <c r="AA119" s="109"/>
      <c r="AB119" s="109"/>
      <c r="AC119" s="109"/>
      <c r="AD119" s="109"/>
      <c r="AE119" s="88"/>
      <c r="AF119" s="88"/>
      <c r="AG119" s="88"/>
    </row>
    <row r="120" spans="1:33" s="43" customFormat="1" ht="12.75" customHeight="1" x14ac:dyDescent="0.2">
      <c r="A120" s="109" t="s">
        <v>464</v>
      </c>
      <c r="B120" s="109" t="s">
        <v>1659</v>
      </c>
      <c r="C120" s="111">
        <v>139415</v>
      </c>
      <c r="D120" s="111">
        <v>19158</v>
      </c>
      <c r="E120" s="111">
        <v>0</v>
      </c>
      <c r="F120" s="111">
        <v>0</v>
      </c>
      <c r="G120" s="111">
        <v>0</v>
      </c>
      <c r="H120" s="111">
        <v>0</v>
      </c>
      <c r="I120" s="111">
        <v>0</v>
      </c>
      <c r="J120" s="111">
        <v>0</v>
      </c>
      <c r="K120" s="111">
        <v>0</v>
      </c>
      <c r="L120" s="111">
        <v>20672</v>
      </c>
      <c r="M120" s="111">
        <v>0</v>
      </c>
      <c r="N120" s="111">
        <v>4387</v>
      </c>
      <c r="O120" s="111">
        <v>0</v>
      </c>
      <c r="P120" s="109" t="s">
        <v>1312</v>
      </c>
      <c r="Q120" s="109" t="s">
        <v>1316</v>
      </c>
      <c r="R120" s="109"/>
      <c r="S120" s="109"/>
      <c r="T120" s="109"/>
      <c r="U120" s="109"/>
      <c r="V120" s="109"/>
      <c r="W120" s="109"/>
      <c r="X120" s="109"/>
      <c r="Y120" s="109"/>
      <c r="Z120" s="109"/>
      <c r="AA120" s="109"/>
      <c r="AB120" s="109"/>
      <c r="AC120" s="109"/>
      <c r="AD120" s="109"/>
      <c r="AE120" s="88"/>
      <c r="AF120" s="88"/>
      <c r="AG120" s="88"/>
    </row>
    <row r="121" spans="1:33" s="43" customFormat="1" ht="12.75" customHeight="1" x14ac:dyDescent="0.2">
      <c r="A121" s="109" t="s">
        <v>700</v>
      </c>
      <c r="B121" s="109" t="s">
        <v>1819</v>
      </c>
      <c r="C121" s="111">
        <v>28484</v>
      </c>
      <c r="D121" s="111">
        <v>10000</v>
      </c>
      <c r="E121" s="111">
        <v>0</v>
      </c>
      <c r="F121" s="111">
        <v>16001</v>
      </c>
      <c r="G121" s="111">
        <v>0</v>
      </c>
      <c r="H121" s="111">
        <v>0</v>
      </c>
      <c r="I121" s="111">
        <v>3000</v>
      </c>
      <c r="J121" s="111">
        <v>5150</v>
      </c>
      <c r="K121" s="111">
        <v>0</v>
      </c>
      <c r="L121" s="111">
        <v>23821</v>
      </c>
      <c r="M121" s="111">
        <v>0</v>
      </c>
      <c r="N121" s="111">
        <v>59679</v>
      </c>
      <c r="O121" s="111">
        <v>22275</v>
      </c>
      <c r="P121" s="109" t="s">
        <v>1321</v>
      </c>
      <c r="Q121" s="109" t="s">
        <v>1316</v>
      </c>
      <c r="R121" s="109"/>
      <c r="S121" s="109"/>
      <c r="T121" s="109"/>
      <c r="U121" s="109"/>
      <c r="V121" s="109"/>
      <c r="W121" s="109"/>
      <c r="X121" s="109"/>
      <c r="Y121" s="109"/>
      <c r="Z121" s="109"/>
      <c r="AA121" s="109"/>
      <c r="AB121" s="109"/>
      <c r="AC121" s="109"/>
      <c r="AD121" s="109"/>
      <c r="AE121" s="88"/>
      <c r="AF121" s="88"/>
      <c r="AG121" s="88"/>
    </row>
    <row r="122" spans="1:33" s="43" customFormat="1" ht="12.75" customHeight="1" x14ac:dyDescent="0.2">
      <c r="A122" s="109" t="s">
        <v>961</v>
      </c>
      <c r="B122" s="109" t="s">
        <v>1689</v>
      </c>
      <c r="C122" s="111">
        <v>2000</v>
      </c>
      <c r="D122" s="111">
        <v>0</v>
      </c>
      <c r="E122" s="111">
        <v>0</v>
      </c>
      <c r="F122" s="111">
        <v>0</v>
      </c>
      <c r="G122" s="111">
        <v>0</v>
      </c>
      <c r="H122" s="111">
        <v>0</v>
      </c>
      <c r="I122" s="111">
        <v>0</v>
      </c>
      <c r="J122" s="111">
        <v>0</v>
      </c>
      <c r="K122" s="111">
        <v>0</v>
      </c>
      <c r="L122" s="111">
        <v>0</v>
      </c>
      <c r="M122" s="111">
        <v>0</v>
      </c>
      <c r="N122" s="111">
        <v>0</v>
      </c>
      <c r="O122" s="111">
        <v>2000</v>
      </c>
      <c r="P122" s="109" t="s">
        <v>1317</v>
      </c>
      <c r="Q122" s="109" t="s">
        <v>1317</v>
      </c>
      <c r="R122" s="109"/>
      <c r="S122" s="109"/>
      <c r="T122" s="109"/>
      <c r="U122" s="109"/>
      <c r="V122" s="109"/>
      <c r="W122" s="109"/>
      <c r="X122" s="109"/>
      <c r="Y122" s="109"/>
      <c r="Z122" s="109"/>
      <c r="AA122" s="109"/>
      <c r="AB122" s="109"/>
      <c r="AC122" s="109"/>
      <c r="AD122" s="109"/>
      <c r="AE122" s="88"/>
      <c r="AF122" s="88"/>
      <c r="AG122" s="88"/>
    </row>
    <row r="123" spans="1:33" s="43" customFormat="1" ht="12.75" customHeight="1" x14ac:dyDescent="0.2">
      <c r="A123" s="109" t="s">
        <v>589</v>
      </c>
      <c r="B123" s="109" t="s">
        <v>1688</v>
      </c>
      <c r="C123" s="111">
        <v>2004</v>
      </c>
      <c r="D123" s="111">
        <v>3500</v>
      </c>
      <c r="E123" s="111">
        <v>3</v>
      </c>
      <c r="F123" s="111">
        <v>0</v>
      </c>
      <c r="G123" s="111">
        <v>0</v>
      </c>
      <c r="H123" s="111">
        <v>0</v>
      </c>
      <c r="I123" s="111">
        <v>0</v>
      </c>
      <c r="J123" s="111">
        <v>0</v>
      </c>
      <c r="K123" s="111">
        <v>0</v>
      </c>
      <c r="L123" s="111">
        <v>3450</v>
      </c>
      <c r="M123" s="111">
        <v>0</v>
      </c>
      <c r="N123" s="111">
        <v>0</v>
      </c>
      <c r="O123" s="111">
        <v>0</v>
      </c>
      <c r="P123" s="109" t="s">
        <v>1315</v>
      </c>
      <c r="Q123" s="109" t="s">
        <v>1316</v>
      </c>
      <c r="R123" s="109"/>
      <c r="S123" s="109"/>
      <c r="T123" s="109"/>
      <c r="U123" s="109"/>
      <c r="V123" s="109"/>
      <c r="W123" s="109"/>
      <c r="X123" s="109"/>
      <c r="Y123" s="109"/>
      <c r="Z123" s="109"/>
      <c r="AA123" s="109"/>
      <c r="AB123" s="109"/>
      <c r="AC123" s="109"/>
      <c r="AD123" s="109"/>
      <c r="AE123" s="88"/>
      <c r="AF123" s="88"/>
      <c r="AG123" s="88"/>
    </row>
    <row r="124" spans="1:33" s="43" customFormat="1" ht="12.75" customHeight="1" x14ac:dyDescent="0.2">
      <c r="A124" s="109" t="s">
        <v>668</v>
      </c>
      <c r="B124" s="109" t="s">
        <v>1687</v>
      </c>
      <c r="C124" s="111">
        <v>11213</v>
      </c>
      <c r="D124" s="111">
        <v>15000</v>
      </c>
      <c r="E124" s="111">
        <v>0</v>
      </c>
      <c r="F124" s="111">
        <v>10000</v>
      </c>
      <c r="G124" s="111">
        <v>0</v>
      </c>
      <c r="H124" s="111">
        <v>0</v>
      </c>
      <c r="I124" s="111">
        <v>0</v>
      </c>
      <c r="J124" s="111">
        <v>0</v>
      </c>
      <c r="K124" s="111">
        <v>0</v>
      </c>
      <c r="L124" s="111">
        <v>5935</v>
      </c>
      <c r="M124" s="111">
        <v>0</v>
      </c>
      <c r="N124" s="111">
        <v>18487</v>
      </c>
      <c r="O124" s="111">
        <v>51500</v>
      </c>
      <c r="P124" s="109" t="s">
        <v>1315</v>
      </c>
      <c r="Q124" s="109" t="s">
        <v>1316</v>
      </c>
      <c r="R124" s="109"/>
      <c r="S124" s="109"/>
      <c r="T124" s="109"/>
      <c r="U124" s="109"/>
      <c r="V124" s="109"/>
      <c r="W124" s="109"/>
      <c r="X124" s="109"/>
      <c r="Y124" s="109"/>
      <c r="Z124" s="109"/>
      <c r="AA124" s="109"/>
      <c r="AB124" s="109"/>
      <c r="AC124" s="109"/>
      <c r="AD124" s="109"/>
      <c r="AE124" s="88"/>
      <c r="AF124" s="88"/>
      <c r="AG124" s="88"/>
    </row>
    <row r="125" spans="1:33" s="43" customFormat="1" ht="12.75" customHeight="1" x14ac:dyDescent="0.2">
      <c r="A125" s="109" t="s">
        <v>729</v>
      </c>
      <c r="B125" s="109" t="s">
        <v>1820</v>
      </c>
      <c r="C125" s="111">
        <v>85000</v>
      </c>
      <c r="D125" s="111">
        <v>0</v>
      </c>
      <c r="E125" s="111">
        <v>0</v>
      </c>
      <c r="F125" s="111">
        <v>0</v>
      </c>
      <c r="G125" s="111">
        <v>0</v>
      </c>
      <c r="H125" s="111">
        <v>0</v>
      </c>
      <c r="I125" s="111">
        <v>0</v>
      </c>
      <c r="J125" s="111">
        <v>0</v>
      </c>
      <c r="K125" s="111">
        <v>0</v>
      </c>
      <c r="L125" s="111">
        <v>6065</v>
      </c>
      <c r="M125" s="111">
        <v>0</v>
      </c>
      <c r="N125" s="111">
        <v>0</v>
      </c>
      <c r="O125" s="111">
        <v>10000</v>
      </c>
      <c r="P125" s="109" t="s">
        <v>1320</v>
      </c>
      <c r="Q125" s="109" t="s">
        <v>1316</v>
      </c>
      <c r="R125" s="109"/>
      <c r="S125" s="109"/>
      <c r="T125" s="109"/>
      <c r="U125" s="109"/>
      <c r="V125" s="109"/>
      <c r="W125" s="109"/>
      <c r="X125" s="109"/>
      <c r="Y125" s="109"/>
      <c r="Z125" s="109"/>
      <c r="AA125" s="109"/>
      <c r="AB125" s="109"/>
      <c r="AC125" s="109"/>
      <c r="AD125" s="109"/>
      <c r="AE125" s="88"/>
      <c r="AF125" s="88"/>
      <c r="AG125" s="88"/>
    </row>
    <row r="126" spans="1:33" s="43" customFormat="1" ht="12.75" customHeight="1" x14ac:dyDescent="0.2">
      <c r="A126" s="109" t="s">
        <v>426</v>
      </c>
      <c r="B126" s="109" t="s">
        <v>1686</v>
      </c>
      <c r="C126" s="111">
        <v>52000</v>
      </c>
      <c r="D126" s="111">
        <v>15000</v>
      </c>
      <c r="E126" s="111">
        <v>0</v>
      </c>
      <c r="F126" s="111">
        <v>0</v>
      </c>
      <c r="G126" s="111">
        <v>0</v>
      </c>
      <c r="H126" s="111">
        <v>0</v>
      </c>
      <c r="I126" s="111">
        <v>0</v>
      </c>
      <c r="J126" s="111">
        <v>0</v>
      </c>
      <c r="K126" s="111">
        <v>0</v>
      </c>
      <c r="L126" s="111">
        <v>21600</v>
      </c>
      <c r="M126" s="111">
        <v>0</v>
      </c>
      <c r="N126" s="111">
        <v>10000</v>
      </c>
      <c r="O126" s="111">
        <v>25000</v>
      </c>
      <c r="P126" s="109" t="s">
        <v>1324</v>
      </c>
      <c r="Q126" s="109" t="s">
        <v>1316</v>
      </c>
      <c r="R126" s="109"/>
      <c r="S126" s="109"/>
      <c r="T126" s="109"/>
      <c r="U126" s="109"/>
      <c r="V126" s="109"/>
      <c r="W126" s="109"/>
      <c r="X126" s="109"/>
      <c r="Y126" s="109"/>
      <c r="Z126" s="109"/>
      <c r="AA126" s="109"/>
      <c r="AB126" s="109"/>
      <c r="AC126" s="109"/>
      <c r="AD126" s="109"/>
      <c r="AE126" s="88"/>
      <c r="AF126" s="88"/>
      <c r="AG126" s="88"/>
    </row>
    <row r="127" spans="1:33" s="43" customFormat="1" ht="12.75" customHeight="1" x14ac:dyDescent="0.2">
      <c r="A127" s="109" t="s">
        <v>1213</v>
      </c>
      <c r="B127" s="109" t="s">
        <v>1685</v>
      </c>
      <c r="C127" s="111">
        <v>7562</v>
      </c>
      <c r="D127" s="111">
        <v>0</v>
      </c>
      <c r="E127" s="111">
        <v>0</v>
      </c>
      <c r="F127" s="111">
        <v>0</v>
      </c>
      <c r="G127" s="111">
        <v>0</v>
      </c>
      <c r="H127" s="111">
        <v>0</v>
      </c>
      <c r="I127" s="111">
        <v>0</v>
      </c>
      <c r="J127" s="111">
        <v>0</v>
      </c>
      <c r="K127" s="111">
        <v>0</v>
      </c>
      <c r="L127" s="111">
        <v>4301</v>
      </c>
      <c r="M127" s="111">
        <v>0</v>
      </c>
      <c r="N127" s="111">
        <v>0</v>
      </c>
      <c r="O127" s="111">
        <v>7500</v>
      </c>
      <c r="P127" s="109" t="s">
        <v>1377</v>
      </c>
      <c r="Q127" s="109" t="s">
        <v>1316</v>
      </c>
      <c r="R127" s="109"/>
      <c r="S127" s="109"/>
      <c r="T127" s="109"/>
      <c r="U127" s="109"/>
      <c r="V127" s="109"/>
      <c r="W127" s="109"/>
      <c r="X127" s="109"/>
      <c r="Y127" s="109"/>
      <c r="Z127" s="109"/>
      <c r="AA127" s="109"/>
      <c r="AB127" s="109"/>
      <c r="AC127" s="109"/>
      <c r="AD127" s="109"/>
      <c r="AE127" s="88"/>
      <c r="AF127" s="88"/>
      <c r="AG127" s="88"/>
    </row>
    <row r="128" spans="1:33" s="43" customFormat="1" ht="12.75" customHeight="1" x14ac:dyDescent="0.2">
      <c r="A128" s="109" t="s">
        <v>518</v>
      </c>
      <c r="B128" s="109" t="s">
        <v>1684</v>
      </c>
      <c r="C128" s="111">
        <v>16242</v>
      </c>
      <c r="D128" s="111">
        <v>26000</v>
      </c>
      <c r="E128" s="111">
        <v>0</v>
      </c>
      <c r="F128" s="111">
        <v>0</v>
      </c>
      <c r="G128" s="111">
        <v>0</v>
      </c>
      <c r="H128" s="111">
        <v>0</v>
      </c>
      <c r="I128" s="111">
        <v>0</v>
      </c>
      <c r="J128" s="111">
        <v>0</v>
      </c>
      <c r="K128" s="111">
        <v>0</v>
      </c>
      <c r="L128" s="111">
        <v>17000</v>
      </c>
      <c r="M128" s="111">
        <v>0</v>
      </c>
      <c r="N128" s="111">
        <v>0</v>
      </c>
      <c r="O128" s="111">
        <v>0</v>
      </c>
      <c r="P128" s="109" t="s">
        <v>1315</v>
      </c>
      <c r="Q128" s="109" t="s">
        <v>1316</v>
      </c>
      <c r="R128" s="109"/>
      <c r="S128" s="109"/>
      <c r="T128" s="109"/>
      <c r="U128" s="109"/>
      <c r="V128" s="109"/>
      <c r="W128" s="109"/>
      <c r="X128" s="109"/>
      <c r="Y128" s="109"/>
      <c r="Z128" s="109"/>
      <c r="AA128" s="109"/>
      <c r="AB128" s="109"/>
      <c r="AC128" s="109"/>
      <c r="AD128" s="109"/>
      <c r="AE128" s="88"/>
      <c r="AF128" s="88"/>
      <c r="AG128" s="88"/>
    </row>
    <row r="129" spans="1:33" s="43" customFormat="1" ht="12.75" customHeight="1" x14ac:dyDescent="0.2">
      <c r="A129" s="109" t="s">
        <v>463</v>
      </c>
      <c r="B129" s="109" t="s">
        <v>1683</v>
      </c>
      <c r="C129" s="111">
        <v>15000</v>
      </c>
      <c r="D129" s="111">
        <v>3000</v>
      </c>
      <c r="E129" s="111">
        <v>0</v>
      </c>
      <c r="F129" s="111">
        <v>0</v>
      </c>
      <c r="G129" s="111">
        <v>0</v>
      </c>
      <c r="H129" s="111">
        <v>0</v>
      </c>
      <c r="I129" s="111">
        <v>0</v>
      </c>
      <c r="J129" s="111">
        <v>0</v>
      </c>
      <c r="K129" s="111">
        <v>0</v>
      </c>
      <c r="L129" s="111">
        <v>15000</v>
      </c>
      <c r="M129" s="111">
        <v>0</v>
      </c>
      <c r="N129" s="111">
        <v>0</v>
      </c>
      <c r="O129" s="111">
        <v>0</v>
      </c>
      <c r="P129" s="109" t="s">
        <v>1312</v>
      </c>
      <c r="Q129" s="109" t="s">
        <v>1316</v>
      </c>
      <c r="R129" s="109"/>
      <c r="S129" s="109"/>
      <c r="T129" s="109"/>
      <c r="U129" s="109"/>
      <c r="V129" s="109"/>
      <c r="W129" s="109"/>
      <c r="X129" s="109"/>
      <c r="Y129" s="109"/>
      <c r="Z129" s="109"/>
      <c r="AA129" s="109"/>
      <c r="AB129" s="109"/>
      <c r="AC129" s="109"/>
      <c r="AD129" s="109"/>
      <c r="AE129" s="88"/>
      <c r="AF129" s="88"/>
      <c r="AG129" s="88"/>
    </row>
    <row r="130" spans="1:33" s="43" customFormat="1" ht="12.75" customHeight="1" x14ac:dyDescent="0.2">
      <c r="A130" s="109" t="s">
        <v>536</v>
      </c>
      <c r="B130" s="109" t="s">
        <v>1682</v>
      </c>
      <c r="C130" s="111">
        <v>13000</v>
      </c>
      <c r="D130" s="111">
        <v>3000</v>
      </c>
      <c r="E130" s="111">
        <v>0</v>
      </c>
      <c r="F130" s="111">
        <v>8000</v>
      </c>
      <c r="G130" s="111">
        <v>0</v>
      </c>
      <c r="H130" s="111">
        <v>0</v>
      </c>
      <c r="I130" s="111">
        <v>0</v>
      </c>
      <c r="J130" s="111">
        <v>0</v>
      </c>
      <c r="K130" s="111">
        <v>0</v>
      </c>
      <c r="L130" s="111">
        <v>15760</v>
      </c>
      <c r="M130" s="111">
        <v>35725</v>
      </c>
      <c r="N130" s="111">
        <v>9000</v>
      </c>
      <c r="O130" s="111">
        <v>0</v>
      </c>
      <c r="P130" s="109" t="s">
        <v>1315</v>
      </c>
      <c r="Q130" s="109" t="s">
        <v>1316</v>
      </c>
      <c r="R130" s="109"/>
      <c r="S130" s="109"/>
      <c r="T130" s="109"/>
      <c r="U130" s="109"/>
      <c r="V130" s="109"/>
      <c r="W130" s="109"/>
      <c r="X130" s="109"/>
      <c r="Y130" s="109"/>
      <c r="Z130" s="109"/>
      <c r="AA130" s="109"/>
      <c r="AB130" s="109"/>
      <c r="AC130" s="109"/>
      <c r="AD130" s="109"/>
      <c r="AE130" s="88"/>
      <c r="AF130" s="88"/>
      <c r="AG130" s="88"/>
    </row>
    <row r="131" spans="1:33" s="43" customFormat="1" ht="12.75" customHeight="1" x14ac:dyDescent="0.2">
      <c r="A131" s="109" t="s">
        <v>819</v>
      </c>
      <c r="B131" s="109" t="s">
        <v>1681</v>
      </c>
      <c r="C131" s="111">
        <v>2500</v>
      </c>
      <c r="D131" s="111">
        <v>0</v>
      </c>
      <c r="E131" s="111">
        <v>0</v>
      </c>
      <c r="F131" s="111">
        <v>0</v>
      </c>
      <c r="G131" s="111">
        <v>0</v>
      </c>
      <c r="H131" s="111">
        <v>0</v>
      </c>
      <c r="I131" s="111">
        <v>0</v>
      </c>
      <c r="J131" s="111">
        <v>0</v>
      </c>
      <c r="K131" s="111">
        <v>0</v>
      </c>
      <c r="L131" s="111">
        <v>0</v>
      </c>
      <c r="M131" s="111">
        <v>0</v>
      </c>
      <c r="N131" s="111">
        <v>0</v>
      </c>
      <c r="O131" s="111">
        <v>0</v>
      </c>
      <c r="P131" s="109" t="s">
        <v>1377</v>
      </c>
      <c r="Q131" s="109" t="s">
        <v>1316</v>
      </c>
      <c r="R131" s="109"/>
      <c r="S131" s="109"/>
      <c r="T131" s="109"/>
      <c r="U131" s="109"/>
      <c r="V131" s="109"/>
      <c r="W131" s="109"/>
      <c r="X131" s="109"/>
      <c r="Y131" s="109"/>
      <c r="Z131" s="109"/>
      <c r="AA131" s="109"/>
      <c r="AB131" s="109"/>
      <c r="AC131" s="109"/>
      <c r="AD131" s="109"/>
      <c r="AE131" s="88"/>
      <c r="AF131" s="88"/>
      <c r="AG131" s="88"/>
    </row>
    <row r="132" spans="1:33" s="43" customFormat="1" ht="12.75" customHeight="1" x14ac:dyDescent="0.2">
      <c r="A132" s="109" t="s">
        <v>598</v>
      </c>
      <c r="B132" s="109" t="s">
        <v>1680</v>
      </c>
      <c r="C132" s="111">
        <v>18558</v>
      </c>
      <c r="D132" s="111">
        <v>5000</v>
      </c>
      <c r="E132" s="111">
        <v>0</v>
      </c>
      <c r="F132" s="111">
        <v>10000</v>
      </c>
      <c r="G132" s="111">
        <v>0</v>
      </c>
      <c r="H132" s="111">
        <v>0</v>
      </c>
      <c r="I132" s="111">
        <v>0</v>
      </c>
      <c r="J132" s="111">
        <v>0</v>
      </c>
      <c r="K132" s="111">
        <v>0</v>
      </c>
      <c r="L132" s="111">
        <v>0</v>
      </c>
      <c r="M132" s="111">
        <v>0</v>
      </c>
      <c r="N132" s="111">
        <v>3000</v>
      </c>
      <c r="O132" s="111">
        <v>0</v>
      </c>
      <c r="P132" s="109" t="s">
        <v>1315</v>
      </c>
      <c r="Q132" s="109" t="s">
        <v>1316</v>
      </c>
      <c r="R132" s="109"/>
      <c r="S132" s="109"/>
      <c r="T132" s="109"/>
      <c r="U132" s="109"/>
      <c r="V132" s="109"/>
      <c r="W132" s="109"/>
      <c r="X132" s="109"/>
      <c r="Y132" s="109"/>
      <c r="Z132" s="109"/>
      <c r="AA132" s="109"/>
      <c r="AB132" s="109"/>
      <c r="AC132" s="109"/>
      <c r="AD132" s="109"/>
      <c r="AE132" s="88"/>
      <c r="AF132" s="88"/>
      <c r="AG132" s="88"/>
    </row>
    <row r="133" spans="1:33" s="43" customFormat="1" ht="12.75" customHeight="1" x14ac:dyDescent="0.2">
      <c r="A133" s="109" t="s">
        <v>963</v>
      </c>
      <c r="B133" s="109" t="s">
        <v>1679</v>
      </c>
      <c r="C133" s="111">
        <v>18300</v>
      </c>
      <c r="D133" s="111">
        <v>0</v>
      </c>
      <c r="E133" s="111">
        <v>0</v>
      </c>
      <c r="F133" s="111">
        <v>0</v>
      </c>
      <c r="G133" s="111">
        <v>0</v>
      </c>
      <c r="H133" s="111">
        <v>0</v>
      </c>
      <c r="I133" s="111">
        <v>0</v>
      </c>
      <c r="J133" s="111">
        <v>0</v>
      </c>
      <c r="K133" s="111">
        <v>4000</v>
      </c>
      <c r="L133" s="111">
        <v>0</v>
      </c>
      <c r="M133" s="111">
        <v>0</v>
      </c>
      <c r="N133" s="111">
        <v>0</v>
      </c>
      <c r="O133" s="111">
        <v>6300</v>
      </c>
      <c r="P133" s="109" t="s">
        <v>1312</v>
      </c>
      <c r="Q133" s="109" t="s">
        <v>1313</v>
      </c>
      <c r="R133" s="109"/>
      <c r="S133" s="109"/>
      <c r="T133" s="109"/>
      <c r="U133" s="109"/>
      <c r="V133" s="109"/>
      <c r="W133" s="109"/>
      <c r="X133" s="109"/>
      <c r="Y133" s="109"/>
      <c r="Z133" s="109"/>
      <c r="AA133" s="109"/>
      <c r="AB133" s="109"/>
      <c r="AC133" s="109"/>
      <c r="AD133" s="109"/>
      <c r="AE133" s="88"/>
      <c r="AF133" s="88"/>
      <c r="AG133" s="88"/>
    </row>
    <row r="134" spans="1:33" s="43" customFormat="1" ht="12.75" customHeight="1" x14ac:dyDescent="0.2">
      <c r="A134" s="109" t="s">
        <v>433</v>
      </c>
      <c r="B134" s="109" t="s">
        <v>1678</v>
      </c>
      <c r="C134" s="111">
        <v>29402</v>
      </c>
      <c r="D134" s="111">
        <v>0</v>
      </c>
      <c r="E134" s="111">
        <v>0</v>
      </c>
      <c r="F134" s="111">
        <v>0</v>
      </c>
      <c r="G134" s="111">
        <v>0</v>
      </c>
      <c r="H134" s="111">
        <v>0</v>
      </c>
      <c r="I134" s="111">
        <v>0</v>
      </c>
      <c r="J134" s="111">
        <v>0</v>
      </c>
      <c r="K134" s="111">
        <v>0</v>
      </c>
      <c r="L134" s="111">
        <v>20667</v>
      </c>
      <c r="M134" s="111">
        <v>0</v>
      </c>
      <c r="N134" s="111">
        <v>0</v>
      </c>
      <c r="O134" s="111">
        <v>5000</v>
      </c>
      <c r="P134" s="109" t="s">
        <v>1312</v>
      </c>
      <c r="Q134" s="109" t="s">
        <v>1316</v>
      </c>
      <c r="R134" s="109"/>
      <c r="S134" s="109"/>
      <c r="T134" s="109"/>
      <c r="U134" s="109"/>
      <c r="V134" s="109"/>
      <c r="W134" s="109"/>
      <c r="X134" s="109"/>
      <c r="Y134" s="109"/>
      <c r="Z134" s="109"/>
      <c r="AA134" s="109"/>
      <c r="AB134" s="109"/>
      <c r="AC134" s="109"/>
      <c r="AD134" s="109"/>
      <c r="AE134" s="88"/>
      <c r="AF134" s="88"/>
      <c r="AG134" s="88"/>
    </row>
    <row r="135" spans="1:33" s="43" customFormat="1" ht="12.75" customHeight="1" x14ac:dyDescent="0.2">
      <c r="A135" s="109" t="s">
        <v>434</v>
      </c>
      <c r="B135" s="109" t="s">
        <v>1821</v>
      </c>
      <c r="C135" s="111">
        <v>112343</v>
      </c>
      <c r="D135" s="111">
        <v>10000</v>
      </c>
      <c r="E135" s="111">
        <v>0</v>
      </c>
      <c r="F135" s="111">
        <v>0</v>
      </c>
      <c r="G135" s="111">
        <v>0</v>
      </c>
      <c r="H135" s="111">
        <v>0</v>
      </c>
      <c r="I135" s="111">
        <v>0</v>
      </c>
      <c r="J135" s="111">
        <v>0</v>
      </c>
      <c r="K135" s="111">
        <v>0</v>
      </c>
      <c r="L135" s="111">
        <v>30000</v>
      </c>
      <c r="M135" s="111">
        <v>0</v>
      </c>
      <c r="N135" s="111">
        <v>0</v>
      </c>
      <c r="O135" s="111">
        <v>143016</v>
      </c>
      <c r="P135" s="109" t="s">
        <v>1324</v>
      </c>
      <c r="Q135" s="109" t="s">
        <v>1316</v>
      </c>
      <c r="R135" s="109"/>
      <c r="S135" s="109"/>
      <c r="T135" s="109"/>
      <c r="U135" s="109"/>
      <c r="V135" s="109"/>
      <c r="W135" s="109"/>
      <c r="X135" s="109"/>
      <c r="Y135" s="109"/>
      <c r="Z135" s="109"/>
      <c r="AA135" s="109"/>
      <c r="AB135" s="109"/>
      <c r="AC135" s="109"/>
      <c r="AD135" s="109"/>
      <c r="AE135" s="88"/>
      <c r="AF135" s="88"/>
      <c r="AG135" s="88"/>
    </row>
    <row r="136" spans="1:33" s="43" customFormat="1" ht="12.75" customHeight="1" x14ac:dyDescent="0.2">
      <c r="A136" s="109" t="s">
        <v>789</v>
      </c>
      <c r="B136" s="109" t="s">
        <v>1677</v>
      </c>
      <c r="C136" s="111">
        <v>23537</v>
      </c>
      <c r="D136" s="111">
        <v>0</v>
      </c>
      <c r="E136" s="111">
        <v>0</v>
      </c>
      <c r="F136" s="111">
        <v>0</v>
      </c>
      <c r="G136" s="111">
        <v>0</v>
      </c>
      <c r="H136" s="111">
        <v>0</v>
      </c>
      <c r="I136" s="111">
        <v>0</v>
      </c>
      <c r="J136" s="111">
        <v>0</v>
      </c>
      <c r="K136" s="111">
        <v>0</v>
      </c>
      <c r="L136" s="111">
        <v>0</v>
      </c>
      <c r="M136" s="111">
        <v>0</v>
      </c>
      <c r="N136" s="111">
        <v>0</v>
      </c>
      <c r="O136" s="111">
        <v>0</v>
      </c>
      <c r="P136" s="109" t="s">
        <v>1377</v>
      </c>
      <c r="Q136" s="109" t="s">
        <v>1316</v>
      </c>
      <c r="R136" s="109"/>
      <c r="S136" s="109"/>
      <c r="T136" s="109"/>
      <c r="U136" s="109"/>
      <c r="V136" s="109"/>
      <c r="W136" s="109"/>
      <c r="X136" s="109"/>
      <c r="Y136" s="109"/>
      <c r="Z136" s="109"/>
      <c r="AA136" s="109"/>
      <c r="AB136" s="109"/>
      <c r="AC136" s="109"/>
      <c r="AD136" s="109"/>
      <c r="AE136" s="88"/>
      <c r="AF136" s="88"/>
      <c r="AG136" s="88"/>
    </row>
    <row r="137" spans="1:33" s="43" customFormat="1" ht="12.75" customHeight="1" x14ac:dyDescent="0.2">
      <c r="A137" s="109" t="s">
        <v>438</v>
      </c>
      <c r="B137" s="109" t="s">
        <v>1676</v>
      </c>
      <c r="C137" s="111">
        <v>5033</v>
      </c>
      <c r="D137" s="111">
        <v>0</v>
      </c>
      <c r="E137" s="111">
        <v>0</v>
      </c>
      <c r="F137" s="111">
        <v>0</v>
      </c>
      <c r="G137" s="111">
        <v>0</v>
      </c>
      <c r="H137" s="111">
        <v>0</v>
      </c>
      <c r="I137" s="111">
        <v>0</v>
      </c>
      <c r="J137" s="111">
        <v>0</v>
      </c>
      <c r="K137" s="111">
        <v>0</v>
      </c>
      <c r="L137" s="111">
        <v>0</v>
      </c>
      <c r="M137" s="111">
        <v>0</v>
      </c>
      <c r="N137" s="111">
        <v>0</v>
      </c>
      <c r="O137" s="111">
        <v>0</v>
      </c>
      <c r="P137" s="109" t="s">
        <v>1315</v>
      </c>
      <c r="Q137" s="109" t="s">
        <v>1316</v>
      </c>
      <c r="R137" s="109"/>
      <c r="S137" s="109"/>
      <c r="T137" s="109"/>
      <c r="U137" s="109"/>
      <c r="V137" s="109"/>
      <c r="W137" s="109"/>
      <c r="X137" s="109"/>
      <c r="Y137" s="109"/>
      <c r="Z137" s="109"/>
      <c r="AA137" s="109"/>
      <c r="AB137" s="109"/>
      <c r="AC137" s="109"/>
      <c r="AD137" s="109"/>
      <c r="AE137" s="88"/>
      <c r="AF137" s="88"/>
      <c r="AG137" s="88"/>
    </row>
    <row r="138" spans="1:33" s="43" customFormat="1" ht="12.75" customHeight="1" x14ac:dyDescent="0.2">
      <c r="A138" s="109" t="s">
        <v>1215</v>
      </c>
      <c r="B138" s="109" t="s">
        <v>1675</v>
      </c>
      <c r="C138" s="111">
        <v>22141</v>
      </c>
      <c r="D138" s="111">
        <v>6000</v>
      </c>
      <c r="E138" s="111">
        <v>0</v>
      </c>
      <c r="F138" s="111">
        <v>0</v>
      </c>
      <c r="G138" s="111">
        <v>0</v>
      </c>
      <c r="H138" s="111">
        <v>0</v>
      </c>
      <c r="I138" s="111">
        <v>0</v>
      </c>
      <c r="J138" s="111">
        <v>0</v>
      </c>
      <c r="K138" s="111">
        <v>0</v>
      </c>
      <c r="L138" s="111">
        <v>0</v>
      </c>
      <c r="M138" s="111">
        <v>0</v>
      </c>
      <c r="N138" s="111">
        <v>0</v>
      </c>
      <c r="O138" s="111">
        <v>13000</v>
      </c>
      <c r="P138" s="109" t="s">
        <v>1377</v>
      </c>
      <c r="Q138" s="109" t="s">
        <v>1316</v>
      </c>
      <c r="R138" s="109"/>
      <c r="S138" s="109"/>
      <c r="T138" s="109"/>
      <c r="U138" s="109"/>
      <c r="V138" s="109"/>
      <c r="W138" s="109"/>
      <c r="X138" s="109"/>
      <c r="Y138" s="109"/>
      <c r="Z138" s="109"/>
      <c r="AA138" s="109"/>
      <c r="AB138" s="109"/>
      <c r="AC138" s="109"/>
      <c r="AD138" s="109"/>
      <c r="AE138" s="88"/>
      <c r="AF138" s="88"/>
      <c r="AG138" s="88"/>
    </row>
    <row r="139" spans="1:33" s="43" customFormat="1" ht="12.75" customHeight="1" x14ac:dyDescent="0.2">
      <c r="A139" s="109" t="s">
        <v>965</v>
      </c>
      <c r="B139" s="109" t="s">
        <v>1674</v>
      </c>
      <c r="C139" s="111">
        <v>16028</v>
      </c>
      <c r="D139" s="111">
        <v>0</v>
      </c>
      <c r="E139" s="111">
        <v>0</v>
      </c>
      <c r="F139" s="111">
        <v>0</v>
      </c>
      <c r="G139" s="111">
        <v>0</v>
      </c>
      <c r="H139" s="111">
        <v>0</v>
      </c>
      <c r="I139" s="111">
        <v>0</v>
      </c>
      <c r="J139" s="111">
        <v>0</v>
      </c>
      <c r="K139" s="111">
        <v>0</v>
      </c>
      <c r="L139" s="111">
        <v>0</v>
      </c>
      <c r="M139" s="111">
        <v>0</v>
      </c>
      <c r="N139" s="111">
        <v>0</v>
      </c>
      <c r="O139" s="111">
        <v>0</v>
      </c>
      <c r="P139" s="109" t="s">
        <v>1317</v>
      </c>
      <c r="Q139" s="109" t="s">
        <v>1317</v>
      </c>
      <c r="R139" s="109"/>
      <c r="S139" s="109"/>
      <c r="T139" s="109"/>
      <c r="U139" s="109"/>
      <c r="V139" s="109"/>
      <c r="W139" s="109"/>
      <c r="X139" s="109"/>
      <c r="Y139" s="109"/>
      <c r="Z139" s="109"/>
      <c r="AA139" s="109"/>
      <c r="AB139" s="109"/>
      <c r="AC139" s="109"/>
      <c r="AD139" s="109"/>
      <c r="AE139" s="88"/>
      <c r="AF139" s="88"/>
      <c r="AG139" s="88"/>
    </row>
    <row r="140" spans="1:33" s="43" customFormat="1" ht="12.75" customHeight="1" x14ac:dyDescent="0.2">
      <c r="A140" s="109" t="s">
        <v>445</v>
      </c>
      <c r="B140" s="109" t="s">
        <v>1673</v>
      </c>
      <c r="C140" s="111">
        <v>130764</v>
      </c>
      <c r="D140" s="111">
        <v>0</v>
      </c>
      <c r="E140" s="111">
        <v>0</v>
      </c>
      <c r="F140" s="111">
        <v>0</v>
      </c>
      <c r="G140" s="111">
        <v>0</v>
      </c>
      <c r="H140" s="111">
        <v>0</v>
      </c>
      <c r="I140" s="111">
        <v>0</v>
      </c>
      <c r="J140" s="111">
        <v>0</v>
      </c>
      <c r="K140" s="111">
        <v>0</v>
      </c>
      <c r="L140" s="111">
        <v>0</v>
      </c>
      <c r="M140" s="111">
        <v>0</v>
      </c>
      <c r="N140" s="111">
        <v>0</v>
      </c>
      <c r="O140" s="111">
        <v>0</v>
      </c>
      <c r="P140" s="109" t="s">
        <v>1324</v>
      </c>
      <c r="Q140" s="109" t="s">
        <v>1316</v>
      </c>
      <c r="R140" s="109"/>
      <c r="S140" s="109"/>
      <c r="T140" s="109"/>
      <c r="U140" s="109"/>
      <c r="V140" s="109"/>
      <c r="W140" s="109"/>
      <c r="X140" s="109"/>
      <c r="Y140" s="109"/>
      <c r="Z140" s="109"/>
      <c r="AA140" s="109"/>
      <c r="AB140" s="109"/>
      <c r="AC140" s="109"/>
      <c r="AD140" s="109"/>
      <c r="AE140" s="88"/>
      <c r="AF140" s="88"/>
      <c r="AG140" s="88"/>
    </row>
    <row r="141" spans="1:33" s="43" customFormat="1" ht="12.75" customHeight="1" x14ac:dyDescent="0.2">
      <c r="A141" s="109" t="s">
        <v>1252</v>
      </c>
      <c r="B141" s="109" t="s">
        <v>1672</v>
      </c>
      <c r="C141" s="111">
        <v>53750</v>
      </c>
      <c r="D141" s="111">
        <v>0</v>
      </c>
      <c r="E141" s="111">
        <v>0</v>
      </c>
      <c r="F141" s="111">
        <v>0</v>
      </c>
      <c r="G141" s="111">
        <v>0</v>
      </c>
      <c r="H141" s="111">
        <v>0</v>
      </c>
      <c r="I141" s="111">
        <v>0</v>
      </c>
      <c r="J141" s="111">
        <v>0</v>
      </c>
      <c r="K141" s="111">
        <v>0</v>
      </c>
      <c r="L141" s="111">
        <v>4000</v>
      </c>
      <c r="M141" s="111">
        <v>0</v>
      </c>
      <c r="N141" s="111">
        <v>0</v>
      </c>
      <c r="O141" s="111">
        <v>10000</v>
      </c>
      <c r="P141" s="109" t="s">
        <v>1377</v>
      </c>
      <c r="Q141" s="109" t="s">
        <v>1316</v>
      </c>
      <c r="R141" s="109"/>
      <c r="S141" s="109"/>
      <c r="T141" s="109"/>
      <c r="U141" s="109"/>
      <c r="V141" s="109"/>
      <c r="W141" s="109"/>
      <c r="X141" s="109"/>
      <c r="Y141" s="109"/>
      <c r="Z141" s="109"/>
      <c r="AA141" s="109"/>
      <c r="AB141" s="109"/>
      <c r="AC141" s="109"/>
      <c r="AD141" s="109"/>
      <c r="AE141" s="88"/>
      <c r="AF141" s="88"/>
      <c r="AG141" s="88"/>
    </row>
    <row r="142" spans="1:33" s="43" customFormat="1" ht="12.75" customHeight="1" x14ac:dyDescent="0.2">
      <c r="A142" s="109" t="s">
        <v>809</v>
      </c>
      <c r="B142" s="109" t="s">
        <v>1671</v>
      </c>
      <c r="C142" s="111">
        <v>23510</v>
      </c>
      <c r="D142" s="111">
        <v>2000</v>
      </c>
      <c r="E142" s="111">
        <v>0</v>
      </c>
      <c r="F142" s="111">
        <v>0</v>
      </c>
      <c r="G142" s="111">
        <v>0</v>
      </c>
      <c r="H142" s="111">
        <v>0</v>
      </c>
      <c r="I142" s="111">
        <v>0</v>
      </c>
      <c r="J142" s="111">
        <v>0</v>
      </c>
      <c r="K142" s="111">
        <v>0</v>
      </c>
      <c r="L142" s="111">
        <v>5446</v>
      </c>
      <c r="M142" s="111">
        <v>0</v>
      </c>
      <c r="N142" s="111">
        <v>0</v>
      </c>
      <c r="O142" s="111">
        <v>0</v>
      </c>
      <c r="P142" s="109" t="s">
        <v>1377</v>
      </c>
      <c r="Q142" s="109" t="s">
        <v>1316</v>
      </c>
      <c r="R142" s="109"/>
      <c r="S142" s="109"/>
      <c r="T142" s="109"/>
      <c r="U142" s="109"/>
      <c r="V142" s="109"/>
      <c r="W142" s="109"/>
      <c r="X142" s="109"/>
      <c r="Y142" s="109"/>
      <c r="Z142" s="109"/>
      <c r="AA142" s="109"/>
      <c r="AB142" s="109"/>
      <c r="AC142" s="109"/>
      <c r="AD142" s="109"/>
      <c r="AE142" s="88"/>
      <c r="AF142" s="88"/>
      <c r="AG142" s="88"/>
    </row>
    <row r="143" spans="1:33" s="43" customFormat="1" ht="12.75" customHeight="1" x14ac:dyDescent="0.2">
      <c r="A143" s="109" t="s">
        <v>691</v>
      </c>
      <c r="B143" s="109" t="s">
        <v>1670</v>
      </c>
      <c r="C143" s="111">
        <v>54324</v>
      </c>
      <c r="D143" s="111">
        <v>10000</v>
      </c>
      <c r="E143" s="111">
        <v>0</v>
      </c>
      <c r="F143" s="111">
        <v>0</v>
      </c>
      <c r="G143" s="111">
        <v>0</v>
      </c>
      <c r="H143" s="111">
        <v>0</v>
      </c>
      <c r="I143" s="111">
        <v>0</v>
      </c>
      <c r="J143" s="111">
        <v>0</v>
      </c>
      <c r="K143" s="111">
        <v>0</v>
      </c>
      <c r="L143" s="111">
        <v>0</v>
      </c>
      <c r="M143" s="111">
        <v>0</v>
      </c>
      <c r="N143" s="111">
        <v>0</v>
      </c>
      <c r="O143" s="111">
        <v>0</v>
      </c>
      <c r="P143" s="109" t="s">
        <v>1321</v>
      </c>
      <c r="Q143" s="109" t="s">
        <v>1316</v>
      </c>
      <c r="R143" s="109"/>
      <c r="S143" s="109"/>
      <c r="T143" s="109"/>
      <c r="U143" s="109"/>
      <c r="V143" s="109"/>
      <c r="W143" s="109"/>
      <c r="X143" s="109"/>
      <c r="Y143" s="109"/>
      <c r="Z143" s="109"/>
      <c r="AA143" s="109"/>
      <c r="AB143" s="109"/>
      <c r="AC143" s="109"/>
      <c r="AD143" s="109"/>
      <c r="AE143" s="88"/>
      <c r="AF143" s="88"/>
      <c r="AG143" s="88"/>
    </row>
    <row r="144" spans="1:33" s="43" customFormat="1" ht="12.75" customHeight="1" x14ac:dyDescent="0.2">
      <c r="A144" s="109" t="s">
        <v>456</v>
      </c>
      <c r="B144" s="109" t="s">
        <v>1669</v>
      </c>
      <c r="C144" s="111">
        <v>45266</v>
      </c>
      <c r="D144" s="111">
        <v>0</v>
      </c>
      <c r="E144" s="111">
        <v>0</v>
      </c>
      <c r="F144" s="111">
        <v>0</v>
      </c>
      <c r="G144" s="111">
        <v>0</v>
      </c>
      <c r="H144" s="111">
        <v>0</v>
      </c>
      <c r="I144" s="111">
        <v>0</v>
      </c>
      <c r="J144" s="111">
        <v>0</v>
      </c>
      <c r="K144" s="111">
        <v>0</v>
      </c>
      <c r="L144" s="111">
        <v>10735</v>
      </c>
      <c r="M144" s="111">
        <v>0</v>
      </c>
      <c r="N144" s="111">
        <v>619</v>
      </c>
      <c r="O144" s="111">
        <v>0</v>
      </c>
      <c r="P144" s="109" t="s">
        <v>1324</v>
      </c>
      <c r="Q144" s="109" t="s">
        <v>1316</v>
      </c>
      <c r="R144" s="109"/>
      <c r="S144" s="109"/>
      <c r="T144" s="109"/>
      <c r="U144" s="109"/>
      <c r="V144" s="109"/>
      <c r="W144" s="109"/>
      <c r="X144" s="109"/>
      <c r="Y144" s="109"/>
      <c r="Z144" s="109"/>
      <c r="AA144" s="109"/>
      <c r="AB144" s="109"/>
      <c r="AC144" s="109"/>
      <c r="AD144" s="109"/>
      <c r="AE144" s="88"/>
      <c r="AF144" s="88"/>
      <c r="AG144" s="88"/>
    </row>
    <row r="145" spans="1:33" s="43" customFormat="1" ht="12.75" customHeight="1" x14ac:dyDescent="0.2">
      <c r="A145" s="109" t="s">
        <v>790</v>
      </c>
      <c r="B145" s="109" t="s">
        <v>1668</v>
      </c>
      <c r="C145" s="111">
        <v>3347</v>
      </c>
      <c r="D145" s="111">
        <v>1000</v>
      </c>
      <c r="E145" s="111">
        <v>0</v>
      </c>
      <c r="F145" s="111">
        <v>2000</v>
      </c>
      <c r="G145" s="111">
        <v>0</v>
      </c>
      <c r="H145" s="111">
        <v>0</v>
      </c>
      <c r="I145" s="111">
        <v>0</v>
      </c>
      <c r="J145" s="111">
        <v>0</v>
      </c>
      <c r="K145" s="111">
        <v>0</v>
      </c>
      <c r="L145" s="111">
        <v>500</v>
      </c>
      <c r="M145" s="111">
        <v>0</v>
      </c>
      <c r="N145" s="111">
        <v>56</v>
      </c>
      <c r="O145" s="111">
        <v>0</v>
      </c>
      <c r="P145" s="109" t="s">
        <v>1377</v>
      </c>
      <c r="Q145" s="109" t="s">
        <v>1316</v>
      </c>
      <c r="R145" s="109"/>
      <c r="S145" s="109"/>
      <c r="T145" s="109"/>
      <c r="U145" s="109"/>
      <c r="V145" s="109"/>
      <c r="W145" s="109"/>
      <c r="X145" s="109"/>
      <c r="Y145" s="109"/>
      <c r="Z145" s="109"/>
      <c r="AA145" s="109"/>
      <c r="AB145" s="109"/>
      <c r="AC145" s="109"/>
      <c r="AD145" s="109"/>
      <c r="AE145" s="88"/>
      <c r="AF145" s="88"/>
      <c r="AG145" s="88"/>
    </row>
    <row r="146" spans="1:33" s="43" customFormat="1" ht="12.75" customHeight="1" x14ac:dyDescent="0.2">
      <c r="A146" s="109" t="s">
        <v>1217</v>
      </c>
      <c r="B146" s="109" t="s">
        <v>1667</v>
      </c>
      <c r="C146" s="111">
        <v>8584</v>
      </c>
      <c r="D146" s="111">
        <v>0</v>
      </c>
      <c r="E146" s="111">
        <v>0</v>
      </c>
      <c r="F146" s="111">
        <v>0</v>
      </c>
      <c r="G146" s="111">
        <v>0</v>
      </c>
      <c r="H146" s="111">
        <v>0</v>
      </c>
      <c r="I146" s="111">
        <v>0</v>
      </c>
      <c r="J146" s="111">
        <v>0</v>
      </c>
      <c r="K146" s="111">
        <v>0</v>
      </c>
      <c r="L146" s="111">
        <v>5700</v>
      </c>
      <c r="M146" s="111">
        <v>0</v>
      </c>
      <c r="N146" s="111">
        <v>3087</v>
      </c>
      <c r="O146" s="111">
        <v>0</v>
      </c>
      <c r="P146" s="109" t="s">
        <v>1377</v>
      </c>
      <c r="Q146" s="109" t="s">
        <v>1316</v>
      </c>
      <c r="R146" s="109"/>
      <c r="S146" s="109"/>
      <c r="T146" s="109"/>
      <c r="U146" s="109"/>
      <c r="V146" s="109"/>
      <c r="W146" s="109"/>
      <c r="X146" s="109"/>
      <c r="Y146" s="109"/>
      <c r="Z146" s="109"/>
      <c r="AA146" s="109"/>
      <c r="AB146" s="109"/>
      <c r="AC146" s="109"/>
      <c r="AD146" s="109"/>
      <c r="AE146" s="88"/>
      <c r="AF146" s="88"/>
      <c r="AG146" s="88"/>
    </row>
    <row r="147" spans="1:33" s="43" customFormat="1" ht="12.75" customHeight="1" x14ac:dyDescent="0.2">
      <c r="A147" s="109" t="s">
        <v>537</v>
      </c>
      <c r="B147" s="109" t="s">
        <v>1666</v>
      </c>
      <c r="C147" s="111">
        <v>29068</v>
      </c>
      <c r="D147" s="111">
        <v>0</v>
      </c>
      <c r="E147" s="111">
        <v>0</v>
      </c>
      <c r="F147" s="111">
        <v>0</v>
      </c>
      <c r="G147" s="111">
        <v>0</v>
      </c>
      <c r="H147" s="111">
        <v>0</v>
      </c>
      <c r="I147" s="111">
        <v>0</v>
      </c>
      <c r="J147" s="111">
        <v>0</v>
      </c>
      <c r="K147" s="111">
        <v>0</v>
      </c>
      <c r="L147" s="111">
        <v>4550</v>
      </c>
      <c r="M147" s="111">
        <v>12957</v>
      </c>
      <c r="N147" s="111">
        <v>0</v>
      </c>
      <c r="O147" s="111">
        <v>0</v>
      </c>
      <c r="P147" s="109" t="s">
        <v>1315</v>
      </c>
      <c r="Q147" s="109" t="s">
        <v>1316</v>
      </c>
      <c r="R147" s="109"/>
      <c r="S147" s="109"/>
      <c r="T147" s="109"/>
      <c r="U147" s="109"/>
      <c r="V147" s="109"/>
      <c r="W147" s="109"/>
      <c r="X147" s="109"/>
      <c r="Y147" s="109"/>
      <c r="Z147" s="109"/>
      <c r="AA147" s="109"/>
      <c r="AB147" s="109"/>
      <c r="AC147" s="109"/>
      <c r="AD147" s="109"/>
      <c r="AE147" s="88"/>
      <c r="AF147" s="88"/>
      <c r="AG147" s="88"/>
    </row>
    <row r="148" spans="1:33" s="43" customFormat="1" ht="12.75" customHeight="1" x14ac:dyDescent="0.2">
      <c r="A148" s="109" t="s">
        <v>967</v>
      </c>
      <c r="B148" s="109" t="s">
        <v>1665</v>
      </c>
      <c r="C148" s="111">
        <v>2220</v>
      </c>
      <c r="D148" s="111">
        <v>0</v>
      </c>
      <c r="E148" s="111">
        <v>0</v>
      </c>
      <c r="F148" s="111">
        <v>0</v>
      </c>
      <c r="G148" s="111">
        <v>0</v>
      </c>
      <c r="H148" s="111">
        <v>0</v>
      </c>
      <c r="I148" s="111">
        <v>0</v>
      </c>
      <c r="J148" s="111">
        <v>0</v>
      </c>
      <c r="K148" s="111">
        <v>0</v>
      </c>
      <c r="L148" s="111">
        <v>0</v>
      </c>
      <c r="M148" s="111">
        <v>0</v>
      </c>
      <c r="N148" s="111">
        <v>0</v>
      </c>
      <c r="O148" s="111">
        <v>0</v>
      </c>
      <c r="P148" s="109" t="s">
        <v>1317</v>
      </c>
      <c r="Q148" s="109" t="s">
        <v>1317</v>
      </c>
      <c r="R148" s="109"/>
      <c r="S148" s="109"/>
      <c r="T148" s="109"/>
      <c r="U148" s="109"/>
      <c r="V148" s="109"/>
      <c r="W148" s="109"/>
      <c r="X148" s="109"/>
      <c r="Y148" s="109"/>
      <c r="Z148" s="109"/>
      <c r="AA148" s="109"/>
      <c r="AB148" s="109"/>
      <c r="AC148" s="109"/>
      <c r="AD148" s="109"/>
      <c r="AE148" s="88"/>
      <c r="AF148" s="88"/>
      <c r="AG148" s="88"/>
    </row>
    <row r="149" spans="1:33" s="43" customFormat="1" ht="12.75" customHeight="1" x14ac:dyDescent="0.2">
      <c r="A149" s="109" t="s">
        <v>701</v>
      </c>
      <c r="B149" s="109" t="s">
        <v>1664</v>
      </c>
      <c r="C149" s="111">
        <v>529</v>
      </c>
      <c r="D149" s="111">
        <v>0</v>
      </c>
      <c r="E149" s="111">
        <v>0</v>
      </c>
      <c r="F149" s="111">
        <v>0</v>
      </c>
      <c r="G149" s="111">
        <v>0</v>
      </c>
      <c r="H149" s="111">
        <v>0</v>
      </c>
      <c r="I149" s="111">
        <v>0</v>
      </c>
      <c r="J149" s="111">
        <v>0</v>
      </c>
      <c r="K149" s="111">
        <v>0</v>
      </c>
      <c r="L149" s="111">
        <v>0</v>
      </c>
      <c r="M149" s="111">
        <v>0</v>
      </c>
      <c r="N149" s="111">
        <v>0</v>
      </c>
      <c r="O149" s="111">
        <v>500</v>
      </c>
      <c r="P149" s="109" t="s">
        <v>1321</v>
      </c>
      <c r="Q149" s="109" t="s">
        <v>1316</v>
      </c>
      <c r="R149" s="109"/>
      <c r="S149" s="109"/>
      <c r="T149" s="109"/>
      <c r="U149" s="109"/>
      <c r="V149" s="109"/>
      <c r="W149" s="109"/>
      <c r="X149" s="109"/>
      <c r="Y149" s="109"/>
      <c r="Z149" s="109"/>
      <c r="AA149" s="109"/>
      <c r="AB149" s="109"/>
      <c r="AC149" s="109"/>
      <c r="AD149" s="109"/>
      <c r="AE149" s="88"/>
      <c r="AF149" s="88"/>
      <c r="AG149" s="88"/>
    </row>
    <row r="150" spans="1:33" s="43" customFormat="1" ht="12.75" customHeight="1" x14ac:dyDescent="0.2">
      <c r="A150" s="109" t="s">
        <v>969</v>
      </c>
      <c r="B150" s="109" t="s">
        <v>1663</v>
      </c>
      <c r="C150" s="111">
        <v>9419</v>
      </c>
      <c r="D150" s="111">
        <v>0</v>
      </c>
      <c r="E150" s="111">
        <v>0</v>
      </c>
      <c r="F150" s="111">
        <v>0</v>
      </c>
      <c r="G150" s="111">
        <v>0</v>
      </c>
      <c r="H150" s="111">
        <v>0</v>
      </c>
      <c r="I150" s="111">
        <v>0</v>
      </c>
      <c r="J150" s="111">
        <v>0</v>
      </c>
      <c r="K150" s="111">
        <v>0</v>
      </c>
      <c r="L150" s="111">
        <v>0</v>
      </c>
      <c r="M150" s="111">
        <v>0</v>
      </c>
      <c r="N150" s="111">
        <v>0</v>
      </c>
      <c r="O150" s="111">
        <v>0</v>
      </c>
      <c r="P150" s="109" t="s">
        <v>1312</v>
      </c>
      <c r="Q150" s="109" t="s">
        <v>1314</v>
      </c>
      <c r="R150" s="109"/>
      <c r="S150" s="109"/>
      <c r="T150" s="109"/>
      <c r="U150" s="109"/>
      <c r="V150" s="109"/>
      <c r="W150" s="109"/>
      <c r="X150" s="109"/>
      <c r="Y150" s="109"/>
      <c r="Z150" s="109"/>
      <c r="AA150" s="109"/>
      <c r="AB150" s="109"/>
      <c r="AC150" s="109"/>
      <c r="AD150" s="109"/>
      <c r="AE150" s="88"/>
      <c r="AF150" s="88"/>
      <c r="AG150" s="88"/>
    </row>
    <row r="151" spans="1:33" s="43" customFormat="1" ht="12.75" customHeight="1" x14ac:dyDescent="0.2">
      <c r="A151" s="109" t="s">
        <v>971</v>
      </c>
      <c r="B151" s="109" t="s">
        <v>1662</v>
      </c>
      <c r="C151" s="111">
        <v>4182</v>
      </c>
      <c r="D151" s="111">
        <v>0</v>
      </c>
      <c r="E151" s="111">
        <v>0</v>
      </c>
      <c r="F151" s="111">
        <v>0</v>
      </c>
      <c r="G151" s="111">
        <v>0</v>
      </c>
      <c r="H151" s="111">
        <v>0</v>
      </c>
      <c r="I151" s="111">
        <v>0</v>
      </c>
      <c r="J151" s="111">
        <v>0</v>
      </c>
      <c r="K151" s="111">
        <v>0</v>
      </c>
      <c r="L151" s="111">
        <v>0</v>
      </c>
      <c r="M151" s="111">
        <v>0</v>
      </c>
      <c r="N151" s="111">
        <v>0</v>
      </c>
      <c r="O151" s="111">
        <v>0</v>
      </c>
      <c r="P151" s="109" t="s">
        <v>1317</v>
      </c>
      <c r="Q151" s="109" t="s">
        <v>1317</v>
      </c>
      <c r="R151" s="109"/>
      <c r="S151" s="109"/>
      <c r="T151" s="109"/>
      <c r="U151" s="109"/>
      <c r="V151" s="109"/>
      <c r="W151" s="109"/>
      <c r="X151" s="109"/>
      <c r="Y151" s="109"/>
      <c r="Z151" s="109"/>
      <c r="AA151" s="109"/>
      <c r="AB151" s="109"/>
      <c r="AC151" s="109"/>
      <c r="AD151" s="109"/>
      <c r="AE151" s="88"/>
      <c r="AF151" s="88"/>
      <c r="AG151" s="88"/>
    </row>
    <row r="152" spans="1:33" s="43" customFormat="1" ht="12.75" customHeight="1" x14ac:dyDescent="0.2">
      <c r="A152" s="109" t="s">
        <v>791</v>
      </c>
      <c r="B152" s="109" t="s">
        <v>1661</v>
      </c>
      <c r="C152" s="111">
        <v>1304</v>
      </c>
      <c r="D152" s="111">
        <v>0</v>
      </c>
      <c r="E152" s="111">
        <v>0</v>
      </c>
      <c r="F152" s="111">
        <v>0</v>
      </c>
      <c r="G152" s="111">
        <v>0</v>
      </c>
      <c r="H152" s="111">
        <v>0</v>
      </c>
      <c r="I152" s="111">
        <v>0</v>
      </c>
      <c r="J152" s="111">
        <v>0</v>
      </c>
      <c r="K152" s="111">
        <v>2000</v>
      </c>
      <c r="L152" s="111">
        <v>0</v>
      </c>
      <c r="M152" s="111">
        <v>0</v>
      </c>
      <c r="N152" s="111">
        <v>0</v>
      </c>
      <c r="O152" s="111">
        <v>0</v>
      </c>
      <c r="P152" s="109" t="s">
        <v>1377</v>
      </c>
      <c r="Q152" s="109" t="s">
        <v>1316</v>
      </c>
      <c r="R152" s="109"/>
      <c r="S152" s="109"/>
      <c r="T152" s="109"/>
      <c r="U152" s="109"/>
      <c r="V152" s="109"/>
      <c r="W152" s="109"/>
      <c r="X152" s="109"/>
      <c r="Y152" s="109"/>
      <c r="Z152" s="109"/>
      <c r="AA152" s="109"/>
      <c r="AB152" s="109"/>
      <c r="AC152" s="109"/>
      <c r="AD152" s="109"/>
      <c r="AE152" s="88"/>
      <c r="AF152" s="88"/>
      <c r="AG152" s="88"/>
    </row>
    <row r="153" spans="1:33" s="43" customFormat="1" ht="12.75" customHeight="1" x14ac:dyDescent="0.2">
      <c r="A153" s="109" t="s">
        <v>1219</v>
      </c>
      <c r="B153" s="109" t="s">
        <v>1660</v>
      </c>
      <c r="C153" s="111">
        <v>2125</v>
      </c>
      <c r="D153" s="111">
        <v>0</v>
      </c>
      <c r="E153" s="111">
        <v>0</v>
      </c>
      <c r="F153" s="111">
        <v>0</v>
      </c>
      <c r="G153" s="111">
        <v>0</v>
      </c>
      <c r="H153" s="111">
        <v>0</v>
      </c>
      <c r="I153" s="111">
        <v>0</v>
      </c>
      <c r="J153" s="111">
        <v>0</v>
      </c>
      <c r="K153" s="111">
        <v>0</v>
      </c>
      <c r="L153" s="111">
        <v>0</v>
      </c>
      <c r="M153" s="111">
        <v>0</v>
      </c>
      <c r="N153" s="111">
        <v>0</v>
      </c>
      <c r="O153" s="111">
        <v>0</v>
      </c>
      <c r="P153" s="109" t="s">
        <v>1377</v>
      </c>
      <c r="Q153" s="109" t="s">
        <v>1316</v>
      </c>
      <c r="R153" s="109"/>
      <c r="S153" s="109"/>
      <c r="T153" s="109"/>
      <c r="U153" s="109"/>
      <c r="V153" s="109"/>
      <c r="W153" s="109"/>
      <c r="X153" s="109"/>
      <c r="Y153" s="109"/>
      <c r="Z153" s="109"/>
      <c r="AA153" s="109"/>
      <c r="AB153" s="109"/>
      <c r="AC153" s="109"/>
      <c r="AD153" s="109"/>
      <c r="AE153" s="88"/>
      <c r="AF153" s="88"/>
      <c r="AG153" s="88"/>
    </row>
    <row r="154" spans="1:33" s="43" customFormat="1" ht="12.75" customHeight="1" x14ac:dyDescent="0.2">
      <c r="A154" s="109" t="s">
        <v>1197</v>
      </c>
      <c r="B154" s="109" t="s">
        <v>1658</v>
      </c>
      <c r="C154" s="111">
        <v>16000</v>
      </c>
      <c r="D154" s="111">
        <v>5000</v>
      </c>
      <c r="E154" s="111">
        <v>0</v>
      </c>
      <c r="F154" s="111">
        <v>8000</v>
      </c>
      <c r="G154" s="111">
        <v>2000</v>
      </c>
      <c r="H154" s="111">
        <v>0</v>
      </c>
      <c r="I154" s="111">
        <v>0</v>
      </c>
      <c r="J154" s="111">
        <v>0</v>
      </c>
      <c r="K154" s="111">
        <v>0</v>
      </c>
      <c r="L154" s="111">
        <v>0</v>
      </c>
      <c r="M154" s="111">
        <v>0</v>
      </c>
      <c r="N154" s="111">
        <v>9000</v>
      </c>
      <c r="O154" s="111">
        <v>0</v>
      </c>
      <c r="P154" s="109" t="s">
        <v>1377</v>
      </c>
      <c r="Q154" s="109" t="s">
        <v>1313</v>
      </c>
      <c r="R154" s="109"/>
      <c r="S154" s="109"/>
      <c r="T154" s="109"/>
      <c r="U154" s="109"/>
      <c r="V154" s="109"/>
      <c r="W154" s="109"/>
      <c r="X154" s="109"/>
      <c r="Y154" s="109"/>
      <c r="Z154" s="109"/>
      <c r="AA154" s="109"/>
      <c r="AB154" s="109"/>
      <c r="AC154" s="109"/>
      <c r="AD154" s="109"/>
      <c r="AE154" s="88"/>
      <c r="AF154" s="88"/>
      <c r="AG154" s="88"/>
    </row>
    <row r="155" spans="1:33" s="43" customFormat="1" ht="12.75" customHeight="1" x14ac:dyDescent="0.2">
      <c r="A155" s="109" t="s">
        <v>730</v>
      </c>
      <c r="B155" s="109" t="s">
        <v>1822</v>
      </c>
      <c r="C155" s="111">
        <v>110000</v>
      </c>
      <c r="D155" s="111">
        <v>20000</v>
      </c>
      <c r="E155" s="111">
        <v>0</v>
      </c>
      <c r="F155" s="111">
        <v>0</v>
      </c>
      <c r="G155" s="111">
        <v>0</v>
      </c>
      <c r="H155" s="111">
        <v>0</v>
      </c>
      <c r="I155" s="111">
        <v>0</v>
      </c>
      <c r="J155" s="111">
        <v>0</v>
      </c>
      <c r="K155" s="111">
        <v>13500</v>
      </c>
      <c r="L155" s="111">
        <v>0</v>
      </c>
      <c r="M155" s="111">
        <v>0</v>
      </c>
      <c r="N155" s="111">
        <v>650</v>
      </c>
      <c r="O155" s="111">
        <v>87502</v>
      </c>
      <c r="P155" s="109" t="s">
        <v>1320</v>
      </c>
      <c r="Q155" s="109" t="s">
        <v>1316</v>
      </c>
      <c r="R155" s="109"/>
      <c r="S155" s="109"/>
      <c r="T155" s="109"/>
      <c r="U155" s="109"/>
      <c r="V155" s="109"/>
      <c r="W155" s="109"/>
      <c r="X155" s="109"/>
      <c r="Y155" s="109"/>
      <c r="Z155" s="109"/>
      <c r="AA155" s="109"/>
      <c r="AB155" s="109"/>
      <c r="AC155" s="109"/>
      <c r="AD155" s="109"/>
      <c r="AE155" s="88"/>
      <c r="AF155" s="88"/>
      <c r="AG155" s="88"/>
    </row>
    <row r="156" spans="1:33" s="43" customFormat="1" ht="12.75" customHeight="1" x14ac:dyDescent="0.2">
      <c r="A156" s="109" t="s">
        <v>975</v>
      </c>
      <c r="B156" s="109" t="s">
        <v>1657</v>
      </c>
      <c r="C156" s="111">
        <v>15530</v>
      </c>
      <c r="D156" s="111">
        <v>5000</v>
      </c>
      <c r="E156" s="111">
        <v>1000</v>
      </c>
      <c r="F156" s="111">
        <v>5000</v>
      </c>
      <c r="G156" s="111">
        <v>0</v>
      </c>
      <c r="H156" s="111">
        <v>0</v>
      </c>
      <c r="I156" s="111">
        <v>0</v>
      </c>
      <c r="J156" s="111">
        <v>0</v>
      </c>
      <c r="K156" s="111">
        <v>0</v>
      </c>
      <c r="L156" s="111">
        <v>24066</v>
      </c>
      <c r="M156" s="111">
        <v>0</v>
      </c>
      <c r="N156" s="111">
        <v>30000</v>
      </c>
      <c r="O156" s="111">
        <v>15000</v>
      </c>
      <c r="P156" s="109" t="s">
        <v>1312</v>
      </c>
      <c r="Q156" s="109" t="s">
        <v>1314</v>
      </c>
      <c r="R156" s="109"/>
      <c r="S156" s="109"/>
      <c r="T156" s="109"/>
      <c r="U156" s="109"/>
      <c r="V156" s="109"/>
      <c r="W156" s="109"/>
      <c r="X156" s="109"/>
      <c r="Y156" s="109"/>
      <c r="Z156" s="109"/>
      <c r="AA156" s="109"/>
      <c r="AB156" s="109"/>
      <c r="AC156" s="109"/>
      <c r="AD156" s="109"/>
      <c r="AE156" s="88"/>
      <c r="AF156" s="88"/>
      <c r="AG156" s="88"/>
    </row>
    <row r="157" spans="1:33" s="43" customFormat="1" ht="12.75" customHeight="1" x14ac:dyDescent="0.2">
      <c r="A157" s="109" t="s">
        <v>413</v>
      </c>
      <c r="B157" s="109" t="s">
        <v>1656</v>
      </c>
      <c r="C157" s="111">
        <v>15423</v>
      </c>
      <c r="D157" s="111">
        <v>0</v>
      </c>
      <c r="E157" s="111">
        <v>0</v>
      </c>
      <c r="F157" s="111">
        <v>0</v>
      </c>
      <c r="G157" s="111">
        <v>0</v>
      </c>
      <c r="H157" s="111">
        <v>0</v>
      </c>
      <c r="I157" s="111">
        <v>0</v>
      </c>
      <c r="J157" s="111">
        <v>0</v>
      </c>
      <c r="K157" s="111">
        <v>0</v>
      </c>
      <c r="L157" s="111">
        <v>0</v>
      </c>
      <c r="M157" s="111">
        <v>0</v>
      </c>
      <c r="N157" s="111">
        <v>0</v>
      </c>
      <c r="O157" s="111">
        <v>0</v>
      </c>
      <c r="P157" s="109" t="s">
        <v>1315</v>
      </c>
      <c r="Q157" s="109" t="s">
        <v>1316</v>
      </c>
      <c r="R157" s="109"/>
      <c r="S157" s="109"/>
      <c r="T157" s="109"/>
      <c r="U157" s="109"/>
      <c r="V157" s="109"/>
      <c r="W157" s="109"/>
      <c r="X157" s="109"/>
      <c r="Y157" s="109"/>
      <c r="Z157" s="109"/>
      <c r="AA157" s="109"/>
      <c r="AB157" s="109"/>
      <c r="AC157" s="109"/>
      <c r="AD157" s="109"/>
      <c r="AE157" s="88"/>
      <c r="AF157" s="88"/>
      <c r="AG157" s="88"/>
    </row>
    <row r="158" spans="1:33" s="43" customFormat="1" ht="12.75" customHeight="1" x14ac:dyDescent="0.2">
      <c r="A158" s="109" t="s">
        <v>446</v>
      </c>
      <c r="B158" s="109" t="s">
        <v>1655</v>
      </c>
      <c r="C158" s="111">
        <v>2924</v>
      </c>
      <c r="D158" s="111">
        <v>2300</v>
      </c>
      <c r="E158" s="111">
        <v>1</v>
      </c>
      <c r="F158" s="111">
        <v>0</v>
      </c>
      <c r="G158" s="111">
        <v>0</v>
      </c>
      <c r="H158" s="111">
        <v>0</v>
      </c>
      <c r="I158" s="111">
        <v>0</v>
      </c>
      <c r="J158" s="111">
        <v>1225</v>
      </c>
      <c r="K158" s="111">
        <v>0</v>
      </c>
      <c r="L158" s="111">
        <v>33912</v>
      </c>
      <c r="M158" s="111">
        <v>0</v>
      </c>
      <c r="N158" s="111">
        <v>873</v>
      </c>
      <c r="O158" s="111">
        <v>58</v>
      </c>
      <c r="P158" s="109" t="s">
        <v>1315</v>
      </c>
      <c r="Q158" s="109" t="s">
        <v>1316</v>
      </c>
      <c r="R158" s="109"/>
      <c r="S158" s="109"/>
      <c r="T158" s="109"/>
      <c r="U158" s="109"/>
      <c r="V158" s="109"/>
      <c r="W158" s="109"/>
      <c r="X158" s="109"/>
      <c r="Y158" s="109"/>
      <c r="Z158" s="109"/>
      <c r="AA158" s="109"/>
      <c r="AB158" s="109"/>
      <c r="AC158" s="109"/>
      <c r="AD158" s="109"/>
      <c r="AE158" s="88"/>
      <c r="AF158" s="88"/>
      <c r="AG158" s="88"/>
    </row>
    <row r="159" spans="1:33" s="43" customFormat="1" ht="12.75" customHeight="1" x14ac:dyDescent="0.2">
      <c r="A159" s="109" t="s">
        <v>458</v>
      </c>
      <c r="B159" s="109" t="s">
        <v>1654</v>
      </c>
      <c r="C159" s="111">
        <v>6160</v>
      </c>
      <c r="D159" s="111">
        <v>6000</v>
      </c>
      <c r="E159" s="111">
        <v>0</v>
      </c>
      <c r="F159" s="111">
        <v>0</v>
      </c>
      <c r="G159" s="111">
        <v>0</v>
      </c>
      <c r="H159" s="111">
        <v>0</v>
      </c>
      <c r="I159" s="111">
        <v>0</v>
      </c>
      <c r="J159" s="111">
        <v>0</v>
      </c>
      <c r="K159" s="111">
        <v>2500</v>
      </c>
      <c r="L159" s="111">
        <v>2000</v>
      </c>
      <c r="M159" s="111">
        <v>0</v>
      </c>
      <c r="N159" s="111">
        <v>0</v>
      </c>
      <c r="O159" s="111">
        <v>0</v>
      </c>
      <c r="P159" s="109" t="s">
        <v>1315</v>
      </c>
      <c r="Q159" s="109" t="s">
        <v>1316</v>
      </c>
      <c r="R159" s="109"/>
      <c r="S159" s="109"/>
      <c r="T159" s="109"/>
      <c r="U159" s="109"/>
      <c r="V159" s="109"/>
      <c r="W159" s="109"/>
      <c r="X159" s="109"/>
      <c r="Y159" s="109"/>
      <c r="Z159" s="109"/>
      <c r="AA159" s="109"/>
      <c r="AB159" s="109"/>
      <c r="AC159" s="109"/>
      <c r="AD159" s="109"/>
      <c r="AE159" s="88"/>
      <c r="AF159" s="88"/>
      <c r="AG159" s="88"/>
    </row>
    <row r="160" spans="1:33" s="43" customFormat="1" ht="12.75" customHeight="1" x14ac:dyDescent="0.2">
      <c r="A160" s="109" t="s">
        <v>977</v>
      </c>
      <c r="B160" s="109" t="s">
        <v>1653</v>
      </c>
      <c r="C160" s="111">
        <v>15600</v>
      </c>
      <c r="D160" s="111">
        <v>0</v>
      </c>
      <c r="E160" s="111">
        <v>0</v>
      </c>
      <c r="F160" s="111">
        <v>0</v>
      </c>
      <c r="G160" s="111">
        <v>0</v>
      </c>
      <c r="H160" s="111">
        <v>0</v>
      </c>
      <c r="I160" s="111">
        <v>0</v>
      </c>
      <c r="J160" s="111">
        <v>0</v>
      </c>
      <c r="K160" s="111">
        <v>0</v>
      </c>
      <c r="L160" s="111">
        <v>10000</v>
      </c>
      <c r="M160" s="111">
        <v>0</v>
      </c>
      <c r="N160" s="111">
        <v>6000</v>
      </c>
      <c r="O160" s="111">
        <v>0</v>
      </c>
      <c r="P160" s="109" t="s">
        <v>1312</v>
      </c>
      <c r="Q160" s="109" t="s">
        <v>1314</v>
      </c>
      <c r="R160" s="109"/>
      <c r="S160" s="109"/>
      <c r="T160" s="109"/>
      <c r="U160" s="109"/>
      <c r="V160" s="109"/>
      <c r="W160" s="109"/>
      <c r="X160" s="109"/>
      <c r="Y160" s="109"/>
      <c r="Z160" s="109"/>
      <c r="AA160" s="109"/>
      <c r="AB160" s="109"/>
      <c r="AC160" s="109"/>
      <c r="AD160" s="109"/>
      <c r="AE160" s="88"/>
      <c r="AF160" s="88"/>
      <c r="AG160" s="88"/>
    </row>
    <row r="161" spans="1:33" s="43" customFormat="1" ht="12.75" customHeight="1" x14ac:dyDescent="0.2">
      <c r="A161" s="109" t="s">
        <v>498</v>
      </c>
      <c r="B161" s="109" t="s">
        <v>1652</v>
      </c>
      <c r="C161" s="111">
        <v>5260</v>
      </c>
      <c r="D161" s="111">
        <v>23500</v>
      </c>
      <c r="E161" s="111">
        <v>0</v>
      </c>
      <c r="F161" s="111">
        <v>0</v>
      </c>
      <c r="G161" s="111">
        <v>0</v>
      </c>
      <c r="H161" s="111">
        <v>0</v>
      </c>
      <c r="I161" s="111">
        <v>0</v>
      </c>
      <c r="J161" s="111">
        <v>0</v>
      </c>
      <c r="K161" s="111">
        <v>0</v>
      </c>
      <c r="L161" s="111">
        <v>0</v>
      </c>
      <c r="M161" s="111">
        <v>10000</v>
      </c>
      <c r="N161" s="111">
        <v>0</v>
      </c>
      <c r="O161" s="111">
        <v>0</v>
      </c>
      <c r="P161" s="109" t="s">
        <v>1315</v>
      </c>
      <c r="Q161" s="109" t="s">
        <v>1316</v>
      </c>
      <c r="R161" s="109"/>
      <c r="S161" s="109"/>
      <c r="T161" s="109"/>
      <c r="U161" s="109"/>
      <c r="V161" s="109"/>
      <c r="W161" s="109"/>
      <c r="X161" s="109"/>
      <c r="Y161" s="109"/>
      <c r="Z161" s="109"/>
      <c r="AA161" s="109"/>
      <c r="AB161" s="109"/>
      <c r="AC161" s="109"/>
      <c r="AD161" s="109"/>
      <c r="AE161" s="88"/>
      <c r="AF161" s="88"/>
      <c r="AG161" s="88"/>
    </row>
    <row r="162" spans="1:33" s="43" customFormat="1" ht="12.75" customHeight="1" x14ac:dyDescent="0.2">
      <c r="A162" s="109" t="s">
        <v>519</v>
      </c>
      <c r="B162" s="109" t="s">
        <v>1651</v>
      </c>
      <c r="C162" s="111">
        <v>37934</v>
      </c>
      <c r="D162" s="111">
        <v>0</v>
      </c>
      <c r="E162" s="111">
        <v>0</v>
      </c>
      <c r="F162" s="111">
        <v>0</v>
      </c>
      <c r="G162" s="111">
        <v>0</v>
      </c>
      <c r="H162" s="111">
        <v>0</v>
      </c>
      <c r="I162" s="111">
        <v>0</v>
      </c>
      <c r="J162" s="111">
        <v>0</v>
      </c>
      <c r="K162" s="111">
        <v>0</v>
      </c>
      <c r="L162" s="111">
        <v>9500</v>
      </c>
      <c r="M162" s="111">
        <v>22113</v>
      </c>
      <c r="N162" s="111">
        <v>0</v>
      </c>
      <c r="O162" s="111">
        <v>0</v>
      </c>
      <c r="P162" s="109" t="s">
        <v>1315</v>
      </c>
      <c r="Q162" s="109" t="s">
        <v>1316</v>
      </c>
      <c r="R162" s="109"/>
      <c r="S162" s="109"/>
      <c r="T162" s="109"/>
      <c r="U162" s="109"/>
      <c r="V162" s="109"/>
      <c r="W162" s="109"/>
      <c r="X162" s="109"/>
      <c r="Y162" s="109"/>
      <c r="Z162" s="109"/>
      <c r="AA162" s="109"/>
      <c r="AB162" s="109"/>
      <c r="AC162" s="109"/>
      <c r="AD162" s="109"/>
      <c r="AE162" s="88"/>
      <c r="AF162" s="88"/>
      <c r="AG162" s="88"/>
    </row>
    <row r="163" spans="1:33" s="43" customFormat="1" ht="12.75" customHeight="1" x14ac:dyDescent="0.2">
      <c r="A163" s="109" t="s">
        <v>573</v>
      </c>
      <c r="B163" s="109" t="s">
        <v>1650</v>
      </c>
      <c r="C163" s="111">
        <v>15454</v>
      </c>
      <c r="D163" s="111">
        <v>1000</v>
      </c>
      <c r="E163" s="111">
        <v>0</v>
      </c>
      <c r="F163" s="111">
        <v>4000</v>
      </c>
      <c r="G163" s="111">
        <v>0</v>
      </c>
      <c r="H163" s="111">
        <v>0</v>
      </c>
      <c r="I163" s="111">
        <v>0</v>
      </c>
      <c r="J163" s="111">
        <v>0</v>
      </c>
      <c r="K163" s="111">
        <v>0</v>
      </c>
      <c r="L163" s="111">
        <v>2780</v>
      </c>
      <c r="M163" s="111">
        <v>0</v>
      </c>
      <c r="N163" s="111">
        <v>0</v>
      </c>
      <c r="O163" s="111">
        <v>0</v>
      </c>
      <c r="P163" s="109" t="s">
        <v>1315</v>
      </c>
      <c r="Q163" s="109" t="s">
        <v>1316</v>
      </c>
      <c r="R163" s="109"/>
      <c r="S163" s="109"/>
      <c r="T163" s="109"/>
      <c r="U163" s="109"/>
      <c r="V163" s="109"/>
      <c r="W163" s="109"/>
      <c r="X163" s="109"/>
      <c r="Y163" s="109"/>
      <c r="Z163" s="109"/>
      <c r="AA163" s="109"/>
      <c r="AB163" s="109"/>
      <c r="AC163" s="109"/>
      <c r="AD163" s="109"/>
      <c r="AE163" s="88"/>
      <c r="AF163" s="88"/>
      <c r="AG163" s="88"/>
    </row>
    <row r="164" spans="1:33" s="43" customFormat="1" ht="12.75" customHeight="1" x14ac:dyDescent="0.2">
      <c r="A164" s="109" t="s">
        <v>810</v>
      </c>
      <c r="B164" s="109" t="s">
        <v>1649</v>
      </c>
      <c r="C164" s="111">
        <v>11500</v>
      </c>
      <c r="D164" s="111">
        <v>0</v>
      </c>
      <c r="E164" s="111">
        <v>0</v>
      </c>
      <c r="F164" s="111">
        <v>0</v>
      </c>
      <c r="G164" s="111">
        <v>0</v>
      </c>
      <c r="H164" s="111">
        <v>0</v>
      </c>
      <c r="I164" s="111">
        <v>0</v>
      </c>
      <c r="J164" s="111">
        <v>0</v>
      </c>
      <c r="K164" s="111">
        <v>0</v>
      </c>
      <c r="L164" s="111">
        <v>0</v>
      </c>
      <c r="M164" s="111">
        <v>0</v>
      </c>
      <c r="N164" s="111">
        <v>0</v>
      </c>
      <c r="O164" s="111">
        <v>0</v>
      </c>
      <c r="P164" s="109" t="s">
        <v>1377</v>
      </c>
      <c r="Q164" s="109" t="s">
        <v>1316</v>
      </c>
      <c r="R164" s="109"/>
      <c r="S164" s="109"/>
      <c r="T164" s="109"/>
      <c r="U164" s="109"/>
      <c r="V164" s="109"/>
      <c r="W164" s="109"/>
      <c r="X164" s="109"/>
      <c r="Y164" s="109"/>
      <c r="Z164" s="109"/>
      <c r="AA164" s="109"/>
      <c r="AB164" s="109"/>
      <c r="AC164" s="109"/>
      <c r="AD164" s="109"/>
      <c r="AE164" s="88"/>
      <c r="AF164" s="88"/>
      <c r="AG164" s="88"/>
    </row>
    <row r="165" spans="1:33" s="43" customFormat="1" ht="12.75" customHeight="1" x14ac:dyDescent="0.2">
      <c r="A165" s="109" t="s">
        <v>979</v>
      </c>
      <c r="B165" s="109" t="s">
        <v>1648</v>
      </c>
      <c r="C165" s="111">
        <v>7709</v>
      </c>
      <c r="D165" s="111">
        <v>0</v>
      </c>
      <c r="E165" s="111">
        <v>0</v>
      </c>
      <c r="F165" s="111">
        <v>0</v>
      </c>
      <c r="G165" s="111">
        <v>0</v>
      </c>
      <c r="H165" s="111">
        <v>0</v>
      </c>
      <c r="I165" s="111">
        <v>0</v>
      </c>
      <c r="J165" s="111">
        <v>0</v>
      </c>
      <c r="K165" s="111">
        <v>0</v>
      </c>
      <c r="L165" s="111">
        <v>0</v>
      </c>
      <c r="M165" s="111">
        <v>0</v>
      </c>
      <c r="N165" s="111">
        <v>0</v>
      </c>
      <c r="O165" s="111">
        <v>0</v>
      </c>
      <c r="P165" s="109" t="s">
        <v>1312</v>
      </c>
      <c r="Q165" s="109" t="s">
        <v>1314</v>
      </c>
      <c r="R165" s="109"/>
      <c r="S165" s="109"/>
      <c r="T165" s="109"/>
      <c r="U165" s="109"/>
      <c r="V165" s="109"/>
      <c r="W165" s="109"/>
      <c r="X165" s="109"/>
      <c r="Y165" s="109"/>
      <c r="Z165" s="109"/>
      <c r="AA165" s="109"/>
      <c r="AB165" s="109"/>
      <c r="AC165" s="109"/>
      <c r="AD165" s="109"/>
      <c r="AE165" s="88"/>
      <c r="AF165" s="88"/>
      <c r="AG165" s="88"/>
    </row>
    <row r="166" spans="1:33" s="43" customFormat="1" ht="12.75" customHeight="1" x14ac:dyDescent="0.2">
      <c r="A166" s="109" t="s">
        <v>599</v>
      </c>
      <c r="B166" s="109" t="s">
        <v>1647</v>
      </c>
      <c r="C166" s="111">
        <v>7973</v>
      </c>
      <c r="D166" s="111">
        <v>2000</v>
      </c>
      <c r="E166" s="111">
        <v>0</v>
      </c>
      <c r="F166" s="111">
        <v>0</v>
      </c>
      <c r="G166" s="111">
        <v>0</v>
      </c>
      <c r="H166" s="111">
        <v>0</v>
      </c>
      <c r="I166" s="111">
        <v>0</v>
      </c>
      <c r="J166" s="111">
        <v>0</v>
      </c>
      <c r="K166" s="111">
        <v>0</v>
      </c>
      <c r="L166" s="111">
        <v>3942</v>
      </c>
      <c r="M166" s="111">
        <v>0</v>
      </c>
      <c r="N166" s="111">
        <v>0</v>
      </c>
      <c r="O166" s="111">
        <v>1000</v>
      </c>
      <c r="P166" s="109" t="s">
        <v>1315</v>
      </c>
      <c r="Q166" s="109" t="s">
        <v>1316</v>
      </c>
      <c r="R166" s="109"/>
      <c r="S166" s="109"/>
      <c r="T166" s="109"/>
      <c r="U166" s="109"/>
      <c r="V166" s="109"/>
      <c r="W166" s="109"/>
      <c r="X166" s="109"/>
      <c r="Y166" s="109"/>
      <c r="Z166" s="109"/>
      <c r="AA166" s="109"/>
      <c r="AB166" s="109"/>
      <c r="AC166" s="109"/>
      <c r="AD166" s="109"/>
      <c r="AE166" s="88"/>
      <c r="AF166" s="88"/>
      <c r="AG166" s="88"/>
    </row>
    <row r="167" spans="1:33" s="43" customFormat="1" ht="12.75" customHeight="1" x14ac:dyDescent="0.2">
      <c r="A167" s="109" t="s">
        <v>981</v>
      </c>
      <c r="B167" s="109" t="s">
        <v>1646</v>
      </c>
      <c r="C167" s="111">
        <v>10000</v>
      </c>
      <c r="D167" s="111">
        <v>2000</v>
      </c>
      <c r="E167" s="111">
        <v>0</v>
      </c>
      <c r="F167" s="111">
        <v>0</v>
      </c>
      <c r="G167" s="111">
        <v>0</v>
      </c>
      <c r="H167" s="111">
        <v>0</v>
      </c>
      <c r="I167" s="111">
        <v>0</v>
      </c>
      <c r="J167" s="111">
        <v>0</v>
      </c>
      <c r="K167" s="111">
        <v>0</v>
      </c>
      <c r="L167" s="111">
        <v>14190</v>
      </c>
      <c r="M167" s="111">
        <v>0</v>
      </c>
      <c r="N167" s="111">
        <v>97</v>
      </c>
      <c r="O167" s="111">
        <v>2000</v>
      </c>
      <c r="P167" s="109" t="s">
        <v>1312</v>
      </c>
      <c r="Q167" s="109" t="s">
        <v>1314</v>
      </c>
      <c r="R167" s="109"/>
      <c r="S167" s="109"/>
      <c r="T167" s="109"/>
      <c r="U167" s="109"/>
      <c r="V167" s="109"/>
      <c r="W167" s="109"/>
      <c r="X167" s="109"/>
      <c r="Y167" s="109"/>
      <c r="Z167" s="109"/>
      <c r="AA167" s="109"/>
      <c r="AB167" s="109"/>
      <c r="AC167" s="109"/>
      <c r="AD167" s="109"/>
      <c r="AE167" s="88"/>
      <c r="AF167" s="88"/>
      <c r="AG167" s="88"/>
    </row>
    <row r="168" spans="1:33" s="43" customFormat="1" ht="12.75" customHeight="1" x14ac:dyDescent="0.2">
      <c r="A168" s="109" t="s">
        <v>527</v>
      </c>
      <c r="B168" s="109" t="s">
        <v>1823</v>
      </c>
      <c r="C168" s="111">
        <v>108960</v>
      </c>
      <c r="D168" s="111">
        <v>30000</v>
      </c>
      <c r="E168" s="111">
        <v>0</v>
      </c>
      <c r="F168" s="111">
        <v>10000</v>
      </c>
      <c r="G168" s="111">
        <v>0</v>
      </c>
      <c r="H168" s="111">
        <v>0</v>
      </c>
      <c r="I168" s="111">
        <v>0</v>
      </c>
      <c r="J168" s="111">
        <v>0</v>
      </c>
      <c r="K168" s="111">
        <v>0</v>
      </c>
      <c r="L168" s="111">
        <v>14260</v>
      </c>
      <c r="M168" s="111">
        <v>0</v>
      </c>
      <c r="N168" s="111">
        <v>292</v>
      </c>
      <c r="O168" s="111">
        <v>10000</v>
      </c>
      <c r="P168" s="109" t="s">
        <v>1312</v>
      </c>
      <c r="Q168" s="109" t="s">
        <v>1316</v>
      </c>
      <c r="R168" s="109"/>
      <c r="S168" s="109"/>
      <c r="T168" s="109"/>
      <c r="U168" s="109"/>
      <c r="V168" s="109"/>
      <c r="W168" s="109"/>
      <c r="X168" s="109"/>
      <c r="Y168" s="109"/>
      <c r="Z168" s="109"/>
      <c r="AA168" s="109"/>
      <c r="AB168" s="109"/>
      <c r="AC168" s="109"/>
      <c r="AD168" s="109"/>
      <c r="AE168" s="88"/>
      <c r="AF168" s="88"/>
      <c r="AG168" s="88"/>
    </row>
    <row r="169" spans="1:33" s="43" customFormat="1" ht="12.75" customHeight="1" x14ac:dyDescent="0.2">
      <c r="A169" s="109" t="s">
        <v>631</v>
      </c>
      <c r="B169" s="109" t="s">
        <v>1824</v>
      </c>
      <c r="C169" s="111">
        <v>5782</v>
      </c>
      <c r="D169" s="111">
        <v>0</v>
      </c>
      <c r="E169" s="111">
        <v>0</v>
      </c>
      <c r="F169" s="111">
        <v>0</v>
      </c>
      <c r="G169" s="111">
        <v>0</v>
      </c>
      <c r="H169" s="111">
        <v>0</v>
      </c>
      <c r="I169" s="111">
        <v>0</v>
      </c>
      <c r="J169" s="111">
        <v>0</v>
      </c>
      <c r="K169" s="111">
        <v>0</v>
      </c>
      <c r="L169" s="111">
        <v>7055</v>
      </c>
      <c r="M169" s="111">
        <v>0</v>
      </c>
      <c r="N169" s="111">
        <v>0</v>
      </c>
      <c r="O169" s="111">
        <v>0</v>
      </c>
      <c r="P169" s="109" t="s">
        <v>1315</v>
      </c>
      <c r="Q169" s="109" t="s">
        <v>1316</v>
      </c>
      <c r="R169" s="109"/>
      <c r="S169" s="109"/>
      <c r="T169" s="109"/>
      <c r="U169" s="109"/>
      <c r="V169" s="109"/>
      <c r="W169" s="109"/>
      <c r="X169" s="109"/>
      <c r="Y169" s="109"/>
      <c r="Z169" s="109"/>
      <c r="AA169" s="109"/>
      <c r="AB169" s="109"/>
      <c r="AC169" s="109"/>
      <c r="AD169" s="109"/>
      <c r="AE169" s="88"/>
      <c r="AF169" s="88"/>
      <c r="AG169" s="88"/>
    </row>
    <row r="170" spans="1:33" s="43" customFormat="1" ht="12.75" customHeight="1" x14ac:dyDescent="0.2">
      <c r="A170" s="109" t="s">
        <v>466</v>
      </c>
      <c r="B170" s="109" t="s">
        <v>1825</v>
      </c>
      <c r="C170" s="111">
        <v>224000</v>
      </c>
      <c r="D170" s="111">
        <v>0</v>
      </c>
      <c r="E170" s="111">
        <v>0</v>
      </c>
      <c r="F170" s="111">
        <v>0</v>
      </c>
      <c r="G170" s="111">
        <v>0</v>
      </c>
      <c r="H170" s="111">
        <v>0</v>
      </c>
      <c r="I170" s="111">
        <v>0</v>
      </c>
      <c r="J170" s="111">
        <v>0</v>
      </c>
      <c r="K170" s="111">
        <v>0</v>
      </c>
      <c r="L170" s="111">
        <v>2000</v>
      </c>
      <c r="M170" s="111">
        <v>0</v>
      </c>
      <c r="N170" s="111">
        <v>60000</v>
      </c>
      <c r="O170" s="111">
        <v>0</v>
      </c>
      <c r="P170" s="109" t="s">
        <v>1324</v>
      </c>
      <c r="Q170" s="109" t="s">
        <v>1316</v>
      </c>
      <c r="R170" s="109"/>
      <c r="S170" s="109"/>
      <c r="T170" s="109"/>
      <c r="U170" s="109"/>
      <c r="V170" s="109"/>
      <c r="W170" s="109"/>
      <c r="X170" s="109"/>
      <c r="Y170" s="109"/>
      <c r="Z170" s="109"/>
      <c r="AA170" s="109"/>
      <c r="AB170" s="109"/>
      <c r="AC170" s="109"/>
      <c r="AD170" s="109"/>
      <c r="AE170" s="88"/>
      <c r="AF170" s="88"/>
      <c r="AG170" s="88"/>
    </row>
    <row r="171" spans="1:33" s="43" customFormat="1" ht="12.75" customHeight="1" x14ac:dyDescent="0.2">
      <c r="A171" s="109" t="s">
        <v>792</v>
      </c>
      <c r="B171" s="109" t="s">
        <v>1645</v>
      </c>
      <c r="C171" s="111">
        <v>9000</v>
      </c>
      <c r="D171" s="111">
        <v>0</v>
      </c>
      <c r="E171" s="111">
        <v>0</v>
      </c>
      <c r="F171" s="111">
        <v>0</v>
      </c>
      <c r="G171" s="111">
        <v>0</v>
      </c>
      <c r="H171" s="111">
        <v>0</v>
      </c>
      <c r="I171" s="111">
        <v>2116</v>
      </c>
      <c r="J171" s="111">
        <v>0</v>
      </c>
      <c r="K171" s="111">
        <v>0</v>
      </c>
      <c r="L171" s="111">
        <v>7127</v>
      </c>
      <c r="M171" s="111">
        <v>0</v>
      </c>
      <c r="N171" s="111">
        <v>0</v>
      </c>
      <c r="O171" s="111">
        <v>0</v>
      </c>
      <c r="P171" s="109" t="s">
        <v>1377</v>
      </c>
      <c r="Q171" s="109" t="s">
        <v>1316</v>
      </c>
      <c r="R171" s="109"/>
      <c r="S171" s="109"/>
      <c r="T171" s="109"/>
      <c r="U171" s="109"/>
      <c r="V171" s="109"/>
      <c r="W171" s="109"/>
      <c r="X171" s="109"/>
      <c r="Y171" s="109"/>
      <c r="Z171" s="109"/>
      <c r="AA171" s="109"/>
      <c r="AB171" s="109"/>
      <c r="AC171" s="109"/>
      <c r="AD171" s="109"/>
      <c r="AE171" s="88"/>
      <c r="AF171" s="88"/>
      <c r="AG171" s="88"/>
    </row>
    <row r="172" spans="1:33" s="43" customFormat="1" ht="12.75" customHeight="1" x14ac:dyDescent="0.2">
      <c r="A172" s="109" t="s">
        <v>467</v>
      </c>
      <c r="B172" s="109" t="s">
        <v>1644</v>
      </c>
      <c r="C172" s="111">
        <v>5554</v>
      </c>
      <c r="D172" s="111">
        <v>0</v>
      </c>
      <c r="E172" s="111">
        <v>0</v>
      </c>
      <c r="F172" s="111">
        <v>0</v>
      </c>
      <c r="G172" s="111">
        <v>0</v>
      </c>
      <c r="H172" s="111">
        <v>0</v>
      </c>
      <c r="I172" s="111">
        <v>0</v>
      </c>
      <c r="J172" s="111">
        <v>0</v>
      </c>
      <c r="K172" s="111">
        <v>0</v>
      </c>
      <c r="L172" s="111">
        <v>0</v>
      </c>
      <c r="M172" s="111">
        <v>0</v>
      </c>
      <c r="N172" s="111">
        <v>0</v>
      </c>
      <c r="O172" s="111">
        <v>0</v>
      </c>
      <c r="P172" s="109" t="s">
        <v>1315</v>
      </c>
      <c r="Q172" s="109" t="s">
        <v>1316</v>
      </c>
      <c r="R172" s="109"/>
      <c r="S172" s="109"/>
      <c r="T172" s="109"/>
      <c r="U172" s="109"/>
      <c r="V172" s="109"/>
      <c r="W172" s="109"/>
      <c r="X172" s="109"/>
      <c r="Y172" s="109"/>
      <c r="Z172" s="109"/>
      <c r="AA172" s="109"/>
      <c r="AB172" s="109"/>
      <c r="AC172" s="109"/>
      <c r="AD172" s="109"/>
      <c r="AE172" s="88"/>
      <c r="AF172" s="88"/>
      <c r="AG172" s="88"/>
    </row>
    <row r="173" spans="1:33" s="43" customFormat="1" ht="12.75" customHeight="1" x14ac:dyDescent="0.2">
      <c r="A173" s="109" t="s">
        <v>499</v>
      </c>
      <c r="B173" s="109" t="s">
        <v>1643</v>
      </c>
      <c r="C173" s="111">
        <v>6727</v>
      </c>
      <c r="D173" s="111">
        <v>0</v>
      </c>
      <c r="E173" s="111">
        <v>0</v>
      </c>
      <c r="F173" s="111">
        <v>0</v>
      </c>
      <c r="G173" s="111">
        <v>0</v>
      </c>
      <c r="H173" s="111">
        <v>0</v>
      </c>
      <c r="I173" s="111">
        <v>0</v>
      </c>
      <c r="J173" s="111">
        <v>0</v>
      </c>
      <c r="K173" s="111">
        <v>0</v>
      </c>
      <c r="L173" s="111">
        <v>1600</v>
      </c>
      <c r="M173" s="111">
        <v>0</v>
      </c>
      <c r="N173" s="111">
        <v>250</v>
      </c>
      <c r="O173" s="111">
        <v>0</v>
      </c>
      <c r="P173" s="109" t="s">
        <v>1315</v>
      </c>
      <c r="Q173" s="109" t="s">
        <v>1316</v>
      </c>
      <c r="R173" s="109"/>
      <c r="S173" s="109"/>
      <c r="T173" s="109"/>
      <c r="U173" s="109"/>
      <c r="V173" s="109"/>
      <c r="W173" s="109"/>
      <c r="X173" s="109"/>
      <c r="Y173" s="109"/>
      <c r="Z173" s="109"/>
      <c r="AA173" s="109"/>
      <c r="AB173" s="109"/>
      <c r="AC173" s="109"/>
      <c r="AD173" s="109"/>
      <c r="AE173" s="88"/>
      <c r="AF173" s="88"/>
      <c r="AG173" s="88"/>
    </row>
    <row r="174" spans="1:33" s="43" customFormat="1" ht="12.75" customHeight="1" x14ac:dyDescent="0.2">
      <c r="A174" s="109" t="s">
        <v>431</v>
      </c>
      <c r="B174" s="109" t="s">
        <v>1642</v>
      </c>
      <c r="C174" s="111">
        <v>6302</v>
      </c>
      <c r="D174" s="111">
        <v>1500</v>
      </c>
      <c r="E174" s="111">
        <v>0</v>
      </c>
      <c r="F174" s="111">
        <v>2000</v>
      </c>
      <c r="G174" s="111">
        <v>0</v>
      </c>
      <c r="H174" s="111">
        <v>0</v>
      </c>
      <c r="I174" s="111">
        <v>0</v>
      </c>
      <c r="J174" s="111">
        <v>0</v>
      </c>
      <c r="K174" s="111">
        <v>0</v>
      </c>
      <c r="L174" s="111">
        <v>2026</v>
      </c>
      <c r="M174" s="111">
        <v>2126</v>
      </c>
      <c r="N174" s="111">
        <v>0</v>
      </c>
      <c r="O174" s="111">
        <v>0</v>
      </c>
      <c r="P174" s="109" t="s">
        <v>1315</v>
      </c>
      <c r="Q174" s="109" t="s">
        <v>1316</v>
      </c>
      <c r="R174" s="109"/>
      <c r="S174" s="109"/>
      <c r="T174" s="109"/>
      <c r="U174" s="109"/>
      <c r="V174" s="109"/>
      <c r="W174" s="109"/>
      <c r="X174" s="109"/>
      <c r="Y174" s="109"/>
      <c r="Z174" s="109"/>
      <c r="AA174" s="109"/>
      <c r="AB174" s="109"/>
      <c r="AC174" s="109"/>
      <c r="AD174" s="109"/>
      <c r="AE174" s="88"/>
      <c r="AF174" s="88"/>
      <c r="AG174" s="88"/>
    </row>
    <row r="175" spans="1:33" s="43" customFormat="1" ht="12.75" customHeight="1" x14ac:dyDescent="0.2">
      <c r="A175" s="109" t="s">
        <v>647</v>
      </c>
      <c r="B175" s="109" t="s">
        <v>1641</v>
      </c>
      <c r="C175" s="111">
        <v>33771</v>
      </c>
      <c r="D175" s="111">
        <v>21000</v>
      </c>
      <c r="E175" s="111">
        <v>0</v>
      </c>
      <c r="F175" s="111">
        <v>0</v>
      </c>
      <c r="G175" s="111">
        <v>0</v>
      </c>
      <c r="H175" s="111">
        <v>0</v>
      </c>
      <c r="I175" s="111">
        <v>0</v>
      </c>
      <c r="J175" s="111">
        <v>0</v>
      </c>
      <c r="K175" s="111">
        <v>0</v>
      </c>
      <c r="L175" s="111">
        <v>0</v>
      </c>
      <c r="M175" s="111">
        <v>0</v>
      </c>
      <c r="N175" s="111">
        <v>0</v>
      </c>
      <c r="O175" s="111">
        <v>0</v>
      </c>
      <c r="P175" s="109" t="s">
        <v>1315</v>
      </c>
      <c r="Q175" s="109" t="s">
        <v>1316</v>
      </c>
      <c r="R175" s="109"/>
      <c r="S175" s="109"/>
      <c r="T175" s="109"/>
      <c r="U175" s="109"/>
      <c r="V175" s="109"/>
      <c r="W175" s="109"/>
      <c r="X175" s="109"/>
      <c r="Y175" s="109"/>
      <c r="Z175" s="109"/>
      <c r="AA175" s="109"/>
      <c r="AB175" s="109"/>
      <c r="AC175" s="109"/>
      <c r="AD175" s="109"/>
      <c r="AE175" s="88"/>
      <c r="AF175" s="88"/>
      <c r="AG175" s="88"/>
    </row>
    <row r="176" spans="1:33" s="43" customFormat="1" ht="12.75" customHeight="1" x14ac:dyDescent="0.2">
      <c r="A176" s="109" t="s">
        <v>731</v>
      </c>
      <c r="B176" s="109" t="s">
        <v>1826</v>
      </c>
      <c r="C176" s="111">
        <v>36370</v>
      </c>
      <c r="D176" s="111">
        <v>12500</v>
      </c>
      <c r="E176" s="111">
        <v>0</v>
      </c>
      <c r="F176" s="111">
        <v>0</v>
      </c>
      <c r="G176" s="111">
        <v>0</v>
      </c>
      <c r="H176" s="111">
        <v>0</v>
      </c>
      <c r="I176" s="111">
        <v>0</v>
      </c>
      <c r="J176" s="111">
        <v>0</v>
      </c>
      <c r="K176" s="111">
        <v>0</v>
      </c>
      <c r="L176" s="111">
        <v>9500</v>
      </c>
      <c r="M176" s="111">
        <v>0</v>
      </c>
      <c r="N176" s="111">
        <v>0</v>
      </c>
      <c r="O176" s="111">
        <v>0</v>
      </c>
      <c r="P176" s="109" t="s">
        <v>1320</v>
      </c>
      <c r="Q176" s="109" t="s">
        <v>1316</v>
      </c>
      <c r="R176" s="109"/>
      <c r="S176" s="109"/>
      <c r="T176" s="109"/>
      <c r="U176" s="109"/>
      <c r="V176" s="109"/>
      <c r="W176" s="109"/>
      <c r="X176" s="109"/>
      <c r="Y176" s="109"/>
      <c r="Z176" s="109"/>
      <c r="AA176" s="109"/>
      <c r="AB176" s="109"/>
      <c r="AC176" s="109"/>
      <c r="AD176" s="109"/>
      <c r="AE176" s="88"/>
      <c r="AF176" s="88"/>
      <c r="AG176" s="88"/>
    </row>
    <row r="177" spans="1:33" s="43" customFormat="1" ht="12.75" customHeight="1" x14ac:dyDescent="0.2">
      <c r="A177" s="109" t="s">
        <v>481</v>
      </c>
      <c r="B177" s="109" t="s">
        <v>1640</v>
      </c>
      <c r="C177" s="111">
        <v>31401</v>
      </c>
      <c r="D177" s="111">
        <v>7000</v>
      </c>
      <c r="E177" s="111">
        <v>0</v>
      </c>
      <c r="F177" s="111">
        <v>0</v>
      </c>
      <c r="G177" s="111">
        <v>0</v>
      </c>
      <c r="H177" s="111">
        <v>0</v>
      </c>
      <c r="I177" s="111">
        <v>0</v>
      </c>
      <c r="J177" s="111">
        <v>0</v>
      </c>
      <c r="K177" s="111">
        <v>0</v>
      </c>
      <c r="L177" s="111">
        <v>15000</v>
      </c>
      <c r="M177" s="111">
        <v>0</v>
      </c>
      <c r="N177" s="111">
        <v>4000</v>
      </c>
      <c r="O177" s="111">
        <v>10000</v>
      </c>
      <c r="P177" s="109" t="s">
        <v>1315</v>
      </c>
      <c r="Q177" s="109" t="s">
        <v>1316</v>
      </c>
      <c r="R177" s="109"/>
      <c r="S177" s="109"/>
      <c r="T177" s="109"/>
      <c r="U177" s="109"/>
      <c r="V177" s="109"/>
      <c r="W177" s="109"/>
      <c r="X177" s="109"/>
      <c r="Y177" s="109"/>
      <c r="Z177" s="109"/>
      <c r="AA177" s="109"/>
      <c r="AB177" s="109"/>
      <c r="AC177" s="109"/>
      <c r="AD177" s="109"/>
      <c r="AE177" s="88"/>
      <c r="AF177" s="88"/>
      <c r="AG177" s="88"/>
    </row>
    <row r="178" spans="1:33" s="43" customFormat="1" ht="12.75" customHeight="1" x14ac:dyDescent="0.2">
      <c r="A178" s="109" t="s">
        <v>648</v>
      </c>
      <c r="B178" s="109" t="s">
        <v>1639</v>
      </c>
      <c r="C178" s="111">
        <v>0</v>
      </c>
      <c r="D178" s="111">
        <v>0</v>
      </c>
      <c r="E178" s="111">
        <v>0</v>
      </c>
      <c r="F178" s="111">
        <v>0</v>
      </c>
      <c r="G178" s="111">
        <v>0</v>
      </c>
      <c r="H178" s="111">
        <v>0</v>
      </c>
      <c r="I178" s="111">
        <v>0</v>
      </c>
      <c r="J178" s="111">
        <v>0</v>
      </c>
      <c r="K178" s="111">
        <v>0</v>
      </c>
      <c r="L178" s="111">
        <v>800</v>
      </c>
      <c r="M178" s="111">
        <v>19762</v>
      </c>
      <c r="N178" s="111">
        <v>0</v>
      </c>
      <c r="O178" s="111">
        <v>0</v>
      </c>
      <c r="P178" s="109" t="s">
        <v>1315</v>
      </c>
      <c r="Q178" s="109" t="s">
        <v>1316</v>
      </c>
      <c r="R178" s="109"/>
      <c r="S178" s="109"/>
      <c r="T178" s="109"/>
      <c r="U178" s="109"/>
      <c r="V178" s="109"/>
      <c r="W178" s="109"/>
      <c r="X178" s="109"/>
      <c r="Y178" s="109"/>
      <c r="Z178" s="109"/>
      <c r="AA178" s="109"/>
      <c r="AB178" s="109"/>
      <c r="AC178" s="109"/>
      <c r="AD178" s="109"/>
      <c r="AE178" s="88"/>
      <c r="AF178" s="88"/>
      <c r="AG178" s="88"/>
    </row>
    <row r="179" spans="1:33" s="43" customFormat="1" ht="12.75" customHeight="1" x14ac:dyDescent="0.2">
      <c r="A179" s="109" t="s">
        <v>439</v>
      </c>
      <c r="B179" s="109" t="s">
        <v>1638</v>
      </c>
      <c r="C179" s="111">
        <v>1752</v>
      </c>
      <c r="D179" s="111">
        <v>2000</v>
      </c>
      <c r="E179" s="111">
        <v>0</v>
      </c>
      <c r="F179" s="111">
        <v>0</v>
      </c>
      <c r="G179" s="111">
        <v>0</v>
      </c>
      <c r="H179" s="111">
        <v>0</v>
      </c>
      <c r="I179" s="111">
        <v>0</v>
      </c>
      <c r="J179" s="111">
        <v>0</v>
      </c>
      <c r="K179" s="111">
        <v>0</v>
      </c>
      <c r="L179" s="111">
        <v>0</v>
      </c>
      <c r="M179" s="111">
        <v>0</v>
      </c>
      <c r="N179" s="111">
        <v>0</v>
      </c>
      <c r="O179" s="111">
        <v>6000</v>
      </c>
      <c r="P179" s="109" t="s">
        <v>1315</v>
      </c>
      <c r="Q179" s="109" t="s">
        <v>1316</v>
      </c>
      <c r="R179" s="109"/>
      <c r="S179" s="109"/>
      <c r="T179" s="109"/>
      <c r="U179" s="109"/>
      <c r="V179" s="109"/>
      <c r="W179" s="109"/>
      <c r="X179" s="109"/>
      <c r="Y179" s="109"/>
      <c r="Z179" s="109"/>
      <c r="AA179" s="109"/>
      <c r="AB179" s="109"/>
      <c r="AC179" s="109"/>
      <c r="AD179" s="109"/>
      <c r="AE179" s="88"/>
      <c r="AF179" s="88"/>
      <c r="AG179" s="88"/>
    </row>
    <row r="180" spans="1:33" s="43" customFormat="1" ht="12.75" customHeight="1" x14ac:dyDescent="0.2">
      <c r="A180" s="109" t="s">
        <v>474</v>
      </c>
      <c r="B180" s="109" t="s">
        <v>1827</v>
      </c>
      <c r="C180" s="111">
        <v>199623</v>
      </c>
      <c r="D180" s="111">
        <v>50000</v>
      </c>
      <c r="E180" s="111">
        <v>0</v>
      </c>
      <c r="F180" s="111">
        <v>0</v>
      </c>
      <c r="G180" s="111">
        <v>0</v>
      </c>
      <c r="H180" s="111">
        <v>0</v>
      </c>
      <c r="I180" s="111">
        <v>0</v>
      </c>
      <c r="J180" s="111">
        <v>0</v>
      </c>
      <c r="K180" s="111">
        <v>0</v>
      </c>
      <c r="L180" s="111">
        <v>10900</v>
      </c>
      <c r="M180" s="111">
        <v>2500</v>
      </c>
      <c r="N180" s="111">
        <v>0</v>
      </c>
      <c r="O180" s="111">
        <v>10000</v>
      </c>
      <c r="P180" s="109" t="s">
        <v>1324</v>
      </c>
      <c r="Q180" s="109" t="s">
        <v>1316</v>
      </c>
      <c r="R180" s="109"/>
      <c r="S180" s="109"/>
      <c r="T180" s="109"/>
      <c r="U180" s="109"/>
      <c r="V180" s="109"/>
      <c r="W180" s="109"/>
      <c r="X180" s="109"/>
      <c r="Y180" s="109"/>
      <c r="Z180" s="109"/>
      <c r="AA180" s="109"/>
      <c r="AB180" s="109"/>
      <c r="AC180" s="109"/>
      <c r="AD180" s="109"/>
      <c r="AE180" s="88"/>
      <c r="AF180" s="88"/>
      <c r="AG180" s="88"/>
    </row>
    <row r="181" spans="1:33" s="43" customFormat="1" ht="12.75" customHeight="1" x14ac:dyDescent="0.2">
      <c r="A181" s="109" t="s">
        <v>793</v>
      </c>
      <c r="B181" s="109" t="s">
        <v>1828</v>
      </c>
      <c r="C181" s="111">
        <v>11107</v>
      </c>
      <c r="D181" s="111">
        <v>0</v>
      </c>
      <c r="E181" s="111">
        <v>0</v>
      </c>
      <c r="F181" s="111">
        <v>0</v>
      </c>
      <c r="G181" s="111">
        <v>0</v>
      </c>
      <c r="H181" s="111">
        <v>0</v>
      </c>
      <c r="I181" s="111">
        <v>0</v>
      </c>
      <c r="J181" s="111">
        <v>0</v>
      </c>
      <c r="K181" s="111">
        <v>0</v>
      </c>
      <c r="L181" s="111">
        <v>0</v>
      </c>
      <c r="M181" s="111">
        <v>14500</v>
      </c>
      <c r="N181" s="111">
        <v>0</v>
      </c>
      <c r="O181" s="111">
        <v>0</v>
      </c>
      <c r="P181" s="109" t="s">
        <v>1377</v>
      </c>
      <c r="Q181" s="109" t="s">
        <v>1316</v>
      </c>
      <c r="R181" s="109"/>
      <c r="S181" s="109"/>
      <c r="T181" s="109"/>
      <c r="U181" s="109"/>
      <c r="V181" s="109"/>
      <c r="W181" s="109"/>
      <c r="X181" s="109"/>
      <c r="Y181" s="109"/>
      <c r="Z181" s="109"/>
      <c r="AA181" s="109"/>
      <c r="AB181" s="109"/>
      <c r="AC181" s="109"/>
      <c r="AD181" s="109"/>
      <c r="AE181" s="88"/>
      <c r="AF181" s="88"/>
      <c r="AG181" s="88"/>
    </row>
    <row r="182" spans="1:33" s="43" customFormat="1" ht="12.75" customHeight="1" x14ac:dyDescent="0.2">
      <c r="A182" s="109" t="s">
        <v>1262</v>
      </c>
      <c r="B182" s="109" t="s">
        <v>1637</v>
      </c>
      <c r="C182" s="111">
        <v>23307</v>
      </c>
      <c r="D182" s="111">
        <v>5000</v>
      </c>
      <c r="E182" s="111">
        <v>0</v>
      </c>
      <c r="F182" s="111">
        <v>0</v>
      </c>
      <c r="G182" s="111">
        <v>0</v>
      </c>
      <c r="H182" s="111">
        <v>0</v>
      </c>
      <c r="I182" s="111">
        <v>0</v>
      </c>
      <c r="J182" s="111">
        <v>0</v>
      </c>
      <c r="K182" s="111">
        <v>0</v>
      </c>
      <c r="L182" s="111">
        <v>0</v>
      </c>
      <c r="M182" s="111">
        <v>0</v>
      </c>
      <c r="N182" s="111">
        <v>0</v>
      </c>
      <c r="O182" s="111">
        <v>0</v>
      </c>
      <c r="P182" s="109" t="s">
        <v>1377</v>
      </c>
      <c r="Q182" s="109" t="s">
        <v>1316</v>
      </c>
      <c r="R182" s="109"/>
      <c r="S182" s="109"/>
      <c r="T182" s="109"/>
      <c r="U182" s="109"/>
      <c r="V182" s="109"/>
      <c r="W182" s="109"/>
      <c r="X182" s="109"/>
      <c r="Y182" s="109"/>
      <c r="Z182" s="109"/>
      <c r="AA182" s="109"/>
      <c r="AB182" s="109"/>
      <c r="AC182" s="109"/>
      <c r="AD182" s="109"/>
      <c r="AE182" s="88"/>
      <c r="AF182" s="88"/>
      <c r="AG182" s="88"/>
    </row>
    <row r="183" spans="1:33" s="43" customFormat="1" ht="12.75" customHeight="1" x14ac:dyDescent="0.2">
      <c r="A183" s="109" t="s">
        <v>447</v>
      </c>
      <c r="B183" s="109" t="s">
        <v>1636</v>
      </c>
      <c r="C183" s="111">
        <v>4000</v>
      </c>
      <c r="D183" s="111">
        <v>0</v>
      </c>
      <c r="E183" s="111">
        <v>0</v>
      </c>
      <c r="F183" s="111">
        <v>0</v>
      </c>
      <c r="G183" s="111">
        <v>0</v>
      </c>
      <c r="H183" s="111">
        <v>0</v>
      </c>
      <c r="I183" s="111">
        <v>0</v>
      </c>
      <c r="J183" s="111">
        <v>0</v>
      </c>
      <c r="K183" s="111">
        <v>0</v>
      </c>
      <c r="L183" s="111">
        <v>8000</v>
      </c>
      <c r="M183" s="111">
        <v>0</v>
      </c>
      <c r="N183" s="111">
        <v>0</v>
      </c>
      <c r="O183" s="111">
        <v>0</v>
      </c>
      <c r="P183" s="109" t="s">
        <v>1315</v>
      </c>
      <c r="Q183" s="109" t="s">
        <v>1316</v>
      </c>
      <c r="R183" s="109"/>
      <c r="S183" s="109"/>
      <c r="T183" s="109"/>
      <c r="U183" s="109"/>
      <c r="V183" s="109"/>
      <c r="W183" s="109"/>
      <c r="X183" s="109"/>
      <c r="Y183" s="109"/>
      <c r="Z183" s="109"/>
      <c r="AA183" s="109"/>
      <c r="AB183" s="109"/>
      <c r="AC183" s="109"/>
      <c r="AD183" s="109"/>
      <c r="AE183" s="88"/>
      <c r="AF183" s="88"/>
      <c r="AG183" s="88"/>
    </row>
    <row r="184" spans="1:33" s="43" customFormat="1" ht="12.75" customHeight="1" x14ac:dyDescent="0.2">
      <c r="A184" s="109" t="s">
        <v>820</v>
      </c>
      <c r="B184" s="109" t="s">
        <v>1635</v>
      </c>
      <c r="C184" s="111">
        <v>0</v>
      </c>
      <c r="D184" s="111">
        <v>0</v>
      </c>
      <c r="E184" s="111">
        <v>0</v>
      </c>
      <c r="F184" s="111">
        <v>0</v>
      </c>
      <c r="G184" s="111">
        <v>0</v>
      </c>
      <c r="H184" s="111">
        <v>0</v>
      </c>
      <c r="I184" s="111">
        <v>0</v>
      </c>
      <c r="J184" s="111">
        <v>0</v>
      </c>
      <c r="K184" s="111">
        <v>0</v>
      </c>
      <c r="L184" s="111">
        <v>0</v>
      </c>
      <c r="M184" s="111">
        <v>0</v>
      </c>
      <c r="N184" s="111">
        <v>0</v>
      </c>
      <c r="O184" s="111">
        <v>3300</v>
      </c>
      <c r="P184" s="109" t="s">
        <v>1377</v>
      </c>
      <c r="Q184" s="109" t="s">
        <v>1316</v>
      </c>
      <c r="R184" s="109"/>
      <c r="S184" s="109"/>
      <c r="T184" s="109"/>
      <c r="U184" s="109"/>
      <c r="V184" s="109"/>
      <c r="W184" s="109"/>
      <c r="X184" s="109"/>
      <c r="Y184" s="109"/>
      <c r="Z184" s="109"/>
      <c r="AA184" s="109"/>
      <c r="AB184" s="109"/>
      <c r="AC184" s="109"/>
      <c r="AD184" s="109"/>
      <c r="AE184" s="88"/>
      <c r="AF184" s="88"/>
      <c r="AG184" s="88"/>
    </row>
    <row r="185" spans="1:33" s="43" customFormat="1" ht="12.75" customHeight="1" x14ac:dyDescent="0.2">
      <c r="A185" s="109" t="s">
        <v>983</v>
      </c>
      <c r="B185" s="109" t="s">
        <v>1634</v>
      </c>
      <c r="C185" s="111">
        <v>8589</v>
      </c>
      <c r="D185" s="111">
        <v>0</v>
      </c>
      <c r="E185" s="111">
        <v>0</v>
      </c>
      <c r="F185" s="111">
        <v>0</v>
      </c>
      <c r="G185" s="111">
        <v>0</v>
      </c>
      <c r="H185" s="111">
        <v>0</v>
      </c>
      <c r="I185" s="111">
        <v>0</v>
      </c>
      <c r="J185" s="111">
        <v>0</v>
      </c>
      <c r="K185" s="111">
        <v>0</v>
      </c>
      <c r="L185" s="111">
        <v>6900</v>
      </c>
      <c r="M185" s="111">
        <v>0</v>
      </c>
      <c r="N185" s="111">
        <v>0</v>
      </c>
      <c r="O185" s="111">
        <v>0</v>
      </c>
      <c r="P185" s="109" t="s">
        <v>1312</v>
      </c>
      <c r="Q185" s="109" t="s">
        <v>1314</v>
      </c>
      <c r="R185" s="109"/>
      <c r="S185" s="109"/>
      <c r="T185" s="109"/>
      <c r="U185" s="109"/>
      <c r="V185" s="109"/>
      <c r="W185" s="109"/>
      <c r="X185" s="109"/>
      <c r="Y185" s="109"/>
      <c r="Z185" s="109"/>
      <c r="AA185" s="109"/>
      <c r="AB185" s="109"/>
      <c r="AC185" s="109"/>
      <c r="AD185" s="109"/>
      <c r="AE185" s="88"/>
      <c r="AF185" s="88"/>
      <c r="AG185" s="88"/>
    </row>
    <row r="186" spans="1:33" s="43" customFormat="1" ht="12.75" customHeight="1" x14ac:dyDescent="0.2">
      <c r="A186" s="109" t="s">
        <v>500</v>
      </c>
      <c r="B186" s="109" t="s">
        <v>1633</v>
      </c>
      <c r="C186" s="111">
        <v>28150</v>
      </c>
      <c r="D186" s="111">
        <v>5000</v>
      </c>
      <c r="E186" s="111">
        <v>0</v>
      </c>
      <c r="F186" s="111">
        <v>0</v>
      </c>
      <c r="G186" s="111">
        <v>0</v>
      </c>
      <c r="H186" s="111">
        <v>0</v>
      </c>
      <c r="I186" s="111">
        <v>0</v>
      </c>
      <c r="J186" s="111">
        <v>0</v>
      </c>
      <c r="K186" s="111">
        <v>0</v>
      </c>
      <c r="L186" s="111">
        <v>0</v>
      </c>
      <c r="M186" s="111">
        <v>10000</v>
      </c>
      <c r="N186" s="111">
        <v>0</v>
      </c>
      <c r="O186" s="111">
        <v>0</v>
      </c>
      <c r="P186" s="109" t="s">
        <v>1315</v>
      </c>
      <c r="Q186" s="109" t="s">
        <v>1316</v>
      </c>
      <c r="R186" s="109"/>
      <c r="S186" s="109"/>
      <c r="T186" s="109"/>
      <c r="U186" s="109"/>
      <c r="V186" s="109"/>
      <c r="W186" s="109"/>
      <c r="X186" s="109"/>
      <c r="Y186" s="109"/>
      <c r="Z186" s="109"/>
      <c r="AA186" s="109"/>
      <c r="AB186" s="109"/>
      <c r="AC186" s="109"/>
      <c r="AD186" s="109"/>
      <c r="AE186" s="88"/>
      <c r="AF186" s="88"/>
      <c r="AG186" s="88"/>
    </row>
    <row r="187" spans="1:33" s="43" customFormat="1" ht="12.75" customHeight="1" x14ac:dyDescent="0.2">
      <c r="A187" s="109" t="s">
        <v>414</v>
      </c>
      <c r="B187" s="109" t="s">
        <v>1632</v>
      </c>
      <c r="C187" s="111">
        <v>19974</v>
      </c>
      <c r="D187" s="111">
        <v>2000</v>
      </c>
      <c r="E187" s="111">
        <v>0</v>
      </c>
      <c r="F187" s="111">
        <v>0</v>
      </c>
      <c r="G187" s="111">
        <v>0</v>
      </c>
      <c r="H187" s="111">
        <v>0</v>
      </c>
      <c r="I187" s="111">
        <v>0</v>
      </c>
      <c r="J187" s="111">
        <v>0</v>
      </c>
      <c r="K187" s="111">
        <v>0</v>
      </c>
      <c r="L187" s="111">
        <v>0</v>
      </c>
      <c r="M187" s="111">
        <v>0</v>
      </c>
      <c r="N187" s="111">
        <v>0</v>
      </c>
      <c r="O187" s="111">
        <v>0</v>
      </c>
      <c r="P187" s="109" t="s">
        <v>1315</v>
      </c>
      <c r="Q187" s="109" t="s">
        <v>1316</v>
      </c>
      <c r="R187" s="109"/>
      <c r="S187" s="109"/>
      <c r="T187" s="109"/>
      <c r="U187" s="109"/>
      <c r="V187" s="109"/>
      <c r="W187" s="109"/>
      <c r="X187" s="109"/>
      <c r="Y187" s="109"/>
      <c r="Z187" s="109"/>
      <c r="AA187" s="109"/>
      <c r="AB187" s="109"/>
      <c r="AC187" s="109"/>
      <c r="AD187" s="109"/>
      <c r="AE187" s="88"/>
      <c r="AF187" s="88"/>
      <c r="AG187" s="88"/>
    </row>
    <row r="188" spans="1:33" s="43" customFormat="1" ht="12.75" customHeight="1" x14ac:dyDescent="0.2">
      <c r="A188" s="109" t="s">
        <v>985</v>
      </c>
      <c r="B188" s="109" t="s">
        <v>1631</v>
      </c>
      <c r="C188" s="111">
        <v>5952</v>
      </c>
      <c r="D188" s="111">
        <v>0</v>
      </c>
      <c r="E188" s="111">
        <v>0</v>
      </c>
      <c r="F188" s="111">
        <v>0</v>
      </c>
      <c r="G188" s="111">
        <v>0</v>
      </c>
      <c r="H188" s="111">
        <v>0</v>
      </c>
      <c r="I188" s="111">
        <v>0</v>
      </c>
      <c r="J188" s="111">
        <v>0</v>
      </c>
      <c r="K188" s="111">
        <v>0</v>
      </c>
      <c r="L188" s="111">
        <v>0</v>
      </c>
      <c r="M188" s="111">
        <v>0</v>
      </c>
      <c r="N188" s="111">
        <v>0</v>
      </c>
      <c r="O188" s="111">
        <v>0</v>
      </c>
      <c r="P188" s="109" t="s">
        <v>1317</v>
      </c>
      <c r="Q188" s="109" t="s">
        <v>1317</v>
      </c>
      <c r="R188" s="109"/>
      <c r="S188" s="109"/>
      <c r="T188" s="109"/>
      <c r="U188" s="109"/>
      <c r="V188" s="109"/>
      <c r="W188" s="109"/>
      <c r="X188" s="109"/>
      <c r="Y188" s="109"/>
      <c r="Z188" s="109"/>
      <c r="AA188" s="109"/>
      <c r="AB188" s="109"/>
      <c r="AC188" s="109"/>
      <c r="AD188" s="109"/>
      <c r="AE188" s="88"/>
      <c r="AF188" s="88"/>
      <c r="AG188" s="88"/>
    </row>
    <row r="189" spans="1:33" s="43" customFormat="1" ht="12.75" customHeight="1" x14ac:dyDescent="0.2">
      <c r="A189" s="109" t="s">
        <v>987</v>
      </c>
      <c r="B189" s="109" t="s">
        <v>1829</v>
      </c>
      <c r="C189" s="111">
        <v>0</v>
      </c>
      <c r="D189" s="111">
        <v>0</v>
      </c>
      <c r="E189" s="111">
        <v>0</v>
      </c>
      <c r="F189" s="111">
        <v>0</v>
      </c>
      <c r="G189" s="111">
        <v>0</v>
      </c>
      <c r="H189" s="111">
        <v>0</v>
      </c>
      <c r="I189" s="111">
        <v>0</v>
      </c>
      <c r="J189" s="111">
        <v>0</v>
      </c>
      <c r="K189" s="111">
        <v>0</v>
      </c>
      <c r="L189" s="111">
        <v>16250</v>
      </c>
      <c r="M189" s="111">
        <v>0</v>
      </c>
      <c r="N189" s="111">
        <v>4423</v>
      </c>
      <c r="O189" s="111">
        <v>0</v>
      </c>
      <c r="P189" s="109" t="s">
        <v>1312</v>
      </c>
      <c r="Q189" s="109" t="s">
        <v>1314</v>
      </c>
      <c r="R189" s="109"/>
      <c r="S189" s="109"/>
      <c r="T189" s="109"/>
      <c r="U189" s="109"/>
      <c r="V189" s="109"/>
      <c r="W189" s="109"/>
      <c r="X189" s="109"/>
      <c r="Y189" s="109"/>
      <c r="Z189" s="109"/>
      <c r="AA189" s="109"/>
      <c r="AB189" s="109"/>
      <c r="AC189" s="109"/>
      <c r="AD189" s="109"/>
      <c r="AE189" s="88"/>
      <c r="AF189" s="88"/>
      <c r="AG189" s="88"/>
    </row>
    <row r="190" spans="1:33" s="43" customFormat="1" ht="12.75" customHeight="1" x14ac:dyDescent="0.2">
      <c r="A190" s="109" t="s">
        <v>989</v>
      </c>
      <c r="B190" s="109" t="s">
        <v>1830</v>
      </c>
      <c r="C190" s="111">
        <v>8113</v>
      </c>
      <c r="D190" s="111">
        <v>9200</v>
      </c>
      <c r="E190" s="111">
        <v>0</v>
      </c>
      <c r="F190" s="111">
        <v>0</v>
      </c>
      <c r="G190" s="111">
        <v>0</v>
      </c>
      <c r="H190" s="111">
        <v>0</v>
      </c>
      <c r="I190" s="111">
        <v>0</v>
      </c>
      <c r="J190" s="111">
        <v>0</v>
      </c>
      <c r="K190" s="111">
        <v>21700</v>
      </c>
      <c r="L190" s="111">
        <v>0</v>
      </c>
      <c r="M190" s="111">
        <v>0</v>
      </c>
      <c r="N190" s="111">
        <v>5000</v>
      </c>
      <c r="O190" s="111">
        <v>6000</v>
      </c>
      <c r="P190" s="109" t="s">
        <v>1312</v>
      </c>
      <c r="Q190" s="109" t="s">
        <v>1313</v>
      </c>
      <c r="R190" s="109"/>
      <c r="S190" s="109"/>
      <c r="T190" s="109"/>
      <c r="U190" s="109"/>
      <c r="V190" s="109"/>
      <c r="W190" s="109"/>
      <c r="X190" s="109"/>
      <c r="Y190" s="109"/>
      <c r="Z190" s="109"/>
      <c r="AA190" s="109"/>
      <c r="AB190" s="109"/>
      <c r="AC190" s="109"/>
      <c r="AD190" s="109"/>
      <c r="AE190" s="88"/>
      <c r="AF190" s="88"/>
      <c r="AG190" s="88"/>
    </row>
    <row r="191" spans="1:33" s="43" customFormat="1" ht="12.75" customHeight="1" x14ac:dyDescent="0.2">
      <c r="A191" s="109" t="s">
        <v>640</v>
      </c>
      <c r="B191" s="109" t="s">
        <v>1630</v>
      </c>
      <c r="C191" s="111">
        <v>14502</v>
      </c>
      <c r="D191" s="111">
        <v>8600</v>
      </c>
      <c r="E191" s="111">
        <v>0</v>
      </c>
      <c r="F191" s="111">
        <v>0</v>
      </c>
      <c r="G191" s="111">
        <v>0</v>
      </c>
      <c r="H191" s="111">
        <v>0</v>
      </c>
      <c r="I191" s="111">
        <v>0</v>
      </c>
      <c r="J191" s="111">
        <v>0</v>
      </c>
      <c r="K191" s="111">
        <v>0</v>
      </c>
      <c r="L191" s="111">
        <v>0</v>
      </c>
      <c r="M191" s="111">
        <v>0</v>
      </c>
      <c r="N191" s="111">
        <v>0</v>
      </c>
      <c r="O191" s="111">
        <v>0</v>
      </c>
      <c r="P191" s="109" t="s">
        <v>1315</v>
      </c>
      <c r="Q191" s="109" t="s">
        <v>1316</v>
      </c>
      <c r="R191" s="109"/>
      <c r="S191" s="109"/>
      <c r="T191" s="109"/>
      <c r="U191" s="109"/>
      <c r="V191" s="109"/>
      <c r="W191" s="109"/>
      <c r="X191" s="109"/>
      <c r="Y191" s="109"/>
      <c r="Z191" s="109"/>
      <c r="AA191" s="109"/>
      <c r="AB191" s="109"/>
      <c r="AC191" s="109"/>
      <c r="AD191" s="109"/>
      <c r="AE191" s="88"/>
      <c r="AF191" s="88"/>
      <c r="AG191" s="88"/>
    </row>
    <row r="192" spans="1:33" s="43" customFormat="1" ht="12.75" customHeight="1" x14ac:dyDescent="0.2">
      <c r="A192" s="109" t="s">
        <v>490</v>
      </c>
      <c r="B192" s="109" t="s">
        <v>1629</v>
      </c>
      <c r="C192" s="111">
        <v>13970</v>
      </c>
      <c r="D192" s="111">
        <v>0</v>
      </c>
      <c r="E192" s="111">
        <v>0</v>
      </c>
      <c r="F192" s="111">
        <v>2000</v>
      </c>
      <c r="G192" s="111">
        <v>2000</v>
      </c>
      <c r="H192" s="111">
        <v>0</v>
      </c>
      <c r="I192" s="111">
        <v>0</v>
      </c>
      <c r="J192" s="111">
        <v>0</v>
      </c>
      <c r="K192" s="111">
        <v>0</v>
      </c>
      <c r="L192" s="111">
        <v>1505</v>
      </c>
      <c r="M192" s="111">
        <v>0</v>
      </c>
      <c r="N192" s="111">
        <v>0</v>
      </c>
      <c r="O192" s="111">
        <v>0</v>
      </c>
      <c r="P192" s="109" t="s">
        <v>1315</v>
      </c>
      <c r="Q192" s="109" t="s">
        <v>1316</v>
      </c>
      <c r="R192" s="109"/>
      <c r="S192" s="109"/>
      <c r="T192" s="109"/>
      <c r="U192" s="109"/>
      <c r="V192" s="109"/>
      <c r="W192" s="109"/>
      <c r="X192" s="109"/>
      <c r="Y192" s="109"/>
      <c r="Z192" s="109"/>
      <c r="AA192" s="109"/>
      <c r="AB192" s="109"/>
      <c r="AC192" s="109"/>
      <c r="AD192" s="109"/>
      <c r="AE192" s="88"/>
      <c r="AF192" s="88"/>
      <c r="AG192" s="88"/>
    </row>
    <row r="193" spans="1:33" s="43" customFormat="1" ht="12.75" customHeight="1" x14ac:dyDescent="0.2">
      <c r="A193" s="109" t="s">
        <v>551</v>
      </c>
      <c r="B193" s="109" t="s">
        <v>1628</v>
      </c>
      <c r="C193" s="111">
        <v>1956</v>
      </c>
      <c r="D193" s="111">
        <v>0</v>
      </c>
      <c r="E193" s="111">
        <v>0</v>
      </c>
      <c r="F193" s="111">
        <v>0</v>
      </c>
      <c r="G193" s="111">
        <v>0</v>
      </c>
      <c r="H193" s="111">
        <v>0</v>
      </c>
      <c r="I193" s="111">
        <v>0</v>
      </c>
      <c r="J193" s="111">
        <v>0</v>
      </c>
      <c r="K193" s="111">
        <v>2500</v>
      </c>
      <c r="L193" s="111">
        <v>0</v>
      </c>
      <c r="M193" s="111">
        <v>0</v>
      </c>
      <c r="N193" s="111">
        <v>2000</v>
      </c>
      <c r="O193" s="111">
        <v>5000</v>
      </c>
      <c r="P193" s="109" t="s">
        <v>1315</v>
      </c>
      <c r="Q193" s="109" t="s">
        <v>1316</v>
      </c>
      <c r="R193" s="109"/>
      <c r="S193" s="109"/>
      <c r="T193" s="109"/>
      <c r="U193" s="109"/>
      <c r="V193" s="109"/>
      <c r="W193" s="109"/>
      <c r="X193" s="109"/>
      <c r="Y193" s="109"/>
      <c r="Z193" s="109"/>
      <c r="AA193" s="109"/>
      <c r="AB193" s="109"/>
      <c r="AC193" s="109"/>
      <c r="AD193" s="109"/>
      <c r="AE193" s="88"/>
      <c r="AF193" s="88"/>
      <c r="AG193" s="88"/>
    </row>
    <row r="194" spans="1:33" s="43" customFormat="1" ht="12.75" customHeight="1" x14ac:dyDescent="0.2">
      <c r="A194" s="109" t="s">
        <v>694</v>
      </c>
      <c r="B194" s="109" t="s">
        <v>1831</v>
      </c>
      <c r="C194" s="111">
        <v>86256</v>
      </c>
      <c r="D194" s="111">
        <v>5000</v>
      </c>
      <c r="E194" s="111">
        <v>0</v>
      </c>
      <c r="F194" s="111">
        <v>0</v>
      </c>
      <c r="G194" s="111">
        <v>0</v>
      </c>
      <c r="H194" s="111">
        <v>0</v>
      </c>
      <c r="I194" s="111">
        <v>0</v>
      </c>
      <c r="J194" s="111">
        <v>0</v>
      </c>
      <c r="K194" s="111">
        <v>0</v>
      </c>
      <c r="L194" s="111">
        <v>0</v>
      </c>
      <c r="M194" s="111">
        <v>0</v>
      </c>
      <c r="N194" s="111">
        <v>0</v>
      </c>
      <c r="O194" s="111">
        <v>0</v>
      </c>
      <c r="P194" s="109" t="s">
        <v>1321</v>
      </c>
      <c r="Q194" s="109" t="s">
        <v>1316</v>
      </c>
      <c r="R194" s="109"/>
      <c r="S194" s="109"/>
      <c r="T194" s="109"/>
      <c r="U194" s="109"/>
      <c r="V194" s="109"/>
      <c r="W194" s="109"/>
      <c r="X194" s="109"/>
      <c r="Y194" s="109"/>
      <c r="Z194" s="109"/>
      <c r="AA194" s="109"/>
      <c r="AB194" s="109"/>
      <c r="AC194" s="109"/>
      <c r="AD194" s="109"/>
      <c r="AE194" s="88"/>
      <c r="AF194" s="88"/>
      <c r="AG194" s="88"/>
    </row>
    <row r="195" spans="1:33" s="43" customFormat="1" ht="12.75" customHeight="1" x14ac:dyDescent="0.2">
      <c r="A195" s="109" t="s">
        <v>610</v>
      </c>
      <c r="B195" s="109" t="s">
        <v>1832</v>
      </c>
      <c r="C195" s="111">
        <v>6500</v>
      </c>
      <c r="D195" s="111">
        <v>1000</v>
      </c>
      <c r="E195" s="111">
        <v>0</v>
      </c>
      <c r="F195" s="111">
        <v>0</v>
      </c>
      <c r="G195" s="111">
        <v>0</v>
      </c>
      <c r="H195" s="111">
        <v>0</v>
      </c>
      <c r="I195" s="111">
        <v>0</v>
      </c>
      <c r="J195" s="111">
        <v>0</v>
      </c>
      <c r="K195" s="111">
        <v>0</v>
      </c>
      <c r="L195" s="111">
        <v>1350</v>
      </c>
      <c r="M195" s="111">
        <v>0</v>
      </c>
      <c r="N195" s="111">
        <v>0</v>
      </c>
      <c r="O195" s="111">
        <v>0</v>
      </c>
      <c r="P195" s="109" t="s">
        <v>1315</v>
      </c>
      <c r="Q195" s="109" t="s">
        <v>1316</v>
      </c>
      <c r="R195" s="109"/>
      <c r="S195" s="109"/>
      <c r="T195" s="109"/>
      <c r="U195" s="109"/>
      <c r="V195" s="109"/>
      <c r="W195" s="109"/>
      <c r="X195" s="109"/>
      <c r="Y195" s="109"/>
      <c r="Z195" s="109"/>
      <c r="AA195" s="109"/>
      <c r="AB195" s="109"/>
      <c r="AC195" s="109"/>
      <c r="AD195" s="109"/>
      <c r="AE195" s="88"/>
      <c r="AF195" s="88"/>
      <c r="AG195" s="88"/>
    </row>
    <row r="196" spans="1:33" s="43" customFormat="1" ht="12.75" customHeight="1" x14ac:dyDescent="0.2">
      <c r="A196" s="109" t="s">
        <v>491</v>
      </c>
      <c r="B196" s="109" t="s">
        <v>1627</v>
      </c>
      <c r="C196" s="111">
        <v>6600</v>
      </c>
      <c r="D196" s="111">
        <v>19000</v>
      </c>
      <c r="E196" s="111">
        <v>0</v>
      </c>
      <c r="F196" s="111">
        <v>0</v>
      </c>
      <c r="G196" s="111">
        <v>0</v>
      </c>
      <c r="H196" s="111">
        <v>0</v>
      </c>
      <c r="I196" s="111">
        <v>0</v>
      </c>
      <c r="J196" s="111">
        <v>0</v>
      </c>
      <c r="K196" s="111">
        <v>0</v>
      </c>
      <c r="L196" s="111">
        <v>0</v>
      </c>
      <c r="M196" s="111">
        <v>0</v>
      </c>
      <c r="N196" s="111">
        <v>0</v>
      </c>
      <c r="O196" s="111">
        <v>8000</v>
      </c>
      <c r="P196" s="109" t="s">
        <v>1315</v>
      </c>
      <c r="Q196" s="109" t="s">
        <v>1316</v>
      </c>
      <c r="R196" s="109"/>
      <c r="S196" s="109"/>
      <c r="T196" s="109"/>
      <c r="U196" s="109"/>
      <c r="V196" s="109"/>
      <c r="W196" s="109"/>
      <c r="X196" s="109"/>
      <c r="Y196" s="109"/>
      <c r="Z196" s="109"/>
      <c r="AA196" s="109"/>
      <c r="AB196" s="109"/>
      <c r="AC196" s="109"/>
      <c r="AD196" s="109"/>
      <c r="AE196" s="88"/>
      <c r="AF196" s="88"/>
      <c r="AG196" s="88"/>
    </row>
    <row r="197" spans="1:33" s="43" customFormat="1" ht="12.75" customHeight="1" x14ac:dyDescent="0.2">
      <c r="A197" s="109" t="s">
        <v>1221</v>
      </c>
      <c r="B197" s="109" t="s">
        <v>1833</v>
      </c>
      <c r="C197" s="111">
        <v>10930</v>
      </c>
      <c r="D197" s="111">
        <v>13000</v>
      </c>
      <c r="E197" s="111">
        <v>0</v>
      </c>
      <c r="F197" s="111">
        <v>0</v>
      </c>
      <c r="G197" s="111">
        <v>0</v>
      </c>
      <c r="H197" s="111">
        <v>0</v>
      </c>
      <c r="I197" s="111">
        <v>0</v>
      </c>
      <c r="J197" s="111">
        <v>0</v>
      </c>
      <c r="K197" s="111">
        <v>0</v>
      </c>
      <c r="L197" s="111">
        <v>5100</v>
      </c>
      <c r="M197" s="111">
        <v>0</v>
      </c>
      <c r="N197" s="111">
        <v>0</v>
      </c>
      <c r="O197" s="111">
        <v>0</v>
      </c>
      <c r="P197" s="109" t="s">
        <v>1377</v>
      </c>
      <c r="Q197" s="109" t="s">
        <v>1316</v>
      </c>
      <c r="R197" s="109"/>
      <c r="S197" s="109"/>
      <c r="T197" s="109"/>
      <c r="U197" s="109"/>
      <c r="V197" s="109"/>
      <c r="W197" s="109"/>
      <c r="X197" s="109"/>
      <c r="Y197" s="109"/>
      <c r="Z197" s="109"/>
      <c r="AA197" s="109"/>
      <c r="AB197" s="109"/>
      <c r="AC197" s="109"/>
      <c r="AD197" s="109"/>
      <c r="AE197" s="88"/>
      <c r="AF197" s="88"/>
      <c r="AG197" s="88"/>
    </row>
    <row r="198" spans="1:33" s="43" customFormat="1" ht="12.75" customHeight="1" x14ac:dyDescent="0.2">
      <c r="A198" s="109" t="s">
        <v>487</v>
      </c>
      <c r="B198" s="109" t="s">
        <v>1834</v>
      </c>
      <c r="C198" s="111">
        <v>100153</v>
      </c>
      <c r="D198" s="111">
        <v>26000</v>
      </c>
      <c r="E198" s="111">
        <v>0</v>
      </c>
      <c r="F198" s="111">
        <v>30000</v>
      </c>
      <c r="G198" s="111">
        <v>0</v>
      </c>
      <c r="H198" s="111">
        <v>0</v>
      </c>
      <c r="I198" s="111">
        <v>15156</v>
      </c>
      <c r="J198" s="111">
        <v>0</v>
      </c>
      <c r="K198" s="111">
        <v>0</v>
      </c>
      <c r="L198" s="111">
        <v>37284</v>
      </c>
      <c r="M198" s="111">
        <v>0</v>
      </c>
      <c r="N198" s="111">
        <v>0</v>
      </c>
      <c r="O198" s="111">
        <v>39000</v>
      </c>
      <c r="P198" s="109" t="s">
        <v>1324</v>
      </c>
      <c r="Q198" s="109" t="s">
        <v>1316</v>
      </c>
      <c r="R198" s="109"/>
      <c r="S198" s="109"/>
      <c r="T198" s="109"/>
      <c r="U198" s="109"/>
      <c r="V198" s="109"/>
      <c r="W198" s="109"/>
      <c r="X198" s="109"/>
      <c r="Y198" s="109"/>
      <c r="Z198" s="109"/>
      <c r="AA198" s="109"/>
      <c r="AB198" s="109"/>
      <c r="AC198" s="109"/>
      <c r="AD198" s="109"/>
      <c r="AE198" s="88"/>
      <c r="AF198" s="88"/>
      <c r="AG198" s="88"/>
    </row>
    <row r="199" spans="1:33" s="43" customFormat="1" ht="12.75" customHeight="1" x14ac:dyDescent="0.2">
      <c r="A199" s="109" t="s">
        <v>501</v>
      </c>
      <c r="B199" s="109" t="s">
        <v>1626</v>
      </c>
      <c r="C199" s="111">
        <v>9550</v>
      </c>
      <c r="D199" s="111">
        <v>0</v>
      </c>
      <c r="E199" s="111">
        <v>0</v>
      </c>
      <c r="F199" s="111">
        <v>0</v>
      </c>
      <c r="G199" s="111">
        <v>0</v>
      </c>
      <c r="H199" s="111">
        <v>0</v>
      </c>
      <c r="I199" s="111">
        <v>0</v>
      </c>
      <c r="J199" s="111">
        <v>0</v>
      </c>
      <c r="K199" s="111">
        <v>0</v>
      </c>
      <c r="L199" s="111">
        <v>3500</v>
      </c>
      <c r="M199" s="111">
        <v>0</v>
      </c>
      <c r="N199" s="111">
        <v>0</v>
      </c>
      <c r="O199" s="111">
        <v>2000</v>
      </c>
      <c r="P199" s="109" t="s">
        <v>1315</v>
      </c>
      <c r="Q199" s="109" t="s">
        <v>1316</v>
      </c>
      <c r="R199" s="109"/>
      <c r="S199" s="109"/>
      <c r="T199" s="109"/>
      <c r="U199" s="109"/>
      <c r="V199" s="109"/>
      <c r="W199" s="109"/>
      <c r="X199" s="109"/>
      <c r="Y199" s="109"/>
      <c r="Z199" s="109"/>
      <c r="AA199" s="109"/>
      <c r="AB199" s="109"/>
      <c r="AC199" s="109"/>
      <c r="AD199" s="109"/>
      <c r="AE199" s="88"/>
      <c r="AF199" s="88"/>
      <c r="AG199" s="88"/>
    </row>
    <row r="200" spans="1:33" s="43" customFormat="1" ht="12.75" customHeight="1" x14ac:dyDescent="0.2">
      <c r="A200" s="109" t="s">
        <v>538</v>
      </c>
      <c r="B200" s="109" t="s">
        <v>1625</v>
      </c>
      <c r="C200" s="111">
        <v>6000</v>
      </c>
      <c r="D200" s="111">
        <v>3000</v>
      </c>
      <c r="E200" s="111">
        <v>0</v>
      </c>
      <c r="F200" s="111">
        <v>7000</v>
      </c>
      <c r="G200" s="111">
        <v>0</v>
      </c>
      <c r="H200" s="111">
        <v>0</v>
      </c>
      <c r="I200" s="111">
        <v>0</v>
      </c>
      <c r="J200" s="111">
        <v>0</v>
      </c>
      <c r="K200" s="111">
        <v>0</v>
      </c>
      <c r="L200" s="111">
        <v>9095</v>
      </c>
      <c r="M200" s="111">
        <v>0</v>
      </c>
      <c r="N200" s="111">
        <v>0</v>
      </c>
      <c r="O200" s="111">
        <v>0</v>
      </c>
      <c r="P200" s="109" t="s">
        <v>1315</v>
      </c>
      <c r="Q200" s="109" t="s">
        <v>1316</v>
      </c>
      <c r="R200" s="109"/>
      <c r="S200" s="109"/>
      <c r="T200" s="109"/>
      <c r="U200" s="109"/>
      <c r="V200" s="109"/>
      <c r="W200" s="109"/>
      <c r="X200" s="109"/>
      <c r="Y200" s="109"/>
      <c r="Z200" s="109"/>
      <c r="AA200" s="109"/>
      <c r="AB200" s="109"/>
      <c r="AC200" s="109"/>
      <c r="AD200" s="109"/>
      <c r="AE200" s="88"/>
      <c r="AF200" s="88"/>
      <c r="AG200" s="88"/>
    </row>
    <row r="201" spans="1:33" s="43" customFormat="1" ht="12.75" customHeight="1" x14ac:dyDescent="0.2">
      <c r="A201" s="109" t="s">
        <v>582</v>
      </c>
      <c r="B201" s="109" t="s">
        <v>1624</v>
      </c>
      <c r="C201" s="111">
        <v>14</v>
      </c>
      <c r="D201" s="111">
        <v>0</v>
      </c>
      <c r="E201" s="111">
        <v>0</v>
      </c>
      <c r="F201" s="111">
        <v>0</v>
      </c>
      <c r="G201" s="111">
        <v>0</v>
      </c>
      <c r="H201" s="111">
        <v>0</v>
      </c>
      <c r="I201" s="111">
        <v>0</v>
      </c>
      <c r="J201" s="111">
        <v>0</v>
      </c>
      <c r="K201" s="111">
        <v>0</v>
      </c>
      <c r="L201" s="111">
        <v>1615</v>
      </c>
      <c r="M201" s="111">
        <v>0</v>
      </c>
      <c r="N201" s="111">
        <v>0</v>
      </c>
      <c r="O201" s="111">
        <v>0</v>
      </c>
      <c r="P201" s="109" t="s">
        <v>1315</v>
      </c>
      <c r="Q201" s="109" t="s">
        <v>1316</v>
      </c>
      <c r="R201" s="109"/>
      <c r="S201" s="109"/>
      <c r="T201" s="109"/>
      <c r="U201" s="109"/>
      <c r="V201" s="109"/>
      <c r="W201" s="109"/>
      <c r="X201" s="109"/>
      <c r="Y201" s="109"/>
      <c r="Z201" s="109"/>
      <c r="AA201" s="109"/>
      <c r="AB201" s="109"/>
      <c r="AC201" s="109"/>
      <c r="AD201" s="109"/>
      <c r="AE201" s="88"/>
      <c r="AF201" s="88"/>
      <c r="AG201" s="88"/>
    </row>
    <row r="202" spans="1:33" s="43" customFormat="1" ht="12.75" customHeight="1" x14ac:dyDescent="0.2">
      <c r="A202" s="109" t="s">
        <v>744</v>
      </c>
      <c r="B202" s="109" t="s">
        <v>1835</v>
      </c>
      <c r="C202" s="111">
        <v>719193</v>
      </c>
      <c r="D202" s="111">
        <v>82385</v>
      </c>
      <c r="E202" s="111">
        <v>0</v>
      </c>
      <c r="F202" s="111">
        <v>150000</v>
      </c>
      <c r="G202" s="111">
        <v>0</v>
      </c>
      <c r="H202" s="111">
        <v>0</v>
      </c>
      <c r="I202" s="111">
        <v>0</v>
      </c>
      <c r="J202" s="111">
        <v>0</v>
      </c>
      <c r="K202" s="111">
        <v>0</v>
      </c>
      <c r="L202" s="111">
        <v>1006</v>
      </c>
      <c r="M202" s="111">
        <v>0</v>
      </c>
      <c r="N202" s="111">
        <v>20446</v>
      </c>
      <c r="O202" s="111">
        <v>25892</v>
      </c>
      <c r="P202" s="109" t="s">
        <v>1344</v>
      </c>
      <c r="Q202" s="109" t="s">
        <v>1316</v>
      </c>
      <c r="R202" s="109"/>
      <c r="S202" s="109"/>
      <c r="T202" s="109"/>
      <c r="U202" s="109"/>
      <c r="V202" s="109"/>
      <c r="W202" s="109"/>
      <c r="X202" s="109"/>
      <c r="Y202" s="109"/>
      <c r="Z202" s="109"/>
      <c r="AA202" s="109"/>
      <c r="AB202" s="109"/>
      <c r="AC202" s="109"/>
      <c r="AD202" s="109"/>
      <c r="AE202" s="88"/>
      <c r="AF202" s="88"/>
      <c r="AG202" s="88"/>
    </row>
    <row r="203" spans="1:33" s="43" customFormat="1" ht="12.75" customHeight="1" x14ac:dyDescent="0.2">
      <c r="A203" s="109" t="s">
        <v>1203</v>
      </c>
      <c r="B203" s="109" t="s">
        <v>1623</v>
      </c>
      <c r="C203" s="111">
        <v>24225</v>
      </c>
      <c r="D203" s="111">
        <v>8000</v>
      </c>
      <c r="E203" s="111">
        <v>0</v>
      </c>
      <c r="F203" s="111">
        <v>0</v>
      </c>
      <c r="G203" s="111">
        <v>0</v>
      </c>
      <c r="H203" s="111">
        <v>0</v>
      </c>
      <c r="I203" s="111">
        <v>0</v>
      </c>
      <c r="J203" s="111">
        <v>0</v>
      </c>
      <c r="K203" s="111">
        <v>3400</v>
      </c>
      <c r="L203" s="111">
        <v>0</v>
      </c>
      <c r="M203" s="111">
        <v>0</v>
      </c>
      <c r="N203" s="111">
        <v>0</v>
      </c>
      <c r="O203" s="111">
        <v>109000</v>
      </c>
      <c r="P203" s="109" t="s">
        <v>1377</v>
      </c>
      <c r="Q203" s="109" t="s">
        <v>1316</v>
      </c>
      <c r="R203" s="109"/>
      <c r="S203" s="109"/>
      <c r="T203" s="109"/>
      <c r="U203" s="109"/>
      <c r="V203" s="109"/>
      <c r="W203" s="109"/>
      <c r="X203" s="109"/>
      <c r="Y203" s="109"/>
      <c r="Z203" s="109"/>
      <c r="AA203" s="109"/>
      <c r="AB203" s="109"/>
      <c r="AC203" s="109"/>
      <c r="AD203" s="109"/>
      <c r="AE203" s="88"/>
      <c r="AF203" s="88"/>
      <c r="AG203" s="88"/>
    </row>
    <row r="204" spans="1:33" s="43" customFormat="1" ht="12.75" customHeight="1" x14ac:dyDescent="0.2">
      <c r="A204" s="109" t="s">
        <v>804</v>
      </c>
      <c r="B204" s="109" t="s">
        <v>1836</v>
      </c>
      <c r="C204" s="111">
        <v>17500</v>
      </c>
      <c r="D204" s="111">
        <v>2000</v>
      </c>
      <c r="E204" s="111">
        <v>0</v>
      </c>
      <c r="F204" s="111">
        <v>0</v>
      </c>
      <c r="G204" s="111">
        <v>0</v>
      </c>
      <c r="H204" s="111">
        <v>0</v>
      </c>
      <c r="I204" s="111">
        <v>0</v>
      </c>
      <c r="J204" s="111">
        <v>0</v>
      </c>
      <c r="K204" s="111">
        <v>0</v>
      </c>
      <c r="L204" s="111">
        <v>450</v>
      </c>
      <c r="M204" s="111">
        <v>0</v>
      </c>
      <c r="N204" s="111">
        <v>0</v>
      </c>
      <c r="O204" s="111">
        <v>0</v>
      </c>
      <c r="P204" s="109" t="s">
        <v>1377</v>
      </c>
      <c r="Q204" s="109" t="s">
        <v>1316</v>
      </c>
      <c r="R204" s="109"/>
      <c r="S204" s="109"/>
      <c r="T204" s="109"/>
      <c r="U204" s="109"/>
      <c r="V204" s="109"/>
      <c r="W204" s="109"/>
      <c r="X204" s="109"/>
      <c r="Y204" s="109"/>
      <c r="Z204" s="109"/>
      <c r="AA204" s="109"/>
      <c r="AB204" s="109"/>
      <c r="AC204" s="109"/>
      <c r="AD204" s="109"/>
      <c r="AE204" s="88"/>
      <c r="AF204" s="88"/>
      <c r="AG204" s="88"/>
    </row>
    <row r="205" spans="1:33" s="43" customFormat="1" ht="12.75" customHeight="1" x14ac:dyDescent="0.2">
      <c r="A205" s="109" t="s">
        <v>1268</v>
      </c>
      <c r="B205" s="109" t="s">
        <v>1837</v>
      </c>
      <c r="C205" s="111">
        <v>15000</v>
      </c>
      <c r="D205" s="111">
        <v>6000</v>
      </c>
      <c r="E205" s="111">
        <v>0</v>
      </c>
      <c r="F205" s="111">
        <v>15000</v>
      </c>
      <c r="G205" s="111">
        <v>0</v>
      </c>
      <c r="H205" s="111">
        <v>0</v>
      </c>
      <c r="I205" s="111">
        <v>0</v>
      </c>
      <c r="J205" s="111">
        <v>0</v>
      </c>
      <c r="K205" s="111">
        <v>0</v>
      </c>
      <c r="L205" s="111">
        <v>1700</v>
      </c>
      <c r="M205" s="111">
        <v>0</v>
      </c>
      <c r="N205" s="111">
        <v>0</v>
      </c>
      <c r="O205" s="111">
        <v>0</v>
      </c>
      <c r="P205" s="109" t="s">
        <v>1377</v>
      </c>
      <c r="Q205" s="109" t="s">
        <v>1316</v>
      </c>
      <c r="R205" s="109"/>
      <c r="S205" s="109"/>
      <c r="T205" s="109"/>
      <c r="U205" s="109"/>
      <c r="V205" s="109"/>
      <c r="W205" s="109"/>
      <c r="X205" s="109"/>
      <c r="Y205" s="109"/>
      <c r="Z205" s="109"/>
      <c r="AA205" s="109"/>
      <c r="AB205" s="109"/>
      <c r="AC205" s="109"/>
      <c r="AD205" s="109"/>
      <c r="AE205" s="88"/>
      <c r="AF205" s="88"/>
      <c r="AG205" s="88"/>
    </row>
    <row r="206" spans="1:33" s="43" customFormat="1" ht="12.75" customHeight="1" x14ac:dyDescent="0.2">
      <c r="A206" s="109" t="s">
        <v>811</v>
      </c>
      <c r="B206" s="109" t="s">
        <v>1838</v>
      </c>
      <c r="C206" s="111">
        <v>15150</v>
      </c>
      <c r="D206" s="111">
        <v>5000</v>
      </c>
      <c r="E206" s="111">
        <v>0</v>
      </c>
      <c r="F206" s="111">
        <v>0</v>
      </c>
      <c r="G206" s="111">
        <v>0</v>
      </c>
      <c r="H206" s="111">
        <v>0</v>
      </c>
      <c r="I206" s="111">
        <v>0</v>
      </c>
      <c r="J206" s="111">
        <v>0</v>
      </c>
      <c r="K206" s="111">
        <v>0</v>
      </c>
      <c r="L206" s="111">
        <v>5000</v>
      </c>
      <c r="M206" s="111">
        <v>0</v>
      </c>
      <c r="N206" s="111">
        <v>50275</v>
      </c>
      <c r="O206" s="111">
        <v>14000</v>
      </c>
      <c r="P206" s="109" t="s">
        <v>1377</v>
      </c>
      <c r="Q206" s="109" t="s">
        <v>1316</v>
      </c>
      <c r="R206" s="109"/>
      <c r="S206" s="109"/>
      <c r="T206" s="109"/>
      <c r="U206" s="109"/>
      <c r="V206" s="109"/>
      <c r="W206" s="109"/>
      <c r="X206" s="109"/>
      <c r="Y206" s="109"/>
      <c r="Z206" s="109"/>
      <c r="AA206" s="109"/>
      <c r="AB206" s="109"/>
      <c r="AC206" s="109"/>
      <c r="AD206" s="109"/>
      <c r="AE206" s="88"/>
      <c r="AF206" s="88"/>
      <c r="AG206" s="88"/>
    </row>
    <row r="207" spans="1:33" s="43" customFormat="1" ht="12.75" customHeight="1" x14ac:dyDescent="0.2">
      <c r="A207" s="109" t="s">
        <v>713</v>
      </c>
      <c r="B207" s="109" t="s">
        <v>1772</v>
      </c>
      <c r="C207" s="111">
        <v>31212</v>
      </c>
      <c r="D207" s="111">
        <v>0</v>
      </c>
      <c r="E207" s="111">
        <v>234462</v>
      </c>
      <c r="F207" s="111">
        <v>0</v>
      </c>
      <c r="G207" s="111">
        <v>0</v>
      </c>
      <c r="H207" s="111">
        <v>0</v>
      </c>
      <c r="I207" s="111">
        <v>0</v>
      </c>
      <c r="J207" s="111">
        <v>0</v>
      </c>
      <c r="K207" s="111">
        <v>41738</v>
      </c>
      <c r="L207" s="111">
        <v>0</v>
      </c>
      <c r="M207" s="111">
        <v>0</v>
      </c>
      <c r="N207" s="111">
        <v>0</v>
      </c>
      <c r="O207" s="111">
        <v>0</v>
      </c>
      <c r="P207" s="109" t="s">
        <v>1327</v>
      </c>
      <c r="Q207" s="109" t="s">
        <v>1316</v>
      </c>
      <c r="R207" s="109"/>
      <c r="S207" s="109"/>
      <c r="T207" s="109"/>
      <c r="U207" s="109"/>
      <c r="V207" s="109"/>
      <c r="W207" s="109"/>
      <c r="X207" s="109"/>
      <c r="Y207" s="109"/>
      <c r="Z207" s="109"/>
      <c r="AA207" s="109"/>
      <c r="AB207" s="109"/>
      <c r="AC207" s="109"/>
      <c r="AD207" s="109"/>
      <c r="AE207" s="88"/>
      <c r="AF207" s="88"/>
      <c r="AG207" s="88"/>
    </row>
    <row r="208" spans="1:33" s="43" customFormat="1" ht="12.75" customHeight="1" x14ac:dyDescent="0.2">
      <c r="A208" s="109" t="s">
        <v>649</v>
      </c>
      <c r="B208" s="109" t="s">
        <v>1839</v>
      </c>
      <c r="C208" s="111">
        <v>46105</v>
      </c>
      <c r="D208" s="111">
        <v>8000</v>
      </c>
      <c r="E208" s="111">
        <v>0</v>
      </c>
      <c r="F208" s="111">
        <v>8000</v>
      </c>
      <c r="G208" s="111">
        <v>0</v>
      </c>
      <c r="H208" s="111">
        <v>0</v>
      </c>
      <c r="I208" s="111">
        <v>0</v>
      </c>
      <c r="J208" s="111">
        <v>0</v>
      </c>
      <c r="K208" s="111">
        <v>0</v>
      </c>
      <c r="L208" s="111">
        <v>6042</v>
      </c>
      <c r="M208" s="111">
        <v>16057</v>
      </c>
      <c r="N208" s="111">
        <v>15406</v>
      </c>
      <c r="O208" s="111">
        <v>15500</v>
      </c>
      <c r="P208" s="109" t="s">
        <v>1315</v>
      </c>
      <c r="Q208" s="109" t="s">
        <v>1316</v>
      </c>
      <c r="R208" s="109"/>
      <c r="S208" s="109"/>
      <c r="T208" s="109"/>
      <c r="U208" s="109"/>
      <c r="V208" s="109"/>
      <c r="W208" s="109"/>
      <c r="X208" s="109"/>
      <c r="Y208" s="109"/>
      <c r="Z208" s="109"/>
      <c r="AA208" s="109"/>
      <c r="AB208" s="109"/>
      <c r="AC208" s="109"/>
      <c r="AD208" s="109"/>
      <c r="AE208" s="88"/>
      <c r="AF208" s="88"/>
      <c r="AG208" s="88"/>
    </row>
    <row r="209" spans="1:33" s="43" customFormat="1" ht="12.75" customHeight="1" x14ac:dyDescent="0.2">
      <c r="A209" s="109" t="s">
        <v>714</v>
      </c>
      <c r="B209" s="109" t="s">
        <v>1622</v>
      </c>
      <c r="C209" s="111">
        <v>24919</v>
      </c>
      <c r="D209" s="111">
        <v>20000</v>
      </c>
      <c r="E209" s="111">
        <v>0</v>
      </c>
      <c r="F209" s="111">
        <v>5000</v>
      </c>
      <c r="G209" s="111">
        <v>0</v>
      </c>
      <c r="H209" s="111">
        <v>0</v>
      </c>
      <c r="I209" s="111">
        <v>0</v>
      </c>
      <c r="J209" s="111">
        <v>0</v>
      </c>
      <c r="K209" s="111">
        <v>0</v>
      </c>
      <c r="L209" s="111">
        <v>43893</v>
      </c>
      <c r="M209" s="111">
        <v>0</v>
      </c>
      <c r="N209" s="111">
        <v>34741</v>
      </c>
      <c r="O209" s="111">
        <v>74000</v>
      </c>
      <c r="P209" s="109" t="s">
        <v>1327</v>
      </c>
      <c r="Q209" s="109" t="s">
        <v>1316</v>
      </c>
      <c r="R209" s="109"/>
      <c r="S209" s="109"/>
      <c r="T209" s="109"/>
      <c r="U209" s="109"/>
      <c r="V209" s="109"/>
      <c r="W209" s="109"/>
      <c r="X209" s="109"/>
      <c r="Y209" s="109"/>
      <c r="Z209" s="109"/>
      <c r="AA209" s="109"/>
      <c r="AB209" s="109"/>
      <c r="AC209" s="109"/>
      <c r="AD209" s="109"/>
      <c r="AE209" s="88"/>
      <c r="AF209" s="88"/>
      <c r="AG209" s="88"/>
    </row>
    <row r="210" spans="1:33" s="43" customFormat="1" ht="12.75" customHeight="1" x14ac:dyDescent="0.2">
      <c r="A210" s="109" t="s">
        <v>417</v>
      </c>
      <c r="B210" s="109" t="s">
        <v>1840</v>
      </c>
      <c r="C210" s="111">
        <v>80000</v>
      </c>
      <c r="D210" s="111">
        <v>13000</v>
      </c>
      <c r="E210" s="111">
        <v>0</v>
      </c>
      <c r="F210" s="111">
        <v>0</v>
      </c>
      <c r="G210" s="111">
        <v>0</v>
      </c>
      <c r="H210" s="111">
        <v>0</v>
      </c>
      <c r="I210" s="111">
        <v>0</v>
      </c>
      <c r="J210" s="111">
        <v>0</v>
      </c>
      <c r="K210" s="111">
        <v>22350</v>
      </c>
      <c r="L210" s="111">
        <v>0</v>
      </c>
      <c r="M210" s="111">
        <v>0</v>
      </c>
      <c r="N210" s="111">
        <v>90000</v>
      </c>
      <c r="O210" s="111">
        <v>5000</v>
      </c>
      <c r="P210" s="109" t="s">
        <v>1312</v>
      </c>
      <c r="Q210" s="109" t="s">
        <v>1316</v>
      </c>
      <c r="R210" s="109"/>
      <c r="S210" s="109"/>
      <c r="T210" s="109"/>
      <c r="U210" s="109"/>
      <c r="V210" s="109"/>
      <c r="W210" s="109"/>
      <c r="X210" s="109"/>
      <c r="Y210" s="109"/>
      <c r="Z210" s="109"/>
      <c r="AA210" s="109"/>
      <c r="AB210" s="109"/>
      <c r="AC210" s="109"/>
      <c r="AD210" s="109"/>
      <c r="AE210" s="88"/>
      <c r="AF210" s="88"/>
      <c r="AG210" s="88"/>
    </row>
    <row r="211" spans="1:33" s="43" customFormat="1" ht="12.75" customHeight="1" x14ac:dyDescent="0.2">
      <c r="A211" s="109" t="s">
        <v>590</v>
      </c>
      <c r="B211" s="109" t="s">
        <v>1621</v>
      </c>
      <c r="C211" s="111">
        <v>24617</v>
      </c>
      <c r="D211" s="111">
        <v>0</v>
      </c>
      <c r="E211" s="111">
        <v>0</v>
      </c>
      <c r="F211" s="111">
        <v>0</v>
      </c>
      <c r="G211" s="111">
        <v>0</v>
      </c>
      <c r="H211" s="111">
        <v>0</v>
      </c>
      <c r="I211" s="111">
        <v>0</v>
      </c>
      <c r="J211" s="111">
        <v>0</v>
      </c>
      <c r="K211" s="111">
        <v>0</v>
      </c>
      <c r="L211" s="111">
        <v>0</v>
      </c>
      <c r="M211" s="111">
        <v>0</v>
      </c>
      <c r="N211" s="111">
        <v>0</v>
      </c>
      <c r="O211" s="111">
        <v>0</v>
      </c>
      <c r="P211" s="109" t="s">
        <v>1315</v>
      </c>
      <c r="Q211" s="109" t="s">
        <v>1316</v>
      </c>
      <c r="R211" s="109"/>
      <c r="S211" s="109"/>
      <c r="T211" s="109"/>
      <c r="U211" s="109"/>
      <c r="V211" s="109"/>
      <c r="W211" s="109"/>
      <c r="X211" s="109"/>
      <c r="Y211" s="109"/>
      <c r="Z211" s="109"/>
      <c r="AA211" s="109"/>
      <c r="AB211" s="109"/>
      <c r="AC211" s="109"/>
      <c r="AD211" s="109"/>
      <c r="AE211" s="88"/>
      <c r="AF211" s="88"/>
      <c r="AG211" s="88"/>
    </row>
    <row r="212" spans="1:33" s="43" customFormat="1" ht="12.75" customHeight="1" x14ac:dyDescent="0.2">
      <c r="A212" s="109" t="s">
        <v>715</v>
      </c>
      <c r="B212" s="109" t="s">
        <v>1620</v>
      </c>
      <c r="C212" s="111">
        <v>99500</v>
      </c>
      <c r="D212" s="111">
        <v>0</v>
      </c>
      <c r="E212" s="111">
        <v>144685</v>
      </c>
      <c r="F212" s="111">
        <v>0</v>
      </c>
      <c r="G212" s="111">
        <v>0</v>
      </c>
      <c r="H212" s="111">
        <v>0</v>
      </c>
      <c r="I212" s="111">
        <v>0</v>
      </c>
      <c r="J212" s="111">
        <v>0</v>
      </c>
      <c r="K212" s="111">
        <v>0</v>
      </c>
      <c r="L212" s="111">
        <v>34150</v>
      </c>
      <c r="M212" s="111">
        <v>0</v>
      </c>
      <c r="N212" s="111">
        <v>81443</v>
      </c>
      <c r="O212" s="111">
        <v>0</v>
      </c>
      <c r="P212" s="109" t="s">
        <v>1327</v>
      </c>
      <c r="Q212" s="109" t="s">
        <v>1316</v>
      </c>
      <c r="R212" s="109"/>
      <c r="S212" s="109"/>
      <c r="T212" s="109"/>
      <c r="U212" s="109"/>
      <c r="V212" s="109"/>
      <c r="W212" s="109"/>
      <c r="X212" s="109"/>
      <c r="Y212" s="109"/>
      <c r="Z212" s="109"/>
      <c r="AA212" s="109"/>
      <c r="AB212" s="109"/>
      <c r="AC212" s="109"/>
      <c r="AD212" s="109"/>
      <c r="AE212" s="88"/>
      <c r="AF212" s="88"/>
      <c r="AG212" s="88"/>
    </row>
    <row r="213" spans="1:33" s="43" customFormat="1" ht="12.75" customHeight="1" x14ac:dyDescent="0.2">
      <c r="A213" s="109" t="s">
        <v>496</v>
      </c>
      <c r="B213" s="109" t="s">
        <v>1841</v>
      </c>
      <c r="C213" s="111">
        <v>149856</v>
      </c>
      <c r="D213" s="111">
        <v>31000</v>
      </c>
      <c r="E213" s="111">
        <v>0</v>
      </c>
      <c r="F213" s="111">
        <v>64000</v>
      </c>
      <c r="G213" s="111">
        <v>0</v>
      </c>
      <c r="H213" s="111">
        <v>0</v>
      </c>
      <c r="I213" s="111">
        <v>0</v>
      </c>
      <c r="J213" s="111">
        <v>0</v>
      </c>
      <c r="K213" s="111">
        <v>0</v>
      </c>
      <c r="L213" s="111">
        <v>74200</v>
      </c>
      <c r="M213" s="111">
        <v>13606</v>
      </c>
      <c r="N213" s="111">
        <v>68342</v>
      </c>
      <c r="O213" s="111">
        <v>210863</v>
      </c>
      <c r="P213" s="109" t="s">
        <v>1324</v>
      </c>
      <c r="Q213" s="109" t="s">
        <v>1316</v>
      </c>
      <c r="R213" s="109"/>
      <c r="S213" s="109"/>
      <c r="T213" s="109"/>
      <c r="U213" s="109"/>
      <c r="V213" s="109"/>
      <c r="W213" s="109"/>
      <c r="X213" s="109"/>
      <c r="Y213" s="109"/>
      <c r="Z213" s="109"/>
      <c r="AA213" s="109"/>
      <c r="AB213" s="109"/>
      <c r="AC213" s="109"/>
      <c r="AD213" s="109"/>
      <c r="AE213" s="88"/>
      <c r="AF213" s="88"/>
      <c r="AG213" s="88"/>
    </row>
    <row r="214" spans="1:33" s="43" customFormat="1" ht="12.75" customHeight="1" x14ac:dyDescent="0.2">
      <c r="A214" s="109" t="s">
        <v>566</v>
      </c>
      <c r="B214" s="109" t="s">
        <v>1619</v>
      </c>
      <c r="C214" s="111">
        <v>2600</v>
      </c>
      <c r="D214" s="111">
        <v>12500</v>
      </c>
      <c r="E214" s="111">
        <v>0</v>
      </c>
      <c r="F214" s="111">
        <v>0</v>
      </c>
      <c r="G214" s="111">
        <v>0</v>
      </c>
      <c r="H214" s="111">
        <v>0</v>
      </c>
      <c r="I214" s="111">
        <v>0</v>
      </c>
      <c r="J214" s="111">
        <v>0</v>
      </c>
      <c r="K214" s="111">
        <v>0</v>
      </c>
      <c r="L214" s="111">
        <v>0</v>
      </c>
      <c r="M214" s="111">
        <v>0</v>
      </c>
      <c r="N214" s="111">
        <v>0</v>
      </c>
      <c r="O214" s="111">
        <v>0</v>
      </c>
      <c r="P214" s="109" t="s">
        <v>1315</v>
      </c>
      <c r="Q214" s="109" t="s">
        <v>1316</v>
      </c>
      <c r="R214" s="109"/>
      <c r="S214" s="109"/>
      <c r="T214" s="109"/>
      <c r="U214" s="109"/>
      <c r="V214" s="109"/>
      <c r="W214" s="109"/>
      <c r="X214" s="109"/>
      <c r="Y214" s="109"/>
      <c r="Z214" s="109"/>
      <c r="AA214" s="109"/>
      <c r="AB214" s="109"/>
      <c r="AC214" s="109"/>
      <c r="AD214" s="109"/>
      <c r="AE214" s="88"/>
      <c r="AF214" s="88"/>
      <c r="AG214" s="88"/>
    </row>
    <row r="215" spans="1:33" s="43" customFormat="1" ht="12.75" customHeight="1" x14ac:dyDescent="0.2">
      <c r="A215" s="109" t="s">
        <v>732</v>
      </c>
      <c r="B215" s="109" t="s">
        <v>1842</v>
      </c>
      <c r="C215" s="111">
        <v>7937</v>
      </c>
      <c r="D215" s="111">
        <v>0</v>
      </c>
      <c r="E215" s="111">
        <v>0</v>
      </c>
      <c r="F215" s="111">
        <v>0</v>
      </c>
      <c r="G215" s="111">
        <v>0</v>
      </c>
      <c r="H215" s="111">
        <v>0</v>
      </c>
      <c r="I215" s="111">
        <v>0</v>
      </c>
      <c r="J215" s="111">
        <v>0</v>
      </c>
      <c r="K215" s="111">
        <v>12200</v>
      </c>
      <c r="L215" s="111">
        <v>16190</v>
      </c>
      <c r="M215" s="111">
        <v>0</v>
      </c>
      <c r="N215" s="111">
        <v>952</v>
      </c>
      <c r="O215" s="111">
        <v>0</v>
      </c>
      <c r="P215" s="109" t="s">
        <v>1320</v>
      </c>
      <c r="Q215" s="109" t="s">
        <v>1316</v>
      </c>
      <c r="R215" s="109"/>
      <c r="S215" s="109"/>
      <c r="T215" s="109"/>
      <c r="U215" s="109"/>
      <c r="V215" s="109"/>
      <c r="W215" s="109"/>
      <c r="X215" s="109"/>
      <c r="Y215" s="109"/>
      <c r="Z215" s="109"/>
      <c r="AA215" s="109"/>
      <c r="AB215" s="109"/>
      <c r="AC215" s="109"/>
      <c r="AD215" s="109"/>
      <c r="AE215" s="88"/>
      <c r="AF215" s="88"/>
      <c r="AG215" s="88"/>
    </row>
    <row r="216" spans="1:33" s="43" customFormat="1" ht="12.75" customHeight="1" x14ac:dyDescent="0.2">
      <c r="A216" s="109" t="s">
        <v>482</v>
      </c>
      <c r="B216" s="109" t="s">
        <v>1618</v>
      </c>
      <c r="C216" s="111">
        <v>16912</v>
      </c>
      <c r="D216" s="111">
        <v>6000</v>
      </c>
      <c r="E216" s="111">
        <v>0</v>
      </c>
      <c r="F216" s="111">
        <v>0</v>
      </c>
      <c r="G216" s="111">
        <v>0</v>
      </c>
      <c r="H216" s="111">
        <v>0</v>
      </c>
      <c r="I216" s="111">
        <v>0</v>
      </c>
      <c r="J216" s="111">
        <v>0</v>
      </c>
      <c r="K216" s="111">
        <v>5400</v>
      </c>
      <c r="L216" s="111">
        <v>16600</v>
      </c>
      <c r="M216" s="111">
        <v>0</v>
      </c>
      <c r="N216" s="111">
        <v>0</v>
      </c>
      <c r="O216" s="111">
        <v>0</v>
      </c>
      <c r="P216" s="109" t="s">
        <v>1315</v>
      </c>
      <c r="Q216" s="109" t="s">
        <v>1316</v>
      </c>
      <c r="R216" s="109"/>
      <c r="S216" s="109"/>
      <c r="T216" s="109"/>
      <c r="U216" s="109"/>
      <c r="V216" s="109"/>
      <c r="W216" s="109"/>
      <c r="X216" s="109"/>
      <c r="Y216" s="109"/>
      <c r="Z216" s="109"/>
      <c r="AA216" s="109"/>
      <c r="AB216" s="109"/>
      <c r="AC216" s="109"/>
      <c r="AD216" s="109"/>
      <c r="AE216" s="88"/>
      <c r="AF216" s="88"/>
      <c r="AG216" s="88"/>
    </row>
    <row r="217" spans="1:33" s="43" customFormat="1" ht="12.75" customHeight="1" x14ac:dyDescent="0.2">
      <c r="A217" s="109" t="s">
        <v>593</v>
      </c>
      <c r="B217" s="109" t="s">
        <v>1617</v>
      </c>
      <c r="C217" s="111">
        <v>25088</v>
      </c>
      <c r="D217" s="111">
        <v>2000</v>
      </c>
      <c r="E217" s="111">
        <v>0</v>
      </c>
      <c r="F217" s="111">
        <v>0</v>
      </c>
      <c r="G217" s="111">
        <v>0</v>
      </c>
      <c r="H217" s="111">
        <v>0</v>
      </c>
      <c r="I217" s="111">
        <v>0</v>
      </c>
      <c r="J217" s="111">
        <v>0</v>
      </c>
      <c r="K217" s="111">
        <v>0</v>
      </c>
      <c r="L217" s="111">
        <v>0</v>
      </c>
      <c r="M217" s="111">
        <v>0</v>
      </c>
      <c r="N217" s="111">
        <v>0</v>
      </c>
      <c r="O217" s="111">
        <v>0</v>
      </c>
      <c r="P217" s="109" t="s">
        <v>1315</v>
      </c>
      <c r="Q217" s="109" t="s">
        <v>1316</v>
      </c>
      <c r="R217" s="109"/>
      <c r="S217" s="109"/>
      <c r="T217" s="109"/>
      <c r="U217" s="109"/>
      <c r="V217" s="109"/>
      <c r="W217" s="109"/>
      <c r="X217" s="109"/>
      <c r="Y217" s="109"/>
      <c r="Z217" s="109"/>
      <c r="AA217" s="109"/>
      <c r="AB217" s="109"/>
      <c r="AC217" s="109"/>
      <c r="AD217" s="109"/>
      <c r="AE217" s="88"/>
      <c r="AF217" s="88"/>
      <c r="AG217" s="88"/>
    </row>
    <row r="218" spans="1:33" s="43" customFormat="1" ht="12.75" customHeight="1" x14ac:dyDescent="0.2">
      <c r="A218" s="109" t="s">
        <v>733</v>
      </c>
      <c r="B218" s="109" t="s">
        <v>1616</v>
      </c>
      <c r="C218" s="111">
        <v>101126</v>
      </c>
      <c r="D218" s="111">
        <v>0</v>
      </c>
      <c r="E218" s="111">
        <v>0</v>
      </c>
      <c r="F218" s="111">
        <v>0</v>
      </c>
      <c r="G218" s="111">
        <v>0</v>
      </c>
      <c r="H218" s="111">
        <v>0</v>
      </c>
      <c r="I218" s="111">
        <v>0</v>
      </c>
      <c r="J218" s="111">
        <v>0</v>
      </c>
      <c r="K218" s="111">
        <v>0</v>
      </c>
      <c r="L218" s="111">
        <v>0</v>
      </c>
      <c r="M218" s="111">
        <v>0</v>
      </c>
      <c r="N218" s="111">
        <v>12952</v>
      </c>
      <c r="O218" s="111">
        <v>5000</v>
      </c>
      <c r="P218" s="109" t="s">
        <v>1320</v>
      </c>
      <c r="Q218" s="109" t="s">
        <v>1316</v>
      </c>
      <c r="R218" s="109"/>
      <c r="S218" s="109"/>
      <c r="T218" s="109"/>
      <c r="U218" s="109"/>
      <c r="V218" s="109"/>
      <c r="W218" s="109"/>
      <c r="X218" s="109"/>
      <c r="Y218" s="109"/>
      <c r="Z218" s="109"/>
      <c r="AA218" s="109"/>
      <c r="AB218" s="109"/>
      <c r="AC218" s="109"/>
      <c r="AD218" s="109"/>
      <c r="AE218" s="88"/>
      <c r="AF218" s="88"/>
      <c r="AG218" s="88"/>
    </row>
    <row r="219" spans="1:33" s="43" customFormat="1" ht="12.75" customHeight="1" x14ac:dyDescent="0.2">
      <c r="A219" s="109" t="s">
        <v>502</v>
      </c>
      <c r="B219" s="109" t="s">
        <v>1615</v>
      </c>
      <c r="C219" s="111">
        <v>10000</v>
      </c>
      <c r="D219" s="111">
        <v>5000</v>
      </c>
      <c r="E219" s="111">
        <v>0</v>
      </c>
      <c r="F219" s="111">
        <v>0</v>
      </c>
      <c r="G219" s="111">
        <v>0</v>
      </c>
      <c r="H219" s="111">
        <v>0</v>
      </c>
      <c r="I219" s="111">
        <v>0</v>
      </c>
      <c r="J219" s="111">
        <v>0</v>
      </c>
      <c r="K219" s="111">
        <v>0</v>
      </c>
      <c r="L219" s="111">
        <v>0</v>
      </c>
      <c r="M219" s="111">
        <v>0</v>
      </c>
      <c r="N219" s="111">
        <v>0</v>
      </c>
      <c r="O219" s="111">
        <v>0</v>
      </c>
      <c r="P219" s="109" t="s">
        <v>1315</v>
      </c>
      <c r="Q219" s="109" t="s">
        <v>1316</v>
      </c>
      <c r="R219" s="109"/>
      <c r="S219" s="109"/>
      <c r="T219" s="109"/>
      <c r="U219" s="109"/>
      <c r="V219" s="109"/>
      <c r="W219" s="109"/>
      <c r="X219" s="109"/>
      <c r="Y219" s="109"/>
      <c r="Z219" s="109"/>
      <c r="AA219" s="109"/>
      <c r="AB219" s="109"/>
      <c r="AC219" s="109"/>
      <c r="AD219" s="109"/>
      <c r="AE219" s="88"/>
      <c r="AF219" s="88"/>
      <c r="AG219" s="88"/>
    </row>
    <row r="220" spans="1:33" s="43" customFormat="1" ht="12.75" customHeight="1" x14ac:dyDescent="0.2">
      <c r="A220" s="109" t="s">
        <v>421</v>
      </c>
      <c r="B220" s="109" t="s">
        <v>1843</v>
      </c>
      <c r="C220" s="111">
        <v>20924</v>
      </c>
      <c r="D220" s="111">
        <v>0</v>
      </c>
      <c r="E220" s="111">
        <v>0</v>
      </c>
      <c r="F220" s="111">
        <v>0</v>
      </c>
      <c r="G220" s="111">
        <v>0</v>
      </c>
      <c r="H220" s="111">
        <v>0</v>
      </c>
      <c r="I220" s="111">
        <v>0</v>
      </c>
      <c r="J220" s="111">
        <v>0</v>
      </c>
      <c r="K220" s="111">
        <v>23290</v>
      </c>
      <c r="L220" s="111">
        <v>0</v>
      </c>
      <c r="M220" s="111">
        <v>0</v>
      </c>
      <c r="N220" s="111">
        <v>0</v>
      </c>
      <c r="O220" s="111">
        <v>24000</v>
      </c>
      <c r="P220" s="109" t="s">
        <v>1312</v>
      </c>
      <c r="Q220" s="109" t="s">
        <v>1316</v>
      </c>
      <c r="R220" s="109"/>
      <c r="S220" s="109"/>
      <c r="T220" s="109"/>
      <c r="U220" s="109"/>
      <c r="V220" s="109"/>
      <c r="W220" s="109"/>
      <c r="X220" s="109"/>
      <c r="Y220" s="109"/>
      <c r="Z220" s="109"/>
      <c r="AA220" s="109"/>
      <c r="AB220" s="109"/>
      <c r="AC220" s="109"/>
      <c r="AD220" s="109"/>
      <c r="AE220" s="88"/>
      <c r="AF220" s="88"/>
      <c r="AG220" s="88"/>
    </row>
    <row r="221" spans="1:33" s="43" customFormat="1" ht="12.75" customHeight="1" x14ac:dyDescent="0.2">
      <c r="A221" s="109" t="s">
        <v>468</v>
      </c>
      <c r="B221" s="109" t="s">
        <v>1844</v>
      </c>
      <c r="C221" s="111">
        <v>16600</v>
      </c>
      <c r="D221" s="111">
        <v>0</v>
      </c>
      <c r="E221" s="111">
        <v>0</v>
      </c>
      <c r="F221" s="111">
        <v>5000</v>
      </c>
      <c r="G221" s="111">
        <v>0</v>
      </c>
      <c r="H221" s="111">
        <v>0</v>
      </c>
      <c r="I221" s="111">
        <v>0</v>
      </c>
      <c r="J221" s="111">
        <v>0</v>
      </c>
      <c r="K221" s="111">
        <v>0</v>
      </c>
      <c r="L221" s="111">
        <v>0</v>
      </c>
      <c r="M221" s="111">
        <v>0</v>
      </c>
      <c r="N221" s="111">
        <v>0</v>
      </c>
      <c r="O221" s="111">
        <v>0</v>
      </c>
      <c r="P221" s="109" t="s">
        <v>1315</v>
      </c>
      <c r="Q221" s="109" t="s">
        <v>1316</v>
      </c>
      <c r="R221" s="109"/>
      <c r="S221" s="109"/>
      <c r="T221" s="109"/>
      <c r="U221" s="109"/>
      <c r="V221" s="109"/>
      <c r="W221" s="109"/>
      <c r="X221" s="109"/>
      <c r="Y221" s="109"/>
      <c r="Z221" s="109"/>
      <c r="AA221" s="109"/>
      <c r="AB221" s="109"/>
      <c r="AC221" s="109"/>
      <c r="AD221" s="109"/>
      <c r="AE221" s="88"/>
      <c r="AF221" s="88"/>
      <c r="AG221" s="88"/>
    </row>
    <row r="222" spans="1:33" s="43" customFormat="1" ht="12.75" customHeight="1" x14ac:dyDescent="0.2">
      <c r="A222" s="109" t="s">
        <v>503</v>
      </c>
      <c r="B222" s="109" t="s">
        <v>1614</v>
      </c>
      <c r="C222" s="111">
        <v>12871</v>
      </c>
      <c r="D222" s="111">
        <v>0</v>
      </c>
      <c r="E222" s="111">
        <v>0</v>
      </c>
      <c r="F222" s="111">
        <v>0</v>
      </c>
      <c r="G222" s="111">
        <v>0</v>
      </c>
      <c r="H222" s="111">
        <v>0</v>
      </c>
      <c r="I222" s="111">
        <v>0</v>
      </c>
      <c r="J222" s="111">
        <v>0</v>
      </c>
      <c r="K222" s="111">
        <v>0</v>
      </c>
      <c r="L222" s="111">
        <v>0</v>
      </c>
      <c r="M222" s="111">
        <v>0</v>
      </c>
      <c r="N222" s="111">
        <v>0</v>
      </c>
      <c r="O222" s="111">
        <v>0</v>
      </c>
      <c r="P222" s="109" t="s">
        <v>1315</v>
      </c>
      <c r="Q222" s="109" t="s">
        <v>1316</v>
      </c>
      <c r="R222" s="109"/>
      <c r="S222" s="109"/>
      <c r="T222" s="109"/>
      <c r="U222" s="109"/>
      <c r="V222" s="109"/>
      <c r="W222" s="109"/>
      <c r="X222" s="109"/>
      <c r="Y222" s="109"/>
      <c r="Z222" s="109"/>
      <c r="AA222" s="109"/>
      <c r="AB222" s="109"/>
      <c r="AC222" s="109"/>
      <c r="AD222" s="109"/>
      <c r="AE222" s="88"/>
      <c r="AF222" s="88"/>
      <c r="AG222" s="88"/>
    </row>
    <row r="223" spans="1:33" s="43" customFormat="1" ht="12.75" customHeight="1" x14ac:dyDescent="0.2">
      <c r="A223" s="109" t="s">
        <v>734</v>
      </c>
      <c r="B223" s="109" t="s">
        <v>1845</v>
      </c>
      <c r="C223" s="111">
        <v>66571</v>
      </c>
      <c r="D223" s="111">
        <v>28000</v>
      </c>
      <c r="E223" s="111">
        <v>0</v>
      </c>
      <c r="F223" s="111">
        <v>0</v>
      </c>
      <c r="G223" s="111">
        <v>0</v>
      </c>
      <c r="H223" s="111">
        <v>0</v>
      </c>
      <c r="I223" s="111">
        <v>0</v>
      </c>
      <c r="J223" s="111">
        <v>0</v>
      </c>
      <c r="K223" s="111">
        <v>0</v>
      </c>
      <c r="L223" s="111">
        <v>0</v>
      </c>
      <c r="M223" s="111">
        <v>0</v>
      </c>
      <c r="N223" s="111">
        <v>29000</v>
      </c>
      <c r="O223" s="111">
        <v>56300</v>
      </c>
      <c r="P223" s="109" t="s">
        <v>1320</v>
      </c>
      <c r="Q223" s="109" t="s">
        <v>1316</v>
      </c>
      <c r="R223" s="109"/>
      <c r="S223" s="109"/>
      <c r="T223" s="109"/>
      <c r="U223" s="109"/>
      <c r="V223" s="109"/>
      <c r="W223" s="109"/>
      <c r="X223" s="109"/>
      <c r="Y223" s="109"/>
      <c r="Z223" s="109"/>
      <c r="AA223" s="109"/>
      <c r="AB223" s="109"/>
      <c r="AC223" s="109"/>
      <c r="AD223" s="109"/>
      <c r="AE223" s="88"/>
      <c r="AF223" s="88"/>
      <c r="AG223" s="88"/>
    </row>
    <row r="224" spans="1:33" s="43" customFormat="1" ht="12.75" customHeight="1" x14ac:dyDescent="0.2">
      <c r="A224" s="109" t="s">
        <v>794</v>
      </c>
      <c r="B224" s="109" t="s">
        <v>1613</v>
      </c>
      <c r="C224" s="111">
        <v>0</v>
      </c>
      <c r="D224" s="111">
        <v>0</v>
      </c>
      <c r="E224" s="111">
        <v>0</v>
      </c>
      <c r="F224" s="111">
        <v>0</v>
      </c>
      <c r="G224" s="111">
        <v>0</v>
      </c>
      <c r="H224" s="111">
        <v>0</v>
      </c>
      <c r="I224" s="111">
        <v>0</v>
      </c>
      <c r="J224" s="111">
        <v>0</v>
      </c>
      <c r="K224" s="111">
        <v>0</v>
      </c>
      <c r="L224" s="111">
        <v>0</v>
      </c>
      <c r="M224" s="111">
        <v>0</v>
      </c>
      <c r="N224" s="111">
        <v>0</v>
      </c>
      <c r="O224" s="111">
        <v>0</v>
      </c>
      <c r="P224" s="109" t="s">
        <v>1377</v>
      </c>
      <c r="Q224" s="109" t="s">
        <v>1316</v>
      </c>
      <c r="R224" s="109"/>
      <c r="S224" s="109"/>
      <c r="T224" s="109"/>
      <c r="U224" s="109"/>
      <c r="V224" s="109"/>
      <c r="W224" s="109"/>
      <c r="X224" s="109"/>
      <c r="Y224" s="109"/>
      <c r="Z224" s="109"/>
      <c r="AA224" s="109"/>
      <c r="AB224" s="109"/>
      <c r="AC224" s="109"/>
      <c r="AD224" s="109"/>
      <c r="AE224" s="88"/>
      <c r="AF224" s="88"/>
      <c r="AG224" s="88"/>
    </row>
    <row r="225" spans="1:33" s="43" customFormat="1" ht="12.75" customHeight="1" x14ac:dyDescent="0.2">
      <c r="A225" s="109" t="s">
        <v>508</v>
      </c>
      <c r="B225" s="109" t="s">
        <v>1612</v>
      </c>
      <c r="C225" s="111">
        <v>0</v>
      </c>
      <c r="D225" s="111">
        <v>0</v>
      </c>
      <c r="E225" s="111">
        <v>0</v>
      </c>
      <c r="F225" s="111">
        <v>0</v>
      </c>
      <c r="G225" s="111">
        <v>0</v>
      </c>
      <c r="H225" s="111">
        <v>4</v>
      </c>
      <c r="I225" s="111">
        <v>0</v>
      </c>
      <c r="J225" s="111">
        <v>0</v>
      </c>
      <c r="K225" s="111">
        <v>0</v>
      </c>
      <c r="L225" s="111">
        <v>2</v>
      </c>
      <c r="M225" s="111">
        <v>0</v>
      </c>
      <c r="N225" s="111">
        <v>0</v>
      </c>
      <c r="O225" s="111">
        <v>0</v>
      </c>
      <c r="P225" s="109" t="s">
        <v>1312</v>
      </c>
      <c r="Q225" s="109" t="s">
        <v>1316</v>
      </c>
      <c r="R225" s="109"/>
      <c r="S225" s="109"/>
      <c r="T225" s="109"/>
      <c r="U225" s="109"/>
      <c r="V225" s="109"/>
      <c r="W225" s="109"/>
      <c r="X225" s="109"/>
      <c r="Y225" s="109"/>
      <c r="Z225" s="109"/>
      <c r="AA225" s="109"/>
      <c r="AB225" s="109"/>
      <c r="AC225" s="109"/>
      <c r="AD225" s="109"/>
      <c r="AE225" s="88"/>
      <c r="AF225" s="88"/>
      <c r="AG225" s="88"/>
    </row>
    <row r="226" spans="1:33" s="43" customFormat="1" ht="12.75" customHeight="1" x14ac:dyDescent="0.2">
      <c r="A226" s="109" t="s">
        <v>516</v>
      </c>
      <c r="B226" s="109" t="s">
        <v>1611</v>
      </c>
      <c r="C226" s="111">
        <v>20460</v>
      </c>
      <c r="D226" s="111">
        <v>10000</v>
      </c>
      <c r="E226" s="111">
        <v>0</v>
      </c>
      <c r="F226" s="111">
        <v>0</v>
      </c>
      <c r="G226" s="111">
        <v>0</v>
      </c>
      <c r="H226" s="111">
        <v>0</v>
      </c>
      <c r="I226" s="111">
        <v>0</v>
      </c>
      <c r="J226" s="111">
        <v>0</v>
      </c>
      <c r="K226" s="111">
        <v>0</v>
      </c>
      <c r="L226" s="111">
        <v>25925</v>
      </c>
      <c r="M226" s="111">
        <v>10000</v>
      </c>
      <c r="N226" s="111">
        <v>0</v>
      </c>
      <c r="O226" s="111">
        <v>17500</v>
      </c>
      <c r="P226" s="109" t="s">
        <v>1324</v>
      </c>
      <c r="Q226" s="109" t="s">
        <v>1316</v>
      </c>
      <c r="R226" s="109"/>
      <c r="S226" s="109"/>
      <c r="T226" s="109"/>
      <c r="U226" s="109"/>
      <c r="V226" s="109"/>
      <c r="W226" s="109"/>
      <c r="X226" s="109"/>
      <c r="Y226" s="109"/>
      <c r="Z226" s="109"/>
      <c r="AA226" s="109"/>
      <c r="AB226" s="109"/>
      <c r="AC226" s="109"/>
      <c r="AD226" s="109"/>
      <c r="AE226" s="88"/>
      <c r="AF226" s="88"/>
      <c r="AG226" s="88"/>
    </row>
    <row r="227" spans="1:33" s="43" customFormat="1" ht="12.75" customHeight="1" x14ac:dyDescent="0.2">
      <c r="A227" s="109" t="s">
        <v>1222</v>
      </c>
      <c r="B227" s="109" t="s">
        <v>1610</v>
      </c>
      <c r="C227" s="111">
        <v>9174</v>
      </c>
      <c r="D227" s="111">
        <v>5000</v>
      </c>
      <c r="E227" s="111">
        <v>0</v>
      </c>
      <c r="F227" s="111">
        <v>0</v>
      </c>
      <c r="G227" s="111">
        <v>0</v>
      </c>
      <c r="H227" s="111">
        <v>0</v>
      </c>
      <c r="I227" s="111">
        <v>0</v>
      </c>
      <c r="J227" s="111">
        <v>0</v>
      </c>
      <c r="K227" s="111">
        <v>0</v>
      </c>
      <c r="L227" s="111">
        <v>6680</v>
      </c>
      <c r="M227" s="111">
        <v>0</v>
      </c>
      <c r="N227" s="111">
        <v>0</v>
      </c>
      <c r="O227" s="111">
        <v>30000</v>
      </c>
      <c r="P227" s="109" t="s">
        <v>1377</v>
      </c>
      <c r="Q227" s="109" t="s">
        <v>1316</v>
      </c>
      <c r="R227" s="109"/>
      <c r="S227" s="109"/>
      <c r="T227" s="109"/>
      <c r="U227" s="109"/>
      <c r="V227" s="109"/>
      <c r="W227" s="109"/>
      <c r="X227" s="109"/>
      <c r="Y227" s="109"/>
      <c r="Z227" s="109"/>
      <c r="AA227" s="109"/>
      <c r="AB227" s="109"/>
      <c r="AC227" s="109"/>
      <c r="AD227" s="109"/>
      <c r="AE227" s="88"/>
      <c r="AF227" s="88"/>
      <c r="AG227" s="88"/>
    </row>
    <row r="228" spans="1:33" s="43" customFormat="1" ht="12.75" customHeight="1" x14ac:dyDescent="0.2">
      <c r="A228" s="109" t="s">
        <v>520</v>
      </c>
      <c r="B228" s="109" t="s">
        <v>1609</v>
      </c>
      <c r="C228" s="111">
        <v>20000</v>
      </c>
      <c r="D228" s="111">
        <v>4000</v>
      </c>
      <c r="E228" s="111">
        <v>0</v>
      </c>
      <c r="F228" s="111">
        <v>0</v>
      </c>
      <c r="G228" s="111">
        <v>0</v>
      </c>
      <c r="H228" s="111">
        <v>0</v>
      </c>
      <c r="I228" s="111">
        <v>0</v>
      </c>
      <c r="J228" s="111">
        <v>0</v>
      </c>
      <c r="K228" s="111">
        <v>0</v>
      </c>
      <c r="L228" s="111">
        <v>12500</v>
      </c>
      <c r="M228" s="111">
        <v>0</v>
      </c>
      <c r="N228" s="111">
        <v>994</v>
      </c>
      <c r="O228" s="111">
        <v>0</v>
      </c>
      <c r="P228" s="109" t="s">
        <v>1315</v>
      </c>
      <c r="Q228" s="109" t="s">
        <v>1316</v>
      </c>
      <c r="R228" s="109"/>
      <c r="S228" s="109"/>
      <c r="T228" s="109"/>
      <c r="U228" s="109"/>
      <c r="V228" s="109"/>
      <c r="W228" s="109"/>
      <c r="X228" s="109"/>
      <c r="Y228" s="109"/>
      <c r="Z228" s="109"/>
      <c r="AA228" s="109"/>
      <c r="AB228" s="109"/>
      <c r="AC228" s="109"/>
      <c r="AD228" s="109"/>
      <c r="AE228" s="88"/>
      <c r="AF228" s="88"/>
      <c r="AG228" s="88"/>
    </row>
    <row r="229" spans="1:33" s="43" customFormat="1" ht="12.75" customHeight="1" x14ac:dyDescent="0.2">
      <c r="A229" s="109" t="s">
        <v>440</v>
      </c>
      <c r="B229" s="109" t="s">
        <v>1608</v>
      </c>
      <c r="C229" s="111">
        <v>6934</v>
      </c>
      <c r="D229" s="111">
        <v>3000</v>
      </c>
      <c r="E229" s="111">
        <v>0</v>
      </c>
      <c r="F229" s="111">
        <v>0</v>
      </c>
      <c r="G229" s="111">
        <v>0</v>
      </c>
      <c r="H229" s="111">
        <v>0</v>
      </c>
      <c r="I229" s="111">
        <v>0</v>
      </c>
      <c r="J229" s="111">
        <v>0</v>
      </c>
      <c r="K229" s="111">
        <v>0</v>
      </c>
      <c r="L229" s="111">
        <v>3600</v>
      </c>
      <c r="M229" s="111">
        <v>0</v>
      </c>
      <c r="N229" s="111">
        <v>0</v>
      </c>
      <c r="O229" s="111">
        <v>0</v>
      </c>
      <c r="P229" s="109" t="s">
        <v>1315</v>
      </c>
      <c r="Q229" s="109" t="s">
        <v>1316</v>
      </c>
      <c r="R229" s="109"/>
      <c r="S229" s="109"/>
      <c r="T229" s="109"/>
      <c r="U229" s="109"/>
      <c r="V229" s="109"/>
      <c r="W229" s="109"/>
      <c r="X229" s="109"/>
      <c r="Y229" s="109"/>
      <c r="Z229" s="109"/>
      <c r="AA229" s="109"/>
      <c r="AB229" s="109"/>
      <c r="AC229" s="109"/>
      <c r="AD229" s="109"/>
      <c r="AE229" s="88"/>
      <c r="AF229" s="88"/>
      <c r="AG229" s="88"/>
    </row>
    <row r="230" spans="1:33" s="43" customFormat="1" ht="12.75" customHeight="1" x14ac:dyDescent="0.2">
      <c r="A230" s="109" t="s">
        <v>991</v>
      </c>
      <c r="B230" s="109" t="s">
        <v>1846</v>
      </c>
      <c r="C230" s="111">
        <v>48408</v>
      </c>
      <c r="D230" s="111">
        <v>2000</v>
      </c>
      <c r="E230" s="111">
        <v>0</v>
      </c>
      <c r="F230" s="111">
        <v>0</v>
      </c>
      <c r="G230" s="111">
        <v>0</v>
      </c>
      <c r="H230" s="111">
        <v>0</v>
      </c>
      <c r="I230" s="111">
        <v>0</v>
      </c>
      <c r="J230" s="111">
        <v>0</v>
      </c>
      <c r="K230" s="111">
        <v>0</v>
      </c>
      <c r="L230" s="111">
        <v>15400</v>
      </c>
      <c r="M230" s="111">
        <v>0</v>
      </c>
      <c r="N230" s="111">
        <v>0</v>
      </c>
      <c r="O230" s="111">
        <v>0</v>
      </c>
      <c r="P230" s="109" t="s">
        <v>1312</v>
      </c>
      <c r="Q230" s="109" t="s">
        <v>1314</v>
      </c>
      <c r="R230" s="109"/>
      <c r="S230" s="109"/>
      <c r="T230" s="109"/>
      <c r="U230" s="109"/>
      <c r="V230" s="109"/>
      <c r="W230" s="109"/>
      <c r="X230" s="109"/>
      <c r="Y230" s="109"/>
      <c r="Z230" s="109"/>
      <c r="AA230" s="109"/>
      <c r="AB230" s="109"/>
      <c r="AC230" s="109"/>
      <c r="AD230" s="109"/>
      <c r="AE230" s="88"/>
      <c r="AF230" s="88"/>
      <c r="AG230" s="88"/>
    </row>
    <row r="231" spans="1:33" s="43" customFormat="1" ht="12.75" customHeight="1" x14ac:dyDescent="0.2">
      <c r="A231" s="109" t="s">
        <v>735</v>
      </c>
      <c r="B231" s="109" t="s">
        <v>1607</v>
      </c>
      <c r="C231" s="111">
        <v>22000</v>
      </c>
      <c r="D231" s="111">
        <v>5000</v>
      </c>
      <c r="E231" s="111">
        <v>0</v>
      </c>
      <c r="F231" s="111">
        <v>10800</v>
      </c>
      <c r="G231" s="111">
        <v>0</v>
      </c>
      <c r="H231" s="111">
        <v>0</v>
      </c>
      <c r="I231" s="111">
        <v>0</v>
      </c>
      <c r="J231" s="111">
        <v>0</v>
      </c>
      <c r="K231" s="111">
        <v>0</v>
      </c>
      <c r="L231" s="111">
        <v>44100</v>
      </c>
      <c r="M231" s="111">
        <v>0</v>
      </c>
      <c r="N231" s="111">
        <v>800</v>
      </c>
      <c r="O231" s="111">
        <v>43400</v>
      </c>
      <c r="P231" s="109" t="s">
        <v>1320</v>
      </c>
      <c r="Q231" s="109" t="s">
        <v>1316</v>
      </c>
      <c r="R231" s="109"/>
      <c r="S231" s="109"/>
      <c r="T231" s="109"/>
      <c r="U231" s="109"/>
      <c r="V231" s="109"/>
      <c r="W231" s="109"/>
      <c r="X231" s="109"/>
      <c r="Y231" s="109"/>
      <c r="Z231" s="109"/>
      <c r="AA231" s="109"/>
      <c r="AB231" s="109"/>
      <c r="AC231" s="109"/>
      <c r="AD231" s="109"/>
      <c r="AE231" s="88"/>
      <c r="AF231" s="88"/>
      <c r="AG231" s="88"/>
    </row>
    <row r="232" spans="1:33" s="43" customFormat="1" ht="12.75" customHeight="1" x14ac:dyDescent="0.2">
      <c r="A232" s="109" t="s">
        <v>567</v>
      </c>
      <c r="B232" s="109" t="s">
        <v>1606</v>
      </c>
      <c r="C232" s="111">
        <v>6461</v>
      </c>
      <c r="D232" s="111">
        <v>5050</v>
      </c>
      <c r="E232" s="111">
        <v>0</v>
      </c>
      <c r="F232" s="111">
        <v>0</v>
      </c>
      <c r="G232" s="111">
        <v>0</v>
      </c>
      <c r="H232" s="111">
        <v>0</v>
      </c>
      <c r="I232" s="111">
        <v>0</v>
      </c>
      <c r="J232" s="111">
        <v>0</v>
      </c>
      <c r="K232" s="111">
        <v>0</v>
      </c>
      <c r="L232" s="111">
        <v>0</v>
      </c>
      <c r="M232" s="111">
        <v>0</v>
      </c>
      <c r="N232" s="111">
        <v>7000</v>
      </c>
      <c r="O232" s="111">
        <v>0</v>
      </c>
      <c r="P232" s="109" t="s">
        <v>1315</v>
      </c>
      <c r="Q232" s="109" t="s">
        <v>1316</v>
      </c>
      <c r="R232" s="109"/>
      <c r="S232" s="109"/>
      <c r="T232" s="109"/>
      <c r="U232" s="109"/>
      <c r="V232" s="109"/>
      <c r="W232" s="109"/>
      <c r="X232" s="109"/>
      <c r="Y232" s="109"/>
      <c r="Z232" s="109"/>
      <c r="AA232" s="109"/>
      <c r="AB232" s="109"/>
      <c r="AC232" s="109"/>
      <c r="AD232" s="109"/>
      <c r="AE232" s="88"/>
      <c r="AF232" s="88"/>
      <c r="AG232" s="88"/>
    </row>
    <row r="233" spans="1:33" s="43" customFormat="1" ht="12.75" customHeight="1" x14ac:dyDescent="0.2">
      <c r="A233" s="109" t="s">
        <v>669</v>
      </c>
      <c r="B233" s="109" t="s">
        <v>1605</v>
      </c>
      <c r="C233" s="111">
        <v>11050</v>
      </c>
      <c r="D233" s="111">
        <v>1000</v>
      </c>
      <c r="E233" s="111">
        <v>0</v>
      </c>
      <c r="F233" s="111">
        <v>0</v>
      </c>
      <c r="G233" s="111">
        <v>0</v>
      </c>
      <c r="H233" s="111">
        <v>0</v>
      </c>
      <c r="I233" s="111">
        <v>0</v>
      </c>
      <c r="J233" s="111">
        <v>0</v>
      </c>
      <c r="K233" s="111">
        <v>0</v>
      </c>
      <c r="L233" s="111">
        <v>10977</v>
      </c>
      <c r="M233" s="111">
        <v>0</v>
      </c>
      <c r="N233" s="111">
        <v>0</v>
      </c>
      <c r="O233" s="111">
        <v>0</v>
      </c>
      <c r="P233" s="109" t="s">
        <v>1315</v>
      </c>
      <c r="Q233" s="109" t="s">
        <v>1316</v>
      </c>
      <c r="R233" s="109"/>
      <c r="S233" s="109"/>
      <c r="T233" s="109"/>
      <c r="U233" s="109"/>
      <c r="V233" s="109"/>
      <c r="W233" s="109"/>
      <c r="X233" s="109"/>
      <c r="Y233" s="109"/>
      <c r="Z233" s="109"/>
      <c r="AA233" s="109"/>
      <c r="AB233" s="109"/>
      <c r="AC233" s="109"/>
      <c r="AD233" s="109"/>
      <c r="AE233" s="88"/>
      <c r="AF233" s="88"/>
      <c r="AG233" s="88"/>
    </row>
    <row r="234" spans="1:33" s="43" customFormat="1" ht="12.75" customHeight="1" x14ac:dyDescent="0.2">
      <c r="A234" s="109" t="s">
        <v>736</v>
      </c>
      <c r="B234" s="109" t="s">
        <v>1847</v>
      </c>
      <c r="C234" s="111">
        <v>106357</v>
      </c>
      <c r="D234" s="111">
        <v>20000</v>
      </c>
      <c r="E234" s="111">
        <v>0</v>
      </c>
      <c r="F234" s="111">
        <v>0</v>
      </c>
      <c r="G234" s="111">
        <v>0</v>
      </c>
      <c r="H234" s="111">
        <v>0</v>
      </c>
      <c r="I234" s="111">
        <v>0</v>
      </c>
      <c r="J234" s="111">
        <v>0</v>
      </c>
      <c r="K234" s="111">
        <v>0</v>
      </c>
      <c r="L234" s="111">
        <v>1300</v>
      </c>
      <c r="M234" s="111">
        <v>0</v>
      </c>
      <c r="N234" s="111">
        <v>0</v>
      </c>
      <c r="O234" s="111">
        <v>55250</v>
      </c>
      <c r="P234" s="109" t="s">
        <v>1320</v>
      </c>
      <c r="Q234" s="109" t="s">
        <v>1316</v>
      </c>
      <c r="R234" s="109"/>
      <c r="S234" s="109"/>
      <c r="T234" s="109"/>
      <c r="U234" s="109"/>
      <c r="V234" s="109"/>
      <c r="W234" s="109"/>
      <c r="X234" s="109"/>
      <c r="Y234" s="109"/>
      <c r="Z234" s="109"/>
      <c r="AA234" s="109"/>
      <c r="AB234" s="109"/>
      <c r="AC234" s="109"/>
      <c r="AD234" s="109"/>
      <c r="AE234" s="88"/>
      <c r="AF234" s="88"/>
      <c r="AG234" s="88"/>
    </row>
    <row r="235" spans="1:33" s="43" customFormat="1" ht="12.75" customHeight="1" x14ac:dyDescent="0.2">
      <c r="A235" s="109" t="s">
        <v>795</v>
      </c>
      <c r="B235" s="109" t="s">
        <v>1604</v>
      </c>
      <c r="C235" s="111">
        <v>4550</v>
      </c>
      <c r="D235" s="111">
        <v>2000</v>
      </c>
      <c r="E235" s="111">
        <v>0</v>
      </c>
      <c r="F235" s="111">
        <v>0</v>
      </c>
      <c r="G235" s="111">
        <v>0</v>
      </c>
      <c r="H235" s="111">
        <v>0</v>
      </c>
      <c r="I235" s="111">
        <v>0</v>
      </c>
      <c r="J235" s="111">
        <v>0</v>
      </c>
      <c r="K235" s="111">
        <v>0</v>
      </c>
      <c r="L235" s="111">
        <v>1500</v>
      </c>
      <c r="M235" s="111">
        <v>0</v>
      </c>
      <c r="N235" s="111">
        <v>0</v>
      </c>
      <c r="O235" s="111">
        <v>11600</v>
      </c>
      <c r="P235" s="109" t="s">
        <v>1377</v>
      </c>
      <c r="Q235" s="109" t="s">
        <v>1316</v>
      </c>
      <c r="R235" s="109"/>
      <c r="S235" s="109"/>
      <c r="T235" s="109"/>
      <c r="U235" s="109"/>
      <c r="V235" s="109"/>
      <c r="W235" s="109"/>
      <c r="X235" s="109"/>
      <c r="Y235" s="109"/>
      <c r="Z235" s="109"/>
      <c r="AA235" s="109"/>
      <c r="AB235" s="109"/>
      <c r="AC235" s="109"/>
      <c r="AD235" s="109"/>
      <c r="AE235" s="88"/>
      <c r="AF235" s="88"/>
      <c r="AG235" s="88"/>
    </row>
    <row r="236" spans="1:33" s="43" customFormat="1" ht="12.75" customHeight="1" x14ac:dyDescent="0.2">
      <c r="A236" s="109" t="s">
        <v>1224</v>
      </c>
      <c r="B236" s="109" t="s">
        <v>1603</v>
      </c>
      <c r="C236" s="111">
        <v>10947</v>
      </c>
      <c r="D236" s="111">
        <v>0</v>
      </c>
      <c r="E236" s="111">
        <v>0</v>
      </c>
      <c r="F236" s="111">
        <v>0</v>
      </c>
      <c r="G236" s="111">
        <v>0</v>
      </c>
      <c r="H236" s="111">
        <v>0</v>
      </c>
      <c r="I236" s="111">
        <v>0</v>
      </c>
      <c r="J236" s="111">
        <v>0</v>
      </c>
      <c r="K236" s="111">
        <v>0</v>
      </c>
      <c r="L236" s="111">
        <v>0</v>
      </c>
      <c r="M236" s="111">
        <v>0</v>
      </c>
      <c r="N236" s="111">
        <v>0</v>
      </c>
      <c r="O236" s="111">
        <v>0</v>
      </c>
      <c r="P236" s="109" t="s">
        <v>1377</v>
      </c>
      <c r="Q236" s="109" t="s">
        <v>1316</v>
      </c>
      <c r="R236" s="109"/>
      <c r="S236" s="109"/>
      <c r="T236" s="109"/>
      <c r="U236" s="109"/>
      <c r="V236" s="109"/>
      <c r="W236" s="109"/>
      <c r="X236" s="109"/>
      <c r="Y236" s="109"/>
      <c r="Z236" s="109"/>
      <c r="AA236" s="109"/>
      <c r="AB236" s="109"/>
      <c r="AC236" s="109"/>
      <c r="AD236" s="109"/>
      <c r="AE236" s="88"/>
      <c r="AF236" s="88"/>
      <c r="AG236" s="88"/>
    </row>
    <row r="237" spans="1:33" s="43" customFormat="1" ht="12.75" customHeight="1" x14ac:dyDescent="0.2">
      <c r="A237" s="109" t="s">
        <v>416</v>
      </c>
      <c r="B237" s="109" t="s">
        <v>1602</v>
      </c>
      <c r="C237" s="111">
        <v>434</v>
      </c>
      <c r="D237" s="111">
        <v>100</v>
      </c>
      <c r="E237" s="111">
        <v>0</v>
      </c>
      <c r="F237" s="111">
        <v>0</v>
      </c>
      <c r="G237" s="111">
        <v>0</v>
      </c>
      <c r="H237" s="111">
        <v>0</v>
      </c>
      <c r="I237" s="111">
        <v>0</v>
      </c>
      <c r="J237" s="111">
        <v>0</v>
      </c>
      <c r="K237" s="111">
        <v>0</v>
      </c>
      <c r="L237" s="111">
        <v>1565</v>
      </c>
      <c r="M237" s="111">
        <v>0</v>
      </c>
      <c r="N237" s="111">
        <v>2218</v>
      </c>
      <c r="O237" s="111">
        <v>6</v>
      </c>
      <c r="P237" s="109" t="s">
        <v>1315</v>
      </c>
      <c r="Q237" s="109" t="s">
        <v>1316</v>
      </c>
      <c r="R237" s="109"/>
      <c r="S237" s="109"/>
      <c r="T237" s="109"/>
      <c r="U237" s="109"/>
      <c r="V237" s="109"/>
      <c r="W237" s="109"/>
      <c r="X237" s="109"/>
      <c r="Y237" s="109"/>
      <c r="Z237" s="109"/>
      <c r="AA237" s="109"/>
      <c r="AB237" s="109"/>
      <c r="AC237" s="109"/>
      <c r="AD237" s="109"/>
      <c r="AE237" s="88"/>
      <c r="AF237" s="88"/>
      <c r="AG237" s="88"/>
    </row>
    <row r="238" spans="1:33" s="43" customFormat="1" ht="12.75" customHeight="1" x14ac:dyDescent="0.2">
      <c r="A238" s="109" t="s">
        <v>552</v>
      </c>
      <c r="B238" s="109" t="s">
        <v>1601</v>
      </c>
      <c r="C238" s="111">
        <v>2020</v>
      </c>
      <c r="D238" s="111">
        <v>0</v>
      </c>
      <c r="E238" s="111">
        <v>0</v>
      </c>
      <c r="F238" s="111">
        <v>0</v>
      </c>
      <c r="G238" s="111">
        <v>0</v>
      </c>
      <c r="H238" s="111">
        <v>0</v>
      </c>
      <c r="I238" s="111">
        <v>0</v>
      </c>
      <c r="J238" s="111">
        <v>0</v>
      </c>
      <c r="K238" s="111">
        <v>0</v>
      </c>
      <c r="L238" s="111">
        <v>0</v>
      </c>
      <c r="M238" s="111">
        <v>0</v>
      </c>
      <c r="N238" s="111">
        <v>0</v>
      </c>
      <c r="O238" s="111">
        <v>18000</v>
      </c>
      <c r="P238" s="109" t="s">
        <v>1315</v>
      </c>
      <c r="Q238" s="109" t="s">
        <v>1316</v>
      </c>
      <c r="R238" s="109"/>
      <c r="S238" s="109"/>
      <c r="T238" s="109"/>
      <c r="U238" s="109"/>
      <c r="V238" s="109"/>
      <c r="W238" s="109"/>
      <c r="X238" s="109"/>
      <c r="Y238" s="109"/>
      <c r="Z238" s="109"/>
      <c r="AA238" s="109"/>
      <c r="AB238" s="109"/>
      <c r="AC238" s="109"/>
      <c r="AD238" s="109"/>
      <c r="AE238" s="88"/>
      <c r="AF238" s="88"/>
      <c r="AG238" s="88"/>
    </row>
    <row r="239" spans="1:33" s="43" customFormat="1" ht="12.75" customHeight="1" x14ac:dyDescent="0.2">
      <c r="A239" s="109" t="s">
        <v>993</v>
      </c>
      <c r="B239" s="109" t="s">
        <v>1600</v>
      </c>
      <c r="C239" s="111">
        <v>35616</v>
      </c>
      <c r="D239" s="111">
        <v>10000</v>
      </c>
      <c r="E239" s="111">
        <v>0</v>
      </c>
      <c r="F239" s="111">
        <v>0</v>
      </c>
      <c r="G239" s="111">
        <v>0</v>
      </c>
      <c r="H239" s="111">
        <v>0</v>
      </c>
      <c r="I239" s="111">
        <v>0</v>
      </c>
      <c r="J239" s="111">
        <v>0</v>
      </c>
      <c r="K239" s="111">
        <v>0</v>
      </c>
      <c r="L239" s="111">
        <v>0</v>
      </c>
      <c r="M239" s="111">
        <v>0</v>
      </c>
      <c r="N239" s="111">
        <v>0</v>
      </c>
      <c r="O239" s="111">
        <v>0</v>
      </c>
      <c r="P239" s="109" t="s">
        <v>1312</v>
      </c>
      <c r="Q239" s="109" t="s">
        <v>1314</v>
      </c>
      <c r="R239" s="109"/>
      <c r="S239" s="109"/>
      <c r="T239" s="109"/>
      <c r="U239" s="109"/>
      <c r="V239" s="109"/>
      <c r="W239" s="109"/>
      <c r="X239" s="109"/>
      <c r="Y239" s="109"/>
      <c r="Z239" s="109"/>
      <c r="AA239" s="109"/>
      <c r="AB239" s="109"/>
      <c r="AC239" s="109"/>
      <c r="AD239" s="109"/>
      <c r="AE239" s="88"/>
      <c r="AF239" s="88"/>
      <c r="AG239" s="88"/>
    </row>
    <row r="240" spans="1:33" s="43" customFormat="1" ht="12.75" customHeight="1" x14ac:dyDescent="0.2">
      <c r="A240" s="109" t="s">
        <v>641</v>
      </c>
      <c r="B240" s="109" t="s">
        <v>1599</v>
      </c>
      <c r="C240" s="111">
        <v>30260</v>
      </c>
      <c r="D240" s="111">
        <v>0</v>
      </c>
      <c r="E240" s="111">
        <v>0</v>
      </c>
      <c r="F240" s="111">
        <v>0</v>
      </c>
      <c r="G240" s="111">
        <v>0</v>
      </c>
      <c r="H240" s="111">
        <v>0</v>
      </c>
      <c r="I240" s="111">
        <v>0</v>
      </c>
      <c r="J240" s="111">
        <v>0</v>
      </c>
      <c r="K240" s="111">
        <v>0</v>
      </c>
      <c r="L240" s="111">
        <v>0</v>
      </c>
      <c r="M240" s="111">
        <v>0</v>
      </c>
      <c r="N240" s="111">
        <v>0</v>
      </c>
      <c r="O240" s="111">
        <v>0</v>
      </c>
      <c r="P240" s="109" t="s">
        <v>1315</v>
      </c>
      <c r="Q240" s="109" t="s">
        <v>1316</v>
      </c>
      <c r="R240" s="109"/>
      <c r="S240" s="109"/>
      <c r="T240" s="109"/>
      <c r="U240" s="109"/>
      <c r="V240" s="109"/>
      <c r="W240" s="109"/>
      <c r="X240" s="109"/>
      <c r="Y240" s="109"/>
      <c r="Z240" s="109"/>
      <c r="AA240" s="109"/>
      <c r="AB240" s="109"/>
      <c r="AC240" s="109"/>
      <c r="AD240" s="109"/>
      <c r="AE240" s="88"/>
      <c r="AF240" s="88"/>
      <c r="AG240" s="88"/>
    </row>
    <row r="241" spans="1:33" s="43" customFormat="1" ht="12.75" customHeight="1" x14ac:dyDescent="0.2">
      <c r="A241" s="109" t="s">
        <v>531</v>
      </c>
      <c r="B241" s="109" t="s">
        <v>1598</v>
      </c>
      <c r="C241" s="111">
        <v>720</v>
      </c>
      <c r="D241" s="111">
        <v>0</v>
      </c>
      <c r="E241" s="111">
        <v>0</v>
      </c>
      <c r="F241" s="111">
        <v>0</v>
      </c>
      <c r="G241" s="111">
        <v>0</v>
      </c>
      <c r="H241" s="111">
        <v>0</v>
      </c>
      <c r="I241" s="111">
        <v>3025</v>
      </c>
      <c r="J241" s="111">
        <v>0</v>
      </c>
      <c r="K241" s="111">
        <v>0</v>
      </c>
      <c r="L241" s="111">
        <v>0</v>
      </c>
      <c r="M241" s="111">
        <v>0</v>
      </c>
      <c r="N241" s="111">
        <v>0</v>
      </c>
      <c r="O241" s="111">
        <v>0</v>
      </c>
      <c r="P241" s="109" t="s">
        <v>1312</v>
      </c>
      <c r="Q241" s="109" t="s">
        <v>1316</v>
      </c>
      <c r="R241" s="109"/>
      <c r="S241" s="109"/>
      <c r="T241" s="109"/>
      <c r="U241" s="109"/>
      <c r="V241" s="109"/>
      <c r="W241" s="109"/>
      <c r="X241" s="109"/>
      <c r="Y241" s="109"/>
      <c r="Z241" s="109"/>
      <c r="AA241" s="109"/>
      <c r="AB241" s="109"/>
      <c r="AC241" s="109"/>
      <c r="AD241" s="109"/>
      <c r="AE241" s="88"/>
      <c r="AF241" s="88"/>
      <c r="AG241" s="88"/>
    </row>
    <row r="242" spans="1:33" s="43" customFormat="1" ht="12.75" customHeight="1" x14ac:dyDescent="0.2">
      <c r="A242" s="109" t="s">
        <v>674</v>
      </c>
      <c r="B242" s="109" t="s">
        <v>1597</v>
      </c>
      <c r="C242" s="111">
        <v>2489</v>
      </c>
      <c r="D242" s="111">
        <v>0</v>
      </c>
      <c r="E242" s="111">
        <v>0</v>
      </c>
      <c r="F242" s="111">
        <v>0</v>
      </c>
      <c r="G242" s="111">
        <v>0</v>
      </c>
      <c r="H242" s="111">
        <v>0</v>
      </c>
      <c r="I242" s="111">
        <v>0</v>
      </c>
      <c r="J242" s="111">
        <v>0</v>
      </c>
      <c r="K242" s="111">
        <v>0</v>
      </c>
      <c r="L242" s="111">
        <v>0</v>
      </c>
      <c r="M242" s="111">
        <v>0</v>
      </c>
      <c r="N242" s="111">
        <v>0</v>
      </c>
      <c r="O242" s="111">
        <v>0</v>
      </c>
      <c r="P242" s="109" t="s">
        <v>1312</v>
      </c>
      <c r="Q242" s="109" t="s">
        <v>1316</v>
      </c>
      <c r="R242" s="109"/>
      <c r="S242" s="109"/>
      <c r="T242" s="109"/>
      <c r="U242" s="109"/>
      <c r="V242" s="109"/>
      <c r="W242" s="109"/>
      <c r="X242" s="109"/>
      <c r="Y242" s="109"/>
      <c r="Z242" s="109"/>
      <c r="AA242" s="109"/>
      <c r="AB242" s="109"/>
      <c r="AC242" s="109"/>
      <c r="AD242" s="109"/>
      <c r="AE242" s="88"/>
      <c r="AF242" s="88"/>
      <c r="AG242" s="88"/>
    </row>
    <row r="243" spans="1:33" s="43" customFormat="1" ht="12.75" customHeight="1" x14ac:dyDescent="0.2">
      <c r="A243" s="109" t="s">
        <v>716</v>
      </c>
      <c r="B243" s="109" t="s">
        <v>1848</v>
      </c>
      <c r="C243" s="111">
        <v>0</v>
      </c>
      <c r="D243" s="111">
        <v>0</v>
      </c>
      <c r="E243" s="111">
        <v>0</v>
      </c>
      <c r="F243" s="111">
        <v>0</v>
      </c>
      <c r="G243" s="111">
        <v>0</v>
      </c>
      <c r="H243" s="111">
        <v>0</v>
      </c>
      <c r="I243" s="111">
        <v>0</v>
      </c>
      <c r="J243" s="111">
        <v>0</v>
      </c>
      <c r="K243" s="111">
        <v>0</v>
      </c>
      <c r="L243" s="111">
        <v>0</v>
      </c>
      <c r="M243" s="111">
        <v>0</v>
      </c>
      <c r="N243" s="111">
        <v>0</v>
      </c>
      <c r="O243" s="111">
        <v>47000</v>
      </c>
      <c r="P243" s="109" t="s">
        <v>1327</v>
      </c>
      <c r="Q243" s="109" t="s">
        <v>1316</v>
      </c>
      <c r="R243" s="109"/>
      <c r="S243" s="109"/>
      <c r="T243" s="109"/>
      <c r="U243" s="109"/>
      <c r="V243" s="109"/>
      <c r="W243" s="109"/>
      <c r="X243" s="109"/>
      <c r="Y243" s="109"/>
      <c r="Z243" s="109"/>
      <c r="AA243" s="109"/>
      <c r="AB243" s="109"/>
      <c r="AC243" s="109"/>
      <c r="AD243" s="109"/>
      <c r="AE243" s="88"/>
      <c r="AF243" s="88"/>
      <c r="AG243" s="88"/>
    </row>
    <row r="244" spans="1:33" s="43" customFormat="1" ht="12.75" customHeight="1" x14ac:dyDescent="0.2">
      <c r="A244" s="109" t="s">
        <v>717</v>
      </c>
      <c r="B244" s="109" t="s">
        <v>1596</v>
      </c>
      <c r="C244" s="111">
        <v>6645</v>
      </c>
      <c r="D244" s="111">
        <v>0</v>
      </c>
      <c r="E244" s="111">
        <v>126334</v>
      </c>
      <c r="F244" s="111">
        <v>0</v>
      </c>
      <c r="G244" s="111">
        <v>0</v>
      </c>
      <c r="H244" s="111">
        <v>0</v>
      </c>
      <c r="I244" s="111">
        <v>0</v>
      </c>
      <c r="J244" s="111">
        <v>0</v>
      </c>
      <c r="K244" s="111">
        <v>40330</v>
      </c>
      <c r="L244" s="111">
        <v>0</v>
      </c>
      <c r="M244" s="111">
        <v>0</v>
      </c>
      <c r="N244" s="111">
        <v>46209</v>
      </c>
      <c r="O244" s="111">
        <v>22187</v>
      </c>
      <c r="P244" s="109" t="s">
        <v>1327</v>
      </c>
      <c r="Q244" s="109" t="s">
        <v>1316</v>
      </c>
      <c r="R244" s="109"/>
      <c r="S244" s="109"/>
      <c r="T244" s="109"/>
      <c r="U244" s="109"/>
      <c r="V244" s="109"/>
      <c r="W244" s="109"/>
      <c r="X244" s="109"/>
      <c r="Y244" s="109"/>
      <c r="Z244" s="109"/>
      <c r="AA244" s="109"/>
      <c r="AB244" s="109"/>
      <c r="AC244" s="109"/>
      <c r="AD244" s="109"/>
      <c r="AE244" s="88"/>
      <c r="AF244" s="88"/>
      <c r="AG244" s="88"/>
    </row>
    <row r="245" spans="1:33" s="43" customFormat="1" ht="12.75" customHeight="1" x14ac:dyDescent="0.2">
      <c r="A245" s="109" t="s">
        <v>533</v>
      </c>
      <c r="B245" s="109" t="s">
        <v>1849</v>
      </c>
      <c r="C245" s="111">
        <v>116787</v>
      </c>
      <c r="D245" s="111">
        <v>15400</v>
      </c>
      <c r="E245" s="111">
        <v>0</v>
      </c>
      <c r="F245" s="111">
        <v>30000</v>
      </c>
      <c r="G245" s="111">
        <v>0</v>
      </c>
      <c r="H245" s="111">
        <v>0</v>
      </c>
      <c r="I245" s="111">
        <v>0</v>
      </c>
      <c r="J245" s="111">
        <v>0</v>
      </c>
      <c r="K245" s="111">
        <v>0</v>
      </c>
      <c r="L245" s="111">
        <v>3950</v>
      </c>
      <c r="M245" s="111">
        <v>20000</v>
      </c>
      <c r="N245" s="111">
        <v>112392</v>
      </c>
      <c r="O245" s="111">
        <v>0</v>
      </c>
      <c r="P245" s="109" t="s">
        <v>1324</v>
      </c>
      <c r="Q245" s="109" t="s">
        <v>1316</v>
      </c>
      <c r="R245" s="109"/>
      <c r="S245" s="109"/>
      <c r="T245" s="109"/>
      <c r="U245" s="109"/>
      <c r="V245" s="109"/>
      <c r="W245" s="109"/>
      <c r="X245" s="109"/>
      <c r="Y245" s="109"/>
      <c r="Z245" s="109"/>
      <c r="AA245" s="109"/>
      <c r="AB245" s="109"/>
      <c r="AC245" s="109"/>
      <c r="AD245" s="109"/>
      <c r="AE245" s="88"/>
      <c r="AF245" s="88"/>
      <c r="AG245" s="88"/>
    </row>
    <row r="246" spans="1:33" s="43" customFormat="1" ht="12.75" customHeight="1" x14ac:dyDescent="0.2">
      <c r="A246" s="109" t="s">
        <v>796</v>
      </c>
      <c r="B246" s="109" t="s">
        <v>1595</v>
      </c>
      <c r="C246" s="111">
        <v>14626</v>
      </c>
      <c r="D246" s="111">
        <v>5000</v>
      </c>
      <c r="E246" s="111">
        <v>0</v>
      </c>
      <c r="F246" s="111">
        <v>0</v>
      </c>
      <c r="G246" s="111">
        <v>0</v>
      </c>
      <c r="H246" s="111">
        <v>0</v>
      </c>
      <c r="I246" s="111">
        <v>0</v>
      </c>
      <c r="J246" s="111">
        <v>0</v>
      </c>
      <c r="K246" s="111">
        <v>19350</v>
      </c>
      <c r="L246" s="111">
        <v>0</v>
      </c>
      <c r="M246" s="111">
        <v>0</v>
      </c>
      <c r="N246" s="111">
        <v>0</v>
      </c>
      <c r="O246" s="111">
        <v>0</v>
      </c>
      <c r="P246" s="109" t="s">
        <v>1377</v>
      </c>
      <c r="Q246" s="109" t="s">
        <v>1316</v>
      </c>
      <c r="R246" s="109"/>
      <c r="S246" s="109"/>
      <c r="T246" s="109"/>
      <c r="U246" s="109"/>
      <c r="V246" s="109"/>
      <c r="W246" s="109"/>
      <c r="X246" s="109"/>
      <c r="Y246" s="109"/>
      <c r="Z246" s="109"/>
      <c r="AA246" s="109"/>
      <c r="AB246" s="109"/>
      <c r="AC246" s="109"/>
      <c r="AD246" s="109"/>
      <c r="AE246" s="88"/>
      <c r="AF246" s="88"/>
      <c r="AG246" s="88"/>
    </row>
    <row r="247" spans="1:33" s="43" customFormat="1" ht="12.75" customHeight="1" x14ac:dyDescent="0.2">
      <c r="A247" s="109" t="s">
        <v>1264</v>
      </c>
      <c r="B247" s="109" t="s">
        <v>1850</v>
      </c>
      <c r="C247" s="111">
        <v>29061</v>
      </c>
      <c r="D247" s="111">
        <v>4000</v>
      </c>
      <c r="E247" s="111">
        <v>6489</v>
      </c>
      <c r="F247" s="111">
        <v>5800</v>
      </c>
      <c r="G247" s="111">
        <v>0</v>
      </c>
      <c r="H247" s="111">
        <v>0</v>
      </c>
      <c r="I247" s="111">
        <v>0</v>
      </c>
      <c r="J247" s="111">
        <v>0</v>
      </c>
      <c r="K247" s="111">
        <v>500</v>
      </c>
      <c r="L247" s="111">
        <v>0</v>
      </c>
      <c r="M247" s="111">
        <v>0</v>
      </c>
      <c r="N247" s="111">
        <v>0</v>
      </c>
      <c r="O247" s="111">
        <v>28000</v>
      </c>
      <c r="P247" s="109" t="s">
        <v>1377</v>
      </c>
      <c r="Q247" s="109" t="s">
        <v>1316</v>
      </c>
      <c r="R247" s="109"/>
      <c r="S247" s="109"/>
      <c r="T247" s="109"/>
      <c r="U247" s="109"/>
      <c r="V247" s="109"/>
      <c r="W247" s="109"/>
      <c r="X247" s="109"/>
      <c r="Y247" s="109"/>
      <c r="Z247" s="109"/>
      <c r="AA247" s="109"/>
      <c r="AB247" s="109"/>
      <c r="AC247" s="109"/>
      <c r="AD247" s="109"/>
      <c r="AE247" s="88"/>
      <c r="AF247" s="88"/>
      <c r="AG247" s="88"/>
    </row>
    <row r="248" spans="1:33" s="43" customFormat="1" ht="12.75" customHeight="1" x14ac:dyDescent="0.2">
      <c r="A248" s="109" t="s">
        <v>600</v>
      </c>
      <c r="B248" s="109" t="s">
        <v>1594</v>
      </c>
      <c r="C248" s="111">
        <v>9362</v>
      </c>
      <c r="D248" s="111">
        <v>2000</v>
      </c>
      <c r="E248" s="111">
        <v>0</v>
      </c>
      <c r="F248" s="111">
        <v>0</v>
      </c>
      <c r="G248" s="111">
        <v>0</v>
      </c>
      <c r="H248" s="111">
        <v>0</v>
      </c>
      <c r="I248" s="111">
        <v>0</v>
      </c>
      <c r="J248" s="111">
        <v>0</v>
      </c>
      <c r="K248" s="111">
        <v>0</v>
      </c>
      <c r="L248" s="111">
        <v>0</v>
      </c>
      <c r="M248" s="111">
        <v>0</v>
      </c>
      <c r="N248" s="111">
        <v>0</v>
      </c>
      <c r="O248" s="111">
        <v>0</v>
      </c>
      <c r="P248" s="109" t="s">
        <v>1315</v>
      </c>
      <c r="Q248" s="109" t="s">
        <v>1316</v>
      </c>
      <c r="R248" s="109"/>
      <c r="S248" s="109"/>
      <c r="T248" s="109"/>
      <c r="U248" s="109"/>
      <c r="V248" s="109"/>
      <c r="W248" s="109"/>
      <c r="X248" s="109"/>
      <c r="Y248" s="109"/>
      <c r="Z248" s="109"/>
      <c r="AA248" s="109"/>
      <c r="AB248" s="109"/>
      <c r="AC248" s="109"/>
      <c r="AD248" s="109"/>
      <c r="AE248" s="88"/>
      <c r="AF248" s="88"/>
      <c r="AG248" s="88"/>
    </row>
    <row r="249" spans="1:33" s="43" customFormat="1" ht="12.75" customHeight="1" x14ac:dyDescent="0.2">
      <c r="A249" s="109" t="s">
        <v>583</v>
      </c>
      <c r="B249" s="109" t="s">
        <v>1593</v>
      </c>
      <c r="C249" s="111">
        <v>16000</v>
      </c>
      <c r="D249" s="111">
        <v>0</v>
      </c>
      <c r="E249" s="111">
        <v>0</v>
      </c>
      <c r="F249" s="111">
        <v>0</v>
      </c>
      <c r="G249" s="111">
        <v>0</v>
      </c>
      <c r="H249" s="111">
        <v>0</v>
      </c>
      <c r="I249" s="111">
        <v>0</v>
      </c>
      <c r="J249" s="111">
        <v>0</v>
      </c>
      <c r="K249" s="111">
        <v>0</v>
      </c>
      <c r="L249" s="111">
        <v>850</v>
      </c>
      <c r="M249" s="111">
        <v>0</v>
      </c>
      <c r="N249" s="111">
        <v>806</v>
      </c>
      <c r="O249" s="111">
        <v>9000</v>
      </c>
      <c r="P249" s="109" t="s">
        <v>1315</v>
      </c>
      <c r="Q249" s="109" t="s">
        <v>1316</v>
      </c>
      <c r="R249" s="109"/>
      <c r="S249" s="109"/>
      <c r="T249" s="109"/>
      <c r="U249" s="109"/>
      <c r="V249" s="109"/>
      <c r="W249" s="109"/>
      <c r="X249" s="109"/>
      <c r="Y249" s="109"/>
      <c r="Z249" s="109"/>
      <c r="AA249" s="109"/>
      <c r="AB249" s="109"/>
      <c r="AC249" s="109"/>
      <c r="AD249" s="109"/>
      <c r="AE249" s="88"/>
      <c r="AF249" s="88"/>
      <c r="AG249" s="88"/>
    </row>
    <row r="250" spans="1:33" s="43" customFormat="1" ht="12.75" customHeight="1" x14ac:dyDescent="0.2">
      <c r="A250" s="109" t="s">
        <v>528</v>
      </c>
      <c r="B250" s="109" t="s">
        <v>1851</v>
      </c>
      <c r="C250" s="111">
        <v>13723</v>
      </c>
      <c r="D250" s="111">
        <v>12500</v>
      </c>
      <c r="E250" s="111">
        <v>0</v>
      </c>
      <c r="F250" s="111">
        <v>0</v>
      </c>
      <c r="G250" s="111">
        <v>0</v>
      </c>
      <c r="H250" s="111">
        <v>0</v>
      </c>
      <c r="I250" s="111">
        <v>0</v>
      </c>
      <c r="J250" s="111">
        <v>0</v>
      </c>
      <c r="K250" s="111">
        <v>0</v>
      </c>
      <c r="L250" s="111">
        <v>28500</v>
      </c>
      <c r="M250" s="111">
        <v>0</v>
      </c>
      <c r="N250" s="111">
        <v>0</v>
      </c>
      <c r="O250" s="111">
        <v>0</v>
      </c>
      <c r="P250" s="109" t="s">
        <v>1312</v>
      </c>
      <c r="Q250" s="109" t="s">
        <v>1316</v>
      </c>
      <c r="R250" s="109"/>
      <c r="S250" s="109"/>
      <c r="T250" s="109"/>
      <c r="U250" s="109"/>
      <c r="V250" s="109"/>
      <c r="W250" s="109"/>
      <c r="X250" s="109"/>
      <c r="Y250" s="109"/>
      <c r="Z250" s="109"/>
      <c r="AA250" s="109"/>
      <c r="AB250" s="109"/>
      <c r="AC250" s="109"/>
      <c r="AD250" s="109"/>
      <c r="AE250" s="88"/>
      <c r="AF250" s="88"/>
      <c r="AG250" s="88"/>
    </row>
    <row r="251" spans="1:33" s="43" customFormat="1" ht="12.75" customHeight="1" x14ac:dyDescent="0.2">
      <c r="A251" s="109" t="s">
        <v>737</v>
      </c>
      <c r="B251" s="109" t="s">
        <v>1852</v>
      </c>
      <c r="C251" s="111">
        <v>15734</v>
      </c>
      <c r="D251" s="111">
        <v>3500</v>
      </c>
      <c r="E251" s="111">
        <v>0</v>
      </c>
      <c r="F251" s="111">
        <v>0</v>
      </c>
      <c r="G251" s="111">
        <v>0</v>
      </c>
      <c r="H251" s="111">
        <v>0</v>
      </c>
      <c r="I251" s="111">
        <v>0</v>
      </c>
      <c r="J251" s="111">
        <v>0</v>
      </c>
      <c r="K251" s="111">
        <v>0</v>
      </c>
      <c r="L251" s="111">
        <v>1190</v>
      </c>
      <c r="M251" s="111">
        <v>0</v>
      </c>
      <c r="N251" s="111">
        <v>5374</v>
      </c>
      <c r="O251" s="111">
        <v>0</v>
      </c>
      <c r="P251" s="109" t="s">
        <v>1320</v>
      </c>
      <c r="Q251" s="109" t="s">
        <v>1316</v>
      </c>
      <c r="R251" s="109"/>
      <c r="S251" s="109"/>
      <c r="T251" s="109"/>
      <c r="U251" s="109"/>
      <c r="V251" s="109"/>
      <c r="W251" s="109"/>
      <c r="X251" s="109"/>
      <c r="Y251" s="109"/>
      <c r="Z251" s="109"/>
      <c r="AA251" s="109"/>
      <c r="AB251" s="109"/>
      <c r="AC251" s="109"/>
      <c r="AD251" s="109"/>
      <c r="AE251" s="88"/>
      <c r="AF251" s="88"/>
      <c r="AG251" s="88"/>
    </row>
    <row r="252" spans="1:33" s="43" customFormat="1" ht="12.75" customHeight="1" x14ac:dyDescent="0.2">
      <c r="A252" s="109" t="s">
        <v>708</v>
      </c>
      <c r="B252" s="109" t="s">
        <v>1592</v>
      </c>
      <c r="C252" s="111">
        <v>8</v>
      </c>
      <c r="D252" s="111">
        <v>6500</v>
      </c>
      <c r="E252" s="111">
        <v>0</v>
      </c>
      <c r="F252" s="111">
        <v>0</v>
      </c>
      <c r="G252" s="111">
        <v>0</v>
      </c>
      <c r="H252" s="111">
        <v>0</v>
      </c>
      <c r="I252" s="111">
        <v>0</v>
      </c>
      <c r="J252" s="111">
        <v>0</v>
      </c>
      <c r="K252" s="111">
        <v>0</v>
      </c>
      <c r="L252" s="111">
        <v>19966</v>
      </c>
      <c r="M252" s="111">
        <v>0</v>
      </c>
      <c r="N252" s="111">
        <v>9011</v>
      </c>
      <c r="O252" s="111">
        <v>3200</v>
      </c>
      <c r="P252" s="109" t="s">
        <v>1321</v>
      </c>
      <c r="Q252" s="109" t="s">
        <v>1316</v>
      </c>
      <c r="R252" s="109"/>
      <c r="S252" s="109"/>
      <c r="T252" s="109"/>
      <c r="U252" s="109"/>
      <c r="V252" s="109"/>
      <c r="W252" s="109"/>
      <c r="X252" s="109"/>
      <c r="Y252" s="109"/>
      <c r="Z252" s="109"/>
      <c r="AA252" s="109"/>
      <c r="AB252" s="109"/>
      <c r="AC252" s="109"/>
      <c r="AD252" s="109"/>
      <c r="AE252" s="88"/>
      <c r="AF252" s="88"/>
      <c r="AG252" s="88"/>
    </row>
    <row r="253" spans="1:33" s="43" customFormat="1" ht="12.75" customHeight="1" x14ac:dyDescent="0.2">
      <c r="A253" s="109" t="s">
        <v>685</v>
      </c>
      <c r="B253" s="109" t="s">
        <v>1591</v>
      </c>
      <c r="C253" s="111">
        <v>44817</v>
      </c>
      <c r="D253" s="111">
        <v>11500</v>
      </c>
      <c r="E253" s="111">
        <v>0</v>
      </c>
      <c r="F253" s="111">
        <v>1000</v>
      </c>
      <c r="G253" s="111">
        <v>0</v>
      </c>
      <c r="H253" s="111">
        <v>0</v>
      </c>
      <c r="I253" s="111">
        <v>0</v>
      </c>
      <c r="J253" s="111">
        <v>0</v>
      </c>
      <c r="K253" s="111">
        <v>0</v>
      </c>
      <c r="L253" s="111">
        <v>4210</v>
      </c>
      <c r="M253" s="111">
        <v>5000</v>
      </c>
      <c r="N253" s="111">
        <v>8268</v>
      </c>
      <c r="O253" s="111">
        <v>0</v>
      </c>
      <c r="P253" s="109" t="s">
        <v>1321</v>
      </c>
      <c r="Q253" s="109" t="s">
        <v>1316</v>
      </c>
      <c r="R253" s="109"/>
      <c r="S253" s="109"/>
      <c r="T253" s="109"/>
      <c r="U253" s="109"/>
      <c r="V253" s="109"/>
      <c r="W253" s="109"/>
      <c r="X253" s="109"/>
      <c r="Y253" s="109"/>
      <c r="Z253" s="109"/>
      <c r="AA253" s="109"/>
      <c r="AB253" s="109"/>
      <c r="AC253" s="109"/>
      <c r="AD253" s="109"/>
      <c r="AE253" s="88"/>
      <c r="AF253" s="88"/>
      <c r="AG253" s="88"/>
    </row>
    <row r="254" spans="1:33" s="43" customFormat="1" ht="12.75" customHeight="1" x14ac:dyDescent="0.2">
      <c r="A254" s="109" t="s">
        <v>821</v>
      </c>
      <c r="B254" s="109" t="s">
        <v>1590</v>
      </c>
      <c r="C254" s="111">
        <v>1618</v>
      </c>
      <c r="D254" s="111">
        <v>0</v>
      </c>
      <c r="E254" s="111">
        <v>0</v>
      </c>
      <c r="F254" s="111">
        <v>0</v>
      </c>
      <c r="G254" s="111">
        <v>0</v>
      </c>
      <c r="H254" s="111">
        <v>0</v>
      </c>
      <c r="I254" s="111">
        <v>0</v>
      </c>
      <c r="J254" s="111">
        <v>0</v>
      </c>
      <c r="K254" s="111">
        <v>0</v>
      </c>
      <c r="L254" s="111">
        <v>30</v>
      </c>
      <c r="M254" s="111">
        <v>0</v>
      </c>
      <c r="N254" s="111">
        <v>0</v>
      </c>
      <c r="O254" s="111">
        <v>0</v>
      </c>
      <c r="P254" s="109" t="s">
        <v>1377</v>
      </c>
      <c r="Q254" s="109" t="s">
        <v>1316</v>
      </c>
      <c r="R254" s="109"/>
      <c r="S254" s="109"/>
      <c r="T254" s="109"/>
      <c r="U254" s="109"/>
      <c r="V254" s="109"/>
      <c r="W254" s="109"/>
      <c r="X254" s="109"/>
      <c r="Y254" s="109"/>
      <c r="Z254" s="109"/>
      <c r="AA254" s="109"/>
      <c r="AB254" s="109"/>
      <c r="AC254" s="109"/>
      <c r="AD254" s="109"/>
      <c r="AE254" s="88"/>
      <c r="AF254" s="88"/>
      <c r="AG254" s="88"/>
    </row>
    <row r="255" spans="1:33" s="43" customFormat="1" ht="12.75" customHeight="1" x14ac:dyDescent="0.2">
      <c r="A255" s="109" t="s">
        <v>718</v>
      </c>
      <c r="B255" s="109" t="s">
        <v>1589</v>
      </c>
      <c r="C255" s="111">
        <v>65558</v>
      </c>
      <c r="D255" s="111">
        <v>12000</v>
      </c>
      <c r="E255" s="111">
        <v>0</v>
      </c>
      <c r="F255" s="111">
        <v>0</v>
      </c>
      <c r="G255" s="111">
        <v>0</v>
      </c>
      <c r="H255" s="111">
        <v>0</v>
      </c>
      <c r="I255" s="111">
        <v>0</v>
      </c>
      <c r="J255" s="111">
        <v>0</v>
      </c>
      <c r="K255" s="111">
        <v>0</v>
      </c>
      <c r="L255" s="111">
        <v>25000</v>
      </c>
      <c r="M255" s="111">
        <v>0</v>
      </c>
      <c r="N255" s="111">
        <v>0</v>
      </c>
      <c r="O255" s="111">
        <v>85000</v>
      </c>
      <c r="P255" s="109" t="s">
        <v>1327</v>
      </c>
      <c r="Q255" s="109" t="s">
        <v>1316</v>
      </c>
      <c r="R255" s="109"/>
      <c r="S255" s="109"/>
      <c r="T255" s="109"/>
      <c r="U255" s="109"/>
      <c r="V255" s="109"/>
      <c r="W255" s="109"/>
      <c r="X255" s="109"/>
      <c r="Y255" s="109"/>
      <c r="Z255" s="109"/>
      <c r="AA255" s="109"/>
      <c r="AB255" s="109"/>
      <c r="AC255" s="109"/>
      <c r="AD255" s="109"/>
      <c r="AE255" s="88"/>
      <c r="AF255" s="88"/>
      <c r="AG255" s="88"/>
    </row>
    <row r="256" spans="1:33" s="43" customFormat="1" ht="12.75" customHeight="1" x14ac:dyDescent="0.2">
      <c r="A256" s="109" t="s">
        <v>548</v>
      </c>
      <c r="B256" s="109" t="s">
        <v>1853</v>
      </c>
      <c r="C256" s="111">
        <v>72831</v>
      </c>
      <c r="D256" s="111">
        <v>0</v>
      </c>
      <c r="E256" s="111">
        <v>0</v>
      </c>
      <c r="F256" s="111">
        <v>0</v>
      </c>
      <c r="G256" s="111">
        <v>0</v>
      </c>
      <c r="H256" s="111">
        <v>100182</v>
      </c>
      <c r="I256" s="111">
        <v>0</v>
      </c>
      <c r="J256" s="111">
        <v>0</v>
      </c>
      <c r="K256" s="111">
        <v>0</v>
      </c>
      <c r="L256" s="111">
        <v>20000</v>
      </c>
      <c r="M256" s="111">
        <v>0</v>
      </c>
      <c r="N256" s="111">
        <v>388022</v>
      </c>
      <c r="O256" s="111">
        <v>56500</v>
      </c>
      <c r="P256" s="109" t="s">
        <v>1324</v>
      </c>
      <c r="Q256" s="109" t="s">
        <v>1316</v>
      </c>
      <c r="R256" s="109"/>
      <c r="S256" s="109"/>
      <c r="T256" s="109"/>
      <c r="U256" s="109"/>
      <c r="V256" s="109"/>
      <c r="W256" s="109"/>
      <c r="X256" s="109"/>
      <c r="Y256" s="109"/>
      <c r="Z256" s="109"/>
      <c r="AA256" s="109"/>
      <c r="AB256" s="109"/>
      <c r="AC256" s="109"/>
      <c r="AD256" s="109"/>
      <c r="AE256" s="88"/>
      <c r="AF256" s="88"/>
      <c r="AG256" s="88"/>
    </row>
    <row r="257" spans="1:33" s="43" customFormat="1" ht="12.75" customHeight="1" x14ac:dyDescent="0.2">
      <c r="A257" s="109" t="s">
        <v>797</v>
      </c>
      <c r="B257" s="109" t="s">
        <v>1588</v>
      </c>
      <c r="C257" s="111">
        <v>3</v>
      </c>
      <c r="D257" s="111">
        <v>0</v>
      </c>
      <c r="E257" s="111">
        <v>0</v>
      </c>
      <c r="F257" s="111">
        <v>0</v>
      </c>
      <c r="G257" s="111">
        <v>0</v>
      </c>
      <c r="H257" s="111">
        <v>0</v>
      </c>
      <c r="I257" s="111">
        <v>0</v>
      </c>
      <c r="J257" s="111">
        <v>0</v>
      </c>
      <c r="K257" s="111">
        <v>0</v>
      </c>
      <c r="L257" s="111">
        <v>0</v>
      </c>
      <c r="M257" s="111">
        <v>0</v>
      </c>
      <c r="N257" s="111">
        <v>0</v>
      </c>
      <c r="O257" s="111">
        <v>25901</v>
      </c>
      <c r="P257" s="109" t="s">
        <v>1377</v>
      </c>
      <c r="Q257" s="109" t="s">
        <v>1316</v>
      </c>
      <c r="R257" s="109"/>
      <c r="S257" s="109"/>
      <c r="T257" s="109"/>
      <c r="U257" s="109"/>
      <c r="V257" s="109"/>
      <c r="W257" s="109"/>
      <c r="X257" s="109"/>
      <c r="Y257" s="109"/>
      <c r="Z257" s="109"/>
      <c r="AA257" s="109"/>
      <c r="AB257" s="109"/>
      <c r="AC257" s="109"/>
      <c r="AD257" s="109"/>
      <c r="AE257" s="88"/>
      <c r="AF257" s="88"/>
      <c r="AG257" s="88"/>
    </row>
    <row r="258" spans="1:33" s="43" customFormat="1" ht="12.75" customHeight="1" x14ac:dyDescent="0.2">
      <c r="A258" s="109" t="s">
        <v>1226</v>
      </c>
      <c r="B258" s="109" t="s">
        <v>1587</v>
      </c>
      <c r="C258" s="111">
        <v>35600</v>
      </c>
      <c r="D258" s="111">
        <v>0</v>
      </c>
      <c r="E258" s="111">
        <v>0</v>
      </c>
      <c r="F258" s="111">
        <v>0</v>
      </c>
      <c r="G258" s="111">
        <v>0</v>
      </c>
      <c r="H258" s="111">
        <v>0</v>
      </c>
      <c r="I258" s="111">
        <v>0</v>
      </c>
      <c r="J258" s="111">
        <v>0</v>
      </c>
      <c r="K258" s="111">
        <v>0</v>
      </c>
      <c r="L258" s="111">
        <v>0</v>
      </c>
      <c r="M258" s="111">
        <v>0</v>
      </c>
      <c r="N258" s="111">
        <v>0</v>
      </c>
      <c r="O258" s="111">
        <v>35562</v>
      </c>
      <c r="P258" s="109" t="s">
        <v>1377</v>
      </c>
      <c r="Q258" s="109" t="s">
        <v>1316</v>
      </c>
      <c r="R258" s="109"/>
      <c r="S258" s="109"/>
      <c r="T258" s="109"/>
      <c r="U258" s="109"/>
      <c r="V258" s="109"/>
      <c r="W258" s="109"/>
      <c r="X258" s="109"/>
      <c r="Y258" s="109"/>
      <c r="Z258" s="109"/>
      <c r="AA258" s="109"/>
      <c r="AB258" s="109"/>
      <c r="AC258" s="109"/>
      <c r="AD258" s="109"/>
      <c r="AE258" s="88"/>
      <c r="AF258" s="88"/>
      <c r="AG258" s="88"/>
    </row>
    <row r="259" spans="1:33" s="43" customFormat="1" ht="12.75" customHeight="1" x14ac:dyDescent="0.2">
      <c r="A259" s="109" t="s">
        <v>553</v>
      </c>
      <c r="B259" s="109" t="s">
        <v>1586</v>
      </c>
      <c r="C259" s="111">
        <v>9000</v>
      </c>
      <c r="D259" s="111">
        <v>0</v>
      </c>
      <c r="E259" s="111">
        <v>0</v>
      </c>
      <c r="F259" s="111">
        <v>0</v>
      </c>
      <c r="G259" s="111">
        <v>0</v>
      </c>
      <c r="H259" s="111">
        <v>0</v>
      </c>
      <c r="I259" s="111">
        <v>0</v>
      </c>
      <c r="J259" s="111">
        <v>0</v>
      </c>
      <c r="K259" s="111">
        <v>0</v>
      </c>
      <c r="L259" s="111">
        <v>24000</v>
      </c>
      <c r="M259" s="111">
        <v>0</v>
      </c>
      <c r="N259" s="111">
        <v>0</v>
      </c>
      <c r="O259" s="111">
        <v>49</v>
      </c>
      <c r="P259" s="109" t="s">
        <v>1315</v>
      </c>
      <c r="Q259" s="109" t="s">
        <v>1316</v>
      </c>
      <c r="R259" s="109"/>
      <c r="S259" s="109"/>
      <c r="T259" s="109"/>
      <c r="U259" s="109"/>
      <c r="V259" s="109"/>
      <c r="W259" s="109"/>
      <c r="X259" s="109"/>
      <c r="Y259" s="109"/>
      <c r="Z259" s="109"/>
      <c r="AA259" s="109"/>
      <c r="AB259" s="109"/>
      <c r="AC259" s="109"/>
      <c r="AD259" s="109"/>
      <c r="AE259" s="88"/>
      <c r="AF259" s="88"/>
      <c r="AG259" s="88"/>
    </row>
    <row r="260" spans="1:33" s="43" customFormat="1" ht="12.75" customHeight="1" x14ac:dyDescent="0.2">
      <c r="A260" s="109" t="s">
        <v>995</v>
      </c>
      <c r="B260" s="109" t="s">
        <v>1585</v>
      </c>
      <c r="C260" s="111">
        <v>0</v>
      </c>
      <c r="D260" s="111">
        <v>0</v>
      </c>
      <c r="E260" s="111">
        <v>0</v>
      </c>
      <c r="F260" s="111">
        <v>0</v>
      </c>
      <c r="G260" s="111">
        <v>0</v>
      </c>
      <c r="H260" s="111">
        <v>0</v>
      </c>
      <c r="I260" s="111">
        <v>0</v>
      </c>
      <c r="J260" s="111">
        <v>0</v>
      </c>
      <c r="K260" s="111">
        <v>0</v>
      </c>
      <c r="L260" s="111">
        <v>0</v>
      </c>
      <c r="M260" s="111">
        <v>0</v>
      </c>
      <c r="N260" s="111">
        <v>0</v>
      </c>
      <c r="O260" s="111">
        <v>0</v>
      </c>
      <c r="P260" s="109" t="s">
        <v>1317</v>
      </c>
      <c r="Q260" s="109" t="s">
        <v>1317</v>
      </c>
      <c r="R260" s="109"/>
      <c r="S260" s="109"/>
      <c r="T260" s="109"/>
      <c r="U260" s="109"/>
      <c r="V260" s="109"/>
      <c r="W260" s="109"/>
      <c r="X260" s="109"/>
      <c r="Y260" s="109"/>
      <c r="Z260" s="109"/>
      <c r="AA260" s="109"/>
      <c r="AB260" s="109"/>
      <c r="AC260" s="109"/>
      <c r="AD260" s="109"/>
      <c r="AE260" s="88"/>
      <c r="AF260" s="88"/>
      <c r="AG260" s="88"/>
    </row>
    <row r="261" spans="1:33" s="43" customFormat="1" ht="12.75" customHeight="1" x14ac:dyDescent="0.2">
      <c r="A261" s="109" t="s">
        <v>823</v>
      </c>
      <c r="B261" s="109" t="s">
        <v>1584</v>
      </c>
      <c r="C261" s="111">
        <v>6125</v>
      </c>
      <c r="D261" s="111">
        <v>14000</v>
      </c>
      <c r="E261" s="111">
        <v>0</v>
      </c>
      <c r="F261" s="111">
        <v>0</v>
      </c>
      <c r="G261" s="111">
        <v>0</v>
      </c>
      <c r="H261" s="111">
        <v>0</v>
      </c>
      <c r="I261" s="111">
        <v>0</v>
      </c>
      <c r="J261" s="111">
        <v>0</v>
      </c>
      <c r="K261" s="111">
        <v>0</v>
      </c>
      <c r="L261" s="111">
        <v>0</v>
      </c>
      <c r="M261" s="111">
        <v>0</v>
      </c>
      <c r="N261" s="111">
        <v>0</v>
      </c>
      <c r="O261" s="111">
        <v>0</v>
      </c>
      <c r="P261" s="109" t="s">
        <v>1377</v>
      </c>
      <c r="Q261" s="109" t="s">
        <v>1316</v>
      </c>
      <c r="R261" s="109"/>
      <c r="S261" s="109"/>
      <c r="T261" s="109"/>
      <c r="U261" s="109"/>
      <c r="V261" s="109"/>
      <c r="W261" s="109"/>
      <c r="X261" s="109"/>
      <c r="Y261" s="109"/>
      <c r="Z261" s="109"/>
      <c r="AA261" s="109"/>
      <c r="AB261" s="109"/>
      <c r="AC261" s="109"/>
      <c r="AD261" s="109"/>
      <c r="AE261" s="88"/>
      <c r="AF261" s="88"/>
      <c r="AG261" s="88"/>
    </row>
    <row r="262" spans="1:33" s="43" customFormat="1" ht="12.75" customHeight="1" x14ac:dyDescent="0.2">
      <c r="A262" s="109" t="s">
        <v>709</v>
      </c>
      <c r="B262" s="109" t="s">
        <v>1771</v>
      </c>
      <c r="C262" s="111">
        <v>35609</v>
      </c>
      <c r="D262" s="111">
        <v>0</v>
      </c>
      <c r="E262" s="111">
        <v>0</v>
      </c>
      <c r="F262" s="111">
        <v>0</v>
      </c>
      <c r="G262" s="111">
        <v>0</v>
      </c>
      <c r="H262" s="111">
        <v>0</v>
      </c>
      <c r="I262" s="111">
        <v>0</v>
      </c>
      <c r="J262" s="111">
        <v>0</v>
      </c>
      <c r="K262" s="111">
        <v>0</v>
      </c>
      <c r="L262" s="111">
        <v>0</v>
      </c>
      <c r="M262" s="111">
        <v>0</v>
      </c>
      <c r="N262" s="111">
        <v>0</v>
      </c>
      <c r="O262" s="111">
        <v>0</v>
      </c>
      <c r="P262" s="109" t="s">
        <v>1321</v>
      </c>
      <c r="Q262" s="109" t="s">
        <v>1316</v>
      </c>
      <c r="R262" s="109"/>
      <c r="S262" s="109"/>
      <c r="T262" s="109"/>
      <c r="U262" s="109"/>
      <c r="V262" s="109"/>
      <c r="W262" s="109"/>
      <c r="X262" s="109"/>
      <c r="Y262" s="109"/>
      <c r="Z262" s="109"/>
      <c r="AA262" s="109"/>
      <c r="AB262" s="109"/>
      <c r="AC262" s="109"/>
      <c r="AD262" s="109"/>
      <c r="AE262" s="88"/>
      <c r="AF262" s="88"/>
      <c r="AG262" s="88"/>
    </row>
    <row r="263" spans="1:33" s="43" customFormat="1" ht="12.75" customHeight="1" x14ac:dyDescent="0.2">
      <c r="A263" s="109" t="s">
        <v>561</v>
      </c>
      <c r="B263" s="109" t="s">
        <v>1854</v>
      </c>
      <c r="C263" s="111">
        <v>39324</v>
      </c>
      <c r="D263" s="111">
        <v>11000</v>
      </c>
      <c r="E263" s="111">
        <v>7700</v>
      </c>
      <c r="F263" s="111">
        <v>10000</v>
      </c>
      <c r="G263" s="111">
        <v>0</v>
      </c>
      <c r="H263" s="111">
        <v>0</v>
      </c>
      <c r="I263" s="111">
        <v>0</v>
      </c>
      <c r="J263" s="111">
        <v>0</v>
      </c>
      <c r="K263" s="111">
        <v>9000</v>
      </c>
      <c r="L263" s="111">
        <v>0</v>
      </c>
      <c r="M263" s="111">
        <v>0</v>
      </c>
      <c r="N263" s="111">
        <v>0</v>
      </c>
      <c r="O263" s="111">
        <v>88000</v>
      </c>
      <c r="P263" s="109" t="s">
        <v>1312</v>
      </c>
      <c r="Q263" s="109" t="s">
        <v>1316</v>
      </c>
      <c r="R263" s="109"/>
      <c r="S263" s="109"/>
      <c r="T263" s="109"/>
      <c r="U263" s="109"/>
      <c r="V263" s="109"/>
      <c r="W263" s="109"/>
      <c r="X263" s="109"/>
      <c r="Y263" s="109"/>
      <c r="Z263" s="109"/>
      <c r="AA263" s="109"/>
      <c r="AB263" s="109"/>
      <c r="AC263" s="109"/>
      <c r="AD263" s="109"/>
      <c r="AE263" s="88"/>
      <c r="AF263" s="88"/>
      <c r="AG263" s="88"/>
    </row>
    <row r="264" spans="1:33" s="43" customFormat="1" ht="12.75" customHeight="1" x14ac:dyDescent="0.2">
      <c r="A264" s="109" t="s">
        <v>563</v>
      </c>
      <c r="B264" s="109" t="s">
        <v>1855</v>
      </c>
      <c r="C264" s="111">
        <v>53000</v>
      </c>
      <c r="D264" s="111">
        <v>0</v>
      </c>
      <c r="E264" s="111">
        <v>0</v>
      </c>
      <c r="F264" s="111">
        <v>0</v>
      </c>
      <c r="G264" s="111">
        <v>0</v>
      </c>
      <c r="H264" s="111">
        <v>0</v>
      </c>
      <c r="I264" s="111">
        <v>0</v>
      </c>
      <c r="J264" s="111">
        <v>0</v>
      </c>
      <c r="K264" s="111">
        <v>0</v>
      </c>
      <c r="L264" s="111">
        <v>75000</v>
      </c>
      <c r="M264" s="111">
        <v>0</v>
      </c>
      <c r="N264" s="111">
        <v>0</v>
      </c>
      <c r="O264" s="111">
        <v>25000</v>
      </c>
      <c r="P264" s="109" t="s">
        <v>1324</v>
      </c>
      <c r="Q264" s="109" t="s">
        <v>1316</v>
      </c>
      <c r="R264" s="109"/>
      <c r="S264" s="109"/>
      <c r="T264" s="109"/>
      <c r="U264" s="109"/>
      <c r="V264" s="109"/>
      <c r="W264" s="109"/>
      <c r="X264" s="109"/>
      <c r="Y264" s="109"/>
      <c r="Z264" s="109"/>
      <c r="AA264" s="109"/>
      <c r="AB264" s="109"/>
      <c r="AC264" s="109"/>
      <c r="AD264" s="109"/>
      <c r="AE264" s="88"/>
      <c r="AF264" s="88"/>
      <c r="AG264" s="88"/>
    </row>
    <row r="265" spans="1:33" s="43" customFormat="1" ht="12.75" customHeight="1" x14ac:dyDescent="0.2">
      <c r="A265" s="109" t="s">
        <v>798</v>
      </c>
      <c r="B265" s="109" t="s">
        <v>1583</v>
      </c>
      <c r="C265" s="111">
        <v>4770</v>
      </c>
      <c r="D265" s="111">
        <v>0</v>
      </c>
      <c r="E265" s="111">
        <v>0</v>
      </c>
      <c r="F265" s="111">
        <v>0</v>
      </c>
      <c r="G265" s="111">
        <v>0</v>
      </c>
      <c r="H265" s="111">
        <v>0</v>
      </c>
      <c r="I265" s="111">
        <v>0</v>
      </c>
      <c r="J265" s="111">
        <v>0</v>
      </c>
      <c r="K265" s="111">
        <v>0</v>
      </c>
      <c r="L265" s="111">
        <v>0</v>
      </c>
      <c r="M265" s="111">
        <v>0</v>
      </c>
      <c r="N265" s="111">
        <v>0</v>
      </c>
      <c r="O265" s="111">
        <v>0</v>
      </c>
      <c r="P265" s="109" t="s">
        <v>1377</v>
      </c>
      <c r="Q265" s="109" t="s">
        <v>1316</v>
      </c>
      <c r="R265" s="109"/>
      <c r="S265" s="109"/>
      <c r="T265" s="109"/>
      <c r="U265" s="109"/>
      <c r="V265" s="109"/>
      <c r="W265" s="109"/>
      <c r="X265" s="109"/>
      <c r="Y265" s="109"/>
      <c r="Z265" s="109"/>
      <c r="AA265" s="109"/>
      <c r="AB265" s="109"/>
      <c r="AC265" s="109"/>
      <c r="AD265" s="109"/>
      <c r="AE265" s="88"/>
      <c r="AF265" s="88"/>
      <c r="AG265" s="88"/>
    </row>
    <row r="266" spans="1:33" s="43" customFormat="1" ht="12.75" customHeight="1" x14ac:dyDescent="0.2">
      <c r="A266" s="109" t="s">
        <v>1266</v>
      </c>
      <c r="B266" s="109" t="s">
        <v>1856</v>
      </c>
      <c r="C266" s="111">
        <v>11242</v>
      </c>
      <c r="D266" s="111">
        <v>7000</v>
      </c>
      <c r="E266" s="111">
        <v>0</v>
      </c>
      <c r="F266" s="111">
        <v>0</v>
      </c>
      <c r="G266" s="111">
        <v>0</v>
      </c>
      <c r="H266" s="111">
        <v>0</v>
      </c>
      <c r="I266" s="111">
        <v>0</v>
      </c>
      <c r="J266" s="111">
        <v>0</v>
      </c>
      <c r="K266" s="111">
        <v>0</v>
      </c>
      <c r="L266" s="111">
        <v>0</v>
      </c>
      <c r="M266" s="111">
        <v>0</v>
      </c>
      <c r="N266" s="111">
        <v>0</v>
      </c>
      <c r="O266" s="111">
        <v>0</v>
      </c>
      <c r="P266" s="109" t="s">
        <v>1377</v>
      </c>
      <c r="Q266" s="109" t="s">
        <v>1316</v>
      </c>
      <c r="R266" s="109"/>
      <c r="S266" s="109"/>
      <c r="T266" s="109"/>
      <c r="U266" s="109"/>
      <c r="V266" s="109"/>
      <c r="W266" s="109"/>
      <c r="X266" s="109"/>
      <c r="Y266" s="109"/>
      <c r="Z266" s="109"/>
      <c r="AA266" s="109"/>
      <c r="AB266" s="109"/>
      <c r="AC266" s="109"/>
      <c r="AD266" s="109"/>
      <c r="AE266" s="88"/>
      <c r="AF266" s="88"/>
      <c r="AG266" s="88"/>
    </row>
    <row r="267" spans="1:33" s="43" customFormat="1" ht="12.75" customHeight="1" x14ac:dyDescent="0.2">
      <c r="A267" s="109" t="s">
        <v>469</v>
      </c>
      <c r="B267" s="109" t="s">
        <v>1770</v>
      </c>
      <c r="C267" s="111">
        <v>1000</v>
      </c>
      <c r="D267" s="111">
        <v>0</v>
      </c>
      <c r="E267" s="111">
        <v>4000</v>
      </c>
      <c r="F267" s="111">
        <v>0</v>
      </c>
      <c r="G267" s="111">
        <v>0</v>
      </c>
      <c r="H267" s="111">
        <v>0</v>
      </c>
      <c r="I267" s="111">
        <v>0</v>
      </c>
      <c r="J267" s="111">
        <v>0</v>
      </c>
      <c r="K267" s="111">
        <v>0</v>
      </c>
      <c r="L267" s="111">
        <v>6000</v>
      </c>
      <c r="M267" s="111">
        <v>0</v>
      </c>
      <c r="N267" s="111">
        <v>0</v>
      </c>
      <c r="O267" s="111">
        <v>3000</v>
      </c>
      <c r="P267" s="109" t="s">
        <v>1315</v>
      </c>
      <c r="Q267" s="109" t="s">
        <v>1316</v>
      </c>
      <c r="R267" s="109"/>
      <c r="S267" s="109"/>
      <c r="T267" s="109"/>
      <c r="U267" s="109"/>
      <c r="V267" s="109"/>
      <c r="W267" s="109"/>
      <c r="X267" s="109"/>
      <c r="Y267" s="109"/>
      <c r="Z267" s="109"/>
      <c r="AA267" s="109"/>
      <c r="AB267" s="109"/>
      <c r="AC267" s="109"/>
      <c r="AD267" s="109"/>
      <c r="AE267" s="88"/>
      <c r="AF267" s="88"/>
      <c r="AG267" s="88"/>
    </row>
    <row r="268" spans="1:33" s="43" customFormat="1" ht="12.75" customHeight="1" x14ac:dyDescent="0.2">
      <c r="A268" s="109" t="s">
        <v>719</v>
      </c>
      <c r="B268" s="109" t="s">
        <v>1857</v>
      </c>
      <c r="C268" s="111">
        <v>90000</v>
      </c>
      <c r="D268" s="111">
        <v>15000</v>
      </c>
      <c r="E268" s="111">
        <v>0</v>
      </c>
      <c r="F268" s="111">
        <v>60000</v>
      </c>
      <c r="G268" s="111">
        <v>0</v>
      </c>
      <c r="H268" s="111">
        <v>0</v>
      </c>
      <c r="I268" s="111">
        <v>0</v>
      </c>
      <c r="J268" s="111">
        <v>0</v>
      </c>
      <c r="K268" s="111">
        <v>0</v>
      </c>
      <c r="L268" s="111">
        <v>70959</v>
      </c>
      <c r="M268" s="111">
        <v>0</v>
      </c>
      <c r="N268" s="111">
        <v>75000</v>
      </c>
      <c r="O268" s="111">
        <v>0</v>
      </c>
      <c r="P268" s="109" t="s">
        <v>1327</v>
      </c>
      <c r="Q268" s="109" t="s">
        <v>1316</v>
      </c>
      <c r="R268" s="109"/>
      <c r="S268" s="109"/>
      <c r="T268" s="109"/>
      <c r="U268" s="109"/>
      <c r="V268" s="109"/>
      <c r="W268" s="109"/>
      <c r="X268" s="109"/>
      <c r="Y268" s="109"/>
      <c r="Z268" s="109"/>
      <c r="AA268" s="109"/>
      <c r="AB268" s="109"/>
      <c r="AC268" s="109"/>
      <c r="AD268" s="109"/>
      <c r="AE268" s="88"/>
      <c r="AF268" s="88"/>
      <c r="AG268" s="88"/>
    </row>
    <row r="269" spans="1:33" s="43" customFormat="1" ht="12.75" customHeight="1" x14ac:dyDescent="0.2">
      <c r="A269" s="109" t="s">
        <v>632</v>
      </c>
      <c r="B269" s="109" t="s">
        <v>1582</v>
      </c>
      <c r="C269" s="111">
        <v>6000</v>
      </c>
      <c r="D269" s="111">
        <v>3000</v>
      </c>
      <c r="E269" s="111">
        <v>0</v>
      </c>
      <c r="F269" s="111">
        <v>1000</v>
      </c>
      <c r="G269" s="111">
        <v>0</v>
      </c>
      <c r="H269" s="111">
        <v>0</v>
      </c>
      <c r="I269" s="111">
        <v>0</v>
      </c>
      <c r="J269" s="111">
        <v>0</v>
      </c>
      <c r="K269" s="111">
        <v>0</v>
      </c>
      <c r="L269" s="111">
        <v>3830</v>
      </c>
      <c r="M269" s="111">
        <v>0</v>
      </c>
      <c r="N269" s="111">
        <v>0</v>
      </c>
      <c r="O269" s="111">
        <v>2000</v>
      </c>
      <c r="P269" s="109" t="s">
        <v>1315</v>
      </c>
      <c r="Q269" s="109" t="s">
        <v>1316</v>
      </c>
      <c r="R269" s="109"/>
      <c r="S269" s="109"/>
      <c r="T269" s="109"/>
      <c r="U269" s="109"/>
      <c r="V269" s="109"/>
      <c r="W269" s="109"/>
      <c r="X269" s="109"/>
      <c r="Y269" s="109"/>
      <c r="Z269" s="109"/>
      <c r="AA269" s="109"/>
      <c r="AB269" s="109"/>
      <c r="AC269" s="109"/>
      <c r="AD269" s="109"/>
      <c r="AE269" s="88"/>
      <c r="AF269" s="88"/>
      <c r="AG269" s="88"/>
    </row>
    <row r="270" spans="1:33" s="43" customFormat="1" ht="12.75" customHeight="1" x14ac:dyDescent="0.2">
      <c r="A270" s="109" t="s">
        <v>997</v>
      </c>
      <c r="B270" s="109" t="s">
        <v>1581</v>
      </c>
      <c r="C270" s="111">
        <v>5895</v>
      </c>
      <c r="D270" s="111">
        <v>0</v>
      </c>
      <c r="E270" s="111">
        <v>0</v>
      </c>
      <c r="F270" s="111">
        <v>0</v>
      </c>
      <c r="G270" s="111">
        <v>0</v>
      </c>
      <c r="H270" s="111">
        <v>0</v>
      </c>
      <c r="I270" s="111">
        <v>0</v>
      </c>
      <c r="J270" s="111">
        <v>0</v>
      </c>
      <c r="K270" s="111">
        <v>0</v>
      </c>
      <c r="L270" s="111">
        <v>0</v>
      </c>
      <c r="M270" s="111">
        <v>0</v>
      </c>
      <c r="N270" s="111">
        <v>0</v>
      </c>
      <c r="O270" s="111">
        <v>0</v>
      </c>
      <c r="P270" s="109" t="s">
        <v>1317</v>
      </c>
      <c r="Q270" s="109" t="s">
        <v>1317</v>
      </c>
      <c r="R270" s="109"/>
      <c r="S270" s="109"/>
      <c r="T270" s="109"/>
      <c r="U270" s="109"/>
      <c r="V270" s="109"/>
      <c r="W270" s="109"/>
      <c r="X270" s="109"/>
      <c r="Y270" s="109"/>
      <c r="Z270" s="109"/>
      <c r="AA270" s="109"/>
      <c r="AB270" s="109"/>
      <c r="AC270" s="109"/>
      <c r="AD270" s="109"/>
      <c r="AE270" s="88"/>
      <c r="AF270" s="88"/>
      <c r="AG270" s="88"/>
    </row>
    <row r="271" spans="1:33" s="43" customFormat="1" ht="12.75" customHeight="1" x14ac:dyDescent="0.2">
      <c r="A271" s="109" t="s">
        <v>574</v>
      </c>
      <c r="B271" s="109" t="s">
        <v>1580</v>
      </c>
      <c r="C271" s="111">
        <v>7512</v>
      </c>
      <c r="D271" s="111">
        <v>2000</v>
      </c>
      <c r="E271" s="111">
        <v>0</v>
      </c>
      <c r="F271" s="111">
        <v>0</v>
      </c>
      <c r="G271" s="111">
        <v>0</v>
      </c>
      <c r="H271" s="111">
        <v>0</v>
      </c>
      <c r="I271" s="111">
        <v>0</v>
      </c>
      <c r="J271" s="111">
        <v>0</v>
      </c>
      <c r="K271" s="111">
        <v>0</v>
      </c>
      <c r="L271" s="111">
        <v>11930</v>
      </c>
      <c r="M271" s="111">
        <v>0</v>
      </c>
      <c r="N271" s="111">
        <v>0</v>
      </c>
      <c r="O271" s="111">
        <v>6000</v>
      </c>
      <c r="P271" s="109" t="s">
        <v>1315</v>
      </c>
      <c r="Q271" s="109" t="s">
        <v>1316</v>
      </c>
      <c r="R271" s="109"/>
      <c r="S271" s="109"/>
      <c r="T271" s="109"/>
      <c r="U271" s="109"/>
      <c r="V271" s="109"/>
      <c r="W271" s="109"/>
      <c r="X271" s="109"/>
      <c r="Y271" s="109"/>
      <c r="Z271" s="109"/>
      <c r="AA271" s="109"/>
      <c r="AB271" s="109"/>
      <c r="AC271" s="109"/>
      <c r="AD271" s="109"/>
      <c r="AE271" s="88"/>
      <c r="AF271" s="88"/>
      <c r="AG271" s="88"/>
    </row>
    <row r="272" spans="1:33" s="43" customFormat="1" ht="12.75" customHeight="1" x14ac:dyDescent="0.2">
      <c r="A272" s="109" t="s">
        <v>571</v>
      </c>
      <c r="B272" s="109" t="s">
        <v>1579</v>
      </c>
      <c r="C272" s="111">
        <v>64529</v>
      </c>
      <c r="D272" s="111">
        <v>0</v>
      </c>
      <c r="E272" s="111">
        <v>0</v>
      </c>
      <c r="F272" s="111">
        <v>45450</v>
      </c>
      <c r="G272" s="111">
        <v>0</v>
      </c>
      <c r="H272" s="111">
        <v>0</v>
      </c>
      <c r="I272" s="111">
        <v>0</v>
      </c>
      <c r="J272" s="111">
        <v>0</v>
      </c>
      <c r="K272" s="111">
        <v>0</v>
      </c>
      <c r="L272" s="111">
        <v>34673</v>
      </c>
      <c r="M272" s="111">
        <v>0</v>
      </c>
      <c r="N272" s="111">
        <v>0</v>
      </c>
      <c r="O272" s="111">
        <v>6652</v>
      </c>
      <c r="P272" s="109" t="s">
        <v>1324</v>
      </c>
      <c r="Q272" s="109" t="s">
        <v>1316</v>
      </c>
      <c r="R272" s="109"/>
      <c r="S272" s="109"/>
      <c r="T272" s="109"/>
      <c r="U272" s="109"/>
      <c r="V272" s="109"/>
      <c r="W272" s="109"/>
      <c r="X272" s="109"/>
      <c r="Y272" s="109"/>
      <c r="Z272" s="109"/>
      <c r="AA272" s="109"/>
      <c r="AB272" s="109"/>
      <c r="AC272" s="109"/>
      <c r="AD272" s="109"/>
      <c r="AE272" s="88"/>
      <c r="AF272" s="88"/>
      <c r="AG272" s="88"/>
    </row>
    <row r="273" spans="1:33" s="43" customFormat="1" ht="12.75" customHeight="1" x14ac:dyDescent="0.2">
      <c r="A273" s="109" t="s">
        <v>1228</v>
      </c>
      <c r="B273" s="109" t="s">
        <v>1578</v>
      </c>
      <c r="C273" s="111">
        <v>4650</v>
      </c>
      <c r="D273" s="111">
        <v>0</v>
      </c>
      <c r="E273" s="111">
        <v>0</v>
      </c>
      <c r="F273" s="111">
        <v>0</v>
      </c>
      <c r="G273" s="111">
        <v>0</v>
      </c>
      <c r="H273" s="111">
        <v>0</v>
      </c>
      <c r="I273" s="111">
        <v>0</v>
      </c>
      <c r="J273" s="111">
        <v>0</v>
      </c>
      <c r="K273" s="111">
        <v>0</v>
      </c>
      <c r="L273" s="111">
        <v>0</v>
      </c>
      <c r="M273" s="111">
        <v>0</v>
      </c>
      <c r="N273" s="111">
        <v>0</v>
      </c>
      <c r="O273" s="111">
        <v>0</v>
      </c>
      <c r="P273" s="109" t="s">
        <v>1377</v>
      </c>
      <c r="Q273" s="109" t="s">
        <v>1316</v>
      </c>
      <c r="R273" s="109"/>
      <c r="S273" s="109"/>
      <c r="T273" s="109"/>
      <c r="U273" s="109"/>
      <c r="V273" s="109"/>
      <c r="W273" s="109"/>
      <c r="X273" s="109"/>
      <c r="Y273" s="109"/>
      <c r="Z273" s="109"/>
      <c r="AA273" s="109"/>
      <c r="AB273" s="109"/>
      <c r="AC273" s="109"/>
      <c r="AD273" s="109"/>
      <c r="AE273" s="88"/>
      <c r="AF273" s="88"/>
      <c r="AG273" s="88"/>
    </row>
    <row r="274" spans="1:33" s="43" customFormat="1" ht="12.75" customHeight="1" x14ac:dyDescent="0.2">
      <c r="A274" s="109" t="s">
        <v>999</v>
      </c>
      <c r="B274" s="109" t="s">
        <v>1577</v>
      </c>
      <c r="C274" s="111">
        <v>890</v>
      </c>
      <c r="D274" s="111">
        <v>0</v>
      </c>
      <c r="E274" s="111">
        <v>0</v>
      </c>
      <c r="F274" s="111">
        <v>0</v>
      </c>
      <c r="G274" s="111">
        <v>0</v>
      </c>
      <c r="H274" s="111">
        <v>0</v>
      </c>
      <c r="I274" s="111">
        <v>0</v>
      </c>
      <c r="J274" s="111">
        <v>0</v>
      </c>
      <c r="K274" s="111">
        <v>0</v>
      </c>
      <c r="L274" s="111">
        <v>0</v>
      </c>
      <c r="M274" s="111">
        <v>0</v>
      </c>
      <c r="N274" s="111">
        <v>0</v>
      </c>
      <c r="O274" s="111">
        <v>0</v>
      </c>
      <c r="P274" s="109" t="s">
        <v>1317</v>
      </c>
      <c r="Q274" s="109" t="s">
        <v>1317</v>
      </c>
      <c r="R274" s="109"/>
      <c r="S274" s="109"/>
      <c r="T274" s="109"/>
      <c r="U274" s="109"/>
      <c r="V274" s="109"/>
      <c r="W274" s="109"/>
      <c r="X274" s="109"/>
      <c r="Y274" s="109"/>
      <c r="Z274" s="109"/>
      <c r="AA274" s="109"/>
      <c r="AB274" s="109"/>
      <c r="AC274" s="109"/>
      <c r="AD274" s="109"/>
      <c r="AE274" s="88"/>
      <c r="AF274" s="88"/>
      <c r="AG274" s="88"/>
    </row>
    <row r="275" spans="1:33" s="43" customFormat="1" ht="12.75" customHeight="1" x14ac:dyDescent="0.2">
      <c r="A275" s="109" t="s">
        <v>686</v>
      </c>
      <c r="B275" s="109" t="s">
        <v>1858</v>
      </c>
      <c r="C275" s="111">
        <v>14100</v>
      </c>
      <c r="D275" s="111">
        <v>5000</v>
      </c>
      <c r="E275" s="111">
        <v>0</v>
      </c>
      <c r="F275" s="111">
        <v>0</v>
      </c>
      <c r="G275" s="111">
        <v>0</v>
      </c>
      <c r="H275" s="111">
        <v>0</v>
      </c>
      <c r="I275" s="111">
        <v>0</v>
      </c>
      <c r="J275" s="111">
        <v>0</v>
      </c>
      <c r="K275" s="111">
        <v>0</v>
      </c>
      <c r="L275" s="111">
        <v>0</v>
      </c>
      <c r="M275" s="111">
        <v>0</v>
      </c>
      <c r="N275" s="111">
        <v>0</v>
      </c>
      <c r="O275" s="111">
        <v>0</v>
      </c>
      <c r="P275" s="109" t="s">
        <v>1321</v>
      </c>
      <c r="Q275" s="109" t="s">
        <v>1316</v>
      </c>
      <c r="R275" s="109"/>
      <c r="S275" s="109"/>
      <c r="T275" s="109"/>
      <c r="U275" s="109"/>
      <c r="V275" s="109"/>
      <c r="W275" s="109"/>
      <c r="X275" s="109"/>
      <c r="Y275" s="109"/>
      <c r="Z275" s="109"/>
      <c r="AA275" s="109"/>
      <c r="AB275" s="109"/>
      <c r="AC275" s="109"/>
      <c r="AD275" s="109"/>
      <c r="AE275" s="88"/>
      <c r="AF275" s="88"/>
      <c r="AG275" s="88"/>
    </row>
    <row r="276" spans="1:33" s="43" customFormat="1" ht="12.75" customHeight="1" x14ac:dyDescent="0.2">
      <c r="A276" s="109" t="s">
        <v>808</v>
      </c>
      <c r="B276" s="109" t="s">
        <v>1859</v>
      </c>
      <c r="C276" s="111">
        <v>29839</v>
      </c>
      <c r="D276" s="111">
        <v>0</v>
      </c>
      <c r="E276" s="111">
        <v>0</v>
      </c>
      <c r="F276" s="111">
        <v>0</v>
      </c>
      <c r="G276" s="111">
        <v>0</v>
      </c>
      <c r="H276" s="111">
        <v>0</v>
      </c>
      <c r="I276" s="111">
        <v>0</v>
      </c>
      <c r="J276" s="111">
        <v>0</v>
      </c>
      <c r="K276" s="111">
        <v>0</v>
      </c>
      <c r="L276" s="111">
        <v>0</v>
      </c>
      <c r="M276" s="111">
        <v>0</v>
      </c>
      <c r="N276" s="111">
        <v>0</v>
      </c>
      <c r="O276" s="111">
        <v>0</v>
      </c>
      <c r="P276" s="109" t="s">
        <v>1377</v>
      </c>
      <c r="Q276" s="109" t="s">
        <v>1316</v>
      </c>
      <c r="R276" s="109"/>
      <c r="S276" s="109"/>
      <c r="T276" s="109"/>
      <c r="U276" s="109"/>
      <c r="V276" s="109"/>
      <c r="W276" s="109"/>
      <c r="X276" s="109"/>
      <c r="Y276" s="109"/>
      <c r="Z276" s="109"/>
      <c r="AA276" s="109"/>
      <c r="AB276" s="109"/>
      <c r="AC276" s="109"/>
      <c r="AD276" s="109"/>
      <c r="AE276" s="88"/>
      <c r="AF276" s="88"/>
      <c r="AG276" s="88"/>
    </row>
    <row r="277" spans="1:33" s="43" customFormat="1" ht="12.75" customHeight="1" x14ac:dyDescent="0.2">
      <c r="A277" s="109" t="s">
        <v>1260</v>
      </c>
      <c r="B277" s="109" t="s">
        <v>1576</v>
      </c>
      <c r="C277" s="111">
        <v>11018</v>
      </c>
      <c r="D277" s="111">
        <v>0</v>
      </c>
      <c r="E277" s="111">
        <v>0</v>
      </c>
      <c r="F277" s="111">
        <v>0</v>
      </c>
      <c r="G277" s="111">
        <v>0</v>
      </c>
      <c r="H277" s="111">
        <v>0</v>
      </c>
      <c r="I277" s="111">
        <v>0</v>
      </c>
      <c r="J277" s="111">
        <v>0</v>
      </c>
      <c r="K277" s="111">
        <v>0</v>
      </c>
      <c r="L277" s="111">
        <v>0</v>
      </c>
      <c r="M277" s="111">
        <v>0</v>
      </c>
      <c r="N277" s="111">
        <v>0</v>
      </c>
      <c r="O277" s="111">
        <v>0</v>
      </c>
      <c r="P277" s="109" t="s">
        <v>1344</v>
      </c>
      <c r="Q277" s="109" t="s">
        <v>1316</v>
      </c>
      <c r="R277" s="109"/>
      <c r="S277" s="109"/>
      <c r="T277" s="109"/>
      <c r="U277" s="109"/>
      <c r="V277" s="109"/>
      <c r="W277" s="109"/>
      <c r="X277" s="109"/>
      <c r="Y277" s="109"/>
      <c r="Z277" s="109"/>
      <c r="AA277" s="109"/>
      <c r="AB277" s="109"/>
      <c r="AC277" s="109"/>
      <c r="AD277" s="109"/>
      <c r="AE277" s="88"/>
      <c r="AF277" s="88"/>
      <c r="AG277" s="88"/>
    </row>
    <row r="278" spans="1:33" s="43" customFormat="1" ht="12.75" customHeight="1" x14ac:dyDescent="0.2">
      <c r="A278" s="109" t="s">
        <v>395</v>
      </c>
      <c r="B278" s="109" t="s">
        <v>1575</v>
      </c>
      <c r="C278" s="111">
        <v>71450</v>
      </c>
      <c r="D278" s="111">
        <v>8750</v>
      </c>
      <c r="E278" s="111">
        <v>0</v>
      </c>
      <c r="F278" s="111">
        <v>0</v>
      </c>
      <c r="G278" s="111">
        <v>0</v>
      </c>
      <c r="H278" s="111">
        <v>0</v>
      </c>
      <c r="I278" s="111">
        <v>0</v>
      </c>
      <c r="J278" s="111">
        <v>48266</v>
      </c>
      <c r="K278" s="111">
        <v>0</v>
      </c>
      <c r="L278" s="111">
        <v>37456</v>
      </c>
      <c r="M278" s="111">
        <v>0</v>
      </c>
      <c r="N278" s="111">
        <v>0</v>
      </c>
      <c r="O278" s="111">
        <v>10500</v>
      </c>
      <c r="P278" s="109" t="s">
        <v>1312</v>
      </c>
      <c r="Q278" s="109" t="s">
        <v>1316</v>
      </c>
      <c r="R278" s="109"/>
      <c r="S278" s="109"/>
      <c r="T278" s="109"/>
      <c r="U278" s="109"/>
      <c r="V278" s="109"/>
      <c r="W278" s="109"/>
      <c r="X278" s="109"/>
      <c r="Y278" s="109"/>
      <c r="Z278" s="109"/>
      <c r="AA278" s="109"/>
      <c r="AB278" s="109"/>
      <c r="AC278" s="109"/>
      <c r="AD278" s="109"/>
      <c r="AE278" s="88"/>
      <c r="AF278" s="88"/>
      <c r="AG278" s="88"/>
    </row>
    <row r="279" spans="1:33" s="43" customFormat="1" ht="12.75" customHeight="1" x14ac:dyDescent="0.2">
      <c r="A279" s="109" t="s">
        <v>1001</v>
      </c>
      <c r="B279" s="109" t="s">
        <v>1574</v>
      </c>
      <c r="C279" s="111">
        <v>0</v>
      </c>
      <c r="D279" s="111">
        <v>0</v>
      </c>
      <c r="E279" s="111">
        <v>0</v>
      </c>
      <c r="F279" s="111">
        <v>0</v>
      </c>
      <c r="G279" s="111">
        <v>0</v>
      </c>
      <c r="H279" s="111">
        <v>0</v>
      </c>
      <c r="I279" s="111">
        <v>0</v>
      </c>
      <c r="J279" s="111">
        <v>0</v>
      </c>
      <c r="K279" s="111">
        <v>0</v>
      </c>
      <c r="L279" s="111">
        <v>0</v>
      </c>
      <c r="M279" s="111">
        <v>0</v>
      </c>
      <c r="N279" s="111">
        <v>0</v>
      </c>
      <c r="O279" s="111">
        <v>0</v>
      </c>
      <c r="P279" s="109" t="s">
        <v>1317</v>
      </c>
      <c r="Q279" s="109" t="s">
        <v>1317</v>
      </c>
      <c r="R279" s="109"/>
      <c r="S279" s="109"/>
      <c r="T279" s="109"/>
      <c r="U279" s="109"/>
      <c r="V279" s="109"/>
      <c r="W279" s="109"/>
      <c r="X279" s="109"/>
      <c r="Y279" s="109"/>
      <c r="Z279" s="109"/>
      <c r="AA279" s="109"/>
      <c r="AB279" s="109"/>
      <c r="AC279" s="109"/>
      <c r="AD279" s="109"/>
      <c r="AE279" s="88"/>
      <c r="AF279" s="88"/>
      <c r="AG279" s="88"/>
    </row>
    <row r="280" spans="1:33" s="43" customFormat="1" ht="12.75" customHeight="1" x14ac:dyDescent="0.2">
      <c r="A280" s="109" t="s">
        <v>539</v>
      </c>
      <c r="B280" s="109" t="s">
        <v>1573</v>
      </c>
      <c r="C280" s="111">
        <v>10000</v>
      </c>
      <c r="D280" s="111">
        <v>3000</v>
      </c>
      <c r="E280" s="111">
        <v>0</v>
      </c>
      <c r="F280" s="111">
        <v>0</v>
      </c>
      <c r="G280" s="111">
        <v>0</v>
      </c>
      <c r="H280" s="111">
        <v>11</v>
      </c>
      <c r="I280" s="111">
        <v>0</v>
      </c>
      <c r="J280" s="111">
        <v>0</v>
      </c>
      <c r="K280" s="111">
        <v>0</v>
      </c>
      <c r="L280" s="111">
        <v>7980</v>
      </c>
      <c r="M280" s="111">
        <v>0</v>
      </c>
      <c r="N280" s="111">
        <v>0</v>
      </c>
      <c r="O280" s="111">
        <v>0</v>
      </c>
      <c r="P280" s="109" t="s">
        <v>1315</v>
      </c>
      <c r="Q280" s="109" t="s">
        <v>1316</v>
      </c>
      <c r="R280" s="109"/>
      <c r="S280" s="109"/>
      <c r="T280" s="109"/>
      <c r="U280" s="109"/>
      <c r="V280" s="109"/>
      <c r="W280" s="109"/>
      <c r="X280" s="109"/>
      <c r="Y280" s="109"/>
      <c r="Z280" s="109"/>
      <c r="AA280" s="109"/>
      <c r="AB280" s="109"/>
      <c r="AC280" s="109"/>
      <c r="AD280" s="109"/>
      <c r="AE280" s="88"/>
      <c r="AF280" s="88"/>
      <c r="AG280" s="88"/>
    </row>
    <row r="281" spans="1:33" s="43" customFormat="1" ht="12.75" customHeight="1" x14ac:dyDescent="0.2">
      <c r="A281" s="109" t="s">
        <v>483</v>
      </c>
      <c r="B281" s="109" t="s">
        <v>1572</v>
      </c>
      <c r="C281" s="111">
        <v>7697</v>
      </c>
      <c r="D281" s="111">
        <v>2000</v>
      </c>
      <c r="E281" s="111">
        <v>0</v>
      </c>
      <c r="F281" s="111">
        <v>3000</v>
      </c>
      <c r="G281" s="111">
        <v>0</v>
      </c>
      <c r="H281" s="111">
        <v>0</v>
      </c>
      <c r="I281" s="111">
        <v>0</v>
      </c>
      <c r="J281" s="111">
        <v>0</v>
      </c>
      <c r="K281" s="111">
        <v>0</v>
      </c>
      <c r="L281" s="111">
        <v>0</v>
      </c>
      <c r="M281" s="111">
        <v>0</v>
      </c>
      <c r="N281" s="111">
        <v>0</v>
      </c>
      <c r="O281" s="111">
        <v>0</v>
      </c>
      <c r="P281" s="109" t="s">
        <v>1315</v>
      </c>
      <c r="Q281" s="109" t="s">
        <v>1316</v>
      </c>
      <c r="R281" s="109"/>
      <c r="S281" s="109"/>
      <c r="T281" s="109"/>
      <c r="U281" s="109"/>
      <c r="V281" s="109"/>
      <c r="W281" s="109"/>
      <c r="X281" s="109"/>
      <c r="Y281" s="109"/>
      <c r="Z281" s="109"/>
      <c r="AA281" s="109"/>
      <c r="AB281" s="109"/>
      <c r="AC281" s="109"/>
      <c r="AD281" s="109"/>
      <c r="AE281" s="88"/>
      <c r="AF281" s="88"/>
      <c r="AG281" s="88"/>
    </row>
    <row r="282" spans="1:33" s="43" customFormat="1" ht="12.75" customHeight="1" x14ac:dyDescent="0.2">
      <c r="A282" s="109" t="s">
        <v>515</v>
      </c>
      <c r="B282" s="109" t="s">
        <v>1571</v>
      </c>
      <c r="C282" s="111">
        <v>2000</v>
      </c>
      <c r="D282" s="111">
        <v>0</v>
      </c>
      <c r="E282" s="111">
        <v>0</v>
      </c>
      <c r="F282" s="111">
        <v>0</v>
      </c>
      <c r="G282" s="111">
        <v>0</v>
      </c>
      <c r="H282" s="111">
        <v>0</v>
      </c>
      <c r="I282" s="111">
        <v>0</v>
      </c>
      <c r="J282" s="111">
        <v>0</v>
      </c>
      <c r="K282" s="111">
        <v>0</v>
      </c>
      <c r="L282" s="111">
        <v>0</v>
      </c>
      <c r="M282" s="111">
        <v>0</v>
      </c>
      <c r="N282" s="111">
        <v>0</v>
      </c>
      <c r="O282" s="111">
        <v>0</v>
      </c>
      <c r="P282" s="109" t="s">
        <v>1315</v>
      </c>
      <c r="Q282" s="109" t="s">
        <v>1316</v>
      </c>
      <c r="R282" s="109"/>
      <c r="S282" s="109"/>
      <c r="T282" s="109"/>
      <c r="U282" s="109"/>
      <c r="V282" s="109"/>
      <c r="W282" s="109"/>
      <c r="X282" s="109"/>
      <c r="Y282" s="109"/>
      <c r="Z282" s="109"/>
      <c r="AA282" s="109"/>
      <c r="AB282" s="109"/>
      <c r="AC282" s="109"/>
      <c r="AD282" s="109"/>
      <c r="AE282" s="88"/>
      <c r="AF282" s="88"/>
      <c r="AG282" s="88"/>
    </row>
    <row r="283" spans="1:33" s="43" customFormat="1" ht="12.75" customHeight="1" x14ac:dyDescent="0.2">
      <c r="A283" s="109" t="s">
        <v>677</v>
      </c>
      <c r="B283" s="109" t="s">
        <v>1860</v>
      </c>
      <c r="C283" s="111">
        <v>40327</v>
      </c>
      <c r="D283" s="111">
        <v>10000</v>
      </c>
      <c r="E283" s="111">
        <v>0</v>
      </c>
      <c r="F283" s="111">
        <v>0</v>
      </c>
      <c r="G283" s="111">
        <v>0</v>
      </c>
      <c r="H283" s="111">
        <v>0</v>
      </c>
      <c r="I283" s="111">
        <v>0</v>
      </c>
      <c r="J283" s="111">
        <v>83168</v>
      </c>
      <c r="K283" s="111">
        <v>0</v>
      </c>
      <c r="L283" s="111">
        <v>0</v>
      </c>
      <c r="M283" s="111">
        <v>0</v>
      </c>
      <c r="N283" s="111">
        <v>0</v>
      </c>
      <c r="O283" s="111">
        <v>53500</v>
      </c>
      <c r="P283" s="109" t="s">
        <v>1321</v>
      </c>
      <c r="Q283" s="109" t="s">
        <v>1316</v>
      </c>
      <c r="R283" s="109"/>
      <c r="S283" s="109"/>
      <c r="T283" s="109"/>
      <c r="U283" s="109"/>
      <c r="V283" s="109"/>
      <c r="W283" s="109"/>
      <c r="X283" s="109"/>
      <c r="Y283" s="109"/>
      <c r="Z283" s="109"/>
      <c r="AA283" s="109"/>
      <c r="AB283" s="109"/>
      <c r="AC283" s="109"/>
      <c r="AD283" s="109"/>
      <c r="AE283" s="88"/>
      <c r="AF283" s="88"/>
      <c r="AG283" s="88"/>
    </row>
    <row r="284" spans="1:33" s="43" customFormat="1" ht="12.75" customHeight="1" x14ac:dyDescent="0.2">
      <c r="A284" s="109" t="s">
        <v>611</v>
      </c>
      <c r="B284" s="109" t="s">
        <v>1570</v>
      </c>
      <c r="C284" s="111">
        <v>31517</v>
      </c>
      <c r="D284" s="111">
        <v>3000</v>
      </c>
      <c r="E284" s="111">
        <v>0</v>
      </c>
      <c r="F284" s="111">
        <v>0</v>
      </c>
      <c r="G284" s="111">
        <v>0</v>
      </c>
      <c r="H284" s="111">
        <v>0</v>
      </c>
      <c r="I284" s="111">
        <v>0</v>
      </c>
      <c r="J284" s="111">
        <v>0</v>
      </c>
      <c r="K284" s="111">
        <v>6250</v>
      </c>
      <c r="L284" s="111">
        <v>0</v>
      </c>
      <c r="M284" s="111">
        <v>0</v>
      </c>
      <c r="N284" s="111">
        <v>0</v>
      </c>
      <c r="O284" s="111">
        <v>0</v>
      </c>
      <c r="P284" s="109" t="s">
        <v>1315</v>
      </c>
      <c r="Q284" s="109" t="s">
        <v>1316</v>
      </c>
      <c r="R284" s="109"/>
      <c r="S284" s="109"/>
      <c r="T284" s="109"/>
      <c r="U284" s="109"/>
      <c r="V284" s="109"/>
      <c r="W284" s="109"/>
      <c r="X284" s="109"/>
      <c r="Y284" s="109"/>
      <c r="Z284" s="109"/>
      <c r="AA284" s="109"/>
      <c r="AB284" s="109"/>
      <c r="AC284" s="109"/>
      <c r="AD284" s="109"/>
      <c r="AE284" s="88"/>
      <c r="AF284" s="88"/>
      <c r="AG284" s="88"/>
    </row>
    <row r="285" spans="1:33" s="43" customFormat="1" ht="12.75" customHeight="1" x14ac:dyDescent="0.2">
      <c r="A285" s="109" t="s">
        <v>1276</v>
      </c>
      <c r="B285" s="109" t="s">
        <v>1861</v>
      </c>
      <c r="C285" s="111">
        <v>167490</v>
      </c>
      <c r="D285" s="111">
        <v>11685</v>
      </c>
      <c r="E285" s="111">
        <v>0</v>
      </c>
      <c r="F285" s="111">
        <v>0</v>
      </c>
      <c r="G285" s="111">
        <v>0</v>
      </c>
      <c r="H285" s="111">
        <v>0</v>
      </c>
      <c r="I285" s="111">
        <v>0</v>
      </c>
      <c r="J285" s="111">
        <v>0</v>
      </c>
      <c r="K285" s="111">
        <v>0</v>
      </c>
      <c r="L285" s="111">
        <v>0</v>
      </c>
      <c r="M285" s="111">
        <v>0</v>
      </c>
      <c r="N285" s="111">
        <v>2900</v>
      </c>
      <c r="O285" s="111">
        <v>3672</v>
      </c>
      <c r="P285" s="109" t="s">
        <v>1344</v>
      </c>
      <c r="Q285" s="109" t="s">
        <v>1316</v>
      </c>
      <c r="R285" s="109"/>
      <c r="S285" s="109"/>
      <c r="T285" s="109"/>
      <c r="U285" s="109"/>
      <c r="V285" s="109"/>
      <c r="W285" s="109"/>
      <c r="X285" s="109"/>
      <c r="Y285" s="109"/>
      <c r="Z285" s="109"/>
      <c r="AA285" s="109"/>
      <c r="AB285" s="109"/>
      <c r="AC285" s="109"/>
      <c r="AD285" s="109"/>
      <c r="AE285" s="88"/>
      <c r="AF285" s="88"/>
      <c r="AG285" s="88"/>
    </row>
    <row r="286" spans="1:33" s="43" customFormat="1" ht="12.75" customHeight="1" x14ac:dyDescent="0.2">
      <c r="A286" s="109" t="s">
        <v>532</v>
      </c>
      <c r="B286" s="109" t="s">
        <v>1569</v>
      </c>
      <c r="C286" s="111">
        <v>12400</v>
      </c>
      <c r="D286" s="111">
        <v>0</v>
      </c>
      <c r="E286" s="111">
        <v>0</v>
      </c>
      <c r="F286" s="111">
        <v>0</v>
      </c>
      <c r="G286" s="111">
        <v>0</v>
      </c>
      <c r="H286" s="111">
        <v>0</v>
      </c>
      <c r="I286" s="111">
        <v>0</v>
      </c>
      <c r="J286" s="111">
        <v>0</v>
      </c>
      <c r="K286" s="111">
        <v>0</v>
      </c>
      <c r="L286" s="111">
        <v>0</v>
      </c>
      <c r="M286" s="111">
        <v>0</v>
      </c>
      <c r="N286" s="111">
        <v>0</v>
      </c>
      <c r="O286" s="111">
        <v>19475</v>
      </c>
      <c r="P286" s="109" t="s">
        <v>1312</v>
      </c>
      <c r="Q286" s="109" t="s">
        <v>1316</v>
      </c>
      <c r="R286" s="109"/>
      <c r="S286" s="109"/>
      <c r="T286" s="109"/>
      <c r="U286" s="109"/>
      <c r="V286" s="109"/>
      <c r="W286" s="109"/>
      <c r="X286" s="109"/>
      <c r="Y286" s="109"/>
      <c r="Z286" s="109"/>
      <c r="AA286" s="109"/>
      <c r="AB286" s="109"/>
      <c r="AC286" s="109"/>
      <c r="AD286" s="109"/>
      <c r="AE286" s="88"/>
      <c r="AF286" s="88"/>
      <c r="AG286" s="88"/>
    </row>
    <row r="287" spans="1:33" s="43" customFormat="1" ht="12.75" customHeight="1" x14ac:dyDescent="0.2">
      <c r="A287" s="109" t="s">
        <v>568</v>
      </c>
      <c r="B287" s="109" t="s">
        <v>1568</v>
      </c>
      <c r="C287" s="111">
        <v>8276</v>
      </c>
      <c r="D287" s="111">
        <v>4100</v>
      </c>
      <c r="E287" s="111">
        <v>0</v>
      </c>
      <c r="F287" s="111">
        <v>0</v>
      </c>
      <c r="G287" s="111">
        <v>0</v>
      </c>
      <c r="H287" s="111">
        <v>0</v>
      </c>
      <c r="I287" s="111">
        <v>0</v>
      </c>
      <c r="J287" s="111">
        <v>0</v>
      </c>
      <c r="K287" s="111">
        <v>0</v>
      </c>
      <c r="L287" s="111">
        <v>1350</v>
      </c>
      <c r="M287" s="111">
        <v>0</v>
      </c>
      <c r="N287" s="111">
        <v>3000</v>
      </c>
      <c r="O287" s="111">
        <v>0</v>
      </c>
      <c r="P287" s="109" t="s">
        <v>1315</v>
      </c>
      <c r="Q287" s="109" t="s">
        <v>1316</v>
      </c>
      <c r="R287" s="109"/>
      <c r="S287" s="109"/>
      <c r="T287" s="109"/>
      <c r="U287" s="109"/>
      <c r="V287" s="109"/>
      <c r="W287" s="109"/>
      <c r="X287" s="109"/>
      <c r="Y287" s="109"/>
      <c r="Z287" s="109"/>
      <c r="AA287" s="109"/>
      <c r="AB287" s="109"/>
      <c r="AC287" s="109"/>
      <c r="AD287" s="109"/>
      <c r="AE287" s="88"/>
      <c r="AF287" s="88"/>
      <c r="AG287" s="88"/>
    </row>
    <row r="288" spans="1:33" s="43" customFormat="1" ht="12.75" customHeight="1" x14ac:dyDescent="0.2">
      <c r="A288" s="109" t="s">
        <v>623</v>
      </c>
      <c r="B288" s="109" t="s">
        <v>1567</v>
      </c>
      <c r="C288" s="111">
        <v>6917</v>
      </c>
      <c r="D288" s="111">
        <v>0</v>
      </c>
      <c r="E288" s="111">
        <v>0</v>
      </c>
      <c r="F288" s="111">
        <v>0</v>
      </c>
      <c r="G288" s="111">
        <v>0</v>
      </c>
      <c r="H288" s="111">
        <v>0</v>
      </c>
      <c r="I288" s="111">
        <v>0</v>
      </c>
      <c r="J288" s="111">
        <v>0</v>
      </c>
      <c r="K288" s="111">
        <v>0</v>
      </c>
      <c r="L288" s="111">
        <v>0</v>
      </c>
      <c r="M288" s="111">
        <v>1656</v>
      </c>
      <c r="N288" s="111">
        <v>0</v>
      </c>
      <c r="O288" s="111">
        <v>0</v>
      </c>
      <c r="P288" s="109" t="s">
        <v>1315</v>
      </c>
      <c r="Q288" s="109" t="s">
        <v>1316</v>
      </c>
      <c r="R288" s="109"/>
      <c r="S288" s="109"/>
      <c r="T288" s="109"/>
      <c r="U288" s="109"/>
      <c r="V288" s="109"/>
      <c r="W288" s="109"/>
      <c r="X288" s="109"/>
      <c r="Y288" s="109"/>
      <c r="Z288" s="109"/>
      <c r="AA288" s="109"/>
      <c r="AB288" s="109"/>
      <c r="AC288" s="109"/>
      <c r="AD288" s="109"/>
      <c r="AE288" s="88"/>
      <c r="AF288" s="88"/>
      <c r="AG288" s="88"/>
    </row>
    <row r="289" spans="1:33" s="43" customFormat="1" ht="12.75" customHeight="1" x14ac:dyDescent="0.2">
      <c r="A289" s="109" t="s">
        <v>805</v>
      </c>
      <c r="B289" s="109" t="s">
        <v>1566</v>
      </c>
      <c r="C289" s="111">
        <v>8000</v>
      </c>
      <c r="D289" s="111">
        <v>7000</v>
      </c>
      <c r="E289" s="111">
        <v>0</v>
      </c>
      <c r="F289" s="111">
        <v>0</v>
      </c>
      <c r="G289" s="111">
        <v>0</v>
      </c>
      <c r="H289" s="111">
        <v>0</v>
      </c>
      <c r="I289" s="111">
        <v>0</v>
      </c>
      <c r="J289" s="111">
        <v>0</v>
      </c>
      <c r="K289" s="111">
        <v>0</v>
      </c>
      <c r="L289" s="111">
        <v>2000</v>
      </c>
      <c r="M289" s="111">
        <v>0</v>
      </c>
      <c r="N289" s="111">
        <v>0</v>
      </c>
      <c r="O289" s="111">
        <v>0</v>
      </c>
      <c r="P289" s="109" t="s">
        <v>1377</v>
      </c>
      <c r="Q289" s="109" t="s">
        <v>1316</v>
      </c>
      <c r="R289" s="109"/>
      <c r="S289" s="109"/>
      <c r="T289" s="109"/>
      <c r="U289" s="109"/>
      <c r="V289" s="109"/>
      <c r="W289" s="109"/>
      <c r="X289" s="109"/>
      <c r="Y289" s="109"/>
      <c r="Z289" s="109"/>
      <c r="AA289" s="109"/>
      <c r="AB289" s="109"/>
      <c r="AC289" s="109"/>
      <c r="AD289" s="109"/>
      <c r="AE289" s="88"/>
      <c r="AF289" s="88"/>
      <c r="AG289" s="88"/>
    </row>
    <row r="290" spans="1:33" s="43" customFormat="1" ht="12.75" customHeight="1" x14ac:dyDescent="0.2">
      <c r="A290" s="109" t="s">
        <v>1248</v>
      </c>
      <c r="B290" s="109" t="s">
        <v>1565</v>
      </c>
      <c r="C290" s="111">
        <v>30000</v>
      </c>
      <c r="D290" s="111">
        <v>0</v>
      </c>
      <c r="E290" s="111">
        <v>0</v>
      </c>
      <c r="F290" s="111">
        <v>0</v>
      </c>
      <c r="G290" s="111">
        <v>0</v>
      </c>
      <c r="H290" s="111">
        <v>0</v>
      </c>
      <c r="I290" s="111">
        <v>0</v>
      </c>
      <c r="J290" s="111">
        <v>0</v>
      </c>
      <c r="K290" s="111">
        <v>0</v>
      </c>
      <c r="L290" s="111">
        <v>14010</v>
      </c>
      <c r="M290" s="111">
        <v>0</v>
      </c>
      <c r="N290" s="111">
        <v>0</v>
      </c>
      <c r="O290" s="111">
        <v>0</v>
      </c>
      <c r="P290" s="109" t="s">
        <v>1377</v>
      </c>
      <c r="Q290" s="109" t="s">
        <v>1316</v>
      </c>
      <c r="R290" s="109"/>
      <c r="S290" s="109"/>
      <c r="T290" s="109"/>
      <c r="U290" s="109"/>
      <c r="V290" s="109"/>
      <c r="W290" s="109"/>
      <c r="X290" s="109"/>
      <c r="Y290" s="109"/>
      <c r="Z290" s="109"/>
      <c r="AA290" s="109"/>
      <c r="AB290" s="109"/>
      <c r="AC290" s="109"/>
      <c r="AD290" s="109"/>
      <c r="AE290" s="88"/>
      <c r="AF290" s="88"/>
      <c r="AG290" s="88"/>
    </row>
    <row r="291" spans="1:33" s="43" customFormat="1" ht="12.75" customHeight="1" x14ac:dyDescent="0.2">
      <c r="A291" s="109" t="s">
        <v>812</v>
      </c>
      <c r="B291" s="109" t="s">
        <v>1564</v>
      </c>
      <c r="C291" s="111">
        <v>0</v>
      </c>
      <c r="D291" s="111">
        <v>0</v>
      </c>
      <c r="E291" s="111">
        <v>0</v>
      </c>
      <c r="F291" s="111">
        <v>0</v>
      </c>
      <c r="G291" s="111">
        <v>0</v>
      </c>
      <c r="H291" s="111">
        <v>0</v>
      </c>
      <c r="I291" s="111">
        <v>0</v>
      </c>
      <c r="J291" s="111">
        <v>0</v>
      </c>
      <c r="K291" s="111">
        <v>0</v>
      </c>
      <c r="L291" s="111">
        <v>0</v>
      </c>
      <c r="M291" s="111">
        <v>0</v>
      </c>
      <c r="N291" s="111">
        <v>0</v>
      </c>
      <c r="O291" s="111">
        <v>0</v>
      </c>
      <c r="P291" s="109" t="s">
        <v>1377</v>
      </c>
      <c r="Q291" s="109" t="s">
        <v>1316</v>
      </c>
      <c r="R291" s="109"/>
      <c r="S291" s="109"/>
      <c r="T291" s="109"/>
      <c r="U291" s="109"/>
      <c r="V291" s="109"/>
      <c r="W291" s="109"/>
      <c r="X291" s="109"/>
      <c r="Y291" s="109"/>
      <c r="Z291" s="109"/>
      <c r="AA291" s="109"/>
      <c r="AB291" s="109"/>
      <c r="AC291" s="109"/>
      <c r="AD291" s="109"/>
      <c r="AE291" s="88"/>
      <c r="AF291" s="88"/>
      <c r="AG291" s="88"/>
    </row>
    <row r="292" spans="1:33" s="43" customFormat="1" ht="12.75" customHeight="1" x14ac:dyDescent="0.2">
      <c r="A292" s="109" t="s">
        <v>1003</v>
      </c>
      <c r="B292" s="109" t="s">
        <v>1862</v>
      </c>
      <c r="C292" s="111">
        <v>0</v>
      </c>
      <c r="D292" s="111">
        <v>1000</v>
      </c>
      <c r="E292" s="111">
        <v>0</v>
      </c>
      <c r="F292" s="111">
        <v>0</v>
      </c>
      <c r="G292" s="111">
        <v>0</v>
      </c>
      <c r="H292" s="111">
        <v>0</v>
      </c>
      <c r="I292" s="111">
        <v>0</v>
      </c>
      <c r="J292" s="111">
        <v>0</v>
      </c>
      <c r="K292" s="111">
        <v>0</v>
      </c>
      <c r="L292" s="111">
        <v>0</v>
      </c>
      <c r="M292" s="111">
        <v>0</v>
      </c>
      <c r="N292" s="111">
        <v>0</v>
      </c>
      <c r="O292" s="111">
        <v>0</v>
      </c>
      <c r="P292" s="109" t="s">
        <v>1312</v>
      </c>
      <c r="Q292" s="109" t="s">
        <v>1313</v>
      </c>
      <c r="R292" s="109"/>
      <c r="S292" s="109"/>
      <c r="T292" s="109"/>
      <c r="U292" s="109"/>
      <c r="V292" s="109"/>
      <c r="W292" s="109"/>
      <c r="X292" s="109"/>
      <c r="Y292" s="109"/>
      <c r="Z292" s="109"/>
      <c r="AA292" s="109"/>
      <c r="AB292" s="109"/>
      <c r="AC292" s="109"/>
      <c r="AD292" s="109"/>
      <c r="AE292" s="88"/>
      <c r="AF292" s="88"/>
      <c r="AG292" s="88"/>
    </row>
    <row r="293" spans="1:33" s="43" customFormat="1" ht="12.75" customHeight="1" x14ac:dyDescent="0.2">
      <c r="A293" s="109" t="s">
        <v>738</v>
      </c>
      <c r="B293" s="109" t="s">
        <v>1563</v>
      </c>
      <c r="C293" s="111">
        <v>39300</v>
      </c>
      <c r="D293" s="111">
        <v>18800</v>
      </c>
      <c r="E293" s="111">
        <v>0</v>
      </c>
      <c r="F293" s="111">
        <v>0</v>
      </c>
      <c r="G293" s="111">
        <v>0</v>
      </c>
      <c r="H293" s="111">
        <v>0</v>
      </c>
      <c r="I293" s="111">
        <v>0</v>
      </c>
      <c r="J293" s="111">
        <v>0</v>
      </c>
      <c r="K293" s="111">
        <v>0</v>
      </c>
      <c r="L293" s="111">
        <v>0</v>
      </c>
      <c r="M293" s="111">
        <v>5000</v>
      </c>
      <c r="N293" s="111">
        <v>0</v>
      </c>
      <c r="O293" s="111">
        <v>23000</v>
      </c>
      <c r="P293" s="109" t="s">
        <v>1320</v>
      </c>
      <c r="Q293" s="109" t="s">
        <v>1316</v>
      </c>
      <c r="R293" s="109"/>
      <c r="S293" s="109"/>
      <c r="T293" s="109"/>
      <c r="U293" s="109"/>
      <c r="V293" s="109"/>
      <c r="W293" s="109"/>
      <c r="X293" s="109"/>
      <c r="Y293" s="109"/>
      <c r="Z293" s="109"/>
      <c r="AA293" s="109"/>
      <c r="AB293" s="109"/>
      <c r="AC293" s="109"/>
      <c r="AD293" s="109"/>
      <c r="AE293" s="88"/>
      <c r="AF293" s="88"/>
      <c r="AG293" s="88"/>
    </row>
    <row r="294" spans="1:33" s="43" customFormat="1" ht="12.75" customHeight="1" x14ac:dyDescent="0.2">
      <c r="A294" s="109" t="s">
        <v>448</v>
      </c>
      <c r="B294" s="109" t="s">
        <v>1562</v>
      </c>
      <c r="C294" s="111">
        <v>10235</v>
      </c>
      <c r="D294" s="111">
        <v>4500</v>
      </c>
      <c r="E294" s="111">
        <v>0</v>
      </c>
      <c r="F294" s="111">
        <v>500</v>
      </c>
      <c r="G294" s="111">
        <v>0</v>
      </c>
      <c r="H294" s="111">
        <v>0</v>
      </c>
      <c r="I294" s="111">
        <v>0</v>
      </c>
      <c r="J294" s="111">
        <v>0</v>
      </c>
      <c r="K294" s="111">
        <v>0</v>
      </c>
      <c r="L294" s="111">
        <v>0</v>
      </c>
      <c r="M294" s="111">
        <v>0</v>
      </c>
      <c r="N294" s="111">
        <v>0</v>
      </c>
      <c r="O294" s="111">
        <v>0</v>
      </c>
      <c r="P294" s="109" t="s">
        <v>1315</v>
      </c>
      <c r="Q294" s="109" t="s">
        <v>1316</v>
      </c>
      <c r="R294" s="109"/>
      <c r="S294" s="109"/>
      <c r="T294" s="109"/>
      <c r="U294" s="109"/>
      <c r="V294" s="109"/>
      <c r="W294" s="109"/>
      <c r="X294" s="109"/>
      <c r="Y294" s="109"/>
      <c r="Z294" s="109"/>
      <c r="AA294" s="109"/>
      <c r="AB294" s="109"/>
      <c r="AC294" s="109"/>
      <c r="AD294" s="109"/>
      <c r="AE294" s="88"/>
      <c r="AF294" s="88"/>
      <c r="AG294" s="88"/>
    </row>
    <row r="295" spans="1:33" s="43" customFormat="1" ht="12.75" customHeight="1" x14ac:dyDescent="0.2">
      <c r="A295" s="109" t="s">
        <v>642</v>
      </c>
      <c r="B295" s="109" t="s">
        <v>1863</v>
      </c>
      <c r="C295" s="111">
        <v>1107</v>
      </c>
      <c r="D295" s="111">
        <v>0</v>
      </c>
      <c r="E295" s="111">
        <v>0</v>
      </c>
      <c r="F295" s="111">
        <v>0</v>
      </c>
      <c r="G295" s="111">
        <v>0</v>
      </c>
      <c r="H295" s="111">
        <v>0</v>
      </c>
      <c r="I295" s="111">
        <v>0</v>
      </c>
      <c r="J295" s="111">
        <v>0</v>
      </c>
      <c r="K295" s="111">
        <v>0</v>
      </c>
      <c r="L295" s="111">
        <v>200</v>
      </c>
      <c r="M295" s="111">
        <v>0</v>
      </c>
      <c r="N295" s="111">
        <v>0</v>
      </c>
      <c r="O295" s="111">
        <v>0</v>
      </c>
      <c r="P295" s="109" t="s">
        <v>1315</v>
      </c>
      <c r="Q295" s="109" t="s">
        <v>1316</v>
      </c>
      <c r="R295" s="109"/>
      <c r="S295" s="109"/>
      <c r="T295" s="109"/>
      <c r="U295" s="109"/>
      <c r="V295" s="109"/>
      <c r="W295" s="109"/>
      <c r="X295" s="109"/>
      <c r="Y295" s="109"/>
      <c r="Z295" s="109"/>
      <c r="AA295" s="109"/>
      <c r="AB295" s="109"/>
      <c r="AC295" s="109"/>
      <c r="AD295" s="109"/>
      <c r="AE295" s="88"/>
      <c r="AF295" s="88"/>
      <c r="AG295" s="88"/>
    </row>
    <row r="296" spans="1:33" s="43" customFormat="1" ht="12.75" customHeight="1" x14ac:dyDescent="0.2">
      <c r="A296" s="109" t="s">
        <v>670</v>
      </c>
      <c r="B296" s="109" t="s">
        <v>1561</v>
      </c>
      <c r="C296" s="111">
        <v>3000</v>
      </c>
      <c r="D296" s="111">
        <v>19000</v>
      </c>
      <c r="E296" s="111">
        <v>0</v>
      </c>
      <c r="F296" s="111">
        <v>0</v>
      </c>
      <c r="G296" s="111">
        <v>0</v>
      </c>
      <c r="H296" s="111">
        <v>0</v>
      </c>
      <c r="I296" s="111">
        <v>0</v>
      </c>
      <c r="J296" s="111">
        <v>0</v>
      </c>
      <c r="K296" s="111">
        <v>0</v>
      </c>
      <c r="L296" s="111">
        <v>1070</v>
      </c>
      <c r="M296" s="111">
        <v>0</v>
      </c>
      <c r="N296" s="111">
        <v>0</v>
      </c>
      <c r="O296" s="111">
        <v>3000</v>
      </c>
      <c r="P296" s="109" t="s">
        <v>1315</v>
      </c>
      <c r="Q296" s="109" t="s">
        <v>1316</v>
      </c>
      <c r="R296" s="109"/>
      <c r="S296" s="109"/>
      <c r="T296" s="109"/>
      <c r="U296" s="109"/>
      <c r="V296" s="109"/>
      <c r="W296" s="109"/>
      <c r="X296" s="109"/>
      <c r="Y296" s="109"/>
      <c r="Z296" s="109"/>
      <c r="AA296" s="109"/>
      <c r="AB296" s="109"/>
      <c r="AC296" s="109"/>
      <c r="AD296" s="109"/>
      <c r="AE296" s="88"/>
      <c r="AF296" s="88"/>
      <c r="AG296" s="88"/>
    </row>
    <row r="297" spans="1:33" s="43" customFormat="1" ht="12.75" customHeight="1" x14ac:dyDescent="0.2">
      <c r="A297" s="109" t="s">
        <v>422</v>
      </c>
      <c r="B297" s="109" t="s">
        <v>1560</v>
      </c>
      <c r="C297" s="111">
        <v>8351</v>
      </c>
      <c r="D297" s="111">
        <v>0</v>
      </c>
      <c r="E297" s="111">
        <v>0</v>
      </c>
      <c r="F297" s="111">
        <v>0</v>
      </c>
      <c r="G297" s="111">
        <v>0</v>
      </c>
      <c r="H297" s="111">
        <v>0</v>
      </c>
      <c r="I297" s="111">
        <v>0</v>
      </c>
      <c r="J297" s="111">
        <v>0</v>
      </c>
      <c r="K297" s="111">
        <v>0</v>
      </c>
      <c r="L297" s="111">
        <v>0</v>
      </c>
      <c r="M297" s="111">
        <v>0</v>
      </c>
      <c r="N297" s="111">
        <v>700</v>
      </c>
      <c r="O297" s="111">
        <v>0</v>
      </c>
      <c r="P297" s="109" t="s">
        <v>1312</v>
      </c>
      <c r="Q297" s="109" t="s">
        <v>1316</v>
      </c>
      <c r="R297" s="109"/>
      <c r="S297" s="109"/>
      <c r="T297" s="109"/>
      <c r="U297" s="109"/>
      <c r="V297" s="109"/>
      <c r="W297" s="109"/>
      <c r="X297" s="109"/>
      <c r="Y297" s="109"/>
      <c r="Z297" s="109"/>
      <c r="AA297" s="109"/>
      <c r="AB297" s="109"/>
      <c r="AC297" s="109"/>
      <c r="AD297" s="109"/>
      <c r="AE297" s="88"/>
      <c r="AF297" s="88"/>
      <c r="AG297" s="88"/>
    </row>
    <row r="298" spans="1:33" s="43" customFormat="1" ht="12.75" customHeight="1" x14ac:dyDescent="0.2">
      <c r="A298" s="109" t="s">
        <v>1005</v>
      </c>
      <c r="B298" s="109" t="s">
        <v>1559</v>
      </c>
      <c r="C298" s="111">
        <v>50001</v>
      </c>
      <c r="D298" s="111">
        <v>0</v>
      </c>
      <c r="E298" s="111">
        <v>0</v>
      </c>
      <c r="F298" s="111">
        <v>0</v>
      </c>
      <c r="G298" s="111">
        <v>0</v>
      </c>
      <c r="H298" s="111">
        <v>0</v>
      </c>
      <c r="I298" s="111">
        <v>0</v>
      </c>
      <c r="J298" s="111">
        <v>0</v>
      </c>
      <c r="K298" s="111">
        <v>0</v>
      </c>
      <c r="L298" s="111">
        <v>5889</v>
      </c>
      <c r="M298" s="111">
        <v>0</v>
      </c>
      <c r="N298" s="111">
        <v>1</v>
      </c>
      <c r="O298" s="111">
        <v>0</v>
      </c>
      <c r="P298" s="109" t="s">
        <v>1312</v>
      </c>
      <c r="Q298" s="109" t="s">
        <v>1314</v>
      </c>
      <c r="R298" s="109"/>
      <c r="S298" s="109"/>
      <c r="T298" s="109"/>
      <c r="U298" s="109"/>
      <c r="V298" s="109"/>
      <c r="W298" s="109"/>
      <c r="X298" s="109"/>
      <c r="Y298" s="109"/>
      <c r="Z298" s="109"/>
      <c r="AA298" s="109"/>
      <c r="AB298" s="109"/>
      <c r="AC298" s="109"/>
      <c r="AD298" s="109"/>
      <c r="AE298" s="88"/>
      <c r="AF298" s="88"/>
      <c r="AG298" s="88"/>
    </row>
    <row r="299" spans="1:33" s="43" customFormat="1" ht="12.75" customHeight="1" x14ac:dyDescent="0.2">
      <c r="A299" s="109" t="s">
        <v>404</v>
      </c>
      <c r="B299" s="109" t="s">
        <v>1558</v>
      </c>
      <c r="C299" s="111">
        <v>51179</v>
      </c>
      <c r="D299" s="111">
        <v>1000</v>
      </c>
      <c r="E299" s="111">
        <v>0</v>
      </c>
      <c r="F299" s="111">
        <v>16000</v>
      </c>
      <c r="G299" s="111">
        <v>0</v>
      </c>
      <c r="H299" s="111">
        <v>0</v>
      </c>
      <c r="I299" s="111">
        <v>0</v>
      </c>
      <c r="J299" s="111">
        <v>0</v>
      </c>
      <c r="K299" s="111">
        <v>0</v>
      </c>
      <c r="L299" s="111">
        <v>85105</v>
      </c>
      <c r="M299" s="111">
        <v>9456</v>
      </c>
      <c r="N299" s="111">
        <v>26762</v>
      </c>
      <c r="O299" s="111">
        <v>69500</v>
      </c>
      <c r="P299" s="109" t="s">
        <v>1312</v>
      </c>
      <c r="Q299" s="109" t="s">
        <v>1316</v>
      </c>
      <c r="R299" s="109"/>
      <c r="S299" s="109"/>
      <c r="T299" s="109"/>
      <c r="U299" s="109"/>
      <c r="V299" s="109"/>
      <c r="W299" s="109"/>
      <c r="X299" s="109"/>
      <c r="Y299" s="109"/>
      <c r="Z299" s="109"/>
      <c r="AA299" s="109"/>
      <c r="AB299" s="109"/>
      <c r="AC299" s="109"/>
      <c r="AD299" s="109"/>
      <c r="AE299" s="88"/>
      <c r="AF299" s="88"/>
      <c r="AG299" s="88"/>
    </row>
    <row r="300" spans="1:33" s="43" customFormat="1" ht="12.75" customHeight="1" x14ac:dyDescent="0.2">
      <c r="A300" s="109" t="s">
        <v>650</v>
      </c>
      <c r="B300" s="109" t="s">
        <v>1557</v>
      </c>
      <c r="C300" s="111">
        <v>8932</v>
      </c>
      <c r="D300" s="111">
        <v>10000</v>
      </c>
      <c r="E300" s="111">
        <v>0</v>
      </c>
      <c r="F300" s="111">
        <v>0</v>
      </c>
      <c r="G300" s="111">
        <v>0</v>
      </c>
      <c r="H300" s="111">
        <v>0</v>
      </c>
      <c r="I300" s="111">
        <v>0</v>
      </c>
      <c r="J300" s="111">
        <v>0</v>
      </c>
      <c r="K300" s="111">
        <v>0</v>
      </c>
      <c r="L300" s="111">
        <v>0</v>
      </c>
      <c r="M300" s="111">
        <v>5000</v>
      </c>
      <c r="N300" s="111">
        <v>0</v>
      </c>
      <c r="O300" s="111">
        <v>2000</v>
      </c>
      <c r="P300" s="109" t="s">
        <v>1315</v>
      </c>
      <c r="Q300" s="109" t="s">
        <v>1316</v>
      </c>
      <c r="R300" s="109"/>
      <c r="S300" s="109"/>
      <c r="T300" s="109"/>
      <c r="U300" s="109"/>
      <c r="V300" s="109"/>
      <c r="W300" s="109"/>
      <c r="X300" s="109"/>
      <c r="Y300" s="109"/>
      <c r="Z300" s="109"/>
      <c r="AA300" s="109"/>
      <c r="AB300" s="109"/>
      <c r="AC300" s="109"/>
      <c r="AD300" s="109"/>
      <c r="AE300" s="88"/>
      <c r="AF300" s="88"/>
      <c r="AG300" s="88"/>
    </row>
    <row r="301" spans="1:33" s="43" customFormat="1" ht="12.75" customHeight="1" x14ac:dyDescent="0.2">
      <c r="A301" s="109" t="s">
        <v>1007</v>
      </c>
      <c r="B301" s="109" t="s">
        <v>1556</v>
      </c>
      <c r="C301" s="111">
        <v>2308</v>
      </c>
      <c r="D301" s="111">
        <v>0</v>
      </c>
      <c r="E301" s="111">
        <v>2499</v>
      </c>
      <c r="F301" s="111">
        <v>1500</v>
      </c>
      <c r="G301" s="111">
        <v>0</v>
      </c>
      <c r="H301" s="111">
        <v>0</v>
      </c>
      <c r="I301" s="111">
        <v>0</v>
      </c>
      <c r="J301" s="111">
        <v>0</v>
      </c>
      <c r="K301" s="111">
        <v>2500</v>
      </c>
      <c r="L301" s="111">
        <v>3400</v>
      </c>
      <c r="M301" s="111">
        <v>25</v>
      </c>
      <c r="N301" s="111">
        <v>0</v>
      </c>
      <c r="O301" s="111">
        <v>0</v>
      </c>
      <c r="P301" s="109" t="s">
        <v>1312</v>
      </c>
      <c r="Q301" s="109" t="s">
        <v>1313</v>
      </c>
      <c r="R301" s="109"/>
      <c r="S301" s="109"/>
      <c r="T301" s="109"/>
      <c r="U301" s="109"/>
      <c r="V301" s="109"/>
      <c r="W301" s="109"/>
      <c r="X301" s="109"/>
      <c r="Y301" s="109"/>
      <c r="Z301" s="109"/>
      <c r="AA301" s="109"/>
      <c r="AB301" s="109"/>
      <c r="AC301" s="109"/>
      <c r="AD301" s="109"/>
      <c r="AE301" s="88"/>
      <c r="AF301" s="88"/>
      <c r="AG301" s="88"/>
    </row>
    <row r="302" spans="1:33" s="43" customFormat="1" ht="12.75" customHeight="1" x14ac:dyDescent="0.2">
      <c r="A302" s="109" t="s">
        <v>1009</v>
      </c>
      <c r="B302" s="109" t="s">
        <v>1555</v>
      </c>
      <c r="C302" s="111">
        <v>1480</v>
      </c>
      <c r="D302" s="111">
        <v>0</v>
      </c>
      <c r="E302" s="111">
        <v>0</v>
      </c>
      <c r="F302" s="111">
        <v>0</v>
      </c>
      <c r="G302" s="111">
        <v>0</v>
      </c>
      <c r="H302" s="111">
        <v>0</v>
      </c>
      <c r="I302" s="111">
        <v>0</v>
      </c>
      <c r="J302" s="111">
        <v>0</v>
      </c>
      <c r="K302" s="111">
        <v>0</v>
      </c>
      <c r="L302" s="111">
        <v>0</v>
      </c>
      <c r="M302" s="111">
        <v>0</v>
      </c>
      <c r="N302" s="111">
        <v>0</v>
      </c>
      <c r="O302" s="111">
        <v>0</v>
      </c>
      <c r="P302" s="109" t="s">
        <v>1312</v>
      </c>
      <c r="Q302" s="109" t="s">
        <v>1314</v>
      </c>
      <c r="R302" s="109"/>
      <c r="S302" s="109"/>
      <c r="T302" s="109"/>
      <c r="U302" s="109"/>
      <c r="V302" s="109"/>
      <c r="W302" s="109"/>
      <c r="X302" s="109"/>
      <c r="Y302" s="109"/>
      <c r="Z302" s="109"/>
      <c r="AA302" s="109"/>
      <c r="AB302" s="109"/>
      <c r="AC302" s="109"/>
      <c r="AD302" s="109"/>
      <c r="AE302" s="88"/>
      <c r="AF302" s="88"/>
      <c r="AG302" s="88"/>
    </row>
    <row r="303" spans="1:33" s="43" customFormat="1" ht="12.75" customHeight="1" x14ac:dyDescent="0.2">
      <c r="A303" s="109" t="s">
        <v>1011</v>
      </c>
      <c r="B303" s="109" t="s">
        <v>1554</v>
      </c>
      <c r="C303" s="111">
        <v>1385</v>
      </c>
      <c r="D303" s="111">
        <v>0</v>
      </c>
      <c r="E303" s="111">
        <v>0</v>
      </c>
      <c r="F303" s="111">
        <v>0</v>
      </c>
      <c r="G303" s="111">
        <v>0</v>
      </c>
      <c r="H303" s="111">
        <v>0</v>
      </c>
      <c r="I303" s="111">
        <v>0</v>
      </c>
      <c r="J303" s="111">
        <v>0</v>
      </c>
      <c r="K303" s="111">
        <v>0</v>
      </c>
      <c r="L303" s="111">
        <v>0</v>
      </c>
      <c r="M303" s="111">
        <v>0</v>
      </c>
      <c r="N303" s="111">
        <v>0</v>
      </c>
      <c r="O303" s="111">
        <v>0</v>
      </c>
      <c r="P303" s="109" t="s">
        <v>1317</v>
      </c>
      <c r="Q303" s="109" t="s">
        <v>1317</v>
      </c>
      <c r="R303" s="109"/>
      <c r="S303" s="109"/>
      <c r="T303" s="109"/>
      <c r="U303" s="109"/>
      <c r="V303" s="109"/>
      <c r="W303" s="109"/>
      <c r="X303" s="109"/>
      <c r="Y303" s="109"/>
      <c r="Z303" s="109"/>
      <c r="AA303" s="109"/>
      <c r="AB303" s="109"/>
      <c r="AC303" s="109"/>
      <c r="AD303" s="109"/>
      <c r="AE303" s="88"/>
      <c r="AF303" s="88"/>
      <c r="AG303" s="88"/>
    </row>
    <row r="304" spans="1:33" s="43" customFormat="1" ht="12.75" customHeight="1" x14ac:dyDescent="0.2">
      <c r="A304" s="109" t="s">
        <v>1013</v>
      </c>
      <c r="B304" s="109" t="s">
        <v>1864</v>
      </c>
      <c r="C304" s="111">
        <v>36793</v>
      </c>
      <c r="D304" s="111">
        <v>2000</v>
      </c>
      <c r="E304" s="111">
        <v>0</v>
      </c>
      <c r="F304" s="111">
        <v>0</v>
      </c>
      <c r="G304" s="111">
        <v>0</v>
      </c>
      <c r="H304" s="111">
        <v>0</v>
      </c>
      <c r="I304" s="111">
        <v>0</v>
      </c>
      <c r="J304" s="111">
        <v>0</v>
      </c>
      <c r="K304" s="111">
        <v>0</v>
      </c>
      <c r="L304" s="111">
        <v>0</v>
      </c>
      <c r="M304" s="111">
        <v>0</v>
      </c>
      <c r="N304" s="111">
        <v>0</v>
      </c>
      <c r="O304" s="111">
        <v>10000</v>
      </c>
      <c r="P304" s="109" t="s">
        <v>1312</v>
      </c>
      <c r="Q304" s="109" t="s">
        <v>1313</v>
      </c>
      <c r="R304" s="109"/>
      <c r="S304" s="109"/>
      <c r="T304" s="109"/>
      <c r="U304" s="109"/>
      <c r="V304" s="109"/>
      <c r="W304" s="109"/>
      <c r="X304" s="109"/>
      <c r="Y304" s="109"/>
      <c r="Z304" s="109"/>
      <c r="AA304" s="109"/>
      <c r="AB304" s="109"/>
      <c r="AC304" s="109"/>
      <c r="AD304" s="109"/>
      <c r="AE304" s="88"/>
      <c r="AF304" s="88"/>
      <c r="AG304" s="88"/>
    </row>
    <row r="305" spans="1:33" s="43" customFormat="1" ht="12.75" customHeight="1" x14ac:dyDescent="0.2">
      <c r="A305" s="109" t="s">
        <v>504</v>
      </c>
      <c r="B305" s="109" t="s">
        <v>1865</v>
      </c>
      <c r="C305" s="111">
        <v>11589</v>
      </c>
      <c r="D305" s="111">
        <v>2000</v>
      </c>
      <c r="E305" s="111">
        <v>0</v>
      </c>
      <c r="F305" s="111">
        <v>8000</v>
      </c>
      <c r="G305" s="111">
        <v>0</v>
      </c>
      <c r="H305" s="111">
        <v>0</v>
      </c>
      <c r="I305" s="111">
        <v>0</v>
      </c>
      <c r="J305" s="111">
        <v>0</v>
      </c>
      <c r="K305" s="111">
        <v>0</v>
      </c>
      <c r="L305" s="111">
        <v>14470</v>
      </c>
      <c r="M305" s="111">
        <v>2073</v>
      </c>
      <c r="N305" s="111">
        <v>7128</v>
      </c>
      <c r="O305" s="111">
        <v>5000</v>
      </c>
      <c r="P305" s="109" t="s">
        <v>1315</v>
      </c>
      <c r="Q305" s="109" t="s">
        <v>1316</v>
      </c>
      <c r="R305" s="109"/>
      <c r="S305" s="109"/>
      <c r="T305" s="109"/>
      <c r="U305" s="109"/>
      <c r="V305" s="109"/>
      <c r="W305" s="109"/>
      <c r="X305" s="109"/>
      <c r="Y305" s="109"/>
      <c r="Z305" s="109"/>
      <c r="AA305" s="109"/>
      <c r="AB305" s="109"/>
      <c r="AC305" s="109"/>
      <c r="AD305" s="109"/>
      <c r="AE305" s="88"/>
      <c r="AF305" s="88"/>
      <c r="AG305" s="88"/>
    </row>
    <row r="306" spans="1:33" s="43" customFormat="1" ht="12.75" customHeight="1" x14ac:dyDescent="0.2">
      <c r="A306" s="109" t="s">
        <v>822</v>
      </c>
      <c r="B306" s="109" t="s">
        <v>1553</v>
      </c>
      <c r="C306" s="111">
        <v>1181</v>
      </c>
      <c r="D306" s="111">
        <v>0</v>
      </c>
      <c r="E306" s="111">
        <v>0</v>
      </c>
      <c r="F306" s="111">
        <v>0</v>
      </c>
      <c r="G306" s="111">
        <v>0</v>
      </c>
      <c r="H306" s="111">
        <v>0</v>
      </c>
      <c r="I306" s="111">
        <v>0</v>
      </c>
      <c r="J306" s="111">
        <v>0</v>
      </c>
      <c r="K306" s="111">
        <v>750</v>
      </c>
      <c r="L306" s="111">
        <v>708</v>
      </c>
      <c r="M306" s="111">
        <v>0</v>
      </c>
      <c r="N306" s="111">
        <v>0</v>
      </c>
      <c r="O306" s="111">
        <v>0</v>
      </c>
      <c r="P306" s="109" t="s">
        <v>1377</v>
      </c>
      <c r="Q306" s="109" t="s">
        <v>1316</v>
      </c>
      <c r="R306" s="109"/>
      <c r="S306" s="109"/>
      <c r="T306" s="109"/>
      <c r="U306" s="109"/>
      <c r="V306" s="109"/>
      <c r="W306" s="109"/>
      <c r="X306" s="109"/>
      <c r="Y306" s="109"/>
      <c r="Z306" s="109"/>
      <c r="AA306" s="109"/>
      <c r="AB306" s="109"/>
      <c r="AC306" s="109"/>
      <c r="AD306" s="109"/>
      <c r="AE306" s="88"/>
      <c r="AF306" s="88"/>
      <c r="AG306" s="88"/>
    </row>
    <row r="307" spans="1:33" s="43" customFormat="1" ht="12.75" customHeight="1" x14ac:dyDescent="0.2">
      <c r="A307" s="109" t="s">
        <v>612</v>
      </c>
      <c r="B307" s="109" t="s">
        <v>1552</v>
      </c>
      <c r="C307" s="111">
        <v>6393</v>
      </c>
      <c r="D307" s="111">
        <v>0</v>
      </c>
      <c r="E307" s="111">
        <v>0</v>
      </c>
      <c r="F307" s="111">
        <v>0</v>
      </c>
      <c r="G307" s="111">
        <v>0</v>
      </c>
      <c r="H307" s="111">
        <v>0</v>
      </c>
      <c r="I307" s="111">
        <v>0</v>
      </c>
      <c r="J307" s="111">
        <v>0</v>
      </c>
      <c r="K307" s="111">
        <v>0</v>
      </c>
      <c r="L307" s="111">
        <v>10710</v>
      </c>
      <c r="M307" s="111">
        <v>0</v>
      </c>
      <c r="N307" s="111">
        <v>0</v>
      </c>
      <c r="O307" s="111">
        <v>0</v>
      </c>
      <c r="P307" s="109" t="s">
        <v>1315</v>
      </c>
      <c r="Q307" s="109" t="s">
        <v>1316</v>
      </c>
      <c r="R307" s="109"/>
      <c r="S307" s="109"/>
      <c r="T307" s="109"/>
      <c r="U307" s="109"/>
      <c r="V307" s="109"/>
      <c r="W307" s="109"/>
      <c r="X307" s="109"/>
      <c r="Y307" s="109"/>
      <c r="Z307" s="109"/>
      <c r="AA307" s="109"/>
      <c r="AB307" s="109"/>
      <c r="AC307" s="109"/>
      <c r="AD307" s="109"/>
      <c r="AE307" s="88"/>
      <c r="AF307" s="88"/>
      <c r="AG307" s="88"/>
    </row>
    <row r="308" spans="1:33" s="43" customFormat="1" ht="12.75" customHeight="1" x14ac:dyDescent="0.2">
      <c r="A308" s="109" t="s">
        <v>695</v>
      </c>
      <c r="B308" s="109" t="s">
        <v>1866</v>
      </c>
      <c r="C308" s="111">
        <v>20750</v>
      </c>
      <c r="D308" s="111">
        <v>49500</v>
      </c>
      <c r="E308" s="111">
        <v>0</v>
      </c>
      <c r="F308" s="111">
        <v>0</v>
      </c>
      <c r="G308" s="111">
        <v>0</v>
      </c>
      <c r="H308" s="111">
        <v>0</v>
      </c>
      <c r="I308" s="111">
        <v>0</v>
      </c>
      <c r="J308" s="111">
        <v>0</v>
      </c>
      <c r="K308" s="111">
        <v>0</v>
      </c>
      <c r="L308" s="111">
        <v>13850</v>
      </c>
      <c r="M308" s="111">
        <v>0</v>
      </c>
      <c r="N308" s="111">
        <v>0</v>
      </c>
      <c r="O308" s="111">
        <v>23000</v>
      </c>
      <c r="P308" s="109" t="s">
        <v>1321</v>
      </c>
      <c r="Q308" s="109" t="s">
        <v>1316</v>
      </c>
      <c r="R308" s="109"/>
      <c r="S308" s="109"/>
      <c r="T308" s="109"/>
      <c r="U308" s="109"/>
      <c r="V308" s="109"/>
      <c r="W308" s="109"/>
      <c r="X308" s="109"/>
      <c r="Y308" s="109"/>
      <c r="Z308" s="109"/>
      <c r="AA308" s="109"/>
      <c r="AB308" s="109"/>
      <c r="AC308" s="109"/>
      <c r="AD308" s="109"/>
      <c r="AE308" s="88"/>
      <c r="AF308" s="88"/>
      <c r="AG308" s="88"/>
    </row>
    <row r="309" spans="1:33" s="43" customFormat="1" ht="12.75" customHeight="1" x14ac:dyDescent="0.2">
      <c r="A309" s="109" t="s">
        <v>633</v>
      </c>
      <c r="B309" s="109" t="s">
        <v>1551</v>
      </c>
      <c r="C309" s="111">
        <v>4942</v>
      </c>
      <c r="D309" s="111">
        <v>4000</v>
      </c>
      <c r="E309" s="111">
        <v>0</v>
      </c>
      <c r="F309" s="111">
        <v>0</v>
      </c>
      <c r="G309" s="111">
        <v>0</v>
      </c>
      <c r="H309" s="111">
        <v>0</v>
      </c>
      <c r="I309" s="111">
        <v>0</v>
      </c>
      <c r="J309" s="111">
        <v>0</v>
      </c>
      <c r="K309" s="111">
        <v>0</v>
      </c>
      <c r="L309" s="111">
        <v>0</v>
      </c>
      <c r="M309" s="111">
        <v>0</v>
      </c>
      <c r="N309" s="111">
        <v>0</v>
      </c>
      <c r="O309" s="111">
        <v>0</v>
      </c>
      <c r="P309" s="109" t="s">
        <v>1315</v>
      </c>
      <c r="Q309" s="109" t="s">
        <v>1316</v>
      </c>
      <c r="R309" s="109"/>
      <c r="S309" s="109"/>
      <c r="T309" s="109"/>
      <c r="U309" s="109"/>
      <c r="V309" s="109"/>
      <c r="W309" s="109"/>
      <c r="X309" s="109"/>
      <c r="Y309" s="109"/>
      <c r="Z309" s="109"/>
      <c r="AA309" s="109"/>
      <c r="AB309" s="109"/>
      <c r="AC309" s="109"/>
      <c r="AD309" s="109"/>
      <c r="AE309" s="88"/>
      <c r="AF309" s="88"/>
      <c r="AG309" s="88"/>
    </row>
    <row r="310" spans="1:33" s="43" customFormat="1" ht="12.75" customHeight="1" x14ac:dyDescent="0.2">
      <c r="A310" s="109" t="s">
        <v>739</v>
      </c>
      <c r="B310" s="109" t="s">
        <v>1550</v>
      </c>
      <c r="C310" s="111">
        <v>256670</v>
      </c>
      <c r="D310" s="111">
        <v>24000</v>
      </c>
      <c r="E310" s="111">
        <v>0</v>
      </c>
      <c r="F310" s="111">
        <v>0</v>
      </c>
      <c r="G310" s="111">
        <v>0</v>
      </c>
      <c r="H310" s="111">
        <v>0</v>
      </c>
      <c r="I310" s="111">
        <v>0</v>
      </c>
      <c r="J310" s="111">
        <v>5000</v>
      </c>
      <c r="K310" s="111">
        <v>0</v>
      </c>
      <c r="L310" s="111">
        <v>17150</v>
      </c>
      <c r="M310" s="111">
        <v>0</v>
      </c>
      <c r="N310" s="111">
        <v>0</v>
      </c>
      <c r="O310" s="111">
        <v>126000</v>
      </c>
      <c r="P310" s="109" t="s">
        <v>1320</v>
      </c>
      <c r="Q310" s="109" t="s">
        <v>1316</v>
      </c>
      <c r="R310" s="109"/>
      <c r="S310" s="109"/>
      <c r="T310" s="109"/>
      <c r="U310" s="109"/>
      <c r="V310" s="109"/>
      <c r="W310" s="109"/>
      <c r="X310" s="109"/>
      <c r="Y310" s="109"/>
      <c r="Z310" s="109"/>
      <c r="AA310" s="109"/>
      <c r="AB310" s="109"/>
      <c r="AC310" s="109"/>
      <c r="AD310" s="109"/>
      <c r="AE310" s="88"/>
      <c r="AF310" s="88"/>
      <c r="AG310" s="88"/>
    </row>
    <row r="311" spans="1:33" s="43" customFormat="1" ht="12.75" customHeight="1" x14ac:dyDescent="0.2">
      <c r="A311" s="109" t="s">
        <v>1015</v>
      </c>
      <c r="B311" s="109" t="s">
        <v>1769</v>
      </c>
      <c r="C311" s="111">
        <v>5245</v>
      </c>
      <c r="D311" s="111">
        <v>0</v>
      </c>
      <c r="E311" s="111">
        <v>0</v>
      </c>
      <c r="F311" s="111">
        <v>0</v>
      </c>
      <c r="G311" s="111">
        <v>0</v>
      </c>
      <c r="H311" s="111">
        <v>0</v>
      </c>
      <c r="I311" s="111">
        <v>0</v>
      </c>
      <c r="J311" s="111">
        <v>0</v>
      </c>
      <c r="K311" s="111">
        <v>0</v>
      </c>
      <c r="L311" s="111">
        <v>0</v>
      </c>
      <c r="M311" s="111">
        <v>0</v>
      </c>
      <c r="N311" s="111">
        <v>0</v>
      </c>
      <c r="O311" s="111">
        <v>0</v>
      </c>
      <c r="P311" s="109" t="s">
        <v>1312</v>
      </c>
      <c r="Q311" s="109" t="s">
        <v>1313</v>
      </c>
      <c r="R311" s="109"/>
      <c r="S311" s="109"/>
      <c r="T311" s="109"/>
      <c r="U311" s="109"/>
      <c r="V311" s="109"/>
      <c r="W311" s="109"/>
      <c r="X311" s="109"/>
      <c r="Y311" s="109"/>
      <c r="Z311" s="109"/>
      <c r="AA311" s="109"/>
      <c r="AB311" s="109"/>
      <c r="AC311" s="109"/>
      <c r="AD311" s="109"/>
      <c r="AE311" s="88"/>
      <c r="AF311" s="88"/>
      <c r="AG311" s="88"/>
    </row>
    <row r="312" spans="1:33" s="43" customFormat="1" ht="12.75" customHeight="1" x14ac:dyDescent="0.2">
      <c r="A312" s="109" t="s">
        <v>1017</v>
      </c>
      <c r="B312" s="109" t="s">
        <v>1549</v>
      </c>
      <c r="C312" s="111">
        <v>4213</v>
      </c>
      <c r="D312" s="111">
        <v>0</v>
      </c>
      <c r="E312" s="111">
        <v>0</v>
      </c>
      <c r="F312" s="111">
        <v>0</v>
      </c>
      <c r="G312" s="111">
        <v>0</v>
      </c>
      <c r="H312" s="111">
        <v>0</v>
      </c>
      <c r="I312" s="111">
        <v>0</v>
      </c>
      <c r="J312" s="111">
        <v>0</v>
      </c>
      <c r="K312" s="111">
        <v>0</v>
      </c>
      <c r="L312" s="111">
        <v>0</v>
      </c>
      <c r="M312" s="111">
        <v>0</v>
      </c>
      <c r="N312" s="111">
        <v>0</v>
      </c>
      <c r="O312" s="111">
        <v>0</v>
      </c>
      <c r="P312" s="109" t="s">
        <v>1317</v>
      </c>
      <c r="Q312" s="109" t="s">
        <v>1317</v>
      </c>
      <c r="R312" s="109"/>
      <c r="S312" s="109"/>
      <c r="T312" s="109"/>
      <c r="U312" s="109"/>
      <c r="V312" s="109"/>
      <c r="W312" s="109"/>
      <c r="X312" s="109"/>
      <c r="Y312" s="109"/>
      <c r="Z312" s="109"/>
      <c r="AA312" s="109"/>
      <c r="AB312" s="109"/>
      <c r="AC312" s="109"/>
      <c r="AD312" s="109"/>
      <c r="AE312" s="88"/>
      <c r="AF312" s="88"/>
      <c r="AG312" s="88"/>
    </row>
    <row r="313" spans="1:33" s="43" customFormat="1" ht="12.75" customHeight="1" x14ac:dyDescent="0.2">
      <c r="A313" s="109" t="s">
        <v>1019</v>
      </c>
      <c r="B313" s="109" t="s">
        <v>1548</v>
      </c>
      <c r="C313" s="111">
        <v>0</v>
      </c>
      <c r="D313" s="111">
        <v>0</v>
      </c>
      <c r="E313" s="111">
        <v>0</v>
      </c>
      <c r="F313" s="111">
        <v>0</v>
      </c>
      <c r="G313" s="111">
        <v>0</v>
      </c>
      <c r="H313" s="111">
        <v>0</v>
      </c>
      <c r="I313" s="111">
        <v>0</v>
      </c>
      <c r="J313" s="111">
        <v>0</v>
      </c>
      <c r="K313" s="111">
        <v>0</v>
      </c>
      <c r="L313" s="111">
        <v>0</v>
      </c>
      <c r="M313" s="111">
        <v>0</v>
      </c>
      <c r="N313" s="111">
        <v>0</v>
      </c>
      <c r="O313" s="111">
        <v>0</v>
      </c>
      <c r="P313" s="109" t="s">
        <v>1317</v>
      </c>
      <c r="Q313" s="109" t="s">
        <v>1317</v>
      </c>
      <c r="R313" s="109"/>
      <c r="S313" s="109"/>
      <c r="T313" s="109"/>
      <c r="U313" s="109"/>
      <c r="V313" s="109"/>
      <c r="W313" s="109"/>
      <c r="X313" s="109"/>
      <c r="Y313" s="109"/>
      <c r="Z313" s="109"/>
      <c r="AA313" s="109"/>
      <c r="AB313" s="109"/>
      <c r="AC313" s="109"/>
      <c r="AD313" s="109"/>
      <c r="AE313" s="88"/>
      <c r="AF313" s="88"/>
      <c r="AG313" s="88"/>
    </row>
    <row r="314" spans="1:33" s="43" customFormat="1" ht="12.75" customHeight="1" x14ac:dyDescent="0.2">
      <c r="A314" s="109" t="s">
        <v>579</v>
      </c>
      <c r="B314" s="109" t="s">
        <v>1867</v>
      </c>
      <c r="C314" s="111">
        <v>211688</v>
      </c>
      <c r="D314" s="111">
        <v>0</v>
      </c>
      <c r="E314" s="111">
        <v>0</v>
      </c>
      <c r="F314" s="111">
        <v>0</v>
      </c>
      <c r="G314" s="111">
        <v>0</v>
      </c>
      <c r="H314" s="111">
        <v>0</v>
      </c>
      <c r="I314" s="111">
        <v>0</v>
      </c>
      <c r="J314" s="111">
        <v>3000</v>
      </c>
      <c r="K314" s="111">
        <v>0</v>
      </c>
      <c r="L314" s="111">
        <v>0</v>
      </c>
      <c r="M314" s="111">
        <v>0</v>
      </c>
      <c r="N314" s="111">
        <v>0</v>
      </c>
      <c r="O314" s="111">
        <v>0</v>
      </c>
      <c r="P314" s="109" t="s">
        <v>1324</v>
      </c>
      <c r="Q314" s="109" t="s">
        <v>1316</v>
      </c>
      <c r="R314" s="109"/>
      <c r="S314" s="109"/>
      <c r="T314" s="109"/>
      <c r="U314" s="109"/>
      <c r="V314" s="109"/>
      <c r="W314" s="109"/>
      <c r="X314" s="109"/>
      <c r="Y314" s="109"/>
      <c r="Z314" s="109"/>
      <c r="AA314" s="109"/>
      <c r="AB314" s="109"/>
      <c r="AC314" s="109"/>
      <c r="AD314" s="109"/>
      <c r="AE314" s="88"/>
      <c r="AF314" s="88"/>
      <c r="AG314" s="88"/>
    </row>
    <row r="315" spans="1:33" s="43" customFormat="1" ht="12.75" customHeight="1" x14ac:dyDescent="0.2">
      <c r="A315" s="109" t="s">
        <v>1230</v>
      </c>
      <c r="B315" s="109" t="s">
        <v>1547</v>
      </c>
      <c r="C315" s="111">
        <v>52</v>
      </c>
      <c r="D315" s="111">
        <v>0</v>
      </c>
      <c r="E315" s="111">
        <v>0</v>
      </c>
      <c r="F315" s="111">
        <v>0</v>
      </c>
      <c r="G315" s="111">
        <v>0</v>
      </c>
      <c r="H315" s="111">
        <v>0</v>
      </c>
      <c r="I315" s="111">
        <v>0</v>
      </c>
      <c r="J315" s="111">
        <v>0</v>
      </c>
      <c r="K315" s="111">
        <v>0</v>
      </c>
      <c r="L315" s="111">
        <v>0</v>
      </c>
      <c r="M315" s="111">
        <v>0</v>
      </c>
      <c r="N315" s="111">
        <v>0</v>
      </c>
      <c r="O315" s="111">
        <v>32984</v>
      </c>
      <c r="P315" s="109" t="s">
        <v>1377</v>
      </c>
      <c r="Q315" s="109" t="s">
        <v>1316</v>
      </c>
      <c r="R315" s="109"/>
      <c r="S315" s="109"/>
      <c r="T315" s="109"/>
      <c r="U315" s="109"/>
      <c r="V315" s="109"/>
      <c r="W315" s="109"/>
      <c r="X315" s="109"/>
      <c r="Y315" s="109"/>
      <c r="Z315" s="109"/>
      <c r="AA315" s="109"/>
      <c r="AB315" s="109"/>
      <c r="AC315" s="109"/>
      <c r="AD315" s="109"/>
      <c r="AE315" s="88"/>
      <c r="AF315" s="88"/>
      <c r="AG315" s="88"/>
    </row>
    <row r="316" spans="1:33" s="43" customFormat="1" ht="12.75" customHeight="1" x14ac:dyDescent="0.2">
      <c r="A316" s="109" t="s">
        <v>1021</v>
      </c>
      <c r="B316" s="109" t="s">
        <v>1868</v>
      </c>
      <c r="C316" s="111">
        <v>31466</v>
      </c>
      <c r="D316" s="111">
        <v>0</v>
      </c>
      <c r="E316" s="111">
        <v>0</v>
      </c>
      <c r="F316" s="111">
        <v>0</v>
      </c>
      <c r="G316" s="111">
        <v>0</v>
      </c>
      <c r="H316" s="111">
        <v>0</v>
      </c>
      <c r="I316" s="111">
        <v>0</v>
      </c>
      <c r="J316" s="111">
        <v>0</v>
      </c>
      <c r="K316" s="111">
        <v>0</v>
      </c>
      <c r="L316" s="111">
        <v>0</v>
      </c>
      <c r="M316" s="111">
        <v>0</v>
      </c>
      <c r="N316" s="111">
        <v>0</v>
      </c>
      <c r="O316" s="111">
        <v>0</v>
      </c>
      <c r="P316" s="109" t="s">
        <v>1312</v>
      </c>
      <c r="Q316" s="109" t="s">
        <v>1314</v>
      </c>
      <c r="R316" s="109"/>
      <c r="S316" s="109"/>
      <c r="T316" s="109"/>
      <c r="U316" s="109"/>
      <c r="V316" s="109"/>
      <c r="W316" s="109"/>
      <c r="X316" s="109"/>
      <c r="Y316" s="109"/>
      <c r="Z316" s="109"/>
      <c r="AA316" s="109"/>
      <c r="AB316" s="109"/>
      <c r="AC316" s="109"/>
      <c r="AD316" s="109"/>
      <c r="AE316" s="88"/>
      <c r="AF316" s="88"/>
      <c r="AG316" s="88"/>
    </row>
    <row r="317" spans="1:33" s="43" customFormat="1" ht="12.75" customHeight="1" x14ac:dyDescent="0.2">
      <c r="A317" s="109" t="s">
        <v>449</v>
      </c>
      <c r="B317" s="109" t="s">
        <v>1546</v>
      </c>
      <c r="C317" s="111">
        <v>5175</v>
      </c>
      <c r="D317" s="111">
        <v>0</v>
      </c>
      <c r="E317" s="111">
        <v>0</v>
      </c>
      <c r="F317" s="111">
        <v>0</v>
      </c>
      <c r="G317" s="111">
        <v>0</v>
      </c>
      <c r="H317" s="111">
        <v>0</v>
      </c>
      <c r="I317" s="111">
        <v>0</v>
      </c>
      <c r="J317" s="111">
        <v>0</v>
      </c>
      <c r="K317" s="111">
        <v>0</v>
      </c>
      <c r="L317" s="111">
        <v>0</v>
      </c>
      <c r="M317" s="111">
        <v>0</v>
      </c>
      <c r="N317" s="111">
        <v>0</v>
      </c>
      <c r="O317" s="111">
        <v>0</v>
      </c>
      <c r="P317" s="109" t="s">
        <v>1315</v>
      </c>
      <c r="Q317" s="109" t="s">
        <v>1316</v>
      </c>
      <c r="R317" s="109"/>
      <c r="S317" s="109"/>
      <c r="T317" s="109"/>
      <c r="U317" s="109"/>
      <c r="V317" s="109"/>
      <c r="W317" s="109"/>
      <c r="X317" s="109"/>
      <c r="Y317" s="109"/>
      <c r="Z317" s="109"/>
      <c r="AA317" s="109"/>
      <c r="AB317" s="109"/>
      <c r="AC317" s="109"/>
      <c r="AD317" s="109"/>
      <c r="AE317" s="88"/>
      <c r="AF317" s="88"/>
      <c r="AG317" s="88"/>
    </row>
    <row r="318" spans="1:33" s="43" customFormat="1" ht="12.75" customHeight="1" x14ac:dyDescent="0.2">
      <c r="A318" s="109" t="s">
        <v>459</v>
      </c>
      <c r="B318" s="109" t="s">
        <v>1545</v>
      </c>
      <c r="C318" s="111">
        <v>2755</v>
      </c>
      <c r="D318" s="111">
        <v>2000</v>
      </c>
      <c r="E318" s="111">
        <v>0</v>
      </c>
      <c r="F318" s="111">
        <v>0</v>
      </c>
      <c r="G318" s="111">
        <v>0</v>
      </c>
      <c r="H318" s="111">
        <v>0</v>
      </c>
      <c r="I318" s="111">
        <v>0</v>
      </c>
      <c r="J318" s="111">
        <v>0</v>
      </c>
      <c r="K318" s="111">
        <v>0</v>
      </c>
      <c r="L318" s="111">
        <v>5000</v>
      </c>
      <c r="M318" s="111">
        <v>0</v>
      </c>
      <c r="N318" s="111">
        <v>0</v>
      </c>
      <c r="O318" s="111">
        <v>0</v>
      </c>
      <c r="P318" s="109" t="s">
        <v>1315</v>
      </c>
      <c r="Q318" s="109" t="s">
        <v>1316</v>
      </c>
      <c r="R318" s="109"/>
      <c r="S318" s="109"/>
      <c r="T318" s="109"/>
      <c r="U318" s="109"/>
      <c r="V318" s="109"/>
      <c r="W318" s="109"/>
      <c r="X318" s="109"/>
      <c r="Y318" s="109"/>
      <c r="Z318" s="109"/>
      <c r="AA318" s="109"/>
      <c r="AB318" s="109"/>
      <c r="AC318" s="109"/>
      <c r="AD318" s="109"/>
      <c r="AE318" s="88"/>
      <c r="AF318" s="88"/>
      <c r="AG318" s="88"/>
    </row>
    <row r="319" spans="1:33" s="43" customFormat="1" ht="12.75" customHeight="1" x14ac:dyDescent="0.2">
      <c r="A319" s="109" t="s">
        <v>1023</v>
      </c>
      <c r="B319" s="109" t="s">
        <v>1544</v>
      </c>
      <c r="C319" s="111">
        <v>4000</v>
      </c>
      <c r="D319" s="111">
        <v>0</v>
      </c>
      <c r="E319" s="111">
        <v>0</v>
      </c>
      <c r="F319" s="111">
        <v>0</v>
      </c>
      <c r="G319" s="111">
        <v>0</v>
      </c>
      <c r="H319" s="111">
        <v>0</v>
      </c>
      <c r="I319" s="111">
        <v>0</v>
      </c>
      <c r="J319" s="111">
        <v>0</v>
      </c>
      <c r="K319" s="111">
        <v>0</v>
      </c>
      <c r="L319" s="111">
        <v>0</v>
      </c>
      <c r="M319" s="111">
        <v>0</v>
      </c>
      <c r="N319" s="111">
        <v>0</v>
      </c>
      <c r="O319" s="111">
        <v>0</v>
      </c>
      <c r="P319" s="109" t="s">
        <v>1317</v>
      </c>
      <c r="Q319" s="109" t="s">
        <v>1317</v>
      </c>
      <c r="R319" s="109"/>
      <c r="S319" s="109"/>
      <c r="T319" s="109"/>
      <c r="U319" s="109"/>
      <c r="V319" s="109"/>
      <c r="W319" s="109"/>
      <c r="X319" s="109"/>
      <c r="Y319" s="109"/>
      <c r="Z319" s="109"/>
      <c r="AA319" s="109"/>
      <c r="AB319" s="109"/>
      <c r="AC319" s="109"/>
      <c r="AD319" s="109"/>
      <c r="AE319" s="88"/>
      <c r="AF319" s="88"/>
      <c r="AG319" s="88"/>
    </row>
    <row r="320" spans="1:33" s="43" customFormat="1" ht="12.75" customHeight="1" x14ac:dyDescent="0.2">
      <c r="A320" s="109" t="s">
        <v>441</v>
      </c>
      <c r="B320" s="109" t="s">
        <v>1543</v>
      </c>
      <c r="C320" s="111">
        <v>3593</v>
      </c>
      <c r="D320" s="111">
        <v>0</v>
      </c>
      <c r="E320" s="111">
        <v>0</v>
      </c>
      <c r="F320" s="111">
        <v>0</v>
      </c>
      <c r="G320" s="111">
        <v>0</v>
      </c>
      <c r="H320" s="111">
        <v>0</v>
      </c>
      <c r="I320" s="111">
        <v>0</v>
      </c>
      <c r="J320" s="111">
        <v>0</v>
      </c>
      <c r="K320" s="111">
        <v>0</v>
      </c>
      <c r="L320" s="111">
        <v>0</v>
      </c>
      <c r="M320" s="111">
        <v>0</v>
      </c>
      <c r="N320" s="111">
        <v>0</v>
      </c>
      <c r="O320" s="111">
        <v>0</v>
      </c>
      <c r="P320" s="109" t="s">
        <v>1315</v>
      </c>
      <c r="Q320" s="109" t="s">
        <v>1316</v>
      </c>
      <c r="R320" s="109"/>
      <c r="S320" s="109"/>
      <c r="T320" s="109"/>
      <c r="U320" s="109"/>
      <c r="V320" s="109"/>
      <c r="W320" s="109"/>
      <c r="X320" s="109"/>
      <c r="Y320" s="109"/>
      <c r="Z320" s="109"/>
      <c r="AA320" s="109"/>
      <c r="AB320" s="109"/>
      <c r="AC320" s="109"/>
      <c r="AD320" s="109"/>
      <c r="AE320" s="88"/>
      <c r="AF320" s="88"/>
      <c r="AG320" s="88"/>
    </row>
    <row r="321" spans="1:33" s="43" customFormat="1" ht="12.75" customHeight="1" x14ac:dyDescent="0.2">
      <c r="A321" s="109" t="s">
        <v>529</v>
      </c>
      <c r="B321" s="109" t="s">
        <v>1542</v>
      </c>
      <c r="C321" s="111">
        <v>1160</v>
      </c>
      <c r="D321" s="111">
        <v>0</v>
      </c>
      <c r="E321" s="111">
        <v>7996</v>
      </c>
      <c r="F321" s="111">
        <v>0</v>
      </c>
      <c r="G321" s="111">
        <v>0</v>
      </c>
      <c r="H321" s="111">
        <v>0</v>
      </c>
      <c r="I321" s="111">
        <v>0</v>
      </c>
      <c r="J321" s="111">
        <v>0</v>
      </c>
      <c r="K321" s="111">
        <v>5500</v>
      </c>
      <c r="L321" s="111">
        <v>9000</v>
      </c>
      <c r="M321" s="111">
        <v>0</v>
      </c>
      <c r="N321" s="111">
        <v>0</v>
      </c>
      <c r="O321" s="111">
        <v>0</v>
      </c>
      <c r="P321" s="109" t="s">
        <v>1312</v>
      </c>
      <c r="Q321" s="109" t="s">
        <v>1316</v>
      </c>
      <c r="R321" s="109"/>
      <c r="S321" s="109"/>
      <c r="T321" s="109"/>
      <c r="U321" s="109"/>
      <c r="V321" s="109"/>
      <c r="W321" s="109"/>
      <c r="X321" s="109"/>
      <c r="Y321" s="109"/>
      <c r="Z321" s="109"/>
      <c r="AA321" s="109"/>
      <c r="AB321" s="109"/>
      <c r="AC321" s="109"/>
      <c r="AD321" s="109"/>
      <c r="AE321" s="88"/>
      <c r="AF321" s="88"/>
      <c r="AG321" s="88"/>
    </row>
    <row r="322" spans="1:33" s="43" customFormat="1" ht="12.75" customHeight="1" x14ac:dyDescent="0.2">
      <c r="A322" s="109" t="s">
        <v>521</v>
      </c>
      <c r="B322" s="109" t="s">
        <v>1541</v>
      </c>
      <c r="C322" s="111">
        <v>5050</v>
      </c>
      <c r="D322" s="111">
        <v>28000</v>
      </c>
      <c r="E322" s="111">
        <v>0</v>
      </c>
      <c r="F322" s="111">
        <v>0</v>
      </c>
      <c r="G322" s="111">
        <v>0</v>
      </c>
      <c r="H322" s="111">
        <v>0</v>
      </c>
      <c r="I322" s="111">
        <v>0</v>
      </c>
      <c r="J322" s="111">
        <v>0</v>
      </c>
      <c r="K322" s="111">
        <v>0</v>
      </c>
      <c r="L322" s="111">
        <v>0</v>
      </c>
      <c r="M322" s="111">
        <v>0</v>
      </c>
      <c r="N322" s="111">
        <v>0</v>
      </c>
      <c r="O322" s="111">
        <v>0</v>
      </c>
      <c r="P322" s="109" t="s">
        <v>1315</v>
      </c>
      <c r="Q322" s="109" t="s">
        <v>1316</v>
      </c>
      <c r="R322" s="109"/>
      <c r="S322" s="109"/>
      <c r="T322" s="109"/>
      <c r="U322" s="109"/>
      <c r="V322" s="109"/>
      <c r="W322" s="109"/>
      <c r="X322" s="109"/>
      <c r="Y322" s="109"/>
      <c r="Z322" s="109"/>
      <c r="AA322" s="109"/>
      <c r="AB322" s="109"/>
      <c r="AC322" s="109"/>
      <c r="AD322" s="109"/>
      <c r="AE322" s="88"/>
      <c r="AF322" s="88"/>
      <c r="AG322" s="88"/>
    </row>
    <row r="323" spans="1:33" s="43" customFormat="1" ht="12.75" customHeight="1" x14ac:dyDescent="0.2">
      <c r="A323" s="109" t="s">
        <v>575</v>
      </c>
      <c r="B323" s="109" t="s">
        <v>1540</v>
      </c>
      <c r="C323" s="111">
        <v>8152</v>
      </c>
      <c r="D323" s="111">
        <v>4000</v>
      </c>
      <c r="E323" s="111">
        <v>0</v>
      </c>
      <c r="F323" s="111">
        <v>0</v>
      </c>
      <c r="G323" s="111">
        <v>0</v>
      </c>
      <c r="H323" s="111">
        <v>0</v>
      </c>
      <c r="I323" s="111">
        <v>0</v>
      </c>
      <c r="J323" s="111">
        <v>0</v>
      </c>
      <c r="K323" s="111">
        <v>0</v>
      </c>
      <c r="L323" s="111">
        <v>3200</v>
      </c>
      <c r="M323" s="111">
        <v>0</v>
      </c>
      <c r="N323" s="111">
        <v>0</v>
      </c>
      <c r="O323" s="111">
        <v>2000</v>
      </c>
      <c r="P323" s="109" t="s">
        <v>1315</v>
      </c>
      <c r="Q323" s="109" t="s">
        <v>1316</v>
      </c>
      <c r="R323" s="109"/>
      <c r="S323" s="109"/>
      <c r="T323" s="109"/>
      <c r="U323" s="109"/>
      <c r="V323" s="109"/>
      <c r="W323" s="109"/>
      <c r="X323" s="109"/>
      <c r="Y323" s="109"/>
      <c r="Z323" s="109"/>
      <c r="AA323" s="109"/>
      <c r="AB323" s="109"/>
      <c r="AC323" s="109"/>
      <c r="AD323" s="109"/>
      <c r="AE323" s="88"/>
      <c r="AF323" s="88"/>
      <c r="AG323" s="88"/>
    </row>
    <row r="324" spans="1:33" s="43" customFormat="1" ht="12.75" customHeight="1" x14ac:dyDescent="0.2">
      <c r="A324" s="109" t="s">
        <v>1025</v>
      </c>
      <c r="B324" s="109" t="s">
        <v>1539</v>
      </c>
      <c r="C324" s="111">
        <v>62718</v>
      </c>
      <c r="D324" s="111">
        <v>0</v>
      </c>
      <c r="E324" s="111">
        <v>0</v>
      </c>
      <c r="F324" s="111">
        <v>0</v>
      </c>
      <c r="G324" s="111">
        <v>0</v>
      </c>
      <c r="H324" s="111">
        <v>0</v>
      </c>
      <c r="I324" s="111">
        <v>0</v>
      </c>
      <c r="J324" s="111">
        <v>0</v>
      </c>
      <c r="K324" s="111">
        <v>0</v>
      </c>
      <c r="L324" s="111">
        <v>39848</v>
      </c>
      <c r="M324" s="111">
        <v>0</v>
      </c>
      <c r="N324" s="111">
        <v>0</v>
      </c>
      <c r="O324" s="111">
        <v>0</v>
      </c>
      <c r="P324" s="109" t="s">
        <v>1312</v>
      </c>
      <c r="Q324" s="109" t="s">
        <v>1314</v>
      </c>
      <c r="R324" s="109"/>
      <c r="S324" s="109"/>
      <c r="T324" s="109"/>
      <c r="U324" s="109"/>
      <c r="V324" s="109"/>
      <c r="W324" s="109"/>
      <c r="X324" s="109"/>
      <c r="Y324" s="109"/>
      <c r="Z324" s="109"/>
      <c r="AA324" s="109"/>
      <c r="AB324" s="109"/>
      <c r="AC324" s="109"/>
      <c r="AD324" s="109"/>
      <c r="AE324" s="88"/>
      <c r="AF324" s="88"/>
      <c r="AG324" s="88"/>
    </row>
    <row r="325" spans="1:33" s="43" customFormat="1" ht="12.75" customHeight="1" x14ac:dyDescent="0.2">
      <c r="A325" s="109" t="s">
        <v>530</v>
      </c>
      <c r="B325" s="109" t="s">
        <v>1538</v>
      </c>
      <c r="C325" s="111">
        <v>6095</v>
      </c>
      <c r="D325" s="111">
        <v>0</v>
      </c>
      <c r="E325" s="111">
        <v>0</v>
      </c>
      <c r="F325" s="111">
        <v>0</v>
      </c>
      <c r="G325" s="111">
        <v>0</v>
      </c>
      <c r="H325" s="111">
        <v>0</v>
      </c>
      <c r="I325" s="111">
        <v>0</v>
      </c>
      <c r="J325" s="111">
        <v>0</v>
      </c>
      <c r="K325" s="111">
        <v>0</v>
      </c>
      <c r="L325" s="111">
        <v>25</v>
      </c>
      <c r="M325" s="111">
        <v>0</v>
      </c>
      <c r="N325" s="111">
        <v>0</v>
      </c>
      <c r="O325" s="111">
        <v>0</v>
      </c>
      <c r="P325" s="109" t="s">
        <v>1312</v>
      </c>
      <c r="Q325" s="109" t="s">
        <v>1316</v>
      </c>
      <c r="R325" s="109"/>
      <c r="S325" s="109"/>
      <c r="T325" s="109"/>
      <c r="U325" s="109"/>
      <c r="V325" s="109"/>
      <c r="W325" s="109"/>
      <c r="X325" s="109"/>
      <c r="Y325" s="109"/>
      <c r="Z325" s="109"/>
      <c r="AA325" s="109"/>
      <c r="AB325" s="109"/>
      <c r="AC325" s="109"/>
      <c r="AD325" s="109"/>
      <c r="AE325" s="88"/>
      <c r="AF325" s="88"/>
      <c r="AG325" s="88"/>
    </row>
    <row r="326" spans="1:33" s="43" customFormat="1" ht="12.75" customHeight="1" x14ac:dyDescent="0.2">
      <c r="A326" s="109" t="s">
        <v>584</v>
      </c>
      <c r="B326" s="109" t="s">
        <v>1537</v>
      </c>
      <c r="C326" s="111">
        <v>0</v>
      </c>
      <c r="D326" s="111">
        <v>0</v>
      </c>
      <c r="E326" s="111">
        <v>0</v>
      </c>
      <c r="F326" s="111">
        <v>4250</v>
      </c>
      <c r="G326" s="111">
        <v>0</v>
      </c>
      <c r="H326" s="111">
        <v>0</v>
      </c>
      <c r="I326" s="111">
        <v>0</v>
      </c>
      <c r="J326" s="111">
        <v>0</v>
      </c>
      <c r="K326" s="111">
        <v>0</v>
      </c>
      <c r="L326" s="111">
        <v>10010</v>
      </c>
      <c r="M326" s="111">
        <v>0</v>
      </c>
      <c r="N326" s="111">
        <v>4500</v>
      </c>
      <c r="O326" s="111">
        <v>0</v>
      </c>
      <c r="P326" s="109" t="s">
        <v>1315</v>
      </c>
      <c r="Q326" s="109" t="s">
        <v>1316</v>
      </c>
      <c r="R326" s="109"/>
      <c r="S326" s="109"/>
      <c r="T326" s="109"/>
      <c r="U326" s="109"/>
      <c r="V326" s="109"/>
      <c r="W326" s="109"/>
      <c r="X326" s="109"/>
      <c r="Y326" s="109"/>
      <c r="Z326" s="109"/>
      <c r="AA326" s="109"/>
      <c r="AB326" s="109"/>
      <c r="AC326" s="109"/>
      <c r="AD326" s="109"/>
      <c r="AE326" s="88"/>
      <c r="AF326" s="88"/>
      <c r="AG326" s="88"/>
    </row>
    <row r="327" spans="1:33" s="43" customFormat="1" ht="12.75" customHeight="1" x14ac:dyDescent="0.2">
      <c r="A327" s="109" t="s">
        <v>394</v>
      </c>
      <c r="B327" s="109" t="s">
        <v>1869</v>
      </c>
      <c r="C327" s="111">
        <v>20000</v>
      </c>
      <c r="D327" s="111">
        <v>27000</v>
      </c>
      <c r="E327" s="111">
        <v>0</v>
      </c>
      <c r="F327" s="111">
        <v>0</v>
      </c>
      <c r="G327" s="111">
        <v>0</v>
      </c>
      <c r="H327" s="111">
        <v>0</v>
      </c>
      <c r="I327" s="111">
        <v>0</v>
      </c>
      <c r="J327" s="111">
        <v>0</v>
      </c>
      <c r="K327" s="111">
        <v>5000</v>
      </c>
      <c r="L327" s="111">
        <v>0</v>
      </c>
      <c r="M327" s="111">
        <v>30000</v>
      </c>
      <c r="N327" s="111">
        <v>0</v>
      </c>
      <c r="O327" s="111">
        <v>0</v>
      </c>
      <c r="P327" s="109" t="s">
        <v>1312</v>
      </c>
      <c r="Q327" s="109" t="s">
        <v>1316</v>
      </c>
      <c r="R327" s="109"/>
      <c r="S327" s="109"/>
      <c r="T327" s="109"/>
      <c r="U327" s="109"/>
      <c r="V327" s="109"/>
      <c r="W327" s="109"/>
      <c r="X327" s="109"/>
      <c r="Y327" s="109"/>
      <c r="Z327" s="109"/>
      <c r="AA327" s="109"/>
      <c r="AB327" s="109"/>
      <c r="AC327" s="109"/>
      <c r="AD327" s="109"/>
      <c r="AE327" s="88"/>
      <c r="AF327" s="88"/>
      <c r="AG327" s="88"/>
    </row>
    <row r="328" spans="1:33" s="43" customFormat="1" ht="12.75" customHeight="1" x14ac:dyDescent="0.2">
      <c r="A328" s="109" t="s">
        <v>696</v>
      </c>
      <c r="B328" s="109" t="s">
        <v>1536</v>
      </c>
      <c r="C328" s="111">
        <v>0</v>
      </c>
      <c r="D328" s="111">
        <v>0</v>
      </c>
      <c r="E328" s="111">
        <v>0</v>
      </c>
      <c r="F328" s="111">
        <v>0</v>
      </c>
      <c r="G328" s="111">
        <v>0</v>
      </c>
      <c r="H328" s="111">
        <v>0</v>
      </c>
      <c r="I328" s="111">
        <v>0</v>
      </c>
      <c r="J328" s="111">
        <v>0</v>
      </c>
      <c r="K328" s="111">
        <v>13900</v>
      </c>
      <c r="L328" s="111">
        <v>0</v>
      </c>
      <c r="M328" s="111">
        <v>0</v>
      </c>
      <c r="N328" s="111">
        <v>0</v>
      </c>
      <c r="O328" s="111">
        <v>0</v>
      </c>
      <c r="P328" s="109" t="s">
        <v>1321</v>
      </c>
      <c r="Q328" s="109" t="s">
        <v>1316</v>
      </c>
      <c r="R328" s="109"/>
      <c r="S328" s="109"/>
      <c r="T328" s="109"/>
      <c r="U328" s="109"/>
      <c r="V328" s="109"/>
      <c r="W328" s="109"/>
      <c r="X328" s="109"/>
      <c r="Y328" s="109"/>
      <c r="Z328" s="109"/>
      <c r="AA328" s="109"/>
      <c r="AB328" s="109"/>
      <c r="AC328" s="109"/>
      <c r="AD328" s="109"/>
      <c r="AE328" s="88"/>
      <c r="AF328" s="88"/>
      <c r="AG328" s="88"/>
    </row>
    <row r="329" spans="1:33" s="43" customFormat="1" ht="12.75" customHeight="1" x14ac:dyDescent="0.2">
      <c r="A329" s="109" t="s">
        <v>1199</v>
      </c>
      <c r="B329" s="109" t="s">
        <v>1535</v>
      </c>
      <c r="C329" s="111">
        <v>22607</v>
      </c>
      <c r="D329" s="111">
        <v>8000</v>
      </c>
      <c r="E329" s="111">
        <v>0</v>
      </c>
      <c r="F329" s="111">
        <v>0</v>
      </c>
      <c r="G329" s="111">
        <v>0</v>
      </c>
      <c r="H329" s="111">
        <v>0</v>
      </c>
      <c r="I329" s="111">
        <v>0</v>
      </c>
      <c r="J329" s="111">
        <v>0</v>
      </c>
      <c r="K329" s="111">
        <v>1700</v>
      </c>
      <c r="L329" s="111">
        <v>0</v>
      </c>
      <c r="M329" s="111">
        <v>0</v>
      </c>
      <c r="N329" s="111">
        <v>0</v>
      </c>
      <c r="O329" s="111">
        <v>0</v>
      </c>
      <c r="P329" s="109" t="s">
        <v>1377</v>
      </c>
      <c r="Q329" s="109" t="s">
        <v>1313</v>
      </c>
      <c r="R329" s="109"/>
      <c r="S329" s="109"/>
      <c r="T329" s="109"/>
      <c r="U329" s="109"/>
      <c r="V329" s="109"/>
      <c r="W329" s="109"/>
      <c r="X329" s="109"/>
      <c r="Y329" s="109"/>
      <c r="Z329" s="109"/>
      <c r="AA329" s="109"/>
      <c r="AB329" s="109"/>
      <c r="AC329" s="109"/>
      <c r="AD329" s="109"/>
      <c r="AE329" s="88"/>
      <c r="AF329" s="88"/>
      <c r="AG329" s="88"/>
    </row>
    <row r="330" spans="1:33" s="43" customFormat="1" ht="12.75" customHeight="1" x14ac:dyDescent="0.2">
      <c r="A330" s="109" t="s">
        <v>659</v>
      </c>
      <c r="B330" s="109" t="s">
        <v>1534</v>
      </c>
      <c r="C330" s="111">
        <v>7000</v>
      </c>
      <c r="D330" s="111">
        <v>0</v>
      </c>
      <c r="E330" s="111">
        <v>0</v>
      </c>
      <c r="F330" s="111">
        <v>2000</v>
      </c>
      <c r="G330" s="111">
        <v>0</v>
      </c>
      <c r="H330" s="111">
        <v>0</v>
      </c>
      <c r="I330" s="111">
        <v>0</v>
      </c>
      <c r="J330" s="111">
        <v>0</v>
      </c>
      <c r="K330" s="111">
        <v>0</v>
      </c>
      <c r="L330" s="111">
        <v>3354</v>
      </c>
      <c r="M330" s="111">
        <v>0</v>
      </c>
      <c r="N330" s="111">
        <v>0</v>
      </c>
      <c r="O330" s="111">
        <v>0</v>
      </c>
      <c r="P330" s="109" t="s">
        <v>1315</v>
      </c>
      <c r="Q330" s="109" t="s">
        <v>1316</v>
      </c>
      <c r="R330" s="109"/>
      <c r="S330" s="109"/>
      <c r="T330" s="109"/>
      <c r="U330" s="109"/>
      <c r="V330" s="109"/>
      <c r="W330" s="109"/>
      <c r="X330" s="109"/>
      <c r="Y330" s="109"/>
      <c r="Z330" s="109"/>
      <c r="AA330" s="109"/>
      <c r="AB330" s="109"/>
      <c r="AC330" s="109"/>
      <c r="AD330" s="109"/>
      <c r="AE330" s="88"/>
      <c r="AF330" s="88"/>
      <c r="AG330" s="88"/>
    </row>
    <row r="331" spans="1:33" s="43" customFormat="1" ht="12.75" customHeight="1" x14ac:dyDescent="0.2">
      <c r="A331" s="109" t="s">
        <v>569</v>
      </c>
      <c r="B331" s="109" t="s">
        <v>1533</v>
      </c>
      <c r="C331" s="111">
        <v>7309</v>
      </c>
      <c r="D331" s="111">
        <v>3500</v>
      </c>
      <c r="E331" s="111">
        <v>0</v>
      </c>
      <c r="F331" s="111">
        <v>0</v>
      </c>
      <c r="G331" s="111">
        <v>0</v>
      </c>
      <c r="H331" s="111">
        <v>0</v>
      </c>
      <c r="I331" s="111">
        <v>0</v>
      </c>
      <c r="J331" s="111">
        <v>0</v>
      </c>
      <c r="K331" s="111">
        <v>0</v>
      </c>
      <c r="L331" s="111">
        <v>500</v>
      </c>
      <c r="M331" s="111">
        <v>0</v>
      </c>
      <c r="N331" s="111">
        <v>0</v>
      </c>
      <c r="O331" s="111">
        <v>10000</v>
      </c>
      <c r="P331" s="109" t="s">
        <v>1315</v>
      </c>
      <c r="Q331" s="109" t="s">
        <v>1316</v>
      </c>
      <c r="R331" s="109"/>
      <c r="S331" s="109"/>
      <c r="T331" s="109"/>
      <c r="U331" s="109"/>
      <c r="V331" s="109"/>
      <c r="W331" s="109"/>
      <c r="X331" s="109"/>
      <c r="Y331" s="109"/>
      <c r="Z331" s="109"/>
      <c r="AA331" s="109"/>
      <c r="AB331" s="109"/>
      <c r="AC331" s="109"/>
      <c r="AD331" s="109"/>
      <c r="AE331" s="88"/>
      <c r="AF331" s="88"/>
      <c r="AG331" s="88"/>
    </row>
    <row r="332" spans="1:33" s="43" customFormat="1" ht="12.75" customHeight="1" x14ac:dyDescent="0.2">
      <c r="A332" s="109" t="s">
        <v>588</v>
      </c>
      <c r="B332" s="109" t="s">
        <v>1532</v>
      </c>
      <c r="C332" s="111">
        <v>155241</v>
      </c>
      <c r="D332" s="111">
        <v>42500</v>
      </c>
      <c r="E332" s="111">
        <v>0</v>
      </c>
      <c r="F332" s="111">
        <v>0</v>
      </c>
      <c r="G332" s="111">
        <v>0</v>
      </c>
      <c r="H332" s="111">
        <v>0</v>
      </c>
      <c r="I332" s="111">
        <v>0</v>
      </c>
      <c r="J332" s="111">
        <v>8853</v>
      </c>
      <c r="K332" s="111">
        <v>0</v>
      </c>
      <c r="L332" s="111">
        <v>0</v>
      </c>
      <c r="M332" s="111">
        <v>0</v>
      </c>
      <c r="N332" s="111">
        <v>0</v>
      </c>
      <c r="O332" s="111">
        <v>17500</v>
      </c>
      <c r="P332" s="109" t="s">
        <v>1324</v>
      </c>
      <c r="Q332" s="109" t="s">
        <v>1316</v>
      </c>
      <c r="R332" s="109"/>
      <c r="S332" s="109"/>
      <c r="T332" s="109"/>
      <c r="U332" s="109"/>
      <c r="V332" s="109"/>
      <c r="W332" s="109"/>
      <c r="X332" s="109"/>
      <c r="Y332" s="109"/>
      <c r="Z332" s="109"/>
      <c r="AA332" s="109"/>
      <c r="AB332" s="109"/>
      <c r="AC332" s="109"/>
      <c r="AD332" s="109"/>
      <c r="AE332" s="88"/>
      <c r="AF332" s="88"/>
      <c r="AG332" s="88"/>
    </row>
    <row r="333" spans="1:33" s="43" customFormat="1" ht="12.75" customHeight="1" x14ac:dyDescent="0.2">
      <c r="A333" s="109" t="s">
        <v>799</v>
      </c>
      <c r="B333" s="109" t="s">
        <v>1531</v>
      </c>
      <c r="C333" s="111">
        <v>0</v>
      </c>
      <c r="D333" s="111">
        <v>0</v>
      </c>
      <c r="E333" s="111">
        <v>0</v>
      </c>
      <c r="F333" s="111">
        <v>0</v>
      </c>
      <c r="G333" s="111">
        <v>0</v>
      </c>
      <c r="H333" s="111">
        <v>0</v>
      </c>
      <c r="I333" s="111">
        <v>0</v>
      </c>
      <c r="J333" s="111">
        <v>0</v>
      </c>
      <c r="K333" s="111">
        <v>0</v>
      </c>
      <c r="L333" s="111">
        <v>0</v>
      </c>
      <c r="M333" s="111">
        <v>0</v>
      </c>
      <c r="N333" s="111">
        <v>0</v>
      </c>
      <c r="O333" s="111">
        <v>7983</v>
      </c>
      <c r="P333" s="109" t="s">
        <v>1377</v>
      </c>
      <c r="Q333" s="109" t="s">
        <v>1316</v>
      </c>
      <c r="R333" s="109"/>
      <c r="S333" s="109"/>
      <c r="T333" s="109"/>
      <c r="U333" s="109"/>
      <c r="V333" s="109"/>
      <c r="W333" s="109"/>
      <c r="X333" s="109"/>
      <c r="Y333" s="109"/>
      <c r="Z333" s="109"/>
      <c r="AA333" s="109"/>
      <c r="AB333" s="109"/>
      <c r="AC333" s="109"/>
      <c r="AD333" s="109"/>
      <c r="AE333" s="88"/>
      <c r="AF333" s="88"/>
      <c r="AG333" s="88"/>
    </row>
    <row r="334" spans="1:33" s="43" customFormat="1" ht="12.75" customHeight="1" x14ac:dyDescent="0.2">
      <c r="A334" s="109" t="s">
        <v>1232</v>
      </c>
      <c r="B334" s="109" t="s">
        <v>1530</v>
      </c>
      <c r="C334" s="111">
        <v>24897</v>
      </c>
      <c r="D334" s="111">
        <v>2000</v>
      </c>
      <c r="E334" s="111">
        <v>0</v>
      </c>
      <c r="F334" s="111">
        <v>0</v>
      </c>
      <c r="G334" s="111">
        <v>0</v>
      </c>
      <c r="H334" s="111">
        <v>0</v>
      </c>
      <c r="I334" s="111">
        <v>0</v>
      </c>
      <c r="J334" s="111">
        <v>0</v>
      </c>
      <c r="K334" s="111">
        <v>9000</v>
      </c>
      <c r="L334" s="111">
        <v>0</v>
      </c>
      <c r="M334" s="111">
        <v>0</v>
      </c>
      <c r="N334" s="111">
        <v>0</v>
      </c>
      <c r="O334" s="111">
        <v>0</v>
      </c>
      <c r="P334" s="109" t="s">
        <v>1377</v>
      </c>
      <c r="Q334" s="109" t="s">
        <v>1316</v>
      </c>
      <c r="R334" s="109"/>
      <c r="S334" s="109"/>
      <c r="T334" s="109"/>
      <c r="U334" s="109"/>
      <c r="V334" s="109"/>
      <c r="W334" s="109"/>
      <c r="X334" s="109"/>
      <c r="Y334" s="109"/>
      <c r="Z334" s="109"/>
      <c r="AA334" s="109"/>
      <c r="AB334" s="109"/>
      <c r="AC334" s="109"/>
      <c r="AD334" s="109"/>
      <c r="AE334" s="88"/>
      <c r="AF334" s="88"/>
      <c r="AG334" s="88"/>
    </row>
    <row r="335" spans="1:33" s="43" customFormat="1" ht="12.75" customHeight="1" x14ac:dyDescent="0.2">
      <c r="A335" s="109" t="s">
        <v>601</v>
      </c>
      <c r="B335" s="109" t="s">
        <v>1529</v>
      </c>
      <c r="C335" s="111">
        <v>40510</v>
      </c>
      <c r="D335" s="111">
        <v>3001</v>
      </c>
      <c r="E335" s="111">
        <v>0</v>
      </c>
      <c r="F335" s="111">
        <v>0</v>
      </c>
      <c r="G335" s="111">
        <v>0</v>
      </c>
      <c r="H335" s="111">
        <v>0</v>
      </c>
      <c r="I335" s="111">
        <v>0</v>
      </c>
      <c r="J335" s="111">
        <v>0</v>
      </c>
      <c r="K335" s="111">
        <v>0</v>
      </c>
      <c r="L335" s="111">
        <v>18473</v>
      </c>
      <c r="M335" s="111">
        <v>0</v>
      </c>
      <c r="N335" s="111">
        <v>15041</v>
      </c>
      <c r="O335" s="111">
        <v>2507</v>
      </c>
      <c r="P335" s="109" t="s">
        <v>1315</v>
      </c>
      <c r="Q335" s="109" t="s">
        <v>1316</v>
      </c>
      <c r="R335" s="109"/>
      <c r="S335" s="109"/>
      <c r="T335" s="109"/>
      <c r="U335" s="109"/>
      <c r="V335" s="109"/>
      <c r="W335" s="109"/>
      <c r="X335" s="109"/>
      <c r="Y335" s="109"/>
      <c r="Z335" s="109"/>
      <c r="AA335" s="109"/>
      <c r="AB335" s="109"/>
      <c r="AC335" s="109"/>
      <c r="AD335" s="109"/>
      <c r="AE335" s="88"/>
      <c r="AF335" s="88"/>
      <c r="AG335" s="88"/>
    </row>
    <row r="336" spans="1:33" s="43" customFormat="1" ht="12.75" customHeight="1" x14ac:dyDescent="0.2">
      <c r="A336" s="109" t="s">
        <v>596</v>
      </c>
      <c r="B336" s="109" t="s">
        <v>1528</v>
      </c>
      <c r="C336" s="111">
        <v>50107</v>
      </c>
      <c r="D336" s="111">
        <v>0</v>
      </c>
      <c r="E336" s="111">
        <v>0</v>
      </c>
      <c r="F336" s="111">
        <v>10000</v>
      </c>
      <c r="G336" s="111">
        <v>0</v>
      </c>
      <c r="H336" s="111">
        <v>0</v>
      </c>
      <c r="I336" s="111">
        <v>0</v>
      </c>
      <c r="J336" s="111">
        <v>0</v>
      </c>
      <c r="K336" s="111">
        <v>0</v>
      </c>
      <c r="L336" s="111">
        <v>0</v>
      </c>
      <c r="M336" s="111">
        <v>0</v>
      </c>
      <c r="N336" s="111">
        <v>1850</v>
      </c>
      <c r="O336" s="111">
        <v>0</v>
      </c>
      <c r="P336" s="109" t="s">
        <v>1324</v>
      </c>
      <c r="Q336" s="109" t="s">
        <v>1316</v>
      </c>
      <c r="R336" s="109"/>
      <c r="S336" s="109"/>
      <c r="T336" s="109"/>
      <c r="U336" s="109"/>
      <c r="V336" s="109"/>
      <c r="W336" s="109"/>
      <c r="X336" s="109"/>
      <c r="Y336" s="109"/>
      <c r="Z336" s="109"/>
      <c r="AA336" s="109"/>
      <c r="AB336" s="109"/>
      <c r="AC336" s="109"/>
      <c r="AD336" s="109"/>
      <c r="AE336" s="88"/>
      <c r="AF336" s="88"/>
      <c r="AG336" s="88"/>
    </row>
    <row r="337" spans="1:33" s="43" customFormat="1" ht="12.75" customHeight="1" x14ac:dyDescent="0.2">
      <c r="A337" s="109" t="s">
        <v>1234</v>
      </c>
      <c r="B337" s="109" t="s">
        <v>1527</v>
      </c>
      <c r="C337" s="111">
        <v>2509</v>
      </c>
      <c r="D337" s="111">
        <v>2000</v>
      </c>
      <c r="E337" s="111">
        <v>0</v>
      </c>
      <c r="F337" s="111">
        <v>0</v>
      </c>
      <c r="G337" s="111">
        <v>0</v>
      </c>
      <c r="H337" s="111">
        <v>0</v>
      </c>
      <c r="I337" s="111">
        <v>0</v>
      </c>
      <c r="J337" s="111">
        <v>0</v>
      </c>
      <c r="K337" s="111">
        <v>0</v>
      </c>
      <c r="L337" s="111">
        <v>0</v>
      </c>
      <c r="M337" s="111">
        <v>7676</v>
      </c>
      <c r="N337" s="111">
        <v>5000</v>
      </c>
      <c r="O337" s="111">
        <v>0</v>
      </c>
      <c r="P337" s="109" t="s">
        <v>1377</v>
      </c>
      <c r="Q337" s="109" t="s">
        <v>1316</v>
      </c>
      <c r="R337" s="109"/>
      <c r="S337" s="109"/>
      <c r="T337" s="109"/>
      <c r="U337" s="109"/>
      <c r="V337" s="109"/>
      <c r="W337" s="109"/>
      <c r="X337" s="109"/>
      <c r="Y337" s="109"/>
      <c r="Z337" s="109"/>
      <c r="AA337" s="109"/>
      <c r="AB337" s="109"/>
      <c r="AC337" s="109"/>
      <c r="AD337" s="109"/>
      <c r="AE337" s="88"/>
      <c r="AF337" s="88"/>
      <c r="AG337" s="88"/>
    </row>
    <row r="338" spans="1:33" s="43" customFormat="1" ht="12.75" customHeight="1" x14ac:dyDescent="0.2">
      <c r="A338" s="109" t="s">
        <v>604</v>
      </c>
      <c r="B338" s="109" t="s">
        <v>1870</v>
      </c>
      <c r="C338" s="111">
        <v>86773</v>
      </c>
      <c r="D338" s="111">
        <v>10000</v>
      </c>
      <c r="E338" s="111">
        <v>0</v>
      </c>
      <c r="F338" s="111">
        <v>0</v>
      </c>
      <c r="G338" s="111">
        <v>0</v>
      </c>
      <c r="H338" s="111">
        <v>0</v>
      </c>
      <c r="I338" s="111">
        <v>437</v>
      </c>
      <c r="J338" s="111">
        <v>82262</v>
      </c>
      <c r="K338" s="111">
        <v>0</v>
      </c>
      <c r="L338" s="111">
        <v>26100</v>
      </c>
      <c r="M338" s="111">
        <v>0</v>
      </c>
      <c r="N338" s="111">
        <v>148652</v>
      </c>
      <c r="O338" s="111">
        <v>113250</v>
      </c>
      <c r="P338" s="109" t="s">
        <v>1312</v>
      </c>
      <c r="Q338" s="109" t="s">
        <v>1316</v>
      </c>
      <c r="R338" s="109"/>
      <c r="S338" s="109"/>
      <c r="T338" s="109"/>
      <c r="U338" s="109"/>
      <c r="V338" s="109"/>
      <c r="W338" s="109"/>
      <c r="X338" s="109"/>
      <c r="Y338" s="109"/>
      <c r="Z338" s="109"/>
      <c r="AA338" s="109"/>
      <c r="AB338" s="109"/>
      <c r="AC338" s="109"/>
      <c r="AD338" s="109"/>
      <c r="AE338" s="88"/>
      <c r="AF338" s="88"/>
      <c r="AG338" s="88"/>
    </row>
    <row r="339" spans="1:33" s="43" customFormat="1" ht="12.75" customHeight="1" x14ac:dyDescent="0.2">
      <c r="A339" s="109" t="s">
        <v>1270</v>
      </c>
      <c r="B339" s="109" t="s">
        <v>1871</v>
      </c>
      <c r="C339" s="111">
        <v>9955</v>
      </c>
      <c r="D339" s="111">
        <v>0</v>
      </c>
      <c r="E339" s="111">
        <v>0</v>
      </c>
      <c r="F339" s="111">
        <v>0</v>
      </c>
      <c r="G339" s="111">
        <v>0</v>
      </c>
      <c r="H339" s="111">
        <v>0</v>
      </c>
      <c r="I339" s="111">
        <v>0</v>
      </c>
      <c r="J339" s="111">
        <v>0</v>
      </c>
      <c r="K339" s="111">
        <v>0</v>
      </c>
      <c r="L339" s="111">
        <v>0</v>
      </c>
      <c r="M339" s="111">
        <v>0</v>
      </c>
      <c r="N339" s="111">
        <v>0</v>
      </c>
      <c r="O339" s="111">
        <v>0</v>
      </c>
      <c r="P339" s="109" t="s">
        <v>1377</v>
      </c>
      <c r="Q339" s="109" t="s">
        <v>1316</v>
      </c>
      <c r="R339" s="109"/>
      <c r="S339" s="109"/>
      <c r="T339" s="109"/>
      <c r="U339" s="109"/>
      <c r="V339" s="109"/>
      <c r="W339" s="109"/>
      <c r="X339" s="109"/>
      <c r="Y339" s="109"/>
      <c r="Z339" s="109"/>
      <c r="AA339" s="109"/>
      <c r="AB339" s="109"/>
      <c r="AC339" s="109"/>
      <c r="AD339" s="109"/>
      <c r="AE339" s="88"/>
      <c r="AF339" s="88"/>
      <c r="AG339" s="88"/>
    </row>
    <row r="340" spans="1:33" s="43" customFormat="1" ht="12.75" customHeight="1" x14ac:dyDescent="0.2">
      <c r="A340" s="109" t="s">
        <v>585</v>
      </c>
      <c r="B340" s="109" t="s">
        <v>1526</v>
      </c>
      <c r="C340" s="111">
        <v>28282</v>
      </c>
      <c r="D340" s="111">
        <v>33340</v>
      </c>
      <c r="E340" s="111">
        <v>0</v>
      </c>
      <c r="F340" s="111">
        <v>0</v>
      </c>
      <c r="G340" s="111">
        <v>0</v>
      </c>
      <c r="H340" s="111">
        <v>0</v>
      </c>
      <c r="I340" s="111">
        <v>0</v>
      </c>
      <c r="J340" s="111">
        <v>0</v>
      </c>
      <c r="K340" s="111">
        <v>0</v>
      </c>
      <c r="L340" s="111">
        <v>0</v>
      </c>
      <c r="M340" s="111">
        <v>0</v>
      </c>
      <c r="N340" s="111">
        <v>0</v>
      </c>
      <c r="O340" s="111">
        <v>5000</v>
      </c>
      <c r="P340" s="109" t="s">
        <v>1315</v>
      </c>
      <c r="Q340" s="109" t="s">
        <v>1316</v>
      </c>
      <c r="R340" s="109"/>
      <c r="S340" s="109"/>
      <c r="T340" s="109"/>
      <c r="U340" s="109"/>
      <c r="V340" s="109"/>
      <c r="W340" s="109"/>
      <c r="X340" s="109"/>
      <c r="Y340" s="109"/>
      <c r="Z340" s="109"/>
      <c r="AA340" s="109"/>
      <c r="AB340" s="109"/>
      <c r="AC340" s="109"/>
      <c r="AD340" s="109"/>
      <c r="AE340" s="88"/>
      <c r="AF340" s="88"/>
      <c r="AG340" s="88"/>
    </row>
    <row r="341" spans="1:33" s="43" customFormat="1" ht="12.75" customHeight="1" x14ac:dyDescent="0.2">
      <c r="A341" s="109" t="s">
        <v>606</v>
      </c>
      <c r="B341" s="109" t="s">
        <v>1872</v>
      </c>
      <c r="C341" s="111">
        <v>33650</v>
      </c>
      <c r="D341" s="111">
        <v>0</v>
      </c>
      <c r="E341" s="111">
        <v>0</v>
      </c>
      <c r="F341" s="111">
        <v>0</v>
      </c>
      <c r="G341" s="111">
        <v>0</v>
      </c>
      <c r="H341" s="111">
        <v>0</v>
      </c>
      <c r="I341" s="111">
        <v>0</v>
      </c>
      <c r="J341" s="111">
        <v>0</v>
      </c>
      <c r="K341" s="111">
        <v>0</v>
      </c>
      <c r="L341" s="111">
        <v>35050</v>
      </c>
      <c r="M341" s="111">
        <v>0</v>
      </c>
      <c r="N341" s="111">
        <v>0</v>
      </c>
      <c r="O341" s="111">
        <v>1500</v>
      </c>
      <c r="P341" s="109" t="s">
        <v>1324</v>
      </c>
      <c r="Q341" s="109" t="s">
        <v>1316</v>
      </c>
      <c r="R341" s="109"/>
      <c r="S341" s="109"/>
      <c r="T341" s="109"/>
      <c r="U341" s="109"/>
      <c r="V341" s="109"/>
      <c r="W341" s="109"/>
      <c r="X341" s="109"/>
      <c r="Y341" s="109"/>
      <c r="Z341" s="109"/>
      <c r="AA341" s="109"/>
      <c r="AB341" s="109"/>
      <c r="AC341" s="109"/>
      <c r="AD341" s="109"/>
      <c r="AE341" s="88"/>
      <c r="AF341" s="88"/>
      <c r="AG341" s="88"/>
    </row>
    <row r="342" spans="1:33" s="43" customFormat="1" ht="12.75" customHeight="1" x14ac:dyDescent="0.2">
      <c r="A342" s="109" t="s">
        <v>800</v>
      </c>
      <c r="B342" s="109" t="s">
        <v>1525</v>
      </c>
      <c r="C342" s="111">
        <v>1100</v>
      </c>
      <c r="D342" s="111">
        <v>2000</v>
      </c>
      <c r="E342" s="111">
        <v>0</v>
      </c>
      <c r="F342" s="111">
        <v>0</v>
      </c>
      <c r="G342" s="111">
        <v>0</v>
      </c>
      <c r="H342" s="111">
        <v>0</v>
      </c>
      <c r="I342" s="111">
        <v>0</v>
      </c>
      <c r="J342" s="111">
        <v>0</v>
      </c>
      <c r="K342" s="111">
        <v>0</v>
      </c>
      <c r="L342" s="111">
        <v>0</v>
      </c>
      <c r="M342" s="111">
        <v>0</v>
      </c>
      <c r="N342" s="111">
        <v>20</v>
      </c>
      <c r="O342" s="111">
        <v>2000</v>
      </c>
      <c r="P342" s="109" t="s">
        <v>1377</v>
      </c>
      <c r="Q342" s="109" t="s">
        <v>1316</v>
      </c>
      <c r="R342" s="109"/>
      <c r="S342" s="109"/>
      <c r="T342" s="109"/>
      <c r="U342" s="109"/>
      <c r="V342" s="109"/>
      <c r="W342" s="109"/>
      <c r="X342" s="109"/>
      <c r="Y342" s="109"/>
      <c r="Z342" s="109"/>
      <c r="AA342" s="109"/>
      <c r="AB342" s="109"/>
      <c r="AC342" s="109"/>
      <c r="AD342" s="109"/>
      <c r="AE342" s="88"/>
      <c r="AF342" s="88"/>
      <c r="AG342" s="88"/>
    </row>
    <row r="343" spans="1:33" s="43" customFormat="1" ht="12.75" customHeight="1" x14ac:dyDescent="0.2">
      <c r="A343" s="109" t="s">
        <v>1236</v>
      </c>
      <c r="B343" s="109" t="s">
        <v>1524</v>
      </c>
      <c r="C343" s="111">
        <v>7103</v>
      </c>
      <c r="D343" s="111">
        <v>0</v>
      </c>
      <c r="E343" s="111">
        <v>0</v>
      </c>
      <c r="F343" s="111">
        <v>0</v>
      </c>
      <c r="G343" s="111">
        <v>0</v>
      </c>
      <c r="H343" s="111">
        <v>0</v>
      </c>
      <c r="I343" s="111">
        <v>0</v>
      </c>
      <c r="J343" s="111">
        <v>0</v>
      </c>
      <c r="K343" s="111">
        <v>0</v>
      </c>
      <c r="L343" s="111">
        <v>70</v>
      </c>
      <c r="M343" s="111">
        <v>0</v>
      </c>
      <c r="N343" s="111">
        <v>0</v>
      </c>
      <c r="O343" s="111">
        <v>5000</v>
      </c>
      <c r="P343" s="109" t="s">
        <v>1377</v>
      </c>
      <c r="Q343" s="109" t="s">
        <v>1316</v>
      </c>
      <c r="R343" s="109"/>
      <c r="S343" s="109"/>
      <c r="T343" s="109"/>
      <c r="U343" s="109"/>
      <c r="V343" s="109"/>
      <c r="W343" s="109"/>
      <c r="X343" s="109"/>
      <c r="Y343" s="109"/>
      <c r="Z343" s="109"/>
      <c r="AA343" s="109"/>
      <c r="AB343" s="109"/>
      <c r="AC343" s="109"/>
      <c r="AD343" s="109"/>
      <c r="AE343" s="88"/>
      <c r="AF343" s="88"/>
      <c r="AG343" s="88"/>
    </row>
    <row r="344" spans="1:33" s="43" customFormat="1" ht="12.75" customHeight="1" x14ac:dyDescent="0.2">
      <c r="A344" s="109" t="s">
        <v>660</v>
      </c>
      <c r="B344" s="109" t="s">
        <v>1523</v>
      </c>
      <c r="C344" s="111">
        <v>19750</v>
      </c>
      <c r="D344" s="111">
        <v>5000</v>
      </c>
      <c r="E344" s="111">
        <v>0</v>
      </c>
      <c r="F344" s="111">
        <v>0</v>
      </c>
      <c r="G344" s="111">
        <v>0</v>
      </c>
      <c r="H344" s="111">
        <v>0</v>
      </c>
      <c r="I344" s="111">
        <v>0</v>
      </c>
      <c r="J344" s="111">
        <v>0</v>
      </c>
      <c r="K344" s="111">
        <v>0</v>
      </c>
      <c r="L344" s="111">
        <v>2800</v>
      </c>
      <c r="M344" s="111">
        <v>0</v>
      </c>
      <c r="N344" s="111">
        <v>469</v>
      </c>
      <c r="O344" s="111">
        <v>0</v>
      </c>
      <c r="P344" s="109" t="s">
        <v>1315</v>
      </c>
      <c r="Q344" s="109" t="s">
        <v>1316</v>
      </c>
      <c r="R344" s="109"/>
      <c r="S344" s="109"/>
      <c r="T344" s="109"/>
      <c r="U344" s="109"/>
      <c r="V344" s="109"/>
      <c r="W344" s="109"/>
      <c r="X344" s="109"/>
      <c r="Y344" s="109"/>
      <c r="Z344" s="109"/>
      <c r="AA344" s="109"/>
      <c r="AB344" s="109"/>
      <c r="AC344" s="109"/>
      <c r="AD344" s="109"/>
      <c r="AE344" s="88"/>
      <c r="AF344" s="88"/>
      <c r="AG344" s="88"/>
    </row>
    <row r="345" spans="1:33" s="43" customFormat="1" ht="12.75" customHeight="1" x14ac:dyDescent="0.2">
      <c r="A345" s="109" t="s">
        <v>570</v>
      </c>
      <c r="B345" s="109" t="s">
        <v>1522</v>
      </c>
      <c r="C345" s="111">
        <v>1409</v>
      </c>
      <c r="D345" s="111">
        <v>0</v>
      </c>
      <c r="E345" s="111">
        <v>0</v>
      </c>
      <c r="F345" s="111">
        <v>0</v>
      </c>
      <c r="G345" s="111">
        <v>0</v>
      </c>
      <c r="H345" s="111">
        <v>0</v>
      </c>
      <c r="I345" s="111">
        <v>0</v>
      </c>
      <c r="J345" s="111">
        <v>0</v>
      </c>
      <c r="K345" s="111">
        <v>0</v>
      </c>
      <c r="L345" s="111">
        <v>0</v>
      </c>
      <c r="M345" s="111">
        <v>0</v>
      </c>
      <c r="N345" s="111">
        <v>0</v>
      </c>
      <c r="O345" s="111">
        <v>4000</v>
      </c>
      <c r="P345" s="109" t="s">
        <v>1315</v>
      </c>
      <c r="Q345" s="109" t="s">
        <v>1316</v>
      </c>
      <c r="R345" s="109"/>
      <c r="S345" s="109"/>
      <c r="T345" s="109"/>
      <c r="U345" s="109"/>
      <c r="V345" s="109"/>
      <c r="W345" s="109"/>
      <c r="X345" s="109"/>
      <c r="Y345" s="109"/>
      <c r="Z345" s="109"/>
      <c r="AA345" s="109"/>
      <c r="AB345" s="109"/>
      <c r="AC345" s="109"/>
      <c r="AD345" s="109"/>
      <c r="AE345" s="88"/>
      <c r="AF345" s="88"/>
      <c r="AG345" s="88"/>
    </row>
    <row r="346" spans="1:33" s="43" customFormat="1" ht="12.75" customHeight="1" x14ac:dyDescent="0.2">
      <c r="A346" s="109" t="s">
        <v>678</v>
      </c>
      <c r="B346" s="109" t="s">
        <v>1521</v>
      </c>
      <c r="C346" s="111">
        <v>28000</v>
      </c>
      <c r="D346" s="111">
        <v>10000</v>
      </c>
      <c r="E346" s="111">
        <v>0</v>
      </c>
      <c r="F346" s="111">
        <v>0</v>
      </c>
      <c r="G346" s="111">
        <v>0</v>
      </c>
      <c r="H346" s="111">
        <v>0</v>
      </c>
      <c r="I346" s="111">
        <v>0</v>
      </c>
      <c r="J346" s="111">
        <v>0</v>
      </c>
      <c r="K346" s="111">
        <v>0</v>
      </c>
      <c r="L346" s="111">
        <v>59070</v>
      </c>
      <c r="M346" s="111">
        <v>0</v>
      </c>
      <c r="N346" s="111">
        <v>43267</v>
      </c>
      <c r="O346" s="111">
        <v>6000</v>
      </c>
      <c r="P346" s="109" t="s">
        <v>1321</v>
      </c>
      <c r="Q346" s="109" t="s">
        <v>1316</v>
      </c>
      <c r="R346" s="109"/>
      <c r="S346" s="109"/>
      <c r="T346" s="109"/>
      <c r="U346" s="109"/>
      <c r="V346" s="109"/>
      <c r="W346" s="109"/>
      <c r="X346" s="109"/>
      <c r="Y346" s="109"/>
      <c r="Z346" s="109"/>
      <c r="AA346" s="109"/>
      <c r="AB346" s="109"/>
      <c r="AC346" s="109"/>
      <c r="AD346" s="109"/>
      <c r="AE346" s="88"/>
      <c r="AF346" s="88"/>
      <c r="AG346" s="88"/>
    </row>
    <row r="347" spans="1:33" s="43" customFormat="1" ht="12.75" customHeight="1" x14ac:dyDescent="0.2">
      <c r="A347" s="109" t="s">
        <v>1029</v>
      </c>
      <c r="B347" s="109" t="s">
        <v>1520</v>
      </c>
      <c r="C347" s="111">
        <v>3895</v>
      </c>
      <c r="D347" s="111">
        <v>0</v>
      </c>
      <c r="E347" s="111">
        <v>0</v>
      </c>
      <c r="F347" s="111">
        <v>0</v>
      </c>
      <c r="G347" s="111">
        <v>0</v>
      </c>
      <c r="H347" s="111">
        <v>0</v>
      </c>
      <c r="I347" s="111">
        <v>0</v>
      </c>
      <c r="J347" s="111">
        <v>0</v>
      </c>
      <c r="K347" s="111">
        <v>0</v>
      </c>
      <c r="L347" s="111">
        <v>0</v>
      </c>
      <c r="M347" s="111">
        <v>0</v>
      </c>
      <c r="N347" s="111">
        <v>0</v>
      </c>
      <c r="O347" s="111">
        <v>0</v>
      </c>
      <c r="P347" s="109" t="s">
        <v>1317</v>
      </c>
      <c r="Q347" s="109" t="s">
        <v>1317</v>
      </c>
      <c r="R347" s="109"/>
      <c r="S347" s="109"/>
      <c r="T347" s="109"/>
      <c r="U347" s="109"/>
      <c r="V347" s="109"/>
      <c r="W347" s="109"/>
      <c r="X347" s="109"/>
      <c r="Y347" s="109"/>
      <c r="Z347" s="109"/>
      <c r="AA347" s="109"/>
      <c r="AB347" s="109"/>
      <c r="AC347" s="109"/>
      <c r="AD347" s="109"/>
      <c r="AE347" s="88"/>
      <c r="AF347" s="88"/>
      <c r="AG347" s="88"/>
    </row>
    <row r="348" spans="1:33" s="43" customFormat="1" ht="12.75" customHeight="1" x14ac:dyDescent="0.2">
      <c r="A348" s="109" t="s">
        <v>1031</v>
      </c>
      <c r="B348" s="109" t="s">
        <v>1519</v>
      </c>
      <c r="C348" s="111">
        <v>33527</v>
      </c>
      <c r="D348" s="111">
        <v>0</v>
      </c>
      <c r="E348" s="111">
        <v>0</v>
      </c>
      <c r="F348" s="111">
        <v>0</v>
      </c>
      <c r="G348" s="111">
        <v>0</v>
      </c>
      <c r="H348" s="111">
        <v>0</v>
      </c>
      <c r="I348" s="111">
        <v>0</v>
      </c>
      <c r="J348" s="111">
        <v>0</v>
      </c>
      <c r="K348" s="111">
        <v>0</v>
      </c>
      <c r="L348" s="111">
        <v>0</v>
      </c>
      <c r="M348" s="111">
        <v>186458</v>
      </c>
      <c r="N348" s="111">
        <v>0</v>
      </c>
      <c r="O348" s="111">
        <v>6000</v>
      </c>
      <c r="P348" s="109" t="s">
        <v>1312</v>
      </c>
      <c r="Q348" s="109" t="s">
        <v>1314</v>
      </c>
      <c r="R348" s="109"/>
      <c r="S348" s="109"/>
      <c r="T348" s="109"/>
      <c r="U348" s="109"/>
      <c r="V348" s="109"/>
      <c r="W348" s="109"/>
      <c r="X348" s="109"/>
      <c r="Y348" s="109"/>
      <c r="Z348" s="109"/>
      <c r="AA348" s="109"/>
      <c r="AB348" s="109"/>
      <c r="AC348" s="109"/>
      <c r="AD348" s="109"/>
      <c r="AE348" s="88"/>
      <c r="AF348" s="88"/>
      <c r="AG348" s="88"/>
    </row>
    <row r="349" spans="1:33" s="43" customFormat="1" ht="12.75" customHeight="1" x14ac:dyDescent="0.2">
      <c r="A349" s="109" t="s">
        <v>616</v>
      </c>
      <c r="B349" s="109" t="s">
        <v>1518</v>
      </c>
      <c r="C349" s="111">
        <v>19951</v>
      </c>
      <c r="D349" s="111">
        <v>3000</v>
      </c>
      <c r="E349" s="111">
        <v>0</v>
      </c>
      <c r="F349" s="111">
        <v>4500</v>
      </c>
      <c r="G349" s="111">
        <v>0</v>
      </c>
      <c r="H349" s="111">
        <v>0</v>
      </c>
      <c r="I349" s="111">
        <v>0</v>
      </c>
      <c r="J349" s="111">
        <v>0</v>
      </c>
      <c r="K349" s="111">
        <v>0</v>
      </c>
      <c r="L349" s="111">
        <v>990</v>
      </c>
      <c r="M349" s="111">
        <v>0</v>
      </c>
      <c r="N349" s="111">
        <v>10000</v>
      </c>
      <c r="O349" s="111">
        <v>13000</v>
      </c>
      <c r="P349" s="109" t="s">
        <v>1315</v>
      </c>
      <c r="Q349" s="109" t="s">
        <v>1316</v>
      </c>
      <c r="R349" s="109"/>
      <c r="S349" s="109"/>
      <c r="T349" s="109"/>
      <c r="U349" s="109"/>
      <c r="V349" s="109"/>
      <c r="W349" s="109"/>
      <c r="X349" s="109"/>
      <c r="Y349" s="109"/>
      <c r="Z349" s="109"/>
      <c r="AA349" s="109"/>
      <c r="AB349" s="109"/>
      <c r="AC349" s="109"/>
      <c r="AD349" s="109"/>
      <c r="AE349" s="88"/>
      <c r="AF349" s="88"/>
      <c r="AG349" s="88"/>
    </row>
    <row r="350" spans="1:33" s="43" customFormat="1" ht="12.75" customHeight="1" x14ac:dyDescent="0.2">
      <c r="A350" s="109" t="s">
        <v>614</v>
      </c>
      <c r="B350" s="109" t="s">
        <v>1517</v>
      </c>
      <c r="C350" s="111">
        <v>115000</v>
      </c>
      <c r="D350" s="111">
        <v>15000</v>
      </c>
      <c r="E350" s="111">
        <v>0</v>
      </c>
      <c r="F350" s="111">
        <v>0</v>
      </c>
      <c r="G350" s="111">
        <v>0</v>
      </c>
      <c r="H350" s="111">
        <v>0</v>
      </c>
      <c r="I350" s="111">
        <v>0</v>
      </c>
      <c r="J350" s="111">
        <v>0</v>
      </c>
      <c r="K350" s="111">
        <v>0</v>
      </c>
      <c r="L350" s="111">
        <v>30779</v>
      </c>
      <c r="M350" s="111">
        <v>65970</v>
      </c>
      <c r="N350" s="111">
        <v>0</v>
      </c>
      <c r="O350" s="111">
        <v>138000</v>
      </c>
      <c r="P350" s="109" t="s">
        <v>1324</v>
      </c>
      <c r="Q350" s="109" t="s">
        <v>1316</v>
      </c>
      <c r="R350" s="109"/>
      <c r="S350" s="109"/>
      <c r="T350" s="109"/>
      <c r="U350" s="109"/>
      <c r="V350" s="109"/>
      <c r="W350" s="109"/>
      <c r="X350" s="109"/>
      <c r="Y350" s="109"/>
      <c r="Z350" s="109"/>
      <c r="AA350" s="109"/>
      <c r="AB350" s="109"/>
      <c r="AC350" s="109"/>
      <c r="AD350" s="109"/>
      <c r="AE350" s="88"/>
      <c r="AF350" s="88"/>
      <c r="AG350" s="88"/>
    </row>
    <row r="351" spans="1:33" s="43" customFormat="1" ht="12.75" customHeight="1" x14ac:dyDescent="0.2">
      <c r="A351" s="109" t="s">
        <v>1033</v>
      </c>
      <c r="B351" s="109" t="s">
        <v>1516</v>
      </c>
      <c r="C351" s="111">
        <v>59610</v>
      </c>
      <c r="D351" s="111">
        <v>20000</v>
      </c>
      <c r="E351" s="111">
        <v>0</v>
      </c>
      <c r="F351" s="111">
        <v>0</v>
      </c>
      <c r="G351" s="111">
        <v>0</v>
      </c>
      <c r="H351" s="111">
        <v>0</v>
      </c>
      <c r="I351" s="111">
        <v>0</v>
      </c>
      <c r="J351" s="111">
        <v>0</v>
      </c>
      <c r="K351" s="111">
        <v>0</v>
      </c>
      <c r="L351" s="111">
        <v>0</v>
      </c>
      <c r="M351" s="111">
        <v>0</v>
      </c>
      <c r="N351" s="111">
        <v>0</v>
      </c>
      <c r="O351" s="111">
        <v>5000</v>
      </c>
      <c r="P351" s="109" t="s">
        <v>1312</v>
      </c>
      <c r="Q351" s="109" t="s">
        <v>1313</v>
      </c>
      <c r="R351" s="109"/>
      <c r="S351" s="109"/>
      <c r="T351" s="109"/>
      <c r="U351" s="109"/>
      <c r="V351" s="109"/>
      <c r="W351" s="109"/>
      <c r="X351" s="109"/>
      <c r="Y351" s="109"/>
      <c r="Z351" s="109"/>
      <c r="AA351" s="109"/>
      <c r="AB351" s="109"/>
      <c r="AC351" s="109"/>
      <c r="AD351" s="109"/>
      <c r="AE351" s="88"/>
      <c r="AF351" s="88"/>
      <c r="AG351" s="88"/>
    </row>
    <row r="352" spans="1:33" s="43" customFormat="1" ht="12.75" customHeight="1" x14ac:dyDescent="0.2">
      <c r="A352" s="109" t="s">
        <v>554</v>
      </c>
      <c r="B352" s="109" t="s">
        <v>1515</v>
      </c>
      <c r="C352" s="111">
        <v>9620</v>
      </c>
      <c r="D352" s="111">
        <v>2500</v>
      </c>
      <c r="E352" s="111">
        <v>0</v>
      </c>
      <c r="F352" s="111">
        <v>0</v>
      </c>
      <c r="G352" s="111">
        <v>0</v>
      </c>
      <c r="H352" s="111">
        <v>0</v>
      </c>
      <c r="I352" s="111">
        <v>0</v>
      </c>
      <c r="J352" s="111">
        <v>0</v>
      </c>
      <c r="K352" s="111">
        <v>1750</v>
      </c>
      <c r="L352" s="111">
        <v>0</v>
      </c>
      <c r="M352" s="111">
        <v>0</v>
      </c>
      <c r="N352" s="111">
        <v>0</v>
      </c>
      <c r="O352" s="111">
        <v>4600</v>
      </c>
      <c r="P352" s="109" t="s">
        <v>1315</v>
      </c>
      <c r="Q352" s="109" t="s">
        <v>1316</v>
      </c>
      <c r="R352" s="109"/>
      <c r="S352" s="109"/>
      <c r="T352" s="109"/>
      <c r="U352" s="109"/>
      <c r="V352" s="109"/>
      <c r="W352" s="109"/>
      <c r="X352" s="109"/>
      <c r="Y352" s="109"/>
      <c r="Z352" s="109"/>
      <c r="AA352" s="109"/>
      <c r="AB352" s="109"/>
      <c r="AC352" s="109"/>
      <c r="AD352" s="109"/>
      <c r="AE352" s="88"/>
      <c r="AF352" s="88"/>
      <c r="AG352" s="88"/>
    </row>
    <row r="353" spans="1:33" s="43" customFormat="1" ht="12.75" customHeight="1" x14ac:dyDescent="0.2">
      <c r="A353" s="109" t="s">
        <v>1035</v>
      </c>
      <c r="B353" s="109" t="s">
        <v>1514</v>
      </c>
      <c r="C353" s="111">
        <v>20097</v>
      </c>
      <c r="D353" s="111">
        <v>8500</v>
      </c>
      <c r="E353" s="111">
        <v>0</v>
      </c>
      <c r="F353" s="111">
        <v>0</v>
      </c>
      <c r="G353" s="111">
        <v>0</v>
      </c>
      <c r="H353" s="111">
        <v>0</v>
      </c>
      <c r="I353" s="111">
        <v>0</v>
      </c>
      <c r="J353" s="111">
        <v>0</v>
      </c>
      <c r="K353" s="111">
        <v>0</v>
      </c>
      <c r="L353" s="111">
        <v>425</v>
      </c>
      <c r="M353" s="111">
        <v>0</v>
      </c>
      <c r="N353" s="111">
        <v>12550</v>
      </c>
      <c r="O353" s="111">
        <v>15000</v>
      </c>
      <c r="P353" s="109" t="s">
        <v>1312</v>
      </c>
      <c r="Q353" s="109" t="s">
        <v>1314</v>
      </c>
      <c r="R353" s="109"/>
      <c r="S353" s="109"/>
      <c r="T353" s="109"/>
      <c r="U353" s="109"/>
      <c r="V353" s="109"/>
      <c r="W353" s="109"/>
      <c r="X353" s="109"/>
      <c r="Y353" s="109"/>
      <c r="Z353" s="109"/>
      <c r="AA353" s="109"/>
      <c r="AB353" s="109"/>
      <c r="AC353" s="109"/>
      <c r="AD353" s="109"/>
      <c r="AE353" s="88"/>
      <c r="AF353" s="88"/>
      <c r="AG353" s="88"/>
    </row>
    <row r="354" spans="1:33" s="43" customFormat="1" ht="12.75" customHeight="1" x14ac:dyDescent="0.2">
      <c r="A354" s="109" t="s">
        <v>410</v>
      </c>
      <c r="B354" s="109" t="s">
        <v>1513</v>
      </c>
      <c r="C354" s="111">
        <v>11000</v>
      </c>
      <c r="D354" s="111">
        <v>0</v>
      </c>
      <c r="E354" s="111">
        <v>0</v>
      </c>
      <c r="F354" s="111">
        <v>0</v>
      </c>
      <c r="G354" s="111">
        <v>0</v>
      </c>
      <c r="H354" s="111">
        <v>0</v>
      </c>
      <c r="I354" s="111">
        <v>0</v>
      </c>
      <c r="J354" s="111">
        <v>0</v>
      </c>
      <c r="K354" s="111">
        <v>0</v>
      </c>
      <c r="L354" s="111">
        <v>0</v>
      </c>
      <c r="M354" s="111">
        <v>0</v>
      </c>
      <c r="N354" s="111">
        <v>0</v>
      </c>
      <c r="O354" s="111">
        <v>0</v>
      </c>
      <c r="P354" s="109" t="s">
        <v>1312</v>
      </c>
      <c r="Q354" s="109" t="s">
        <v>1316</v>
      </c>
      <c r="R354" s="109"/>
      <c r="S354" s="109"/>
      <c r="T354" s="109"/>
      <c r="U354" s="109"/>
      <c r="V354" s="109"/>
      <c r="W354" s="109"/>
      <c r="X354" s="109"/>
      <c r="Y354" s="109"/>
      <c r="Z354" s="109"/>
      <c r="AA354" s="109"/>
      <c r="AB354" s="109"/>
      <c r="AC354" s="109"/>
      <c r="AD354" s="109"/>
      <c r="AE354" s="88"/>
      <c r="AF354" s="88"/>
      <c r="AG354" s="88"/>
    </row>
    <row r="355" spans="1:33" s="43" customFormat="1" ht="12.75" customHeight="1" x14ac:dyDescent="0.2">
      <c r="A355" s="109" t="s">
        <v>443</v>
      </c>
      <c r="B355" s="109" t="s">
        <v>1512</v>
      </c>
      <c r="C355" s="111">
        <v>31030</v>
      </c>
      <c r="D355" s="111">
        <v>11000</v>
      </c>
      <c r="E355" s="111">
        <v>0</v>
      </c>
      <c r="F355" s="111">
        <v>6000</v>
      </c>
      <c r="G355" s="111">
        <v>0</v>
      </c>
      <c r="H355" s="111">
        <v>58</v>
      </c>
      <c r="I355" s="111">
        <v>0</v>
      </c>
      <c r="J355" s="111">
        <v>0</v>
      </c>
      <c r="K355" s="111">
        <v>0</v>
      </c>
      <c r="L355" s="111">
        <v>25</v>
      </c>
      <c r="M355" s="111">
        <v>23000</v>
      </c>
      <c r="N355" s="111">
        <v>3000</v>
      </c>
      <c r="O355" s="111">
        <v>0</v>
      </c>
      <c r="P355" s="109" t="s">
        <v>1312</v>
      </c>
      <c r="Q355" s="109" t="s">
        <v>1316</v>
      </c>
      <c r="R355" s="109"/>
      <c r="S355" s="109"/>
      <c r="T355" s="109"/>
      <c r="U355" s="109"/>
      <c r="V355" s="109"/>
      <c r="W355" s="109"/>
      <c r="X355" s="109"/>
      <c r="Y355" s="109"/>
      <c r="Z355" s="109"/>
      <c r="AA355" s="109"/>
      <c r="AB355" s="109"/>
      <c r="AC355" s="109"/>
      <c r="AD355" s="109"/>
      <c r="AE355" s="88"/>
      <c r="AF355" s="88"/>
      <c r="AG355" s="88"/>
    </row>
    <row r="356" spans="1:33" s="43" customFormat="1" ht="12.75" customHeight="1" x14ac:dyDescent="0.2">
      <c r="A356" s="109" t="s">
        <v>454</v>
      </c>
      <c r="B356" s="109" t="s">
        <v>1511</v>
      </c>
      <c r="C356" s="111">
        <v>19230</v>
      </c>
      <c r="D356" s="111">
        <v>0</v>
      </c>
      <c r="E356" s="111">
        <v>0</v>
      </c>
      <c r="F356" s="111">
        <v>10000</v>
      </c>
      <c r="G356" s="111">
        <v>0</v>
      </c>
      <c r="H356" s="111">
        <v>0</v>
      </c>
      <c r="I356" s="111">
        <v>0</v>
      </c>
      <c r="J356" s="111">
        <v>0</v>
      </c>
      <c r="K356" s="111">
        <v>0</v>
      </c>
      <c r="L356" s="111">
        <v>9395</v>
      </c>
      <c r="M356" s="111">
        <v>0</v>
      </c>
      <c r="N356" s="111">
        <v>0</v>
      </c>
      <c r="O356" s="111">
        <v>0</v>
      </c>
      <c r="P356" s="109" t="s">
        <v>1312</v>
      </c>
      <c r="Q356" s="109" t="s">
        <v>1316</v>
      </c>
      <c r="R356" s="109"/>
      <c r="S356" s="109"/>
      <c r="T356" s="109"/>
      <c r="U356" s="109"/>
      <c r="V356" s="109"/>
      <c r="W356" s="109"/>
      <c r="X356" s="109"/>
      <c r="Y356" s="109"/>
      <c r="Z356" s="109"/>
      <c r="AA356" s="109"/>
      <c r="AB356" s="109"/>
      <c r="AC356" s="109"/>
      <c r="AD356" s="109"/>
      <c r="AE356" s="88"/>
      <c r="AF356" s="88"/>
      <c r="AG356" s="88"/>
    </row>
    <row r="357" spans="1:33" s="43" customFormat="1" ht="12.75" customHeight="1" x14ac:dyDescent="0.2">
      <c r="A357" s="109" t="s">
        <v>494</v>
      </c>
      <c r="B357" s="109" t="s">
        <v>1873</v>
      </c>
      <c r="C357" s="111">
        <v>80522</v>
      </c>
      <c r="D357" s="111">
        <v>76500</v>
      </c>
      <c r="E357" s="111">
        <v>0</v>
      </c>
      <c r="F357" s="111">
        <v>7000</v>
      </c>
      <c r="G357" s="111">
        <v>0</v>
      </c>
      <c r="H357" s="111">
        <v>0</v>
      </c>
      <c r="I357" s="111">
        <v>0</v>
      </c>
      <c r="J357" s="111">
        <v>0</v>
      </c>
      <c r="K357" s="111">
        <v>0</v>
      </c>
      <c r="L357" s="111">
        <v>0</v>
      </c>
      <c r="M357" s="111">
        <v>0</v>
      </c>
      <c r="N357" s="111">
        <v>15003</v>
      </c>
      <c r="O357" s="111">
        <v>161500</v>
      </c>
      <c r="P357" s="109" t="s">
        <v>1312</v>
      </c>
      <c r="Q357" s="109" t="s">
        <v>1316</v>
      </c>
      <c r="R357" s="109"/>
      <c r="S357" s="109"/>
      <c r="T357" s="109"/>
      <c r="U357" s="109"/>
      <c r="V357" s="109"/>
      <c r="W357" s="109"/>
      <c r="X357" s="109"/>
      <c r="Y357" s="109"/>
      <c r="Z357" s="109"/>
      <c r="AA357" s="109"/>
      <c r="AB357" s="109"/>
      <c r="AC357" s="109"/>
      <c r="AD357" s="109"/>
      <c r="AE357" s="88"/>
      <c r="AF357" s="88"/>
      <c r="AG357" s="88"/>
    </row>
    <row r="358" spans="1:33" s="43" customFormat="1" ht="12.75" customHeight="1" x14ac:dyDescent="0.2">
      <c r="A358" s="109" t="s">
        <v>1037</v>
      </c>
      <c r="B358" s="109" t="s">
        <v>1510</v>
      </c>
      <c r="C358" s="111">
        <v>13105</v>
      </c>
      <c r="D358" s="111">
        <v>0</v>
      </c>
      <c r="E358" s="111">
        <v>0</v>
      </c>
      <c r="F358" s="111">
        <v>0</v>
      </c>
      <c r="G358" s="111">
        <v>0</v>
      </c>
      <c r="H358" s="111">
        <v>0</v>
      </c>
      <c r="I358" s="111">
        <v>0</v>
      </c>
      <c r="J358" s="111">
        <v>0</v>
      </c>
      <c r="K358" s="111">
        <v>0</v>
      </c>
      <c r="L358" s="111">
        <v>0</v>
      </c>
      <c r="M358" s="111">
        <v>0</v>
      </c>
      <c r="N358" s="111">
        <v>0</v>
      </c>
      <c r="O358" s="111">
        <v>0</v>
      </c>
      <c r="P358" s="109" t="s">
        <v>1312</v>
      </c>
      <c r="Q358" s="109" t="s">
        <v>1313</v>
      </c>
      <c r="R358" s="109"/>
      <c r="S358" s="109"/>
      <c r="T358" s="109"/>
      <c r="U358" s="109"/>
      <c r="V358" s="109"/>
      <c r="W358" s="109"/>
      <c r="X358" s="109"/>
      <c r="Y358" s="109"/>
      <c r="Z358" s="109"/>
      <c r="AA358" s="109"/>
      <c r="AB358" s="109"/>
      <c r="AC358" s="109"/>
      <c r="AD358" s="109"/>
      <c r="AE358" s="88"/>
      <c r="AF358" s="88"/>
      <c r="AG358" s="88"/>
    </row>
    <row r="359" spans="1:33" s="43" customFormat="1" ht="12.75" customHeight="1" x14ac:dyDescent="0.2">
      <c r="A359" s="109" t="s">
        <v>555</v>
      </c>
      <c r="B359" s="109" t="s">
        <v>1509</v>
      </c>
      <c r="C359" s="111">
        <v>6080</v>
      </c>
      <c r="D359" s="111">
        <v>0</v>
      </c>
      <c r="E359" s="111">
        <v>0</v>
      </c>
      <c r="F359" s="111">
        <v>0</v>
      </c>
      <c r="G359" s="111">
        <v>0</v>
      </c>
      <c r="H359" s="111">
        <v>5</v>
      </c>
      <c r="I359" s="111">
        <v>0</v>
      </c>
      <c r="J359" s="111">
        <v>0</v>
      </c>
      <c r="K359" s="111">
        <v>0</v>
      </c>
      <c r="L359" s="111">
        <v>10108</v>
      </c>
      <c r="M359" s="111">
        <v>12146</v>
      </c>
      <c r="N359" s="111">
        <v>0</v>
      </c>
      <c r="O359" s="111">
        <v>2350</v>
      </c>
      <c r="P359" s="109" t="s">
        <v>1315</v>
      </c>
      <c r="Q359" s="109" t="s">
        <v>1316</v>
      </c>
      <c r="R359" s="109"/>
      <c r="S359" s="109"/>
      <c r="T359" s="109"/>
      <c r="U359" s="109"/>
      <c r="V359" s="109"/>
      <c r="W359" s="109"/>
      <c r="X359" s="109"/>
      <c r="Y359" s="109"/>
      <c r="Z359" s="109"/>
      <c r="AA359" s="109"/>
      <c r="AB359" s="109"/>
      <c r="AC359" s="109"/>
      <c r="AD359" s="109"/>
      <c r="AE359" s="88"/>
      <c r="AF359" s="88"/>
      <c r="AG359" s="88"/>
    </row>
    <row r="360" spans="1:33" s="43" customFormat="1" ht="12.75" customHeight="1" x14ac:dyDescent="0.2">
      <c r="A360" s="109" t="s">
        <v>460</v>
      </c>
      <c r="B360" s="109" t="s">
        <v>1508</v>
      </c>
      <c r="C360" s="111">
        <v>1909</v>
      </c>
      <c r="D360" s="111">
        <v>0</v>
      </c>
      <c r="E360" s="111">
        <v>0</v>
      </c>
      <c r="F360" s="111">
        <v>0</v>
      </c>
      <c r="G360" s="111">
        <v>0</v>
      </c>
      <c r="H360" s="111">
        <v>0</v>
      </c>
      <c r="I360" s="111">
        <v>500</v>
      </c>
      <c r="J360" s="111">
        <v>0</v>
      </c>
      <c r="K360" s="111">
        <v>0</v>
      </c>
      <c r="L360" s="111">
        <v>1280</v>
      </c>
      <c r="M360" s="111">
        <v>0</v>
      </c>
      <c r="N360" s="111">
        <v>0</v>
      </c>
      <c r="O360" s="111">
        <v>1000</v>
      </c>
      <c r="P360" s="109" t="s">
        <v>1315</v>
      </c>
      <c r="Q360" s="109" t="s">
        <v>1316</v>
      </c>
      <c r="R360" s="109"/>
      <c r="S360" s="109"/>
      <c r="T360" s="109"/>
      <c r="U360" s="109"/>
      <c r="V360" s="109"/>
      <c r="W360" s="109"/>
      <c r="X360" s="109"/>
      <c r="Y360" s="109"/>
      <c r="Z360" s="109"/>
      <c r="AA360" s="109"/>
      <c r="AB360" s="109"/>
      <c r="AC360" s="109"/>
      <c r="AD360" s="109"/>
      <c r="AE360" s="88"/>
      <c r="AF360" s="88"/>
      <c r="AG360" s="88"/>
    </row>
    <row r="361" spans="1:33" s="43" customFormat="1" ht="12.75" customHeight="1" x14ac:dyDescent="0.2">
      <c r="A361" s="109" t="s">
        <v>400</v>
      </c>
      <c r="B361" s="109" t="s">
        <v>1874</v>
      </c>
      <c r="C361" s="111">
        <v>8397</v>
      </c>
      <c r="D361" s="111">
        <v>5000</v>
      </c>
      <c r="E361" s="111">
        <v>0</v>
      </c>
      <c r="F361" s="111">
        <v>0</v>
      </c>
      <c r="G361" s="111">
        <v>0</v>
      </c>
      <c r="H361" s="111">
        <v>0</v>
      </c>
      <c r="I361" s="111">
        <v>0</v>
      </c>
      <c r="J361" s="111">
        <v>0</v>
      </c>
      <c r="K361" s="111">
        <v>0</v>
      </c>
      <c r="L361" s="111">
        <v>16100</v>
      </c>
      <c r="M361" s="111">
        <v>0</v>
      </c>
      <c r="N361" s="111">
        <v>0</v>
      </c>
      <c r="O361" s="111">
        <v>5000</v>
      </c>
      <c r="P361" s="109" t="s">
        <v>1312</v>
      </c>
      <c r="Q361" s="109" t="s">
        <v>1316</v>
      </c>
      <c r="R361" s="109"/>
      <c r="S361" s="109"/>
      <c r="T361" s="109"/>
      <c r="U361" s="109"/>
      <c r="V361" s="109"/>
      <c r="W361" s="109"/>
      <c r="X361" s="109"/>
      <c r="Y361" s="109"/>
      <c r="Z361" s="109"/>
      <c r="AA361" s="109"/>
      <c r="AB361" s="109"/>
      <c r="AC361" s="109"/>
      <c r="AD361" s="109"/>
      <c r="AE361" s="88"/>
      <c r="AF361" s="88"/>
      <c r="AG361" s="88"/>
    </row>
    <row r="362" spans="1:33" s="43" customFormat="1" ht="12.75" customHeight="1" x14ac:dyDescent="0.2">
      <c r="A362" s="109" t="s">
        <v>740</v>
      </c>
      <c r="B362" s="109" t="s">
        <v>1507</v>
      </c>
      <c r="C362" s="111">
        <v>80000</v>
      </c>
      <c r="D362" s="111">
        <v>50000</v>
      </c>
      <c r="E362" s="111">
        <v>0</v>
      </c>
      <c r="F362" s="111">
        <v>40000</v>
      </c>
      <c r="G362" s="111">
        <v>0</v>
      </c>
      <c r="H362" s="111">
        <v>0</v>
      </c>
      <c r="I362" s="111">
        <v>0</v>
      </c>
      <c r="J362" s="111">
        <v>0</v>
      </c>
      <c r="K362" s="111">
        <v>0</v>
      </c>
      <c r="L362" s="111">
        <v>22200</v>
      </c>
      <c r="M362" s="111">
        <v>0</v>
      </c>
      <c r="N362" s="111">
        <v>0</v>
      </c>
      <c r="O362" s="111">
        <v>0</v>
      </c>
      <c r="P362" s="109" t="s">
        <v>1320</v>
      </c>
      <c r="Q362" s="109" t="s">
        <v>1316</v>
      </c>
      <c r="R362" s="109"/>
      <c r="S362" s="109"/>
      <c r="T362" s="109"/>
      <c r="U362" s="109"/>
      <c r="V362" s="109"/>
      <c r="W362" s="109"/>
      <c r="X362" s="109"/>
      <c r="Y362" s="109"/>
      <c r="Z362" s="109"/>
      <c r="AA362" s="109"/>
      <c r="AB362" s="109"/>
      <c r="AC362" s="109"/>
      <c r="AD362" s="109"/>
      <c r="AE362" s="88"/>
      <c r="AF362" s="88"/>
      <c r="AG362" s="88"/>
    </row>
    <row r="363" spans="1:33" s="43" customFormat="1" ht="12.75" customHeight="1" x14ac:dyDescent="0.2">
      <c r="A363" s="109" t="s">
        <v>423</v>
      </c>
      <c r="B363" s="109" t="s">
        <v>1506</v>
      </c>
      <c r="C363" s="111">
        <v>10154</v>
      </c>
      <c r="D363" s="111">
        <v>1500</v>
      </c>
      <c r="E363" s="111">
        <v>0</v>
      </c>
      <c r="F363" s="111">
        <v>0</v>
      </c>
      <c r="G363" s="111">
        <v>0</v>
      </c>
      <c r="H363" s="111">
        <v>0</v>
      </c>
      <c r="I363" s="111">
        <v>0</v>
      </c>
      <c r="J363" s="111">
        <v>0</v>
      </c>
      <c r="K363" s="111">
        <v>0</v>
      </c>
      <c r="L363" s="111">
        <v>11500</v>
      </c>
      <c r="M363" s="111">
        <v>20497</v>
      </c>
      <c r="N363" s="111">
        <v>0</v>
      </c>
      <c r="O363" s="111">
        <v>5000</v>
      </c>
      <c r="P363" s="109" t="s">
        <v>1312</v>
      </c>
      <c r="Q363" s="109" t="s">
        <v>1316</v>
      </c>
      <c r="R363" s="109"/>
      <c r="S363" s="109"/>
      <c r="T363" s="109"/>
      <c r="U363" s="109"/>
      <c r="V363" s="109"/>
      <c r="W363" s="109"/>
      <c r="X363" s="109"/>
      <c r="Y363" s="109"/>
      <c r="Z363" s="109"/>
      <c r="AA363" s="109"/>
      <c r="AB363" s="109"/>
      <c r="AC363" s="109"/>
      <c r="AD363" s="109"/>
      <c r="AE363" s="88"/>
      <c r="AF363" s="88"/>
      <c r="AG363" s="88"/>
    </row>
    <row r="364" spans="1:33" s="43" customFormat="1" ht="12.75" customHeight="1" x14ac:dyDescent="0.2">
      <c r="A364" s="109" t="s">
        <v>511</v>
      </c>
      <c r="B364" s="109" t="s">
        <v>1505</v>
      </c>
      <c r="C364" s="111">
        <v>0</v>
      </c>
      <c r="D364" s="111">
        <v>0</v>
      </c>
      <c r="E364" s="111">
        <v>0</v>
      </c>
      <c r="F364" s="111">
        <v>0</v>
      </c>
      <c r="G364" s="111">
        <v>0</v>
      </c>
      <c r="H364" s="111">
        <v>0</v>
      </c>
      <c r="I364" s="111">
        <v>0</v>
      </c>
      <c r="J364" s="111">
        <v>0</v>
      </c>
      <c r="K364" s="111">
        <v>0</v>
      </c>
      <c r="L364" s="111">
        <v>0</v>
      </c>
      <c r="M364" s="111">
        <v>0</v>
      </c>
      <c r="N364" s="111">
        <v>0</v>
      </c>
      <c r="O364" s="111">
        <v>0</v>
      </c>
      <c r="P364" s="109" t="s">
        <v>1315</v>
      </c>
      <c r="Q364" s="109" t="s">
        <v>1316</v>
      </c>
      <c r="R364" s="109"/>
      <c r="S364" s="109"/>
      <c r="T364" s="109"/>
      <c r="U364" s="109"/>
      <c r="V364" s="109"/>
      <c r="W364" s="109"/>
      <c r="X364" s="109"/>
      <c r="Y364" s="109"/>
      <c r="Z364" s="109"/>
      <c r="AA364" s="109"/>
      <c r="AB364" s="109"/>
      <c r="AC364" s="109"/>
      <c r="AD364" s="109"/>
      <c r="AE364" s="88"/>
      <c r="AF364" s="88"/>
      <c r="AG364" s="88"/>
    </row>
    <row r="365" spans="1:33" s="43" customFormat="1" ht="12.75" customHeight="1" x14ac:dyDescent="0.2">
      <c r="A365" s="109" t="s">
        <v>651</v>
      </c>
      <c r="B365" s="109" t="s">
        <v>1504</v>
      </c>
      <c r="C365" s="111">
        <v>5000</v>
      </c>
      <c r="D365" s="111">
        <v>0</v>
      </c>
      <c r="E365" s="111">
        <v>0</v>
      </c>
      <c r="F365" s="111">
        <v>0</v>
      </c>
      <c r="G365" s="111">
        <v>0</v>
      </c>
      <c r="H365" s="111">
        <v>0</v>
      </c>
      <c r="I365" s="111">
        <v>0</v>
      </c>
      <c r="J365" s="111">
        <v>0</v>
      </c>
      <c r="K365" s="111">
        <v>0</v>
      </c>
      <c r="L365" s="111">
        <v>0</v>
      </c>
      <c r="M365" s="111">
        <v>43000</v>
      </c>
      <c r="N365" s="111">
        <v>0</v>
      </c>
      <c r="O365" s="111">
        <v>0</v>
      </c>
      <c r="P365" s="109" t="s">
        <v>1315</v>
      </c>
      <c r="Q365" s="109" t="s">
        <v>1316</v>
      </c>
      <c r="R365" s="109"/>
      <c r="S365" s="109"/>
      <c r="T365" s="109"/>
      <c r="U365" s="109"/>
      <c r="V365" s="109"/>
      <c r="W365" s="109"/>
      <c r="X365" s="109"/>
      <c r="Y365" s="109"/>
      <c r="Z365" s="109"/>
      <c r="AA365" s="109"/>
      <c r="AB365" s="109"/>
      <c r="AC365" s="109"/>
      <c r="AD365" s="109"/>
      <c r="AE365" s="88"/>
      <c r="AF365" s="88"/>
      <c r="AG365" s="88"/>
    </row>
    <row r="366" spans="1:33" s="43" customFormat="1" ht="12.75" customHeight="1" x14ac:dyDescent="0.2">
      <c r="A366" s="109" t="s">
        <v>1039</v>
      </c>
      <c r="B366" s="109" t="s">
        <v>1503</v>
      </c>
      <c r="C366" s="111">
        <v>42850</v>
      </c>
      <c r="D366" s="111">
        <v>6000</v>
      </c>
      <c r="E366" s="111">
        <v>0</v>
      </c>
      <c r="F366" s="111">
        <v>0</v>
      </c>
      <c r="G366" s="111">
        <v>0</v>
      </c>
      <c r="H366" s="111">
        <v>0</v>
      </c>
      <c r="I366" s="111">
        <v>0</v>
      </c>
      <c r="J366" s="111">
        <v>0</v>
      </c>
      <c r="K366" s="111">
        <v>0</v>
      </c>
      <c r="L366" s="111">
        <v>7000</v>
      </c>
      <c r="M366" s="111">
        <v>0</v>
      </c>
      <c r="N366" s="111">
        <v>0</v>
      </c>
      <c r="O366" s="111">
        <v>0</v>
      </c>
      <c r="P366" s="109" t="s">
        <v>1312</v>
      </c>
      <c r="Q366" s="109" t="s">
        <v>1314</v>
      </c>
      <c r="R366" s="109"/>
      <c r="S366" s="109"/>
      <c r="T366" s="109"/>
      <c r="U366" s="109"/>
      <c r="V366" s="109"/>
      <c r="W366" s="109"/>
      <c r="X366" s="109"/>
      <c r="Y366" s="109"/>
      <c r="Z366" s="109"/>
      <c r="AA366" s="109"/>
      <c r="AB366" s="109"/>
      <c r="AC366" s="109"/>
      <c r="AD366" s="109"/>
      <c r="AE366" s="88"/>
      <c r="AF366" s="88"/>
      <c r="AG366" s="88"/>
    </row>
    <row r="367" spans="1:33" s="43" customFormat="1" ht="12.75" customHeight="1" x14ac:dyDescent="0.2">
      <c r="A367" s="109" t="s">
        <v>1041</v>
      </c>
      <c r="B367" s="109" t="s">
        <v>1502</v>
      </c>
      <c r="C367" s="111">
        <v>1000</v>
      </c>
      <c r="D367" s="111">
        <v>0</v>
      </c>
      <c r="E367" s="111">
        <v>0</v>
      </c>
      <c r="F367" s="111">
        <v>0</v>
      </c>
      <c r="G367" s="111">
        <v>0</v>
      </c>
      <c r="H367" s="111">
        <v>0</v>
      </c>
      <c r="I367" s="111">
        <v>0</v>
      </c>
      <c r="J367" s="111">
        <v>0</v>
      </c>
      <c r="K367" s="111">
        <v>0</v>
      </c>
      <c r="L367" s="111">
        <v>0</v>
      </c>
      <c r="M367" s="111">
        <v>0</v>
      </c>
      <c r="N367" s="111">
        <v>0</v>
      </c>
      <c r="O367" s="111">
        <v>8610</v>
      </c>
      <c r="P367" s="109" t="s">
        <v>1312</v>
      </c>
      <c r="Q367" s="109" t="s">
        <v>1313</v>
      </c>
      <c r="R367" s="109"/>
      <c r="S367" s="109"/>
      <c r="T367" s="109"/>
      <c r="U367" s="109"/>
      <c r="V367" s="109"/>
      <c r="W367" s="109"/>
      <c r="X367" s="109"/>
      <c r="Y367" s="109"/>
      <c r="Z367" s="109"/>
      <c r="AA367" s="109"/>
      <c r="AB367" s="109"/>
      <c r="AC367" s="109"/>
      <c r="AD367" s="109"/>
      <c r="AE367" s="88"/>
      <c r="AF367" s="88"/>
      <c r="AG367" s="88"/>
    </row>
    <row r="368" spans="1:33" s="43" customFormat="1" ht="12.75" customHeight="1" x14ac:dyDescent="0.2">
      <c r="A368" s="109" t="s">
        <v>556</v>
      </c>
      <c r="B368" s="109" t="s">
        <v>1501</v>
      </c>
      <c r="C368" s="111">
        <v>2720</v>
      </c>
      <c r="D368" s="111">
        <v>2500</v>
      </c>
      <c r="E368" s="111">
        <v>0</v>
      </c>
      <c r="F368" s="111">
        <v>0</v>
      </c>
      <c r="G368" s="111">
        <v>0</v>
      </c>
      <c r="H368" s="111">
        <v>0</v>
      </c>
      <c r="I368" s="111">
        <v>0</v>
      </c>
      <c r="J368" s="111">
        <v>0</v>
      </c>
      <c r="K368" s="111">
        <v>0</v>
      </c>
      <c r="L368" s="111">
        <v>4</v>
      </c>
      <c r="M368" s="111">
        <v>0</v>
      </c>
      <c r="N368" s="111">
        <v>0</v>
      </c>
      <c r="O368" s="111">
        <v>0</v>
      </c>
      <c r="P368" s="109" t="s">
        <v>1315</v>
      </c>
      <c r="Q368" s="109" t="s">
        <v>1316</v>
      </c>
      <c r="R368" s="109"/>
      <c r="S368" s="109"/>
      <c r="T368" s="109"/>
      <c r="U368" s="109"/>
      <c r="V368" s="109"/>
      <c r="W368" s="109"/>
      <c r="X368" s="109"/>
      <c r="Y368" s="109"/>
      <c r="Z368" s="109"/>
      <c r="AA368" s="109"/>
      <c r="AB368" s="109"/>
      <c r="AC368" s="109"/>
      <c r="AD368" s="109"/>
      <c r="AE368" s="88"/>
      <c r="AF368" s="88"/>
      <c r="AG368" s="88"/>
    </row>
    <row r="369" spans="1:33" s="43" customFormat="1" ht="12.75" customHeight="1" x14ac:dyDescent="0.2">
      <c r="A369" s="109" t="s">
        <v>741</v>
      </c>
      <c r="B369" s="109" t="s">
        <v>1875</v>
      </c>
      <c r="C369" s="111">
        <v>17600</v>
      </c>
      <c r="D369" s="111">
        <v>0</v>
      </c>
      <c r="E369" s="111">
        <v>0</v>
      </c>
      <c r="F369" s="111">
        <v>0</v>
      </c>
      <c r="G369" s="111">
        <v>0</v>
      </c>
      <c r="H369" s="111">
        <v>0</v>
      </c>
      <c r="I369" s="111">
        <v>0</v>
      </c>
      <c r="J369" s="111">
        <v>0</v>
      </c>
      <c r="K369" s="111">
        <v>0</v>
      </c>
      <c r="L369" s="111">
        <v>6900</v>
      </c>
      <c r="M369" s="111">
        <v>0</v>
      </c>
      <c r="N369" s="111">
        <v>0</v>
      </c>
      <c r="O369" s="111">
        <v>7250</v>
      </c>
      <c r="P369" s="109" t="s">
        <v>1320</v>
      </c>
      <c r="Q369" s="109" t="s">
        <v>1316</v>
      </c>
      <c r="R369" s="109"/>
      <c r="S369" s="109"/>
      <c r="T369" s="109"/>
      <c r="U369" s="109"/>
      <c r="V369" s="109"/>
      <c r="W369" s="109"/>
      <c r="X369" s="109"/>
      <c r="Y369" s="109"/>
      <c r="Z369" s="109"/>
      <c r="AA369" s="109"/>
      <c r="AB369" s="109"/>
      <c r="AC369" s="109"/>
      <c r="AD369" s="109"/>
      <c r="AE369" s="88"/>
      <c r="AF369" s="88"/>
      <c r="AG369" s="88"/>
    </row>
    <row r="370" spans="1:33" s="43" customFormat="1" ht="12.75" customHeight="1" x14ac:dyDescent="0.2">
      <c r="A370" s="109" t="s">
        <v>591</v>
      </c>
      <c r="B370" s="109" t="s">
        <v>1500</v>
      </c>
      <c r="C370" s="111">
        <v>2220</v>
      </c>
      <c r="D370" s="111">
        <v>0</v>
      </c>
      <c r="E370" s="111">
        <v>0</v>
      </c>
      <c r="F370" s="111">
        <v>0</v>
      </c>
      <c r="G370" s="111">
        <v>0</v>
      </c>
      <c r="H370" s="111">
        <v>0</v>
      </c>
      <c r="I370" s="111">
        <v>0</v>
      </c>
      <c r="J370" s="111">
        <v>0</v>
      </c>
      <c r="K370" s="111">
        <v>0</v>
      </c>
      <c r="L370" s="111">
        <v>0</v>
      </c>
      <c r="M370" s="111">
        <v>0</v>
      </c>
      <c r="N370" s="111">
        <v>0</v>
      </c>
      <c r="O370" s="111">
        <v>0</v>
      </c>
      <c r="P370" s="109" t="s">
        <v>1315</v>
      </c>
      <c r="Q370" s="109" t="s">
        <v>1316</v>
      </c>
      <c r="R370" s="109"/>
      <c r="S370" s="109"/>
      <c r="T370" s="109"/>
      <c r="U370" s="109"/>
      <c r="V370" s="109"/>
      <c r="W370" s="109"/>
      <c r="X370" s="109"/>
      <c r="Y370" s="109"/>
      <c r="Z370" s="109"/>
      <c r="AA370" s="109"/>
      <c r="AB370" s="109"/>
      <c r="AC370" s="109"/>
      <c r="AD370" s="109"/>
      <c r="AE370" s="88"/>
      <c r="AF370" s="88"/>
      <c r="AG370" s="88"/>
    </row>
    <row r="371" spans="1:33" s="43" customFormat="1" ht="12.75" customHeight="1" x14ac:dyDescent="0.2">
      <c r="A371" s="109" t="s">
        <v>679</v>
      </c>
      <c r="B371" s="109" t="s">
        <v>1876</v>
      </c>
      <c r="C371" s="111">
        <v>23460</v>
      </c>
      <c r="D371" s="111">
        <v>0</v>
      </c>
      <c r="E371" s="111">
        <v>0</v>
      </c>
      <c r="F371" s="111">
        <v>0</v>
      </c>
      <c r="G371" s="111">
        <v>0</v>
      </c>
      <c r="H371" s="111">
        <v>0</v>
      </c>
      <c r="I371" s="111">
        <v>0</v>
      </c>
      <c r="J371" s="111">
        <v>0</v>
      </c>
      <c r="K371" s="111">
        <v>0</v>
      </c>
      <c r="L371" s="111">
        <v>10970</v>
      </c>
      <c r="M371" s="111">
        <v>0</v>
      </c>
      <c r="N371" s="111">
        <v>6625</v>
      </c>
      <c r="O371" s="111">
        <v>0</v>
      </c>
      <c r="P371" s="109" t="s">
        <v>1321</v>
      </c>
      <c r="Q371" s="109" t="s">
        <v>1316</v>
      </c>
      <c r="R371" s="109"/>
      <c r="S371" s="109"/>
      <c r="T371" s="109"/>
      <c r="U371" s="109"/>
      <c r="V371" s="109"/>
      <c r="W371" s="109"/>
      <c r="X371" s="109"/>
      <c r="Y371" s="109"/>
      <c r="Z371" s="109"/>
      <c r="AA371" s="109"/>
      <c r="AB371" s="109"/>
      <c r="AC371" s="109"/>
      <c r="AD371" s="109"/>
      <c r="AE371" s="88"/>
      <c r="AF371" s="88"/>
      <c r="AG371" s="88"/>
    </row>
    <row r="372" spans="1:33" s="43" customFormat="1" ht="12.75" customHeight="1" x14ac:dyDescent="0.2">
      <c r="A372" s="109" t="s">
        <v>484</v>
      </c>
      <c r="B372" s="109" t="s">
        <v>1499</v>
      </c>
      <c r="C372" s="111">
        <v>3900</v>
      </c>
      <c r="D372" s="111">
        <v>0</v>
      </c>
      <c r="E372" s="111">
        <v>0</v>
      </c>
      <c r="F372" s="111">
        <v>0</v>
      </c>
      <c r="G372" s="111">
        <v>0</v>
      </c>
      <c r="H372" s="111">
        <v>0</v>
      </c>
      <c r="I372" s="111">
        <v>0</v>
      </c>
      <c r="J372" s="111">
        <v>0</v>
      </c>
      <c r="K372" s="111">
        <v>0</v>
      </c>
      <c r="L372" s="111">
        <v>0</v>
      </c>
      <c r="M372" s="111">
        <v>0</v>
      </c>
      <c r="N372" s="111">
        <v>0</v>
      </c>
      <c r="O372" s="111">
        <v>0</v>
      </c>
      <c r="P372" s="109" t="s">
        <v>1315</v>
      </c>
      <c r="Q372" s="109" t="s">
        <v>1316</v>
      </c>
      <c r="R372" s="109"/>
      <c r="S372" s="109"/>
      <c r="T372" s="109"/>
      <c r="U372" s="109"/>
      <c r="V372" s="109"/>
      <c r="W372" s="109"/>
      <c r="X372" s="109"/>
      <c r="Y372" s="109"/>
      <c r="Z372" s="109"/>
      <c r="AA372" s="109"/>
      <c r="AB372" s="109"/>
      <c r="AC372" s="109"/>
      <c r="AD372" s="109"/>
      <c r="AE372" s="88"/>
      <c r="AF372" s="88"/>
      <c r="AG372" s="88"/>
    </row>
    <row r="373" spans="1:33" s="43" customFormat="1" ht="12.75" customHeight="1" x14ac:dyDescent="0.2">
      <c r="A373" s="109" t="s">
        <v>557</v>
      </c>
      <c r="B373" s="109" t="s">
        <v>1498</v>
      </c>
      <c r="C373" s="111">
        <v>11063</v>
      </c>
      <c r="D373" s="111">
        <v>0</v>
      </c>
      <c r="E373" s="111">
        <v>0</v>
      </c>
      <c r="F373" s="111">
        <v>0</v>
      </c>
      <c r="G373" s="111">
        <v>0</v>
      </c>
      <c r="H373" s="111">
        <v>0</v>
      </c>
      <c r="I373" s="111">
        <v>0</v>
      </c>
      <c r="J373" s="111">
        <v>0</v>
      </c>
      <c r="K373" s="111">
        <v>0</v>
      </c>
      <c r="L373" s="111">
        <v>0</v>
      </c>
      <c r="M373" s="111">
        <v>0</v>
      </c>
      <c r="N373" s="111">
        <v>0</v>
      </c>
      <c r="O373" s="111">
        <v>0</v>
      </c>
      <c r="P373" s="109" t="s">
        <v>1315</v>
      </c>
      <c r="Q373" s="109" t="s">
        <v>1316</v>
      </c>
      <c r="R373" s="109"/>
      <c r="S373" s="109"/>
      <c r="T373" s="109"/>
      <c r="U373" s="109"/>
      <c r="V373" s="109"/>
      <c r="W373" s="109"/>
      <c r="X373" s="109"/>
      <c r="Y373" s="109"/>
      <c r="Z373" s="109"/>
      <c r="AA373" s="109"/>
      <c r="AB373" s="109"/>
      <c r="AC373" s="109"/>
      <c r="AD373" s="109"/>
      <c r="AE373" s="88"/>
      <c r="AF373" s="88"/>
      <c r="AG373" s="88"/>
    </row>
    <row r="374" spans="1:33" s="43" customFormat="1" ht="12.75" customHeight="1" x14ac:dyDescent="0.2">
      <c r="A374" s="109" t="s">
        <v>470</v>
      </c>
      <c r="B374" s="109" t="s">
        <v>1497</v>
      </c>
      <c r="C374" s="111">
        <v>12953</v>
      </c>
      <c r="D374" s="111">
        <v>2000</v>
      </c>
      <c r="E374" s="111">
        <v>0</v>
      </c>
      <c r="F374" s="111">
        <v>0</v>
      </c>
      <c r="G374" s="111">
        <v>0</v>
      </c>
      <c r="H374" s="111">
        <v>1100</v>
      </c>
      <c r="I374" s="111">
        <v>0</v>
      </c>
      <c r="J374" s="111">
        <v>0</v>
      </c>
      <c r="K374" s="111">
        <v>0</v>
      </c>
      <c r="L374" s="111">
        <v>0</v>
      </c>
      <c r="M374" s="111">
        <v>0</v>
      </c>
      <c r="N374" s="111">
        <v>0</v>
      </c>
      <c r="O374" s="111">
        <v>0</v>
      </c>
      <c r="P374" s="109" t="s">
        <v>1315</v>
      </c>
      <c r="Q374" s="109" t="s">
        <v>1316</v>
      </c>
      <c r="R374" s="109"/>
      <c r="S374" s="109"/>
      <c r="T374" s="109"/>
      <c r="U374" s="109"/>
      <c r="V374" s="109"/>
      <c r="W374" s="109"/>
      <c r="X374" s="109"/>
      <c r="Y374" s="109"/>
      <c r="Z374" s="109"/>
      <c r="AA374" s="109"/>
      <c r="AB374" s="109"/>
      <c r="AC374" s="109"/>
      <c r="AD374" s="109"/>
      <c r="AE374" s="88"/>
      <c r="AF374" s="88"/>
      <c r="AG374" s="88"/>
    </row>
    <row r="375" spans="1:33" s="43" customFormat="1" ht="12.75" customHeight="1" x14ac:dyDescent="0.2">
      <c r="A375" s="109" t="s">
        <v>692</v>
      </c>
      <c r="B375" s="109" t="s">
        <v>1496</v>
      </c>
      <c r="C375" s="111">
        <v>26904</v>
      </c>
      <c r="D375" s="111">
        <v>0</v>
      </c>
      <c r="E375" s="111">
        <v>0</v>
      </c>
      <c r="F375" s="111">
        <v>0</v>
      </c>
      <c r="G375" s="111">
        <v>0</v>
      </c>
      <c r="H375" s="111">
        <v>0</v>
      </c>
      <c r="I375" s="111">
        <v>0</v>
      </c>
      <c r="J375" s="111">
        <v>0</v>
      </c>
      <c r="K375" s="111">
        <v>0</v>
      </c>
      <c r="L375" s="111">
        <v>0</v>
      </c>
      <c r="M375" s="111">
        <v>0</v>
      </c>
      <c r="N375" s="111">
        <v>0</v>
      </c>
      <c r="O375" s="111">
        <v>0</v>
      </c>
      <c r="P375" s="109" t="s">
        <v>1321</v>
      </c>
      <c r="Q375" s="109" t="s">
        <v>1316</v>
      </c>
      <c r="R375" s="109"/>
      <c r="S375" s="109"/>
      <c r="T375" s="109"/>
      <c r="U375" s="109"/>
      <c r="V375" s="109"/>
      <c r="W375" s="109"/>
      <c r="X375" s="109"/>
      <c r="Y375" s="109"/>
      <c r="Z375" s="109"/>
      <c r="AA375" s="109"/>
      <c r="AB375" s="109"/>
      <c r="AC375" s="109"/>
      <c r="AD375" s="109"/>
      <c r="AE375" s="88"/>
      <c r="AF375" s="88"/>
      <c r="AG375" s="88"/>
    </row>
    <row r="376" spans="1:33" s="43" customFormat="1" ht="12.75" customHeight="1" x14ac:dyDescent="0.2">
      <c r="A376" s="109" t="s">
        <v>784</v>
      </c>
      <c r="B376" s="109" t="s">
        <v>1495</v>
      </c>
      <c r="C376" s="111">
        <v>11843</v>
      </c>
      <c r="D376" s="111">
        <v>0</v>
      </c>
      <c r="E376" s="111">
        <v>0</v>
      </c>
      <c r="F376" s="111">
        <v>0</v>
      </c>
      <c r="G376" s="111">
        <v>0</v>
      </c>
      <c r="H376" s="111">
        <v>0</v>
      </c>
      <c r="I376" s="111">
        <v>0</v>
      </c>
      <c r="J376" s="111">
        <v>0</v>
      </c>
      <c r="K376" s="111">
        <v>0</v>
      </c>
      <c r="L376" s="111">
        <v>0</v>
      </c>
      <c r="M376" s="111">
        <v>0</v>
      </c>
      <c r="N376" s="111">
        <v>0</v>
      </c>
      <c r="O376" s="111">
        <v>0</v>
      </c>
      <c r="P376" s="109" t="s">
        <v>1377</v>
      </c>
      <c r="Q376" s="109" t="s">
        <v>1316</v>
      </c>
      <c r="R376" s="109"/>
      <c r="S376" s="109"/>
      <c r="T376" s="109"/>
      <c r="U376" s="109"/>
      <c r="V376" s="109"/>
      <c r="W376" s="109"/>
      <c r="X376" s="109"/>
      <c r="Y376" s="109"/>
      <c r="Z376" s="109"/>
      <c r="AA376" s="109"/>
      <c r="AB376" s="109"/>
      <c r="AC376" s="109"/>
      <c r="AD376" s="109"/>
      <c r="AE376" s="88"/>
      <c r="AF376" s="88"/>
      <c r="AG376" s="88"/>
    </row>
    <row r="377" spans="1:33" s="43" customFormat="1" ht="12.75" customHeight="1" x14ac:dyDescent="0.2">
      <c r="A377" s="109" t="s">
        <v>661</v>
      </c>
      <c r="B377" s="109" t="s">
        <v>1494</v>
      </c>
      <c r="C377" s="111">
        <v>2191</v>
      </c>
      <c r="D377" s="111">
        <v>7000</v>
      </c>
      <c r="E377" s="111">
        <v>0</v>
      </c>
      <c r="F377" s="111">
        <v>0</v>
      </c>
      <c r="G377" s="111">
        <v>0</v>
      </c>
      <c r="H377" s="111">
        <v>0</v>
      </c>
      <c r="I377" s="111">
        <v>0</v>
      </c>
      <c r="J377" s="111">
        <v>0</v>
      </c>
      <c r="K377" s="111">
        <v>0</v>
      </c>
      <c r="L377" s="111">
        <v>13902</v>
      </c>
      <c r="M377" s="111">
        <v>0</v>
      </c>
      <c r="N377" s="111">
        <v>2040</v>
      </c>
      <c r="O377" s="111">
        <v>0</v>
      </c>
      <c r="P377" s="109" t="s">
        <v>1315</v>
      </c>
      <c r="Q377" s="109" t="s">
        <v>1316</v>
      </c>
      <c r="R377" s="109"/>
      <c r="S377" s="109"/>
      <c r="T377" s="109"/>
      <c r="U377" s="109"/>
      <c r="V377" s="109"/>
      <c r="W377" s="109"/>
      <c r="X377" s="109"/>
      <c r="Y377" s="109"/>
      <c r="Z377" s="109"/>
      <c r="AA377" s="109"/>
      <c r="AB377" s="109"/>
      <c r="AC377" s="109"/>
      <c r="AD377" s="109"/>
      <c r="AE377" s="88"/>
      <c r="AF377" s="88"/>
      <c r="AG377" s="88"/>
    </row>
    <row r="378" spans="1:33" s="43" customFormat="1" ht="12.75" customHeight="1" x14ac:dyDescent="0.2">
      <c r="A378" s="109" t="s">
        <v>652</v>
      </c>
      <c r="B378" s="109" t="s">
        <v>1493</v>
      </c>
      <c r="C378" s="111">
        <v>5000</v>
      </c>
      <c r="D378" s="111">
        <v>11500</v>
      </c>
      <c r="E378" s="111">
        <v>0</v>
      </c>
      <c r="F378" s="111">
        <v>0</v>
      </c>
      <c r="G378" s="111">
        <v>0</v>
      </c>
      <c r="H378" s="111">
        <v>0</v>
      </c>
      <c r="I378" s="111">
        <v>11430</v>
      </c>
      <c r="J378" s="111">
        <v>0</v>
      </c>
      <c r="K378" s="111">
        <v>0</v>
      </c>
      <c r="L378" s="111">
        <v>0</v>
      </c>
      <c r="M378" s="111">
        <v>400</v>
      </c>
      <c r="N378" s="111">
        <v>2000</v>
      </c>
      <c r="O378" s="111">
        <v>1000</v>
      </c>
      <c r="P378" s="109" t="s">
        <v>1315</v>
      </c>
      <c r="Q378" s="109" t="s">
        <v>1316</v>
      </c>
      <c r="R378" s="109"/>
      <c r="S378" s="109"/>
      <c r="T378" s="109"/>
      <c r="U378" s="109"/>
      <c r="V378" s="109"/>
      <c r="W378" s="109"/>
      <c r="X378" s="109"/>
      <c r="Y378" s="109"/>
      <c r="Z378" s="109"/>
      <c r="AA378" s="109"/>
      <c r="AB378" s="109"/>
      <c r="AC378" s="109"/>
      <c r="AD378" s="109"/>
      <c r="AE378" s="88"/>
      <c r="AF378" s="88"/>
      <c r="AG378" s="88"/>
    </row>
    <row r="379" spans="1:33" s="43" customFormat="1" ht="12.75" customHeight="1" x14ac:dyDescent="0.2">
      <c r="A379" s="109" t="s">
        <v>613</v>
      </c>
      <c r="B379" s="109" t="s">
        <v>1492</v>
      </c>
      <c r="C379" s="111">
        <v>16139</v>
      </c>
      <c r="D379" s="111">
        <v>2500</v>
      </c>
      <c r="E379" s="111">
        <v>0</v>
      </c>
      <c r="F379" s="111">
        <v>5001</v>
      </c>
      <c r="G379" s="111">
        <v>0</v>
      </c>
      <c r="H379" s="111">
        <v>0</v>
      </c>
      <c r="I379" s="111">
        <v>0</v>
      </c>
      <c r="J379" s="111">
        <v>0</v>
      </c>
      <c r="K379" s="111">
        <v>0</v>
      </c>
      <c r="L379" s="111">
        <v>6337</v>
      </c>
      <c r="M379" s="111">
        <v>1000</v>
      </c>
      <c r="N379" s="111">
        <v>0</v>
      </c>
      <c r="O379" s="111">
        <v>3000</v>
      </c>
      <c r="P379" s="109" t="s">
        <v>1315</v>
      </c>
      <c r="Q379" s="109" t="s">
        <v>1316</v>
      </c>
      <c r="R379" s="109"/>
      <c r="S379" s="109"/>
      <c r="T379" s="109"/>
      <c r="U379" s="109"/>
      <c r="V379" s="109"/>
      <c r="W379" s="109"/>
      <c r="X379" s="109"/>
      <c r="Y379" s="109"/>
      <c r="Z379" s="109"/>
      <c r="AA379" s="109"/>
      <c r="AB379" s="109"/>
      <c r="AC379" s="109"/>
      <c r="AD379" s="109"/>
      <c r="AE379" s="88"/>
      <c r="AF379" s="88"/>
      <c r="AG379" s="88"/>
    </row>
    <row r="380" spans="1:33" s="43" customFormat="1" ht="12.75" customHeight="1" x14ac:dyDescent="0.2">
      <c r="A380" s="109" t="s">
        <v>505</v>
      </c>
      <c r="B380" s="109" t="s">
        <v>1491</v>
      </c>
      <c r="C380" s="111">
        <v>14250</v>
      </c>
      <c r="D380" s="111">
        <v>4000</v>
      </c>
      <c r="E380" s="111">
        <v>0</v>
      </c>
      <c r="F380" s="111">
        <v>0</v>
      </c>
      <c r="G380" s="111">
        <v>1000</v>
      </c>
      <c r="H380" s="111">
        <v>0</v>
      </c>
      <c r="I380" s="111">
        <v>0</v>
      </c>
      <c r="J380" s="111">
        <v>0</v>
      </c>
      <c r="K380" s="111">
        <v>0</v>
      </c>
      <c r="L380" s="111">
        <v>23940</v>
      </c>
      <c r="M380" s="111">
        <v>0</v>
      </c>
      <c r="N380" s="111">
        <v>2000</v>
      </c>
      <c r="O380" s="111">
        <v>2000</v>
      </c>
      <c r="P380" s="109" t="s">
        <v>1315</v>
      </c>
      <c r="Q380" s="109" t="s">
        <v>1316</v>
      </c>
      <c r="R380" s="109"/>
      <c r="S380" s="109"/>
      <c r="T380" s="109"/>
      <c r="U380" s="109"/>
      <c r="V380" s="109"/>
      <c r="W380" s="109"/>
      <c r="X380" s="109"/>
      <c r="Y380" s="109"/>
      <c r="Z380" s="109"/>
      <c r="AA380" s="109"/>
      <c r="AB380" s="109"/>
      <c r="AC380" s="109"/>
      <c r="AD380" s="109"/>
      <c r="AE380" s="88"/>
      <c r="AF380" s="88"/>
      <c r="AG380" s="88"/>
    </row>
    <row r="381" spans="1:33" s="43" customFormat="1" ht="12.75" customHeight="1" x14ac:dyDescent="0.2">
      <c r="A381" s="109" t="s">
        <v>562</v>
      </c>
      <c r="B381" s="109" t="s">
        <v>1490</v>
      </c>
      <c r="C381" s="111">
        <v>7382</v>
      </c>
      <c r="D381" s="111">
        <v>9000</v>
      </c>
      <c r="E381" s="111">
        <v>0</v>
      </c>
      <c r="F381" s="111">
        <v>0</v>
      </c>
      <c r="G381" s="111">
        <v>0</v>
      </c>
      <c r="H381" s="111">
        <v>0</v>
      </c>
      <c r="I381" s="111">
        <v>0</v>
      </c>
      <c r="J381" s="111">
        <v>0</v>
      </c>
      <c r="K381" s="111">
        <v>0</v>
      </c>
      <c r="L381" s="111">
        <v>0</v>
      </c>
      <c r="M381" s="111">
        <v>0</v>
      </c>
      <c r="N381" s="111">
        <v>0</v>
      </c>
      <c r="O381" s="111">
        <v>2000</v>
      </c>
      <c r="P381" s="109" t="s">
        <v>1312</v>
      </c>
      <c r="Q381" s="109" t="s">
        <v>1316</v>
      </c>
      <c r="R381" s="109"/>
      <c r="S381" s="109"/>
      <c r="T381" s="109"/>
      <c r="U381" s="109"/>
      <c r="V381" s="109"/>
      <c r="W381" s="109"/>
      <c r="X381" s="109"/>
      <c r="Y381" s="109"/>
      <c r="Z381" s="109"/>
      <c r="AA381" s="109"/>
      <c r="AB381" s="109"/>
      <c r="AC381" s="109"/>
      <c r="AD381" s="109"/>
      <c r="AE381" s="88"/>
      <c r="AF381" s="88"/>
      <c r="AG381" s="88"/>
    </row>
    <row r="382" spans="1:33" s="43" customFormat="1" ht="12.75" customHeight="1" x14ac:dyDescent="0.2">
      <c r="A382" s="109" t="s">
        <v>594</v>
      </c>
      <c r="B382" s="109" t="s">
        <v>1489</v>
      </c>
      <c r="C382" s="111">
        <v>8271</v>
      </c>
      <c r="D382" s="111">
        <v>1000</v>
      </c>
      <c r="E382" s="111">
        <v>0</v>
      </c>
      <c r="F382" s="111">
        <v>0</v>
      </c>
      <c r="G382" s="111">
        <v>0</v>
      </c>
      <c r="H382" s="111">
        <v>0</v>
      </c>
      <c r="I382" s="111">
        <v>0</v>
      </c>
      <c r="J382" s="111">
        <v>0</v>
      </c>
      <c r="K382" s="111">
        <v>0</v>
      </c>
      <c r="L382" s="111">
        <v>0</v>
      </c>
      <c r="M382" s="111">
        <v>0</v>
      </c>
      <c r="N382" s="111">
        <v>0</v>
      </c>
      <c r="O382" s="111">
        <v>0</v>
      </c>
      <c r="P382" s="109" t="s">
        <v>1315</v>
      </c>
      <c r="Q382" s="109" t="s">
        <v>1316</v>
      </c>
      <c r="R382" s="109"/>
      <c r="S382" s="109"/>
      <c r="T382" s="109"/>
      <c r="U382" s="109"/>
      <c r="V382" s="109"/>
      <c r="W382" s="109"/>
      <c r="X382" s="109"/>
      <c r="Y382" s="109"/>
      <c r="Z382" s="109"/>
      <c r="AA382" s="109"/>
      <c r="AB382" s="109"/>
      <c r="AC382" s="109"/>
      <c r="AD382" s="109"/>
      <c r="AE382" s="88"/>
      <c r="AF382" s="88"/>
      <c r="AG382" s="88"/>
    </row>
    <row r="383" spans="1:33" s="43" customFormat="1" ht="12.75" customHeight="1" x14ac:dyDescent="0.2">
      <c r="A383" s="109" t="s">
        <v>680</v>
      </c>
      <c r="B383" s="109" t="s">
        <v>1488</v>
      </c>
      <c r="C383" s="111">
        <v>41500</v>
      </c>
      <c r="D383" s="111">
        <v>18200</v>
      </c>
      <c r="E383" s="111">
        <v>0</v>
      </c>
      <c r="F383" s="111">
        <v>0</v>
      </c>
      <c r="G383" s="111">
        <v>0</v>
      </c>
      <c r="H383" s="111">
        <v>0</v>
      </c>
      <c r="I383" s="111">
        <v>0</v>
      </c>
      <c r="J383" s="111">
        <v>0</v>
      </c>
      <c r="K383" s="111">
        <v>0</v>
      </c>
      <c r="L383" s="111">
        <v>26700</v>
      </c>
      <c r="M383" s="111">
        <v>0</v>
      </c>
      <c r="N383" s="111">
        <v>24300</v>
      </c>
      <c r="O383" s="111">
        <v>37500</v>
      </c>
      <c r="P383" s="109" t="s">
        <v>1321</v>
      </c>
      <c r="Q383" s="109" t="s">
        <v>1316</v>
      </c>
      <c r="R383" s="109"/>
      <c r="S383" s="109"/>
      <c r="T383" s="109"/>
      <c r="U383" s="109"/>
      <c r="V383" s="109"/>
      <c r="W383" s="109"/>
      <c r="X383" s="109"/>
      <c r="Y383" s="109"/>
      <c r="Z383" s="109"/>
      <c r="AA383" s="109"/>
      <c r="AB383" s="109"/>
      <c r="AC383" s="109"/>
      <c r="AD383" s="109"/>
      <c r="AE383" s="88"/>
      <c r="AF383" s="88"/>
      <c r="AG383" s="88"/>
    </row>
    <row r="384" spans="1:33" s="43" customFormat="1" ht="12.75" customHeight="1" x14ac:dyDescent="0.2">
      <c r="A384" s="109" t="s">
        <v>702</v>
      </c>
      <c r="B384" s="109" t="s">
        <v>1487</v>
      </c>
      <c r="C384" s="111">
        <v>30599</v>
      </c>
      <c r="D384" s="111">
        <v>0</v>
      </c>
      <c r="E384" s="111">
        <v>0</v>
      </c>
      <c r="F384" s="111">
        <v>0</v>
      </c>
      <c r="G384" s="111">
        <v>0</v>
      </c>
      <c r="H384" s="111">
        <v>0</v>
      </c>
      <c r="I384" s="111">
        <v>0</v>
      </c>
      <c r="J384" s="111">
        <v>0</v>
      </c>
      <c r="K384" s="111">
        <v>0</v>
      </c>
      <c r="L384" s="111">
        <v>10000</v>
      </c>
      <c r="M384" s="111">
        <v>0</v>
      </c>
      <c r="N384" s="111">
        <v>0</v>
      </c>
      <c r="O384" s="111">
        <v>0</v>
      </c>
      <c r="P384" s="109" t="s">
        <v>1321</v>
      </c>
      <c r="Q384" s="109" t="s">
        <v>1316</v>
      </c>
      <c r="R384" s="109"/>
      <c r="S384" s="109"/>
      <c r="T384" s="109"/>
      <c r="U384" s="109"/>
      <c r="V384" s="109"/>
      <c r="W384" s="109"/>
      <c r="X384" s="109"/>
      <c r="Y384" s="109"/>
      <c r="Z384" s="109"/>
      <c r="AA384" s="109"/>
      <c r="AB384" s="109"/>
      <c r="AC384" s="109"/>
      <c r="AD384" s="109"/>
      <c r="AE384" s="88"/>
      <c r="AF384" s="88"/>
      <c r="AG384" s="88"/>
    </row>
    <row r="385" spans="1:33" s="43" customFormat="1" ht="12.75" customHeight="1" x14ac:dyDescent="0.2">
      <c r="A385" s="109" t="s">
        <v>592</v>
      </c>
      <c r="B385" s="109" t="s">
        <v>1486</v>
      </c>
      <c r="C385" s="111">
        <v>14000</v>
      </c>
      <c r="D385" s="111">
        <v>3000</v>
      </c>
      <c r="E385" s="111">
        <v>0</v>
      </c>
      <c r="F385" s="111">
        <v>0</v>
      </c>
      <c r="G385" s="111">
        <v>0</v>
      </c>
      <c r="H385" s="111">
        <v>0</v>
      </c>
      <c r="I385" s="111">
        <v>0</v>
      </c>
      <c r="J385" s="111">
        <v>0</v>
      </c>
      <c r="K385" s="111">
        <v>5000</v>
      </c>
      <c r="L385" s="111">
        <v>0</v>
      </c>
      <c r="M385" s="111">
        <v>0</v>
      </c>
      <c r="N385" s="111">
        <v>0</v>
      </c>
      <c r="O385" s="111">
        <v>0</v>
      </c>
      <c r="P385" s="109" t="s">
        <v>1315</v>
      </c>
      <c r="Q385" s="109" t="s">
        <v>1316</v>
      </c>
      <c r="R385" s="109"/>
      <c r="S385" s="109"/>
      <c r="T385" s="109"/>
      <c r="U385" s="109"/>
      <c r="V385" s="109"/>
      <c r="W385" s="109"/>
      <c r="X385" s="109"/>
      <c r="Y385" s="109"/>
      <c r="Z385" s="109"/>
      <c r="AA385" s="109"/>
      <c r="AB385" s="109"/>
      <c r="AC385" s="109"/>
      <c r="AD385" s="109"/>
      <c r="AE385" s="88"/>
      <c r="AF385" s="88"/>
      <c r="AG385" s="88"/>
    </row>
    <row r="386" spans="1:33" s="43" customFormat="1" ht="12.75" customHeight="1" x14ac:dyDescent="0.2">
      <c r="A386" s="109" t="s">
        <v>1043</v>
      </c>
      <c r="B386" s="109" t="s">
        <v>1877</v>
      </c>
      <c r="C386" s="111">
        <v>10976</v>
      </c>
      <c r="D386" s="111">
        <v>0</v>
      </c>
      <c r="E386" s="111">
        <v>0</v>
      </c>
      <c r="F386" s="111">
        <v>0</v>
      </c>
      <c r="G386" s="111">
        <v>0</v>
      </c>
      <c r="H386" s="111">
        <v>0</v>
      </c>
      <c r="I386" s="111">
        <v>0</v>
      </c>
      <c r="J386" s="111">
        <v>0</v>
      </c>
      <c r="K386" s="111">
        <v>0</v>
      </c>
      <c r="L386" s="111">
        <v>6800</v>
      </c>
      <c r="M386" s="111">
        <v>0</v>
      </c>
      <c r="N386" s="111">
        <v>0</v>
      </c>
      <c r="O386" s="111">
        <v>0</v>
      </c>
      <c r="P386" s="109" t="s">
        <v>1312</v>
      </c>
      <c r="Q386" s="109" t="s">
        <v>1314</v>
      </c>
      <c r="R386" s="109"/>
      <c r="S386" s="109"/>
      <c r="T386" s="109"/>
      <c r="U386" s="109"/>
      <c r="V386" s="109"/>
      <c r="W386" s="109"/>
      <c r="X386" s="109"/>
      <c r="Y386" s="109"/>
      <c r="Z386" s="109"/>
      <c r="AA386" s="109"/>
      <c r="AB386" s="109"/>
      <c r="AC386" s="109"/>
      <c r="AD386" s="109"/>
      <c r="AE386" s="88"/>
      <c r="AF386" s="88"/>
      <c r="AG386" s="88"/>
    </row>
    <row r="387" spans="1:33" s="43" customFormat="1" ht="12.75" customHeight="1" x14ac:dyDescent="0.2">
      <c r="A387" s="109" t="s">
        <v>1296</v>
      </c>
      <c r="B387" s="109" t="s">
        <v>1768</v>
      </c>
      <c r="C387" s="111">
        <v>0</v>
      </c>
      <c r="D387" s="111">
        <v>0</v>
      </c>
      <c r="E387" s="111">
        <v>0</v>
      </c>
      <c r="F387" s="111">
        <v>0</v>
      </c>
      <c r="G387" s="111">
        <v>0</v>
      </c>
      <c r="H387" s="111">
        <v>0</v>
      </c>
      <c r="I387" s="111">
        <v>0</v>
      </c>
      <c r="J387" s="111">
        <v>0</v>
      </c>
      <c r="K387" s="111">
        <v>0</v>
      </c>
      <c r="L387" s="111">
        <v>0</v>
      </c>
      <c r="M387" s="111">
        <v>0</v>
      </c>
      <c r="N387" s="111">
        <v>0</v>
      </c>
      <c r="O387" s="111">
        <v>0</v>
      </c>
      <c r="P387" s="109" t="s">
        <v>1377</v>
      </c>
      <c r="Q387" s="109" t="s">
        <v>1314</v>
      </c>
      <c r="R387" s="109"/>
      <c r="S387" s="109"/>
      <c r="T387" s="109"/>
      <c r="U387" s="109"/>
      <c r="V387" s="109"/>
      <c r="W387" s="109"/>
      <c r="X387" s="109"/>
      <c r="Y387" s="109"/>
      <c r="Z387" s="109"/>
      <c r="AA387" s="109"/>
      <c r="AB387" s="109"/>
      <c r="AC387" s="109"/>
      <c r="AD387" s="109"/>
      <c r="AE387" s="88"/>
      <c r="AF387" s="88"/>
      <c r="AG387" s="88"/>
    </row>
    <row r="388" spans="1:33" s="43" customFormat="1" ht="12.75" customHeight="1" x14ac:dyDescent="0.2">
      <c r="A388" s="109" t="s">
        <v>624</v>
      </c>
      <c r="B388" s="109" t="s">
        <v>1485</v>
      </c>
      <c r="C388" s="111">
        <v>24508</v>
      </c>
      <c r="D388" s="111">
        <v>0</v>
      </c>
      <c r="E388" s="111">
        <v>0</v>
      </c>
      <c r="F388" s="111">
        <v>0</v>
      </c>
      <c r="G388" s="111">
        <v>0</v>
      </c>
      <c r="H388" s="111">
        <v>0</v>
      </c>
      <c r="I388" s="111">
        <v>0</v>
      </c>
      <c r="J388" s="111">
        <v>0</v>
      </c>
      <c r="K388" s="111">
        <v>0</v>
      </c>
      <c r="L388" s="111">
        <v>0</v>
      </c>
      <c r="M388" s="111">
        <v>0</v>
      </c>
      <c r="N388" s="111">
        <v>0</v>
      </c>
      <c r="O388" s="111">
        <v>0</v>
      </c>
      <c r="P388" s="109" t="s">
        <v>1315</v>
      </c>
      <c r="Q388" s="109" t="s">
        <v>1316</v>
      </c>
      <c r="R388" s="109"/>
      <c r="S388" s="109"/>
      <c r="T388" s="109"/>
      <c r="U388" s="109"/>
      <c r="V388" s="109"/>
      <c r="W388" s="109"/>
      <c r="X388" s="109"/>
      <c r="Y388" s="109"/>
      <c r="Z388" s="109"/>
      <c r="AA388" s="109"/>
      <c r="AB388" s="109"/>
      <c r="AC388" s="109"/>
      <c r="AD388" s="109"/>
      <c r="AE388" s="88"/>
      <c r="AF388" s="88"/>
      <c r="AG388" s="88"/>
    </row>
    <row r="389" spans="1:33" s="43" customFormat="1" ht="12.75" customHeight="1" x14ac:dyDescent="0.2">
      <c r="A389" s="109" t="s">
        <v>688</v>
      </c>
      <c r="B389" s="109" t="s">
        <v>1878</v>
      </c>
      <c r="C389" s="111">
        <v>14720</v>
      </c>
      <c r="D389" s="111">
        <v>5000</v>
      </c>
      <c r="E389" s="111">
        <v>0</v>
      </c>
      <c r="F389" s="111">
        <v>0</v>
      </c>
      <c r="G389" s="111">
        <v>0</v>
      </c>
      <c r="H389" s="111">
        <v>0</v>
      </c>
      <c r="I389" s="111">
        <v>0</v>
      </c>
      <c r="J389" s="111">
        <v>0</v>
      </c>
      <c r="K389" s="111">
        <v>0</v>
      </c>
      <c r="L389" s="111">
        <v>29280</v>
      </c>
      <c r="M389" s="111">
        <v>5010</v>
      </c>
      <c r="N389" s="111">
        <v>0</v>
      </c>
      <c r="O389" s="111">
        <v>0</v>
      </c>
      <c r="P389" s="109" t="s">
        <v>1321</v>
      </c>
      <c r="Q389" s="109" t="s">
        <v>1316</v>
      </c>
      <c r="R389" s="109"/>
      <c r="S389" s="109"/>
      <c r="T389" s="109"/>
      <c r="U389" s="109"/>
      <c r="V389" s="109"/>
      <c r="W389" s="109"/>
      <c r="X389" s="109"/>
      <c r="Y389" s="109"/>
      <c r="Z389" s="109"/>
      <c r="AA389" s="109"/>
      <c r="AB389" s="109"/>
      <c r="AC389" s="109"/>
      <c r="AD389" s="109"/>
      <c r="AE389" s="88"/>
      <c r="AF389" s="88"/>
      <c r="AG389" s="88"/>
    </row>
    <row r="390" spans="1:33" s="43" customFormat="1" ht="12.75" customHeight="1" x14ac:dyDescent="0.2">
      <c r="A390" s="109" t="s">
        <v>595</v>
      </c>
      <c r="B390" s="109" t="s">
        <v>1484</v>
      </c>
      <c r="C390" s="111">
        <v>5000</v>
      </c>
      <c r="D390" s="111">
        <v>0</v>
      </c>
      <c r="E390" s="111">
        <v>0</v>
      </c>
      <c r="F390" s="111">
        <v>0</v>
      </c>
      <c r="G390" s="111">
        <v>0</v>
      </c>
      <c r="H390" s="111">
        <v>0</v>
      </c>
      <c r="I390" s="111">
        <v>0</v>
      </c>
      <c r="J390" s="111">
        <v>0</v>
      </c>
      <c r="K390" s="111">
        <v>0</v>
      </c>
      <c r="L390" s="111">
        <v>0</v>
      </c>
      <c r="M390" s="111">
        <v>0</v>
      </c>
      <c r="N390" s="111">
        <v>0</v>
      </c>
      <c r="O390" s="111">
        <v>19315</v>
      </c>
      <c r="P390" s="109" t="s">
        <v>1315</v>
      </c>
      <c r="Q390" s="109" t="s">
        <v>1316</v>
      </c>
      <c r="R390" s="109"/>
      <c r="S390" s="109"/>
      <c r="T390" s="109"/>
      <c r="U390" s="109"/>
      <c r="V390" s="109"/>
      <c r="W390" s="109"/>
      <c r="X390" s="109"/>
      <c r="Y390" s="109"/>
      <c r="Z390" s="109"/>
      <c r="AA390" s="109"/>
      <c r="AB390" s="109"/>
      <c r="AC390" s="109"/>
      <c r="AD390" s="109"/>
      <c r="AE390" s="88"/>
      <c r="AF390" s="88"/>
      <c r="AG390" s="88"/>
    </row>
    <row r="391" spans="1:33" s="43" customFormat="1" ht="12.75" customHeight="1" x14ac:dyDescent="0.2">
      <c r="A391" s="109" t="s">
        <v>540</v>
      </c>
      <c r="B391" s="109" t="s">
        <v>1483</v>
      </c>
      <c r="C391" s="111">
        <v>19803</v>
      </c>
      <c r="D391" s="111">
        <v>10000</v>
      </c>
      <c r="E391" s="111">
        <v>0</v>
      </c>
      <c r="F391" s="111">
        <v>0</v>
      </c>
      <c r="G391" s="111">
        <v>0</v>
      </c>
      <c r="H391" s="111">
        <v>0</v>
      </c>
      <c r="I391" s="111">
        <v>0</v>
      </c>
      <c r="J391" s="111">
        <v>250</v>
      </c>
      <c r="K391" s="111">
        <v>0</v>
      </c>
      <c r="L391" s="111">
        <v>6000</v>
      </c>
      <c r="M391" s="111">
        <v>0</v>
      </c>
      <c r="N391" s="111">
        <v>0</v>
      </c>
      <c r="O391" s="111">
        <v>2000</v>
      </c>
      <c r="P391" s="109" t="s">
        <v>1315</v>
      </c>
      <c r="Q391" s="109" t="s">
        <v>1316</v>
      </c>
      <c r="R391" s="109"/>
      <c r="S391" s="109"/>
      <c r="T391" s="109"/>
      <c r="U391" s="109"/>
      <c r="V391" s="109"/>
      <c r="W391" s="109"/>
      <c r="X391" s="109"/>
      <c r="Y391" s="109"/>
      <c r="Z391" s="109"/>
      <c r="AA391" s="109"/>
      <c r="AB391" s="109"/>
      <c r="AC391" s="109"/>
      <c r="AD391" s="109"/>
      <c r="AE391" s="88"/>
      <c r="AF391" s="88"/>
      <c r="AG391" s="88"/>
    </row>
    <row r="392" spans="1:33" s="43" customFormat="1" ht="12.75" customHeight="1" x14ac:dyDescent="0.2">
      <c r="A392" s="109" t="s">
        <v>693</v>
      </c>
      <c r="B392" s="109" t="s">
        <v>1879</v>
      </c>
      <c r="C392" s="111">
        <v>60000</v>
      </c>
      <c r="D392" s="111">
        <v>0</v>
      </c>
      <c r="E392" s="111">
        <v>0</v>
      </c>
      <c r="F392" s="111">
        <v>0</v>
      </c>
      <c r="G392" s="111">
        <v>0</v>
      </c>
      <c r="H392" s="111">
        <v>0</v>
      </c>
      <c r="I392" s="111">
        <v>0</v>
      </c>
      <c r="J392" s="111">
        <v>0</v>
      </c>
      <c r="K392" s="111">
        <v>0</v>
      </c>
      <c r="L392" s="111">
        <v>41130</v>
      </c>
      <c r="M392" s="111">
        <v>0</v>
      </c>
      <c r="N392" s="111">
        <v>0</v>
      </c>
      <c r="O392" s="111">
        <v>0</v>
      </c>
      <c r="P392" s="109" t="s">
        <v>1321</v>
      </c>
      <c r="Q392" s="109" t="s">
        <v>1316</v>
      </c>
      <c r="R392" s="109"/>
      <c r="S392" s="109"/>
      <c r="T392" s="109"/>
      <c r="U392" s="109"/>
      <c r="V392" s="109"/>
      <c r="W392" s="109"/>
      <c r="X392" s="109"/>
      <c r="Y392" s="109"/>
      <c r="Z392" s="109"/>
      <c r="AA392" s="109"/>
      <c r="AB392" s="109"/>
      <c r="AC392" s="109"/>
      <c r="AD392" s="109"/>
      <c r="AE392" s="88"/>
      <c r="AF392" s="88"/>
      <c r="AG392" s="88"/>
    </row>
    <row r="393" spans="1:33" s="43" customFormat="1" ht="12.75" customHeight="1" x14ac:dyDescent="0.2">
      <c r="A393" s="109" t="s">
        <v>541</v>
      </c>
      <c r="B393" s="109" t="s">
        <v>1880</v>
      </c>
      <c r="C393" s="111">
        <v>21628</v>
      </c>
      <c r="D393" s="111">
        <v>0</v>
      </c>
      <c r="E393" s="111">
        <v>0</v>
      </c>
      <c r="F393" s="111">
        <v>0</v>
      </c>
      <c r="G393" s="111">
        <v>0</v>
      </c>
      <c r="H393" s="111">
        <v>0</v>
      </c>
      <c r="I393" s="111">
        <v>0</v>
      </c>
      <c r="J393" s="111">
        <v>0</v>
      </c>
      <c r="K393" s="111">
        <v>0</v>
      </c>
      <c r="L393" s="111">
        <v>6182</v>
      </c>
      <c r="M393" s="111">
        <v>3000</v>
      </c>
      <c r="N393" s="111">
        <v>0</v>
      </c>
      <c r="O393" s="111">
        <v>8000</v>
      </c>
      <c r="P393" s="109" t="s">
        <v>1315</v>
      </c>
      <c r="Q393" s="109" t="s">
        <v>1316</v>
      </c>
      <c r="R393" s="109"/>
      <c r="S393" s="109"/>
      <c r="T393" s="109"/>
      <c r="U393" s="109"/>
      <c r="V393" s="109"/>
      <c r="W393" s="109"/>
      <c r="X393" s="109"/>
      <c r="Y393" s="109"/>
      <c r="Z393" s="109"/>
      <c r="AA393" s="109"/>
      <c r="AB393" s="109"/>
      <c r="AC393" s="109"/>
      <c r="AD393" s="109"/>
      <c r="AE393" s="88"/>
      <c r="AF393" s="88"/>
      <c r="AG393" s="88"/>
    </row>
    <row r="394" spans="1:33" s="43" customFormat="1" ht="12.75" customHeight="1" x14ac:dyDescent="0.2">
      <c r="A394" s="109" t="s">
        <v>1045</v>
      </c>
      <c r="B394" s="109" t="s">
        <v>1881</v>
      </c>
      <c r="C394" s="111">
        <v>4275</v>
      </c>
      <c r="D394" s="111">
        <v>0</v>
      </c>
      <c r="E394" s="111">
        <v>0</v>
      </c>
      <c r="F394" s="111">
        <v>0</v>
      </c>
      <c r="G394" s="111">
        <v>0</v>
      </c>
      <c r="H394" s="111">
        <v>0</v>
      </c>
      <c r="I394" s="111">
        <v>0</v>
      </c>
      <c r="J394" s="111">
        <v>0</v>
      </c>
      <c r="K394" s="111">
        <v>0</v>
      </c>
      <c r="L394" s="111">
        <v>0</v>
      </c>
      <c r="M394" s="111">
        <v>279143</v>
      </c>
      <c r="N394" s="111">
        <v>0</v>
      </c>
      <c r="O394" s="111">
        <v>0</v>
      </c>
      <c r="P394" s="109" t="s">
        <v>1312</v>
      </c>
      <c r="Q394" s="109" t="s">
        <v>1314</v>
      </c>
      <c r="R394" s="109"/>
      <c r="S394" s="109"/>
      <c r="T394" s="109"/>
      <c r="U394" s="109"/>
      <c r="V394" s="109"/>
      <c r="W394" s="109"/>
      <c r="X394" s="109"/>
      <c r="Y394" s="109"/>
      <c r="Z394" s="109"/>
      <c r="AA394" s="109"/>
      <c r="AB394" s="109"/>
      <c r="AC394" s="109"/>
      <c r="AD394" s="109"/>
      <c r="AE394" s="88"/>
      <c r="AF394" s="88"/>
      <c r="AG394" s="88"/>
    </row>
    <row r="395" spans="1:33" s="43" customFormat="1" ht="12.75" customHeight="1" x14ac:dyDescent="0.2">
      <c r="A395" s="109" t="s">
        <v>801</v>
      </c>
      <c r="B395" s="109" t="s">
        <v>1482</v>
      </c>
      <c r="C395" s="111">
        <v>7264</v>
      </c>
      <c r="D395" s="111">
        <v>2000</v>
      </c>
      <c r="E395" s="111">
        <v>0</v>
      </c>
      <c r="F395" s="111">
        <v>0</v>
      </c>
      <c r="G395" s="111">
        <v>0</v>
      </c>
      <c r="H395" s="111">
        <v>0</v>
      </c>
      <c r="I395" s="111">
        <v>0</v>
      </c>
      <c r="J395" s="111">
        <v>0</v>
      </c>
      <c r="K395" s="111">
        <v>3200</v>
      </c>
      <c r="L395" s="111">
        <v>0</v>
      </c>
      <c r="M395" s="111">
        <v>0</v>
      </c>
      <c r="N395" s="111">
        <v>0</v>
      </c>
      <c r="O395" s="111">
        <v>3750</v>
      </c>
      <c r="P395" s="109" t="s">
        <v>1377</v>
      </c>
      <c r="Q395" s="109" t="s">
        <v>1316</v>
      </c>
      <c r="R395" s="109"/>
      <c r="S395" s="109"/>
      <c r="T395" s="109"/>
      <c r="U395" s="109"/>
      <c r="V395" s="109"/>
      <c r="W395" s="109"/>
      <c r="X395" s="109"/>
      <c r="Y395" s="109"/>
      <c r="Z395" s="109"/>
      <c r="AA395" s="109"/>
      <c r="AB395" s="109"/>
      <c r="AC395" s="109"/>
      <c r="AD395" s="109"/>
      <c r="AE395" s="88"/>
      <c r="AF395" s="88"/>
      <c r="AG395" s="88"/>
    </row>
    <row r="396" spans="1:33" s="43" customFormat="1" ht="12.75" customHeight="1" x14ac:dyDescent="0.2">
      <c r="A396" s="109" t="s">
        <v>621</v>
      </c>
      <c r="B396" s="109" t="s">
        <v>1481</v>
      </c>
      <c r="C396" s="111">
        <v>71053</v>
      </c>
      <c r="D396" s="111">
        <v>10000</v>
      </c>
      <c r="E396" s="111">
        <v>0</v>
      </c>
      <c r="F396" s="111">
        <v>0</v>
      </c>
      <c r="G396" s="111">
        <v>0</v>
      </c>
      <c r="H396" s="111">
        <v>0</v>
      </c>
      <c r="I396" s="111">
        <v>0</v>
      </c>
      <c r="J396" s="111">
        <v>0</v>
      </c>
      <c r="K396" s="111">
        <v>0</v>
      </c>
      <c r="L396" s="111">
        <v>0</v>
      </c>
      <c r="M396" s="111">
        <v>0</v>
      </c>
      <c r="N396" s="111">
        <v>0</v>
      </c>
      <c r="O396" s="111">
        <v>29000</v>
      </c>
      <c r="P396" s="109" t="s">
        <v>1312</v>
      </c>
      <c r="Q396" s="109" t="s">
        <v>1316</v>
      </c>
      <c r="R396" s="109"/>
      <c r="S396" s="109"/>
      <c r="T396" s="109"/>
      <c r="U396" s="109"/>
      <c r="V396" s="109"/>
      <c r="W396" s="109"/>
      <c r="X396" s="109"/>
      <c r="Y396" s="109"/>
      <c r="Z396" s="109"/>
      <c r="AA396" s="109"/>
      <c r="AB396" s="109"/>
      <c r="AC396" s="109"/>
      <c r="AD396" s="109"/>
      <c r="AE396" s="88"/>
      <c r="AF396" s="88"/>
      <c r="AG396" s="88"/>
    </row>
    <row r="397" spans="1:33" s="43" customFormat="1" ht="12.75" customHeight="1" x14ac:dyDescent="0.2">
      <c r="A397" s="109" t="s">
        <v>401</v>
      </c>
      <c r="B397" s="109" t="s">
        <v>1882</v>
      </c>
      <c r="C397" s="111">
        <v>18375</v>
      </c>
      <c r="D397" s="111">
        <v>15000</v>
      </c>
      <c r="E397" s="111">
        <v>0</v>
      </c>
      <c r="F397" s="111">
        <v>15000</v>
      </c>
      <c r="G397" s="111">
        <v>0</v>
      </c>
      <c r="H397" s="111">
        <v>0</v>
      </c>
      <c r="I397" s="111">
        <v>0</v>
      </c>
      <c r="J397" s="111">
        <v>0</v>
      </c>
      <c r="K397" s="111">
        <v>0</v>
      </c>
      <c r="L397" s="111">
        <v>4335</v>
      </c>
      <c r="M397" s="111">
        <v>12000</v>
      </c>
      <c r="N397" s="111">
        <v>10005</v>
      </c>
      <c r="O397" s="111">
        <v>14000</v>
      </c>
      <c r="P397" s="109" t="s">
        <v>1312</v>
      </c>
      <c r="Q397" s="109" t="s">
        <v>1316</v>
      </c>
      <c r="R397" s="109"/>
      <c r="S397" s="109"/>
      <c r="T397" s="109"/>
      <c r="U397" s="109"/>
      <c r="V397" s="109"/>
      <c r="W397" s="109"/>
      <c r="X397" s="109"/>
      <c r="Y397" s="109"/>
      <c r="Z397" s="109"/>
      <c r="AA397" s="109"/>
      <c r="AB397" s="109"/>
      <c r="AC397" s="109"/>
      <c r="AD397" s="109"/>
      <c r="AE397" s="88"/>
      <c r="AF397" s="88"/>
      <c r="AG397" s="88"/>
    </row>
    <row r="398" spans="1:33" s="43" customFormat="1" ht="12.75" customHeight="1" x14ac:dyDescent="0.2">
      <c r="A398" s="109" t="s">
        <v>703</v>
      </c>
      <c r="B398" s="109" t="s">
        <v>1883</v>
      </c>
      <c r="C398" s="111">
        <v>4250</v>
      </c>
      <c r="D398" s="111">
        <v>2000</v>
      </c>
      <c r="E398" s="111">
        <v>0</v>
      </c>
      <c r="F398" s="111">
        <v>1000</v>
      </c>
      <c r="G398" s="111">
        <v>0</v>
      </c>
      <c r="H398" s="111">
        <v>0</v>
      </c>
      <c r="I398" s="111">
        <v>0</v>
      </c>
      <c r="J398" s="111">
        <v>0</v>
      </c>
      <c r="K398" s="111">
        <v>0</v>
      </c>
      <c r="L398" s="111">
        <v>8750</v>
      </c>
      <c r="M398" s="111">
        <v>0</v>
      </c>
      <c r="N398" s="111">
        <v>17617</v>
      </c>
      <c r="O398" s="111">
        <v>17000</v>
      </c>
      <c r="P398" s="109" t="s">
        <v>1321</v>
      </c>
      <c r="Q398" s="109" t="s">
        <v>1316</v>
      </c>
      <c r="R398" s="109"/>
      <c r="S398" s="109"/>
      <c r="T398" s="109"/>
      <c r="U398" s="109"/>
      <c r="V398" s="109"/>
      <c r="W398" s="109"/>
      <c r="X398" s="109"/>
      <c r="Y398" s="109"/>
      <c r="Z398" s="109"/>
      <c r="AA398" s="109"/>
      <c r="AB398" s="109"/>
      <c r="AC398" s="109"/>
      <c r="AD398" s="109"/>
      <c r="AE398" s="88"/>
      <c r="AF398" s="88"/>
      <c r="AG398" s="88"/>
    </row>
    <row r="399" spans="1:33" s="43" customFormat="1" ht="12.75" customHeight="1" x14ac:dyDescent="0.2">
      <c r="A399" s="109" t="s">
        <v>622</v>
      </c>
      <c r="B399" s="109" t="s">
        <v>1480</v>
      </c>
      <c r="C399" s="111">
        <v>163690</v>
      </c>
      <c r="D399" s="111">
        <v>25000</v>
      </c>
      <c r="E399" s="111">
        <v>0</v>
      </c>
      <c r="F399" s="111">
        <v>25000</v>
      </c>
      <c r="G399" s="111">
        <v>0</v>
      </c>
      <c r="H399" s="111">
        <v>0</v>
      </c>
      <c r="I399" s="111">
        <v>0</v>
      </c>
      <c r="J399" s="111">
        <v>0</v>
      </c>
      <c r="K399" s="111">
        <v>0</v>
      </c>
      <c r="L399" s="111">
        <v>29025</v>
      </c>
      <c r="M399" s="111">
        <v>0</v>
      </c>
      <c r="N399" s="111">
        <v>0</v>
      </c>
      <c r="O399" s="111">
        <v>22000</v>
      </c>
      <c r="P399" s="109" t="s">
        <v>1324</v>
      </c>
      <c r="Q399" s="109" t="s">
        <v>1316</v>
      </c>
      <c r="R399" s="109"/>
      <c r="S399" s="109"/>
      <c r="T399" s="109"/>
      <c r="U399" s="109"/>
      <c r="V399" s="109"/>
      <c r="W399" s="109"/>
      <c r="X399" s="109"/>
      <c r="Y399" s="109"/>
      <c r="Z399" s="109"/>
      <c r="AA399" s="109"/>
      <c r="AB399" s="109"/>
      <c r="AC399" s="109"/>
      <c r="AD399" s="109"/>
      <c r="AE399" s="88"/>
      <c r="AF399" s="88"/>
      <c r="AG399" s="88"/>
    </row>
    <row r="400" spans="1:33" s="43" customFormat="1" ht="12.75" customHeight="1" x14ac:dyDescent="0.2">
      <c r="A400" s="109" t="s">
        <v>1047</v>
      </c>
      <c r="B400" s="109" t="s">
        <v>1884</v>
      </c>
      <c r="C400" s="111">
        <v>30700</v>
      </c>
      <c r="D400" s="111">
        <v>10000</v>
      </c>
      <c r="E400" s="111">
        <v>0</v>
      </c>
      <c r="F400" s="111">
        <v>0</v>
      </c>
      <c r="G400" s="111">
        <v>0</v>
      </c>
      <c r="H400" s="111">
        <v>0</v>
      </c>
      <c r="I400" s="111">
        <v>0</v>
      </c>
      <c r="J400" s="111">
        <v>0</v>
      </c>
      <c r="K400" s="111">
        <v>0</v>
      </c>
      <c r="L400" s="111">
        <v>5000</v>
      </c>
      <c r="M400" s="111">
        <v>0</v>
      </c>
      <c r="N400" s="111">
        <v>283</v>
      </c>
      <c r="O400" s="111">
        <v>30000</v>
      </c>
      <c r="P400" s="109" t="s">
        <v>1312</v>
      </c>
      <c r="Q400" s="109" t="s">
        <v>1314</v>
      </c>
      <c r="R400" s="109"/>
      <c r="S400" s="109"/>
      <c r="T400" s="109"/>
      <c r="U400" s="109"/>
      <c r="V400" s="109"/>
      <c r="W400" s="109"/>
      <c r="X400" s="109"/>
      <c r="Y400" s="109"/>
      <c r="Z400" s="109"/>
      <c r="AA400" s="109"/>
      <c r="AB400" s="109"/>
      <c r="AC400" s="109"/>
      <c r="AD400" s="109"/>
      <c r="AE400" s="88"/>
      <c r="AF400" s="88"/>
      <c r="AG400" s="88"/>
    </row>
    <row r="401" spans="1:33" s="43" customFormat="1" ht="12.75" customHeight="1" x14ac:dyDescent="0.2">
      <c r="A401" s="109" t="s">
        <v>408</v>
      </c>
      <c r="B401" s="109" t="s">
        <v>1479</v>
      </c>
      <c r="C401" s="111">
        <v>18000</v>
      </c>
      <c r="D401" s="111">
        <v>1000</v>
      </c>
      <c r="E401" s="111">
        <v>0</v>
      </c>
      <c r="F401" s="111">
        <v>0</v>
      </c>
      <c r="G401" s="111">
        <v>0</v>
      </c>
      <c r="H401" s="111">
        <v>0</v>
      </c>
      <c r="I401" s="111">
        <v>0</v>
      </c>
      <c r="J401" s="111">
        <v>0</v>
      </c>
      <c r="K401" s="111">
        <v>0</v>
      </c>
      <c r="L401" s="111">
        <v>0</v>
      </c>
      <c r="M401" s="111">
        <v>1172</v>
      </c>
      <c r="N401" s="111">
        <v>0</v>
      </c>
      <c r="O401" s="111">
        <v>0</v>
      </c>
      <c r="P401" s="109" t="s">
        <v>1315</v>
      </c>
      <c r="Q401" s="109" t="s">
        <v>1316</v>
      </c>
      <c r="R401" s="109"/>
      <c r="S401" s="109"/>
      <c r="T401" s="109"/>
      <c r="U401" s="109"/>
      <c r="V401" s="109"/>
      <c r="W401" s="109"/>
      <c r="X401" s="109"/>
      <c r="Y401" s="109"/>
      <c r="Z401" s="109"/>
      <c r="AA401" s="109"/>
      <c r="AB401" s="109"/>
      <c r="AC401" s="109"/>
      <c r="AD401" s="109"/>
      <c r="AE401" s="88"/>
      <c r="AF401" s="88"/>
      <c r="AG401" s="88"/>
    </row>
    <row r="402" spans="1:33" s="43" customFormat="1" ht="12.75" customHeight="1" x14ac:dyDescent="0.2">
      <c r="A402" s="109" t="s">
        <v>415</v>
      </c>
      <c r="B402" s="109" t="s">
        <v>1478</v>
      </c>
      <c r="C402" s="111">
        <v>25000</v>
      </c>
      <c r="D402" s="111">
        <v>11500</v>
      </c>
      <c r="E402" s="111">
        <v>0</v>
      </c>
      <c r="F402" s="111">
        <v>0</v>
      </c>
      <c r="G402" s="111">
        <v>0</v>
      </c>
      <c r="H402" s="111">
        <v>0</v>
      </c>
      <c r="I402" s="111">
        <v>0</v>
      </c>
      <c r="J402" s="111">
        <v>4072</v>
      </c>
      <c r="K402" s="111">
        <v>0</v>
      </c>
      <c r="L402" s="111">
        <v>870</v>
      </c>
      <c r="M402" s="111">
        <v>0</v>
      </c>
      <c r="N402" s="111">
        <v>0</v>
      </c>
      <c r="O402" s="111">
        <v>2000</v>
      </c>
      <c r="P402" s="109" t="s">
        <v>1315</v>
      </c>
      <c r="Q402" s="109" t="s">
        <v>1316</v>
      </c>
      <c r="R402" s="109"/>
      <c r="S402" s="109"/>
      <c r="T402" s="109"/>
      <c r="U402" s="109"/>
      <c r="V402" s="109"/>
      <c r="W402" s="109"/>
      <c r="X402" s="109"/>
      <c r="Y402" s="109"/>
      <c r="Z402" s="109"/>
      <c r="AA402" s="109"/>
      <c r="AB402" s="109"/>
      <c r="AC402" s="109"/>
      <c r="AD402" s="109"/>
      <c r="AE402" s="88"/>
      <c r="AF402" s="88"/>
      <c r="AG402" s="88"/>
    </row>
    <row r="403" spans="1:33" s="43" customFormat="1" ht="12.75" customHeight="1" x14ac:dyDescent="0.2">
      <c r="A403" s="109" t="s">
        <v>442</v>
      </c>
      <c r="B403" s="109" t="s">
        <v>1477</v>
      </c>
      <c r="C403" s="111">
        <v>1914</v>
      </c>
      <c r="D403" s="111">
        <v>0</v>
      </c>
      <c r="E403" s="111">
        <v>0</v>
      </c>
      <c r="F403" s="111">
        <v>0</v>
      </c>
      <c r="G403" s="111">
        <v>0</v>
      </c>
      <c r="H403" s="111">
        <v>0</v>
      </c>
      <c r="I403" s="111">
        <v>0</v>
      </c>
      <c r="J403" s="111">
        <v>0</v>
      </c>
      <c r="K403" s="111">
        <v>0</v>
      </c>
      <c r="L403" s="111">
        <v>0</v>
      </c>
      <c r="M403" s="111">
        <v>0</v>
      </c>
      <c r="N403" s="111">
        <v>0</v>
      </c>
      <c r="O403" s="111">
        <v>12000</v>
      </c>
      <c r="P403" s="109" t="s">
        <v>1315</v>
      </c>
      <c r="Q403" s="109" t="s">
        <v>1316</v>
      </c>
      <c r="R403" s="109"/>
      <c r="S403" s="109"/>
      <c r="T403" s="109"/>
      <c r="U403" s="109"/>
      <c r="V403" s="109"/>
      <c r="W403" s="109"/>
      <c r="X403" s="109"/>
      <c r="Y403" s="109"/>
      <c r="Z403" s="109"/>
      <c r="AA403" s="109"/>
      <c r="AB403" s="109"/>
      <c r="AC403" s="109"/>
      <c r="AD403" s="109"/>
      <c r="AE403" s="88"/>
      <c r="AF403" s="88"/>
      <c r="AG403" s="88"/>
    </row>
    <row r="404" spans="1:33" s="43" customFormat="1" ht="12.75" customHeight="1" x14ac:dyDescent="0.2">
      <c r="A404" s="109" t="s">
        <v>1295</v>
      </c>
      <c r="B404" s="109" t="s">
        <v>1476</v>
      </c>
      <c r="C404" s="111">
        <v>0</v>
      </c>
      <c r="D404" s="111">
        <v>0</v>
      </c>
      <c r="E404" s="111">
        <v>0</v>
      </c>
      <c r="F404" s="111">
        <v>0</v>
      </c>
      <c r="G404" s="111">
        <v>0</v>
      </c>
      <c r="H404" s="111">
        <v>0</v>
      </c>
      <c r="I404" s="111">
        <v>0</v>
      </c>
      <c r="J404" s="111">
        <v>0</v>
      </c>
      <c r="K404" s="111">
        <v>0</v>
      </c>
      <c r="L404" s="111">
        <v>0</v>
      </c>
      <c r="M404" s="111">
        <v>6315</v>
      </c>
      <c r="N404" s="111">
        <v>0</v>
      </c>
      <c r="O404" s="111">
        <v>0</v>
      </c>
      <c r="P404" s="109" t="s">
        <v>1377</v>
      </c>
      <c r="Q404" s="109" t="s">
        <v>1316</v>
      </c>
      <c r="R404" s="109"/>
      <c r="S404" s="109"/>
      <c r="T404" s="109"/>
      <c r="U404" s="109"/>
      <c r="V404" s="109"/>
      <c r="W404" s="109"/>
      <c r="X404" s="109"/>
      <c r="Y404" s="109"/>
      <c r="Z404" s="109"/>
      <c r="AA404" s="109"/>
      <c r="AB404" s="109"/>
      <c r="AC404" s="109"/>
      <c r="AD404" s="109"/>
      <c r="AE404" s="88"/>
      <c r="AF404" s="88"/>
      <c r="AG404" s="88"/>
    </row>
    <row r="405" spans="1:33" s="43" customFormat="1" ht="12.75" customHeight="1" x14ac:dyDescent="0.2">
      <c r="A405" s="109" t="s">
        <v>393</v>
      </c>
      <c r="B405" s="109" t="s">
        <v>1475</v>
      </c>
      <c r="C405" s="111">
        <v>42756</v>
      </c>
      <c r="D405" s="111">
        <v>2500</v>
      </c>
      <c r="E405" s="111">
        <v>0</v>
      </c>
      <c r="F405" s="111">
        <v>0</v>
      </c>
      <c r="G405" s="111">
        <v>0</v>
      </c>
      <c r="H405" s="111">
        <v>0</v>
      </c>
      <c r="I405" s="111">
        <v>0</v>
      </c>
      <c r="J405" s="111">
        <v>0</v>
      </c>
      <c r="K405" s="111">
        <v>0</v>
      </c>
      <c r="L405" s="111">
        <v>20847</v>
      </c>
      <c r="M405" s="111">
        <v>12882</v>
      </c>
      <c r="N405" s="111">
        <v>0</v>
      </c>
      <c r="O405" s="111">
        <v>0</v>
      </c>
      <c r="P405" s="109" t="s">
        <v>1312</v>
      </c>
      <c r="Q405" s="109" t="s">
        <v>1316</v>
      </c>
      <c r="R405" s="109"/>
      <c r="S405" s="109"/>
      <c r="T405" s="109"/>
      <c r="U405" s="109"/>
      <c r="V405" s="109"/>
      <c r="W405" s="109"/>
      <c r="X405" s="109"/>
      <c r="Y405" s="109"/>
      <c r="Z405" s="109"/>
      <c r="AA405" s="109"/>
      <c r="AB405" s="109"/>
      <c r="AC405" s="109"/>
      <c r="AD405" s="109"/>
      <c r="AE405" s="88"/>
      <c r="AF405" s="88"/>
      <c r="AG405" s="88"/>
    </row>
    <row r="406" spans="1:33" s="43" customFormat="1" ht="12.75" customHeight="1" x14ac:dyDescent="0.2">
      <c r="A406" s="109" t="s">
        <v>450</v>
      </c>
      <c r="B406" s="109" t="s">
        <v>1474</v>
      </c>
      <c r="C406" s="111">
        <v>10494</v>
      </c>
      <c r="D406" s="111">
        <v>5000</v>
      </c>
      <c r="E406" s="111">
        <v>0</v>
      </c>
      <c r="F406" s="111">
        <v>0</v>
      </c>
      <c r="G406" s="111">
        <v>0</v>
      </c>
      <c r="H406" s="111">
        <v>0</v>
      </c>
      <c r="I406" s="111">
        <v>0</v>
      </c>
      <c r="J406" s="111">
        <v>0</v>
      </c>
      <c r="K406" s="111">
        <v>0</v>
      </c>
      <c r="L406" s="111">
        <v>5750</v>
      </c>
      <c r="M406" s="111">
        <v>0</v>
      </c>
      <c r="N406" s="111">
        <v>0</v>
      </c>
      <c r="O406" s="111">
        <v>0</v>
      </c>
      <c r="P406" s="109" t="s">
        <v>1315</v>
      </c>
      <c r="Q406" s="109" t="s">
        <v>1316</v>
      </c>
      <c r="R406" s="109"/>
      <c r="S406" s="109"/>
      <c r="T406" s="109"/>
      <c r="U406" s="109"/>
      <c r="V406" s="109"/>
      <c r="W406" s="109"/>
      <c r="X406" s="109"/>
      <c r="Y406" s="109"/>
      <c r="Z406" s="109"/>
      <c r="AA406" s="109"/>
      <c r="AB406" s="109"/>
      <c r="AC406" s="109"/>
      <c r="AD406" s="109"/>
      <c r="AE406" s="88"/>
      <c r="AF406" s="88"/>
      <c r="AG406" s="88"/>
    </row>
    <row r="407" spans="1:33" s="43" customFormat="1" ht="12.75" customHeight="1" x14ac:dyDescent="0.2">
      <c r="A407" s="109" t="s">
        <v>576</v>
      </c>
      <c r="B407" s="109" t="s">
        <v>1473</v>
      </c>
      <c r="C407" s="111">
        <v>10124</v>
      </c>
      <c r="D407" s="111">
        <v>5000</v>
      </c>
      <c r="E407" s="111">
        <v>0</v>
      </c>
      <c r="F407" s="111">
        <v>4500</v>
      </c>
      <c r="G407" s="111">
        <v>0</v>
      </c>
      <c r="H407" s="111">
        <v>0</v>
      </c>
      <c r="I407" s="111">
        <v>0</v>
      </c>
      <c r="J407" s="111">
        <v>0</v>
      </c>
      <c r="K407" s="111">
        <v>0</v>
      </c>
      <c r="L407" s="111">
        <v>4100</v>
      </c>
      <c r="M407" s="111">
        <v>0</v>
      </c>
      <c r="N407" s="111">
        <v>0</v>
      </c>
      <c r="O407" s="111">
        <v>0</v>
      </c>
      <c r="P407" s="109" t="s">
        <v>1315</v>
      </c>
      <c r="Q407" s="109" t="s">
        <v>1316</v>
      </c>
      <c r="R407" s="109"/>
      <c r="S407" s="109"/>
      <c r="T407" s="109"/>
      <c r="U407" s="109"/>
      <c r="V407" s="109"/>
      <c r="W407" s="109"/>
      <c r="X407" s="109"/>
      <c r="Y407" s="109"/>
      <c r="Z407" s="109"/>
      <c r="AA407" s="109"/>
      <c r="AB407" s="109"/>
      <c r="AC407" s="109"/>
      <c r="AD407" s="109"/>
      <c r="AE407" s="88"/>
      <c r="AF407" s="88"/>
      <c r="AG407" s="88"/>
    </row>
    <row r="408" spans="1:33" s="43" customFormat="1" ht="12.75" customHeight="1" x14ac:dyDescent="0.2">
      <c r="A408" s="109" t="s">
        <v>577</v>
      </c>
      <c r="B408" s="109" t="s">
        <v>1472</v>
      </c>
      <c r="C408" s="111">
        <v>29000</v>
      </c>
      <c r="D408" s="111">
        <v>0</v>
      </c>
      <c r="E408" s="111">
        <v>0</v>
      </c>
      <c r="F408" s="111">
        <v>0</v>
      </c>
      <c r="G408" s="111">
        <v>0</v>
      </c>
      <c r="H408" s="111">
        <v>0</v>
      </c>
      <c r="I408" s="111">
        <v>0</v>
      </c>
      <c r="J408" s="111">
        <v>0</v>
      </c>
      <c r="K408" s="111">
        <v>0</v>
      </c>
      <c r="L408" s="111">
        <v>4653</v>
      </c>
      <c r="M408" s="111">
        <v>10000</v>
      </c>
      <c r="N408" s="111">
        <v>0</v>
      </c>
      <c r="O408" s="111">
        <v>0</v>
      </c>
      <c r="P408" s="109" t="s">
        <v>1315</v>
      </c>
      <c r="Q408" s="109" t="s">
        <v>1316</v>
      </c>
      <c r="R408" s="109"/>
      <c r="S408" s="109"/>
      <c r="T408" s="109"/>
      <c r="U408" s="109"/>
      <c r="V408" s="109"/>
      <c r="W408" s="109"/>
      <c r="X408" s="109"/>
      <c r="Y408" s="109"/>
      <c r="Z408" s="109"/>
      <c r="AA408" s="109"/>
      <c r="AB408" s="109"/>
      <c r="AC408" s="109"/>
      <c r="AD408" s="109"/>
      <c r="AE408" s="88"/>
      <c r="AF408" s="88"/>
      <c r="AG408" s="88"/>
    </row>
    <row r="409" spans="1:33" s="43" customFormat="1" ht="12.75" customHeight="1" x14ac:dyDescent="0.2">
      <c r="A409" s="109" t="s">
        <v>432</v>
      </c>
      <c r="B409" s="109" t="s">
        <v>1471</v>
      </c>
      <c r="C409" s="111">
        <v>2151</v>
      </c>
      <c r="D409" s="111">
        <v>0</v>
      </c>
      <c r="E409" s="111">
        <v>0</v>
      </c>
      <c r="F409" s="111">
        <v>0</v>
      </c>
      <c r="G409" s="111">
        <v>0</v>
      </c>
      <c r="H409" s="111">
        <v>3010</v>
      </c>
      <c r="I409" s="111">
        <v>0</v>
      </c>
      <c r="J409" s="111">
        <v>0</v>
      </c>
      <c r="K409" s="111">
        <v>0</v>
      </c>
      <c r="L409" s="111">
        <v>4450</v>
      </c>
      <c r="M409" s="111">
        <v>0</v>
      </c>
      <c r="N409" s="111">
        <v>7000</v>
      </c>
      <c r="O409" s="111">
        <v>0</v>
      </c>
      <c r="P409" s="109" t="s">
        <v>1315</v>
      </c>
      <c r="Q409" s="109" t="s">
        <v>1316</v>
      </c>
      <c r="R409" s="109"/>
      <c r="S409" s="109"/>
      <c r="T409" s="109"/>
      <c r="U409" s="109"/>
      <c r="V409" s="109"/>
      <c r="W409" s="109"/>
      <c r="X409" s="109"/>
      <c r="Y409" s="109"/>
      <c r="Z409" s="109"/>
      <c r="AA409" s="109"/>
      <c r="AB409" s="109"/>
      <c r="AC409" s="109"/>
      <c r="AD409" s="109"/>
      <c r="AE409" s="88"/>
      <c r="AF409" s="88"/>
      <c r="AG409" s="88"/>
    </row>
    <row r="410" spans="1:33" s="43" customFormat="1" ht="12.75" customHeight="1" x14ac:dyDescent="0.2">
      <c r="A410" s="109" t="s">
        <v>1049</v>
      </c>
      <c r="B410" s="109" t="s">
        <v>1885</v>
      </c>
      <c r="C410" s="111">
        <v>10106</v>
      </c>
      <c r="D410" s="111">
        <v>6230</v>
      </c>
      <c r="E410" s="111">
        <v>23973</v>
      </c>
      <c r="F410" s="111">
        <v>0</v>
      </c>
      <c r="G410" s="111">
        <v>0</v>
      </c>
      <c r="H410" s="111">
        <v>0</v>
      </c>
      <c r="I410" s="111">
        <v>0</v>
      </c>
      <c r="J410" s="111">
        <v>0</v>
      </c>
      <c r="K410" s="111">
        <v>2040</v>
      </c>
      <c r="L410" s="111">
        <v>0</v>
      </c>
      <c r="M410" s="111">
        <v>0</v>
      </c>
      <c r="N410" s="111">
        <v>0</v>
      </c>
      <c r="O410" s="111">
        <v>145570</v>
      </c>
      <c r="P410" s="109" t="s">
        <v>1312</v>
      </c>
      <c r="Q410" s="109" t="s">
        <v>1314</v>
      </c>
      <c r="R410" s="109"/>
      <c r="S410" s="109"/>
      <c r="T410" s="109"/>
      <c r="U410" s="109"/>
      <c r="V410" s="109"/>
      <c r="W410" s="109"/>
      <c r="X410" s="109"/>
      <c r="Y410" s="109"/>
      <c r="Z410" s="109"/>
      <c r="AA410" s="109"/>
      <c r="AB410" s="109"/>
      <c r="AC410" s="109"/>
      <c r="AD410" s="109"/>
      <c r="AE410" s="88"/>
      <c r="AF410" s="88"/>
      <c r="AG410" s="88"/>
    </row>
    <row r="411" spans="1:33" s="43" customFormat="1" ht="12.75" customHeight="1" x14ac:dyDescent="0.2">
      <c r="A411" s="109" t="s">
        <v>586</v>
      </c>
      <c r="B411" s="109" t="s">
        <v>1470</v>
      </c>
      <c r="C411" s="111">
        <v>27060</v>
      </c>
      <c r="D411" s="111">
        <v>5000</v>
      </c>
      <c r="E411" s="111">
        <v>0</v>
      </c>
      <c r="F411" s="111">
        <v>0</v>
      </c>
      <c r="G411" s="111">
        <v>0</v>
      </c>
      <c r="H411" s="111">
        <v>0</v>
      </c>
      <c r="I411" s="111">
        <v>0</v>
      </c>
      <c r="J411" s="111">
        <v>0</v>
      </c>
      <c r="K411" s="111">
        <v>0</v>
      </c>
      <c r="L411" s="111">
        <v>0</v>
      </c>
      <c r="M411" s="111">
        <v>0</v>
      </c>
      <c r="N411" s="111">
        <v>0</v>
      </c>
      <c r="O411" s="111">
        <v>0</v>
      </c>
      <c r="P411" s="109" t="s">
        <v>1315</v>
      </c>
      <c r="Q411" s="109" t="s">
        <v>1316</v>
      </c>
      <c r="R411" s="109"/>
      <c r="S411" s="109"/>
      <c r="T411" s="109"/>
      <c r="U411" s="109"/>
      <c r="V411" s="109"/>
      <c r="W411" s="109"/>
      <c r="X411" s="109"/>
      <c r="Y411" s="109"/>
      <c r="Z411" s="109"/>
      <c r="AA411" s="109"/>
      <c r="AB411" s="109"/>
      <c r="AC411" s="109"/>
      <c r="AD411" s="109"/>
      <c r="AE411" s="88"/>
      <c r="AF411" s="88"/>
      <c r="AG411" s="88"/>
    </row>
    <row r="412" spans="1:33" s="43" customFormat="1" ht="12.75" customHeight="1" x14ac:dyDescent="0.2">
      <c r="A412" s="109" t="s">
        <v>602</v>
      </c>
      <c r="B412" s="109" t="s">
        <v>1469</v>
      </c>
      <c r="C412" s="111">
        <v>8162</v>
      </c>
      <c r="D412" s="111">
        <v>1000</v>
      </c>
      <c r="E412" s="111">
        <v>0</v>
      </c>
      <c r="F412" s="111">
        <v>13500</v>
      </c>
      <c r="G412" s="111">
        <v>0</v>
      </c>
      <c r="H412" s="111">
        <v>0</v>
      </c>
      <c r="I412" s="111">
        <v>0</v>
      </c>
      <c r="J412" s="111">
        <v>0</v>
      </c>
      <c r="K412" s="111">
        <v>0</v>
      </c>
      <c r="L412" s="111">
        <v>5550</v>
      </c>
      <c r="M412" s="111">
        <v>0</v>
      </c>
      <c r="N412" s="111">
        <v>16</v>
      </c>
      <c r="O412" s="111">
        <v>0</v>
      </c>
      <c r="P412" s="109" t="s">
        <v>1315</v>
      </c>
      <c r="Q412" s="109" t="s">
        <v>1316</v>
      </c>
      <c r="R412" s="109"/>
      <c r="S412" s="109"/>
      <c r="T412" s="109"/>
      <c r="U412" s="109"/>
      <c r="V412" s="109"/>
      <c r="W412" s="109"/>
      <c r="X412" s="109"/>
      <c r="Y412" s="109"/>
      <c r="Z412" s="109"/>
      <c r="AA412" s="109"/>
      <c r="AB412" s="109"/>
      <c r="AC412" s="109"/>
      <c r="AD412" s="109"/>
      <c r="AE412" s="88"/>
      <c r="AF412" s="88"/>
      <c r="AG412" s="88"/>
    </row>
    <row r="413" spans="1:33" s="43" customFormat="1" ht="12.75" customHeight="1" x14ac:dyDescent="0.2">
      <c r="A413" s="109" t="s">
        <v>617</v>
      </c>
      <c r="B413" s="109" t="s">
        <v>1468</v>
      </c>
      <c r="C413" s="111">
        <v>17657</v>
      </c>
      <c r="D413" s="111">
        <v>50000</v>
      </c>
      <c r="E413" s="111">
        <v>0</v>
      </c>
      <c r="F413" s="111">
        <v>0</v>
      </c>
      <c r="G413" s="111">
        <v>0</v>
      </c>
      <c r="H413" s="111">
        <v>0</v>
      </c>
      <c r="I413" s="111">
        <v>0</v>
      </c>
      <c r="J413" s="111">
        <v>0</v>
      </c>
      <c r="K413" s="111">
        <v>0</v>
      </c>
      <c r="L413" s="111">
        <v>23704</v>
      </c>
      <c r="M413" s="111">
        <v>222</v>
      </c>
      <c r="N413" s="111">
        <v>1838</v>
      </c>
      <c r="O413" s="111">
        <v>11000</v>
      </c>
      <c r="P413" s="109" t="s">
        <v>1315</v>
      </c>
      <c r="Q413" s="109" t="s">
        <v>1316</v>
      </c>
      <c r="R413" s="109"/>
      <c r="S413" s="109"/>
      <c r="T413" s="109"/>
      <c r="U413" s="109"/>
      <c r="V413" s="109"/>
      <c r="W413" s="109"/>
      <c r="X413" s="109"/>
      <c r="Y413" s="109"/>
      <c r="Z413" s="109"/>
      <c r="AA413" s="109"/>
      <c r="AB413" s="109"/>
      <c r="AC413" s="109"/>
      <c r="AD413" s="109"/>
      <c r="AE413" s="88"/>
      <c r="AF413" s="88"/>
      <c r="AG413" s="88"/>
    </row>
    <row r="414" spans="1:33" s="43" customFormat="1" ht="12.75" customHeight="1" x14ac:dyDescent="0.2">
      <c r="A414" s="109" t="s">
        <v>558</v>
      </c>
      <c r="B414" s="109" t="s">
        <v>1467</v>
      </c>
      <c r="C414" s="111">
        <v>5571</v>
      </c>
      <c r="D414" s="111">
        <v>2000</v>
      </c>
      <c r="E414" s="111">
        <v>0</v>
      </c>
      <c r="F414" s="111">
        <v>0</v>
      </c>
      <c r="G414" s="111">
        <v>0</v>
      </c>
      <c r="H414" s="111">
        <v>0</v>
      </c>
      <c r="I414" s="111">
        <v>0</v>
      </c>
      <c r="J414" s="111">
        <v>0</v>
      </c>
      <c r="K414" s="111">
        <v>0</v>
      </c>
      <c r="L414" s="111">
        <v>5921</v>
      </c>
      <c r="M414" s="111">
        <v>0</v>
      </c>
      <c r="N414" s="111">
        <v>0</v>
      </c>
      <c r="O414" s="111">
        <v>8000</v>
      </c>
      <c r="P414" s="109" t="s">
        <v>1315</v>
      </c>
      <c r="Q414" s="109" t="s">
        <v>1316</v>
      </c>
      <c r="R414" s="109"/>
      <c r="S414" s="109"/>
      <c r="T414" s="109"/>
      <c r="U414" s="109"/>
      <c r="V414" s="109"/>
      <c r="W414" s="109"/>
      <c r="X414" s="109"/>
      <c r="Y414" s="109"/>
      <c r="Z414" s="109"/>
      <c r="AA414" s="109"/>
      <c r="AB414" s="109"/>
      <c r="AC414" s="109"/>
      <c r="AD414" s="109"/>
      <c r="AE414" s="88"/>
      <c r="AF414" s="88"/>
      <c r="AG414" s="88"/>
    </row>
    <row r="415" spans="1:33" s="43" customFormat="1" ht="12.75" customHeight="1" x14ac:dyDescent="0.2">
      <c r="A415" s="109" t="s">
        <v>626</v>
      </c>
      <c r="B415" s="109" t="s">
        <v>1466</v>
      </c>
      <c r="C415" s="111">
        <v>8877</v>
      </c>
      <c r="D415" s="111">
        <v>2500</v>
      </c>
      <c r="E415" s="111">
        <v>0</v>
      </c>
      <c r="F415" s="111">
        <v>4500</v>
      </c>
      <c r="G415" s="111">
        <v>0</v>
      </c>
      <c r="H415" s="111">
        <v>0</v>
      </c>
      <c r="I415" s="111">
        <v>0</v>
      </c>
      <c r="J415" s="111">
        <v>0</v>
      </c>
      <c r="K415" s="111">
        <v>0</v>
      </c>
      <c r="L415" s="111">
        <v>1000</v>
      </c>
      <c r="M415" s="111">
        <v>3000</v>
      </c>
      <c r="N415" s="111">
        <v>21223</v>
      </c>
      <c r="O415" s="111">
        <v>8000</v>
      </c>
      <c r="P415" s="109" t="s">
        <v>1315</v>
      </c>
      <c r="Q415" s="109" t="s">
        <v>1316</v>
      </c>
      <c r="R415" s="109"/>
      <c r="S415" s="109"/>
      <c r="T415" s="109"/>
      <c r="U415" s="109"/>
      <c r="V415" s="109"/>
      <c r="W415" s="109"/>
      <c r="X415" s="109"/>
      <c r="Y415" s="109"/>
      <c r="Z415" s="109"/>
      <c r="AA415" s="109"/>
      <c r="AB415" s="109"/>
      <c r="AC415" s="109"/>
      <c r="AD415" s="109"/>
      <c r="AE415" s="88"/>
      <c r="AF415" s="88"/>
      <c r="AG415" s="88"/>
    </row>
    <row r="416" spans="1:33" s="43" customFormat="1" ht="12.75" customHeight="1" x14ac:dyDescent="0.2">
      <c r="A416" s="109" t="s">
        <v>634</v>
      </c>
      <c r="B416" s="109" t="s">
        <v>1465</v>
      </c>
      <c r="C416" s="111">
        <v>3000</v>
      </c>
      <c r="D416" s="111">
        <v>0</v>
      </c>
      <c r="E416" s="111">
        <v>0</v>
      </c>
      <c r="F416" s="111">
        <v>4000</v>
      </c>
      <c r="G416" s="111">
        <v>3000</v>
      </c>
      <c r="H416" s="111">
        <v>0</v>
      </c>
      <c r="I416" s="111">
        <v>0</v>
      </c>
      <c r="J416" s="111">
        <v>0</v>
      </c>
      <c r="K416" s="111">
        <v>0</v>
      </c>
      <c r="L416" s="111">
        <v>2500</v>
      </c>
      <c r="M416" s="111">
        <v>0</v>
      </c>
      <c r="N416" s="111">
        <v>0</v>
      </c>
      <c r="O416" s="111">
        <v>0</v>
      </c>
      <c r="P416" s="109" t="s">
        <v>1315</v>
      </c>
      <c r="Q416" s="109" t="s">
        <v>1316</v>
      </c>
      <c r="R416" s="109"/>
      <c r="S416" s="109"/>
      <c r="T416" s="109"/>
      <c r="U416" s="109"/>
      <c r="V416" s="109"/>
      <c r="W416" s="109"/>
      <c r="X416" s="109"/>
      <c r="Y416" s="109"/>
      <c r="Z416" s="109"/>
      <c r="AA416" s="109"/>
      <c r="AB416" s="109"/>
      <c r="AC416" s="109"/>
      <c r="AD416" s="109"/>
      <c r="AE416" s="88"/>
      <c r="AF416" s="88"/>
      <c r="AG416" s="88"/>
    </row>
    <row r="417" spans="1:33" s="43" customFormat="1" ht="12.75" customHeight="1" x14ac:dyDescent="0.2">
      <c r="A417" s="109" t="s">
        <v>697</v>
      </c>
      <c r="B417" s="109" t="s">
        <v>1886</v>
      </c>
      <c r="C417" s="111">
        <v>35240</v>
      </c>
      <c r="D417" s="111">
        <v>15000</v>
      </c>
      <c r="E417" s="111">
        <v>0</v>
      </c>
      <c r="F417" s="111">
        <v>0</v>
      </c>
      <c r="G417" s="111">
        <v>0</v>
      </c>
      <c r="H417" s="111">
        <v>0</v>
      </c>
      <c r="I417" s="111">
        <v>0</v>
      </c>
      <c r="J417" s="111">
        <v>0</v>
      </c>
      <c r="K417" s="111">
        <v>0</v>
      </c>
      <c r="L417" s="111">
        <v>27780</v>
      </c>
      <c r="M417" s="111">
        <v>0</v>
      </c>
      <c r="N417" s="111">
        <v>0</v>
      </c>
      <c r="O417" s="111">
        <v>0</v>
      </c>
      <c r="P417" s="109" t="s">
        <v>1321</v>
      </c>
      <c r="Q417" s="109" t="s">
        <v>1316</v>
      </c>
      <c r="R417" s="109"/>
      <c r="S417" s="109"/>
      <c r="T417" s="109"/>
      <c r="U417" s="109"/>
      <c r="V417" s="109"/>
      <c r="W417" s="109"/>
      <c r="X417" s="109"/>
      <c r="Y417" s="109"/>
      <c r="Z417" s="109"/>
      <c r="AA417" s="109"/>
      <c r="AB417" s="109"/>
      <c r="AC417" s="109"/>
      <c r="AD417" s="109"/>
      <c r="AE417" s="88"/>
      <c r="AF417" s="88"/>
      <c r="AG417" s="88"/>
    </row>
    <row r="418" spans="1:33" s="43" customFormat="1" ht="12.75" customHeight="1" x14ac:dyDescent="0.2">
      <c r="A418" s="109" t="s">
        <v>1201</v>
      </c>
      <c r="B418" s="109" t="s">
        <v>1464</v>
      </c>
      <c r="C418" s="111">
        <v>18641</v>
      </c>
      <c r="D418" s="111">
        <v>8000</v>
      </c>
      <c r="E418" s="111">
        <v>0</v>
      </c>
      <c r="F418" s="111">
        <v>0</v>
      </c>
      <c r="G418" s="111">
        <v>0</v>
      </c>
      <c r="H418" s="111">
        <v>0</v>
      </c>
      <c r="I418" s="111">
        <v>0</v>
      </c>
      <c r="J418" s="111">
        <v>0</v>
      </c>
      <c r="K418" s="111">
        <v>0</v>
      </c>
      <c r="L418" s="111">
        <v>0</v>
      </c>
      <c r="M418" s="111">
        <v>0</v>
      </c>
      <c r="N418" s="111">
        <v>0</v>
      </c>
      <c r="O418" s="111">
        <v>0</v>
      </c>
      <c r="P418" s="109" t="s">
        <v>1377</v>
      </c>
      <c r="Q418" s="109" t="s">
        <v>1313</v>
      </c>
      <c r="R418" s="109"/>
      <c r="S418" s="109"/>
      <c r="T418" s="109"/>
      <c r="U418" s="109"/>
      <c r="V418" s="109"/>
      <c r="W418" s="109"/>
      <c r="X418" s="109"/>
      <c r="Y418" s="109"/>
      <c r="Z418" s="109"/>
      <c r="AA418" s="109"/>
      <c r="AB418" s="109"/>
      <c r="AC418" s="109"/>
      <c r="AD418" s="109"/>
      <c r="AE418" s="88"/>
      <c r="AF418" s="88"/>
      <c r="AG418" s="88"/>
    </row>
    <row r="419" spans="1:33" s="43" customFormat="1" ht="12.75" customHeight="1" x14ac:dyDescent="0.2">
      <c r="A419" s="109" t="s">
        <v>806</v>
      </c>
      <c r="B419" s="109" t="s">
        <v>1463</v>
      </c>
      <c r="C419" s="111">
        <v>19096</v>
      </c>
      <c r="D419" s="111">
        <v>0</v>
      </c>
      <c r="E419" s="111">
        <v>0</v>
      </c>
      <c r="F419" s="111">
        <v>0</v>
      </c>
      <c r="G419" s="111">
        <v>0</v>
      </c>
      <c r="H419" s="111">
        <v>0</v>
      </c>
      <c r="I419" s="111">
        <v>0</v>
      </c>
      <c r="J419" s="111">
        <v>0</v>
      </c>
      <c r="K419" s="111">
        <v>0</v>
      </c>
      <c r="L419" s="111">
        <v>0</v>
      </c>
      <c r="M419" s="111">
        <v>0</v>
      </c>
      <c r="N419" s="111">
        <v>0</v>
      </c>
      <c r="O419" s="111">
        <v>0</v>
      </c>
      <c r="P419" s="109" t="s">
        <v>1377</v>
      </c>
      <c r="Q419" s="109" t="s">
        <v>1316</v>
      </c>
      <c r="R419" s="109"/>
      <c r="S419" s="109"/>
      <c r="T419" s="109"/>
      <c r="U419" s="109"/>
      <c r="V419" s="109"/>
      <c r="W419" s="109"/>
      <c r="X419" s="109"/>
      <c r="Y419" s="109"/>
      <c r="Z419" s="109"/>
      <c r="AA419" s="109"/>
      <c r="AB419" s="109"/>
      <c r="AC419" s="109"/>
      <c r="AD419" s="109"/>
      <c r="AE419" s="88"/>
      <c r="AF419" s="88"/>
      <c r="AG419" s="88"/>
    </row>
    <row r="420" spans="1:33" s="43" customFormat="1" ht="12.75" customHeight="1" x14ac:dyDescent="0.2">
      <c r="A420" s="109" t="s">
        <v>495</v>
      </c>
      <c r="B420" s="109" t="s">
        <v>1462</v>
      </c>
      <c r="C420" s="111">
        <v>24885</v>
      </c>
      <c r="D420" s="111">
        <v>0</v>
      </c>
      <c r="E420" s="111">
        <v>0</v>
      </c>
      <c r="F420" s="111">
        <v>0</v>
      </c>
      <c r="G420" s="111">
        <v>0</v>
      </c>
      <c r="H420" s="111">
        <v>36</v>
      </c>
      <c r="I420" s="111">
        <v>0</v>
      </c>
      <c r="J420" s="111">
        <v>0</v>
      </c>
      <c r="K420" s="111">
        <v>0</v>
      </c>
      <c r="L420" s="111">
        <v>34296</v>
      </c>
      <c r="M420" s="111">
        <v>5000</v>
      </c>
      <c r="N420" s="111">
        <v>30101</v>
      </c>
      <c r="O420" s="111">
        <v>0</v>
      </c>
      <c r="P420" s="109" t="s">
        <v>1312</v>
      </c>
      <c r="Q420" s="109" t="s">
        <v>1316</v>
      </c>
      <c r="R420" s="109"/>
      <c r="S420" s="109"/>
      <c r="T420" s="109"/>
      <c r="U420" s="109"/>
      <c r="V420" s="109"/>
      <c r="W420" s="109"/>
      <c r="X420" s="109"/>
      <c r="Y420" s="109"/>
      <c r="Z420" s="109"/>
      <c r="AA420" s="109"/>
      <c r="AB420" s="109"/>
      <c r="AC420" s="109"/>
      <c r="AD420" s="109"/>
      <c r="AE420" s="88"/>
      <c r="AF420" s="88"/>
      <c r="AG420" s="88"/>
    </row>
    <row r="421" spans="1:33" s="43" customFormat="1" ht="12.75" customHeight="1" x14ac:dyDescent="0.2">
      <c r="A421" s="109" t="s">
        <v>472</v>
      </c>
      <c r="B421" s="109" t="s">
        <v>1887</v>
      </c>
      <c r="C421" s="111">
        <v>18037</v>
      </c>
      <c r="D421" s="111">
        <v>0</v>
      </c>
      <c r="E421" s="111">
        <v>0</v>
      </c>
      <c r="F421" s="111">
        <v>0</v>
      </c>
      <c r="G421" s="111">
        <v>0</v>
      </c>
      <c r="H421" s="111">
        <v>0</v>
      </c>
      <c r="I421" s="111">
        <v>0</v>
      </c>
      <c r="J421" s="111">
        <v>0</v>
      </c>
      <c r="K421" s="111">
        <v>0</v>
      </c>
      <c r="L421" s="111">
        <v>33000</v>
      </c>
      <c r="M421" s="111">
        <v>24863</v>
      </c>
      <c r="N421" s="111">
        <v>0</v>
      </c>
      <c r="O421" s="111">
        <v>0</v>
      </c>
      <c r="P421" s="109" t="s">
        <v>1312</v>
      </c>
      <c r="Q421" s="109" t="s">
        <v>1316</v>
      </c>
      <c r="R421" s="109"/>
      <c r="S421" s="109"/>
      <c r="T421" s="109"/>
      <c r="U421" s="109"/>
      <c r="V421" s="109"/>
      <c r="W421" s="109"/>
      <c r="X421" s="109"/>
      <c r="Y421" s="109"/>
      <c r="Z421" s="109"/>
      <c r="AA421" s="109"/>
      <c r="AB421" s="109"/>
      <c r="AC421" s="109"/>
      <c r="AD421" s="109"/>
      <c r="AE421" s="88"/>
      <c r="AF421" s="88"/>
      <c r="AG421" s="88"/>
    </row>
    <row r="422" spans="1:33" s="43" customFormat="1" ht="12.75" customHeight="1" x14ac:dyDescent="0.2">
      <c r="A422" s="109" t="s">
        <v>720</v>
      </c>
      <c r="B422" s="109" t="s">
        <v>1888</v>
      </c>
      <c r="C422" s="111">
        <v>40001</v>
      </c>
      <c r="D422" s="111">
        <v>0</v>
      </c>
      <c r="E422" s="111">
        <v>0</v>
      </c>
      <c r="F422" s="111">
        <v>0</v>
      </c>
      <c r="G422" s="111">
        <v>0</v>
      </c>
      <c r="H422" s="111">
        <v>0</v>
      </c>
      <c r="I422" s="111">
        <v>0</v>
      </c>
      <c r="J422" s="111">
        <v>0</v>
      </c>
      <c r="K422" s="111">
        <v>0</v>
      </c>
      <c r="L422" s="111">
        <v>25061</v>
      </c>
      <c r="M422" s="111">
        <v>102168</v>
      </c>
      <c r="N422" s="111">
        <v>0</v>
      </c>
      <c r="O422" s="111">
        <v>0</v>
      </c>
      <c r="P422" s="109" t="s">
        <v>1327</v>
      </c>
      <c r="Q422" s="109" t="s">
        <v>1316</v>
      </c>
      <c r="R422" s="109"/>
      <c r="S422" s="109"/>
      <c r="T422" s="109"/>
      <c r="U422" s="109"/>
      <c r="V422" s="109"/>
      <c r="W422" s="109"/>
      <c r="X422" s="109"/>
      <c r="Y422" s="109"/>
      <c r="Z422" s="109"/>
      <c r="AA422" s="109"/>
      <c r="AB422" s="109"/>
      <c r="AC422" s="109"/>
      <c r="AD422" s="109"/>
      <c r="AE422" s="88"/>
      <c r="AF422" s="88"/>
      <c r="AG422" s="88"/>
    </row>
    <row r="423" spans="1:33" s="43" customFormat="1" ht="12.75" customHeight="1" x14ac:dyDescent="0.2">
      <c r="A423" s="109" t="s">
        <v>653</v>
      </c>
      <c r="B423" s="109" t="s">
        <v>1461</v>
      </c>
      <c r="C423" s="111">
        <v>1000</v>
      </c>
      <c r="D423" s="111">
        <v>1000</v>
      </c>
      <c r="E423" s="111">
        <v>0</v>
      </c>
      <c r="F423" s="111">
        <v>0</v>
      </c>
      <c r="G423" s="111">
        <v>0</v>
      </c>
      <c r="H423" s="111">
        <v>0</v>
      </c>
      <c r="I423" s="111">
        <v>0</v>
      </c>
      <c r="J423" s="111">
        <v>0</v>
      </c>
      <c r="K423" s="111">
        <v>0</v>
      </c>
      <c r="L423" s="111">
        <v>16009</v>
      </c>
      <c r="M423" s="111">
        <v>0</v>
      </c>
      <c r="N423" s="111">
        <v>1500</v>
      </c>
      <c r="O423" s="111">
        <v>0</v>
      </c>
      <c r="P423" s="109" t="s">
        <v>1315</v>
      </c>
      <c r="Q423" s="109" t="s">
        <v>1316</v>
      </c>
      <c r="R423" s="109"/>
      <c r="S423" s="109"/>
      <c r="T423" s="109"/>
      <c r="U423" s="109"/>
      <c r="V423" s="109"/>
      <c r="W423" s="109"/>
      <c r="X423" s="109"/>
      <c r="Y423" s="109"/>
      <c r="Z423" s="109"/>
      <c r="AA423" s="109"/>
      <c r="AB423" s="109"/>
      <c r="AC423" s="109"/>
      <c r="AD423" s="109"/>
      <c r="AE423" s="88"/>
      <c r="AF423" s="88"/>
      <c r="AG423" s="88"/>
    </row>
    <row r="424" spans="1:33" s="43" customFormat="1" ht="12.75" customHeight="1" x14ac:dyDescent="0.2">
      <c r="A424" s="109" t="s">
        <v>522</v>
      </c>
      <c r="B424" s="109" t="s">
        <v>1460</v>
      </c>
      <c r="C424" s="111">
        <v>8095</v>
      </c>
      <c r="D424" s="111">
        <v>0</v>
      </c>
      <c r="E424" s="111">
        <v>0</v>
      </c>
      <c r="F424" s="111">
        <v>0</v>
      </c>
      <c r="G424" s="111">
        <v>0</v>
      </c>
      <c r="H424" s="111">
        <v>0</v>
      </c>
      <c r="I424" s="111">
        <v>0</v>
      </c>
      <c r="J424" s="111">
        <v>0</v>
      </c>
      <c r="K424" s="111">
        <v>0</v>
      </c>
      <c r="L424" s="111">
        <v>0</v>
      </c>
      <c r="M424" s="111">
        <v>0</v>
      </c>
      <c r="N424" s="111">
        <v>0</v>
      </c>
      <c r="O424" s="111">
        <v>0</v>
      </c>
      <c r="P424" s="109" t="s">
        <v>1315</v>
      </c>
      <c r="Q424" s="109" t="s">
        <v>1316</v>
      </c>
      <c r="R424" s="109"/>
      <c r="S424" s="109"/>
      <c r="T424" s="109"/>
      <c r="U424" s="109"/>
      <c r="V424" s="109"/>
      <c r="W424" s="109"/>
      <c r="X424" s="109"/>
      <c r="Y424" s="109"/>
      <c r="Z424" s="109"/>
      <c r="AA424" s="109"/>
      <c r="AB424" s="109"/>
      <c r="AC424" s="109"/>
      <c r="AD424" s="109"/>
      <c r="AE424" s="88"/>
      <c r="AF424" s="88"/>
      <c r="AG424" s="88"/>
    </row>
    <row r="425" spans="1:33" s="43" customFormat="1" ht="12.75" customHeight="1" x14ac:dyDescent="0.2">
      <c r="A425" s="109" t="s">
        <v>643</v>
      </c>
      <c r="B425" s="109" t="s">
        <v>1459</v>
      </c>
      <c r="C425" s="111">
        <v>36908</v>
      </c>
      <c r="D425" s="111">
        <v>3500</v>
      </c>
      <c r="E425" s="111">
        <v>0</v>
      </c>
      <c r="F425" s="111">
        <v>0</v>
      </c>
      <c r="G425" s="111">
        <v>0</v>
      </c>
      <c r="H425" s="111">
        <v>0</v>
      </c>
      <c r="I425" s="111">
        <v>0</v>
      </c>
      <c r="J425" s="111">
        <v>0</v>
      </c>
      <c r="K425" s="111">
        <v>0</v>
      </c>
      <c r="L425" s="111">
        <v>0</v>
      </c>
      <c r="M425" s="111">
        <v>0</v>
      </c>
      <c r="N425" s="111">
        <v>0</v>
      </c>
      <c r="O425" s="111">
        <v>0</v>
      </c>
      <c r="P425" s="109" t="s">
        <v>1315</v>
      </c>
      <c r="Q425" s="109" t="s">
        <v>1316</v>
      </c>
      <c r="R425" s="109"/>
      <c r="S425" s="109"/>
      <c r="T425" s="109"/>
      <c r="U425" s="109"/>
      <c r="V425" s="109"/>
      <c r="W425" s="109"/>
      <c r="X425" s="109"/>
      <c r="Y425" s="109"/>
      <c r="Z425" s="109"/>
      <c r="AA425" s="109"/>
      <c r="AB425" s="109"/>
      <c r="AC425" s="109"/>
      <c r="AD425" s="109"/>
      <c r="AE425" s="88"/>
      <c r="AF425" s="88"/>
      <c r="AG425" s="88"/>
    </row>
    <row r="426" spans="1:33" s="43" customFormat="1" ht="12.75" customHeight="1" x14ac:dyDescent="0.2">
      <c r="A426" s="109" t="s">
        <v>687</v>
      </c>
      <c r="B426" s="109" t="s">
        <v>1458</v>
      </c>
      <c r="C426" s="111">
        <v>89290</v>
      </c>
      <c r="D426" s="111">
        <v>5000</v>
      </c>
      <c r="E426" s="111">
        <v>0</v>
      </c>
      <c r="F426" s="111">
        <v>0</v>
      </c>
      <c r="G426" s="111">
        <v>0</v>
      </c>
      <c r="H426" s="111">
        <v>0</v>
      </c>
      <c r="I426" s="111">
        <v>0</v>
      </c>
      <c r="J426" s="111">
        <v>0</v>
      </c>
      <c r="K426" s="111">
        <v>0</v>
      </c>
      <c r="L426" s="111">
        <v>0</v>
      </c>
      <c r="M426" s="111">
        <v>0</v>
      </c>
      <c r="N426" s="111">
        <v>0</v>
      </c>
      <c r="O426" s="111">
        <v>19000</v>
      </c>
      <c r="P426" s="109" t="s">
        <v>1321</v>
      </c>
      <c r="Q426" s="109" t="s">
        <v>1316</v>
      </c>
      <c r="R426" s="109"/>
      <c r="S426" s="109"/>
      <c r="T426" s="109"/>
      <c r="U426" s="109"/>
      <c r="V426" s="109"/>
      <c r="W426" s="109"/>
      <c r="X426" s="109"/>
      <c r="Y426" s="109"/>
      <c r="Z426" s="109"/>
      <c r="AA426" s="109"/>
      <c r="AB426" s="109"/>
      <c r="AC426" s="109"/>
      <c r="AD426" s="109"/>
      <c r="AE426" s="88"/>
      <c r="AF426" s="88"/>
      <c r="AG426" s="88"/>
    </row>
    <row r="427" spans="1:33" s="43" customFormat="1" ht="12.75" customHeight="1" x14ac:dyDescent="0.2">
      <c r="A427" s="109" t="s">
        <v>635</v>
      </c>
      <c r="B427" s="109" t="s">
        <v>1457</v>
      </c>
      <c r="C427" s="111">
        <v>7500</v>
      </c>
      <c r="D427" s="111">
        <v>0</v>
      </c>
      <c r="E427" s="111">
        <v>0</v>
      </c>
      <c r="F427" s="111">
        <v>4000</v>
      </c>
      <c r="G427" s="111">
        <v>0</v>
      </c>
      <c r="H427" s="111">
        <v>0</v>
      </c>
      <c r="I427" s="111">
        <v>0</v>
      </c>
      <c r="J427" s="111">
        <v>0</v>
      </c>
      <c r="K427" s="111">
        <v>0</v>
      </c>
      <c r="L427" s="111">
        <v>3700</v>
      </c>
      <c r="M427" s="111">
        <v>0</v>
      </c>
      <c r="N427" s="111">
        <v>0</v>
      </c>
      <c r="O427" s="111">
        <v>0</v>
      </c>
      <c r="P427" s="109" t="s">
        <v>1315</v>
      </c>
      <c r="Q427" s="109" t="s">
        <v>1316</v>
      </c>
      <c r="R427" s="109"/>
      <c r="S427" s="109"/>
      <c r="T427" s="109"/>
      <c r="U427" s="109"/>
      <c r="V427" s="109"/>
      <c r="W427" s="109"/>
      <c r="X427" s="109"/>
      <c r="Y427" s="109"/>
      <c r="Z427" s="109"/>
      <c r="AA427" s="109"/>
      <c r="AB427" s="109"/>
      <c r="AC427" s="109"/>
      <c r="AD427" s="109"/>
      <c r="AE427" s="88"/>
      <c r="AF427" s="88"/>
      <c r="AG427" s="88"/>
    </row>
    <row r="428" spans="1:33" s="43" customFormat="1" ht="12.75" customHeight="1" x14ac:dyDescent="0.2">
      <c r="A428" s="109" t="s">
        <v>629</v>
      </c>
      <c r="B428" s="109" t="s">
        <v>1889</v>
      </c>
      <c r="C428" s="111">
        <v>15657</v>
      </c>
      <c r="D428" s="111">
        <v>0</v>
      </c>
      <c r="E428" s="111">
        <v>0</v>
      </c>
      <c r="F428" s="111">
        <v>0</v>
      </c>
      <c r="G428" s="111">
        <v>0</v>
      </c>
      <c r="H428" s="111">
        <v>0</v>
      </c>
      <c r="I428" s="111">
        <v>0</v>
      </c>
      <c r="J428" s="111">
        <v>0</v>
      </c>
      <c r="K428" s="111">
        <v>0</v>
      </c>
      <c r="L428" s="111">
        <v>28000</v>
      </c>
      <c r="M428" s="111">
        <v>0</v>
      </c>
      <c r="N428" s="111">
        <v>25800</v>
      </c>
      <c r="O428" s="111">
        <v>30000</v>
      </c>
      <c r="P428" s="109" t="s">
        <v>1324</v>
      </c>
      <c r="Q428" s="109" t="s">
        <v>1316</v>
      </c>
      <c r="R428" s="109"/>
      <c r="S428" s="109"/>
      <c r="T428" s="109"/>
      <c r="U428" s="109"/>
      <c r="V428" s="109"/>
      <c r="W428" s="109"/>
      <c r="X428" s="109"/>
      <c r="Y428" s="109"/>
      <c r="Z428" s="109"/>
      <c r="AA428" s="109"/>
      <c r="AB428" s="109"/>
      <c r="AC428" s="109"/>
      <c r="AD428" s="109"/>
      <c r="AE428" s="88"/>
      <c r="AF428" s="88"/>
      <c r="AG428" s="88"/>
    </row>
    <row r="429" spans="1:33" s="43" customFormat="1" ht="12.75" customHeight="1" x14ac:dyDescent="0.2">
      <c r="A429" s="109" t="s">
        <v>802</v>
      </c>
      <c r="B429" s="109" t="s">
        <v>1456</v>
      </c>
      <c r="C429" s="111">
        <v>155</v>
      </c>
      <c r="D429" s="111">
        <v>0</v>
      </c>
      <c r="E429" s="111">
        <v>0</v>
      </c>
      <c r="F429" s="111">
        <v>0</v>
      </c>
      <c r="G429" s="111">
        <v>0</v>
      </c>
      <c r="H429" s="111">
        <v>0</v>
      </c>
      <c r="I429" s="111">
        <v>0</v>
      </c>
      <c r="J429" s="111">
        <v>0</v>
      </c>
      <c r="K429" s="111">
        <v>8800</v>
      </c>
      <c r="L429" s="111">
        <v>2250</v>
      </c>
      <c r="M429" s="111">
        <v>0</v>
      </c>
      <c r="N429" s="111">
        <v>0</v>
      </c>
      <c r="O429" s="111">
        <v>0</v>
      </c>
      <c r="P429" s="109" t="s">
        <v>1377</v>
      </c>
      <c r="Q429" s="109" t="s">
        <v>1316</v>
      </c>
      <c r="R429" s="109"/>
      <c r="S429" s="109"/>
      <c r="T429" s="109"/>
      <c r="U429" s="109"/>
      <c r="V429" s="109"/>
      <c r="W429" s="109"/>
      <c r="X429" s="109"/>
      <c r="Y429" s="109"/>
      <c r="Z429" s="109"/>
      <c r="AA429" s="109"/>
      <c r="AB429" s="109"/>
      <c r="AC429" s="109"/>
      <c r="AD429" s="109"/>
      <c r="AE429" s="88"/>
      <c r="AF429" s="88"/>
      <c r="AG429" s="88"/>
    </row>
    <row r="430" spans="1:33" s="43" customFormat="1" ht="12.75" customHeight="1" x14ac:dyDescent="0.2">
      <c r="A430" s="109" t="s">
        <v>636</v>
      </c>
      <c r="B430" s="109" t="s">
        <v>1455</v>
      </c>
      <c r="C430" s="111">
        <v>3854</v>
      </c>
      <c r="D430" s="111">
        <v>0</v>
      </c>
      <c r="E430" s="111">
        <v>0</v>
      </c>
      <c r="F430" s="111">
        <v>0</v>
      </c>
      <c r="G430" s="111">
        <v>0</v>
      </c>
      <c r="H430" s="111">
        <v>0</v>
      </c>
      <c r="I430" s="111">
        <v>0</v>
      </c>
      <c r="J430" s="111">
        <v>0</v>
      </c>
      <c r="K430" s="111">
        <v>0</v>
      </c>
      <c r="L430" s="111">
        <v>0</v>
      </c>
      <c r="M430" s="111">
        <v>0</v>
      </c>
      <c r="N430" s="111">
        <v>0</v>
      </c>
      <c r="O430" s="111">
        <v>0</v>
      </c>
      <c r="P430" s="109" t="s">
        <v>1315</v>
      </c>
      <c r="Q430" s="109" t="s">
        <v>1316</v>
      </c>
      <c r="R430" s="109"/>
      <c r="S430" s="109"/>
      <c r="T430" s="109"/>
      <c r="U430" s="109"/>
      <c r="V430" s="109"/>
      <c r="W430" s="109"/>
      <c r="X430" s="109"/>
      <c r="Y430" s="109"/>
      <c r="Z430" s="109"/>
      <c r="AA430" s="109"/>
      <c r="AB430" s="109"/>
      <c r="AC430" s="109"/>
      <c r="AD430" s="109"/>
      <c r="AE430" s="88"/>
      <c r="AF430" s="88"/>
      <c r="AG430" s="88"/>
    </row>
    <row r="431" spans="1:33" s="43" customFormat="1" ht="12.75" customHeight="1" x14ac:dyDescent="0.2">
      <c r="A431" s="109" t="s">
        <v>1238</v>
      </c>
      <c r="B431" s="109" t="s">
        <v>1454</v>
      </c>
      <c r="C431" s="111">
        <v>215</v>
      </c>
      <c r="D431" s="111">
        <v>0</v>
      </c>
      <c r="E431" s="111">
        <v>0</v>
      </c>
      <c r="F431" s="111">
        <v>0</v>
      </c>
      <c r="G431" s="111">
        <v>0</v>
      </c>
      <c r="H431" s="111">
        <v>0</v>
      </c>
      <c r="I431" s="111">
        <v>0</v>
      </c>
      <c r="J431" s="111">
        <v>0</v>
      </c>
      <c r="K431" s="111">
        <v>11050</v>
      </c>
      <c r="L431" s="111">
        <v>0</v>
      </c>
      <c r="M431" s="111">
        <v>0</v>
      </c>
      <c r="N431" s="111">
        <v>1450</v>
      </c>
      <c r="O431" s="111">
        <v>0</v>
      </c>
      <c r="P431" s="109" t="s">
        <v>1377</v>
      </c>
      <c r="Q431" s="109" t="s">
        <v>1316</v>
      </c>
      <c r="R431" s="109"/>
      <c r="S431" s="109"/>
      <c r="T431" s="109"/>
      <c r="U431" s="109"/>
      <c r="V431" s="109"/>
      <c r="W431" s="109"/>
      <c r="X431" s="109"/>
      <c r="Y431" s="109"/>
      <c r="Z431" s="109"/>
      <c r="AA431" s="109"/>
      <c r="AB431" s="109"/>
      <c r="AC431" s="109"/>
      <c r="AD431" s="109"/>
      <c r="AE431" s="88"/>
      <c r="AF431" s="88"/>
      <c r="AG431" s="88"/>
    </row>
    <row r="432" spans="1:33" s="43" customFormat="1" ht="12.75" customHeight="1" x14ac:dyDescent="0.2">
      <c r="A432" s="109" t="s">
        <v>523</v>
      </c>
      <c r="B432" s="109" t="s">
        <v>1453</v>
      </c>
      <c r="C432" s="111">
        <v>20673</v>
      </c>
      <c r="D432" s="111">
        <v>0</v>
      </c>
      <c r="E432" s="111">
        <v>0</v>
      </c>
      <c r="F432" s="111">
        <v>0</v>
      </c>
      <c r="G432" s="111">
        <v>0</v>
      </c>
      <c r="H432" s="111">
        <v>0</v>
      </c>
      <c r="I432" s="111">
        <v>0</v>
      </c>
      <c r="J432" s="111">
        <v>0</v>
      </c>
      <c r="K432" s="111">
        <v>0</v>
      </c>
      <c r="L432" s="111">
        <v>12520</v>
      </c>
      <c r="M432" s="111">
        <v>0</v>
      </c>
      <c r="N432" s="111">
        <v>0</v>
      </c>
      <c r="O432" s="111">
        <v>15800</v>
      </c>
      <c r="P432" s="109" t="s">
        <v>1315</v>
      </c>
      <c r="Q432" s="109" t="s">
        <v>1316</v>
      </c>
      <c r="R432" s="109"/>
      <c r="S432" s="109"/>
      <c r="T432" s="109"/>
      <c r="U432" s="109"/>
      <c r="V432" s="109"/>
      <c r="W432" s="109"/>
      <c r="X432" s="109"/>
      <c r="Y432" s="109"/>
      <c r="Z432" s="109"/>
      <c r="AA432" s="109"/>
      <c r="AB432" s="109"/>
      <c r="AC432" s="109"/>
      <c r="AD432" s="109"/>
      <c r="AE432" s="88"/>
      <c r="AF432" s="88"/>
      <c r="AG432" s="88"/>
    </row>
    <row r="433" spans="1:33" s="43" customFormat="1" ht="12.75" customHeight="1" x14ac:dyDescent="0.2">
      <c r="A433" s="109" t="s">
        <v>1053</v>
      </c>
      <c r="B433" s="109" t="s">
        <v>1452</v>
      </c>
      <c r="C433" s="111">
        <v>4000</v>
      </c>
      <c r="D433" s="111">
        <v>0</v>
      </c>
      <c r="E433" s="111">
        <v>0</v>
      </c>
      <c r="F433" s="111">
        <v>0</v>
      </c>
      <c r="G433" s="111">
        <v>0</v>
      </c>
      <c r="H433" s="111">
        <v>0</v>
      </c>
      <c r="I433" s="111">
        <v>0</v>
      </c>
      <c r="J433" s="111">
        <v>0</v>
      </c>
      <c r="K433" s="111">
        <v>0</v>
      </c>
      <c r="L433" s="111">
        <v>0</v>
      </c>
      <c r="M433" s="111">
        <v>0</v>
      </c>
      <c r="N433" s="111">
        <v>4718</v>
      </c>
      <c r="O433" s="111">
        <v>0</v>
      </c>
      <c r="P433" s="109" t="s">
        <v>1312</v>
      </c>
      <c r="Q433" s="109" t="s">
        <v>1314</v>
      </c>
      <c r="R433" s="109"/>
      <c r="S433" s="109"/>
      <c r="T433" s="109"/>
      <c r="U433" s="109"/>
      <c r="V433" s="109"/>
      <c r="W433" s="109"/>
      <c r="X433" s="109"/>
      <c r="Y433" s="109"/>
      <c r="Z433" s="109"/>
      <c r="AA433" s="109"/>
      <c r="AB433" s="109"/>
      <c r="AC433" s="109"/>
      <c r="AD433" s="109"/>
      <c r="AE433" s="88"/>
      <c r="AF433" s="88"/>
      <c r="AG433" s="88"/>
    </row>
    <row r="434" spans="1:33" s="43" customFormat="1" ht="12.75" customHeight="1" x14ac:dyDescent="0.2">
      <c r="A434" s="109" t="s">
        <v>681</v>
      </c>
      <c r="B434" s="109" t="s">
        <v>1890</v>
      </c>
      <c r="C434" s="111">
        <v>10000</v>
      </c>
      <c r="D434" s="111">
        <v>0</v>
      </c>
      <c r="E434" s="111">
        <v>0</v>
      </c>
      <c r="F434" s="111">
        <v>0</v>
      </c>
      <c r="G434" s="111">
        <v>0</v>
      </c>
      <c r="H434" s="111">
        <v>0</v>
      </c>
      <c r="I434" s="111">
        <v>0</v>
      </c>
      <c r="J434" s="111">
        <v>0</v>
      </c>
      <c r="K434" s="111">
        <v>0</v>
      </c>
      <c r="L434" s="111">
        <v>0</v>
      </c>
      <c r="M434" s="111">
        <v>0</v>
      </c>
      <c r="N434" s="111">
        <v>10250</v>
      </c>
      <c r="O434" s="111">
        <v>0</v>
      </c>
      <c r="P434" s="109" t="s">
        <v>1321</v>
      </c>
      <c r="Q434" s="109" t="s">
        <v>1316</v>
      </c>
      <c r="R434" s="109"/>
      <c r="S434" s="109"/>
      <c r="T434" s="109"/>
      <c r="U434" s="109"/>
      <c r="V434" s="109"/>
      <c r="W434" s="109"/>
      <c r="X434" s="109"/>
      <c r="Y434" s="109"/>
      <c r="Z434" s="109"/>
      <c r="AA434" s="109"/>
      <c r="AB434" s="109"/>
      <c r="AC434" s="109"/>
      <c r="AD434" s="109"/>
      <c r="AE434" s="88"/>
      <c r="AF434" s="88"/>
      <c r="AG434" s="88"/>
    </row>
    <row r="435" spans="1:33" s="43" customFormat="1" ht="12.75" customHeight="1" x14ac:dyDescent="0.2">
      <c r="A435" s="109" t="s">
        <v>424</v>
      </c>
      <c r="B435" s="109" t="s">
        <v>1767</v>
      </c>
      <c r="C435" s="111">
        <v>57405</v>
      </c>
      <c r="D435" s="111">
        <v>19000</v>
      </c>
      <c r="E435" s="111">
        <v>0</v>
      </c>
      <c r="F435" s="111">
        <v>0</v>
      </c>
      <c r="G435" s="111">
        <v>0</v>
      </c>
      <c r="H435" s="111">
        <v>0</v>
      </c>
      <c r="I435" s="111">
        <v>0</v>
      </c>
      <c r="J435" s="111">
        <v>0</v>
      </c>
      <c r="K435" s="111">
        <v>0</v>
      </c>
      <c r="L435" s="111">
        <v>0</v>
      </c>
      <c r="M435" s="111">
        <v>0</v>
      </c>
      <c r="N435" s="111">
        <v>0</v>
      </c>
      <c r="O435" s="111">
        <v>0</v>
      </c>
      <c r="P435" s="109" t="s">
        <v>1312</v>
      </c>
      <c r="Q435" s="109" t="s">
        <v>1316</v>
      </c>
      <c r="R435" s="109"/>
      <c r="S435" s="109"/>
      <c r="T435" s="109"/>
      <c r="U435" s="109"/>
      <c r="V435" s="109"/>
      <c r="W435" s="109"/>
      <c r="X435" s="109"/>
      <c r="Y435" s="109"/>
      <c r="Z435" s="109"/>
      <c r="AA435" s="109"/>
      <c r="AB435" s="109"/>
      <c r="AC435" s="109"/>
      <c r="AD435" s="109"/>
      <c r="AE435" s="88"/>
      <c r="AF435" s="88"/>
      <c r="AG435" s="88"/>
    </row>
    <row r="436" spans="1:33" s="43" customFormat="1" ht="12.75" customHeight="1" x14ac:dyDescent="0.2">
      <c r="A436" s="109" t="s">
        <v>628</v>
      </c>
      <c r="B436" s="109" t="s">
        <v>1891</v>
      </c>
      <c r="C436" s="111">
        <v>20004</v>
      </c>
      <c r="D436" s="111">
        <v>15500</v>
      </c>
      <c r="E436" s="111">
        <v>17978</v>
      </c>
      <c r="F436" s="111">
        <v>0</v>
      </c>
      <c r="G436" s="111">
        <v>0</v>
      </c>
      <c r="H436" s="111">
        <v>0</v>
      </c>
      <c r="I436" s="111">
        <v>0</v>
      </c>
      <c r="J436" s="111">
        <v>0</v>
      </c>
      <c r="K436" s="111">
        <v>13250</v>
      </c>
      <c r="L436" s="111">
        <v>0</v>
      </c>
      <c r="M436" s="111">
        <v>0</v>
      </c>
      <c r="N436" s="111">
        <v>0</v>
      </c>
      <c r="O436" s="111">
        <v>0</v>
      </c>
      <c r="P436" s="109" t="s">
        <v>1312</v>
      </c>
      <c r="Q436" s="109" t="s">
        <v>1316</v>
      </c>
      <c r="R436" s="109"/>
      <c r="S436" s="109"/>
      <c r="T436" s="109"/>
      <c r="U436" s="109"/>
      <c r="V436" s="109"/>
      <c r="W436" s="109"/>
      <c r="X436" s="109"/>
      <c r="Y436" s="109"/>
      <c r="Z436" s="109"/>
      <c r="AA436" s="109"/>
      <c r="AB436" s="109"/>
      <c r="AC436" s="109"/>
      <c r="AD436" s="109"/>
      <c r="AE436" s="88"/>
      <c r="AF436" s="88"/>
      <c r="AG436" s="88"/>
    </row>
    <row r="437" spans="1:33" s="43" customFormat="1" ht="12.75" customHeight="1" x14ac:dyDescent="0.2">
      <c r="A437" s="109" t="s">
        <v>1055</v>
      </c>
      <c r="B437" s="109" t="s">
        <v>1451</v>
      </c>
      <c r="C437" s="111">
        <v>1601</v>
      </c>
      <c r="D437" s="111">
        <v>0</v>
      </c>
      <c r="E437" s="111">
        <v>0</v>
      </c>
      <c r="F437" s="111">
        <v>0</v>
      </c>
      <c r="G437" s="111">
        <v>0</v>
      </c>
      <c r="H437" s="111">
        <v>0</v>
      </c>
      <c r="I437" s="111">
        <v>0</v>
      </c>
      <c r="J437" s="111">
        <v>0</v>
      </c>
      <c r="K437" s="111">
        <v>0</v>
      </c>
      <c r="L437" s="111">
        <v>0</v>
      </c>
      <c r="M437" s="111">
        <v>0</v>
      </c>
      <c r="N437" s="111">
        <v>0</v>
      </c>
      <c r="O437" s="111">
        <v>0</v>
      </c>
      <c r="P437" s="109" t="s">
        <v>1317</v>
      </c>
      <c r="Q437" s="109" t="s">
        <v>1317</v>
      </c>
      <c r="R437" s="109"/>
      <c r="S437" s="109"/>
      <c r="T437" s="109"/>
      <c r="U437" s="109"/>
      <c r="V437" s="109"/>
      <c r="W437" s="109"/>
      <c r="X437" s="109"/>
      <c r="Y437" s="109"/>
      <c r="Z437" s="109"/>
      <c r="AA437" s="109"/>
      <c r="AB437" s="109"/>
      <c r="AC437" s="109"/>
      <c r="AD437" s="109"/>
      <c r="AE437" s="88"/>
      <c r="AF437" s="88"/>
      <c r="AG437" s="88"/>
    </row>
    <row r="438" spans="1:33" s="43" customFormat="1" ht="12.75" customHeight="1" x14ac:dyDescent="0.2">
      <c r="A438" s="109" t="s">
        <v>662</v>
      </c>
      <c r="B438" s="109" t="s">
        <v>1450</v>
      </c>
      <c r="C438" s="111">
        <v>4037</v>
      </c>
      <c r="D438" s="111">
        <v>0</v>
      </c>
      <c r="E438" s="111">
        <v>0</v>
      </c>
      <c r="F438" s="111">
        <v>0</v>
      </c>
      <c r="G438" s="111">
        <v>0</v>
      </c>
      <c r="H438" s="111">
        <v>0</v>
      </c>
      <c r="I438" s="111">
        <v>0</v>
      </c>
      <c r="J438" s="111">
        <v>0</v>
      </c>
      <c r="K438" s="111">
        <v>0</v>
      </c>
      <c r="L438" s="111">
        <v>0</v>
      </c>
      <c r="M438" s="111">
        <v>16000</v>
      </c>
      <c r="N438" s="111">
        <v>0</v>
      </c>
      <c r="O438" s="111">
        <v>0</v>
      </c>
      <c r="P438" s="109" t="s">
        <v>1315</v>
      </c>
      <c r="Q438" s="109" t="s">
        <v>1316</v>
      </c>
      <c r="R438" s="109"/>
      <c r="S438" s="109"/>
      <c r="T438" s="109"/>
      <c r="U438" s="109"/>
      <c r="V438" s="109"/>
      <c r="W438" s="109"/>
      <c r="X438" s="109"/>
      <c r="Y438" s="109"/>
      <c r="Z438" s="109"/>
      <c r="AA438" s="109"/>
      <c r="AB438" s="109"/>
      <c r="AC438" s="109"/>
      <c r="AD438" s="109"/>
      <c r="AE438" s="88"/>
      <c r="AF438" s="88"/>
      <c r="AG438" s="88"/>
    </row>
    <row r="439" spans="1:33" s="43" customFormat="1" ht="12.75" customHeight="1" x14ac:dyDescent="0.2">
      <c r="A439" s="109" t="s">
        <v>492</v>
      </c>
      <c r="B439" s="109" t="s">
        <v>1449</v>
      </c>
      <c r="C439" s="111">
        <v>20745</v>
      </c>
      <c r="D439" s="111">
        <v>0</v>
      </c>
      <c r="E439" s="111">
        <v>0</v>
      </c>
      <c r="F439" s="111">
        <v>3000</v>
      </c>
      <c r="G439" s="111">
        <v>0</v>
      </c>
      <c r="H439" s="111">
        <v>0</v>
      </c>
      <c r="I439" s="111">
        <v>0</v>
      </c>
      <c r="J439" s="111">
        <v>0</v>
      </c>
      <c r="K439" s="111">
        <v>0</v>
      </c>
      <c r="L439" s="111">
        <v>0</v>
      </c>
      <c r="M439" s="111">
        <v>0</v>
      </c>
      <c r="N439" s="111">
        <v>0</v>
      </c>
      <c r="O439" s="111">
        <v>0</v>
      </c>
      <c r="P439" s="109" t="s">
        <v>1315</v>
      </c>
      <c r="Q439" s="109" t="s">
        <v>1316</v>
      </c>
      <c r="R439" s="109"/>
      <c r="S439" s="109"/>
      <c r="T439" s="109"/>
      <c r="U439" s="109"/>
      <c r="V439" s="109"/>
      <c r="W439" s="109"/>
      <c r="X439" s="109"/>
      <c r="Y439" s="109"/>
      <c r="Z439" s="109"/>
      <c r="AA439" s="109"/>
      <c r="AB439" s="109"/>
      <c r="AC439" s="109"/>
      <c r="AD439" s="109"/>
      <c r="AE439" s="88"/>
      <c r="AF439" s="88"/>
      <c r="AG439" s="88"/>
    </row>
    <row r="440" spans="1:33" s="43" customFormat="1" ht="12.75" customHeight="1" x14ac:dyDescent="0.2">
      <c r="A440" s="109" t="s">
        <v>638</v>
      </c>
      <c r="B440" s="109" t="s">
        <v>1448</v>
      </c>
      <c r="C440" s="111">
        <v>4521</v>
      </c>
      <c r="D440" s="111">
        <v>0</v>
      </c>
      <c r="E440" s="111">
        <v>0</v>
      </c>
      <c r="F440" s="111">
        <v>0</v>
      </c>
      <c r="G440" s="111">
        <v>0</v>
      </c>
      <c r="H440" s="111">
        <v>0</v>
      </c>
      <c r="I440" s="111">
        <v>0</v>
      </c>
      <c r="J440" s="111">
        <v>0</v>
      </c>
      <c r="K440" s="111">
        <v>0</v>
      </c>
      <c r="L440" s="111">
        <v>40449</v>
      </c>
      <c r="M440" s="111">
        <v>0</v>
      </c>
      <c r="N440" s="111">
        <v>0</v>
      </c>
      <c r="O440" s="111">
        <v>10000</v>
      </c>
      <c r="P440" s="109" t="s">
        <v>1324</v>
      </c>
      <c r="Q440" s="109" t="s">
        <v>1316</v>
      </c>
      <c r="R440" s="109"/>
      <c r="S440" s="109"/>
      <c r="T440" s="109"/>
      <c r="U440" s="109"/>
      <c r="V440" s="109"/>
      <c r="W440" s="109"/>
      <c r="X440" s="109"/>
      <c r="Y440" s="109"/>
      <c r="Z440" s="109"/>
      <c r="AA440" s="109"/>
      <c r="AB440" s="109"/>
      <c r="AC440" s="109"/>
      <c r="AD440" s="109"/>
      <c r="AE440" s="88"/>
      <c r="AF440" s="88"/>
      <c r="AG440" s="88"/>
    </row>
    <row r="441" spans="1:33" s="43" customFormat="1" ht="12.75" customHeight="1" x14ac:dyDescent="0.2">
      <c r="A441" s="109" t="s">
        <v>644</v>
      </c>
      <c r="B441" s="109" t="s">
        <v>1447</v>
      </c>
      <c r="C441" s="111">
        <v>23700</v>
      </c>
      <c r="D441" s="111">
        <v>16000</v>
      </c>
      <c r="E441" s="111">
        <v>0</v>
      </c>
      <c r="F441" s="111">
        <v>0</v>
      </c>
      <c r="G441" s="111">
        <v>0</v>
      </c>
      <c r="H441" s="111">
        <v>0</v>
      </c>
      <c r="I441" s="111">
        <v>0</v>
      </c>
      <c r="J441" s="111">
        <v>0</v>
      </c>
      <c r="K441" s="111">
        <v>0</v>
      </c>
      <c r="L441" s="111">
        <v>1600</v>
      </c>
      <c r="M441" s="111">
        <v>0</v>
      </c>
      <c r="N441" s="111">
        <v>0</v>
      </c>
      <c r="O441" s="111">
        <v>12000</v>
      </c>
      <c r="P441" s="109" t="s">
        <v>1315</v>
      </c>
      <c r="Q441" s="109" t="s">
        <v>1316</v>
      </c>
      <c r="R441" s="109"/>
      <c r="S441" s="109"/>
      <c r="T441" s="109"/>
      <c r="U441" s="109"/>
      <c r="V441" s="109"/>
      <c r="W441" s="109"/>
      <c r="X441" s="109"/>
      <c r="Y441" s="109"/>
      <c r="Z441" s="109"/>
      <c r="AA441" s="109"/>
      <c r="AB441" s="109"/>
      <c r="AC441" s="109"/>
      <c r="AD441" s="109"/>
      <c r="AE441" s="88"/>
      <c r="AF441" s="88"/>
      <c r="AG441" s="88"/>
    </row>
    <row r="442" spans="1:33" s="43" customFormat="1" ht="12.75" customHeight="1" x14ac:dyDescent="0.2">
      <c r="A442" s="109" t="s">
        <v>1240</v>
      </c>
      <c r="B442" s="109" t="s">
        <v>1446</v>
      </c>
      <c r="C442" s="111">
        <v>4000</v>
      </c>
      <c r="D442" s="111">
        <v>2500</v>
      </c>
      <c r="E442" s="111">
        <v>0</v>
      </c>
      <c r="F442" s="111">
        <v>0</v>
      </c>
      <c r="G442" s="111">
        <v>0</v>
      </c>
      <c r="H442" s="111">
        <v>0</v>
      </c>
      <c r="I442" s="111">
        <v>0</v>
      </c>
      <c r="J442" s="111">
        <v>0</v>
      </c>
      <c r="K442" s="111">
        <v>0</v>
      </c>
      <c r="L442" s="111">
        <v>500</v>
      </c>
      <c r="M442" s="111">
        <v>0</v>
      </c>
      <c r="N442" s="111">
        <v>0</v>
      </c>
      <c r="O442" s="111">
        <v>6000</v>
      </c>
      <c r="P442" s="109" t="s">
        <v>1377</v>
      </c>
      <c r="Q442" s="109" t="s">
        <v>1316</v>
      </c>
      <c r="R442" s="109"/>
      <c r="S442" s="109"/>
      <c r="T442" s="109"/>
      <c r="U442" s="109"/>
      <c r="V442" s="109"/>
      <c r="W442" s="109"/>
      <c r="X442" s="109"/>
      <c r="Y442" s="109"/>
      <c r="Z442" s="109"/>
      <c r="AA442" s="109"/>
      <c r="AB442" s="109"/>
      <c r="AC442" s="109"/>
      <c r="AD442" s="109"/>
      <c r="AE442" s="88"/>
      <c r="AF442" s="88"/>
      <c r="AG442" s="88"/>
    </row>
    <row r="443" spans="1:33" s="43" customFormat="1" ht="12.75" customHeight="1" x14ac:dyDescent="0.2">
      <c r="A443" s="109" t="s">
        <v>698</v>
      </c>
      <c r="B443" s="109" t="s">
        <v>1892</v>
      </c>
      <c r="C443" s="111">
        <v>152073</v>
      </c>
      <c r="D443" s="111">
        <v>30000</v>
      </c>
      <c r="E443" s="111">
        <v>0</v>
      </c>
      <c r="F443" s="111">
        <v>0</v>
      </c>
      <c r="G443" s="111">
        <v>0</v>
      </c>
      <c r="H443" s="111">
        <v>0</v>
      </c>
      <c r="I443" s="111">
        <v>0</v>
      </c>
      <c r="J443" s="111">
        <v>0</v>
      </c>
      <c r="K443" s="111">
        <v>0</v>
      </c>
      <c r="L443" s="111">
        <v>47670</v>
      </c>
      <c r="M443" s="111">
        <v>0</v>
      </c>
      <c r="N443" s="111">
        <v>16782</v>
      </c>
      <c r="O443" s="111">
        <v>0</v>
      </c>
      <c r="P443" s="109" t="s">
        <v>1321</v>
      </c>
      <c r="Q443" s="109" t="s">
        <v>1316</v>
      </c>
      <c r="R443" s="109"/>
      <c r="S443" s="109"/>
      <c r="T443" s="109"/>
      <c r="U443" s="109"/>
      <c r="V443" s="109"/>
      <c r="W443" s="109"/>
      <c r="X443" s="109"/>
      <c r="Y443" s="109"/>
      <c r="Z443" s="109"/>
      <c r="AA443" s="109"/>
      <c r="AB443" s="109"/>
      <c r="AC443" s="109"/>
      <c r="AD443" s="109"/>
      <c r="AE443" s="88"/>
      <c r="AF443" s="88"/>
      <c r="AG443" s="88"/>
    </row>
    <row r="444" spans="1:33" s="43" customFormat="1" ht="12.75" customHeight="1" x14ac:dyDescent="0.2">
      <c r="A444" s="109" t="s">
        <v>646</v>
      </c>
      <c r="B444" s="109" t="s">
        <v>1893</v>
      </c>
      <c r="C444" s="111">
        <v>60000</v>
      </c>
      <c r="D444" s="111">
        <v>10000</v>
      </c>
      <c r="E444" s="111">
        <v>0</v>
      </c>
      <c r="F444" s="111">
        <v>0</v>
      </c>
      <c r="G444" s="111">
        <v>0</v>
      </c>
      <c r="H444" s="111">
        <v>0</v>
      </c>
      <c r="I444" s="111">
        <v>0</v>
      </c>
      <c r="J444" s="111">
        <v>0</v>
      </c>
      <c r="K444" s="111">
        <v>0</v>
      </c>
      <c r="L444" s="111">
        <v>91750</v>
      </c>
      <c r="M444" s="111">
        <v>0</v>
      </c>
      <c r="N444" s="111">
        <v>0</v>
      </c>
      <c r="O444" s="111">
        <v>5000</v>
      </c>
      <c r="P444" s="109" t="s">
        <v>1324</v>
      </c>
      <c r="Q444" s="109" t="s">
        <v>1316</v>
      </c>
      <c r="R444" s="109"/>
      <c r="S444" s="109"/>
      <c r="T444" s="109"/>
      <c r="U444" s="109"/>
      <c r="V444" s="109"/>
      <c r="W444" s="109"/>
      <c r="X444" s="109"/>
      <c r="Y444" s="109"/>
      <c r="Z444" s="109"/>
      <c r="AA444" s="109"/>
      <c r="AB444" s="109"/>
      <c r="AC444" s="109"/>
      <c r="AD444" s="109"/>
      <c r="AE444" s="88"/>
      <c r="AF444" s="88"/>
      <c r="AG444" s="88"/>
    </row>
    <row r="445" spans="1:33" s="43" customFormat="1" ht="12.75" customHeight="1" x14ac:dyDescent="0.2">
      <c r="A445" s="109" t="s">
        <v>654</v>
      </c>
      <c r="B445" s="109" t="s">
        <v>1445</v>
      </c>
      <c r="C445" s="111">
        <v>3243</v>
      </c>
      <c r="D445" s="111">
        <v>1000</v>
      </c>
      <c r="E445" s="111">
        <v>0</v>
      </c>
      <c r="F445" s="111">
        <v>0</v>
      </c>
      <c r="G445" s="111">
        <v>0</v>
      </c>
      <c r="H445" s="111">
        <v>0</v>
      </c>
      <c r="I445" s="111">
        <v>0</v>
      </c>
      <c r="J445" s="111">
        <v>0</v>
      </c>
      <c r="K445" s="111">
        <v>0</v>
      </c>
      <c r="L445" s="111">
        <v>4447</v>
      </c>
      <c r="M445" s="111">
        <v>7979</v>
      </c>
      <c r="N445" s="111">
        <v>662</v>
      </c>
      <c r="O445" s="111">
        <v>5500</v>
      </c>
      <c r="P445" s="109" t="s">
        <v>1315</v>
      </c>
      <c r="Q445" s="109" t="s">
        <v>1316</v>
      </c>
      <c r="R445" s="109"/>
      <c r="S445" s="109"/>
      <c r="T445" s="109"/>
      <c r="U445" s="109"/>
      <c r="V445" s="109"/>
      <c r="W445" s="109"/>
      <c r="X445" s="109"/>
      <c r="Y445" s="109"/>
      <c r="Z445" s="109"/>
      <c r="AA445" s="109"/>
      <c r="AB445" s="109"/>
      <c r="AC445" s="109"/>
      <c r="AD445" s="109"/>
      <c r="AE445" s="88"/>
      <c r="AF445" s="88"/>
      <c r="AG445" s="88"/>
    </row>
    <row r="446" spans="1:33" s="43" customFormat="1" ht="12.75" customHeight="1" x14ac:dyDescent="0.2">
      <c r="A446" s="109" t="s">
        <v>1242</v>
      </c>
      <c r="B446" s="109" t="s">
        <v>1444</v>
      </c>
      <c r="C446" s="111">
        <v>0</v>
      </c>
      <c r="D446" s="111">
        <v>0</v>
      </c>
      <c r="E446" s="111">
        <v>0</v>
      </c>
      <c r="F446" s="111">
        <v>0</v>
      </c>
      <c r="G446" s="111">
        <v>0</v>
      </c>
      <c r="H446" s="111">
        <v>0</v>
      </c>
      <c r="I446" s="111">
        <v>0</v>
      </c>
      <c r="J446" s="111">
        <v>0</v>
      </c>
      <c r="K446" s="111">
        <v>0</v>
      </c>
      <c r="L446" s="111">
        <v>0</v>
      </c>
      <c r="M446" s="111">
        <v>0</v>
      </c>
      <c r="N446" s="111">
        <v>0</v>
      </c>
      <c r="O446" s="111">
        <v>31539</v>
      </c>
      <c r="P446" s="109" t="s">
        <v>1377</v>
      </c>
      <c r="Q446" s="109" t="s">
        <v>1316</v>
      </c>
      <c r="R446" s="109"/>
      <c r="S446" s="109"/>
      <c r="T446" s="109"/>
      <c r="U446" s="109"/>
      <c r="V446" s="109"/>
      <c r="W446" s="109"/>
      <c r="X446" s="109"/>
      <c r="Y446" s="109"/>
      <c r="Z446" s="109"/>
      <c r="AA446" s="109"/>
      <c r="AB446" s="109"/>
      <c r="AC446" s="109"/>
      <c r="AD446" s="109"/>
      <c r="AE446" s="88"/>
      <c r="AF446" s="88"/>
      <c r="AG446" s="88"/>
    </row>
    <row r="447" spans="1:33" s="43" customFormat="1" ht="12.75" customHeight="1" x14ac:dyDescent="0.2">
      <c r="A447" s="109" t="s">
        <v>1254</v>
      </c>
      <c r="B447" s="109" t="s">
        <v>1443</v>
      </c>
      <c r="C447" s="111">
        <v>45501</v>
      </c>
      <c r="D447" s="111">
        <v>10000</v>
      </c>
      <c r="E447" s="111">
        <v>0</v>
      </c>
      <c r="F447" s="111">
        <v>10000</v>
      </c>
      <c r="G447" s="111">
        <v>0</v>
      </c>
      <c r="H447" s="111">
        <v>0</v>
      </c>
      <c r="I447" s="111">
        <v>0</v>
      </c>
      <c r="J447" s="111">
        <v>0</v>
      </c>
      <c r="K447" s="111">
        <v>0</v>
      </c>
      <c r="L447" s="111">
        <v>18200</v>
      </c>
      <c r="M447" s="111">
        <v>0</v>
      </c>
      <c r="N447" s="111">
        <v>0</v>
      </c>
      <c r="O447" s="111">
        <v>0</v>
      </c>
      <c r="P447" s="109" t="s">
        <v>1377</v>
      </c>
      <c r="Q447" s="109" t="s">
        <v>1316</v>
      </c>
      <c r="R447" s="109"/>
      <c r="S447" s="109"/>
      <c r="T447" s="109"/>
      <c r="U447" s="109"/>
      <c r="V447" s="109"/>
      <c r="W447" s="109"/>
      <c r="X447" s="109"/>
      <c r="Y447" s="109"/>
      <c r="Z447" s="109"/>
      <c r="AA447" s="109"/>
      <c r="AB447" s="109"/>
      <c r="AC447" s="109"/>
      <c r="AD447" s="109"/>
      <c r="AE447" s="88"/>
      <c r="AF447" s="88"/>
      <c r="AG447" s="88"/>
    </row>
    <row r="448" spans="1:33" s="43" customFormat="1" ht="12.75" customHeight="1" x14ac:dyDescent="0.2">
      <c r="A448" s="109" t="s">
        <v>742</v>
      </c>
      <c r="B448" s="109" t="s">
        <v>1894</v>
      </c>
      <c r="C448" s="111">
        <v>29168</v>
      </c>
      <c r="D448" s="111">
        <v>0</v>
      </c>
      <c r="E448" s="111">
        <v>0</v>
      </c>
      <c r="F448" s="111">
        <v>0</v>
      </c>
      <c r="G448" s="111">
        <v>0</v>
      </c>
      <c r="H448" s="111">
        <v>0</v>
      </c>
      <c r="I448" s="111">
        <v>0</v>
      </c>
      <c r="J448" s="111">
        <v>0</v>
      </c>
      <c r="K448" s="111">
        <v>0</v>
      </c>
      <c r="L448" s="111">
        <v>11020</v>
      </c>
      <c r="M448" s="111">
        <v>0</v>
      </c>
      <c r="N448" s="111">
        <v>19249</v>
      </c>
      <c r="O448" s="111">
        <v>0</v>
      </c>
      <c r="P448" s="109" t="s">
        <v>1320</v>
      </c>
      <c r="Q448" s="109" t="s">
        <v>1316</v>
      </c>
      <c r="R448" s="109"/>
      <c r="S448" s="109"/>
      <c r="T448" s="109"/>
      <c r="U448" s="109"/>
      <c r="V448" s="109"/>
      <c r="W448" s="109"/>
      <c r="X448" s="109"/>
      <c r="Y448" s="109"/>
      <c r="Z448" s="109"/>
      <c r="AA448" s="109"/>
      <c r="AB448" s="109"/>
      <c r="AC448" s="109"/>
      <c r="AD448" s="109"/>
      <c r="AE448" s="88"/>
      <c r="AF448" s="88"/>
      <c r="AG448" s="88"/>
    </row>
    <row r="449" spans="1:33" s="43" customFormat="1" ht="12.75" customHeight="1" x14ac:dyDescent="0.2">
      <c r="A449" s="109" t="s">
        <v>542</v>
      </c>
      <c r="B449" s="109" t="s">
        <v>1442</v>
      </c>
      <c r="C449" s="111">
        <v>12077</v>
      </c>
      <c r="D449" s="111">
        <v>4000</v>
      </c>
      <c r="E449" s="111">
        <v>0</v>
      </c>
      <c r="F449" s="111">
        <v>3000</v>
      </c>
      <c r="G449" s="111">
        <v>0</v>
      </c>
      <c r="H449" s="111">
        <v>0</v>
      </c>
      <c r="I449" s="111">
        <v>0</v>
      </c>
      <c r="J449" s="111">
        <v>0</v>
      </c>
      <c r="K449" s="111">
        <v>0</v>
      </c>
      <c r="L449" s="111">
        <v>3300</v>
      </c>
      <c r="M449" s="111">
        <v>0</v>
      </c>
      <c r="N449" s="111">
        <v>1500</v>
      </c>
      <c r="O449" s="111">
        <v>0</v>
      </c>
      <c r="P449" s="109" t="s">
        <v>1315</v>
      </c>
      <c r="Q449" s="109" t="s">
        <v>1316</v>
      </c>
      <c r="R449" s="109"/>
      <c r="S449" s="109"/>
      <c r="T449" s="109"/>
      <c r="U449" s="109"/>
      <c r="V449" s="109"/>
      <c r="W449" s="109"/>
      <c r="X449" s="109"/>
      <c r="Y449" s="109"/>
      <c r="Z449" s="109"/>
      <c r="AA449" s="109"/>
      <c r="AB449" s="109"/>
      <c r="AC449" s="109"/>
      <c r="AD449" s="109"/>
      <c r="AE449" s="88"/>
      <c r="AF449" s="88"/>
      <c r="AG449" s="88"/>
    </row>
    <row r="450" spans="1:33" s="43" customFormat="1" ht="12.75" customHeight="1" x14ac:dyDescent="0.2">
      <c r="A450" s="109" t="s">
        <v>1057</v>
      </c>
      <c r="B450" s="109" t="s">
        <v>1895</v>
      </c>
      <c r="C450" s="111">
        <v>38837</v>
      </c>
      <c r="D450" s="111">
        <v>10000</v>
      </c>
      <c r="E450" s="111">
        <v>0</v>
      </c>
      <c r="F450" s="111">
        <v>0</v>
      </c>
      <c r="G450" s="111">
        <v>0</v>
      </c>
      <c r="H450" s="111">
        <v>0</v>
      </c>
      <c r="I450" s="111">
        <v>0</v>
      </c>
      <c r="J450" s="111">
        <v>0</v>
      </c>
      <c r="K450" s="111">
        <v>0</v>
      </c>
      <c r="L450" s="111">
        <v>0</v>
      </c>
      <c r="M450" s="111">
        <v>0</v>
      </c>
      <c r="N450" s="111">
        <v>0</v>
      </c>
      <c r="O450" s="111">
        <v>5000</v>
      </c>
      <c r="P450" s="109" t="s">
        <v>1312</v>
      </c>
      <c r="Q450" s="109" t="s">
        <v>1313</v>
      </c>
      <c r="R450" s="109"/>
      <c r="S450" s="109"/>
      <c r="T450" s="109"/>
      <c r="U450" s="109"/>
      <c r="V450" s="109"/>
      <c r="W450" s="109"/>
      <c r="X450" s="109"/>
      <c r="Y450" s="109"/>
      <c r="Z450" s="109"/>
      <c r="AA450" s="109"/>
      <c r="AB450" s="109"/>
      <c r="AC450" s="109"/>
      <c r="AD450" s="109"/>
      <c r="AE450" s="88"/>
      <c r="AF450" s="88"/>
      <c r="AG450" s="88"/>
    </row>
    <row r="451" spans="1:33" s="43" customFormat="1" ht="12.75" customHeight="1" x14ac:dyDescent="0.2">
      <c r="A451" s="109" t="s">
        <v>672</v>
      </c>
      <c r="B451" s="109" t="s">
        <v>1896</v>
      </c>
      <c r="C451" s="111">
        <v>10186</v>
      </c>
      <c r="D451" s="111">
        <v>0</v>
      </c>
      <c r="E451" s="111">
        <v>0</v>
      </c>
      <c r="F451" s="111">
        <v>0</v>
      </c>
      <c r="G451" s="111">
        <v>0</v>
      </c>
      <c r="H451" s="111">
        <v>0</v>
      </c>
      <c r="I451" s="111">
        <v>0</v>
      </c>
      <c r="J451" s="111">
        <v>0</v>
      </c>
      <c r="K451" s="111">
        <v>0</v>
      </c>
      <c r="L451" s="111">
        <v>10000</v>
      </c>
      <c r="M451" s="111">
        <v>0</v>
      </c>
      <c r="N451" s="111">
        <v>0</v>
      </c>
      <c r="O451" s="111">
        <v>0</v>
      </c>
      <c r="P451" s="109" t="s">
        <v>1312</v>
      </c>
      <c r="Q451" s="109" t="s">
        <v>1316</v>
      </c>
      <c r="R451" s="109"/>
      <c r="S451" s="109"/>
      <c r="T451" s="109"/>
      <c r="U451" s="109"/>
      <c r="V451" s="109"/>
      <c r="W451" s="109"/>
      <c r="X451" s="109"/>
      <c r="Y451" s="109"/>
      <c r="Z451" s="109"/>
      <c r="AA451" s="109"/>
      <c r="AB451" s="109"/>
      <c r="AC451" s="109"/>
      <c r="AD451" s="109"/>
      <c r="AE451" s="88"/>
      <c r="AF451" s="88"/>
      <c r="AG451" s="88"/>
    </row>
    <row r="452" spans="1:33" s="43" customFormat="1" ht="12.75" customHeight="1" x14ac:dyDescent="0.2">
      <c r="A452" s="109" t="s">
        <v>682</v>
      </c>
      <c r="B452" s="109" t="s">
        <v>1441</v>
      </c>
      <c r="C452" s="111">
        <v>0</v>
      </c>
      <c r="D452" s="111">
        <v>0</v>
      </c>
      <c r="E452" s="111">
        <v>0</v>
      </c>
      <c r="F452" s="111">
        <v>0</v>
      </c>
      <c r="G452" s="111">
        <v>0</v>
      </c>
      <c r="H452" s="111">
        <v>0</v>
      </c>
      <c r="I452" s="111">
        <v>0</v>
      </c>
      <c r="J452" s="111">
        <v>0</v>
      </c>
      <c r="K452" s="111">
        <v>0</v>
      </c>
      <c r="L452" s="111">
        <v>116970</v>
      </c>
      <c r="M452" s="111">
        <v>0</v>
      </c>
      <c r="N452" s="111">
        <v>0</v>
      </c>
      <c r="O452" s="111">
        <v>34000</v>
      </c>
      <c r="P452" s="109" t="s">
        <v>1321</v>
      </c>
      <c r="Q452" s="109" t="s">
        <v>1316</v>
      </c>
      <c r="R452" s="109"/>
      <c r="S452" s="109"/>
      <c r="T452" s="109"/>
      <c r="U452" s="109"/>
      <c r="V452" s="109"/>
      <c r="W452" s="109"/>
      <c r="X452" s="109"/>
      <c r="Y452" s="109"/>
      <c r="Z452" s="109"/>
      <c r="AA452" s="109"/>
      <c r="AB452" s="109"/>
      <c r="AC452" s="109"/>
      <c r="AD452" s="109"/>
      <c r="AE452" s="88"/>
      <c r="AF452" s="88"/>
      <c r="AG452" s="88"/>
    </row>
    <row r="453" spans="1:33" s="43" customFormat="1" ht="12.75" customHeight="1" x14ac:dyDescent="0.2">
      <c r="A453" s="109" t="s">
        <v>637</v>
      </c>
      <c r="B453" s="109" t="s">
        <v>1440</v>
      </c>
      <c r="C453" s="111">
        <v>24745</v>
      </c>
      <c r="D453" s="111">
        <v>8000</v>
      </c>
      <c r="E453" s="111">
        <v>0</v>
      </c>
      <c r="F453" s="111">
        <v>0</v>
      </c>
      <c r="G453" s="111">
        <v>0</v>
      </c>
      <c r="H453" s="111">
        <v>0</v>
      </c>
      <c r="I453" s="111">
        <v>0</v>
      </c>
      <c r="J453" s="111">
        <v>0</v>
      </c>
      <c r="K453" s="111">
        <v>0</v>
      </c>
      <c r="L453" s="111">
        <v>0</v>
      </c>
      <c r="M453" s="111">
        <v>0</v>
      </c>
      <c r="N453" s="111">
        <v>0</v>
      </c>
      <c r="O453" s="111">
        <v>0</v>
      </c>
      <c r="P453" s="109" t="s">
        <v>1315</v>
      </c>
      <c r="Q453" s="109" t="s">
        <v>1316</v>
      </c>
      <c r="R453" s="109"/>
      <c r="S453" s="109"/>
      <c r="T453" s="109"/>
      <c r="U453" s="109"/>
      <c r="V453" s="109"/>
      <c r="W453" s="109"/>
      <c r="X453" s="109"/>
      <c r="Y453" s="109"/>
      <c r="Z453" s="109"/>
      <c r="AA453" s="109"/>
      <c r="AB453" s="109"/>
      <c r="AC453" s="109"/>
      <c r="AD453" s="109"/>
      <c r="AE453" s="88"/>
      <c r="AF453" s="88"/>
      <c r="AG453" s="88"/>
    </row>
    <row r="454" spans="1:33" s="43" customFormat="1" ht="12.75" customHeight="1" x14ac:dyDescent="0.2">
      <c r="A454" s="109" t="s">
        <v>655</v>
      </c>
      <c r="B454" s="109" t="s">
        <v>1439</v>
      </c>
      <c r="C454" s="111">
        <v>2003</v>
      </c>
      <c r="D454" s="111">
        <v>8000</v>
      </c>
      <c r="E454" s="111">
        <v>0</v>
      </c>
      <c r="F454" s="111">
        <v>0</v>
      </c>
      <c r="G454" s="111">
        <v>0</v>
      </c>
      <c r="H454" s="111">
        <v>0</v>
      </c>
      <c r="I454" s="111">
        <v>0</v>
      </c>
      <c r="J454" s="111">
        <v>0</v>
      </c>
      <c r="K454" s="111">
        <v>0</v>
      </c>
      <c r="L454" s="111">
        <v>4000</v>
      </c>
      <c r="M454" s="111">
        <v>0</v>
      </c>
      <c r="N454" s="111">
        <v>2800</v>
      </c>
      <c r="O454" s="111">
        <v>0</v>
      </c>
      <c r="P454" s="109" t="s">
        <v>1315</v>
      </c>
      <c r="Q454" s="109" t="s">
        <v>1316</v>
      </c>
      <c r="R454" s="109"/>
      <c r="S454" s="109"/>
      <c r="T454" s="109"/>
      <c r="U454" s="109"/>
      <c r="V454" s="109"/>
      <c r="W454" s="109"/>
      <c r="X454" s="109"/>
      <c r="Y454" s="109"/>
      <c r="Z454" s="109"/>
      <c r="AA454" s="109"/>
      <c r="AB454" s="109"/>
      <c r="AC454" s="109"/>
      <c r="AD454" s="109"/>
      <c r="AE454" s="88"/>
      <c r="AF454" s="88"/>
      <c r="AG454" s="88"/>
    </row>
    <row r="455" spans="1:33" s="43" customFormat="1" ht="12.75" customHeight="1" x14ac:dyDescent="0.2">
      <c r="A455" s="109" t="s">
        <v>625</v>
      </c>
      <c r="B455" s="109" t="s">
        <v>1438</v>
      </c>
      <c r="C455" s="111">
        <v>7300</v>
      </c>
      <c r="D455" s="111">
        <v>2500</v>
      </c>
      <c r="E455" s="111">
        <v>0</v>
      </c>
      <c r="F455" s="111">
        <v>3500</v>
      </c>
      <c r="G455" s="111">
        <v>0</v>
      </c>
      <c r="H455" s="111">
        <v>0</v>
      </c>
      <c r="I455" s="111">
        <v>0</v>
      </c>
      <c r="J455" s="111">
        <v>0</v>
      </c>
      <c r="K455" s="111">
        <v>0</v>
      </c>
      <c r="L455" s="111">
        <v>9810</v>
      </c>
      <c r="M455" s="111">
        <v>6000</v>
      </c>
      <c r="N455" s="111">
        <v>3810</v>
      </c>
      <c r="O455" s="111">
        <v>159</v>
      </c>
      <c r="P455" s="109" t="s">
        <v>1315</v>
      </c>
      <c r="Q455" s="109" t="s">
        <v>1316</v>
      </c>
      <c r="R455" s="109"/>
      <c r="S455" s="109"/>
      <c r="T455" s="109"/>
      <c r="U455" s="109"/>
      <c r="V455" s="109"/>
      <c r="W455" s="109"/>
      <c r="X455" s="109"/>
      <c r="Y455" s="109"/>
      <c r="Z455" s="109"/>
      <c r="AA455" s="109"/>
      <c r="AB455" s="109"/>
      <c r="AC455" s="109"/>
      <c r="AD455" s="109"/>
      <c r="AE455" s="88"/>
      <c r="AF455" s="88"/>
      <c r="AG455" s="88"/>
    </row>
    <row r="456" spans="1:33" s="43" customFormat="1" ht="12.75" customHeight="1" x14ac:dyDescent="0.2">
      <c r="A456" s="109" t="s">
        <v>451</v>
      </c>
      <c r="B456" s="109" t="s">
        <v>1437</v>
      </c>
      <c r="C456" s="111">
        <v>11757</v>
      </c>
      <c r="D456" s="111">
        <v>5000</v>
      </c>
      <c r="E456" s="111">
        <v>0</v>
      </c>
      <c r="F456" s="111">
        <v>0</v>
      </c>
      <c r="G456" s="111">
        <v>0</v>
      </c>
      <c r="H456" s="111">
        <v>0</v>
      </c>
      <c r="I456" s="111">
        <v>0</v>
      </c>
      <c r="J456" s="111">
        <v>0</v>
      </c>
      <c r="K456" s="111">
        <v>0</v>
      </c>
      <c r="L456" s="111">
        <v>1890</v>
      </c>
      <c r="M456" s="111">
        <v>0</v>
      </c>
      <c r="N456" s="111">
        <v>304</v>
      </c>
      <c r="O456" s="111">
        <v>2000</v>
      </c>
      <c r="P456" s="109" t="s">
        <v>1315</v>
      </c>
      <c r="Q456" s="109" t="s">
        <v>1316</v>
      </c>
      <c r="R456" s="109"/>
      <c r="S456" s="109"/>
      <c r="T456" s="109"/>
      <c r="U456" s="109"/>
      <c r="V456" s="109"/>
      <c r="W456" s="109"/>
      <c r="X456" s="109"/>
      <c r="Y456" s="109"/>
      <c r="Z456" s="109"/>
      <c r="AA456" s="109"/>
      <c r="AB456" s="109"/>
      <c r="AC456" s="109"/>
      <c r="AD456" s="109"/>
      <c r="AE456" s="88"/>
      <c r="AF456" s="88"/>
      <c r="AG456" s="88"/>
    </row>
    <row r="457" spans="1:33" s="43" customFormat="1" ht="12.75" customHeight="1" x14ac:dyDescent="0.2">
      <c r="A457" s="109" t="s">
        <v>620</v>
      </c>
      <c r="B457" s="109" t="s">
        <v>1766</v>
      </c>
      <c r="C457" s="111">
        <v>3850</v>
      </c>
      <c r="D457" s="111">
        <v>0</v>
      </c>
      <c r="E457" s="111">
        <v>0</v>
      </c>
      <c r="F457" s="111">
        <v>0</v>
      </c>
      <c r="G457" s="111">
        <v>0</v>
      </c>
      <c r="H457" s="111">
        <v>0</v>
      </c>
      <c r="I457" s="111">
        <v>0</v>
      </c>
      <c r="J457" s="111">
        <v>0</v>
      </c>
      <c r="K457" s="111">
        <v>0</v>
      </c>
      <c r="L457" s="111">
        <v>0</v>
      </c>
      <c r="M457" s="111">
        <v>0</v>
      </c>
      <c r="N457" s="111">
        <v>0</v>
      </c>
      <c r="O457" s="111">
        <v>0</v>
      </c>
      <c r="P457" s="109" t="s">
        <v>1312</v>
      </c>
      <c r="Q457" s="109" t="s">
        <v>1316</v>
      </c>
      <c r="R457" s="109"/>
      <c r="S457" s="109"/>
      <c r="T457" s="109"/>
      <c r="U457" s="109"/>
      <c r="V457" s="109"/>
      <c r="W457" s="109"/>
      <c r="X457" s="109"/>
      <c r="Y457" s="109"/>
      <c r="Z457" s="109"/>
      <c r="AA457" s="109"/>
      <c r="AB457" s="109"/>
      <c r="AC457" s="109"/>
      <c r="AD457" s="109"/>
      <c r="AE457" s="88"/>
      <c r="AF457" s="88"/>
      <c r="AG457" s="88"/>
    </row>
    <row r="458" spans="1:33" s="43" customFormat="1" ht="12.75" customHeight="1" x14ac:dyDescent="0.2">
      <c r="A458" s="109" t="s">
        <v>485</v>
      </c>
      <c r="B458" s="109" t="s">
        <v>1436</v>
      </c>
      <c r="C458" s="111">
        <v>5394</v>
      </c>
      <c r="D458" s="111">
        <v>3000</v>
      </c>
      <c r="E458" s="111">
        <v>0</v>
      </c>
      <c r="F458" s="111">
        <v>0</v>
      </c>
      <c r="G458" s="111">
        <v>0</v>
      </c>
      <c r="H458" s="111">
        <v>0</v>
      </c>
      <c r="I458" s="111">
        <v>0</v>
      </c>
      <c r="J458" s="111">
        <v>0</v>
      </c>
      <c r="K458" s="111">
        <v>2700</v>
      </c>
      <c r="L458" s="111">
        <v>0</v>
      </c>
      <c r="M458" s="111">
        <v>0</v>
      </c>
      <c r="N458" s="111">
        <v>0</v>
      </c>
      <c r="O458" s="111">
        <v>32000</v>
      </c>
      <c r="P458" s="109" t="s">
        <v>1315</v>
      </c>
      <c r="Q458" s="109" t="s">
        <v>1316</v>
      </c>
      <c r="R458" s="109"/>
      <c r="S458" s="109"/>
      <c r="T458" s="109"/>
      <c r="U458" s="109"/>
      <c r="V458" s="109"/>
      <c r="W458" s="109"/>
      <c r="X458" s="109"/>
      <c r="Y458" s="109"/>
      <c r="Z458" s="109"/>
      <c r="AA458" s="109"/>
      <c r="AB458" s="109"/>
      <c r="AC458" s="109"/>
      <c r="AD458" s="109"/>
      <c r="AE458" s="88"/>
      <c r="AF458" s="88"/>
      <c r="AG458" s="88"/>
    </row>
    <row r="459" spans="1:33" s="43" customFormat="1" ht="12.75" customHeight="1" x14ac:dyDescent="0.2">
      <c r="A459" s="109" t="s">
        <v>506</v>
      </c>
      <c r="B459" s="109" t="s">
        <v>1435</v>
      </c>
      <c r="C459" s="111">
        <v>47241</v>
      </c>
      <c r="D459" s="111">
        <v>5000</v>
      </c>
      <c r="E459" s="111">
        <v>0</v>
      </c>
      <c r="F459" s="111">
        <v>0</v>
      </c>
      <c r="G459" s="111">
        <v>0</v>
      </c>
      <c r="H459" s="111">
        <v>0</v>
      </c>
      <c r="I459" s="111">
        <v>0</v>
      </c>
      <c r="J459" s="111">
        <v>0</v>
      </c>
      <c r="K459" s="111">
        <v>0</v>
      </c>
      <c r="L459" s="111">
        <v>0</v>
      </c>
      <c r="M459" s="111">
        <v>0</v>
      </c>
      <c r="N459" s="111">
        <v>0</v>
      </c>
      <c r="O459" s="111">
        <v>7000</v>
      </c>
      <c r="P459" s="109" t="s">
        <v>1315</v>
      </c>
      <c r="Q459" s="109" t="s">
        <v>1316</v>
      </c>
      <c r="R459" s="109"/>
      <c r="S459" s="109"/>
      <c r="T459" s="109"/>
      <c r="U459" s="109"/>
      <c r="V459" s="109"/>
      <c r="W459" s="109"/>
      <c r="X459" s="109"/>
      <c r="Y459" s="109"/>
      <c r="Z459" s="109"/>
      <c r="AA459" s="109"/>
      <c r="AB459" s="109"/>
      <c r="AC459" s="109"/>
      <c r="AD459" s="109"/>
      <c r="AE459" s="88"/>
      <c r="AF459" s="88"/>
      <c r="AG459" s="88"/>
    </row>
    <row r="460" spans="1:33" s="43" customFormat="1" ht="12.75" customHeight="1" x14ac:dyDescent="0.2">
      <c r="A460" s="109" t="s">
        <v>493</v>
      </c>
      <c r="B460" s="109" t="s">
        <v>1434</v>
      </c>
      <c r="C460" s="111">
        <v>8500</v>
      </c>
      <c r="D460" s="111">
        <v>1000</v>
      </c>
      <c r="E460" s="111">
        <v>0</v>
      </c>
      <c r="F460" s="111">
        <v>0</v>
      </c>
      <c r="G460" s="111">
        <v>0</v>
      </c>
      <c r="H460" s="111">
        <v>0</v>
      </c>
      <c r="I460" s="111">
        <v>0</v>
      </c>
      <c r="J460" s="111">
        <v>0</v>
      </c>
      <c r="K460" s="111">
        <v>0</v>
      </c>
      <c r="L460" s="111">
        <v>1895</v>
      </c>
      <c r="M460" s="111">
        <v>0</v>
      </c>
      <c r="N460" s="111">
        <v>1000</v>
      </c>
      <c r="O460" s="111">
        <v>2000</v>
      </c>
      <c r="P460" s="109" t="s">
        <v>1315</v>
      </c>
      <c r="Q460" s="109" t="s">
        <v>1316</v>
      </c>
      <c r="R460" s="109"/>
      <c r="S460" s="109"/>
      <c r="T460" s="109"/>
      <c r="U460" s="109"/>
      <c r="V460" s="109"/>
      <c r="W460" s="109"/>
      <c r="X460" s="109"/>
      <c r="Y460" s="109"/>
      <c r="Z460" s="109"/>
      <c r="AA460" s="109"/>
      <c r="AB460" s="109"/>
      <c r="AC460" s="109"/>
      <c r="AD460" s="109"/>
      <c r="AE460" s="88"/>
      <c r="AF460" s="88"/>
      <c r="AG460" s="88"/>
    </row>
    <row r="461" spans="1:33" s="43" customFormat="1" ht="12.75" customHeight="1" x14ac:dyDescent="0.2">
      <c r="A461" s="109" t="s">
        <v>1256</v>
      </c>
      <c r="B461" s="109" t="s">
        <v>1433</v>
      </c>
      <c r="C461" s="111">
        <v>44268</v>
      </c>
      <c r="D461" s="111">
        <v>0</v>
      </c>
      <c r="E461" s="111">
        <v>0</v>
      </c>
      <c r="F461" s="111">
        <v>16000</v>
      </c>
      <c r="G461" s="111">
        <v>0</v>
      </c>
      <c r="H461" s="111">
        <v>0</v>
      </c>
      <c r="I461" s="111">
        <v>0</v>
      </c>
      <c r="J461" s="111">
        <v>0</v>
      </c>
      <c r="K461" s="111">
        <v>0</v>
      </c>
      <c r="L461" s="111">
        <v>0</v>
      </c>
      <c r="M461" s="111">
        <v>0</v>
      </c>
      <c r="N461" s="111">
        <v>0</v>
      </c>
      <c r="O461" s="111">
        <v>0</v>
      </c>
      <c r="P461" s="109" t="s">
        <v>1377</v>
      </c>
      <c r="Q461" s="109" t="s">
        <v>1316</v>
      </c>
      <c r="R461" s="109"/>
      <c r="S461" s="109"/>
      <c r="T461" s="109"/>
      <c r="U461" s="109"/>
      <c r="V461" s="109"/>
      <c r="W461" s="109"/>
      <c r="X461" s="109"/>
      <c r="Y461" s="109"/>
      <c r="Z461" s="109"/>
      <c r="AA461" s="109"/>
      <c r="AB461" s="109"/>
      <c r="AC461" s="109"/>
      <c r="AD461" s="109"/>
      <c r="AE461" s="88"/>
      <c r="AF461" s="88"/>
      <c r="AG461" s="88"/>
    </row>
    <row r="462" spans="1:33" s="43" customFormat="1" ht="12.75" customHeight="1" x14ac:dyDescent="0.2">
      <c r="A462" s="109" t="s">
        <v>543</v>
      </c>
      <c r="B462" s="109" t="s">
        <v>1432</v>
      </c>
      <c r="C462" s="111">
        <v>18285</v>
      </c>
      <c r="D462" s="111">
        <v>0</v>
      </c>
      <c r="E462" s="111">
        <v>0</v>
      </c>
      <c r="F462" s="111">
        <v>0</v>
      </c>
      <c r="G462" s="111">
        <v>0</v>
      </c>
      <c r="H462" s="111">
        <v>0</v>
      </c>
      <c r="I462" s="111">
        <v>0</v>
      </c>
      <c r="J462" s="111">
        <v>0</v>
      </c>
      <c r="K462" s="111">
        <v>0</v>
      </c>
      <c r="L462" s="111">
        <v>11676</v>
      </c>
      <c r="M462" s="111">
        <v>0</v>
      </c>
      <c r="N462" s="111">
        <v>287</v>
      </c>
      <c r="O462" s="111">
        <v>0</v>
      </c>
      <c r="P462" s="109" t="s">
        <v>1315</v>
      </c>
      <c r="Q462" s="109" t="s">
        <v>1316</v>
      </c>
      <c r="R462" s="109"/>
      <c r="S462" s="109"/>
      <c r="T462" s="109"/>
      <c r="U462" s="109"/>
      <c r="V462" s="109"/>
      <c r="W462" s="109"/>
      <c r="X462" s="109"/>
      <c r="Y462" s="109"/>
      <c r="Z462" s="109"/>
      <c r="AA462" s="109"/>
      <c r="AB462" s="109"/>
      <c r="AC462" s="109"/>
      <c r="AD462" s="109"/>
      <c r="AE462" s="88"/>
      <c r="AF462" s="88"/>
      <c r="AG462" s="88"/>
    </row>
    <row r="463" spans="1:33" s="43" customFormat="1" ht="12.75" customHeight="1" x14ac:dyDescent="0.2">
      <c r="A463" s="109" t="s">
        <v>1298</v>
      </c>
      <c r="B463" s="109" t="s">
        <v>1765</v>
      </c>
      <c r="C463" s="111">
        <v>0</v>
      </c>
      <c r="D463" s="111">
        <v>0</v>
      </c>
      <c r="E463" s="111">
        <v>0</v>
      </c>
      <c r="F463" s="111">
        <v>0</v>
      </c>
      <c r="G463" s="111">
        <v>0</v>
      </c>
      <c r="H463" s="111">
        <v>0</v>
      </c>
      <c r="I463" s="111">
        <v>0</v>
      </c>
      <c r="J463" s="111">
        <v>0</v>
      </c>
      <c r="K463" s="111">
        <v>0</v>
      </c>
      <c r="L463" s="111">
        <v>0</v>
      </c>
      <c r="M463" s="111">
        <v>0</v>
      </c>
      <c r="N463" s="111">
        <v>0</v>
      </c>
      <c r="O463" s="111">
        <v>0</v>
      </c>
      <c r="P463" s="109" t="s">
        <v>1377</v>
      </c>
      <c r="Q463" s="109" t="s">
        <v>1316</v>
      </c>
      <c r="R463" s="109"/>
      <c r="S463" s="109"/>
      <c r="T463" s="109"/>
      <c r="U463" s="109"/>
      <c r="V463" s="109"/>
      <c r="W463" s="109"/>
      <c r="X463" s="109"/>
      <c r="Y463" s="109"/>
      <c r="Z463" s="109"/>
      <c r="AA463" s="109"/>
      <c r="AB463" s="109"/>
      <c r="AC463" s="109"/>
      <c r="AD463" s="109"/>
      <c r="AE463" s="88"/>
      <c r="AF463" s="88"/>
      <c r="AG463" s="88"/>
    </row>
    <row r="464" spans="1:33" s="43" customFormat="1" ht="12.75" customHeight="1" x14ac:dyDescent="0.2">
      <c r="A464" s="109" t="s">
        <v>1299</v>
      </c>
      <c r="B464" s="109" t="s">
        <v>1897</v>
      </c>
      <c r="C464" s="111">
        <v>131462</v>
      </c>
      <c r="D464" s="111">
        <v>9554</v>
      </c>
      <c r="E464" s="111">
        <v>24009</v>
      </c>
      <c r="F464" s="111">
        <v>0</v>
      </c>
      <c r="G464" s="111">
        <v>0</v>
      </c>
      <c r="H464" s="111">
        <v>0</v>
      </c>
      <c r="I464" s="111">
        <v>0</v>
      </c>
      <c r="J464" s="111">
        <v>0</v>
      </c>
      <c r="K464" s="111">
        <v>0</v>
      </c>
      <c r="L464" s="111">
        <v>0</v>
      </c>
      <c r="M464" s="111">
        <v>0</v>
      </c>
      <c r="N464" s="111">
        <v>0</v>
      </c>
      <c r="O464" s="111">
        <v>0</v>
      </c>
      <c r="P464" s="109" t="s">
        <v>1377</v>
      </c>
      <c r="Q464" s="109" t="s">
        <v>1316</v>
      </c>
      <c r="R464" s="109"/>
      <c r="S464" s="109"/>
      <c r="T464" s="109"/>
      <c r="U464" s="109"/>
      <c r="V464" s="109"/>
      <c r="W464" s="109"/>
      <c r="X464" s="109"/>
      <c r="Y464" s="109"/>
      <c r="Z464" s="109"/>
      <c r="AA464" s="109"/>
      <c r="AB464" s="109"/>
      <c r="AC464" s="109"/>
      <c r="AD464" s="109"/>
      <c r="AE464" s="88"/>
      <c r="AF464" s="88"/>
      <c r="AG464" s="88"/>
    </row>
    <row r="465" spans="1:33" s="43" customFormat="1" ht="12.75" customHeight="1" x14ac:dyDescent="0.2">
      <c r="A465" s="109" t="s">
        <v>1300</v>
      </c>
      <c r="B465" s="109" t="s">
        <v>1898</v>
      </c>
      <c r="C465" s="111">
        <v>20051</v>
      </c>
      <c r="D465" s="111">
        <v>7500</v>
      </c>
      <c r="E465" s="111">
        <v>0</v>
      </c>
      <c r="F465" s="111">
        <v>0</v>
      </c>
      <c r="G465" s="111">
        <v>0</v>
      </c>
      <c r="H465" s="111">
        <v>0</v>
      </c>
      <c r="I465" s="111">
        <v>0</v>
      </c>
      <c r="J465" s="111">
        <v>0</v>
      </c>
      <c r="K465" s="111">
        <v>0</v>
      </c>
      <c r="L465" s="111">
        <v>0</v>
      </c>
      <c r="M465" s="111">
        <v>0</v>
      </c>
      <c r="N465" s="111">
        <v>0</v>
      </c>
      <c r="O465" s="111">
        <v>7500</v>
      </c>
      <c r="P465" s="109" t="s">
        <v>1377</v>
      </c>
      <c r="Q465" s="109" t="s">
        <v>1316</v>
      </c>
      <c r="R465" s="109"/>
      <c r="S465" s="109"/>
      <c r="T465" s="109"/>
      <c r="U465" s="109"/>
      <c r="V465" s="109"/>
      <c r="W465" s="109"/>
      <c r="X465" s="109"/>
      <c r="Y465" s="109"/>
      <c r="Z465" s="109"/>
      <c r="AA465" s="109"/>
      <c r="AB465" s="109"/>
      <c r="AC465" s="109"/>
      <c r="AD465" s="109"/>
      <c r="AE465" s="88"/>
      <c r="AF465" s="88"/>
      <c r="AG465" s="88"/>
    </row>
    <row r="466" spans="1:33" s="43" customFormat="1" ht="12.75" customHeight="1" x14ac:dyDescent="0.2">
      <c r="A466" s="109" t="s">
        <v>524</v>
      </c>
      <c r="B466" s="109" t="s">
        <v>1431</v>
      </c>
      <c r="C466" s="111">
        <v>3997</v>
      </c>
      <c r="D466" s="111">
        <v>18500</v>
      </c>
      <c r="E466" s="111">
        <v>0</v>
      </c>
      <c r="F466" s="111">
        <v>0</v>
      </c>
      <c r="G466" s="111">
        <v>0</v>
      </c>
      <c r="H466" s="111">
        <v>0</v>
      </c>
      <c r="I466" s="111">
        <v>0</v>
      </c>
      <c r="J466" s="111">
        <v>0</v>
      </c>
      <c r="K466" s="111">
        <v>0</v>
      </c>
      <c r="L466" s="111">
        <v>0</v>
      </c>
      <c r="M466" s="111">
        <v>0</v>
      </c>
      <c r="N466" s="111">
        <v>0</v>
      </c>
      <c r="O466" s="111">
        <v>0</v>
      </c>
      <c r="P466" s="109" t="s">
        <v>1315</v>
      </c>
      <c r="Q466" s="109" t="s">
        <v>1316</v>
      </c>
      <c r="R466" s="109"/>
      <c r="S466" s="109"/>
      <c r="T466" s="109"/>
      <c r="U466" s="109"/>
      <c r="V466" s="109"/>
      <c r="W466" s="109"/>
      <c r="X466" s="109"/>
      <c r="Y466" s="109"/>
      <c r="Z466" s="109"/>
      <c r="AA466" s="109"/>
      <c r="AB466" s="109"/>
      <c r="AC466" s="109"/>
      <c r="AD466" s="109"/>
      <c r="AE466" s="88"/>
      <c r="AF466" s="88"/>
      <c r="AG466" s="88"/>
    </row>
    <row r="467" spans="1:33" s="43" customFormat="1" ht="12.75" customHeight="1" x14ac:dyDescent="0.2">
      <c r="A467" s="109" t="s">
        <v>473</v>
      </c>
      <c r="B467" s="109" t="s">
        <v>1899</v>
      </c>
      <c r="C467" s="111">
        <v>19500</v>
      </c>
      <c r="D467" s="111">
        <v>22650</v>
      </c>
      <c r="E467" s="111">
        <v>0</v>
      </c>
      <c r="F467" s="111">
        <v>0</v>
      </c>
      <c r="G467" s="111">
        <v>0</v>
      </c>
      <c r="H467" s="111">
        <v>0</v>
      </c>
      <c r="I467" s="111">
        <v>0</v>
      </c>
      <c r="J467" s="111">
        <v>0</v>
      </c>
      <c r="K467" s="111">
        <v>0</v>
      </c>
      <c r="L467" s="111">
        <v>0</v>
      </c>
      <c r="M467" s="111">
        <v>20000</v>
      </c>
      <c r="N467" s="111">
        <v>0</v>
      </c>
      <c r="O467" s="111">
        <v>2000</v>
      </c>
      <c r="P467" s="109" t="s">
        <v>1312</v>
      </c>
      <c r="Q467" s="109" t="s">
        <v>1316</v>
      </c>
      <c r="R467" s="109"/>
      <c r="S467" s="109"/>
      <c r="T467" s="109"/>
      <c r="U467" s="109"/>
      <c r="V467" s="109"/>
      <c r="W467" s="109"/>
      <c r="X467" s="109"/>
      <c r="Y467" s="109"/>
      <c r="Z467" s="109"/>
      <c r="AA467" s="109"/>
      <c r="AB467" s="109"/>
      <c r="AC467" s="109"/>
      <c r="AD467" s="109"/>
      <c r="AE467" s="88"/>
      <c r="AF467" s="88"/>
      <c r="AG467" s="88"/>
    </row>
    <row r="468" spans="1:33" s="43" customFormat="1" ht="12.75" customHeight="1" x14ac:dyDescent="0.2">
      <c r="A468" s="109" t="s">
        <v>544</v>
      </c>
      <c r="B468" s="109" t="s">
        <v>1430</v>
      </c>
      <c r="C468" s="111">
        <v>11311</v>
      </c>
      <c r="D468" s="111">
        <v>2250</v>
      </c>
      <c r="E468" s="111">
        <v>0</v>
      </c>
      <c r="F468" s="111">
        <v>3000</v>
      </c>
      <c r="G468" s="111">
        <v>0</v>
      </c>
      <c r="H468" s="111">
        <v>0</v>
      </c>
      <c r="I468" s="111">
        <v>0</v>
      </c>
      <c r="J468" s="111">
        <v>0</v>
      </c>
      <c r="K468" s="111">
        <v>0</v>
      </c>
      <c r="L468" s="111">
        <v>2905</v>
      </c>
      <c r="M468" s="111">
        <v>0</v>
      </c>
      <c r="N468" s="111">
        <v>0</v>
      </c>
      <c r="O468" s="111">
        <v>0</v>
      </c>
      <c r="P468" s="109" t="s">
        <v>1315</v>
      </c>
      <c r="Q468" s="109" t="s">
        <v>1316</v>
      </c>
      <c r="R468" s="109"/>
      <c r="S468" s="109"/>
      <c r="T468" s="109"/>
      <c r="U468" s="109"/>
      <c r="V468" s="109"/>
      <c r="W468" s="109"/>
      <c r="X468" s="109"/>
      <c r="Y468" s="109"/>
      <c r="Z468" s="109"/>
      <c r="AA468" s="109"/>
      <c r="AB468" s="109"/>
      <c r="AC468" s="109"/>
      <c r="AD468" s="109"/>
      <c r="AE468" s="88"/>
      <c r="AF468" s="88"/>
      <c r="AG468" s="88"/>
    </row>
    <row r="469" spans="1:33" s="43" customFormat="1" ht="12.75" customHeight="1" x14ac:dyDescent="0.2">
      <c r="A469" s="109" t="s">
        <v>444</v>
      </c>
      <c r="B469" s="109" t="s">
        <v>1429</v>
      </c>
      <c r="C469" s="111">
        <v>26704</v>
      </c>
      <c r="D469" s="111">
        <v>0</v>
      </c>
      <c r="E469" s="111">
        <v>0</v>
      </c>
      <c r="F469" s="111">
        <v>0</v>
      </c>
      <c r="G469" s="111">
        <v>0</v>
      </c>
      <c r="H469" s="111">
        <v>0</v>
      </c>
      <c r="I469" s="111">
        <v>0</v>
      </c>
      <c r="J469" s="111">
        <v>0</v>
      </c>
      <c r="K469" s="111">
        <v>0</v>
      </c>
      <c r="L469" s="111">
        <v>100</v>
      </c>
      <c r="M469" s="111">
        <v>30018</v>
      </c>
      <c r="N469" s="111">
        <v>0</v>
      </c>
      <c r="O469" s="111">
        <v>5000</v>
      </c>
      <c r="P469" s="109" t="s">
        <v>1312</v>
      </c>
      <c r="Q469" s="109" t="s">
        <v>1316</v>
      </c>
      <c r="R469" s="109"/>
      <c r="S469" s="109"/>
      <c r="T469" s="109"/>
      <c r="U469" s="109"/>
      <c r="V469" s="109"/>
      <c r="W469" s="109"/>
      <c r="X469" s="109"/>
      <c r="Y469" s="109"/>
      <c r="Z469" s="109"/>
      <c r="AA469" s="109"/>
      <c r="AB469" s="109"/>
      <c r="AC469" s="109"/>
      <c r="AD469" s="109"/>
      <c r="AE469" s="88"/>
      <c r="AF469" s="88"/>
      <c r="AG469" s="88"/>
    </row>
    <row r="470" spans="1:33" s="43" customFormat="1" ht="12.75" customHeight="1" x14ac:dyDescent="0.2">
      <c r="A470" s="109" t="s">
        <v>1059</v>
      </c>
      <c r="B470" s="109" t="s">
        <v>1428</v>
      </c>
      <c r="C470" s="111">
        <v>205</v>
      </c>
      <c r="D470" s="111">
        <v>4000</v>
      </c>
      <c r="E470" s="111">
        <v>0</v>
      </c>
      <c r="F470" s="111">
        <v>0</v>
      </c>
      <c r="G470" s="111">
        <v>0</v>
      </c>
      <c r="H470" s="111">
        <v>0</v>
      </c>
      <c r="I470" s="111">
        <v>0</v>
      </c>
      <c r="J470" s="111">
        <v>0</v>
      </c>
      <c r="K470" s="111">
        <v>0</v>
      </c>
      <c r="L470" s="111">
        <v>11690</v>
      </c>
      <c r="M470" s="111">
        <v>0</v>
      </c>
      <c r="N470" s="111">
        <v>0</v>
      </c>
      <c r="O470" s="111">
        <v>5000</v>
      </c>
      <c r="P470" s="109" t="s">
        <v>1312</v>
      </c>
      <c r="Q470" s="109" t="s">
        <v>1313</v>
      </c>
      <c r="R470" s="109"/>
      <c r="S470" s="109"/>
      <c r="T470" s="109"/>
      <c r="U470" s="109"/>
      <c r="V470" s="109"/>
      <c r="W470" s="109"/>
      <c r="X470" s="109"/>
      <c r="Y470" s="109"/>
      <c r="Z470" s="109"/>
      <c r="AA470" s="109"/>
      <c r="AB470" s="109"/>
      <c r="AC470" s="109"/>
      <c r="AD470" s="109"/>
      <c r="AE470" s="88"/>
      <c r="AF470" s="88"/>
      <c r="AG470" s="88"/>
    </row>
    <row r="471" spans="1:33" s="43" customFormat="1" ht="12.75" customHeight="1" x14ac:dyDescent="0.2">
      <c r="A471" s="109" t="s">
        <v>452</v>
      </c>
      <c r="B471" s="109" t="s">
        <v>1427</v>
      </c>
      <c r="C471" s="111">
        <v>5000</v>
      </c>
      <c r="D471" s="111">
        <v>4000</v>
      </c>
      <c r="E471" s="111">
        <v>0</v>
      </c>
      <c r="F471" s="111">
        <v>0</v>
      </c>
      <c r="G471" s="111">
        <v>0</v>
      </c>
      <c r="H471" s="111">
        <v>0</v>
      </c>
      <c r="I471" s="111">
        <v>0</v>
      </c>
      <c r="J471" s="111">
        <v>0</v>
      </c>
      <c r="K471" s="111">
        <v>0</v>
      </c>
      <c r="L471" s="111">
        <v>0</v>
      </c>
      <c r="M471" s="111">
        <v>0</v>
      </c>
      <c r="N471" s="111">
        <v>0</v>
      </c>
      <c r="O471" s="111">
        <v>0</v>
      </c>
      <c r="P471" s="109" t="s">
        <v>1315</v>
      </c>
      <c r="Q471" s="109" t="s">
        <v>1316</v>
      </c>
      <c r="R471" s="109"/>
      <c r="S471" s="109"/>
      <c r="T471" s="109"/>
      <c r="U471" s="109"/>
      <c r="V471" s="109"/>
      <c r="W471" s="109"/>
      <c r="X471" s="109"/>
      <c r="Y471" s="109"/>
      <c r="Z471" s="109"/>
      <c r="AA471" s="109"/>
      <c r="AB471" s="109"/>
      <c r="AC471" s="109"/>
      <c r="AD471" s="109"/>
      <c r="AE471" s="88"/>
      <c r="AF471" s="88"/>
      <c r="AG471" s="88"/>
    </row>
    <row r="472" spans="1:33" s="43" customFormat="1" ht="12.75" customHeight="1" x14ac:dyDescent="0.2">
      <c r="A472" s="109" t="s">
        <v>721</v>
      </c>
      <c r="B472" s="109" t="s">
        <v>1900</v>
      </c>
      <c r="C472" s="111">
        <v>145000</v>
      </c>
      <c r="D472" s="111">
        <v>10000</v>
      </c>
      <c r="E472" s="111">
        <v>0</v>
      </c>
      <c r="F472" s="111">
        <v>0</v>
      </c>
      <c r="G472" s="111">
        <v>0</v>
      </c>
      <c r="H472" s="111">
        <v>0</v>
      </c>
      <c r="I472" s="111">
        <v>0</v>
      </c>
      <c r="J472" s="111">
        <v>0</v>
      </c>
      <c r="K472" s="111">
        <v>0</v>
      </c>
      <c r="L472" s="111">
        <v>96500</v>
      </c>
      <c r="M472" s="111">
        <v>0</v>
      </c>
      <c r="N472" s="111">
        <v>90000</v>
      </c>
      <c r="O472" s="111">
        <v>0</v>
      </c>
      <c r="P472" s="109" t="s">
        <v>1327</v>
      </c>
      <c r="Q472" s="109" t="s">
        <v>1316</v>
      </c>
      <c r="R472" s="109"/>
      <c r="S472" s="109"/>
      <c r="T472" s="109"/>
      <c r="U472" s="109"/>
      <c r="V472" s="109"/>
      <c r="W472" s="109"/>
      <c r="X472" s="109"/>
      <c r="Y472" s="109"/>
      <c r="Z472" s="109"/>
      <c r="AA472" s="109"/>
      <c r="AB472" s="109"/>
      <c r="AC472" s="109"/>
      <c r="AD472" s="109"/>
      <c r="AE472" s="88"/>
      <c r="AF472" s="88"/>
      <c r="AG472" s="88"/>
    </row>
    <row r="473" spans="1:33" s="43" customFormat="1" ht="12.75" customHeight="1" x14ac:dyDescent="0.2">
      <c r="A473" s="109" t="s">
        <v>683</v>
      </c>
      <c r="B473" s="109" t="s">
        <v>1426</v>
      </c>
      <c r="C473" s="111">
        <v>28900</v>
      </c>
      <c r="D473" s="111">
        <v>5000</v>
      </c>
      <c r="E473" s="111">
        <v>0</v>
      </c>
      <c r="F473" s="111">
        <v>0</v>
      </c>
      <c r="G473" s="111">
        <v>0</v>
      </c>
      <c r="H473" s="111">
        <v>0</v>
      </c>
      <c r="I473" s="111">
        <v>0</v>
      </c>
      <c r="J473" s="111">
        <v>0</v>
      </c>
      <c r="K473" s="111">
        <v>0</v>
      </c>
      <c r="L473" s="111">
        <v>34690</v>
      </c>
      <c r="M473" s="111">
        <v>0</v>
      </c>
      <c r="N473" s="111">
        <v>0</v>
      </c>
      <c r="O473" s="111">
        <v>9000</v>
      </c>
      <c r="P473" s="109" t="s">
        <v>1321</v>
      </c>
      <c r="Q473" s="109" t="s">
        <v>1316</v>
      </c>
      <c r="R473" s="109"/>
      <c r="S473" s="109"/>
      <c r="T473" s="109"/>
      <c r="U473" s="109"/>
      <c r="V473" s="109"/>
      <c r="W473" s="109"/>
      <c r="X473" s="109"/>
      <c r="Y473" s="109"/>
      <c r="Z473" s="109"/>
      <c r="AA473" s="109"/>
      <c r="AB473" s="109"/>
      <c r="AC473" s="109"/>
      <c r="AD473" s="109"/>
      <c r="AE473" s="88"/>
      <c r="AF473" s="88"/>
      <c r="AG473" s="88"/>
    </row>
    <row r="474" spans="1:33" s="43" customFormat="1" ht="12.75" customHeight="1" x14ac:dyDescent="0.2">
      <c r="A474" s="109" t="s">
        <v>745</v>
      </c>
      <c r="B474" s="109" t="s">
        <v>1901</v>
      </c>
      <c r="C474" s="111">
        <v>335695</v>
      </c>
      <c r="D474" s="111">
        <v>0</v>
      </c>
      <c r="E474" s="111">
        <v>1303544</v>
      </c>
      <c r="F474" s="111">
        <v>0</v>
      </c>
      <c r="G474" s="111">
        <v>0</v>
      </c>
      <c r="H474" s="111">
        <v>417300</v>
      </c>
      <c r="I474" s="111">
        <v>0</v>
      </c>
      <c r="J474" s="111">
        <v>0</v>
      </c>
      <c r="K474" s="111">
        <v>0</v>
      </c>
      <c r="L474" s="111">
        <v>374250</v>
      </c>
      <c r="M474" s="111">
        <v>0</v>
      </c>
      <c r="N474" s="111">
        <v>2121183</v>
      </c>
      <c r="O474" s="111">
        <v>0</v>
      </c>
      <c r="P474" s="109" t="s">
        <v>1344</v>
      </c>
      <c r="Q474" s="109" t="s">
        <v>1316</v>
      </c>
      <c r="R474" s="109"/>
      <c r="S474" s="109"/>
      <c r="T474" s="109"/>
      <c r="U474" s="109"/>
      <c r="V474" s="109"/>
      <c r="W474" s="109"/>
      <c r="X474" s="109"/>
      <c r="Y474" s="109"/>
      <c r="Z474" s="109"/>
      <c r="AA474" s="109"/>
      <c r="AB474" s="109"/>
      <c r="AC474" s="109"/>
      <c r="AD474" s="109"/>
      <c r="AE474" s="88"/>
      <c r="AF474" s="88"/>
      <c r="AG474" s="88"/>
    </row>
    <row r="475" spans="1:33" s="43" customFormat="1" ht="12.75" customHeight="1" x14ac:dyDescent="0.2">
      <c r="A475" s="109" t="s">
        <v>545</v>
      </c>
      <c r="B475" s="109" t="s">
        <v>1425</v>
      </c>
      <c r="C475" s="111">
        <v>18000</v>
      </c>
      <c r="D475" s="111">
        <v>0</v>
      </c>
      <c r="E475" s="111">
        <v>0</v>
      </c>
      <c r="F475" s="111">
        <v>0</v>
      </c>
      <c r="G475" s="111">
        <v>0</v>
      </c>
      <c r="H475" s="111">
        <v>0</v>
      </c>
      <c r="I475" s="111">
        <v>0</v>
      </c>
      <c r="J475" s="111">
        <v>0</v>
      </c>
      <c r="K475" s="111">
        <v>0</v>
      </c>
      <c r="L475" s="111">
        <v>0</v>
      </c>
      <c r="M475" s="111">
        <v>0</v>
      </c>
      <c r="N475" s="111">
        <v>9000</v>
      </c>
      <c r="O475" s="111">
        <v>10000</v>
      </c>
      <c r="P475" s="109" t="s">
        <v>1315</v>
      </c>
      <c r="Q475" s="109" t="s">
        <v>1316</v>
      </c>
      <c r="R475" s="109"/>
      <c r="S475" s="109"/>
      <c r="T475" s="109"/>
      <c r="U475" s="109"/>
      <c r="V475" s="109"/>
      <c r="W475" s="109"/>
      <c r="X475" s="109"/>
      <c r="Y475" s="109"/>
      <c r="Z475" s="109"/>
      <c r="AA475" s="109"/>
      <c r="AB475" s="109"/>
      <c r="AC475" s="109"/>
      <c r="AD475" s="109"/>
      <c r="AE475" s="88"/>
      <c r="AF475" s="88"/>
      <c r="AG475" s="88"/>
    </row>
    <row r="476" spans="1:33" s="43" customFormat="1" ht="12.75" customHeight="1" x14ac:dyDescent="0.2">
      <c r="A476" s="109" t="s">
        <v>486</v>
      </c>
      <c r="B476" s="109" t="s">
        <v>1424</v>
      </c>
      <c r="C476" s="111">
        <v>1834</v>
      </c>
      <c r="D476" s="111">
        <v>0</v>
      </c>
      <c r="E476" s="111">
        <v>0</v>
      </c>
      <c r="F476" s="111">
        <v>0</v>
      </c>
      <c r="G476" s="111">
        <v>0</v>
      </c>
      <c r="H476" s="111">
        <v>0</v>
      </c>
      <c r="I476" s="111">
        <v>0</v>
      </c>
      <c r="J476" s="111">
        <v>0</v>
      </c>
      <c r="K476" s="111">
        <v>23500</v>
      </c>
      <c r="L476" s="111">
        <v>1000</v>
      </c>
      <c r="M476" s="111">
        <v>0</v>
      </c>
      <c r="N476" s="111">
        <v>0</v>
      </c>
      <c r="O476" s="111">
        <v>0</v>
      </c>
      <c r="P476" s="109" t="s">
        <v>1315</v>
      </c>
      <c r="Q476" s="109" t="s">
        <v>1316</v>
      </c>
      <c r="R476" s="109"/>
      <c r="S476" s="109"/>
      <c r="T476" s="109"/>
      <c r="U476" s="109"/>
      <c r="V476" s="109"/>
      <c r="W476" s="109"/>
      <c r="X476" s="109"/>
      <c r="Y476" s="109"/>
      <c r="Z476" s="109"/>
      <c r="AA476" s="109"/>
      <c r="AB476" s="109"/>
      <c r="AC476" s="109"/>
      <c r="AD476" s="109"/>
      <c r="AE476" s="88"/>
      <c r="AF476" s="88"/>
      <c r="AG476" s="88"/>
    </row>
    <row r="477" spans="1:33" s="43" customFormat="1" ht="12.75" customHeight="1" x14ac:dyDescent="0.2">
      <c r="A477" s="109" t="s">
        <v>1061</v>
      </c>
      <c r="B477" s="109" t="s">
        <v>1423</v>
      </c>
      <c r="C477" s="111">
        <v>0</v>
      </c>
      <c r="D477" s="111">
        <v>0</v>
      </c>
      <c r="E477" s="111">
        <v>0</v>
      </c>
      <c r="F477" s="111">
        <v>0</v>
      </c>
      <c r="G477" s="111">
        <v>0</v>
      </c>
      <c r="H477" s="111">
        <v>0</v>
      </c>
      <c r="I477" s="111">
        <v>0</v>
      </c>
      <c r="J477" s="111">
        <v>0</v>
      </c>
      <c r="K477" s="111">
        <v>51125</v>
      </c>
      <c r="L477" s="111">
        <v>0</v>
      </c>
      <c r="M477" s="111">
        <v>0</v>
      </c>
      <c r="N477" s="111">
        <v>2</v>
      </c>
      <c r="O477" s="111">
        <v>30000</v>
      </c>
      <c r="P477" s="109" t="s">
        <v>1312</v>
      </c>
      <c r="Q477" s="109" t="s">
        <v>1313</v>
      </c>
      <c r="R477" s="109"/>
      <c r="S477" s="109"/>
      <c r="T477" s="109"/>
      <c r="U477" s="109"/>
      <c r="V477" s="109"/>
      <c r="W477" s="109"/>
      <c r="X477" s="109"/>
      <c r="Y477" s="109"/>
      <c r="Z477" s="109"/>
      <c r="AA477" s="109"/>
      <c r="AB477" s="109"/>
      <c r="AC477" s="109"/>
      <c r="AD477" s="109"/>
      <c r="AE477" s="88"/>
      <c r="AF477" s="88"/>
      <c r="AG477" s="88"/>
    </row>
    <row r="478" spans="1:33" s="43" customFormat="1" ht="12.75" customHeight="1" x14ac:dyDescent="0.2">
      <c r="A478" s="109" t="s">
        <v>618</v>
      </c>
      <c r="B478" s="109" t="s">
        <v>1422</v>
      </c>
      <c r="C478" s="111">
        <v>16322</v>
      </c>
      <c r="D478" s="111">
        <v>7000</v>
      </c>
      <c r="E478" s="111">
        <v>0</v>
      </c>
      <c r="F478" s="111">
        <v>0</v>
      </c>
      <c r="G478" s="111">
        <v>0</v>
      </c>
      <c r="H478" s="111">
        <v>0</v>
      </c>
      <c r="I478" s="111">
        <v>0</v>
      </c>
      <c r="J478" s="111">
        <v>0</v>
      </c>
      <c r="K478" s="111">
        <v>0</v>
      </c>
      <c r="L478" s="111">
        <v>750</v>
      </c>
      <c r="M478" s="111">
        <v>2000</v>
      </c>
      <c r="N478" s="111">
        <v>0</v>
      </c>
      <c r="O478" s="111">
        <v>4000</v>
      </c>
      <c r="P478" s="109" t="s">
        <v>1315</v>
      </c>
      <c r="Q478" s="109" t="s">
        <v>1316</v>
      </c>
      <c r="R478" s="109"/>
      <c r="S478" s="109"/>
      <c r="T478" s="109"/>
      <c r="U478" s="109"/>
      <c r="V478" s="109"/>
      <c r="W478" s="109"/>
      <c r="X478" s="109"/>
      <c r="Y478" s="109"/>
      <c r="Z478" s="109"/>
      <c r="AA478" s="109"/>
      <c r="AB478" s="109"/>
      <c r="AC478" s="109"/>
      <c r="AD478" s="109"/>
      <c r="AE478" s="88"/>
      <c r="AF478" s="88"/>
      <c r="AG478" s="88"/>
    </row>
    <row r="479" spans="1:33" s="43" customFormat="1" ht="12.75" customHeight="1" x14ac:dyDescent="0.2">
      <c r="A479" s="109" t="s">
        <v>710</v>
      </c>
      <c r="B479" s="109" t="s">
        <v>1421</v>
      </c>
      <c r="C479" s="111">
        <v>11337</v>
      </c>
      <c r="D479" s="111">
        <v>5000</v>
      </c>
      <c r="E479" s="111">
        <v>0</v>
      </c>
      <c r="F479" s="111">
        <v>0</v>
      </c>
      <c r="G479" s="111">
        <v>0</v>
      </c>
      <c r="H479" s="111">
        <v>0</v>
      </c>
      <c r="I479" s="111">
        <v>0</v>
      </c>
      <c r="J479" s="111">
        <v>0</v>
      </c>
      <c r="K479" s="111">
        <v>0</v>
      </c>
      <c r="L479" s="111">
        <v>0</v>
      </c>
      <c r="M479" s="111">
        <v>0</v>
      </c>
      <c r="N479" s="111">
        <v>0</v>
      </c>
      <c r="O479" s="111">
        <v>18000</v>
      </c>
      <c r="P479" s="109" t="s">
        <v>1321</v>
      </c>
      <c r="Q479" s="109" t="s">
        <v>1316</v>
      </c>
      <c r="R479" s="109"/>
      <c r="S479" s="109"/>
      <c r="T479" s="109"/>
      <c r="U479" s="109"/>
      <c r="V479" s="109"/>
      <c r="W479" s="109"/>
      <c r="X479" s="109"/>
      <c r="Y479" s="109"/>
      <c r="Z479" s="109"/>
      <c r="AA479" s="109"/>
      <c r="AB479" s="109"/>
      <c r="AC479" s="109"/>
      <c r="AD479" s="109"/>
      <c r="AE479" s="88"/>
      <c r="AF479" s="88"/>
      <c r="AG479" s="88"/>
    </row>
    <row r="480" spans="1:33" s="43" customFormat="1" ht="12.75" customHeight="1" x14ac:dyDescent="0.2">
      <c r="A480" s="109" t="s">
        <v>704</v>
      </c>
      <c r="B480" s="109" t="s">
        <v>1764</v>
      </c>
      <c r="C480" s="111">
        <v>42820</v>
      </c>
      <c r="D480" s="111">
        <v>101000</v>
      </c>
      <c r="E480" s="111">
        <v>0</v>
      </c>
      <c r="F480" s="111">
        <v>0</v>
      </c>
      <c r="G480" s="111">
        <v>0</v>
      </c>
      <c r="H480" s="111">
        <v>0</v>
      </c>
      <c r="I480" s="111">
        <v>0</v>
      </c>
      <c r="J480" s="111">
        <v>0</v>
      </c>
      <c r="K480" s="111">
        <v>0</v>
      </c>
      <c r="L480" s="111">
        <v>0</v>
      </c>
      <c r="M480" s="111">
        <v>0</v>
      </c>
      <c r="N480" s="111">
        <v>0</v>
      </c>
      <c r="O480" s="111">
        <v>0</v>
      </c>
      <c r="P480" s="109" t="s">
        <v>1321</v>
      </c>
      <c r="Q480" s="109" t="s">
        <v>1316</v>
      </c>
      <c r="R480" s="109"/>
      <c r="S480" s="109"/>
      <c r="T480" s="109"/>
      <c r="U480" s="109"/>
      <c r="V480" s="109"/>
      <c r="W480" s="109"/>
      <c r="X480" s="109"/>
      <c r="Y480" s="109"/>
      <c r="Z480" s="109"/>
      <c r="AA480" s="109"/>
      <c r="AB480" s="109"/>
      <c r="AC480" s="109"/>
      <c r="AD480" s="109"/>
      <c r="AE480" s="88"/>
      <c r="AF480" s="88"/>
      <c r="AG480" s="88"/>
    </row>
    <row r="481" spans="1:33" s="43" customFormat="1" ht="12.75" customHeight="1" x14ac:dyDescent="0.2">
      <c r="A481" s="109" t="s">
        <v>743</v>
      </c>
      <c r="B481" s="109" t="s">
        <v>1902</v>
      </c>
      <c r="C481" s="111">
        <v>91913</v>
      </c>
      <c r="D481" s="111">
        <v>56000</v>
      </c>
      <c r="E481" s="111">
        <v>0</v>
      </c>
      <c r="F481" s="111">
        <v>0</v>
      </c>
      <c r="G481" s="111">
        <v>0</v>
      </c>
      <c r="H481" s="111">
        <v>0</v>
      </c>
      <c r="I481" s="111">
        <v>0</v>
      </c>
      <c r="J481" s="111">
        <v>0</v>
      </c>
      <c r="K481" s="111">
        <v>0</v>
      </c>
      <c r="L481" s="111">
        <v>0</v>
      </c>
      <c r="M481" s="111">
        <v>0</v>
      </c>
      <c r="N481" s="111">
        <v>10033</v>
      </c>
      <c r="O481" s="111">
        <v>0</v>
      </c>
      <c r="P481" s="109" t="s">
        <v>1320</v>
      </c>
      <c r="Q481" s="109" t="s">
        <v>1316</v>
      </c>
      <c r="R481" s="109"/>
      <c r="S481" s="109"/>
      <c r="T481" s="109"/>
      <c r="U481" s="109"/>
      <c r="V481" s="109"/>
      <c r="W481" s="109"/>
      <c r="X481" s="109"/>
      <c r="Y481" s="109"/>
      <c r="Z481" s="109"/>
      <c r="AA481" s="109"/>
      <c r="AB481" s="109"/>
      <c r="AC481" s="109"/>
      <c r="AD481" s="109"/>
      <c r="AE481" s="88"/>
      <c r="AF481" s="88"/>
      <c r="AG481" s="88"/>
    </row>
    <row r="482" spans="1:33" s="43" customFormat="1" ht="12.75" customHeight="1" x14ac:dyDescent="0.2">
      <c r="A482" s="109" t="s">
        <v>722</v>
      </c>
      <c r="B482" s="109" t="s">
        <v>1420</v>
      </c>
      <c r="C482" s="111">
        <v>201486</v>
      </c>
      <c r="D482" s="111">
        <v>5000</v>
      </c>
      <c r="E482" s="111">
        <v>0</v>
      </c>
      <c r="F482" s="111">
        <v>10000</v>
      </c>
      <c r="G482" s="111">
        <v>0</v>
      </c>
      <c r="H482" s="111">
        <v>0</v>
      </c>
      <c r="I482" s="111">
        <v>0</v>
      </c>
      <c r="J482" s="111">
        <v>0</v>
      </c>
      <c r="K482" s="111">
        <v>0</v>
      </c>
      <c r="L482" s="111">
        <v>108109</v>
      </c>
      <c r="M482" s="111">
        <v>10016</v>
      </c>
      <c r="N482" s="111">
        <v>0</v>
      </c>
      <c r="O482" s="111">
        <v>140000</v>
      </c>
      <c r="P482" s="109" t="s">
        <v>1327</v>
      </c>
      <c r="Q482" s="109" t="s">
        <v>1316</v>
      </c>
      <c r="R482" s="109"/>
      <c r="S482" s="109"/>
      <c r="T482" s="109"/>
      <c r="U482" s="109"/>
      <c r="V482" s="109"/>
      <c r="W482" s="109"/>
      <c r="X482" s="109"/>
      <c r="Y482" s="109"/>
      <c r="Z482" s="109"/>
      <c r="AA482" s="109"/>
      <c r="AB482" s="109"/>
      <c r="AC482" s="109"/>
      <c r="AD482" s="109"/>
      <c r="AE482" s="88"/>
      <c r="AF482" s="88"/>
      <c r="AG482" s="88"/>
    </row>
    <row r="483" spans="1:33" s="43" customFormat="1" ht="12.75" customHeight="1" x14ac:dyDescent="0.2">
      <c r="A483" s="109" t="s">
        <v>418</v>
      </c>
      <c r="B483" s="109" t="s">
        <v>1419</v>
      </c>
      <c r="C483" s="111">
        <v>11538</v>
      </c>
      <c r="D483" s="111">
        <v>0</v>
      </c>
      <c r="E483" s="111">
        <v>0</v>
      </c>
      <c r="F483" s="111">
        <v>0</v>
      </c>
      <c r="G483" s="111">
        <v>0</v>
      </c>
      <c r="H483" s="111">
        <v>0</v>
      </c>
      <c r="I483" s="111">
        <v>0</v>
      </c>
      <c r="J483" s="111">
        <v>0</v>
      </c>
      <c r="K483" s="111">
        <v>0</v>
      </c>
      <c r="L483" s="111">
        <v>25</v>
      </c>
      <c r="M483" s="111">
        <v>13048</v>
      </c>
      <c r="N483" s="111">
        <v>0</v>
      </c>
      <c r="O483" s="111">
        <v>0</v>
      </c>
      <c r="P483" s="109" t="s">
        <v>1312</v>
      </c>
      <c r="Q483" s="109" t="s">
        <v>1316</v>
      </c>
      <c r="R483" s="109"/>
      <c r="S483" s="109"/>
      <c r="T483" s="109"/>
      <c r="U483" s="109"/>
      <c r="V483" s="109"/>
      <c r="W483" s="109"/>
      <c r="X483" s="109"/>
      <c r="Y483" s="109"/>
      <c r="Z483" s="109"/>
      <c r="AA483" s="109"/>
      <c r="AB483" s="109"/>
      <c r="AC483" s="109"/>
      <c r="AD483" s="109"/>
      <c r="AE483" s="88"/>
      <c r="AF483" s="88"/>
      <c r="AG483" s="88"/>
    </row>
    <row r="484" spans="1:33" s="43" customFormat="1" ht="12.75" customHeight="1" x14ac:dyDescent="0.2">
      <c r="A484" s="109" t="s">
        <v>663</v>
      </c>
      <c r="B484" s="109" t="s">
        <v>1418</v>
      </c>
      <c r="C484" s="111">
        <v>16337</v>
      </c>
      <c r="D484" s="111">
        <v>2000</v>
      </c>
      <c r="E484" s="111">
        <v>0</v>
      </c>
      <c r="F484" s="111">
        <v>12000</v>
      </c>
      <c r="G484" s="111">
        <v>0</v>
      </c>
      <c r="H484" s="111">
        <v>0</v>
      </c>
      <c r="I484" s="111">
        <v>0</v>
      </c>
      <c r="J484" s="111">
        <v>0</v>
      </c>
      <c r="K484" s="111">
        <v>0</v>
      </c>
      <c r="L484" s="111">
        <v>15541</v>
      </c>
      <c r="M484" s="111">
        <v>0</v>
      </c>
      <c r="N484" s="111">
        <v>0</v>
      </c>
      <c r="O484" s="111">
        <v>9000</v>
      </c>
      <c r="P484" s="109" t="s">
        <v>1315</v>
      </c>
      <c r="Q484" s="109" t="s">
        <v>1316</v>
      </c>
      <c r="R484" s="109"/>
      <c r="S484" s="109"/>
      <c r="T484" s="109"/>
      <c r="U484" s="109"/>
      <c r="V484" s="109"/>
      <c r="W484" s="109"/>
      <c r="X484" s="109"/>
      <c r="Y484" s="109"/>
      <c r="Z484" s="109"/>
      <c r="AA484" s="109"/>
      <c r="AB484" s="109"/>
      <c r="AC484" s="109"/>
      <c r="AD484" s="109"/>
      <c r="AE484" s="88"/>
      <c r="AF484" s="88"/>
      <c r="AG484" s="88"/>
    </row>
    <row r="485" spans="1:33" s="43" customFormat="1" ht="12.75" customHeight="1" x14ac:dyDescent="0.2">
      <c r="A485" s="109" t="s">
        <v>658</v>
      </c>
      <c r="B485" s="109" t="s">
        <v>1903</v>
      </c>
      <c r="C485" s="111">
        <v>14234</v>
      </c>
      <c r="D485" s="111">
        <v>40000</v>
      </c>
      <c r="E485" s="111">
        <v>0</v>
      </c>
      <c r="F485" s="111">
        <v>0</v>
      </c>
      <c r="G485" s="111">
        <v>0</v>
      </c>
      <c r="H485" s="111">
        <v>0</v>
      </c>
      <c r="I485" s="111">
        <v>0</v>
      </c>
      <c r="J485" s="111">
        <v>0</v>
      </c>
      <c r="K485" s="111">
        <v>0</v>
      </c>
      <c r="L485" s="111">
        <v>192916</v>
      </c>
      <c r="M485" s="111">
        <v>0</v>
      </c>
      <c r="N485" s="111">
        <v>0</v>
      </c>
      <c r="O485" s="111">
        <v>3000</v>
      </c>
      <c r="P485" s="109" t="s">
        <v>1324</v>
      </c>
      <c r="Q485" s="109" t="s">
        <v>1316</v>
      </c>
      <c r="R485" s="109"/>
      <c r="S485" s="109"/>
      <c r="T485" s="109"/>
      <c r="U485" s="109"/>
      <c r="V485" s="109"/>
      <c r="W485" s="109"/>
      <c r="X485" s="109"/>
      <c r="Y485" s="109"/>
      <c r="Z485" s="109"/>
      <c r="AA485" s="109"/>
      <c r="AB485" s="109"/>
      <c r="AC485" s="109"/>
      <c r="AD485" s="109"/>
      <c r="AE485" s="88"/>
      <c r="AF485" s="88"/>
      <c r="AG485" s="88"/>
    </row>
    <row r="486" spans="1:33" s="43" customFormat="1" ht="12.75" customHeight="1" x14ac:dyDescent="0.2">
      <c r="A486" s="109" t="s">
        <v>1244</v>
      </c>
      <c r="B486" s="109" t="s">
        <v>1417</v>
      </c>
      <c r="C486" s="111">
        <v>5500</v>
      </c>
      <c r="D486" s="111">
        <v>10000</v>
      </c>
      <c r="E486" s="111">
        <v>0</v>
      </c>
      <c r="F486" s="111">
        <v>0</v>
      </c>
      <c r="G486" s="111">
        <v>0</v>
      </c>
      <c r="H486" s="111">
        <v>0</v>
      </c>
      <c r="I486" s="111">
        <v>0</v>
      </c>
      <c r="J486" s="111">
        <v>0</v>
      </c>
      <c r="K486" s="111">
        <v>15500</v>
      </c>
      <c r="L486" s="111">
        <v>0</v>
      </c>
      <c r="M486" s="111">
        <v>0</v>
      </c>
      <c r="N486" s="111">
        <v>0</v>
      </c>
      <c r="O486" s="111">
        <v>7560</v>
      </c>
      <c r="P486" s="109" t="s">
        <v>1377</v>
      </c>
      <c r="Q486" s="109" t="s">
        <v>1316</v>
      </c>
      <c r="R486" s="109"/>
      <c r="S486" s="109"/>
      <c r="T486" s="109"/>
      <c r="U486" s="109"/>
      <c r="V486" s="109"/>
      <c r="W486" s="109"/>
      <c r="X486" s="109"/>
      <c r="Y486" s="109"/>
      <c r="Z486" s="109"/>
      <c r="AA486" s="109"/>
      <c r="AB486" s="109"/>
      <c r="AC486" s="109"/>
      <c r="AD486" s="109"/>
      <c r="AE486" s="88"/>
      <c r="AF486" s="88"/>
      <c r="AG486" s="88"/>
    </row>
    <row r="487" spans="1:33" s="43" customFormat="1" ht="12.75" customHeight="1" x14ac:dyDescent="0.2">
      <c r="A487" s="109" t="s">
        <v>525</v>
      </c>
      <c r="B487" s="109" t="s">
        <v>1416</v>
      </c>
      <c r="C487" s="111">
        <v>22974</v>
      </c>
      <c r="D487" s="111">
        <v>18000</v>
      </c>
      <c r="E487" s="111">
        <v>0</v>
      </c>
      <c r="F487" s="111">
        <v>0</v>
      </c>
      <c r="G487" s="111">
        <v>0</v>
      </c>
      <c r="H487" s="111">
        <v>0</v>
      </c>
      <c r="I487" s="111">
        <v>0</v>
      </c>
      <c r="J487" s="111">
        <v>0</v>
      </c>
      <c r="K487" s="111">
        <v>4900</v>
      </c>
      <c r="L487" s="111">
        <v>0</v>
      </c>
      <c r="M487" s="111">
        <v>0</v>
      </c>
      <c r="N487" s="111">
        <v>0</v>
      </c>
      <c r="O487" s="111">
        <v>0</v>
      </c>
      <c r="P487" s="109" t="s">
        <v>1315</v>
      </c>
      <c r="Q487" s="109" t="s">
        <v>1316</v>
      </c>
      <c r="R487" s="109"/>
      <c r="S487" s="109"/>
      <c r="T487" s="109"/>
      <c r="U487" s="109"/>
      <c r="V487" s="109"/>
      <c r="W487" s="109"/>
      <c r="X487" s="109"/>
      <c r="Y487" s="109"/>
      <c r="Z487" s="109"/>
      <c r="AA487" s="109"/>
      <c r="AB487" s="109"/>
      <c r="AC487" s="109"/>
      <c r="AD487" s="109"/>
      <c r="AE487" s="88"/>
      <c r="AF487" s="88"/>
      <c r="AG487" s="88"/>
    </row>
    <row r="488" spans="1:33" s="43" customFormat="1" ht="12.75" customHeight="1" x14ac:dyDescent="0.2">
      <c r="A488" s="109" t="s">
        <v>645</v>
      </c>
      <c r="B488" s="109" t="s">
        <v>1415</v>
      </c>
      <c r="C488" s="111">
        <v>19950</v>
      </c>
      <c r="D488" s="111">
        <v>6950</v>
      </c>
      <c r="E488" s="111">
        <v>0</v>
      </c>
      <c r="F488" s="111">
        <v>0</v>
      </c>
      <c r="G488" s="111">
        <v>0</v>
      </c>
      <c r="H488" s="111">
        <v>0</v>
      </c>
      <c r="I488" s="111">
        <v>0</v>
      </c>
      <c r="J488" s="111">
        <v>0</v>
      </c>
      <c r="K488" s="111">
        <v>0</v>
      </c>
      <c r="L488" s="111">
        <v>0</v>
      </c>
      <c r="M488" s="111">
        <v>0</v>
      </c>
      <c r="N488" s="111">
        <v>0</v>
      </c>
      <c r="O488" s="111">
        <v>0</v>
      </c>
      <c r="P488" s="109" t="s">
        <v>1315</v>
      </c>
      <c r="Q488" s="109" t="s">
        <v>1316</v>
      </c>
      <c r="R488" s="109"/>
      <c r="S488" s="109"/>
      <c r="T488" s="109"/>
      <c r="U488" s="109"/>
      <c r="V488" s="109"/>
      <c r="W488" s="109"/>
      <c r="X488" s="109"/>
      <c r="Y488" s="109"/>
      <c r="Z488" s="109"/>
      <c r="AA488" s="109"/>
      <c r="AB488" s="109"/>
      <c r="AC488" s="109"/>
      <c r="AD488" s="109"/>
      <c r="AE488" s="88"/>
      <c r="AF488" s="88"/>
      <c r="AG488" s="88"/>
    </row>
    <row r="489" spans="1:33" s="43" customFormat="1" ht="12.75" customHeight="1" x14ac:dyDescent="0.2">
      <c r="A489" s="109" t="s">
        <v>656</v>
      </c>
      <c r="B489" s="109" t="s">
        <v>1414</v>
      </c>
      <c r="C489" s="111">
        <v>38500</v>
      </c>
      <c r="D489" s="111">
        <v>5000</v>
      </c>
      <c r="E489" s="111">
        <v>0</v>
      </c>
      <c r="F489" s="111">
        <v>0</v>
      </c>
      <c r="G489" s="111">
        <v>0</v>
      </c>
      <c r="H489" s="111">
        <v>0</v>
      </c>
      <c r="I489" s="111">
        <v>0</v>
      </c>
      <c r="J489" s="111">
        <v>0</v>
      </c>
      <c r="K489" s="111">
        <v>0</v>
      </c>
      <c r="L489" s="111">
        <v>0</v>
      </c>
      <c r="M489" s="111">
        <v>0</v>
      </c>
      <c r="N489" s="111">
        <v>0</v>
      </c>
      <c r="O489" s="111">
        <v>8000</v>
      </c>
      <c r="P489" s="109" t="s">
        <v>1315</v>
      </c>
      <c r="Q489" s="109" t="s">
        <v>1316</v>
      </c>
      <c r="R489" s="109"/>
      <c r="S489" s="109"/>
      <c r="T489" s="109"/>
      <c r="U489" s="109"/>
      <c r="V489" s="109"/>
      <c r="W489" s="109"/>
      <c r="X489" s="109"/>
      <c r="Y489" s="109"/>
      <c r="Z489" s="109"/>
      <c r="AA489" s="109"/>
      <c r="AB489" s="109"/>
      <c r="AC489" s="109"/>
      <c r="AD489" s="109"/>
      <c r="AE489" s="88"/>
      <c r="AF489" s="88"/>
      <c r="AG489" s="88"/>
    </row>
    <row r="490" spans="1:33" s="43" customFormat="1" ht="12.75" customHeight="1" x14ac:dyDescent="0.2">
      <c r="A490" s="109" t="s">
        <v>471</v>
      </c>
      <c r="B490" s="109" t="s">
        <v>1413</v>
      </c>
      <c r="C490" s="111">
        <v>13567</v>
      </c>
      <c r="D490" s="111">
        <v>4000</v>
      </c>
      <c r="E490" s="111">
        <v>0</v>
      </c>
      <c r="F490" s="111">
        <v>0</v>
      </c>
      <c r="G490" s="111">
        <v>0</v>
      </c>
      <c r="H490" s="111">
        <v>0</v>
      </c>
      <c r="I490" s="111">
        <v>0</v>
      </c>
      <c r="J490" s="111">
        <v>0</v>
      </c>
      <c r="K490" s="111">
        <v>0</v>
      </c>
      <c r="L490" s="111">
        <v>4000</v>
      </c>
      <c r="M490" s="111">
        <v>0</v>
      </c>
      <c r="N490" s="111">
        <v>0</v>
      </c>
      <c r="O490" s="111">
        <v>5000</v>
      </c>
      <c r="P490" s="109" t="s">
        <v>1315</v>
      </c>
      <c r="Q490" s="109" t="s">
        <v>1316</v>
      </c>
      <c r="R490" s="109"/>
      <c r="S490" s="109"/>
      <c r="T490" s="109"/>
      <c r="U490" s="109"/>
      <c r="V490" s="109"/>
      <c r="W490" s="109"/>
      <c r="X490" s="109"/>
      <c r="Y490" s="109"/>
      <c r="Z490" s="109"/>
      <c r="AA490" s="109"/>
      <c r="AB490" s="109"/>
      <c r="AC490" s="109"/>
      <c r="AD490" s="109"/>
      <c r="AE490" s="88"/>
      <c r="AF490" s="88"/>
      <c r="AG490" s="88"/>
    </row>
    <row r="491" spans="1:33" s="43" customFormat="1" ht="12.75" customHeight="1" x14ac:dyDescent="0.2">
      <c r="A491" s="109" t="s">
        <v>603</v>
      </c>
      <c r="B491" s="109" t="s">
        <v>1412</v>
      </c>
      <c r="C491" s="111">
        <v>3500</v>
      </c>
      <c r="D491" s="111">
        <v>21000</v>
      </c>
      <c r="E491" s="111">
        <v>0</v>
      </c>
      <c r="F491" s="111">
        <v>0</v>
      </c>
      <c r="G491" s="111">
        <v>0</v>
      </c>
      <c r="H491" s="111">
        <v>0</v>
      </c>
      <c r="I491" s="111">
        <v>0</v>
      </c>
      <c r="J491" s="111">
        <v>0</v>
      </c>
      <c r="K491" s="111">
        <v>0</v>
      </c>
      <c r="L491" s="111">
        <v>0</v>
      </c>
      <c r="M491" s="111">
        <v>0</v>
      </c>
      <c r="N491" s="111">
        <v>0</v>
      </c>
      <c r="O491" s="111">
        <v>0</v>
      </c>
      <c r="P491" s="109" t="s">
        <v>1315</v>
      </c>
      <c r="Q491" s="109" t="s">
        <v>1316</v>
      </c>
      <c r="R491" s="109"/>
      <c r="S491" s="109"/>
      <c r="T491" s="109"/>
      <c r="U491" s="109"/>
      <c r="V491" s="109"/>
      <c r="W491" s="109"/>
      <c r="X491" s="109"/>
      <c r="Y491" s="109"/>
      <c r="Z491" s="109"/>
      <c r="AA491" s="109"/>
      <c r="AB491" s="109"/>
      <c r="AC491" s="109"/>
      <c r="AD491" s="109"/>
      <c r="AE491" s="88"/>
      <c r="AF491" s="88"/>
      <c r="AG491" s="88"/>
    </row>
    <row r="492" spans="1:33" s="43" customFormat="1" ht="12.75" customHeight="1" x14ac:dyDescent="0.2">
      <c r="A492" s="109" t="s">
        <v>526</v>
      </c>
      <c r="B492" s="109" t="s">
        <v>1411</v>
      </c>
      <c r="C492" s="111">
        <v>11408</v>
      </c>
      <c r="D492" s="111">
        <v>14000</v>
      </c>
      <c r="E492" s="111">
        <v>0</v>
      </c>
      <c r="F492" s="111">
        <v>3000</v>
      </c>
      <c r="G492" s="111">
        <v>0</v>
      </c>
      <c r="H492" s="111">
        <v>0</v>
      </c>
      <c r="I492" s="111">
        <v>0</v>
      </c>
      <c r="J492" s="111">
        <v>0</v>
      </c>
      <c r="K492" s="111">
        <v>0</v>
      </c>
      <c r="L492" s="111">
        <v>17611</v>
      </c>
      <c r="M492" s="111">
        <v>0</v>
      </c>
      <c r="N492" s="111">
        <v>10251</v>
      </c>
      <c r="O492" s="111">
        <v>4000</v>
      </c>
      <c r="P492" s="109" t="s">
        <v>1315</v>
      </c>
      <c r="Q492" s="109" t="s">
        <v>1316</v>
      </c>
      <c r="R492" s="109"/>
      <c r="S492" s="109"/>
      <c r="T492" s="109"/>
      <c r="U492" s="109"/>
      <c r="V492" s="109"/>
      <c r="W492" s="109"/>
      <c r="X492" s="109"/>
      <c r="Y492" s="109"/>
      <c r="Z492" s="109"/>
      <c r="AA492" s="109"/>
      <c r="AB492" s="109"/>
      <c r="AC492" s="109"/>
      <c r="AD492" s="109"/>
      <c r="AE492" s="88"/>
      <c r="AF492" s="88"/>
      <c r="AG492" s="88"/>
    </row>
    <row r="493" spans="1:33" s="43" customFormat="1" ht="12.75" customHeight="1" x14ac:dyDescent="0.2">
      <c r="A493" s="109" t="s">
        <v>399</v>
      </c>
      <c r="B493" s="109" t="s">
        <v>1904</v>
      </c>
      <c r="C493" s="111">
        <v>1422</v>
      </c>
      <c r="D493" s="111">
        <v>4000</v>
      </c>
      <c r="E493" s="111">
        <v>0</v>
      </c>
      <c r="F493" s="111">
        <v>0</v>
      </c>
      <c r="G493" s="111">
        <v>0</v>
      </c>
      <c r="H493" s="111">
        <v>0</v>
      </c>
      <c r="I493" s="111">
        <v>0</v>
      </c>
      <c r="J493" s="111">
        <v>0</v>
      </c>
      <c r="K493" s="111">
        <v>0</v>
      </c>
      <c r="L493" s="111">
        <v>158</v>
      </c>
      <c r="M493" s="111">
        <v>0</v>
      </c>
      <c r="N493" s="111">
        <v>0</v>
      </c>
      <c r="O493" s="111">
        <v>0</v>
      </c>
      <c r="P493" s="109" t="s">
        <v>1312</v>
      </c>
      <c r="Q493" s="109" t="s">
        <v>1316</v>
      </c>
      <c r="R493" s="109"/>
      <c r="S493" s="109"/>
      <c r="T493" s="109"/>
      <c r="U493" s="109"/>
      <c r="V493" s="109"/>
      <c r="W493" s="109"/>
      <c r="X493" s="109"/>
      <c r="Y493" s="109"/>
      <c r="Z493" s="109"/>
      <c r="AA493" s="109"/>
      <c r="AB493" s="109"/>
      <c r="AC493" s="109"/>
      <c r="AD493" s="109"/>
      <c r="AE493" s="88"/>
      <c r="AF493" s="88"/>
      <c r="AG493" s="88"/>
    </row>
    <row r="494" spans="1:33" s="43" customFormat="1" ht="12.75" customHeight="1" x14ac:dyDescent="0.2">
      <c r="A494" s="109" t="s">
        <v>453</v>
      </c>
      <c r="B494" s="109" t="s">
        <v>1410</v>
      </c>
      <c r="C494" s="111">
        <v>3569</v>
      </c>
      <c r="D494" s="111">
        <v>0</v>
      </c>
      <c r="E494" s="111">
        <v>0</v>
      </c>
      <c r="F494" s="111">
        <v>0</v>
      </c>
      <c r="G494" s="111">
        <v>0</v>
      </c>
      <c r="H494" s="111">
        <v>0</v>
      </c>
      <c r="I494" s="111">
        <v>0</v>
      </c>
      <c r="J494" s="111">
        <v>0</v>
      </c>
      <c r="K494" s="111">
        <v>0</v>
      </c>
      <c r="L494" s="111">
        <v>4000</v>
      </c>
      <c r="M494" s="111">
        <v>0</v>
      </c>
      <c r="N494" s="111">
        <v>0</v>
      </c>
      <c r="O494" s="111">
        <v>0</v>
      </c>
      <c r="P494" s="109" t="s">
        <v>1315</v>
      </c>
      <c r="Q494" s="109" t="s">
        <v>1316</v>
      </c>
      <c r="R494" s="109"/>
      <c r="S494" s="109"/>
      <c r="T494" s="109"/>
      <c r="U494" s="109"/>
      <c r="V494" s="109"/>
      <c r="W494" s="109"/>
      <c r="X494" s="109"/>
      <c r="Y494" s="109"/>
      <c r="Z494" s="109"/>
      <c r="AA494" s="109"/>
      <c r="AB494" s="109"/>
      <c r="AC494" s="109"/>
      <c r="AD494" s="109"/>
      <c r="AE494" s="88"/>
      <c r="AF494" s="88"/>
      <c r="AG494" s="88"/>
    </row>
    <row r="495" spans="1:33" s="43" customFormat="1" ht="12.75" customHeight="1" x14ac:dyDescent="0.2">
      <c r="A495" s="109" t="s">
        <v>461</v>
      </c>
      <c r="B495" s="109" t="s">
        <v>1409</v>
      </c>
      <c r="C495" s="111">
        <v>2340</v>
      </c>
      <c r="D495" s="111">
        <v>0</v>
      </c>
      <c r="E495" s="111">
        <v>0</v>
      </c>
      <c r="F495" s="111">
        <v>0</v>
      </c>
      <c r="G495" s="111">
        <v>0</v>
      </c>
      <c r="H495" s="111">
        <v>0</v>
      </c>
      <c r="I495" s="111">
        <v>0</v>
      </c>
      <c r="J495" s="111">
        <v>0</v>
      </c>
      <c r="K495" s="111">
        <v>0</v>
      </c>
      <c r="L495" s="111">
        <v>11625</v>
      </c>
      <c r="M495" s="111">
        <v>23687</v>
      </c>
      <c r="N495" s="111">
        <v>14616</v>
      </c>
      <c r="O495" s="111">
        <v>0</v>
      </c>
      <c r="P495" s="109" t="s">
        <v>1315</v>
      </c>
      <c r="Q495" s="109" t="s">
        <v>1316</v>
      </c>
      <c r="R495" s="109"/>
      <c r="S495" s="109"/>
      <c r="T495" s="109"/>
      <c r="U495" s="109"/>
      <c r="V495" s="109"/>
      <c r="W495" s="109"/>
      <c r="X495" s="109"/>
      <c r="Y495" s="109"/>
      <c r="Z495" s="109"/>
      <c r="AA495" s="109"/>
      <c r="AB495" s="109"/>
      <c r="AC495" s="109"/>
      <c r="AD495" s="109"/>
      <c r="AE495" s="88"/>
      <c r="AF495" s="88"/>
      <c r="AG495" s="88"/>
    </row>
    <row r="496" spans="1:33" s="43" customFormat="1" ht="12.75" customHeight="1" x14ac:dyDescent="0.2">
      <c r="A496" s="109" t="s">
        <v>1063</v>
      </c>
      <c r="B496" s="109" t="s">
        <v>1408</v>
      </c>
      <c r="C496" s="111">
        <v>0</v>
      </c>
      <c r="D496" s="111">
        <v>0</v>
      </c>
      <c r="E496" s="111">
        <v>10160</v>
      </c>
      <c r="F496" s="111">
        <v>0</v>
      </c>
      <c r="G496" s="111">
        <v>0</v>
      </c>
      <c r="H496" s="111">
        <v>0</v>
      </c>
      <c r="I496" s="111">
        <v>0</v>
      </c>
      <c r="J496" s="111">
        <v>0</v>
      </c>
      <c r="K496" s="111">
        <v>0</v>
      </c>
      <c r="L496" s="111">
        <v>2420</v>
      </c>
      <c r="M496" s="111">
        <v>0</v>
      </c>
      <c r="N496" s="111">
        <v>0</v>
      </c>
      <c r="O496" s="111">
        <v>0</v>
      </c>
      <c r="P496" s="109" t="s">
        <v>1312</v>
      </c>
      <c r="Q496" s="109" t="s">
        <v>1314</v>
      </c>
      <c r="R496" s="109"/>
      <c r="S496" s="109"/>
      <c r="T496" s="109"/>
      <c r="U496" s="109"/>
      <c r="V496" s="109"/>
      <c r="W496" s="109"/>
      <c r="X496" s="109"/>
      <c r="Y496" s="109"/>
      <c r="Z496" s="109"/>
      <c r="AA496" s="109"/>
      <c r="AB496" s="109"/>
      <c r="AC496" s="109"/>
      <c r="AD496" s="109"/>
      <c r="AE496" s="88"/>
      <c r="AF496" s="88"/>
      <c r="AG496" s="88"/>
    </row>
    <row r="497" spans="1:33" s="43" customFormat="1" ht="12.75" customHeight="1" x14ac:dyDescent="0.2">
      <c r="A497" s="109" t="s">
        <v>559</v>
      </c>
      <c r="B497" s="109" t="s">
        <v>1407</v>
      </c>
      <c r="C497" s="111">
        <v>14852</v>
      </c>
      <c r="D497" s="111">
        <v>1500</v>
      </c>
      <c r="E497" s="111">
        <v>0</v>
      </c>
      <c r="F497" s="111">
        <v>0</v>
      </c>
      <c r="G497" s="111">
        <v>0</v>
      </c>
      <c r="H497" s="111">
        <v>0</v>
      </c>
      <c r="I497" s="111">
        <v>0</v>
      </c>
      <c r="J497" s="111">
        <v>0</v>
      </c>
      <c r="K497" s="111">
        <v>0</v>
      </c>
      <c r="L497" s="111">
        <v>0</v>
      </c>
      <c r="M497" s="111">
        <v>0</v>
      </c>
      <c r="N497" s="111">
        <v>0</v>
      </c>
      <c r="O497" s="111">
        <v>0</v>
      </c>
      <c r="P497" s="109" t="s">
        <v>1315</v>
      </c>
      <c r="Q497" s="109" t="s">
        <v>1316</v>
      </c>
      <c r="R497" s="109"/>
      <c r="S497" s="109"/>
      <c r="T497" s="109"/>
      <c r="U497" s="109"/>
      <c r="V497" s="109"/>
      <c r="W497" s="109"/>
      <c r="X497" s="109"/>
      <c r="Y497" s="109"/>
      <c r="Z497" s="109"/>
      <c r="AA497" s="109"/>
      <c r="AB497" s="109"/>
      <c r="AC497" s="109"/>
      <c r="AD497" s="109"/>
      <c r="AE497" s="88"/>
      <c r="AF497" s="88"/>
      <c r="AG497" s="88"/>
    </row>
    <row r="498" spans="1:33" s="43" customFormat="1" ht="12.75" customHeight="1" x14ac:dyDescent="0.2">
      <c r="A498" s="109" t="s">
        <v>578</v>
      </c>
      <c r="B498" s="109" t="s">
        <v>1406</v>
      </c>
      <c r="C498" s="111">
        <v>15822</v>
      </c>
      <c r="D498" s="111">
        <v>1000</v>
      </c>
      <c r="E498" s="111">
        <v>0</v>
      </c>
      <c r="F498" s="111">
        <v>0</v>
      </c>
      <c r="G498" s="111">
        <v>0</v>
      </c>
      <c r="H498" s="111">
        <v>0</v>
      </c>
      <c r="I498" s="111">
        <v>0</v>
      </c>
      <c r="J498" s="111">
        <v>0</v>
      </c>
      <c r="K498" s="111">
        <v>0</v>
      </c>
      <c r="L498" s="111">
        <v>0</v>
      </c>
      <c r="M498" s="111">
        <v>0</v>
      </c>
      <c r="N498" s="111">
        <v>2000</v>
      </c>
      <c r="O498" s="111">
        <v>0</v>
      </c>
      <c r="P498" s="109" t="s">
        <v>1315</v>
      </c>
      <c r="Q498" s="109" t="s">
        <v>1316</v>
      </c>
      <c r="R498" s="109"/>
      <c r="S498" s="109"/>
      <c r="T498" s="109"/>
      <c r="U498" s="109"/>
      <c r="V498" s="109"/>
      <c r="W498" s="109"/>
      <c r="X498" s="109"/>
      <c r="Y498" s="109"/>
      <c r="Z498" s="109"/>
      <c r="AA498" s="109"/>
      <c r="AB498" s="109"/>
      <c r="AC498" s="109"/>
      <c r="AD498" s="109"/>
      <c r="AE498" s="88"/>
      <c r="AF498" s="88"/>
      <c r="AG498" s="88"/>
    </row>
    <row r="499" spans="1:33" s="43" customFormat="1" ht="12.75" customHeight="1" x14ac:dyDescent="0.2">
      <c r="A499" s="109" t="s">
        <v>1065</v>
      </c>
      <c r="B499" s="109" t="s">
        <v>1405</v>
      </c>
      <c r="C499" s="111">
        <v>85000</v>
      </c>
      <c r="D499" s="111">
        <v>5000</v>
      </c>
      <c r="E499" s="111">
        <v>0</v>
      </c>
      <c r="F499" s="111">
        <v>0</v>
      </c>
      <c r="G499" s="111">
        <v>0</v>
      </c>
      <c r="H499" s="111">
        <v>0</v>
      </c>
      <c r="I499" s="111">
        <v>0</v>
      </c>
      <c r="J499" s="111">
        <v>0</v>
      </c>
      <c r="K499" s="111">
        <v>0</v>
      </c>
      <c r="L499" s="111">
        <v>21440</v>
      </c>
      <c r="M499" s="111">
        <v>0</v>
      </c>
      <c r="N499" s="111">
        <v>0</v>
      </c>
      <c r="O499" s="111">
        <v>0</v>
      </c>
      <c r="P499" s="109" t="s">
        <v>1312</v>
      </c>
      <c r="Q499" s="109" t="s">
        <v>1314</v>
      </c>
      <c r="R499" s="109"/>
      <c r="S499" s="109"/>
      <c r="T499" s="109"/>
      <c r="U499" s="109"/>
      <c r="V499" s="109"/>
      <c r="W499" s="109"/>
      <c r="X499" s="109"/>
      <c r="Y499" s="109"/>
      <c r="Z499" s="109"/>
      <c r="AA499" s="109"/>
      <c r="AB499" s="109"/>
      <c r="AC499" s="109"/>
      <c r="AD499" s="109"/>
      <c r="AE499" s="88"/>
      <c r="AF499" s="88"/>
      <c r="AG499" s="88"/>
    </row>
    <row r="500" spans="1:33" s="43" customFormat="1" ht="12.75" customHeight="1" x14ac:dyDescent="0.2">
      <c r="A500" s="109" t="s">
        <v>1258</v>
      </c>
      <c r="B500" s="109" t="s">
        <v>1404</v>
      </c>
      <c r="C500" s="111">
        <v>17000</v>
      </c>
      <c r="D500" s="111">
        <v>6000</v>
      </c>
      <c r="E500" s="111">
        <v>0</v>
      </c>
      <c r="F500" s="111">
        <v>0</v>
      </c>
      <c r="G500" s="111">
        <v>0</v>
      </c>
      <c r="H500" s="111">
        <v>0</v>
      </c>
      <c r="I500" s="111">
        <v>0</v>
      </c>
      <c r="J500" s="111">
        <v>0</v>
      </c>
      <c r="K500" s="111">
        <v>5000</v>
      </c>
      <c r="L500" s="111">
        <v>0</v>
      </c>
      <c r="M500" s="111">
        <v>0</v>
      </c>
      <c r="N500" s="111">
        <v>0</v>
      </c>
      <c r="O500" s="111">
        <v>12000</v>
      </c>
      <c r="P500" s="109" t="s">
        <v>1377</v>
      </c>
      <c r="Q500" s="109" t="s">
        <v>1316</v>
      </c>
      <c r="R500" s="109"/>
      <c r="S500" s="109"/>
      <c r="T500" s="109"/>
      <c r="U500" s="109"/>
      <c r="V500" s="109"/>
      <c r="W500" s="109"/>
      <c r="X500" s="109"/>
      <c r="Y500" s="109"/>
      <c r="Z500" s="109"/>
      <c r="AA500" s="109"/>
      <c r="AB500" s="109"/>
      <c r="AC500" s="109"/>
      <c r="AD500" s="109"/>
      <c r="AE500" s="88"/>
      <c r="AF500" s="88"/>
      <c r="AG500" s="88"/>
    </row>
    <row r="501" spans="1:33" s="43" customFormat="1" ht="12.75" customHeight="1" x14ac:dyDescent="0.2">
      <c r="A501" s="109" t="s">
        <v>817</v>
      </c>
      <c r="B501" s="109" t="s">
        <v>1905</v>
      </c>
      <c r="C501" s="111">
        <v>24600</v>
      </c>
      <c r="D501" s="111">
        <v>6000</v>
      </c>
      <c r="E501" s="111">
        <v>0</v>
      </c>
      <c r="F501" s="111">
        <v>0</v>
      </c>
      <c r="G501" s="111">
        <v>0</v>
      </c>
      <c r="H501" s="111">
        <v>0</v>
      </c>
      <c r="I501" s="111">
        <v>0</v>
      </c>
      <c r="J501" s="111">
        <v>0</v>
      </c>
      <c r="K501" s="111">
        <v>0</v>
      </c>
      <c r="L501" s="111">
        <v>6000</v>
      </c>
      <c r="M501" s="111">
        <v>0</v>
      </c>
      <c r="N501" s="111">
        <v>0</v>
      </c>
      <c r="O501" s="111">
        <v>0</v>
      </c>
      <c r="P501" s="109" t="s">
        <v>1377</v>
      </c>
      <c r="Q501" s="109" t="s">
        <v>1316</v>
      </c>
      <c r="R501" s="109"/>
      <c r="S501" s="109"/>
      <c r="T501" s="109"/>
      <c r="U501" s="109"/>
      <c r="V501" s="109"/>
      <c r="W501" s="109"/>
      <c r="X501" s="109"/>
      <c r="Y501" s="109"/>
      <c r="Z501" s="109"/>
      <c r="AA501" s="109"/>
      <c r="AB501" s="109"/>
      <c r="AC501" s="109"/>
      <c r="AD501" s="109"/>
      <c r="AE501" s="88"/>
      <c r="AF501" s="88"/>
      <c r="AG501" s="88"/>
    </row>
    <row r="502" spans="1:33" s="43" customFormat="1" ht="12.75" customHeight="1" x14ac:dyDescent="0.2">
      <c r="A502" s="109" t="s">
        <v>1272</v>
      </c>
      <c r="B502" s="109" t="s">
        <v>1403</v>
      </c>
      <c r="C502" s="111">
        <v>44700</v>
      </c>
      <c r="D502" s="111">
        <v>29300</v>
      </c>
      <c r="E502" s="111">
        <v>0</v>
      </c>
      <c r="F502" s="111">
        <v>0</v>
      </c>
      <c r="G502" s="111">
        <v>0</v>
      </c>
      <c r="H502" s="111">
        <v>0</v>
      </c>
      <c r="I502" s="111">
        <v>0</v>
      </c>
      <c r="J502" s="111">
        <v>0</v>
      </c>
      <c r="K502" s="111">
        <v>0</v>
      </c>
      <c r="L502" s="111">
        <v>0</v>
      </c>
      <c r="M502" s="111">
        <v>0</v>
      </c>
      <c r="N502" s="111">
        <v>0</v>
      </c>
      <c r="O502" s="111">
        <v>130000</v>
      </c>
      <c r="P502" s="109" t="s">
        <v>1377</v>
      </c>
      <c r="Q502" s="109" t="s">
        <v>1316</v>
      </c>
      <c r="R502" s="109"/>
      <c r="S502" s="109"/>
      <c r="T502" s="109"/>
      <c r="U502" s="109"/>
      <c r="V502" s="109"/>
      <c r="W502" s="109"/>
      <c r="X502" s="109"/>
      <c r="Y502" s="109"/>
      <c r="Z502" s="109"/>
      <c r="AA502" s="109"/>
      <c r="AB502" s="109"/>
      <c r="AC502" s="109"/>
      <c r="AD502" s="109"/>
      <c r="AE502" s="88"/>
      <c r="AF502" s="88"/>
      <c r="AG502" s="88"/>
    </row>
    <row r="503" spans="1:33" s="43" customFormat="1" ht="12.75" customHeight="1" x14ac:dyDescent="0.2">
      <c r="A503" s="109" t="s">
        <v>619</v>
      </c>
      <c r="B503" s="109" t="s">
        <v>1402</v>
      </c>
      <c r="C503" s="111">
        <v>6400</v>
      </c>
      <c r="D503" s="111">
        <v>3100</v>
      </c>
      <c r="E503" s="111">
        <v>0</v>
      </c>
      <c r="F503" s="111">
        <v>0</v>
      </c>
      <c r="G503" s="111">
        <v>0</v>
      </c>
      <c r="H503" s="111">
        <v>0</v>
      </c>
      <c r="I503" s="111">
        <v>0</v>
      </c>
      <c r="J503" s="111">
        <v>0</v>
      </c>
      <c r="K503" s="111">
        <v>0</v>
      </c>
      <c r="L503" s="111">
        <v>17288</v>
      </c>
      <c r="M503" s="111">
        <v>0</v>
      </c>
      <c r="N503" s="111">
        <v>9991</v>
      </c>
      <c r="O503" s="111">
        <v>0</v>
      </c>
      <c r="P503" s="109" t="s">
        <v>1315</v>
      </c>
      <c r="Q503" s="109" t="s">
        <v>1316</v>
      </c>
      <c r="R503" s="109"/>
      <c r="S503" s="109"/>
      <c r="T503" s="109"/>
      <c r="U503" s="109"/>
      <c r="V503" s="109"/>
      <c r="W503" s="109"/>
      <c r="X503" s="109"/>
      <c r="Y503" s="109"/>
      <c r="Z503" s="109"/>
      <c r="AA503" s="109"/>
      <c r="AB503" s="109"/>
      <c r="AC503" s="109"/>
      <c r="AD503" s="109"/>
      <c r="AE503" s="88"/>
      <c r="AF503" s="88"/>
      <c r="AG503" s="88"/>
    </row>
    <row r="504" spans="1:33" s="43" customFormat="1" ht="12.75" customHeight="1" x14ac:dyDescent="0.2">
      <c r="A504" s="109" t="s">
        <v>627</v>
      </c>
      <c r="B504" s="109" t="s">
        <v>1401</v>
      </c>
      <c r="C504" s="111">
        <v>4656</v>
      </c>
      <c r="D504" s="111">
        <v>3000</v>
      </c>
      <c r="E504" s="111">
        <v>0</v>
      </c>
      <c r="F504" s="111">
        <v>0</v>
      </c>
      <c r="G504" s="111">
        <v>0</v>
      </c>
      <c r="H504" s="111">
        <v>0</v>
      </c>
      <c r="I504" s="111">
        <v>0</v>
      </c>
      <c r="J504" s="111">
        <v>0</v>
      </c>
      <c r="K504" s="111">
        <v>0</v>
      </c>
      <c r="L504" s="111">
        <v>4510</v>
      </c>
      <c r="M504" s="111">
        <v>0</v>
      </c>
      <c r="N504" s="111">
        <v>0</v>
      </c>
      <c r="O504" s="111">
        <v>0</v>
      </c>
      <c r="P504" s="109" t="s">
        <v>1315</v>
      </c>
      <c r="Q504" s="109" t="s">
        <v>1316</v>
      </c>
      <c r="R504" s="109"/>
      <c r="S504" s="109"/>
      <c r="T504" s="109"/>
      <c r="U504" s="109"/>
      <c r="V504" s="109"/>
      <c r="W504" s="109"/>
      <c r="X504" s="109"/>
      <c r="Y504" s="109"/>
      <c r="Z504" s="109"/>
      <c r="AA504" s="109"/>
      <c r="AB504" s="109"/>
      <c r="AC504" s="109"/>
      <c r="AD504" s="109"/>
      <c r="AE504" s="88"/>
      <c r="AF504" s="88"/>
      <c r="AG504" s="88"/>
    </row>
    <row r="505" spans="1:33" s="43" customFormat="1" ht="12.75" customHeight="1" x14ac:dyDescent="0.2">
      <c r="A505" s="109" t="s">
        <v>664</v>
      </c>
      <c r="B505" s="109" t="s">
        <v>1906</v>
      </c>
      <c r="C505" s="111">
        <v>113983</v>
      </c>
      <c r="D505" s="111">
        <v>5000</v>
      </c>
      <c r="E505" s="111">
        <v>0</v>
      </c>
      <c r="F505" s="111">
        <v>15000</v>
      </c>
      <c r="G505" s="111">
        <v>0</v>
      </c>
      <c r="H505" s="111">
        <v>0</v>
      </c>
      <c r="I505" s="111">
        <v>0</v>
      </c>
      <c r="J505" s="111">
        <v>0</v>
      </c>
      <c r="K505" s="111">
        <v>0</v>
      </c>
      <c r="L505" s="111">
        <v>97157</v>
      </c>
      <c r="M505" s="111">
        <v>0</v>
      </c>
      <c r="N505" s="111">
        <v>0</v>
      </c>
      <c r="O505" s="111">
        <v>55000</v>
      </c>
      <c r="P505" s="109" t="s">
        <v>1324</v>
      </c>
      <c r="Q505" s="109" t="s">
        <v>1316</v>
      </c>
      <c r="R505" s="109"/>
      <c r="S505" s="109"/>
      <c r="T505" s="109"/>
      <c r="U505" s="109"/>
      <c r="V505" s="109"/>
      <c r="W505" s="109"/>
      <c r="X505" s="109"/>
      <c r="Y505" s="109"/>
      <c r="Z505" s="109"/>
      <c r="AA505" s="109"/>
      <c r="AB505" s="109"/>
      <c r="AC505" s="109"/>
      <c r="AD505" s="109"/>
      <c r="AE505" s="88"/>
      <c r="AF505" s="88"/>
      <c r="AG505" s="88"/>
    </row>
    <row r="506" spans="1:33" s="43" customFormat="1" ht="12.75" customHeight="1" x14ac:dyDescent="0.2">
      <c r="A506" s="109" t="s">
        <v>807</v>
      </c>
      <c r="B506" s="109" t="s">
        <v>1400</v>
      </c>
      <c r="C506" s="111">
        <v>5</v>
      </c>
      <c r="D506" s="111">
        <v>1000</v>
      </c>
      <c r="E506" s="111">
        <v>0</v>
      </c>
      <c r="F506" s="111">
        <v>0</v>
      </c>
      <c r="G506" s="111">
        <v>0</v>
      </c>
      <c r="H506" s="111">
        <v>0</v>
      </c>
      <c r="I506" s="111">
        <v>0</v>
      </c>
      <c r="J506" s="111">
        <v>0</v>
      </c>
      <c r="K506" s="111">
        <v>1045</v>
      </c>
      <c r="L506" s="111">
        <v>2932</v>
      </c>
      <c r="M506" s="111">
        <v>0</v>
      </c>
      <c r="N506" s="111">
        <v>5973</v>
      </c>
      <c r="O506" s="111">
        <v>0</v>
      </c>
      <c r="P506" s="109" t="s">
        <v>1377</v>
      </c>
      <c r="Q506" s="109" t="s">
        <v>1316</v>
      </c>
      <c r="R506" s="109"/>
      <c r="S506" s="109"/>
      <c r="T506" s="109"/>
      <c r="U506" s="109"/>
      <c r="V506" s="109"/>
      <c r="W506" s="109"/>
      <c r="X506" s="109"/>
      <c r="Y506" s="109"/>
      <c r="Z506" s="109"/>
      <c r="AA506" s="109"/>
      <c r="AB506" s="109"/>
      <c r="AC506" s="109"/>
      <c r="AD506" s="109"/>
      <c r="AE506" s="88"/>
      <c r="AF506" s="88"/>
      <c r="AG506" s="88"/>
    </row>
    <row r="507" spans="1:33" s="43" customFormat="1" ht="12.75" customHeight="1" x14ac:dyDescent="0.2">
      <c r="A507" s="109" t="s">
        <v>1274</v>
      </c>
      <c r="B507" s="109" t="s">
        <v>1907</v>
      </c>
      <c r="C507" s="111">
        <v>12996</v>
      </c>
      <c r="D507" s="111">
        <v>5000</v>
      </c>
      <c r="E507" s="111">
        <v>0</v>
      </c>
      <c r="F507" s="111">
        <v>0</v>
      </c>
      <c r="G507" s="111">
        <v>0</v>
      </c>
      <c r="H507" s="111">
        <v>0</v>
      </c>
      <c r="I507" s="111">
        <v>0</v>
      </c>
      <c r="J507" s="111">
        <v>0</v>
      </c>
      <c r="K507" s="111">
        <v>0</v>
      </c>
      <c r="L507" s="111">
        <v>0</v>
      </c>
      <c r="M507" s="111">
        <v>0</v>
      </c>
      <c r="N507" s="111">
        <v>0</v>
      </c>
      <c r="O507" s="111">
        <v>76500</v>
      </c>
      <c r="P507" s="109" t="s">
        <v>1377</v>
      </c>
      <c r="Q507" s="109" t="s">
        <v>1316</v>
      </c>
      <c r="R507" s="109"/>
      <c r="S507" s="109"/>
      <c r="T507" s="109"/>
      <c r="U507" s="109"/>
      <c r="V507" s="109"/>
      <c r="W507" s="109"/>
      <c r="X507" s="109"/>
      <c r="Y507" s="109"/>
      <c r="Z507" s="109"/>
      <c r="AA507" s="109"/>
      <c r="AB507" s="109"/>
      <c r="AC507" s="109"/>
      <c r="AD507" s="109"/>
      <c r="AE507" s="88"/>
      <c r="AF507" s="88"/>
      <c r="AG507" s="88"/>
    </row>
    <row r="508" spans="1:33" s="43" customFormat="1" ht="12.75" customHeight="1" x14ac:dyDescent="0.2">
      <c r="A508" s="109" t="s">
        <v>813</v>
      </c>
      <c r="B508" s="109" t="s">
        <v>1399</v>
      </c>
      <c r="C508" s="111">
        <v>7561</v>
      </c>
      <c r="D508" s="111">
        <v>0</v>
      </c>
      <c r="E508" s="111">
        <v>0</v>
      </c>
      <c r="F508" s="111">
        <v>0</v>
      </c>
      <c r="G508" s="111">
        <v>0</v>
      </c>
      <c r="H508" s="111">
        <v>0</v>
      </c>
      <c r="I508" s="111">
        <v>0</v>
      </c>
      <c r="J508" s="111">
        <v>0</v>
      </c>
      <c r="K508" s="111">
        <v>0</v>
      </c>
      <c r="L508" s="111">
        <v>0</v>
      </c>
      <c r="M508" s="111">
        <v>4389</v>
      </c>
      <c r="N508" s="111">
        <v>0</v>
      </c>
      <c r="O508" s="111">
        <v>0</v>
      </c>
      <c r="P508" s="109" t="s">
        <v>1377</v>
      </c>
      <c r="Q508" s="109" t="s">
        <v>1316</v>
      </c>
      <c r="R508" s="109"/>
      <c r="S508" s="109"/>
      <c r="T508" s="109"/>
      <c r="U508" s="109"/>
      <c r="V508" s="109"/>
      <c r="W508" s="109"/>
      <c r="X508" s="109"/>
      <c r="Y508" s="109"/>
      <c r="Z508" s="109"/>
      <c r="AA508" s="109"/>
      <c r="AB508" s="109"/>
      <c r="AC508" s="109"/>
      <c r="AD508" s="109"/>
      <c r="AE508" s="88"/>
      <c r="AF508" s="88"/>
      <c r="AG508" s="88"/>
    </row>
    <row r="509" spans="1:33" s="43" customFormat="1" ht="12.75" customHeight="1" x14ac:dyDescent="0.2">
      <c r="A509" s="109" t="s">
        <v>723</v>
      </c>
      <c r="B509" s="109" t="s">
        <v>1908</v>
      </c>
      <c r="C509" s="111">
        <v>157643</v>
      </c>
      <c r="D509" s="111">
        <v>0</v>
      </c>
      <c r="E509" s="111">
        <v>94752</v>
      </c>
      <c r="F509" s="111">
        <v>0</v>
      </c>
      <c r="G509" s="111">
        <v>0</v>
      </c>
      <c r="H509" s="111">
        <v>24723</v>
      </c>
      <c r="I509" s="111">
        <v>0</v>
      </c>
      <c r="J509" s="111">
        <v>0</v>
      </c>
      <c r="K509" s="111">
        <v>0</v>
      </c>
      <c r="L509" s="111">
        <v>37100</v>
      </c>
      <c r="M509" s="111">
        <v>31535</v>
      </c>
      <c r="N509" s="111">
        <v>136680</v>
      </c>
      <c r="O509" s="111">
        <v>10000</v>
      </c>
      <c r="P509" s="109" t="s">
        <v>1327</v>
      </c>
      <c r="Q509" s="109" t="s">
        <v>1316</v>
      </c>
      <c r="R509" s="109"/>
      <c r="S509" s="109"/>
      <c r="T509" s="109"/>
      <c r="U509" s="109"/>
      <c r="V509" s="109"/>
      <c r="W509" s="109"/>
      <c r="X509" s="109"/>
      <c r="Y509" s="109"/>
      <c r="Z509" s="109"/>
      <c r="AA509" s="109"/>
      <c r="AB509" s="109"/>
      <c r="AC509" s="109"/>
      <c r="AD509" s="109"/>
      <c r="AE509" s="88"/>
      <c r="AF509" s="88"/>
      <c r="AG509" s="88"/>
    </row>
    <row r="510" spans="1:33" s="43" customFormat="1" ht="12.75" customHeight="1" x14ac:dyDescent="0.2">
      <c r="A510" s="109" t="s">
        <v>462</v>
      </c>
      <c r="B510" s="109" t="s">
        <v>1398</v>
      </c>
      <c r="C510" s="111">
        <v>2092</v>
      </c>
      <c r="D510" s="111">
        <v>0</v>
      </c>
      <c r="E510" s="111">
        <v>0</v>
      </c>
      <c r="F510" s="111">
        <v>0</v>
      </c>
      <c r="G510" s="111">
        <v>0</v>
      </c>
      <c r="H510" s="111">
        <v>0</v>
      </c>
      <c r="I510" s="111">
        <v>0</v>
      </c>
      <c r="J510" s="111">
        <v>0</v>
      </c>
      <c r="K510" s="111">
        <v>0</v>
      </c>
      <c r="L510" s="111">
        <v>9488</v>
      </c>
      <c r="M510" s="111">
        <v>13998</v>
      </c>
      <c r="N510" s="111">
        <v>6000</v>
      </c>
      <c r="O510" s="111">
        <v>0</v>
      </c>
      <c r="P510" s="109" t="s">
        <v>1315</v>
      </c>
      <c r="Q510" s="109" t="s">
        <v>1316</v>
      </c>
      <c r="R510" s="109"/>
      <c r="S510" s="109"/>
      <c r="T510" s="109"/>
      <c r="U510" s="109"/>
      <c r="V510" s="109"/>
      <c r="W510" s="109"/>
      <c r="X510" s="109"/>
      <c r="Y510" s="109"/>
      <c r="Z510" s="109"/>
      <c r="AA510" s="109"/>
      <c r="AB510" s="109"/>
      <c r="AC510" s="109"/>
      <c r="AD510" s="109"/>
      <c r="AE510" s="88"/>
      <c r="AF510" s="88"/>
      <c r="AG510" s="88"/>
    </row>
    <row r="511" spans="1:33" s="43" customFormat="1" ht="12.75" customHeight="1" x14ac:dyDescent="0.2">
      <c r="A511" s="109" t="s">
        <v>684</v>
      </c>
      <c r="B511" s="109" t="s">
        <v>1909</v>
      </c>
      <c r="C511" s="111">
        <v>32350</v>
      </c>
      <c r="D511" s="111">
        <v>5000</v>
      </c>
      <c r="E511" s="111">
        <v>0</v>
      </c>
      <c r="F511" s="111">
        <v>0</v>
      </c>
      <c r="G511" s="111">
        <v>0</v>
      </c>
      <c r="H511" s="111">
        <v>0</v>
      </c>
      <c r="I511" s="111">
        <v>0</v>
      </c>
      <c r="J511" s="111">
        <v>0</v>
      </c>
      <c r="K511" s="111">
        <v>0</v>
      </c>
      <c r="L511" s="111">
        <v>0</v>
      </c>
      <c r="M511" s="111">
        <v>0</v>
      </c>
      <c r="N511" s="111">
        <v>0</v>
      </c>
      <c r="O511" s="111">
        <v>15000</v>
      </c>
      <c r="P511" s="109" t="s">
        <v>1321</v>
      </c>
      <c r="Q511" s="109" t="s">
        <v>1316</v>
      </c>
      <c r="R511" s="109"/>
      <c r="S511" s="109"/>
      <c r="T511" s="109"/>
      <c r="U511" s="109"/>
      <c r="V511" s="109"/>
      <c r="W511" s="109"/>
      <c r="X511" s="109"/>
      <c r="Y511" s="109"/>
      <c r="Z511" s="109"/>
      <c r="AA511" s="109"/>
      <c r="AB511" s="109"/>
      <c r="AC511" s="109"/>
      <c r="AD511" s="109"/>
      <c r="AE511" s="88"/>
      <c r="AF511" s="88"/>
      <c r="AG511" s="88"/>
    </row>
    <row r="512" spans="1:33" s="43" customFormat="1" ht="12.75" customHeight="1" x14ac:dyDescent="0.2">
      <c r="A512" s="109" t="s">
        <v>803</v>
      </c>
      <c r="B512" s="109" t="s">
        <v>1397</v>
      </c>
      <c r="C512" s="111">
        <v>1680</v>
      </c>
      <c r="D512" s="111">
        <v>0</v>
      </c>
      <c r="E512" s="111">
        <v>0</v>
      </c>
      <c r="F512" s="111">
        <v>0</v>
      </c>
      <c r="G512" s="111">
        <v>0</v>
      </c>
      <c r="H512" s="111">
        <v>0</v>
      </c>
      <c r="I512" s="111">
        <v>0</v>
      </c>
      <c r="J512" s="111">
        <v>0</v>
      </c>
      <c r="K512" s="111">
        <v>0</v>
      </c>
      <c r="L512" s="111">
        <v>0</v>
      </c>
      <c r="M512" s="111">
        <v>0</v>
      </c>
      <c r="N512" s="111">
        <v>0</v>
      </c>
      <c r="O512" s="111">
        <v>0</v>
      </c>
      <c r="P512" s="109" t="s">
        <v>1377</v>
      </c>
      <c r="Q512" s="109" t="s">
        <v>1316</v>
      </c>
      <c r="R512" s="109"/>
      <c r="S512" s="109"/>
      <c r="T512" s="109"/>
      <c r="U512" s="109"/>
      <c r="V512" s="109"/>
      <c r="W512" s="109"/>
      <c r="X512" s="109"/>
      <c r="Y512" s="109"/>
      <c r="Z512" s="109"/>
      <c r="AA512" s="109"/>
      <c r="AB512" s="109"/>
      <c r="AC512" s="109"/>
      <c r="AD512" s="109"/>
      <c r="AE512" s="88"/>
      <c r="AF512" s="88"/>
      <c r="AG512" s="88"/>
    </row>
    <row r="513" spans="1:33" s="43" customFormat="1" ht="12.75" customHeight="1" x14ac:dyDescent="0.2">
      <c r="A513" s="109" t="s">
        <v>1246</v>
      </c>
      <c r="B513" s="109" t="s">
        <v>1396</v>
      </c>
      <c r="C513" s="111">
        <v>8000</v>
      </c>
      <c r="D513" s="111">
        <v>5000</v>
      </c>
      <c r="E513" s="111">
        <v>0</v>
      </c>
      <c r="F513" s="111">
        <v>0</v>
      </c>
      <c r="G513" s="111">
        <v>0</v>
      </c>
      <c r="H513" s="111">
        <v>0</v>
      </c>
      <c r="I513" s="111">
        <v>0</v>
      </c>
      <c r="J513" s="111">
        <v>0</v>
      </c>
      <c r="K513" s="111">
        <v>0</v>
      </c>
      <c r="L513" s="111">
        <v>0</v>
      </c>
      <c r="M513" s="111">
        <v>0</v>
      </c>
      <c r="N513" s="111">
        <v>12004</v>
      </c>
      <c r="O513" s="111">
        <v>0</v>
      </c>
      <c r="P513" s="109" t="s">
        <v>1377</v>
      </c>
      <c r="Q513" s="109" t="s">
        <v>1316</v>
      </c>
      <c r="R513" s="109"/>
      <c r="S513" s="109"/>
      <c r="T513" s="109"/>
      <c r="U513" s="109"/>
      <c r="V513" s="109"/>
      <c r="W513" s="109"/>
      <c r="X513" s="109"/>
      <c r="Y513" s="109"/>
      <c r="Z513" s="109"/>
      <c r="AA513" s="109"/>
      <c r="AB513" s="109"/>
      <c r="AC513" s="109"/>
      <c r="AD513" s="109"/>
      <c r="AE513" s="88"/>
      <c r="AF513" s="88"/>
      <c r="AG513" s="88"/>
    </row>
    <row r="514" spans="1:33" s="43" customFormat="1" ht="12.75" customHeight="1" x14ac:dyDescent="0.2">
      <c r="A514" s="109" t="s">
        <v>673</v>
      </c>
      <c r="B514" s="109" t="s">
        <v>1910</v>
      </c>
      <c r="C514" s="111">
        <v>5000</v>
      </c>
      <c r="D514" s="111">
        <v>7000</v>
      </c>
      <c r="E514" s="111">
        <v>0</v>
      </c>
      <c r="F514" s="111">
        <v>0</v>
      </c>
      <c r="G514" s="111">
        <v>0</v>
      </c>
      <c r="H514" s="111">
        <v>0</v>
      </c>
      <c r="I514" s="111">
        <v>0</v>
      </c>
      <c r="J514" s="111">
        <v>0</v>
      </c>
      <c r="K514" s="111">
        <v>0</v>
      </c>
      <c r="L514" s="111">
        <v>22830</v>
      </c>
      <c r="M514" s="111">
        <v>0</v>
      </c>
      <c r="N514" s="111">
        <v>8554</v>
      </c>
      <c r="O514" s="111">
        <v>0</v>
      </c>
      <c r="P514" s="109" t="s">
        <v>1312</v>
      </c>
      <c r="Q514" s="109" t="s">
        <v>1316</v>
      </c>
      <c r="R514" s="109"/>
      <c r="S514" s="109"/>
      <c r="T514" s="109"/>
      <c r="U514" s="109"/>
      <c r="V514" s="109"/>
      <c r="W514" s="109"/>
      <c r="X514" s="109"/>
      <c r="Y514" s="109"/>
      <c r="Z514" s="109"/>
      <c r="AA514" s="109"/>
      <c r="AB514" s="109"/>
      <c r="AC514" s="109"/>
      <c r="AD514" s="109"/>
      <c r="AE514" s="88"/>
      <c r="AF514" s="88"/>
      <c r="AG514" s="88"/>
    </row>
    <row r="515" spans="1:33" s="43" customFormat="1" ht="12.75" customHeight="1" x14ac:dyDescent="0.2">
      <c r="A515" s="109" t="s">
        <v>507</v>
      </c>
      <c r="B515" s="109" t="s">
        <v>1395</v>
      </c>
      <c r="C515" s="111">
        <v>11335</v>
      </c>
      <c r="D515" s="111">
        <v>3000</v>
      </c>
      <c r="E515" s="111">
        <v>0</v>
      </c>
      <c r="F515" s="111">
        <v>5000</v>
      </c>
      <c r="G515" s="111">
        <v>0</v>
      </c>
      <c r="H515" s="111">
        <v>0</v>
      </c>
      <c r="I515" s="111">
        <v>0</v>
      </c>
      <c r="J515" s="111">
        <v>0</v>
      </c>
      <c r="K515" s="111">
        <v>0</v>
      </c>
      <c r="L515" s="111">
        <v>6620</v>
      </c>
      <c r="M515" s="111">
        <v>2404</v>
      </c>
      <c r="N515" s="111">
        <v>7958</v>
      </c>
      <c r="O515" s="111">
        <v>2000</v>
      </c>
      <c r="P515" s="109" t="s">
        <v>1315</v>
      </c>
      <c r="Q515" s="109" t="s">
        <v>1316</v>
      </c>
      <c r="R515" s="109"/>
      <c r="S515" s="109"/>
      <c r="T515" s="109"/>
      <c r="U515" s="109"/>
      <c r="V515" s="109"/>
      <c r="W515" s="109"/>
      <c r="X515" s="109"/>
      <c r="Y515" s="109"/>
      <c r="Z515" s="109"/>
      <c r="AA515" s="109"/>
      <c r="AB515" s="109"/>
      <c r="AC515" s="109"/>
      <c r="AD515" s="109"/>
      <c r="AE515" s="88"/>
      <c r="AF515" s="88"/>
      <c r="AG515" s="88"/>
    </row>
    <row r="516" spans="1:33" s="43" customFormat="1" ht="12.75" customHeight="1" x14ac:dyDescent="0.2">
      <c r="A516" s="109" t="s">
        <v>402</v>
      </c>
      <c r="B516" s="109" t="s">
        <v>1394</v>
      </c>
      <c r="C516" s="111">
        <v>28214</v>
      </c>
      <c r="D516" s="111">
        <v>9000</v>
      </c>
      <c r="E516" s="111">
        <v>0</v>
      </c>
      <c r="F516" s="111">
        <v>0</v>
      </c>
      <c r="G516" s="111">
        <v>0</v>
      </c>
      <c r="H516" s="111">
        <v>0</v>
      </c>
      <c r="I516" s="111">
        <v>0</v>
      </c>
      <c r="J516" s="111">
        <v>0</v>
      </c>
      <c r="K516" s="111">
        <v>0</v>
      </c>
      <c r="L516" s="111">
        <v>5000</v>
      </c>
      <c r="M516" s="111">
        <v>0</v>
      </c>
      <c r="N516" s="111">
        <v>0</v>
      </c>
      <c r="O516" s="111">
        <v>0</v>
      </c>
      <c r="P516" s="109" t="s">
        <v>1312</v>
      </c>
      <c r="Q516" s="109" t="s">
        <v>1316</v>
      </c>
      <c r="R516" s="109"/>
      <c r="S516" s="109"/>
      <c r="T516" s="109"/>
      <c r="U516" s="109"/>
      <c r="V516" s="109"/>
      <c r="W516" s="109"/>
      <c r="X516" s="109"/>
      <c r="Y516" s="109"/>
      <c r="Z516" s="109"/>
      <c r="AA516" s="109"/>
      <c r="AB516" s="109"/>
      <c r="AC516" s="109"/>
      <c r="AD516" s="109"/>
      <c r="AE516" s="88"/>
      <c r="AF516" s="88"/>
      <c r="AG516" s="88"/>
    </row>
    <row r="517" spans="1:33" s="43" customFormat="1" ht="12.75" customHeight="1" x14ac:dyDescent="0.2">
      <c r="A517" s="109" t="s">
        <v>689</v>
      </c>
      <c r="B517" s="109" t="s">
        <v>1911</v>
      </c>
      <c r="C517" s="111">
        <v>15000</v>
      </c>
      <c r="D517" s="111">
        <v>5000</v>
      </c>
      <c r="E517" s="111">
        <v>0</v>
      </c>
      <c r="F517" s="111">
        <v>0</v>
      </c>
      <c r="G517" s="111">
        <v>0</v>
      </c>
      <c r="H517" s="111">
        <v>0</v>
      </c>
      <c r="I517" s="111">
        <v>0</v>
      </c>
      <c r="J517" s="111">
        <v>0</v>
      </c>
      <c r="K517" s="111">
        <v>0</v>
      </c>
      <c r="L517" s="111">
        <v>28110</v>
      </c>
      <c r="M517" s="111">
        <v>1000</v>
      </c>
      <c r="N517" s="111">
        <v>5000</v>
      </c>
      <c r="O517" s="111">
        <v>7000</v>
      </c>
      <c r="P517" s="109" t="s">
        <v>1321</v>
      </c>
      <c r="Q517" s="109" t="s">
        <v>1316</v>
      </c>
      <c r="R517" s="109"/>
      <c r="S517" s="109"/>
      <c r="T517" s="109"/>
      <c r="U517" s="109"/>
      <c r="V517" s="109"/>
      <c r="W517" s="109"/>
      <c r="X517" s="109"/>
      <c r="Y517" s="109"/>
      <c r="Z517" s="109"/>
      <c r="AA517" s="109"/>
      <c r="AB517" s="109"/>
      <c r="AC517" s="109"/>
      <c r="AD517" s="109"/>
      <c r="AE517" s="88"/>
      <c r="AF517" s="88"/>
      <c r="AG517" s="88"/>
    </row>
    <row r="518" spans="1:33" s="43" customFormat="1" ht="12.75" customHeight="1" x14ac:dyDescent="0.2">
      <c r="A518" s="109" t="s">
        <v>657</v>
      </c>
      <c r="B518" s="109" t="s">
        <v>1393</v>
      </c>
      <c r="C518" s="111">
        <v>2188</v>
      </c>
      <c r="D518" s="111">
        <v>0</v>
      </c>
      <c r="E518" s="111">
        <v>0</v>
      </c>
      <c r="F518" s="111">
        <v>0</v>
      </c>
      <c r="G518" s="111">
        <v>0</v>
      </c>
      <c r="H518" s="111">
        <v>0</v>
      </c>
      <c r="I518" s="111">
        <v>0</v>
      </c>
      <c r="J518" s="111">
        <v>0</v>
      </c>
      <c r="K518" s="111">
        <v>0</v>
      </c>
      <c r="L518" s="111">
        <v>14000</v>
      </c>
      <c r="M518" s="111">
        <v>0</v>
      </c>
      <c r="N518" s="111">
        <v>0</v>
      </c>
      <c r="O518" s="111">
        <v>0</v>
      </c>
      <c r="P518" s="109" t="s">
        <v>1315</v>
      </c>
      <c r="Q518" s="109" t="s">
        <v>1316</v>
      </c>
      <c r="R518" s="109"/>
      <c r="S518" s="109"/>
      <c r="T518" s="109"/>
      <c r="U518" s="109"/>
      <c r="V518" s="109"/>
      <c r="W518" s="109"/>
      <c r="X518" s="109"/>
      <c r="Y518" s="109"/>
      <c r="Z518" s="109"/>
      <c r="AA518" s="109"/>
      <c r="AB518" s="109"/>
      <c r="AC518" s="109"/>
      <c r="AD518" s="109"/>
      <c r="AE518" s="88"/>
      <c r="AF518" s="88"/>
      <c r="AG518" s="88"/>
    </row>
    <row r="519" spans="1:33" s="43" customFormat="1" x14ac:dyDescent="0.2">
      <c r="A519" s="109" t="s">
        <v>403</v>
      </c>
      <c r="B519" s="109" t="s">
        <v>1392</v>
      </c>
      <c r="C519" s="111">
        <v>0</v>
      </c>
      <c r="D519" s="111">
        <v>0</v>
      </c>
      <c r="E519" s="111">
        <v>0</v>
      </c>
      <c r="F519" s="111">
        <v>0</v>
      </c>
      <c r="G519" s="111">
        <v>0</v>
      </c>
      <c r="H519" s="111">
        <v>0</v>
      </c>
      <c r="I519" s="111">
        <v>0</v>
      </c>
      <c r="J519" s="111">
        <v>0</v>
      </c>
      <c r="K519" s="111">
        <v>0</v>
      </c>
      <c r="L519" s="111">
        <v>11526</v>
      </c>
      <c r="M519" s="111">
        <v>11852</v>
      </c>
      <c r="N519" s="111">
        <v>0</v>
      </c>
      <c r="O519" s="111">
        <v>51000</v>
      </c>
      <c r="P519" s="109" t="s">
        <v>1312</v>
      </c>
      <c r="Q519" s="109" t="s">
        <v>1316</v>
      </c>
      <c r="R519" s="109"/>
      <c r="S519" s="109"/>
      <c r="T519" s="109"/>
      <c r="U519" s="109"/>
      <c r="V519" s="109"/>
      <c r="W519" s="109"/>
      <c r="X519" s="109"/>
      <c r="Y519" s="109"/>
      <c r="Z519" s="109"/>
      <c r="AA519" s="109"/>
      <c r="AB519" s="109"/>
      <c r="AC519" s="109"/>
      <c r="AD519" s="109"/>
      <c r="AE519" s="88"/>
      <c r="AF519" s="88"/>
      <c r="AG519" s="88"/>
    </row>
    <row r="520" spans="1:33" s="43" customFormat="1" x14ac:dyDescent="0.2">
      <c r="A520" s="109" t="s">
        <v>705</v>
      </c>
      <c r="B520" s="109" t="s">
        <v>1391</v>
      </c>
      <c r="C520" s="111">
        <v>141</v>
      </c>
      <c r="D520" s="111">
        <v>0</v>
      </c>
      <c r="E520" s="111">
        <v>0</v>
      </c>
      <c r="F520" s="111">
        <v>0</v>
      </c>
      <c r="G520" s="111">
        <v>0</v>
      </c>
      <c r="H520" s="111">
        <v>0</v>
      </c>
      <c r="I520" s="111">
        <v>0</v>
      </c>
      <c r="J520" s="111">
        <v>0</v>
      </c>
      <c r="K520" s="111">
        <v>0</v>
      </c>
      <c r="L520" s="111">
        <v>24350</v>
      </c>
      <c r="M520" s="111">
        <v>0</v>
      </c>
      <c r="N520" s="111">
        <v>6455</v>
      </c>
      <c r="O520" s="111">
        <v>0</v>
      </c>
      <c r="P520" s="109" t="s">
        <v>1321</v>
      </c>
      <c r="Q520" s="109" t="s">
        <v>1316</v>
      </c>
      <c r="R520" s="109"/>
      <c r="S520" s="109"/>
      <c r="T520" s="109"/>
      <c r="U520" s="109"/>
      <c r="V520" s="109"/>
      <c r="W520" s="109"/>
      <c r="X520" s="109"/>
      <c r="Y520" s="109"/>
      <c r="Z520" s="109"/>
      <c r="AA520" s="109"/>
      <c r="AB520" s="109"/>
      <c r="AC520" s="109"/>
      <c r="AD520" s="109"/>
      <c r="AE520" s="88"/>
      <c r="AF520" s="88"/>
      <c r="AG520" s="88"/>
    </row>
    <row r="521" spans="1:33" s="43" customFormat="1" x14ac:dyDescent="0.2">
      <c r="A521" s="109" t="s">
        <v>512</v>
      </c>
      <c r="B521" s="109" t="s">
        <v>1390</v>
      </c>
      <c r="C521" s="111">
        <v>14350</v>
      </c>
      <c r="D521" s="111">
        <v>0</v>
      </c>
      <c r="E521" s="111">
        <v>0</v>
      </c>
      <c r="F521" s="111">
        <v>2100</v>
      </c>
      <c r="G521" s="111">
        <v>0</v>
      </c>
      <c r="H521" s="111">
        <v>0</v>
      </c>
      <c r="I521" s="111">
        <v>0</v>
      </c>
      <c r="J521" s="111">
        <v>0</v>
      </c>
      <c r="K521" s="111">
        <v>0</v>
      </c>
      <c r="L521" s="111">
        <v>1900</v>
      </c>
      <c r="M521" s="111">
        <v>0</v>
      </c>
      <c r="N521" s="111">
        <v>0</v>
      </c>
      <c r="O521" s="111">
        <v>0</v>
      </c>
      <c r="P521" s="109" t="s">
        <v>1315</v>
      </c>
      <c r="Q521" s="109" t="s">
        <v>1316</v>
      </c>
      <c r="R521" s="109"/>
      <c r="S521" s="109"/>
      <c r="T521" s="109"/>
      <c r="U521" s="109"/>
      <c r="V521" s="109"/>
      <c r="W521" s="109"/>
      <c r="X521" s="109"/>
      <c r="Y521" s="109"/>
      <c r="Z521" s="109"/>
      <c r="AA521" s="109"/>
      <c r="AB521" s="109"/>
      <c r="AC521" s="109"/>
      <c r="AD521" s="109"/>
      <c r="AE521" s="88"/>
      <c r="AF521" s="88"/>
      <c r="AG521" s="88"/>
    </row>
    <row r="522" spans="1:33" s="43" customFormat="1" x14ac:dyDescent="0.2">
      <c r="A522" s="109" t="s">
        <v>509</v>
      </c>
      <c r="B522" s="109" t="s">
        <v>1389</v>
      </c>
      <c r="C522" s="111">
        <v>0</v>
      </c>
      <c r="D522" s="111">
        <v>0</v>
      </c>
      <c r="E522" s="111">
        <v>0</v>
      </c>
      <c r="F522" s="111">
        <v>0</v>
      </c>
      <c r="G522" s="111">
        <v>0</v>
      </c>
      <c r="H522" s="111">
        <v>0</v>
      </c>
      <c r="I522" s="111">
        <v>0</v>
      </c>
      <c r="J522" s="111">
        <v>0</v>
      </c>
      <c r="K522" s="111">
        <v>5500</v>
      </c>
      <c r="L522" s="111">
        <v>9100</v>
      </c>
      <c r="M522" s="111">
        <v>0</v>
      </c>
      <c r="N522" s="111">
        <v>0</v>
      </c>
      <c r="O522" s="111">
        <v>42000</v>
      </c>
      <c r="P522" s="109" t="s">
        <v>1324</v>
      </c>
      <c r="Q522" s="109" t="s">
        <v>1316</v>
      </c>
      <c r="R522" s="109"/>
      <c r="S522" s="109"/>
      <c r="T522" s="109"/>
      <c r="U522" s="109"/>
      <c r="V522" s="109"/>
      <c r="W522" s="109"/>
      <c r="X522" s="109"/>
      <c r="Y522" s="109"/>
      <c r="Z522" s="109"/>
      <c r="AA522" s="109"/>
      <c r="AB522" s="109"/>
      <c r="AC522" s="109"/>
      <c r="AD522" s="109"/>
      <c r="AE522" s="88"/>
      <c r="AF522" s="88"/>
      <c r="AG522" s="88"/>
    </row>
    <row r="523" spans="1:33" s="43" customFormat="1" x14ac:dyDescent="0.2">
      <c r="A523" s="109" t="s">
        <v>671</v>
      </c>
      <c r="B523" s="109" t="s">
        <v>1388</v>
      </c>
      <c r="C523" s="111">
        <v>5950</v>
      </c>
      <c r="D523" s="111">
        <v>3000</v>
      </c>
      <c r="E523" s="111">
        <v>0</v>
      </c>
      <c r="F523" s="111">
        <v>0</v>
      </c>
      <c r="G523" s="111">
        <v>0</v>
      </c>
      <c r="H523" s="111">
        <v>0</v>
      </c>
      <c r="I523" s="111">
        <v>0</v>
      </c>
      <c r="J523" s="111">
        <v>0</v>
      </c>
      <c r="K523" s="111">
        <v>0</v>
      </c>
      <c r="L523" s="111">
        <v>1845</v>
      </c>
      <c r="M523" s="111">
        <v>0</v>
      </c>
      <c r="N523" s="111">
        <v>50</v>
      </c>
      <c r="O523" s="111">
        <v>0</v>
      </c>
      <c r="P523" s="109" t="s">
        <v>1315</v>
      </c>
      <c r="Q523" s="109" t="s">
        <v>1316</v>
      </c>
      <c r="R523" s="109"/>
      <c r="S523" s="109"/>
      <c r="T523" s="109"/>
      <c r="U523" s="109"/>
      <c r="V523" s="109"/>
      <c r="W523" s="109"/>
      <c r="X523" s="109"/>
      <c r="Y523" s="109"/>
      <c r="Z523" s="109"/>
      <c r="AA523" s="109"/>
      <c r="AB523" s="109"/>
      <c r="AC523" s="109"/>
      <c r="AD523" s="109"/>
      <c r="AE523" s="88"/>
      <c r="AF523" s="88"/>
      <c r="AG523" s="88"/>
    </row>
    <row r="524" spans="1:33" s="43" customFormat="1" x14ac:dyDescent="0.2">
      <c r="A524" s="109" t="s">
        <v>1067</v>
      </c>
      <c r="B524" s="109" t="s">
        <v>1387</v>
      </c>
      <c r="C524" s="111">
        <v>2671</v>
      </c>
      <c r="D524" s="111">
        <v>6500</v>
      </c>
      <c r="E524" s="111">
        <v>0</v>
      </c>
      <c r="F524" s="111">
        <v>0</v>
      </c>
      <c r="G524" s="111">
        <v>0</v>
      </c>
      <c r="H524" s="111">
        <v>0</v>
      </c>
      <c r="I524" s="111">
        <v>0</v>
      </c>
      <c r="J524" s="111">
        <v>0</v>
      </c>
      <c r="K524" s="111">
        <v>0</v>
      </c>
      <c r="L524" s="111">
        <v>0</v>
      </c>
      <c r="M524" s="111">
        <v>0</v>
      </c>
      <c r="N524" s="111">
        <v>3500</v>
      </c>
      <c r="O524" s="111">
        <v>1500</v>
      </c>
      <c r="P524" s="109" t="s">
        <v>1312</v>
      </c>
      <c r="Q524" s="109" t="s">
        <v>1313</v>
      </c>
      <c r="R524" s="109"/>
      <c r="S524" s="109"/>
      <c r="T524" s="109"/>
      <c r="U524" s="109"/>
      <c r="V524" s="109"/>
      <c r="W524" s="109"/>
      <c r="X524" s="109"/>
      <c r="Y524" s="109"/>
      <c r="Z524" s="109"/>
      <c r="AA524" s="109"/>
      <c r="AB524" s="109"/>
      <c r="AC524" s="109"/>
      <c r="AD524" s="109"/>
      <c r="AE524" s="88"/>
      <c r="AF524" s="88"/>
      <c r="AG524" s="88"/>
    </row>
    <row r="525" spans="1:33" s="43" customFormat="1" x14ac:dyDescent="0.2">
      <c r="A525" s="109" t="s">
        <v>513</v>
      </c>
      <c r="B525" s="109" t="s">
        <v>1386</v>
      </c>
      <c r="C525" s="111">
        <v>23000</v>
      </c>
      <c r="D525" s="111">
        <v>5000</v>
      </c>
      <c r="E525" s="111">
        <v>0</v>
      </c>
      <c r="F525" s="111">
        <v>0</v>
      </c>
      <c r="G525" s="111">
        <v>0</v>
      </c>
      <c r="H525" s="111">
        <v>0</v>
      </c>
      <c r="I525" s="111">
        <v>0</v>
      </c>
      <c r="J525" s="111">
        <v>0</v>
      </c>
      <c r="K525" s="111">
        <v>1000</v>
      </c>
      <c r="L525" s="111">
        <v>0</v>
      </c>
      <c r="M525" s="111">
        <v>0</v>
      </c>
      <c r="N525" s="111">
        <v>0</v>
      </c>
      <c r="O525" s="111">
        <v>3000</v>
      </c>
      <c r="P525" s="109" t="s">
        <v>1315</v>
      </c>
      <c r="Q525" s="109" t="s">
        <v>1316</v>
      </c>
      <c r="R525" s="109"/>
      <c r="S525" s="109"/>
      <c r="T525" s="109"/>
      <c r="U525" s="109"/>
      <c r="V525" s="109"/>
      <c r="W525" s="109"/>
      <c r="X525" s="109"/>
      <c r="Y525" s="109"/>
      <c r="Z525" s="109"/>
      <c r="AA525" s="109"/>
      <c r="AB525" s="109"/>
      <c r="AC525" s="109"/>
      <c r="AD525" s="109"/>
      <c r="AE525" s="88"/>
      <c r="AF525" s="88"/>
      <c r="AG525" s="88"/>
    </row>
    <row r="526" spans="1:33" s="43" customFormat="1" x14ac:dyDescent="0.2">
      <c r="A526" s="109" t="s">
        <v>409</v>
      </c>
      <c r="B526" s="109" t="s">
        <v>1912</v>
      </c>
      <c r="C526" s="111">
        <v>18962</v>
      </c>
      <c r="D526" s="111">
        <v>18500</v>
      </c>
      <c r="E526" s="111">
        <v>0</v>
      </c>
      <c r="F526" s="111">
        <v>0</v>
      </c>
      <c r="G526" s="111">
        <v>0</v>
      </c>
      <c r="H526" s="111">
        <v>0</v>
      </c>
      <c r="I526" s="111">
        <v>0</v>
      </c>
      <c r="J526" s="111">
        <v>0</v>
      </c>
      <c r="K526" s="111">
        <v>0</v>
      </c>
      <c r="L526" s="111">
        <v>15000</v>
      </c>
      <c r="M526" s="111">
        <v>27352</v>
      </c>
      <c r="N526" s="111">
        <v>0</v>
      </c>
      <c r="O526" s="111">
        <v>22500</v>
      </c>
      <c r="P526" s="109" t="s">
        <v>1315</v>
      </c>
      <c r="Q526" s="109" t="s">
        <v>1316</v>
      </c>
      <c r="R526" s="109"/>
      <c r="S526" s="109"/>
      <c r="T526" s="109"/>
      <c r="U526" s="109"/>
      <c r="V526" s="109"/>
      <c r="W526" s="109"/>
      <c r="X526" s="109"/>
      <c r="Y526" s="109"/>
      <c r="Z526" s="109"/>
      <c r="AA526" s="109"/>
      <c r="AB526" s="109"/>
      <c r="AC526" s="109"/>
      <c r="AD526" s="109"/>
      <c r="AE526" s="88"/>
      <c r="AF526" s="88"/>
      <c r="AG526" s="88"/>
    </row>
    <row r="527" spans="1:33" s="43" customFormat="1" x14ac:dyDescent="0.2">
      <c r="A527" s="109" t="s">
        <v>560</v>
      </c>
      <c r="B527" s="109" t="s">
        <v>1385</v>
      </c>
      <c r="C527" s="111">
        <v>6000</v>
      </c>
      <c r="D527" s="111">
        <v>0</v>
      </c>
      <c r="E527" s="111">
        <v>0</v>
      </c>
      <c r="F527" s="111">
        <v>0</v>
      </c>
      <c r="G527" s="111">
        <v>0</v>
      </c>
      <c r="H527" s="111">
        <v>0</v>
      </c>
      <c r="I527" s="111">
        <v>0</v>
      </c>
      <c r="J527" s="111">
        <v>0</v>
      </c>
      <c r="K527" s="111">
        <v>0</v>
      </c>
      <c r="L527" s="111">
        <v>11072</v>
      </c>
      <c r="M527" s="111">
        <v>0</v>
      </c>
      <c r="N527" s="111">
        <v>0</v>
      </c>
      <c r="O527" s="111">
        <v>0</v>
      </c>
      <c r="P527" s="109" t="s">
        <v>1315</v>
      </c>
      <c r="Q527" s="109" t="s">
        <v>1316</v>
      </c>
      <c r="R527" s="109"/>
      <c r="S527" s="109"/>
      <c r="T527" s="109"/>
      <c r="U527" s="109"/>
      <c r="V527" s="109"/>
      <c r="W527" s="109"/>
      <c r="X527" s="109"/>
      <c r="Y527" s="109"/>
      <c r="Z527" s="109"/>
      <c r="AA527" s="109"/>
      <c r="AB527" s="109"/>
      <c r="AC527" s="109"/>
      <c r="AD527" s="109"/>
      <c r="AE527" s="88"/>
      <c r="AF527" s="88"/>
      <c r="AG527" s="88"/>
    </row>
    <row r="528" spans="1:33" s="43" customFormat="1" x14ac:dyDescent="0.2">
      <c r="A528" s="109" t="s">
        <v>514</v>
      </c>
      <c r="B528" s="109" t="s">
        <v>1384</v>
      </c>
      <c r="C528" s="111">
        <v>7007</v>
      </c>
      <c r="D528" s="111">
        <v>1000</v>
      </c>
      <c r="E528" s="111">
        <v>0</v>
      </c>
      <c r="F528" s="111">
        <v>0</v>
      </c>
      <c r="G528" s="111">
        <v>0</v>
      </c>
      <c r="H528" s="111">
        <v>0</v>
      </c>
      <c r="I528" s="111">
        <v>0</v>
      </c>
      <c r="J528" s="111">
        <v>0</v>
      </c>
      <c r="K528" s="111">
        <v>0</v>
      </c>
      <c r="L528" s="111">
        <v>7625</v>
      </c>
      <c r="M528" s="111">
        <v>1000</v>
      </c>
      <c r="N528" s="111">
        <v>0</v>
      </c>
      <c r="O528" s="111">
        <v>0</v>
      </c>
      <c r="P528" s="109" t="s">
        <v>1315</v>
      </c>
      <c r="Q528" s="109" t="s">
        <v>1316</v>
      </c>
      <c r="R528" s="109"/>
      <c r="S528" s="109"/>
      <c r="T528" s="109"/>
      <c r="U528" s="109"/>
      <c r="V528" s="109"/>
      <c r="W528" s="109"/>
      <c r="X528" s="109"/>
      <c r="Y528" s="109"/>
      <c r="Z528" s="109"/>
      <c r="AA528" s="109"/>
      <c r="AB528" s="109"/>
      <c r="AC528" s="109"/>
      <c r="AD528" s="109"/>
      <c r="AE528" s="88"/>
      <c r="AF528" s="88"/>
      <c r="AG528" s="88"/>
    </row>
    <row r="529" spans="1:33" s="43" customFormat="1" x14ac:dyDescent="0.2">
      <c r="A529" s="109" t="s">
        <v>587</v>
      </c>
      <c r="B529" s="109" t="s">
        <v>1383</v>
      </c>
      <c r="C529" s="111">
        <v>5179</v>
      </c>
      <c r="D529" s="111">
        <v>0</v>
      </c>
      <c r="E529" s="111">
        <v>0</v>
      </c>
      <c r="F529" s="111">
        <v>0</v>
      </c>
      <c r="G529" s="111">
        <v>0</v>
      </c>
      <c r="H529" s="111">
        <v>0</v>
      </c>
      <c r="I529" s="111">
        <v>0</v>
      </c>
      <c r="J529" s="111">
        <v>0</v>
      </c>
      <c r="K529" s="111">
        <v>0</v>
      </c>
      <c r="L529" s="111">
        <v>40600</v>
      </c>
      <c r="M529" s="111">
        <v>0</v>
      </c>
      <c r="N529" s="111">
        <v>15000</v>
      </c>
      <c r="O529" s="111">
        <v>0</v>
      </c>
      <c r="P529" s="109" t="s">
        <v>1312</v>
      </c>
      <c r="Q529" s="109" t="s">
        <v>1316</v>
      </c>
      <c r="R529" s="109"/>
      <c r="S529" s="109"/>
      <c r="T529" s="109"/>
      <c r="U529" s="109"/>
      <c r="V529" s="109"/>
      <c r="W529" s="109"/>
      <c r="X529" s="109"/>
      <c r="Y529" s="109"/>
      <c r="Z529" s="109"/>
      <c r="AA529" s="109"/>
      <c r="AB529" s="109"/>
      <c r="AC529" s="109"/>
      <c r="AD529" s="109"/>
      <c r="AE529" s="88"/>
      <c r="AF529" s="88"/>
      <c r="AG529" s="88"/>
    </row>
    <row r="530" spans="1:33" s="43" customFormat="1" x14ac:dyDescent="0.2">
      <c r="C530" s="109"/>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c r="AA530" s="109"/>
      <c r="AB530" s="109"/>
      <c r="AC530" s="109"/>
      <c r="AD530" s="109"/>
      <c r="AE530" s="88"/>
      <c r="AF530" s="88"/>
      <c r="AG530" s="88"/>
    </row>
    <row r="531" spans="1:33" s="43" customFormat="1" x14ac:dyDescent="0.2">
      <c r="C531" s="109"/>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c r="AA531" s="109"/>
      <c r="AB531" s="109"/>
      <c r="AC531" s="109"/>
      <c r="AD531" s="109"/>
      <c r="AE531" s="88"/>
      <c r="AF531" s="88"/>
      <c r="AG531" s="88"/>
    </row>
  </sheetData>
  <mergeCells count="1">
    <mergeCell ref="A1:B1"/>
  </mergeCells>
  <pageMargins left="0.74803149606299213" right="0.74803149606299213" top="0.98425196850393704" bottom="0.98425196850393704" header="0.51181102362204722" footer="0.51181102362204722"/>
  <pageSetup paperSize="9" scale="31"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8" tint="0.79998168889431442"/>
  </sheetPr>
  <dimension ref="A1:AZ533"/>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RowHeight="12.75" x14ac:dyDescent="0.2"/>
  <cols>
    <col min="1" max="1" width="12.140625" style="2" customWidth="1"/>
    <col min="2" max="2" width="55.7109375" style="2" customWidth="1"/>
    <col min="3" max="33" width="12.140625" style="2" customWidth="1"/>
    <col min="34" max="16384" width="9.140625" style="2"/>
  </cols>
  <sheetData>
    <row r="1" spans="1:52" ht="12.75" customHeight="1" x14ac:dyDescent="0.2">
      <c r="A1" s="221" t="s">
        <v>1958</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98" t="s">
        <v>1367</v>
      </c>
      <c r="Q1" s="98" t="s">
        <v>1367</v>
      </c>
      <c r="R1" s="98" t="s">
        <v>1367</v>
      </c>
      <c r="S1" s="98" t="s">
        <v>1367</v>
      </c>
      <c r="T1" s="98" t="s">
        <v>1367</v>
      </c>
      <c r="U1" s="98" t="s">
        <v>1367</v>
      </c>
      <c r="V1" s="98" t="s">
        <v>1367</v>
      </c>
      <c r="W1" s="98" t="s">
        <v>1367</v>
      </c>
      <c r="X1" s="35"/>
      <c r="Y1" s="35"/>
    </row>
    <row r="2" spans="1:52" ht="75" customHeight="1" x14ac:dyDescent="0.2">
      <c r="A2" s="7" t="s">
        <v>824</v>
      </c>
      <c r="B2" s="7" t="s">
        <v>311</v>
      </c>
      <c r="C2" s="171" t="s">
        <v>1369</v>
      </c>
      <c r="D2" s="171" t="s">
        <v>1370</v>
      </c>
      <c r="E2" s="171" t="s">
        <v>1371</v>
      </c>
      <c r="F2" s="171" t="s">
        <v>1372</v>
      </c>
      <c r="G2" s="171" t="s">
        <v>1373</v>
      </c>
      <c r="H2" s="171" t="s">
        <v>1374</v>
      </c>
      <c r="I2" s="171" t="s">
        <v>1375</v>
      </c>
      <c r="J2" s="171" t="s">
        <v>1376</v>
      </c>
      <c r="K2" s="171" t="s">
        <v>1913</v>
      </c>
      <c r="L2" s="171" t="s">
        <v>1914</v>
      </c>
      <c r="M2" s="172" t="s">
        <v>1915</v>
      </c>
      <c r="N2" s="171" t="s">
        <v>313</v>
      </c>
      <c r="O2" s="171" t="s">
        <v>314</v>
      </c>
      <c r="P2" s="171" t="s">
        <v>315</v>
      </c>
      <c r="Q2" s="171" t="s">
        <v>316</v>
      </c>
      <c r="R2" s="171" t="s">
        <v>317</v>
      </c>
      <c r="S2" s="171" t="s">
        <v>318</v>
      </c>
      <c r="T2" s="171" t="s">
        <v>319</v>
      </c>
      <c r="U2" s="171" t="s">
        <v>1185</v>
      </c>
      <c r="V2" s="171" t="s">
        <v>1177</v>
      </c>
      <c r="W2" s="171" t="s">
        <v>1178</v>
      </c>
      <c r="X2" s="171" t="s">
        <v>1380</v>
      </c>
      <c r="Y2" s="175" t="s">
        <v>1311</v>
      </c>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row>
    <row r="3" spans="1:52" ht="12.75" customHeight="1" x14ac:dyDescent="0.2">
      <c r="A3" s="7"/>
      <c r="B3" s="7"/>
      <c r="C3" s="16"/>
      <c r="D3" s="16"/>
      <c r="E3" s="16"/>
      <c r="F3" s="16"/>
      <c r="G3" s="16"/>
      <c r="H3" s="16"/>
      <c r="I3" s="16"/>
      <c r="J3" s="16"/>
      <c r="K3" s="16"/>
      <c r="L3" s="16"/>
      <c r="M3" s="18"/>
      <c r="N3" s="16"/>
      <c r="O3" s="16"/>
      <c r="P3" s="16"/>
      <c r="Q3" s="16"/>
      <c r="R3" s="16"/>
      <c r="S3" s="16"/>
      <c r="T3" s="16"/>
      <c r="U3" s="16"/>
      <c r="X3" s="7"/>
      <c r="Y3" s="7"/>
    </row>
    <row r="4" spans="1:52" ht="12.75" customHeight="1" x14ac:dyDescent="0.2">
      <c r="A4" s="31" t="s">
        <v>1186</v>
      </c>
      <c r="B4" s="7" t="s">
        <v>1783</v>
      </c>
      <c r="C4" s="18">
        <v>59836</v>
      </c>
      <c r="D4" s="18">
        <v>0</v>
      </c>
      <c r="E4" s="18">
        <v>301075</v>
      </c>
      <c r="F4" s="18">
        <v>82200</v>
      </c>
      <c r="G4" s="18">
        <v>10299</v>
      </c>
      <c r="H4" s="18">
        <v>6153</v>
      </c>
      <c r="I4" s="18">
        <v>48519</v>
      </c>
      <c r="J4" s="18">
        <v>40215</v>
      </c>
      <c r="K4" s="18">
        <v>3297709</v>
      </c>
      <c r="L4" s="18">
        <v>1008973</v>
      </c>
      <c r="M4" s="18">
        <v>62800640</v>
      </c>
      <c r="N4" s="18">
        <v>10689696</v>
      </c>
      <c r="O4" s="18">
        <v>5353</v>
      </c>
      <c r="P4" s="18">
        <v>471138</v>
      </c>
      <c r="Q4" s="18">
        <v>7311</v>
      </c>
      <c r="R4" s="18">
        <v>120749</v>
      </c>
      <c r="S4" s="18">
        <v>114497</v>
      </c>
      <c r="T4" s="18">
        <v>5554</v>
      </c>
      <c r="U4" s="18">
        <v>5527452</v>
      </c>
      <c r="V4" s="18">
        <v>3188266</v>
      </c>
      <c r="W4" s="18">
        <v>1360496</v>
      </c>
      <c r="X4" s="7"/>
      <c r="Y4" s="7"/>
    </row>
    <row r="5" spans="1:52" ht="12.75" customHeight="1" x14ac:dyDescent="0.2">
      <c r="A5" s="31"/>
      <c r="B5" s="7"/>
      <c r="C5" s="18"/>
      <c r="D5" s="18"/>
      <c r="E5" s="18"/>
      <c r="F5" s="18"/>
      <c r="G5" s="18"/>
      <c r="H5" s="18"/>
      <c r="I5" s="18"/>
      <c r="J5" s="18"/>
      <c r="K5" s="18"/>
      <c r="L5" s="18"/>
      <c r="M5" s="18"/>
      <c r="N5" s="18"/>
      <c r="O5" s="18"/>
      <c r="P5" s="18"/>
      <c r="Q5" s="18"/>
      <c r="R5" s="18"/>
      <c r="S5" s="18"/>
      <c r="T5" s="18"/>
      <c r="U5" s="18"/>
      <c r="V5" s="18"/>
      <c r="W5" s="18"/>
      <c r="X5" s="7"/>
      <c r="Y5" s="7"/>
    </row>
    <row r="6" spans="1:52" ht="12.75" customHeight="1" x14ac:dyDescent="0.2">
      <c r="A6" s="104" t="s">
        <v>1316</v>
      </c>
      <c r="B6" s="7" t="s">
        <v>1784</v>
      </c>
      <c r="C6" s="18">
        <v>53502</v>
      </c>
      <c r="D6" s="18">
        <v>0</v>
      </c>
      <c r="E6" s="18">
        <v>94294</v>
      </c>
      <c r="F6" s="18">
        <v>42180</v>
      </c>
      <c r="G6" s="18">
        <v>4646</v>
      </c>
      <c r="H6" s="18">
        <v>5455</v>
      </c>
      <c r="I6" s="18">
        <v>16506</v>
      </c>
      <c r="J6" s="18">
        <v>40215</v>
      </c>
      <c r="K6" s="18">
        <v>3297709</v>
      </c>
      <c r="L6" s="18">
        <v>968970</v>
      </c>
      <c r="M6" s="18">
        <v>51181250</v>
      </c>
      <c r="N6" s="18">
        <v>8583691</v>
      </c>
      <c r="O6" s="18">
        <v>2003</v>
      </c>
      <c r="P6" s="18">
        <v>332173</v>
      </c>
      <c r="Q6" s="18">
        <v>5711</v>
      </c>
      <c r="R6" s="18">
        <v>119931</v>
      </c>
      <c r="S6" s="18">
        <v>22261</v>
      </c>
      <c r="T6" s="18">
        <v>4271</v>
      </c>
      <c r="U6" s="18">
        <v>4710093</v>
      </c>
      <c r="V6" s="18">
        <v>2419647</v>
      </c>
      <c r="W6" s="18">
        <v>1202010</v>
      </c>
      <c r="X6" s="7"/>
      <c r="Y6" s="7"/>
    </row>
    <row r="7" spans="1:52" ht="12.75" customHeight="1" x14ac:dyDescent="0.2">
      <c r="A7" s="104" t="s">
        <v>1314</v>
      </c>
      <c r="B7" s="7" t="s">
        <v>1071</v>
      </c>
      <c r="C7" s="18">
        <v>1390</v>
      </c>
      <c r="D7" s="18">
        <v>0</v>
      </c>
      <c r="E7" s="18">
        <v>185783</v>
      </c>
      <c r="F7" s="18">
        <v>40000</v>
      </c>
      <c r="G7" s="18">
        <v>4056</v>
      </c>
      <c r="H7" s="18">
        <v>0</v>
      </c>
      <c r="I7" s="18">
        <v>30456</v>
      </c>
      <c r="J7" s="18">
        <v>0</v>
      </c>
      <c r="K7" s="18">
        <v>0</v>
      </c>
      <c r="L7" s="18">
        <v>2</v>
      </c>
      <c r="M7" s="18">
        <v>8607258</v>
      </c>
      <c r="N7" s="18">
        <v>1584166</v>
      </c>
      <c r="O7" s="18">
        <v>1350</v>
      </c>
      <c r="P7" s="18">
        <v>130065</v>
      </c>
      <c r="Q7" s="18">
        <v>1600</v>
      </c>
      <c r="R7" s="18">
        <v>0</v>
      </c>
      <c r="S7" s="18">
        <v>0</v>
      </c>
      <c r="T7" s="18">
        <v>106</v>
      </c>
      <c r="U7" s="18">
        <v>664159</v>
      </c>
      <c r="V7" s="18">
        <v>657792</v>
      </c>
      <c r="W7" s="18">
        <v>122650</v>
      </c>
      <c r="X7" s="7"/>
      <c r="Y7" s="7"/>
    </row>
    <row r="8" spans="1:52" ht="12.75" customHeight="1" x14ac:dyDescent="0.2">
      <c r="A8" s="104" t="s">
        <v>1313</v>
      </c>
      <c r="B8" s="7" t="s">
        <v>1072</v>
      </c>
      <c r="C8" s="18">
        <v>1186</v>
      </c>
      <c r="D8" s="18">
        <v>0</v>
      </c>
      <c r="E8" s="18">
        <v>20998</v>
      </c>
      <c r="F8" s="18">
        <v>20</v>
      </c>
      <c r="G8" s="18">
        <v>1597</v>
      </c>
      <c r="H8" s="18">
        <v>698</v>
      </c>
      <c r="I8" s="18">
        <v>1557</v>
      </c>
      <c r="J8" s="18">
        <v>0</v>
      </c>
      <c r="K8" s="18">
        <v>0</v>
      </c>
      <c r="L8" s="18">
        <v>40001</v>
      </c>
      <c r="M8" s="18">
        <v>2698979</v>
      </c>
      <c r="N8" s="18">
        <v>496850</v>
      </c>
      <c r="O8" s="18">
        <v>0</v>
      </c>
      <c r="P8" s="18">
        <v>8039</v>
      </c>
      <c r="Q8" s="18">
        <v>0</v>
      </c>
      <c r="R8" s="18">
        <v>818</v>
      </c>
      <c r="S8" s="18">
        <v>1987</v>
      </c>
      <c r="T8" s="18">
        <v>1177</v>
      </c>
      <c r="U8" s="18">
        <v>151200</v>
      </c>
      <c r="V8" s="18">
        <v>90720</v>
      </c>
      <c r="W8" s="18">
        <v>28051</v>
      </c>
      <c r="X8" s="7"/>
      <c r="Y8" s="7"/>
    </row>
    <row r="9" spans="1:52" ht="12.75" customHeight="1" x14ac:dyDescent="0.2">
      <c r="A9" s="104" t="s">
        <v>1317</v>
      </c>
      <c r="B9" s="7" t="s">
        <v>1073</v>
      </c>
      <c r="C9" s="18">
        <v>3758</v>
      </c>
      <c r="D9" s="18">
        <v>0</v>
      </c>
      <c r="E9" s="18">
        <v>0</v>
      </c>
      <c r="F9" s="18">
        <v>0</v>
      </c>
      <c r="G9" s="18">
        <v>0</v>
      </c>
      <c r="H9" s="18">
        <v>0</v>
      </c>
      <c r="I9" s="18">
        <v>0</v>
      </c>
      <c r="J9" s="18">
        <v>0</v>
      </c>
      <c r="K9" s="18">
        <v>0</v>
      </c>
      <c r="L9" s="18">
        <v>0</v>
      </c>
      <c r="M9" s="18">
        <v>313153</v>
      </c>
      <c r="N9" s="18">
        <v>24989</v>
      </c>
      <c r="O9" s="18">
        <v>2000</v>
      </c>
      <c r="P9" s="18">
        <v>861</v>
      </c>
      <c r="Q9" s="18">
        <v>0</v>
      </c>
      <c r="R9" s="18">
        <v>0</v>
      </c>
      <c r="S9" s="18">
        <v>90249</v>
      </c>
      <c r="T9" s="18">
        <v>0</v>
      </c>
      <c r="U9" s="18">
        <v>2000</v>
      </c>
      <c r="V9" s="18">
        <v>20107</v>
      </c>
      <c r="W9" s="18">
        <v>7785</v>
      </c>
      <c r="X9" s="7"/>
      <c r="Y9" s="7"/>
    </row>
    <row r="10" spans="1:52" ht="12.75" customHeight="1" x14ac:dyDescent="0.2">
      <c r="A10" s="7"/>
      <c r="B10" s="11"/>
      <c r="C10" s="18"/>
      <c r="D10" s="18"/>
      <c r="E10" s="18"/>
      <c r="F10" s="18"/>
      <c r="G10" s="18"/>
      <c r="H10" s="18"/>
      <c r="I10" s="18"/>
      <c r="J10" s="18"/>
      <c r="K10" s="18"/>
      <c r="L10" s="18"/>
      <c r="M10" s="18"/>
      <c r="N10" s="18"/>
      <c r="O10" s="18"/>
      <c r="P10" s="18"/>
      <c r="Q10" s="18"/>
      <c r="R10" s="18"/>
      <c r="S10" s="18"/>
      <c r="T10" s="18"/>
      <c r="U10" s="18"/>
      <c r="V10" s="18"/>
      <c r="W10" s="18"/>
      <c r="X10" s="11"/>
      <c r="Y10" s="11"/>
    </row>
    <row r="11" spans="1:52" s="102" customFormat="1" ht="12.75" customHeight="1" x14ac:dyDescent="0.25">
      <c r="A11" s="108"/>
      <c r="B11" s="108"/>
      <c r="C11" s="108"/>
      <c r="D11" s="108"/>
      <c r="E11" s="108"/>
      <c r="F11" s="108"/>
      <c r="G11" s="108"/>
      <c r="H11" s="108"/>
      <c r="I11" s="108"/>
      <c r="J11" s="108"/>
      <c r="K11" s="108"/>
      <c r="L11" s="108"/>
      <c r="M11" s="108"/>
      <c r="N11" s="108"/>
      <c r="O11" s="108"/>
      <c r="P11" s="108"/>
      <c r="Q11" s="108"/>
      <c r="R11" s="108"/>
      <c r="S11" s="108"/>
      <c r="T11" s="108"/>
      <c r="U11" s="108"/>
      <c r="V11" s="108"/>
      <c r="W11" s="108"/>
      <c r="X11" s="108"/>
      <c r="Y11" s="108"/>
    </row>
    <row r="12" spans="1:52" s="10" customFormat="1" ht="12.75" customHeight="1" x14ac:dyDescent="0.2">
      <c r="A12" s="10" t="s">
        <v>903</v>
      </c>
      <c r="B12" s="10" t="s">
        <v>904</v>
      </c>
      <c r="C12" s="103">
        <v>0</v>
      </c>
      <c r="D12" s="103">
        <v>0</v>
      </c>
      <c r="E12" s="103">
        <v>7000</v>
      </c>
      <c r="F12" s="103">
        <v>0</v>
      </c>
      <c r="G12" s="103">
        <v>0</v>
      </c>
      <c r="H12" s="103">
        <v>0</v>
      </c>
      <c r="I12" s="103">
        <v>0</v>
      </c>
      <c r="J12" s="103">
        <v>0</v>
      </c>
      <c r="K12" s="103">
        <v>0</v>
      </c>
      <c r="L12" s="103">
        <v>0</v>
      </c>
      <c r="M12" s="103">
        <v>74470</v>
      </c>
      <c r="N12" s="103">
        <v>10000</v>
      </c>
      <c r="O12" s="103">
        <v>0</v>
      </c>
      <c r="P12" s="103">
        <v>0</v>
      </c>
      <c r="Q12" s="103">
        <v>0</v>
      </c>
      <c r="R12" s="103">
        <v>0</v>
      </c>
      <c r="S12" s="103">
        <v>0</v>
      </c>
      <c r="T12" s="103">
        <v>0</v>
      </c>
      <c r="U12" s="103">
        <v>21000</v>
      </c>
      <c r="V12" s="103">
        <v>27000</v>
      </c>
      <c r="W12" s="103">
        <v>0</v>
      </c>
      <c r="X12" s="103" t="s">
        <v>1312</v>
      </c>
      <c r="Y12" s="103" t="s">
        <v>1313</v>
      </c>
      <c r="Z12" s="103"/>
      <c r="AA12" s="103"/>
      <c r="AB12" s="14"/>
      <c r="AC12" s="14"/>
      <c r="AD12" s="14"/>
    </row>
    <row r="13" spans="1:52" s="10" customFormat="1" ht="12.75" customHeight="1" x14ac:dyDescent="0.2">
      <c r="A13" s="10" t="s">
        <v>905</v>
      </c>
      <c r="B13" s="10" t="s">
        <v>906</v>
      </c>
      <c r="C13" s="103">
        <v>0</v>
      </c>
      <c r="D13" s="103">
        <v>0</v>
      </c>
      <c r="E13" s="103">
        <v>0</v>
      </c>
      <c r="F13" s="103">
        <v>0</v>
      </c>
      <c r="G13" s="103">
        <v>0</v>
      </c>
      <c r="H13" s="103">
        <v>0</v>
      </c>
      <c r="I13" s="103">
        <v>71</v>
      </c>
      <c r="J13" s="103">
        <v>0</v>
      </c>
      <c r="K13" s="103">
        <v>0</v>
      </c>
      <c r="L13" s="103">
        <v>0</v>
      </c>
      <c r="M13" s="103">
        <v>360645</v>
      </c>
      <c r="N13" s="103">
        <v>38500</v>
      </c>
      <c r="O13" s="103">
        <v>0</v>
      </c>
      <c r="P13" s="103">
        <v>500</v>
      </c>
      <c r="Q13" s="103">
        <v>0</v>
      </c>
      <c r="R13" s="103">
        <v>0</v>
      </c>
      <c r="S13" s="103">
        <v>0</v>
      </c>
      <c r="T13" s="103">
        <v>0</v>
      </c>
      <c r="U13" s="103">
        <v>56600</v>
      </c>
      <c r="V13" s="103">
        <v>910</v>
      </c>
      <c r="W13" s="103">
        <v>0</v>
      </c>
      <c r="X13" s="103" t="s">
        <v>1312</v>
      </c>
      <c r="Y13" s="103" t="s">
        <v>1314</v>
      </c>
      <c r="Z13" s="103"/>
      <c r="AA13" s="103"/>
      <c r="AB13" s="14"/>
      <c r="AC13" s="14"/>
      <c r="AD13" s="14"/>
    </row>
    <row r="14" spans="1:52" s="10" customFormat="1" ht="12.75" customHeight="1" x14ac:dyDescent="0.2">
      <c r="A14" s="10" t="s">
        <v>665</v>
      </c>
      <c r="B14" s="10" t="s">
        <v>1</v>
      </c>
      <c r="C14" s="103">
        <v>0</v>
      </c>
      <c r="D14" s="103">
        <v>0</v>
      </c>
      <c r="E14" s="103">
        <v>0</v>
      </c>
      <c r="F14" s="103">
        <v>0</v>
      </c>
      <c r="G14" s="103">
        <v>0</v>
      </c>
      <c r="H14" s="103">
        <v>0</v>
      </c>
      <c r="I14" s="103">
        <v>0</v>
      </c>
      <c r="J14" s="103">
        <v>0</v>
      </c>
      <c r="K14" s="103">
        <v>0</v>
      </c>
      <c r="L14" s="103">
        <v>0</v>
      </c>
      <c r="M14" s="103">
        <v>60228</v>
      </c>
      <c r="N14" s="103">
        <v>10690</v>
      </c>
      <c r="O14" s="103">
        <v>0</v>
      </c>
      <c r="P14" s="103">
        <v>0</v>
      </c>
      <c r="Q14" s="103">
        <v>0</v>
      </c>
      <c r="R14" s="103">
        <v>41</v>
      </c>
      <c r="S14" s="103">
        <v>0</v>
      </c>
      <c r="T14" s="103">
        <v>0</v>
      </c>
      <c r="U14" s="103">
        <v>7250</v>
      </c>
      <c r="V14" s="103">
        <v>0</v>
      </c>
      <c r="W14" s="103">
        <v>0</v>
      </c>
      <c r="X14" s="103" t="s">
        <v>1315</v>
      </c>
      <c r="Y14" s="103" t="s">
        <v>1316</v>
      </c>
      <c r="Z14" s="103"/>
      <c r="AA14" s="103"/>
      <c r="AB14" s="14"/>
      <c r="AC14" s="14"/>
      <c r="AD14" s="14"/>
    </row>
    <row r="15" spans="1:52" s="10" customFormat="1" ht="12.75" customHeight="1" x14ac:dyDescent="0.2">
      <c r="A15" s="10" t="s">
        <v>427</v>
      </c>
      <c r="B15" s="10" t="s">
        <v>2</v>
      </c>
      <c r="C15" s="103">
        <v>0</v>
      </c>
      <c r="D15" s="103">
        <v>0</v>
      </c>
      <c r="E15" s="103">
        <v>0</v>
      </c>
      <c r="F15" s="103">
        <v>0</v>
      </c>
      <c r="G15" s="103">
        <v>0</v>
      </c>
      <c r="H15" s="103">
        <v>0</v>
      </c>
      <c r="I15" s="103">
        <v>93</v>
      </c>
      <c r="J15" s="103">
        <v>0</v>
      </c>
      <c r="K15" s="103">
        <v>0</v>
      </c>
      <c r="L15" s="103">
        <v>0</v>
      </c>
      <c r="M15" s="103">
        <v>9937</v>
      </c>
      <c r="N15" s="103">
        <v>0</v>
      </c>
      <c r="O15" s="103">
        <v>0</v>
      </c>
      <c r="P15" s="103">
        <v>0</v>
      </c>
      <c r="Q15" s="103">
        <v>0</v>
      </c>
      <c r="R15" s="103">
        <v>0</v>
      </c>
      <c r="S15" s="103">
        <v>0</v>
      </c>
      <c r="T15" s="103">
        <v>0</v>
      </c>
      <c r="U15" s="103">
        <v>0</v>
      </c>
      <c r="V15" s="103">
        <v>152</v>
      </c>
      <c r="W15" s="103">
        <v>0</v>
      </c>
      <c r="X15" s="103" t="s">
        <v>1315</v>
      </c>
      <c r="Y15" s="103" t="s">
        <v>1316</v>
      </c>
      <c r="Z15" s="103"/>
      <c r="AA15" s="103"/>
      <c r="AB15" s="14"/>
      <c r="AC15" s="14"/>
      <c r="AD15" s="14"/>
    </row>
    <row r="16" spans="1:52" s="10" customFormat="1" ht="12.75" customHeight="1" x14ac:dyDescent="0.2">
      <c r="A16" s="10" t="s">
        <v>435</v>
      </c>
      <c r="B16" s="10" t="s">
        <v>3</v>
      </c>
      <c r="C16" s="103">
        <v>0</v>
      </c>
      <c r="D16" s="103">
        <v>0</v>
      </c>
      <c r="E16" s="103">
        <v>0</v>
      </c>
      <c r="F16" s="103">
        <v>0</v>
      </c>
      <c r="G16" s="103">
        <v>0</v>
      </c>
      <c r="H16" s="103">
        <v>0</v>
      </c>
      <c r="I16" s="103">
        <v>0</v>
      </c>
      <c r="J16" s="103">
        <v>0</v>
      </c>
      <c r="K16" s="103">
        <v>0</v>
      </c>
      <c r="L16" s="103">
        <v>0</v>
      </c>
      <c r="M16" s="103">
        <v>3542</v>
      </c>
      <c r="N16" s="103">
        <v>0</v>
      </c>
      <c r="O16" s="103">
        <v>0</v>
      </c>
      <c r="P16" s="103">
        <v>0</v>
      </c>
      <c r="Q16" s="103">
        <v>0</v>
      </c>
      <c r="R16" s="103">
        <v>0</v>
      </c>
      <c r="S16" s="103">
        <v>0</v>
      </c>
      <c r="T16" s="103">
        <v>0</v>
      </c>
      <c r="U16" s="103">
        <v>0</v>
      </c>
      <c r="V16" s="103">
        <v>0</v>
      </c>
      <c r="W16" s="103">
        <v>0</v>
      </c>
      <c r="X16" s="103" t="s">
        <v>1315</v>
      </c>
      <c r="Y16" s="103" t="s">
        <v>1316</v>
      </c>
      <c r="Z16" s="103"/>
      <c r="AA16" s="103"/>
      <c r="AB16" s="14"/>
      <c r="AC16" s="14"/>
      <c r="AD16" s="14"/>
    </row>
    <row r="17" spans="1:30" s="10" customFormat="1" ht="12.75" customHeight="1" x14ac:dyDescent="0.2">
      <c r="A17" s="10" t="s">
        <v>907</v>
      </c>
      <c r="B17" s="10" t="s">
        <v>908</v>
      </c>
      <c r="C17" s="103">
        <v>963</v>
      </c>
      <c r="D17" s="103">
        <v>0</v>
      </c>
      <c r="E17" s="103">
        <v>0</v>
      </c>
      <c r="F17" s="103">
        <v>0</v>
      </c>
      <c r="G17" s="103">
        <v>0</v>
      </c>
      <c r="H17" s="103">
        <v>0</v>
      </c>
      <c r="I17" s="103">
        <v>0</v>
      </c>
      <c r="J17" s="103">
        <v>0</v>
      </c>
      <c r="K17" s="103">
        <v>0</v>
      </c>
      <c r="L17" s="103">
        <v>0</v>
      </c>
      <c r="M17" s="103">
        <v>89590</v>
      </c>
      <c r="N17" s="103">
        <v>0</v>
      </c>
      <c r="O17" s="103">
        <v>0</v>
      </c>
      <c r="P17" s="103">
        <v>0</v>
      </c>
      <c r="Q17" s="103">
        <v>0</v>
      </c>
      <c r="R17" s="103">
        <v>0</v>
      </c>
      <c r="S17" s="103">
        <v>0</v>
      </c>
      <c r="T17" s="103">
        <v>0</v>
      </c>
      <c r="U17" s="103">
        <v>0</v>
      </c>
      <c r="V17" s="103">
        <v>0</v>
      </c>
      <c r="W17" s="103">
        <v>0</v>
      </c>
      <c r="X17" s="103" t="s">
        <v>1312</v>
      </c>
      <c r="Y17" s="103" t="s">
        <v>1313</v>
      </c>
      <c r="Z17" s="103"/>
      <c r="AA17" s="103"/>
      <c r="AB17" s="14"/>
      <c r="AC17" s="14"/>
      <c r="AD17" s="14"/>
    </row>
    <row r="18" spans="1:30" s="10" customFormat="1" ht="12.75" customHeight="1" x14ac:dyDescent="0.2">
      <c r="A18" s="10" t="s">
        <v>909</v>
      </c>
      <c r="B18" s="10" t="s">
        <v>910</v>
      </c>
      <c r="C18" s="103">
        <v>0</v>
      </c>
      <c r="D18" s="103">
        <v>0</v>
      </c>
      <c r="E18" s="103">
        <v>0</v>
      </c>
      <c r="F18" s="103">
        <v>0</v>
      </c>
      <c r="G18" s="103">
        <v>0</v>
      </c>
      <c r="H18" s="103">
        <v>0</v>
      </c>
      <c r="I18" s="103">
        <v>0</v>
      </c>
      <c r="J18" s="103">
        <v>0</v>
      </c>
      <c r="K18" s="103">
        <v>0</v>
      </c>
      <c r="L18" s="103">
        <v>0</v>
      </c>
      <c r="M18" s="103">
        <v>133480</v>
      </c>
      <c r="N18" s="103">
        <v>22000</v>
      </c>
      <c r="O18" s="103">
        <v>0</v>
      </c>
      <c r="P18" s="103">
        <v>0</v>
      </c>
      <c r="Q18" s="103">
        <v>0</v>
      </c>
      <c r="R18" s="103">
        <v>0</v>
      </c>
      <c r="S18" s="103">
        <v>0</v>
      </c>
      <c r="T18" s="103">
        <v>0</v>
      </c>
      <c r="U18" s="103">
        <v>8000</v>
      </c>
      <c r="V18" s="103">
        <v>0</v>
      </c>
      <c r="W18" s="103">
        <v>0</v>
      </c>
      <c r="X18" s="103" t="s">
        <v>1312</v>
      </c>
      <c r="Y18" s="103" t="s">
        <v>1314</v>
      </c>
      <c r="Z18" s="103"/>
      <c r="AA18" s="103"/>
      <c r="AB18" s="14"/>
      <c r="AC18" s="14"/>
      <c r="AD18" s="14"/>
    </row>
    <row r="19" spans="1:30" s="10" customFormat="1" ht="12.75" customHeight="1" x14ac:dyDescent="0.2">
      <c r="A19" s="10" t="s">
        <v>911</v>
      </c>
      <c r="B19" s="10" t="s">
        <v>912</v>
      </c>
      <c r="C19" s="103">
        <v>0</v>
      </c>
      <c r="D19" s="103">
        <v>0</v>
      </c>
      <c r="E19" s="103">
        <v>0</v>
      </c>
      <c r="F19" s="103">
        <v>0</v>
      </c>
      <c r="G19" s="103">
        <v>0</v>
      </c>
      <c r="H19" s="103">
        <v>0</v>
      </c>
      <c r="I19" s="103">
        <v>0</v>
      </c>
      <c r="J19" s="103">
        <v>0</v>
      </c>
      <c r="K19" s="103">
        <v>0</v>
      </c>
      <c r="L19" s="103">
        <v>0</v>
      </c>
      <c r="M19" s="103">
        <v>13671</v>
      </c>
      <c r="N19" s="103">
        <v>5000</v>
      </c>
      <c r="O19" s="103">
        <v>0</v>
      </c>
      <c r="P19" s="103">
        <v>0</v>
      </c>
      <c r="Q19" s="103">
        <v>0</v>
      </c>
      <c r="R19" s="103">
        <v>0</v>
      </c>
      <c r="S19" s="103">
        <v>0</v>
      </c>
      <c r="T19" s="103">
        <v>0</v>
      </c>
      <c r="U19" s="103">
        <v>0</v>
      </c>
      <c r="V19" s="103">
        <v>0</v>
      </c>
      <c r="W19" s="103">
        <v>0</v>
      </c>
      <c r="X19" s="103" t="s">
        <v>1317</v>
      </c>
      <c r="Y19" s="103" t="s">
        <v>1317</v>
      </c>
      <c r="Z19" s="103"/>
      <c r="AA19" s="103"/>
      <c r="AB19" s="14"/>
      <c r="AC19" s="14"/>
      <c r="AD19" s="14"/>
    </row>
    <row r="20" spans="1:30" s="10" customFormat="1" ht="12.75" customHeight="1" x14ac:dyDescent="0.2">
      <c r="A20" s="10" t="s">
        <v>913</v>
      </c>
      <c r="B20" s="10" t="s">
        <v>914</v>
      </c>
      <c r="C20" s="103">
        <v>0</v>
      </c>
      <c r="D20" s="103">
        <v>0</v>
      </c>
      <c r="E20" s="103">
        <v>0</v>
      </c>
      <c r="F20" s="103">
        <v>0</v>
      </c>
      <c r="G20" s="103">
        <v>0</v>
      </c>
      <c r="H20" s="103">
        <v>0</v>
      </c>
      <c r="I20" s="103">
        <v>0</v>
      </c>
      <c r="J20" s="103">
        <v>0</v>
      </c>
      <c r="K20" s="103">
        <v>0</v>
      </c>
      <c r="L20" s="103">
        <v>0</v>
      </c>
      <c r="M20" s="103">
        <v>5053</v>
      </c>
      <c r="N20" s="103">
        <v>7275</v>
      </c>
      <c r="O20" s="103">
        <v>0</v>
      </c>
      <c r="P20" s="103">
        <v>500</v>
      </c>
      <c r="Q20" s="103">
        <v>0</v>
      </c>
      <c r="R20" s="103">
        <v>0</v>
      </c>
      <c r="S20" s="103">
        <v>0</v>
      </c>
      <c r="T20" s="103">
        <v>0</v>
      </c>
      <c r="U20" s="103">
        <v>0</v>
      </c>
      <c r="V20" s="103">
        <v>0</v>
      </c>
      <c r="W20" s="103">
        <v>0</v>
      </c>
      <c r="X20" s="103" t="s">
        <v>1317</v>
      </c>
      <c r="Y20" s="103" t="s">
        <v>1317</v>
      </c>
      <c r="Z20" s="103"/>
      <c r="AA20" s="103"/>
      <c r="AB20" s="14"/>
      <c r="AC20" s="14"/>
      <c r="AD20" s="14"/>
    </row>
    <row r="21" spans="1:30" s="10" customFormat="1" ht="12.75" customHeight="1" x14ac:dyDescent="0.2">
      <c r="A21" s="10" t="s">
        <v>915</v>
      </c>
      <c r="B21" s="10" t="s">
        <v>916</v>
      </c>
      <c r="C21" s="103">
        <v>0</v>
      </c>
      <c r="D21" s="103">
        <v>0</v>
      </c>
      <c r="E21" s="103">
        <v>0</v>
      </c>
      <c r="F21" s="103">
        <v>0</v>
      </c>
      <c r="G21" s="103">
        <v>0</v>
      </c>
      <c r="H21" s="103">
        <v>0</v>
      </c>
      <c r="I21" s="103">
        <v>980</v>
      </c>
      <c r="J21" s="103">
        <v>0</v>
      </c>
      <c r="K21" s="103">
        <v>0</v>
      </c>
      <c r="L21" s="103">
        <v>0</v>
      </c>
      <c r="M21" s="103">
        <v>108066</v>
      </c>
      <c r="N21" s="103">
        <v>31000</v>
      </c>
      <c r="O21" s="103">
        <v>0</v>
      </c>
      <c r="P21" s="103">
        <v>2523</v>
      </c>
      <c r="Q21" s="103">
        <v>0</v>
      </c>
      <c r="R21" s="103">
        <v>0</v>
      </c>
      <c r="S21" s="103">
        <v>0</v>
      </c>
      <c r="T21" s="103">
        <v>4</v>
      </c>
      <c r="U21" s="103">
        <v>18255</v>
      </c>
      <c r="V21" s="103">
        <v>353</v>
      </c>
      <c r="W21" s="103">
        <v>0</v>
      </c>
      <c r="X21" s="103" t="s">
        <v>1312</v>
      </c>
      <c r="Y21" s="103" t="s">
        <v>1314</v>
      </c>
      <c r="Z21" s="103"/>
      <c r="AA21" s="103"/>
      <c r="AB21" s="14"/>
      <c r="AC21" s="14"/>
      <c r="AD21" s="14"/>
    </row>
    <row r="22" spans="1:30" s="10" customFormat="1" ht="12.75" customHeight="1" x14ac:dyDescent="0.2">
      <c r="A22" s="10" t="s">
        <v>917</v>
      </c>
      <c r="B22" s="10" t="s">
        <v>918</v>
      </c>
      <c r="C22" s="103">
        <v>0</v>
      </c>
      <c r="D22" s="103">
        <v>0</v>
      </c>
      <c r="E22" s="103">
        <v>0</v>
      </c>
      <c r="F22" s="103">
        <v>0</v>
      </c>
      <c r="G22" s="103">
        <v>0</v>
      </c>
      <c r="H22" s="103">
        <v>0</v>
      </c>
      <c r="I22" s="103">
        <v>0</v>
      </c>
      <c r="J22" s="103">
        <v>0</v>
      </c>
      <c r="K22" s="103">
        <v>0</v>
      </c>
      <c r="L22" s="103">
        <v>0</v>
      </c>
      <c r="M22" s="103">
        <v>25472</v>
      </c>
      <c r="N22" s="103">
        <v>0</v>
      </c>
      <c r="O22" s="103">
        <v>0</v>
      </c>
      <c r="P22" s="103">
        <v>0</v>
      </c>
      <c r="Q22" s="103">
        <v>0</v>
      </c>
      <c r="R22" s="103">
        <v>0</v>
      </c>
      <c r="S22" s="103">
        <v>0</v>
      </c>
      <c r="T22" s="103">
        <v>0</v>
      </c>
      <c r="U22" s="103">
        <v>0</v>
      </c>
      <c r="V22" s="103">
        <v>0</v>
      </c>
      <c r="W22" s="103">
        <v>0</v>
      </c>
      <c r="X22" s="103" t="s">
        <v>1317</v>
      </c>
      <c r="Y22" s="103" t="s">
        <v>1317</v>
      </c>
      <c r="Z22" s="103"/>
      <c r="AA22" s="103"/>
      <c r="AB22" s="14"/>
      <c r="AC22" s="14"/>
      <c r="AD22" s="14"/>
    </row>
    <row r="23" spans="1:30" s="10" customFormat="1" ht="12.75" customHeight="1" x14ac:dyDescent="0.2">
      <c r="A23" s="10" t="s">
        <v>666</v>
      </c>
      <c r="B23" s="10" t="s">
        <v>4</v>
      </c>
      <c r="C23" s="103">
        <v>0</v>
      </c>
      <c r="D23" s="103">
        <v>0</v>
      </c>
      <c r="E23" s="103">
        <v>0</v>
      </c>
      <c r="F23" s="103">
        <v>0</v>
      </c>
      <c r="G23" s="103">
        <v>0</v>
      </c>
      <c r="H23" s="103">
        <v>0</v>
      </c>
      <c r="I23" s="103">
        <v>0</v>
      </c>
      <c r="J23" s="103">
        <v>0</v>
      </c>
      <c r="K23" s="103">
        <v>0</v>
      </c>
      <c r="L23" s="103">
        <v>0</v>
      </c>
      <c r="M23" s="103">
        <v>70902</v>
      </c>
      <c r="N23" s="103">
        <v>0</v>
      </c>
      <c r="O23" s="103">
        <v>0</v>
      </c>
      <c r="P23" s="103">
        <v>0</v>
      </c>
      <c r="Q23" s="103">
        <v>0</v>
      </c>
      <c r="R23" s="103">
        <v>0</v>
      </c>
      <c r="S23" s="103">
        <v>0</v>
      </c>
      <c r="T23" s="103">
        <v>0</v>
      </c>
      <c r="U23" s="103">
        <v>0</v>
      </c>
      <c r="V23" s="103">
        <v>0</v>
      </c>
      <c r="W23" s="103">
        <v>0</v>
      </c>
      <c r="X23" s="103" t="s">
        <v>1315</v>
      </c>
      <c r="Y23" s="103" t="s">
        <v>1316</v>
      </c>
      <c r="Z23" s="103"/>
      <c r="AA23" s="103"/>
      <c r="AB23" s="14"/>
      <c r="AC23" s="14"/>
      <c r="AD23" s="14"/>
    </row>
    <row r="24" spans="1:30" s="10" customFormat="1" ht="12.75" customHeight="1" x14ac:dyDescent="0.2">
      <c r="A24" s="10" t="s">
        <v>607</v>
      </c>
      <c r="B24" s="10" t="s">
        <v>5</v>
      </c>
      <c r="C24" s="103">
        <v>0</v>
      </c>
      <c r="D24" s="103">
        <v>0</v>
      </c>
      <c r="E24" s="103">
        <v>0</v>
      </c>
      <c r="F24" s="103">
        <v>0</v>
      </c>
      <c r="G24" s="103">
        <v>0</v>
      </c>
      <c r="H24" s="103">
        <v>0</v>
      </c>
      <c r="I24" s="103">
        <v>0</v>
      </c>
      <c r="J24" s="103">
        <v>0</v>
      </c>
      <c r="K24" s="103">
        <v>0</v>
      </c>
      <c r="L24" s="103">
        <v>0</v>
      </c>
      <c r="M24" s="103">
        <v>26949</v>
      </c>
      <c r="N24" s="103">
        <v>34000</v>
      </c>
      <c r="O24" s="103">
        <v>0</v>
      </c>
      <c r="P24" s="103">
        <v>0</v>
      </c>
      <c r="Q24" s="103">
        <v>0</v>
      </c>
      <c r="R24" s="103">
        <v>0</v>
      </c>
      <c r="S24" s="103">
        <v>0</v>
      </c>
      <c r="T24" s="103">
        <v>0</v>
      </c>
      <c r="U24" s="103">
        <v>1500</v>
      </c>
      <c r="V24" s="103">
        <v>0</v>
      </c>
      <c r="W24" s="103">
        <v>7000</v>
      </c>
      <c r="X24" s="103" t="s">
        <v>1315</v>
      </c>
      <c r="Y24" s="103" t="s">
        <v>1316</v>
      </c>
      <c r="Z24" s="103"/>
      <c r="AA24" s="103"/>
      <c r="AB24" s="14"/>
      <c r="AC24" s="14"/>
      <c r="AD24" s="14"/>
    </row>
    <row r="25" spans="1:30" s="10" customFormat="1" ht="12.75" customHeight="1" x14ac:dyDescent="0.2">
      <c r="A25" s="10" t="s">
        <v>534</v>
      </c>
      <c r="B25" s="10" t="s">
        <v>6</v>
      </c>
      <c r="C25" s="103">
        <v>0</v>
      </c>
      <c r="D25" s="103">
        <v>0</v>
      </c>
      <c r="E25" s="103">
        <v>0</v>
      </c>
      <c r="F25" s="103">
        <v>0</v>
      </c>
      <c r="G25" s="103">
        <v>0</v>
      </c>
      <c r="H25" s="103">
        <v>0</v>
      </c>
      <c r="I25" s="103">
        <v>0</v>
      </c>
      <c r="J25" s="103">
        <v>0</v>
      </c>
      <c r="K25" s="103">
        <v>0</v>
      </c>
      <c r="L25" s="103">
        <v>0</v>
      </c>
      <c r="M25" s="103">
        <v>119664</v>
      </c>
      <c r="N25" s="103">
        <v>0</v>
      </c>
      <c r="O25" s="103">
        <v>0</v>
      </c>
      <c r="P25" s="103">
        <v>0</v>
      </c>
      <c r="Q25" s="103">
        <v>0</v>
      </c>
      <c r="R25" s="103">
        <v>0</v>
      </c>
      <c r="S25" s="103">
        <v>0</v>
      </c>
      <c r="T25" s="103">
        <v>0</v>
      </c>
      <c r="U25" s="103">
        <v>0</v>
      </c>
      <c r="V25" s="103">
        <v>0</v>
      </c>
      <c r="W25" s="103">
        <v>0</v>
      </c>
      <c r="X25" s="103" t="s">
        <v>1315</v>
      </c>
      <c r="Y25" s="103" t="s">
        <v>1316</v>
      </c>
      <c r="Z25" s="103"/>
      <c r="AA25" s="103"/>
      <c r="AB25" s="14"/>
      <c r="AC25" s="14"/>
      <c r="AD25" s="14"/>
    </row>
    <row r="26" spans="1:30" s="10" customFormat="1" ht="12.75" customHeight="1" x14ac:dyDescent="0.2">
      <c r="A26" s="10" t="s">
        <v>1250</v>
      </c>
      <c r="B26" s="10" t="s">
        <v>1251</v>
      </c>
      <c r="C26" s="103">
        <v>0</v>
      </c>
      <c r="D26" s="103">
        <v>0</v>
      </c>
      <c r="E26" s="103">
        <v>0</v>
      </c>
      <c r="F26" s="103">
        <v>0</v>
      </c>
      <c r="G26" s="103">
        <v>0</v>
      </c>
      <c r="H26" s="103">
        <v>0</v>
      </c>
      <c r="I26" s="103">
        <v>0</v>
      </c>
      <c r="J26" s="103">
        <v>0</v>
      </c>
      <c r="K26" s="103">
        <v>0</v>
      </c>
      <c r="L26" s="103">
        <v>0</v>
      </c>
      <c r="M26" s="103">
        <v>27387</v>
      </c>
      <c r="N26" s="103">
        <v>6500</v>
      </c>
      <c r="O26" s="103">
        <v>0</v>
      </c>
      <c r="P26" s="103">
        <v>0</v>
      </c>
      <c r="Q26" s="103">
        <v>0</v>
      </c>
      <c r="R26" s="103">
        <v>0</v>
      </c>
      <c r="S26" s="103">
        <v>0</v>
      </c>
      <c r="T26" s="103">
        <v>0</v>
      </c>
      <c r="U26" s="103">
        <v>5275</v>
      </c>
      <c r="V26" s="103">
        <v>0</v>
      </c>
      <c r="W26" s="103">
        <v>0</v>
      </c>
      <c r="X26" s="103" t="s">
        <v>1377</v>
      </c>
      <c r="Y26" s="103" t="s">
        <v>1316</v>
      </c>
      <c r="Z26" s="103"/>
      <c r="AA26" s="103"/>
      <c r="AB26" s="14"/>
      <c r="AC26" s="14"/>
      <c r="AD26" s="14"/>
    </row>
    <row r="27" spans="1:30" s="10" customFormat="1" ht="12.75" customHeight="1" x14ac:dyDescent="0.2">
      <c r="A27" s="10" t="s">
        <v>406</v>
      </c>
      <c r="B27" s="10" t="s">
        <v>7</v>
      </c>
      <c r="C27" s="103">
        <v>0</v>
      </c>
      <c r="D27" s="103">
        <v>0</v>
      </c>
      <c r="E27" s="103">
        <v>0</v>
      </c>
      <c r="F27" s="103">
        <v>0</v>
      </c>
      <c r="G27" s="103">
        <v>0</v>
      </c>
      <c r="H27" s="103">
        <v>0</v>
      </c>
      <c r="I27" s="103">
        <v>0</v>
      </c>
      <c r="J27" s="103">
        <v>0</v>
      </c>
      <c r="K27" s="103">
        <v>0</v>
      </c>
      <c r="L27" s="103">
        <v>0</v>
      </c>
      <c r="M27" s="103">
        <v>5000</v>
      </c>
      <c r="N27" s="103">
        <v>0</v>
      </c>
      <c r="O27" s="103">
        <v>0</v>
      </c>
      <c r="P27" s="103">
        <v>0</v>
      </c>
      <c r="Q27" s="103">
        <v>0</v>
      </c>
      <c r="R27" s="103">
        <v>0</v>
      </c>
      <c r="S27" s="103">
        <v>0</v>
      </c>
      <c r="T27" s="103">
        <v>0</v>
      </c>
      <c r="U27" s="103">
        <v>0</v>
      </c>
      <c r="V27" s="103">
        <v>5000</v>
      </c>
      <c r="W27" s="103">
        <v>10000</v>
      </c>
      <c r="X27" s="103" t="s">
        <v>1315</v>
      </c>
      <c r="Y27" s="103" t="s">
        <v>1316</v>
      </c>
      <c r="Z27" s="103"/>
      <c r="AA27" s="103"/>
      <c r="AB27" s="14"/>
      <c r="AC27" s="14"/>
      <c r="AD27" s="14"/>
    </row>
    <row r="28" spans="1:30" s="10" customFormat="1" ht="12.75" customHeight="1" x14ac:dyDescent="0.2">
      <c r="A28" s="10" t="s">
        <v>639</v>
      </c>
      <c r="B28" s="10" t="s">
        <v>8</v>
      </c>
      <c r="C28" s="103">
        <v>0</v>
      </c>
      <c r="D28" s="103">
        <v>0</v>
      </c>
      <c r="E28" s="103">
        <v>0</v>
      </c>
      <c r="F28" s="103">
        <v>0</v>
      </c>
      <c r="G28" s="103">
        <v>0</v>
      </c>
      <c r="H28" s="103">
        <v>0</v>
      </c>
      <c r="I28" s="103">
        <v>0</v>
      </c>
      <c r="J28" s="103">
        <v>0</v>
      </c>
      <c r="K28" s="103">
        <v>0</v>
      </c>
      <c r="L28" s="103">
        <v>0</v>
      </c>
      <c r="M28" s="103">
        <v>88297</v>
      </c>
      <c r="N28" s="103">
        <v>0</v>
      </c>
      <c r="O28" s="103">
        <v>0</v>
      </c>
      <c r="P28" s="103">
        <v>0</v>
      </c>
      <c r="Q28" s="103">
        <v>0</v>
      </c>
      <c r="R28" s="103">
        <v>0</v>
      </c>
      <c r="S28" s="103">
        <v>0</v>
      </c>
      <c r="T28" s="103">
        <v>0</v>
      </c>
      <c r="U28" s="103">
        <v>0</v>
      </c>
      <c r="V28" s="103">
        <v>0</v>
      </c>
      <c r="W28" s="103">
        <v>0</v>
      </c>
      <c r="X28" s="103" t="s">
        <v>1315</v>
      </c>
      <c r="Y28" s="103" t="s">
        <v>1316</v>
      </c>
      <c r="Z28" s="103"/>
      <c r="AA28" s="103"/>
      <c r="AB28" s="14"/>
      <c r="AC28" s="14"/>
      <c r="AD28" s="14"/>
    </row>
    <row r="29" spans="1:30" s="10" customFormat="1" ht="12.75" customHeight="1" x14ac:dyDescent="0.2">
      <c r="A29" s="10" t="s">
        <v>919</v>
      </c>
      <c r="B29" s="10" t="s">
        <v>920</v>
      </c>
      <c r="C29" s="103">
        <v>0</v>
      </c>
      <c r="D29" s="103">
        <v>0</v>
      </c>
      <c r="E29" s="103">
        <v>0</v>
      </c>
      <c r="F29" s="103">
        <v>0</v>
      </c>
      <c r="G29" s="103">
        <v>0</v>
      </c>
      <c r="H29" s="103">
        <v>0</v>
      </c>
      <c r="I29" s="103">
        <v>0</v>
      </c>
      <c r="J29" s="103">
        <v>0</v>
      </c>
      <c r="K29" s="103">
        <v>0</v>
      </c>
      <c r="L29" s="103">
        <v>0</v>
      </c>
      <c r="M29" s="103">
        <v>24592</v>
      </c>
      <c r="N29" s="103">
        <v>0</v>
      </c>
      <c r="O29" s="103">
        <v>0</v>
      </c>
      <c r="P29" s="103">
        <v>0</v>
      </c>
      <c r="Q29" s="103">
        <v>0</v>
      </c>
      <c r="R29" s="103">
        <v>0</v>
      </c>
      <c r="S29" s="103">
        <v>0</v>
      </c>
      <c r="T29" s="103">
        <v>0</v>
      </c>
      <c r="U29" s="103">
        <v>0</v>
      </c>
      <c r="V29" s="103">
        <v>0</v>
      </c>
      <c r="W29" s="103">
        <v>0</v>
      </c>
      <c r="X29" s="103" t="s">
        <v>1317</v>
      </c>
      <c r="Y29" s="103" t="s">
        <v>1317</v>
      </c>
      <c r="Z29" s="103"/>
      <c r="AA29" s="103"/>
      <c r="AB29" s="14"/>
      <c r="AC29" s="14"/>
      <c r="AD29" s="14"/>
    </row>
    <row r="30" spans="1:30" s="10" customFormat="1" ht="12.75" customHeight="1" x14ac:dyDescent="0.2">
      <c r="A30" s="10" t="s">
        <v>921</v>
      </c>
      <c r="B30" s="10" t="s">
        <v>922</v>
      </c>
      <c r="C30" s="103">
        <v>0</v>
      </c>
      <c r="D30" s="103">
        <v>0</v>
      </c>
      <c r="E30" s="103">
        <v>0</v>
      </c>
      <c r="F30" s="103">
        <v>0</v>
      </c>
      <c r="G30" s="103">
        <v>0</v>
      </c>
      <c r="H30" s="103">
        <v>0</v>
      </c>
      <c r="I30" s="103">
        <v>0</v>
      </c>
      <c r="J30" s="103">
        <v>0</v>
      </c>
      <c r="K30" s="103">
        <v>0</v>
      </c>
      <c r="L30" s="103">
        <v>0</v>
      </c>
      <c r="M30" s="103">
        <v>10486</v>
      </c>
      <c r="N30" s="103">
        <v>0</v>
      </c>
      <c r="O30" s="103">
        <v>0</v>
      </c>
      <c r="P30" s="103">
        <v>0</v>
      </c>
      <c r="Q30" s="103">
        <v>0</v>
      </c>
      <c r="R30" s="103">
        <v>0</v>
      </c>
      <c r="S30" s="103">
        <v>0</v>
      </c>
      <c r="T30" s="103">
        <v>0</v>
      </c>
      <c r="U30" s="103">
        <v>0</v>
      </c>
      <c r="V30" s="103">
        <v>0</v>
      </c>
      <c r="W30" s="103">
        <v>0</v>
      </c>
      <c r="X30" s="103" t="s">
        <v>1317</v>
      </c>
      <c r="Y30" s="103" t="s">
        <v>1317</v>
      </c>
      <c r="Z30" s="103"/>
      <c r="AA30" s="103"/>
      <c r="AB30" s="14"/>
      <c r="AC30" s="14"/>
      <c r="AD30" s="14"/>
    </row>
    <row r="31" spans="1:30" s="10" customFormat="1" ht="12.75" customHeight="1" x14ac:dyDescent="0.2">
      <c r="A31" s="10" t="s">
        <v>923</v>
      </c>
      <c r="B31" s="10" t="s">
        <v>924</v>
      </c>
      <c r="C31" s="103">
        <v>0</v>
      </c>
      <c r="D31" s="103">
        <v>0</v>
      </c>
      <c r="E31" s="103">
        <v>0</v>
      </c>
      <c r="F31" s="103">
        <v>0</v>
      </c>
      <c r="G31" s="103">
        <v>0</v>
      </c>
      <c r="H31" s="103">
        <v>0</v>
      </c>
      <c r="I31" s="103">
        <v>0</v>
      </c>
      <c r="J31" s="103">
        <v>0</v>
      </c>
      <c r="K31" s="103">
        <v>0</v>
      </c>
      <c r="L31" s="103">
        <v>0</v>
      </c>
      <c r="M31" s="103">
        <v>0</v>
      </c>
      <c r="N31" s="103">
        <v>0</v>
      </c>
      <c r="O31" s="103">
        <v>0</v>
      </c>
      <c r="P31" s="103">
        <v>0</v>
      </c>
      <c r="Q31" s="103">
        <v>0</v>
      </c>
      <c r="R31" s="103">
        <v>0</v>
      </c>
      <c r="S31" s="103">
        <v>0</v>
      </c>
      <c r="T31" s="103">
        <v>0</v>
      </c>
      <c r="U31" s="103">
        <v>0</v>
      </c>
      <c r="V31" s="103">
        <v>18107</v>
      </c>
      <c r="W31" s="103">
        <v>0</v>
      </c>
      <c r="X31" s="103" t="s">
        <v>1317</v>
      </c>
      <c r="Y31" s="103" t="s">
        <v>1317</v>
      </c>
      <c r="Z31" s="103"/>
      <c r="AA31" s="103"/>
      <c r="AB31" s="14"/>
      <c r="AC31" s="14"/>
      <c r="AD31" s="14"/>
    </row>
    <row r="32" spans="1:30" s="10" customFormat="1" ht="12.75" customHeight="1" x14ac:dyDescent="0.2">
      <c r="A32" s="10" t="s">
        <v>724</v>
      </c>
      <c r="B32" s="10" t="s">
        <v>848</v>
      </c>
      <c r="C32" s="103">
        <v>0</v>
      </c>
      <c r="D32" s="103">
        <v>0</v>
      </c>
      <c r="E32" s="103">
        <v>0</v>
      </c>
      <c r="F32" s="103">
        <v>0</v>
      </c>
      <c r="G32" s="103">
        <v>0</v>
      </c>
      <c r="H32" s="103">
        <v>0</v>
      </c>
      <c r="I32" s="103">
        <v>0</v>
      </c>
      <c r="J32" s="103">
        <v>0</v>
      </c>
      <c r="K32" s="103">
        <v>0</v>
      </c>
      <c r="L32" s="103">
        <v>0</v>
      </c>
      <c r="M32" s="103">
        <v>275912</v>
      </c>
      <c r="N32" s="103">
        <v>40000</v>
      </c>
      <c r="O32" s="103">
        <v>0</v>
      </c>
      <c r="P32" s="103">
        <v>0</v>
      </c>
      <c r="Q32" s="103">
        <v>0</v>
      </c>
      <c r="R32" s="103">
        <v>0</v>
      </c>
      <c r="S32" s="103">
        <v>0</v>
      </c>
      <c r="T32" s="103">
        <v>0</v>
      </c>
      <c r="U32" s="103">
        <v>0</v>
      </c>
      <c r="V32" s="103">
        <v>0</v>
      </c>
      <c r="W32" s="103">
        <v>0</v>
      </c>
      <c r="X32" s="103" t="s">
        <v>1320</v>
      </c>
      <c r="Y32" s="103" t="s">
        <v>1316</v>
      </c>
      <c r="Z32" s="103"/>
      <c r="AA32" s="103"/>
      <c r="AB32" s="14"/>
      <c r="AC32" s="14"/>
      <c r="AD32" s="14"/>
    </row>
    <row r="33" spans="1:30" s="10" customFormat="1" ht="12.75" customHeight="1" x14ac:dyDescent="0.2">
      <c r="A33" s="10" t="s">
        <v>725</v>
      </c>
      <c r="B33" s="10" t="s">
        <v>9</v>
      </c>
      <c r="C33" s="103">
        <v>0</v>
      </c>
      <c r="D33" s="103">
        <v>0</v>
      </c>
      <c r="E33" s="103">
        <v>0</v>
      </c>
      <c r="F33" s="103">
        <v>0</v>
      </c>
      <c r="G33" s="103">
        <v>0</v>
      </c>
      <c r="H33" s="103">
        <v>0</v>
      </c>
      <c r="I33" s="103">
        <v>0</v>
      </c>
      <c r="J33" s="103">
        <v>0</v>
      </c>
      <c r="K33" s="103">
        <v>0</v>
      </c>
      <c r="L33" s="103">
        <v>0</v>
      </c>
      <c r="M33" s="103">
        <v>241580</v>
      </c>
      <c r="N33" s="103">
        <v>62500</v>
      </c>
      <c r="O33" s="103">
        <v>0</v>
      </c>
      <c r="P33" s="103">
        <v>0</v>
      </c>
      <c r="Q33" s="103">
        <v>0</v>
      </c>
      <c r="R33" s="103">
        <v>0</v>
      </c>
      <c r="S33" s="103">
        <v>0</v>
      </c>
      <c r="T33" s="103">
        <v>0</v>
      </c>
      <c r="U33" s="103">
        <v>0</v>
      </c>
      <c r="V33" s="103">
        <v>0</v>
      </c>
      <c r="W33" s="103">
        <v>0</v>
      </c>
      <c r="X33" s="103" t="s">
        <v>1320</v>
      </c>
      <c r="Y33" s="103" t="s">
        <v>1316</v>
      </c>
      <c r="Z33" s="103"/>
      <c r="AA33" s="103"/>
      <c r="AB33" s="14"/>
      <c r="AC33" s="14"/>
      <c r="AD33" s="14"/>
    </row>
    <row r="34" spans="1:30" s="10" customFormat="1" ht="12.75" customHeight="1" x14ac:dyDescent="0.2">
      <c r="A34" s="10" t="s">
        <v>690</v>
      </c>
      <c r="B34" s="10" t="s">
        <v>10</v>
      </c>
      <c r="C34" s="103">
        <v>0</v>
      </c>
      <c r="D34" s="103">
        <v>0</v>
      </c>
      <c r="E34" s="103">
        <v>0</v>
      </c>
      <c r="F34" s="103">
        <v>0</v>
      </c>
      <c r="G34" s="103">
        <v>0</v>
      </c>
      <c r="H34" s="103">
        <v>0</v>
      </c>
      <c r="I34" s="103">
        <v>0</v>
      </c>
      <c r="J34" s="103">
        <v>0</v>
      </c>
      <c r="K34" s="103">
        <v>0</v>
      </c>
      <c r="L34" s="103">
        <v>0</v>
      </c>
      <c r="M34" s="103">
        <v>436930</v>
      </c>
      <c r="N34" s="103">
        <v>63000</v>
      </c>
      <c r="O34" s="103">
        <v>0</v>
      </c>
      <c r="P34" s="103">
        <v>500</v>
      </c>
      <c r="Q34" s="103">
        <v>0</v>
      </c>
      <c r="R34" s="103">
        <v>0</v>
      </c>
      <c r="S34" s="103">
        <v>0</v>
      </c>
      <c r="T34" s="103">
        <v>0</v>
      </c>
      <c r="U34" s="103">
        <v>0</v>
      </c>
      <c r="V34" s="103">
        <v>52703</v>
      </c>
      <c r="W34" s="103">
        <v>0</v>
      </c>
      <c r="X34" s="103" t="s">
        <v>1321</v>
      </c>
      <c r="Y34" s="103" t="s">
        <v>1316</v>
      </c>
      <c r="Z34" s="103"/>
      <c r="AA34" s="103"/>
      <c r="AB34" s="14"/>
      <c r="AC34" s="14"/>
      <c r="AD34" s="14"/>
    </row>
    <row r="35" spans="1:30" s="10" customFormat="1" ht="12.75" customHeight="1" x14ac:dyDescent="0.2">
      <c r="A35" s="10" t="s">
        <v>428</v>
      </c>
      <c r="B35" s="10" t="s">
        <v>11</v>
      </c>
      <c r="C35" s="103">
        <v>0</v>
      </c>
      <c r="D35" s="103">
        <v>0</v>
      </c>
      <c r="E35" s="103">
        <v>0</v>
      </c>
      <c r="F35" s="103">
        <v>0</v>
      </c>
      <c r="G35" s="103">
        <v>0</v>
      </c>
      <c r="H35" s="103">
        <v>0</v>
      </c>
      <c r="I35" s="103">
        <v>0</v>
      </c>
      <c r="J35" s="103">
        <v>0</v>
      </c>
      <c r="K35" s="103">
        <v>0</v>
      </c>
      <c r="L35" s="103">
        <v>0</v>
      </c>
      <c r="M35" s="103">
        <v>39479</v>
      </c>
      <c r="N35" s="103">
        <v>0</v>
      </c>
      <c r="O35" s="103">
        <v>0</v>
      </c>
      <c r="P35" s="103">
        <v>0</v>
      </c>
      <c r="Q35" s="103">
        <v>0</v>
      </c>
      <c r="R35" s="103">
        <v>0</v>
      </c>
      <c r="S35" s="103">
        <v>0</v>
      </c>
      <c r="T35" s="103">
        <v>0</v>
      </c>
      <c r="U35" s="103">
        <v>0</v>
      </c>
      <c r="V35" s="103">
        <v>0</v>
      </c>
      <c r="W35" s="103">
        <v>0</v>
      </c>
      <c r="X35" s="103" t="s">
        <v>1315</v>
      </c>
      <c r="Y35" s="103" t="s">
        <v>1316</v>
      </c>
      <c r="Z35" s="103"/>
      <c r="AA35" s="103"/>
      <c r="AB35" s="14"/>
      <c r="AC35" s="14"/>
      <c r="AD35" s="14"/>
    </row>
    <row r="36" spans="1:30" s="10" customFormat="1" ht="12.75" customHeight="1" x14ac:dyDescent="0.2">
      <c r="A36" s="10" t="s">
        <v>475</v>
      </c>
      <c r="B36" s="10" t="s">
        <v>12</v>
      </c>
      <c r="C36" s="103">
        <v>0</v>
      </c>
      <c r="D36" s="103">
        <v>0</v>
      </c>
      <c r="E36" s="103">
        <v>0</v>
      </c>
      <c r="F36" s="103">
        <v>0</v>
      </c>
      <c r="G36" s="103">
        <v>0</v>
      </c>
      <c r="H36" s="103">
        <v>0</v>
      </c>
      <c r="I36" s="103">
        <v>0</v>
      </c>
      <c r="J36" s="103">
        <v>0</v>
      </c>
      <c r="K36" s="103">
        <v>0</v>
      </c>
      <c r="L36" s="103">
        <v>0</v>
      </c>
      <c r="M36" s="103">
        <v>185301</v>
      </c>
      <c r="N36" s="103">
        <v>0</v>
      </c>
      <c r="O36" s="103">
        <v>0</v>
      </c>
      <c r="P36" s="103">
        <v>0</v>
      </c>
      <c r="Q36" s="103">
        <v>0</v>
      </c>
      <c r="R36" s="103">
        <v>0</v>
      </c>
      <c r="S36" s="103">
        <v>0</v>
      </c>
      <c r="T36" s="103">
        <v>0</v>
      </c>
      <c r="U36" s="103">
        <v>0</v>
      </c>
      <c r="V36" s="103">
        <v>0</v>
      </c>
      <c r="W36" s="103">
        <v>2250</v>
      </c>
      <c r="X36" s="103" t="s">
        <v>1315</v>
      </c>
      <c r="Y36" s="103" t="s">
        <v>1316</v>
      </c>
      <c r="Z36" s="103"/>
      <c r="AA36" s="103"/>
      <c r="AB36" s="14"/>
      <c r="AC36" s="14"/>
      <c r="AD36" s="14"/>
    </row>
    <row r="37" spans="1:30" s="10" customFormat="1" ht="12.75" customHeight="1" x14ac:dyDescent="0.2">
      <c r="A37" s="10" t="s">
        <v>497</v>
      </c>
      <c r="B37" s="10" t="s">
        <v>832</v>
      </c>
      <c r="C37" s="103">
        <v>0</v>
      </c>
      <c r="D37" s="103">
        <v>0</v>
      </c>
      <c r="E37" s="103">
        <v>0</v>
      </c>
      <c r="F37" s="103">
        <v>0</v>
      </c>
      <c r="G37" s="103">
        <v>0</v>
      </c>
      <c r="H37" s="103">
        <v>0</v>
      </c>
      <c r="I37" s="103">
        <v>0</v>
      </c>
      <c r="J37" s="103">
        <v>0</v>
      </c>
      <c r="K37" s="103">
        <v>0</v>
      </c>
      <c r="L37" s="103">
        <v>0</v>
      </c>
      <c r="M37" s="103">
        <v>0</v>
      </c>
      <c r="N37" s="103">
        <v>0</v>
      </c>
      <c r="O37" s="103">
        <v>0</v>
      </c>
      <c r="P37" s="103">
        <v>0</v>
      </c>
      <c r="Q37" s="103">
        <v>0</v>
      </c>
      <c r="R37" s="103">
        <v>0</v>
      </c>
      <c r="S37" s="103">
        <v>0</v>
      </c>
      <c r="T37" s="103">
        <v>0</v>
      </c>
      <c r="U37" s="103">
        <v>0</v>
      </c>
      <c r="V37" s="103">
        <v>66</v>
      </c>
      <c r="W37" s="103">
        <v>0</v>
      </c>
      <c r="X37" s="103" t="s">
        <v>1315</v>
      </c>
      <c r="Y37" s="103" t="s">
        <v>1316</v>
      </c>
      <c r="Z37" s="103"/>
      <c r="AA37" s="103"/>
      <c r="AB37" s="14"/>
      <c r="AC37" s="14"/>
      <c r="AD37" s="14"/>
    </row>
    <row r="38" spans="1:30" s="10" customFormat="1" ht="12.75" customHeight="1" x14ac:dyDescent="0.2">
      <c r="A38" s="10" t="s">
        <v>608</v>
      </c>
      <c r="B38" s="10" t="s">
        <v>13</v>
      </c>
      <c r="C38" s="103">
        <v>0</v>
      </c>
      <c r="D38" s="103">
        <v>0</v>
      </c>
      <c r="E38" s="103">
        <v>0</v>
      </c>
      <c r="F38" s="103">
        <v>0</v>
      </c>
      <c r="G38" s="103">
        <v>0</v>
      </c>
      <c r="H38" s="103">
        <v>0</v>
      </c>
      <c r="I38" s="103">
        <v>0</v>
      </c>
      <c r="J38" s="103">
        <v>0</v>
      </c>
      <c r="K38" s="103">
        <v>0</v>
      </c>
      <c r="L38" s="103">
        <v>0</v>
      </c>
      <c r="M38" s="103">
        <v>81863</v>
      </c>
      <c r="N38" s="103">
        <v>14300</v>
      </c>
      <c r="O38" s="103">
        <v>0</v>
      </c>
      <c r="P38" s="103">
        <v>0</v>
      </c>
      <c r="Q38" s="103">
        <v>0</v>
      </c>
      <c r="R38" s="103">
        <v>0</v>
      </c>
      <c r="S38" s="103">
        <v>0</v>
      </c>
      <c r="T38" s="103">
        <v>0</v>
      </c>
      <c r="U38" s="103">
        <v>17200</v>
      </c>
      <c r="V38" s="103">
        <v>3000</v>
      </c>
      <c r="W38" s="103">
        <v>0</v>
      </c>
      <c r="X38" s="103" t="s">
        <v>1315</v>
      </c>
      <c r="Y38" s="103" t="s">
        <v>1316</v>
      </c>
      <c r="Z38" s="103"/>
      <c r="AA38" s="103"/>
      <c r="AB38" s="14"/>
      <c r="AC38" s="14"/>
      <c r="AD38" s="14"/>
    </row>
    <row r="39" spans="1:30" s="10" customFormat="1" ht="12.75" customHeight="1" x14ac:dyDescent="0.2">
      <c r="A39" s="10" t="s">
        <v>391</v>
      </c>
      <c r="B39" s="10" t="s">
        <v>825</v>
      </c>
      <c r="C39" s="103">
        <v>0</v>
      </c>
      <c r="D39" s="103">
        <v>0</v>
      </c>
      <c r="E39" s="103">
        <v>0</v>
      </c>
      <c r="F39" s="103">
        <v>0</v>
      </c>
      <c r="G39" s="103">
        <v>0</v>
      </c>
      <c r="H39" s="103">
        <v>0</v>
      </c>
      <c r="I39" s="103">
        <v>196</v>
      </c>
      <c r="J39" s="103">
        <v>0</v>
      </c>
      <c r="K39" s="103">
        <v>0</v>
      </c>
      <c r="L39" s="103">
        <v>0</v>
      </c>
      <c r="M39" s="103">
        <v>50000</v>
      </c>
      <c r="N39" s="103">
        <v>20000</v>
      </c>
      <c r="O39" s="103">
        <v>0</v>
      </c>
      <c r="P39" s="103">
        <v>0</v>
      </c>
      <c r="Q39" s="103">
        <v>0</v>
      </c>
      <c r="R39" s="103">
        <v>0</v>
      </c>
      <c r="S39" s="103">
        <v>0</v>
      </c>
      <c r="T39" s="103">
        <v>0</v>
      </c>
      <c r="U39" s="103">
        <v>0</v>
      </c>
      <c r="V39" s="103">
        <v>0</v>
      </c>
      <c r="W39" s="103">
        <v>0</v>
      </c>
      <c r="X39" s="103" t="s">
        <v>1312</v>
      </c>
      <c r="Y39" s="103" t="s">
        <v>1316</v>
      </c>
      <c r="Z39" s="103"/>
      <c r="AA39" s="103"/>
      <c r="AB39" s="14"/>
      <c r="AC39" s="14"/>
      <c r="AD39" s="14"/>
    </row>
    <row r="40" spans="1:30" s="10" customFormat="1" ht="12.75" customHeight="1" x14ac:dyDescent="0.2">
      <c r="A40" s="10" t="s">
        <v>396</v>
      </c>
      <c r="B40" s="10" t="s">
        <v>367</v>
      </c>
      <c r="C40" s="103">
        <v>0</v>
      </c>
      <c r="D40" s="103">
        <v>0</v>
      </c>
      <c r="E40" s="103">
        <v>0</v>
      </c>
      <c r="F40" s="103">
        <v>0</v>
      </c>
      <c r="G40" s="103">
        <v>0</v>
      </c>
      <c r="H40" s="103">
        <v>0</v>
      </c>
      <c r="I40" s="103">
        <v>0</v>
      </c>
      <c r="J40" s="103">
        <v>0</v>
      </c>
      <c r="K40" s="103">
        <v>0</v>
      </c>
      <c r="L40" s="103">
        <v>0</v>
      </c>
      <c r="M40" s="103">
        <v>79463</v>
      </c>
      <c r="N40" s="103">
        <v>0</v>
      </c>
      <c r="O40" s="103">
        <v>0</v>
      </c>
      <c r="P40" s="103">
        <v>0</v>
      </c>
      <c r="Q40" s="103">
        <v>0</v>
      </c>
      <c r="R40" s="103">
        <v>0</v>
      </c>
      <c r="S40" s="103">
        <v>0</v>
      </c>
      <c r="T40" s="103">
        <v>0</v>
      </c>
      <c r="U40" s="103">
        <v>7960</v>
      </c>
      <c r="V40" s="103">
        <v>0</v>
      </c>
      <c r="W40" s="103">
        <v>0</v>
      </c>
      <c r="X40" s="103" t="s">
        <v>1312</v>
      </c>
      <c r="Y40" s="103" t="s">
        <v>1316</v>
      </c>
      <c r="Z40" s="103"/>
      <c r="AA40" s="103"/>
      <c r="AB40" s="14"/>
      <c r="AC40" s="14"/>
      <c r="AD40" s="14"/>
    </row>
    <row r="41" spans="1:30" s="10" customFormat="1" ht="12.75" customHeight="1" x14ac:dyDescent="0.2">
      <c r="A41" s="10" t="s">
        <v>783</v>
      </c>
      <c r="B41" s="10" t="s">
        <v>1322</v>
      </c>
      <c r="C41" s="103">
        <v>0</v>
      </c>
      <c r="D41" s="103">
        <v>0</v>
      </c>
      <c r="E41" s="103">
        <v>0</v>
      </c>
      <c r="F41" s="103">
        <v>0</v>
      </c>
      <c r="G41" s="103">
        <v>0</v>
      </c>
      <c r="H41" s="103">
        <v>0</v>
      </c>
      <c r="I41" s="103">
        <v>0</v>
      </c>
      <c r="J41" s="103">
        <v>0</v>
      </c>
      <c r="K41" s="103">
        <v>0</v>
      </c>
      <c r="L41" s="103">
        <v>0</v>
      </c>
      <c r="M41" s="103">
        <v>10087</v>
      </c>
      <c r="N41" s="103">
        <v>0</v>
      </c>
      <c r="O41" s="103">
        <v>0</v>
      </c>
      <c r="P41" s="103">
        <v>0</v>
      </c>
      <c r="Q41" s="103">
        <v>0</v>
      </c>
      <c r="R41" s="103">
        <v>0</v>
      </c>
      <c r="S41" s="103">
        <v>0</v>
      </c>
      <c r="T41" s="103">
        <v>0</v>
      </c>
      <c r="U41" s="103">
        <v>0</v>
      </c>
      <c r="V41" s="103">
        <v>0</v>
      </c>
      <c r="W41" s="103">
        <v>0</v>
      </c>
      <c r="X41" s="103" t="s">
        <v>1377</v>
      </c>
      <c r="Y41" s="103" t="s">
        <v>1316</v>
      </c>
      <c r="Z41" s="103"/>
      <c r="AA41" s="103"/>
      <c r="AB41" s="14"/>
      <c r="AC41" s="14"/>
      <c r="AD41" s="14"/>
    </row>
    <row r="42" spans="1:30" s="10" customFormat="1" ht="12.75" customHeight="1" x14ac:dyDescent="0.2">
      <c r="A42" s="10" t="s">
        <v>1205</v>
      </c>
      <c r="B42" s="10" t="s">
        <v>1206</v>
      </c>
      <c r="C42" s="103">
        <v>0</v>
      </c>
      <c r="D42" s="103">
        <v>0</v>
      </c>
      <c r="E42" s="103">
        <v>0</v>
      </c>
      <c r="F42" s="103">
        <v>0</v>
      </c>
      <c r="G42" s="103">
        <v>0</v>
      </c>
      <c r="H42" s="103">
        <v>0</v>
      </c>
      <c r="I42" s="103">
        <v>0</v>
      </c>
      <c r="J42" s="103">
        <v>0</v>
      </c>
      <c r="K42" s="103">
        <v>0</v>
      </c>
      <c r="L42" s="103">
        <v>0</v>
      </c>
      <c r="M42" s="103">
        <v>7720</v>
      </c>
      <c r="N42" s="103">
        <v>0</v>
      </c>
      <c r="O42" s="103">
        <v>0</v>
      </c>
      <c r="P42" s="103">
        <v>0</v>
      </c>
      <c r="Q42" s="103">
        <v>0</v>
      </c>
      <c r="R42" s="103">
        <v>0</v>
      </c>
      <c r="S42" s="103">
        <v>0</v>
      </c>
      <c r="T42" s="103">
        <v>0</v>
      </c>
      <c r="U42" s="103">
        <v>0</v>
      </c>
      <c r="V42" s="103">
        <v>0</v>
      </c>
      <c r="W42" s="103">
        <v>0</v>
      </c>
      <c r="X42" s="103" t="s">
        <v>1377</v>
      </c>
      <c r="Y42" s="103" t="s">
        <v>1316</v>
      </c>
      <c r="Z42" s="103"/>
      <c r="AA42" s="103"/>
      <c r="AB42" s="14"/>
      <c r="AC42" s="14"/>
      <c r="AD42" s="14"/>
    </row>
    <row r="43" spans="1:30" s="10" customFormat="1" ht="12.75" customHeight="1" x14ac:dyDescent="0.2">
      <c r="A43" s="10" t="s">
        <v>925</v>
      </c>
      <c r="B43" s="10" t="s">
        <v>926</v>
      </c>
      <c r="C43" s="103">
        <v>0</v>
      </c>
      <c r="D43" s="103">
        <v>0</v>
      </c>
      <c r="E43" s="103">
        <v>0</v>
      </c>
      <c r="F43" s="103">
        <v>0</v>
      </c>
      <c r="G43" s="103">
        <v>0</v>
      </c>
      <c r="H43" s="103">
        <v>0</v>
      </c>
      <c r="I43" s="103">
        <v>0</v>
      </c>
      <c r="J43" s="103">
        <v>0</v>
      </c>
      <c r="K43" s="103">
        <v>0</v>
      </c>
      <c r="L43" s="103">
        <v>0</v>
      </c>
      <c r="M43" s="103">
        <v>23937</v>
      </c>
      <c r="N43" s="103">
        <v>0</v>
      </c>
      <c r="O43" s="103">
        <v>0</v>
      </c>
      <c r="P43" s="103">
        <v>0</v>
      </c>
      <c r="Q43" s="103">
        <v>0</v>
      </c>
      <c r="R43" s="103">
        <v>0</v>
      </c>
      <c r="S43" s="103">
        <v>0</v>
      </c>
      <c r="T43" s="103">
        <v>0</v>
      </c>
      <c r="U43" s="103">
        <v>0</v>
      </c>
      <c r="V43" s="103">
        <v>0</v>
      </c>
      <c r="W43" s="103">
        <v>0</v>
      </c>
      <c r="X43" s="103" t="s">
        <v>1317</v>
      </c>
      <c r="Y43" s="103" t="s">
        <v>1317</v>
      </c>
      <c r="Z43" s="103"/>
      <c r="AA43" s="103"/>
      <c r="AB43" s="14"/>
      <c r="AC43" s="14"/>
      <c r="AD43" s="14"/>
    </row>
    <row r="44" spans="1:30" s="10" customFormat="1" ht="12.75" customHeight="1" x14ac:dyDescent="0.2">
      <c r="A44" s="10" t="s">
        <v>726</v>
      </c>
      <c r="B44" s="10" t="s">
        <v>14</v>
      </c>
      <c r="C44" s="103">
        <v>0</v>
      </c>
      <c r="D44" s="103">
        <v>0</v>
      </c>
      <c r="E44" s="103">
        <v>0</v>
      </c>
      <c r="F44" s="103">
        <v>0</v>
      </c>
      <c r="G44" s="103">
        <v>0</v>
      </c>
      <c r="H44" s="103">
        <v>0</v>
      </c>
      <c r="I44" s="103">
        <v>0</v>
      </c>
      <c r="J44" s="103">
        <v>0</v>
      </c>
      <c r="K44" s="103">
        <v>0</v>
      </c>
      <c r="L44" s="103">
        <v>0</v>
      </c>
      <c r="M44" s="103">
        <v>103159</v>
      </c>
      <c r="N44" s="103">
        <v>0</v>
      </c>
      <c r="O44" s="103">
        <v>0</v>
      </c>
      <c r="P44" s="103">
        <v>0</v>
      </c>
      <c r="Q44" s="103">
        <v>0</v>
      </c>
      <c r="R44" s="103">
        <v>0</v>
      </c>
      <c r="S44" s="103">
        <v>0</v>
      </c>
      <c r="T44" s="103">
        <v>0</v>
      </c>
      <c r="U44" s="103">
        <v>0</v>
      </c>
      <c r="V44" s="103">
        <v>0</v>
      </c>
      <c r="W44" s="103">
        <v>0</v>
      </c>
      <c r="X44" s="103" t="s">
        <v>1320</v>
      </c>
      <c r="Y44" s="103" t="s">
        <v>1316</v>
      </c>
      <c r="Z44" s="103"/>
      <c r="AA44" s="103"/>
      <c r="AB44" s="14"/>
      <c r="AC44" s="14"/>
      <c r="AD44" s="14"/>
    </row>
    <row r="45" spans="1:30" s="10" customFormat="1" ht="12.75" customHeight="1" x14ac:dyDescent="0.2">
      <c r="A45" s="10" t="s">
        <v>699</v>
      </c>
      <c r="B45" s="10" t="s">
        <v>15</v>
      </c>
      <c r="C45" s="103">
        <v>0</v>
      </c>
      <c r="D45" s="103">
        <v>0</v>
      </c>
      <c r="E45" s="103">
        <v>0</v>
      </c>
      <c r="F45" s="103">
        <v>18209</v>
      </c>
      <c r="G45" s="103">
        <v>0</v>
      </c>
      <c r="H45" s="103">
        <v>0</v>
      </c>
      <c r="I45" s="103">
        <v>4342</v>
      </c>
      <c r="J45" s="103">
        <v>0</v>
      </c>
      <c r="K45" s="103">
        <v>0</v>
      </c>
      <c r="L45" s="103">
        <v>222633</v>
      </c>
      <c r="M45" s="103">
        <v>2295898</v>
      </c>
      <c r="N45" s="103">
        <v>130000</v>
      </c>
      <c r="O45" s="103">
        <v>0</v>
      </c>
      <c r="P45" s="103">
        <v>7000</v>
      </c>
      <c r="Q45" s="103">
        <v>0</v>
      </c>
      <c r="R45" s="103">
        <v>0</v>
      </c>
      <c r="S45" s="103">
        <v>0</v>
      </c>
      <c r="T45" s="103">
        <v>0</v>
      </c>
      <c r="U45" s="103">
        <v>69850</v>
      </c>
      <c r="V45" s="103">
        <v>316665</v>
      </c>
      <c r="W45" s="103">
        <v>0</v>
      </c>
      <c r="X45" s="103" t="s">
        <v>1321</v>
      </c>
      <c r="Y45" s="103" t="s">
        <v>1316</v>
      </c>
      <c r="Z45" s="103"/>
      <c r="AA45" s="103"/>
      <c r="AB45" s="14"/>
      <c r="AC45" s="14"/>
      <c r="AD45" s="14"/>
    </row>
    <row r="46" spans="1:30" s="10" customFormat="1" ht="12.75" customHeight="1" x14ac:dyDescent="0.2">
      <c r="A46" s="10" t="s">
        <v>564</v>
      </c>
      <c r="B46" s="10" t="s">
        <v>16</v>
      </c>
      <c r="C46" s="103">
        <v>0</v>
      </c>
      <c r="D46" s="103">
        <v>0</v>
      </c>
      <c r="E46" s="103">
        <v>0</v>
      </c>
      <c r="F46" s="103">
        <v>0</v>
      </c>
      <c r="G46" s="103">
        <v>0</v>
      </c>
      <c r="H46" s="103">
        <v>0</v>
      </c>
      <c r="I46" s="103">
        <v>0</v>
      </c>
      <c r="J46" s="103">
        <v>0</v>
      </c>
      <c r="K46" s="103">
        <v>0</v>
      </c>
      <c r="L46" s="103">
        <v>0</v>
      </c>
      <c r="M46" s="103">
        <v>4084</v>
      </c>
      <c r="N46" s="103">
        <v>0</v>
      </c>
      <c r="O46" s="103">
        <v>0</v>
      </c>
      <c r="P46" s="103">
        <v>0</v>
      </c>
      <c r="Q46" s="103">
        <v>0</v>
      </c>
      <c r="R46" s="103">
        <v>0</v>
      </c>
      <c r="S46" s="103">
        <v>0</v>
      </c>
      <c r="T46" s="103">
        <v>0</v>
      </c>
      <c r="U46" s="103">
        <v>0</v>
      </c>
      <c r="V46" s="103">
        <v>0</v>
      </c>
      <c r="W46" s="103">
        <v>0</v>
      </c>
      <c r="X46" s="103" t="s">
        <v>1315</v>
      </c>
      <c r="Y46" s="103" t="s">
        <v>1316</v>
      </c>
      <c r="Z46" s="103"/>
      <c r="AA46" s="103"/>
      <c r="AB46" s="14"/>
      <c r="AC46" s="14"/>
      <c r="AD46" s="14"/>
    </row>
    <row r="47" spans="1:30" s="10" customFormat="1" ht="12.75" customHeight="1" x14ac:dyDescent="0.2">
      <c r="A47" s="10" t="s">
        <v>546</v>
      </c>
      <c r="B47" s="10" t="s">
        <v>17</v>
      </c>
      <c r="C47" s="103">
        <v>0</v>
      </c>
      <c r="D47" s="103">
        <v>0</v>
      </c>
      <c r="E47" s="103">
        <v>0</v>
      </c>
      <c r="F47" s="103">
        <v>0</v>
      </c>
      <c r="G47" s="103">
        <v>0</v>
      </c>
      <c r="H47" s="103">
        <v>0</v>
      </c>
      <c r="I47" s="103">
        <v>0</v>
      </c>
      <c r="J47" s="103">
        <v>0</v>
      </c>
      <c r="K47" s="103">
        <v>0</v>
      </c>
      <c r="L47" s="103">
        <v>398</v>
      </c>
      <c r="M47" s="103">
        <v>119403</v>
      </c>
      <c r="N47" s="103">
        <v>15000</v>
      </c>
      <c r="O47" s="103">
        <v>500</v>
      </c>
      <c r="P47" s="103">
        <v>0</v>
      </c>
      <c r="Q47" s="103">
        <v>0</v>
      </c>
      <c r="R47" s="103">
        <v>0</v>
      </c>
      <c r="S47" s="103">
        <v>0</v>
      </c>
      <c r="T47" s="103">
        <v>26</v>
      </c>
      <c r="U47" s="103">
        <v>5500</v>
      </c>
      <c r="V47" s="103">
        <v>0</v>
      </c>
      <c r="W47" s="103">
        <v>2500</v>
      </c>
      <c r="X47" s="103" t="s">
        <v>1312</v>
      </c>
      <c r="Y47" s="103" t="s">
        <v>1316</v>
      </c>
      <c r="Z47" s="103"/>
      <c r="AA47" s="103"/>
      <c r="AB47" s="14"/>
      <c r="AC47" s="14"/>
      <c r="AD47" s="14"/>
    </row>
    <row r="48" spans="1:30" s="10" customFormat="1" ht="12.75" customHeight="1" x14ac:dyDescent="0.2">
      <c r="A48" s="10" t="s">
        <v>547</v>
      </c>
      <c r="B48" s="10" t="s">
        <v>18</v>
      </c>
      <c r="C48" s="103">
        <v>0</v>
      </c>
      <c r="D48" s="103">
        <v>0</v>
      </c>
      <c r="E48" s="103">
        <v>0</v>
      </c>
      <c r="F48" s="103">
        <v>0</v>
      </c>
      <c r="G48" s="103">
        <v>0</v>
      </c>
      <c r="H48" s="103">
        <v>0</v>
      </c>
      <c r="I48" s="103">
        <v>0</v>
      </c>
      <c r="J48" s="103">
        <v>0</v>
      </c>
      <c r="K48" s="103">
        <v>0</v>
      </c>
      <c r="L48" s="103">
        <v>0</v>
      </c>
      <c r="M48" s="103">
        <v>59882</v>
      </c>
      <c r="N48" s="103">
        <v>14000</v>
      </c>
      <c r="O48" s="103">
        <v>0</v>
      </c>
      <c r="P48" s="103">
        <v>1000</v>
      </c>
      <c r="Q48" s="103">
        <v>0</v>
      </c>
      <c r="R48" s="103">
        <v>0</v>
      </c>
      <c r="S48" s="103">
        <v>0</v>
      </c>
      <c r="T48" s="103">
        <v>0</v>
      </c>
      <c r="U48" s="103">
        <v>19000</v>
      </c>
      <c r="V48" s="103">
        <v>41500</v>
      </c>
      <c r="W48" s="103">
        <v>5250</v>
      </c>
      <c r="X48" s="103" t="s">
        <v>1312</v>
      </c>
      <c r="Y48" s="103" t="s">
        <v>1316</v>
      </c>
      <c r="Z48" s="103"/>
      <c r="AA48" s="103"/>
      <c r="AB48" s="14"/>
      <c r="AC48" s="14"/>
      <c r="AD48" s="14"/>
    </row>
    <row r="49" spans="1:30" s="10" customFormat="1" ht="12.75" customHeight="1" x14ac:dyDescent="0.2">
      <c r="A49" s="10" t="s">
        <v>927</v>
      </c>
      <c r="B49" s="10" t="s">
        <v>928</v>
      </c>
      <c r="C49" s="103">
        <v>0</v>
      </c>
      <c r="D49" s="103">
        <v>0</v>
      </c>
      <c r="E49" s="103">
        <v>0</v>
      </c>
      <c r="F49" s="103">
        <v>0</v>
      </c>
      <c r="G49" s="103">
        <v>120</v>
      </c>
      <c r="H49" s="103">
        <v>0</v>
      </c>
      <c r="I49" s="103">
        <v>0</v>
      </c>
      <c r="J49" s="103">
        <v>0</v>
      </c>
      <c r="K49" s="103">
        <v>0</v>
      </c>
      <c r="L49" s="103">
        <v>0</v>
      </c>
      <c r="M49" s="103">
        <v>81172</v>
      </c>
      <c r="N49" s="103">
        <v>4000</v>
      </c>
      <c r="O49" s="103">
        <v>0</v>
      </c>
      <c r="P49" s="103">
        <v>0</v>
      </c>
      <c r="Q49" s="103">
        <v>0</v>
      </c>
      <c r="R49" s="103">
        <v>0</v>
      </c>
      <c r="S49" s="103">
        <v>0</v>
      </c>
      <c r="T49" s="103">
        <v>0</v>
      </c>
      <c r="U49" s="103">
        <v>0</v>
      </c>
      <c r="V49" s="103">
        <v>24500</v>
      </c>
      <c r="W49" s="103">
        <v>23000</v>
      </c>
      <c r="X49" s="103" t="s">
        <v>1312</v>
      </c>
      <c r="Y49" s="103" t="s">
        <v>1313</v>
      </c>
      <c r="Z49" s="103"/>
      <c r="AA49" s="103"/>
      <c r="AB49" s="14"/>
      <c r="AC49" s="14"/>
      <c r="AD49" s="14"/>
    </row>
    <row r="50" spans="1:30" s="10" customFormat="1" ht="12.75" customHeight="1" x14ac:dyDescent="0.2">
      <c r="A50" s="10" t="s">
        <v>436</v>
      </c>
      <c r="B50" s="10" t="s">
        <v>19</v>
      </c>
      <c r="C50" s="103">
        <v>0</v>
      </c>
      <c r="D50" s="103">
        <v>0</v>
      </c>
      <c r="E50" s="103">
        <v>0</v>
      </c>
      <c r="F50" s="103">
        <v>0</v>
      </c>
      <c r="G50" s="103">
        <v>0</v>
      </c>
      <c r="H50" s="103">
        <v>0</v>
      </c>
      <c r="I50" s="103">
        <v>0</v>
      </c>
      <c r="J50" s="103">
        <v>0</v>
      </c>
      <c r="K50" s="103">
        <v>0</v>
      </c>
      <c r="L50" s="103">
        <v>0</v>
      </c>
      <c r="M50" s="103">
        <v>105100</v>
      </c>
      <c r="N50" s="103">
        <v>0</v>
      </c>
      <c r="O50" s="103">
        <v>0</v>
      </c>
      <c r="P50" s="103">
        <v>0</v>
      </c>
      <c r="Q50" s="103">
        <v>0</v>
      </c>
      <c r="R50" s="103">
        <v>0</v>
      </c>
      <c r="S50" s="103">
        <v>0</v>
      </c>
      <c r="T50" s="103">
        <v>0</v>
      </c>
      <c r="U50" s="103">
        <v>0</v>
      </c>
      <c r="V50" s="103">
        <v>330</v>
      </c>
      <c r="W50" s="103">
        <v>0</v>
      </c>
      <c r="X50" s="103" t="s">
        <v>1315</v>
      </c>
      <c r="Y50" s="103" t="s">
        <v>1316</v>
      </c>
      <c r="Z50" s="103"/>
      <c r="AA50" s="103"/>
      <c r="AB50" s="14"/>
      <c r="AC50" s="14"/>
      <c r="AD50" s="14"/>
    </row>
    <row r="51" spans="1:30" s="10" customFormat="1" ht="12.75" customHeight="1" x14ac:dyDescent="0.2">
      <c r="A51" s="10" t="s">
        <v>675</v>
      </c>
      <c r="B51" s="10" t="s">
        <v>20</v>
      </c>
      <c r="C51" s="103">
        <v>0</v>
      </c>
      <c r="D51" s="103">
        <v>0</v>
      </c>
      <c r="E51" s="103">
        <v>0</v>
      </c>
      <c r="F51" s="103">
        <v>0</v>
      </c>
      <c r="G51" s="103">
        <v>0</v>
      </c>
      <c r="H51" s="103">
        <v>0</v>
      </c>
      <c r="I51" s="103">
        <v>0</v>
      </c>
      <c r="J51" s="103">
        <v>0</v>
      </c>
      <c r="K51" s="103">
        <v>0</v>
      </c>
      <c r="L51" s="103">
        <v>0</v>
      </c>
      <c r="M51" s="103">
        <v>0</v>
      </c>
      <c r="N51" s="103">
        <v>69000</v>
      </c>
      <c r="O51" s="103">
        <v>0</v>
      </c>
      <c r="P51" s="103">
        <v>250</v>
      </c>
      <c r="Q51" s="103">
        <v>0</v>
      </c>
      <c r="R51" s="103">
        <v>0</v>
      </c>
      <c r="S51" s="103">
        <v>0</v>
      </c>
      <c r="T51" s="103">
        <v>0</v>
      </c>
      <c r="U51" s="103">
        <v>21000</v>
      </c>
      <c r="V51" s="103">
        <v>0</v>
      </c>
      <c r="W51" s="103">
        <v>0</v>
      </c>
      <c r="X51" s="103" t="s">
        <v>1321</v>
      </c>
      <c r="Y51" s="103" t="s">
        <v>1316</v>
      </c>
      <c r="Z51" s="103"/>
      <c r="AA51" s="103"/>
      <c r="AB51" s="14"/>
      <c r="AC51" s="14"/>
      <c r="AD51" s="14"/>
    </row>
    <row r="52" spans="1:30" s="10" customFormat="1" ht="12.75" customHeight="1" x14ac:dyDescent="0.2">
      <c r="A52" s="10" t="s">
        <v>572</v>
      </c>
      <c r="B52" s="10" t="s">
        <v>21</v>
      </c>
      <c r="C52" s="103">
        <v>0</v>
      </c>
      <c r="D52" s="103">
        <v>0</v>
      </c>
      <c r="E52" s="103">
        <v>0</v>
      </c>
      <c r="F52" s="103">
        <v>0</v>
      </c>
      <c r="G52" s="103">
        <v>0</v>
      </c>
      <c r="H52" s="103">
        <v>0</v>
      </c>
      <c r="I52" s="103">
        <v>0</v>
      </c>
      <c r="J52" s="103">
        <v>0</v>
      </c>
      <c r="K52" s="103">
        <v>0</v>
      </c>
      <c r="L52" s="103">
        <v>0</v>
      </c>
      <c r="M52" s="103">
        <v>1000</v>
      </c>
      <c r="N52" s="103">
        <v>0</v>
      </c>
      <c r="O52" s="103">
        <v>0</v>
      </c>
      <c r="P52" s="103">
        <v>0</v>
      </c>
      <c r="Q52" s="103">
        <v>0</v>
      </c>
      <c r="R52" s="103">
        <v>0</v>
      </c>
      <c r="S52" s="103">
        <v>0</v>
      </c>
      <c r="T52" s="103">
        <v>0</v>
      </c>
      <c r="U52" s="103">
        <v>0</v>
      </c>
      <c r="V52" s="103">
        <v>0</v>
      </c>
      <c r="W52" s="103">
        <v>0</v>
      </c>
      <c r="X52" s="103" t="s">
        <v>1315</v>
      </c>
      <c r="Y52" s="103" t="s">
        <v>1316</v>
      </c>
      <c r="Z52" s="103"/>
      <c r="AA52" s="103"/>
      <c r="AB52" s="14"/>
      <c r="AC52" s="14"/>
      <c r="AD52" s="14"/>
    </row>
    <row r="53" spans="1:30" s="10" customFormat="1" ht="12.75" customHeight="1" x14ac:dyDescent="0.2">
      <c r="A53" s="10" t="s">
        <v>455</v>
      </c>
      <c r="B53" s="10" t="s">
        <v>22</v>
      </c>
      <c r="C53" s="103">
        <v>0</v>
      </c>
      <c r="D53" s="103">
        <v>0</v>
      </c>
      <c r="E53" s="103">
        <v>0</v>
      </c>
      <c r="F53" s="103">
        <v>0</v>
      </c>
      <c r="G53" s="103">
        <v>0</v>
      </c>
      <c r="H53" s="103">
        <v>0</v>
      </c>
      <c r="I53" s="103">
        <v>0</v>
      </c>
      <c r="J53" s="103">
        <v>0</v>
      </c>
      <c r="K53" s="103">
        <v>0</v>
      </c>
      <c r="L53" s="103">
        <v>0</v>
      </c>
      <c r="M53" s="103">
        <v>61988</v>
      </c>
      <c r="N53" s="103">
        <v>0</v>
      </c>
      <c r="O53" s="103">
        <v>0</v>
      </c>
      <c r="P53" s="103">
        <v>0</v>
      </c>
      <c r="Q53" s="103">
        <v>0</v>
      </c>
      <c r="R53" s="103">
        <v>0</v>
      </c>
      <c r="S53" s="103">
        <v>0</v>
      </c>
      <c r="T53" s="103">
        <v>0</v>
      </c>
      <c r="U53" s="103">
        <v>0</v>
      </c>
      <c r="V53" s="103">
        <v>0</v>
      </c>
      <c r="W53" s="103">
        <v>0</v>
      </c>
      <c r="X53" s="103" t="s">
        <v>1312</v>
      </c>
      <c r="Y53" s="103" t="s">
        <v>1316</v>
      </c>
      <c r="Z53" s="103"/>
      <c r="AA53" s="103"/>
      <c r="AB53" s="14"/>
      <c r="AC53" s="14"/>
      <c r="AD53" s="14"/>
    </row>
    <row r="54" spans="1:30" s="10" customFormat="1" ht="12.75" customHeight="1" x14ac:dyDescent="0.2">
      <c r="A54" s="10" t="s">
        <v>398</v>
      </c>
      <c r="B54" s="10" t="s">
        <v>23</v>
      </c>
      <c r="C54" s="103">
        <v>0</v>
      </c>
      <c r="D54" s="103">
        <v>0</v>
      </c>
      <c r="E54" s="103">
        <v>0</v>
      </c>
      <c r="F54" s="103">
        <v>0</v>
      </c>
      <c r="G54" s="103">
        <v>0</v>
      </c>
      <c r="H54" s="103">
        <v>0</v>
      </c>
      <c r="I54" s="103">
        <v>0</v>
      </c>
      <c r="J54" s="103">
        <v>0</v>
      </c>
      <c r="K54" s="103">
        <v>0</v>
      </c>
      <c r="L54" s="103">
        <v>0</v>
      </c>
      <c r="M54" s="103">
        <v>0</v>
      </c>
      <c r="N54" s="103">
        <v>0</v>
      </c>
      <c r="O54" s="103">
        <v>0</v>
      </c>
      <c r="P54" s="103">
        <v>0</v>
      </c>
      <c r="Q54" s="103">
        <v>0</v>
      </c>
      <c r="R54" s="103">
        <v>0</v>
      </c>
      <c r="S54" s="103">
        <v>0</v>
      </c>
      <c r="T54" s="103">
        <v>0</v>
      </c>
      <c r="U54" s="103">
        <v>0</v>
      </c>
      <c r="V54" s="103">
        <v>0</v>
      </c>
      <c r="W54" s="103">
        <v>0</v>
      </c>
      <c r="X54" s="103" t="s">
        <v>1312</v>
      </c>
      <c r="Y54" s="103" t="s">
        <v>1316</v>
      </c>
      <c r="Z54" s="103"/>
      <c r="AA54" s="103"/>
      <c r="AB54" s="14"/>
      <c r="AC54" s="14"/>
      <c r="AD54" s="14"/>
    </row>
    <row r="55" spans="1:30" s="10" customFormat="1" ht="12.75" customHeight="1" x14ac:dyDescent="0.2">
      <c r="A55" s="10" t="s">
        <v>706</v>
      </c>
      <c r="B55" s="10" t="s">
        <v>24</v>
      </c>
      <c r="C55" s="103">
        <v>0</v>
      </c>
      <c r="D55" s="103">
        <v>0</v>
      </c>
      <c r="E55" s="103">
        <v>0</v>
      </c>
      <c r="F55" s="103">
        <v>0</v>
      </c>
      <c r="G55" s="103">
        <v>0</v>
      </c>
      <c r="H55" s="103">
        <v>0</v>
      </c>
      <c r="I55" s="103">
        <v>0</v>
      </c>
      <c r="J55" s="103">
        <v>0</v>
      </c>
      <c r="K55" s="103">
        <v>0</v>
      </c>
      <c r="L55" s="103">
        <v>0</v>
      </c>
      <c r="M55" s="103">
        <v>368400</v>
      </c>
      <c r="N55" s="103">
        <v>41400</v>
      </c>
      <c r="O55" s="103">
        <v>0</v>
      </c>
      <c r="P55" s="103">
        <v>0</v>
      </c>
      <c r="Q55" s="103">
        <v>0</v>
      </c>
      <c r="R55" s="103">
        <v>0</v>
      </c>
      <c r="S55" s="103">
        <v>0</v>
      </c>
      <c r="T55" s="103">
        <v>0</v>
      </c>
      <c r="U55" s="103">
        <v>0</v>
      </c>
      <c r="V55" s="103">
        <v>0</v>
      </c>
      <c r="W55" s="103">
        <v>0</v>
      </c>
      <c r="X55" s="103" t="s">
        <v>1321</v>
      </c>
      <c r="Y55" s="103" t="s">
        <v>1316</v>
      </c>
      <c r="Z55" s="103"/>
      <c r="AA55" s="103"/>
      <c r="AB55" s="14"/>
      <c r="AC55" s="14"/>
      <c r="AD55" s="14"/>
    </row>
    <row r="56" spans="1:30" s="10" customFormat="1" ht="12.75" customHeight="1" x14ac:dyDescent="0.2">
      <c r="A56" s="10" t="s">
        <v>476</v>
      </c>
      <c r="B56" s="10" t="s">
        <v>25</v>
      </c>
      <c r="C56" s="103">
        <v>0</v>
      </c>
      <c r="D56" s="103">
        <v>0</v>
      </c>
      <c r="E56" s="103">
        <v>0</v>
      </c>
      <c r="F56" s="103">
        <v>0</v>
      </c>
      <c r="G56" s="103">
        <v>0</v>
      </c>
      <c r="H56" s="103">
        <v>0</v>
      </c>
      <c r="I56" s="103">
        <v>0</v>
      </c>
      <c r="J56" s="103">
        <v>0</v>
      </c>
      <c r="K56" s="103">
        <v>0</v>
      </c>
      <c r="L56" s="103">
        <v>0</v>
      </c>
      <c r="M56" s="103">
        <v>0</v>
      </c>
      <c r="N56" s="103">
        <v>6000</v>
      </c>
      <c r="O56" s="103">
        <v>0</v>
      </c>
      <c r="P56" s="103">
        <v>0</v>
      </c>
      <c r="Q56" s="103">
        <v>0</v>
      </c>
      <c r="R56" s="103">
        <v>0</v>
      </c>
      <c r="S56" s="103">
        <v>0</v>
      </c>
      <c r="T56" s="103">
        <v>0</v>
      </c>
      <c r="U56" s="103">
        <v>0</v>
      </c>
      <c r="V56" s="103">
        <v>0</v>
      </c>
      <c r="W56" s="103">
        <v>0</v>
      </c>
      <c r="X56" s="103" t="s">
        <v>1315</v>
      </c>
      <c r="Y56" s="103" t="s">
        <v>1316</v>
      </c>
      <c r="Z56" s="103"/>
      <c r="AA56" s="103"/>
      <c r="AB56" s="14"/>
      <c r="AC56" s="14"/>
      <c r="AD56" s="14"/>
    </row>
    <row r="57" spans="1:30" s="10" customFormat="1" ht="12.75" customHeight="1" x14ac:dyDescent="0.2">
      <c r="A57" s="10" t="s">
        <v>580</v>
      </c>
      <c r="B57" s="10" t="s">
        <v>26</v>
      </c>
      <c r="C57" s="103">
        <v>0</v>
      </c>
      <c r="D57" s="103">
        <v>0</v>
      </c>
      <c r="E57" s="103">
        <v>0</v>
      </c>
      <c r="F57" s="103">
        <v>0</v>
      </c>
      <c r="G57" s="103">
        <v>0</v>
      </c>
      <c r="H57" s="103">
        <v>0</v>
      </c>
      <c r="I57" s="103">
        <v>0</v>
      </c>
      <c r="J57" s="103">
        <v>0</v>
      </c>
      <c r="K57" s="103">
        <v>0</v>
      </c>
      <c r="L57" s="103">
        <v>0</v>
      </c>
      <c r="M57" s="103">
        <v>0</v>
      </c>
      <c r="N57" s="103">
        <v>0</v>
      </c>
      <c r="O57" s="103">
        <v>0</v>
      </c>
      <c r="P57" s="103">
        <v>0</v>
      </c>
      <c r="Q57" s="103">
        <v>0</v>
      </c>
      <c r="R57" s="103">
        <v>0</v>
      </c>
      <c r="S57" s="103">
        <v>0</v>
      </c>
      <c r="T57" s="103">
        <v>0</v>
      </c>
      <c r="U57" s="103">
        <v>0</v>
      </c>
      <c r="V57" s="103">
        <v>0</v>
      </c>
      <c r="W57" s="103">
        <v>0</v>
      </c>
      <c r="X57" s="103" t="s">
        <v>1315</v>
      </c>
      <c r="Y57" s="103" t="s">
        <v>1316</v>
      </c>
      <c r="Z57" s="103"/>
      <c r="AA57" s="103"/>
      <c r="AB57" s="14"/>
      <c r="AC57" s="14"/>
      <c r="AD57" s="14"/>
    </row>
    <row r="58" spans="1:30" s="10" customFormat="1" ht="12.75" customHeight="1" x14ac:dyDescent="0.2">
      <c r="A58" s="10" t="s">
        <v>727</v>
      </c>
      <c r="B58" s="10" t="s">
        <v>27</v>
      </c>
      <c r="C58" s="103">
        <v>0</v>
      </c>
      <c r="D58" s="103">
        <v>0</v>
      </c>
      <c r="E58" s="103">
        <v>0</v>
      </c>
      <c r="F58" s="103">
        <v>0</v>
      </c>
      <c r="G58" s="103">
        <v>0</v>
      </c>
      <c r="H58" s="103">
        <v>0</v>
      </c>
      <c r="I58" s="103">
        <v>0</v>
      </c>
      <c r="J58" s="103">
        <v>0</v>
      </c>
      <c r="K58" s="103">
        <v>0</v>
      </c>
      <c r="L58" s="103">
        <v>0</v>
      </c>
      <c r="M58" s="103">
        <v>333108</v>
      </c>
      <c r="N58" s="103">
        <v>95500</v>
      </c>
      <c r="O58" s="103">
        <v>0</v>
      </c>
      <c r="P58" s="103">
        <v>0</v>
      </c>
      <c r="Q58" s="103">
        <v>0</v>
      </c>
      <c r="R58" s="103">
        <v>0</v>
      </c>
      <c r="S58" s="103">
        <v>0</v>
      </c>
      <c r="T58" s="103">
        <v>0</v>
      </c>
      <c r="U58" s="103">
        <v>0</v>
      </c>
      <c r="V58" s="103">
        <v>2000</v>
      </c>
      <c r="W58" s="103">
        <v>0</v>
      </c>
      <c r="X58" s="103" t="s">
        <v>1320</v>
      </c>
      <c r="Y58" s="103" t="s">
        <v>1316</v>
      </c>
      <c r="Z58" s="103"/>
      <c r="AA58" s="103"/>
      <c r="AB58" s="14"/>
      <c r="AC58" s="14"/>
      <c r="AD58" s="14"/>
    </row>
    <row r="59" spans="1:30" s="10" customFormat="1" ht="12.75" customHeight="1" x14ac:dyDescent="0.2">
      <c r="A59" s="10" t="s">
        <v>477</v>
      </c>
      <c r="B59" s="10" t="s">
        <v>28</v>
      </c>
      <c r="C59" s="103">
        <v>0</v>
      </c>
      <c r="D59" s="103">
        <v>0</v>
      </c>
      <c r="E59" s="103">
        <v>0</v>
      </c>
      <c r="F59" s="103">
        <v>0</v>
      </c>
      <c r="G59" s="103">
        <v>0</v>
      </c>
      <c r="H59" s="103">
        <v>0</v>
      </c>
      <c r="I59" s="103">
        <v>0</v>
      </c>
      <c r="J59" s="103">
        <v>0</v>
      </c>
      <c r="K59" s="103">
        <v>0</v>
      </c>
      <c r="L59" s="103">
        <v>0</v>
      </c>
      <c r="M59" s="103">
        <v>66166</v>
      </c>
      <c r="N59" s="103">
        <v>0</v>
      </c>
      <c r="O59" s="103">
        <v>0</v>
      </c>
      <c r="P59" s="103">
        <v>0</v>
      </c>
      <c r="Q59" s="103">
        <v>0</v>
      </c>
      <c r="R59" s="103">
        <v>0</v>
      </c>
      <c r="S59" s="103">
        <v>0</v>
      </c>
      <c r="T59" s="103">
        <v>0</v>
      </c>
      <c r="U59" s="103">
        <v>0</v>
      </c>
      <c r="V59" s="103">
        <v>2000</v>
      </c>
      <c r="W59" s="103">
        <v>0</v>
      </c>
      <c r="X59" s="103" t="s">
        <v>1315</v>
      </c>
      <c r="Y59" s="103" t="s">
        <v>1316</v>
      </c>
      <c r="Z59" s="103"/>
      <c r="AA59" s="103"/>
      <c r="AB59" s="14"/>
      <c r="AC59" s="14"/>
      <c r="AD59" s="14"/>
    </row>
    <row r="60" spans="1:30" s="10" customFormat="1" ht="12.75" customHeight="1" x14ac:dyDescent="0.2">
      <c r="A60" s="10" t="s">
        <v>929</v>
      </c>
      <c r="B60" s="10" t="s">
        <v>930</v>
      </c>
      <c r="C60" s="103">
        <v>61</v>
      </c>
      <c r="D60" s="103">
        <v>0</v>
      </c>
      <c r="E60" s="103">
        <v>0</v>
      </c>
      <c r="F60" s="103">
        <v>0</v>
      </c>
      <c r="G60" s="103">
        <v>0</v>
      </c>
      <c r="H60" s="103">
        <v>0</v>
      </c>
      <c r="I60" s="103">
        <v>0</v>
      </c>
      <c r="J60" s="103">
        <v>0</v>
      </c>
      <c r="K60" s="103">
        <v>0</v>
      </c>
      <c r="L60" s="103">
        <v>0</v>
      </c>
      <c r="M60" s="103">
        <v>77633</v>
      </c>
      <c r="N60" s="103">
        <v>0</v>
      </c>
      <c r="O60" s="103">
        <v>0</v>
      </c>
      <c r="P60" s="103">
        <v>0</v>
      </c>
      <c r="Q60" s="103">
        <v>0</v>
      </c>
      <c r="R60" s="103">
        <v>0</v>
      </c>
      <c r="S60" s="103">
        <v>0</v>
      </c>
      <c r="T60" s="103">
        <v>0</v>
      </c>
      <c r="U60" s="103">
        <v>19250</v>
      </c>
      <c r="V60" s="103">
        <v>0</v>
      </c>
      <c r="W60" s="103">
        <v>0</v>
      </c>
      <c r="X60" s="103" t="s">
        <v>1312</v>
      </c>
      <c r="Y60" s="103" t="s">
        <v>1313</v>
      </c>
      <c r="Z60" s="103"/>
      <c r="AA60" s="103"/>
      <c r="AB60" s="14"/>
      <c r="AC60" s="14"/>
      <c r="AD60" s="14"/>
    </row>
    <row r="61" spans="1:30" s="10" customFormat="1" ht="12.75" customHeight="1" x14ac:dyDescent="0.2">
      <c r="A61" s="10" t="s">
        <v>465</v>
      </c>
      <c r="B61" s="10" t="s">
        <v>831</v>
      </c>
      <c r="C61" s="103">
        <v>198</v>
      </c>
      <c r="D61" s="103">
        <v>0</v>
      </c>
      <c r="E61" s="103">
        <v>0</v>
      </c>
      <c r="F61" s="103">
        <v>0</v>
      </c>
      <c r="G61" s="103">
        <v>0</v>
      </c>
      <c r="H61" s="103">
        <v>0</v>
      </c>
      <c r="I61" s="103">
        <v>0</v>
      </c>
      <c r="J61" s="103">
        <v>0</v>
      </c>
      <c r="K61" s="103">
        <v>0</v>
      </c>
      <c r="L61" s="103">
        <v>0</v>
      </c>
      <c r="M61" s="103">
        <v>132827</v>
      </c>
      <c r="N61" s="103">
        <v>75000</v>
      </c>
      <c r="O61" s="103">
        <v>0</v>
      </c>
      <c r="P61" s="103">
        <v>0</v>
      </c>
      <c r="Q61" s="103">
        <v>0</v>
      </c>
      <c r="R61" s="103">
        <v>0</v>
      </c>
      <c r="S61" s="103">
        <v>0</v>
      </c>
      <c r="T61" s="103">
        <v>0</v>
      </c>
      <c r="U61" s="103">
        <v>0</v>
      </c>
      <c r="V61" s="103">
        <v>0</v>
      </c>
      <c r="W61" s="103">
        <v>0</v>
      </c>
      <c r="X61" s="103" t="s">
        <v>1312</v>
      </c>
      <c r="Y61" s="103" t="s">
        <v>1316</v>
      </c>
      <c r="Z61" s="103"/>
      <c r="AA61" s="103"/>
      <c r="AB61" s="14"/>
      <c r="AC61" s="14"/>
      <c r="AD61" s="14"/>
    </row>
    <row r="62" spans="1:30" s="10" customFormat="1" ht="12.75" customHeight="1" x14ac:dyDescent="0.2">
      <c r="A62" s="10" t="s">
        <v>392</v>
      </c>
      <c r="B62" s="10" t="s">
        <v>320</v>
      </c>
      <c r="C62" s="103">
        <v>0</v>
      </c>
      <c r="D62" s="103">
        <v>0</v>
      </c>
      <c r="E62" s="103">
        <v>0</v>
      </c>
      <c r="F62" s="103">
        <v>0</v>
      </c>
      <c r="G62" s="103">
        <v>0</v>
      </c>
      <c r="H62" s="103">
        <v>0</v>
      </c>
      <c r="I62" s="103">
        <v>257</v>
      </c>
      <c r="J62" s="103">
        <v>0</v>
      </c>
      <c r="K62" s="103">
        <v>0</v>
      </c>
      <c r="L62" s="103">
        <v>50</v>
      </c>
      <c r="M62" s="103">
        <v>291239</v>
      </c>
      <c r="N62" s="103">
        <v>123000</v>
      </c>
      <c r="O62" s="103">
        <v>0</v>
      </c>
      <c r="P62" s="103">
        <v>0</v>
      </c>
      <c r="Q62" s="103">
        <v>0</v>
      </c>
      <c r="R62" s="103">
        <v>0</v>
      </c>
      <c r="S62" s="103">
        <v>0</v>
      </c>
      <c r="T62" s="103">
        <v>0</v>
      </c>
      <c r="U62" s="103">
        <v>0</v>
      </c>
      <c r="V62" s="103">
        <v>0</v>
      </c>
      <c r="W62" s="103">
        <v>0</v>
      </c>
      <c r="X62" s="103" t="s">
        <v>1312</v>
      </c>
      <c r="Y62" s="103" t="s">
        <v>1316</v>
      </c>
      <c r="Z62" s="103"/>
      <c r="AA62" s="103"/>
      <c r="AB62" s="14"/>
      <c r="AC62" s="14"/>
      <c r="AD62" s="14"/>
    </row>
    <row r="63" spans="1:30" s="10" customFormat="1" ht="12.75" customHeight="1" x14ac:dyDescent="0.2">
      <c r="A63" s="10" t="s">
        <v>581</v>
      </c>
      <c r="B63" s="10" t="s">
        <v>29</v>
      </c>
      <c r="C63" s="103">
        <v>0</v>
      </c>
      <c r="D63" s="103">
        <v>0</v>
      </c>
      <c r="E63" s="103">
        <v>0</v>
      </c>
      <c r="F63" s="103">
        <v>0</v>
      </c>
      <c r="G63" s="103">
        <v>0</v>
      </c>
      <c r="H63" s="103">
        <v>0</v>
      </c>
      <c r="I63" s="103">
        <v>13</v>
      </c>
      <c r="J63" s="103">
        <v>0</v>
      </c>
      <c r="K63" s="103">
        <v>0</v>
      </c>
      <c r="L63" s="103">
        <v>0</v>
      </c>
      <c r="M63" s="103">
        <v>0</v>
      </c>
      <c r="N63" s="103">
        <v>0</v>
      </c>
      <c r="O63" s="103">
        <v>0</v>
      </c>
      <c r="P63" s="103">
        <v>0</v>
      </c>
      <c r="Q63" s="103">
        <v>0</v>
      </c>
      <c r="R63" s="103">
        <v>0</v>
      </c>
      <c r="S63" s="103">
        <v>0</v>
      </c>
      <c r="T63" s="103">
        <v>0</v>
      </c>
      <c r="U63" s="103">
        <v>0</v>
      </c>
      <c r="V63" s="103">
        <v>3011</v>
      </c>
      <c r="W63" s="103">
        <v>0</v>
      </c>
      <c r="X63" s="103" t="s">
        <v>1315</v>
      </c>
      <c r="Y63" s="103" t="s">
        <v>1316</v>
      </c>
      <c r="Z63" s="103"/>
      <c r="AA63" s="103"/>
      <c r="AB63" s="14"/>
      <c r="AC63" s="14"/>
      <c r="AD63" s="14"/>
    </row>
    <row r="64" spans="1:30" s="10" customFormat="1" ht="12.75" customHeight="1" x14ac:dyDescent="0.2">
      <c r="A64" s="10" t="s">
        <v>728</v>
      </c>
      <c r="B64" s="10" t="s">
        <v>30</v>
      </c>
      <c r="C64" s="103">
        <v>0</v>
      </c>
      <c r="D64" s="103">
        <v>0</v>
      </c>
      <c r="E64" s="103">
        <v>0</v>
      </c>
      <c r="F64" s="103">
        <v>0</v>
      </c>
      <c r="G64" s="103">
        <v>0</v>
      </c>
      <c r="H64" s="103">
        <v>0</v>
      </c>
      <c r="I64" s="103">
        <v>0</v>
      </c>
      <c r="J64" s="103">
        <v>0</v>
      </c>
      <c r="K64" s="103">
        <v>0</v>
      </c>
      <c r="L64" s="103">
        <v>0</v>
      </c>
      <c r="M64" s="103">
        <v>0</v>
      </c>
      <c r="N64" s="103">
        <v>0</v>
      </c>
      <c r="O64" s="103">
        <v>0</v>
      </c>
      <c r="P64" s="103">
        <v>0</v>
      </c>
      <c r="Q64" s="103">
        <v>0</v>
      </c>
      <c r="R64" s="103">
        <v>0</v>
      </c>
      <c r="S64" s="103">
        <v>0</v>
      </c>
      <c r="T64" s="103">
        <v>0</v>
      </c>
      <c r="U64" s="103">
        <v>0</v>
      </c>
      <c r="V64" s="103">
        <v>0</v>
      </c>
      <c r="W64" s="103">
        <v>0</v>
      </c>
      <c r="X64" s="103" t="s">
        <v>1320</v>
      </c>
      <c r="Y64" s="103" t="s">
        <v>1316</v>
      </c>
      <c r="Z64" s="103"/>
      <c r="AA64" s="103"/>
      <c r="AB64" s="14"/>
      <c r="AC64" s="14"/>
      <c r="AD64" s="14"/>
    </row>
    <row r="65" spans="1:30" s="10" customFormat="1" ht="12.75" customHeight="1" x14ac:dyDescent="0.2">
      <c r="A65" s="10" t="s">
        <v>510</v>
      </c>
      <c r="B65" s="10" t="s">
        <v>31</v>
      </c>
      <c r="C65" s="103">
        <v>0</v>
      </c>
      <c r="D65" s="103">
        <v>0</v>
      </c>
      <c r="E65" s="103">
        <v>0</v>
      </c>
      <c r="F65" s="103">
        <v>0</v>
      </c>
      <c r="G65" s="103">
        <v>0</v>
      </c>
      <c r="H65" s="103">
        <v>0</v>
      </c>
      <c r="I65" s="103">
        <v>0</v>
      </c>
      <c r="J65" s="103">
        <v>0</v>
      </c>
      <c r="K65" s="103">
        <v>0</v>
      </c>
      <c r="L65" s="103">
        <v>0</v>
      </c>
      <c r="M65" s="103">
        <v>0</v>
      </c>
      <c r="N65" s="103">
        <v>0</v>
      </c>
      <c r="O65" s="103">
        <v>0</v>
      </c>
      <c r="P65" s="103">
        <v>0</v>
      </c>
      <c r="Q65" s="103">
        <v>0</v>
      </c>
      <c r="R65" s="103">
        <v>0</v>
      </c>
      <c r="S65" s="103">
        <v>0</v>
      </c>
      <c r="T65" s="103">
        <v>0</v>
      </c>
      <c r="U65" s="103">
        <v>0</v>
      </c>
      <c r="V65" s="103">
        <v>0</v>
      </c>
      <c r="W65" s="103">
        <v>0</v>
      </c>
      <c r="X65" s="103" t="s">
        <v>1315</v>
      </c>
      <c r="Y65" s="103" t="s">
        <v>1316</v>
      </c>
      <c r="Z65" s="103"/>
      <c r="AA65" s="103"/>
      <c r="AB65" s="14"/>
      <c r="AC65" s="14"/>
      <c r="AD65" s="14"/>
    </row>
    <row r="66" spans="1:30" s="10" customFormat="1" ht="12.75" customHeight="1" x14ac:dyDescent="0.2">
      <c r="A66" s="10" t="s">
        <v>517</v>
      </c>
      <c r="B66" s="10" t="s">
        <v>32</v>
      </c>
      <c r="C66" s="103">
        <v>0</v>
      </c>
      <c r="D66" s="103">
        <v>0</v>
      </c>
      <c r="E66" s="103">
        <v>0</v>
      </c>
      <c r="F66" s="103">
        <v>0</v>
      </c>
      <c r="G66" s="103">
        <v>0</v>
      </c>
      <c r="H66" s="103">
        <v>0</v>
      </c>
      <c r="I66" s="103">
        <v>0</v>
      </c>
      <c r="J66" s="103">
        <v>0</v>
      </c>
      <c r="K66" s="103">
        <v>0</v>
      </c>
      <c r="L66" s="103">
        <v>0</v>
      </c>
      <c r="M66" s="103">
        <v>0</v>
      </c>
      <c r="N66" s="103">
        <v>0</v>
      </c>
      <c r="O66" s="103">
        <v>0</v>
      </c>
      <c r="P66" s="103">
        <v>0</v>
      </c>
      <c r="Q66" s="103">
        <v>0</v>
      </c>
      <c r="R66" s="103">
        <v>0</v>
      </c>
      <c r="S66" s="103">
        <v>0</v>
      </c>
      <c r="T66" s="103">
        <v>0</v>
      </c>
      <c r="U66" s="103">
        <v>0</v>
      </c>
      <c r="V66" s="103">
        <v>0</v>
      </c>
      <c r="W66" s="103">
        <v>0</v>
      </c>
      <c r="X66" s="103" t="s">
        <v>1315</v>
      </c>
      <c r="Y66" s="103" t="s">
        <v>1316</v>
      </c>
      <c r="Z66" s="103"/>
      <c r="AA66" s="103"/>
      <c r="AB66" s="14"/>
      <c r="AC66" s="14"/>
      <c r="AD66" s="14"/>
    </row>
    <row r="67" spans="1:30" s="10" customFormat="1" ht="12.75" customHeight="1" x14ac:dyDescent="0.2">
      <c r="A67" s="10" t="s">
        <v>609</v>
      </c>
      <c r="B67" s="10" t="s">
        <v>33</v>
      </c>
      <c r="C67" s="103">
        <v>3000</v>
      </c>
      <c r="D67" s="103">
        <v>0</v>
      </c>
      <c r="E67" s="103">
        <v>0</v>
      </c>
      <c r="F67" s="103">
        <v>0</v>
      </c>
      <c r="G67" s="103">
        <v>0</v>
      </c>
      <c r="H67" s="103">
        <v>0</v>
      </c>
      <c r="I67" s="103">
        <v>0</v>
      </c>
      <c r="J67" s="103">
        <v>0</v>
      </c>
      <c r="K67" s="103">
        <v>0</v>
      </c>
      <c r="L67" s="103">
        <v>0</v>
      </c>
      <c r="M67" s="103">
        <v>79824</v>
      </c>
      <c r="N67" s="103">
        <v>0</v>
      </c>
      <c r="O67" s="103">
        <v>0</v>
      </c>
      <c r="P67" s="103">
        <v>0</v>
      </c>
      <c r="Q67" s="103">
        <v>0</v>
      </c>
      <c r="R67" s="103">
        <v>0</v>
      </c>
      <c r="S67" s="103">
        <v>0</v>
      </c>
      <c r="T67" s="103">
        <v>0</v>
      </c>
      <c r="U67" s="103">
        <v>0</v>
      </c>
      <c r="V67" s="103">
        <v>6454</v>
      </c>
      <c r="W67" s="103">
        <v>0</v>
      </c>
      <c r="X67" s="103" t="s">
        <v>1315</v>
      </c>
      <c r="Y67" s="103" t="s">
        <v>1316</v>
      </c>
      <c r="Z67" s="103"/>
      <c r="AA67" s="103"/>
      <c r="AB67" s="14"/>
      <c r="AC67" s="14"/>
      <c r="AD67" s="14"/>
    </row>
    <row r="68" spans="1:30" s="10" customFormat="1" ht="12.75" customHeight="1" x14ac:dyDescent="0.2">
      <c r="A68" s="10" t="s">
        <v>405</v>
      </c>
      <c r="B68" s="10" t="s">
        <v>321</v>
      </c>
      <c r="C68" s="103">
        <v>0</v>
      </c>
      <c r="D68" s="103">
        <v>0</v>
      </c>
      <c r="E68" s="103">
        <v>0</v>
      </c>
      <c r="F68" s="103">
        <v>0</v>
      </c>
      <c r="G68" s="103">
        <v>0</v>
      </c>
      <c r="H68" s="103">
        <v>0</v>
      </c>
      <c r="I68" s="103">
        <v>0</v>
      </c>
      <c r="J68" s="103">
        <v>0</v>
      </c>
      <c r="K68" s="103">
        <v>0</v>
      </c>
      <c r="L68" s="103">
        <v>0</v>
      </c>
      <c r="M68" s="103">
        <v>103928</v>
      </c>
      <c r="N68" s="103">
        <v>82000</v>
      </c>
      <c r="O68" s="103">
        <v>0</v>
      </c>
      <c r="P68" s="103">
        <v>0</v>
      </c>
      <c r="Q68" s="103">
        <v>0</v>
      </c>
      <c r="R68" s="103">
        <v>0</v>
      </c>
      <c r="S68" s="103">
        <v>0</v>
      </c>
      <c r="T68" s="103">
        <v>0</v>
      </c>
      <c r="U68" s="103">
        <v>0</v>
      </c>
      <c r="V68" s="103">
        <v>0</v>
      </c>
      <c r="W68" s="103">
        <v>0</v>
      </c>
      <c r="X68" s="103" t="s">
        <v>1324</v>
      </c>
      <c r="Y68" s="103" t="s">
        <v>1316</v>
      </c>
      <c r="Z68" s="103"/>
      <c r="AA68" s="103"/>
      <c r="AB68" s="14"/>
      <c r="AC68" s="14"/>
      <c r="AD68" s="14"/>
    </row>
    <row r="69" spans="1:30" s="10" customFormat="1" ht="12.75" customHeight="1" x14ac:dyDescent="0.2">
      <c r="A69" s="10" t="s">
        <v>785</v>
      </c>
      <c r="B69" s="10" t="s">
        <v>1325</v>
      </c>
      <c r="C69" s="103">
        <v>0</v>
      </c>
      <c r="D69" s="103">
        <v>0</v>
      </c>
      <c r="E69" s="103">
        <v>0</v>
      </c>
      <c r="F69" s="103">
        <v>0</v>
      </c>
      <c r="G69" s="103">
        <v>0</v>
      </c>
      <c r="H69" s="103">
        <v>0</v>
      </c>
      <c r="I69" s="103">
        <v>0</v>
      </c>
      <c r="J69" s="103">
        <v>0</v>
      </c>
      <c r="K69" s="103">
        <v>0</v>
      </c>
      <c r="L69" s="103">
        <v>0</v>
      </c>
      <c r="M69" s="103">
        <v>8265</v>
      </c>
      <c r="N69" s="103">
        <v>0</v>
      </c>
      <c r="O69" s="103">
        <v>0</v>
      </c>
      <c r="P69" s="103">
        <v>0</v>
      </c>
      <c r="Q69" s="103">
        <v>0</v>
      </c>
      <c r="R69" s="103">
        <v>0</v>
      </c>
      <c r="S69" s="103">
        <v>0</v>
      </c>
      <c r="T69" s="103">
        <v>0</v>
      </c>
      <c r="U69" s="103">
        <v>0</v>
      </c>
      <c r="V69" s="103">
        <v>0</v>
      </c>
      <c r="W69" s="103">
        <v>0</v>
      </c>
      <c r="X69" s="103" t="s">
        <v>1377</v>
      </c>
      <c r="Y69" s="103" t="s">
        <v>1316</v>
      </c>
      <c r="Z69" s="103"/>
      <c r="AA69" s="103"/>
      <c r="AB69" s="14"/>
      <c r="AC69" s="14"/>
      <c r="AD69" s="14"/>
    </row>
    <row r="70" spans="1:30" s="10" customFormat="1" ht="12.75" customHeight="1" x14ac:dyDescent="0.2">
      <c r="A70" s="10" t="s">
        <v>549</v>
      </c>
      <c r="B70" s="10" t="s">
        <v>34</v>
      </c>
      <c r="C70" s="103">
        <v>0</v>
      </c>
      <c r="D70" s="103">
        <v>0</v>
      </c>
      <c r="E70" s="103">
        <v>0</v>
      </c>
      <c r="F70" s="103">
        <v>0</v>
      </c>
      <c r="G70" s="103">
        <v>0</v>
      </c>
      <c r="H70" s="103">
        <v>0</v>
      </c>
      <c r="I70" s="103">
        <v>28</v>
      </c>
      <c r="J70" s="103">
        <v>0</v>
      </c>
      <c r="K70" s="103">
        <v>0</v>
      </c>
      <c r="L70" s="103">
        <v>0</v>
      </c>
      <c r="M70" s="103">
        <v>18875</v>
      </c>
      <c r="N70" s="103">
        <v>0</v>
      </c>
      <c r="O70" s="103">
        <v>0</v>
      </c>
      <c r="P70" s="103">
        <v>0</v>
      </c>
      <c r="Q70" s="103">
        <v>0</v>
      </c>
      <c r="R70" s="103">
        <v>0</v>
      </c>
      <c r="S70" s="103">
        <v>0</v>
      </c>
      <c r="T70" s="103">
        <v>0</v>
      </c>
      <c r="U70" s="103">
        <v>0</v>
      </c>
      <c r="V70" s="103">
        <v>0</v>
      </c>
      <c r="W70" s="103">
        <v>0</v>
      </c>
      <c r="X70" s="103" t="s">
        <v>1315</v>
      </c>
      <c r="Y70" s="103" t="s">
        <v>1316</v>
      </c>
      <c r="Z70" s="103"/>
      <c r="AA70" s="103"/>
      <c r="AB70" s="14"/>
      <c r="AC70" s="14"/>
      <c r="AD70" s="14"/>
    </row>
    <row r="71" spans="1:30" s="10" customFormat="1" ht="12.75" customHeight="1" x14ac:dyDescent="0.2">
      <c r="A71" s="10" t="s">
        <v>676</v>
      </c>
      <c r="B71" s="10" t="s">
        <v>35</v>
      </c>
      <c r="C71" s="103">
        <v>0</v>
      </c>
      <c r="D71" s="103">
        <v>0</v>
      </c>
      <c r="E71" s="103">
        <v>0</v>
      </c>
      <c r="F71" s="103">
        <v>0</v>
      </c>
      <c r="G71" s="103">
        <v>0</v>
      </c>
      <c r="H71" s="103">
        <v>0</v>
      </c>
      <c r="I71" s="103">
        <v>0</v>
      </c>
      <c r="J71" s="103">
        <v>0</v>
      </c>
      <c r="K71" s="103">
        <v>0</v>
      </c>
      <c r="L71" s="103">
        <v>0</v>
      </c>
      <c r="M71" s="103">
        <v>150912</v>
      </c>
      <c r="N71" s="103">
        <v>10000</v>
      </c>
      <c r="O71" s="103">
        <v>0</v>
      </c>
      <c r="P71" s="103">
        <v>0</v>
      </c>
      <c r="Q71" s="103">
        <v>0</v>
      </c>
      <c r="R71" s="103">
        <v>0</v>
      </c>
      <c r="S71" s="103">
        <v>0</v>
      </c>
      <c r="T71" s="103">
        <v>0</v>
      </c>
      <c r="U71" s="103">
        <v>29000</v>
      </c>
      <c r="V71" s="103">
        <v>2000</v>
      </c>
      <c r="W71" s="103">
        <v>18500</v>
      </c>
      <c r="X71" s="103" t="s">
        <v>1321</v>
      </c>
      <c r="Y71" s="103" t="s">
        <v>1316</v>
      </c>
      <c r="Z71" s="103"/>
      <c r="AA71" s="103"/>
      <c r="AB71" s="14"/>
      <c r="AC71" s="14"/>
      <c r="AD71" s="14"/>
    </row>
    <row r="72" spans="1:30" s="10" customFormat="1" ht="12.75" customHeight="1" x14ac:dyDescent="0.2">
      <c r="A72" s="10" t="s">
        <v>931</v>
      </c>
      <c r="B72" s="10" t="s">
        <v>932</v>
      </c>
      <c r="C72" s="103">
        <v>0</v>
      </c>
      <c r="D72" s="103">
        <v>0</v>
      </c>
      <c r="E72" s="103">
        <v>13998</v>
      </c>
      <c r="F72" s="103">
        <v>0</v>
      </c>
      <c r="G72" s="103">
        <v>0</v>
      </c>
      <c r="H72" s="103">
        <v>0</v>
      </c>
      <c r="I72" s="103">
        <v>0</v>
      </c>
      <c r="J72" s="103">
        <v>0</v>
      </c>
      <c r="K72" s="103">
        <v>0</v>
      </c>
      <c r="L72" s="103">
        <v>0</v>
      </c>
      <c r="M72" s="103">
        <v>95293</v>
      </c>
      <c r="N72" s="103">
        <v>16200</v>
      </c>
      <c r="O72" s="103">
        <v>0</v>
      </c>
      <c r="P72" s="103">
        <v>0</v>
      </c>
      <c r="Q72" s="103">
        <v>0</v>
      </c>
      <c r="R72" s="103">
        <v>0</v>
      </c>
      <c r="S72" s="103">
        <v>0</v>
      </c>
      <c r="T72" s="103">
        <v>0</v>
      </c>
      <c r="U72" s="103">
        <v>0</v>
      </c>
      <c r="V72" s="103">
        <v>0</v>
      </c>
      <c r="W72" s="103">
        <v>0</v>
      </c>
      <c r="X72" s="103" t="s">
        <v>1312</v>
      </c>
      <c r="Y72" s="103" t="s">
        <v>1313</v>
      </c>
      <c r="Z72" s="103"/>
      <c r="AA72" s="103"/>
      <c r="AB72" s="14"/>
      <c r="AC72" s="14"/>
      <c r="AD72" s="14"/>
    </row>
    <row r="73" spans="1:30" s="10" customFormat="1" ht="12.75" customHeight="1" x14ac:dyDescent="0.2">
      <c r="A73" s="10" t="s">
        <v>933</v>
      </c>
      <c r="B73" s="10" t="s">
        <v>934</v>
      </c>
      <c r="C73" s="103">
        <v>0</v>
      </c>
      <c r="D73" s="103">
        <v>0</v>
      </c>
      <c r="E73" s="103">
        <v>0</v>
      </c>
      <c r="F73" s="103">
        <v>0</v>
      </c>
      <c r="G73" s="103">
        <v>0</v>
      </c>
      <c r="H73" s="103">
        <v>0</v>
      </c>
      <c r="I73" s="103">
        <v>0</v>
      </c>
      <c r="J73" s="103">
        <v>0</v>
      </c>
      <c r="K73" s="103">
        <v>0</v>
      </c>
      <c r="L73" s="103">
        <v>0</v>
      </c>
      <c r="M73" s="103">
        <v>141936</v>
      </c>
      <c r="N73" s="103">
        <v>40000</v>
      </c>
      <c r="O73" s="103">
        <v>0</v>
      </c>
      <c r="P73" s="103">
        <v>0</v>
      </c>
      <c r="Q73" s="103">
        <v>0</v>
      </c>
      <c r="R73" s="103">
        <v>300</v>
      </c>
      <c r="S73" s="103">
        <v>0</v>
      </c>
      <c r="T73" s="103">
        <v>0</v>
      </c>
      <c r="U73" s="103">
        <v>0</v>
      </c>
      <c r="V73" s="103">
        <v>0</v>
      </c>
      <c r="W73" s="103">
        <v>0</v>
      </c>
      <c r="X73" s="103" t="s">
        <v>1312</v>
      </c>
      <c r="Y73" s="103" t="s">
        <v>1313</v>
      </c>
      <c r="Z73" s="103"/>
      <c r="AA73" s="103"/>
      <c r="AB73" s="14"/>
      <c r="AC73" s="14"/>
      <c r="AD73" s="14"/>
    </row>
    <row r="74" spans="1:30" s="10" customFormat="1" ht="12.75" customHeight="1" x14ac:dyDescent="0.2">
      <c r="A74" s="10" t="s">
        <v>707</v>
      </c>
      <c r="B74" s="10" t="s">
        <v>36</v>
      </c>
      <c r="C74" s="103">
        <v>0</v>
      </c>
      <c r="D74" s="103">
        <v>0</v>
      </c>
      <c r="E74" s="103">
        <v>0</v>
      </c>
      <c r="F74" s="103">
        <v>0</v>
      </c>
      <c r="G74" s="103">
        <v>0</v>
      </c>
      <c r="H74" s="103">
        <v>0</v>
      </c>
      <c r="I74" s="103">
        <v>0</v>
      </c>
      <c r="J74" s="103">
        <v>0</v>
      </c>
      <c r="K74" s="103">
        <v>0</v>
      </c>
      <c r="L74" s="103">
        <v>0</v>
      </c>
      <c r="M74" s="103">
        <v>99250</v>
      </c>
      <c r="N74" s="103">
        <v>0</v>
      </c>
      <c r="O74" s="103">
        <v>0</v>
      </c>
      <c r="P74" s="103">
        <v>0</v>
      </c>
      <c r="Q74" s="103">
        <v>0</v>
      </c>
      <c r="R74" s="103">
        <v>0</v>
      </c>
      <c r="S74" s="103">
        <v>0</v>
      </c>
      <c r="T74" s="103">
        <v>0</v>
      </c>
      <c r="U74" s="103">
        <v>0</v>
      </c>
      <c r="V74" s="103">
        <v>2900</v>
      </c>
      <c r="W74" s="103">
        <v>0</v>
      </c>
      <c r="X74" s="103" t="s">
        <v>1321</v>
      </c>
      <c r="Y74" s="103" t="s">
        <v>1316</v>
      </c>
      <c r="Z74" s="103"/>
      <c r="AA74" s="103"/>
      <c r="AB74" s="14"/>
      <c r="AC74" s="14"/>
      <c r="AD74" s="14"/>
    </row>
    <row r="75" spans="1:30" s="10" customFormat="1" ht="12.75" customHeight="1" x14ac:dyDescent="0.2">
      <c r="A75" s="10" t="s">
        <v>412</v>
      </c>
      <c r="B75" s="10" t="s">
        <v>37</v>
      </c>
      <c r="C75" s="103">
        <v>0</v>
      </c>
      <c r="D75" s="103">
        <v>0</v>
      </c>
      <c r="E75" s="103">
        <v>0</v>
      </c>
      <c r="F75" s="103">
        <v>0</v>
      </c>
      <c r="G75" s="103">
        <v>0</v>
      </c>
      <c r="H75" s="103">
        <v>0</v>
      </c>
      <c r="I75" s="103">
        <v>0</v>
      </c>
      <c r="J75" s="103">
        <v>0</v>
      </c>
      <c r="K75" s="103">
        <v>0</v>
      </c>
      <c r="L75" s="103">
        <v>0</v>
      </c>
      <c r="M75" s="103">
        <v>213572</v>
      </c>
      <c r="N75" s="103">
        <v>0</v>
      </c>
      <c r="O75" s="103">
        <v>0</v>
      </c>
      <c r="P75" s="103">
        <v>0</v>
      </c>
      <c r="Q75" s="103">
        <v>0</v>
      </c>
      <c r="R75" s="103">
        <v>0</v>
      </c>
      <c r="S75" s="103">
        <v>0</v>
      </c>
      <c r="T75" s="103">
        <v>0</v>
      </c>
      <c r="U75" s="103">
        <v>0</v>
      </c>
      <c r="V75" s="103">
        <v>0</v>
      </c>
      <c r="W75" s="103">
        <v>0</v>
      </c>
      <c r="X75" s="103" t="s">
        <v>1315</v>
      </c>
      <c r="Y75" s="103" t="s">
        <v>1316</v>
      </c>
      <c r="Z75" s="103"/>
      <c r="AA75" s="103"/>
      <c r="AB75" s="14"/>
      <c r="AC75" s="14"/>
      <c r="AD75" s="14"/>
    </row>
    <row r="76" spans="1:30" s="10" customFormat="1" ht="12.75" customHeight="1" x14ac:dyDescent="0.2">
      <c r="A76" s="10" t="s">
        <v>411</v>
      </c>
      <c r="B76" s="10" t="s">
        <v>1286</v>
      </c>
      <c r="C76" s="103">
        <v>0</v>
      </c>
      <c r="D76" s="103">
        <v>0</v>
      </c>
      <c r="E76" s="103">
        <v>0</v>
      </c>
      <c r="F76" s="103">
        <v>0</v>
      </c>
      <c r="G76" s="103">
        <v>0</v>
      </c>
      <c r="H76" s="103">
        <v>0</v>
      </c>
      <c r="I76" s="103">
        <v>0</v>
      </c>
      <c r="J76" s="103">
        <v>0</v>
      </c>
      <c r="K76" s="103">
        <v>0</v>
      </c>
      <c r="L76" s="103">
        <v>0</v>
      </c>
      <c r="M76" s="103">
        <v>301643</v>
      </c>
      <c r="N76" s="103">
        <v>45000</v>
      </c>
      <c r="O76" s="103">
        <v>0</v>
      </c>
      <c r="P76" s="103">
        <v>34500</v>
      </c>
      <c r="Q76" s="103">
        <v>0</v>
      </c>
      <c r="R76" s="103">
        <v>0</v>
      </c>
      <c r="S76" s="103">
        <v>0</v>
      </c>
      <c r="T76" s="103">
        <v>0</v>
      </c>
      <c r="U76" s="103">
        <v>0</v>
      </c>
      <c r="V76" s="103">
        <v>0</v>
      </c>
      <c r="W76" s="103">
        <v>0</v>
      </c>
      <c r="X76" s="103" t="s">
        <v>1324</v>
      </c>
      <c r="Y76" s="103" t="s">
        <v>1316</v>
      </c>
      <c r="Z76" s="103"/>
      <c r="AA76" s="103"/>
      <c r="AB76" s="14"/>
      <c r="AC76" s="14"/>
      <c r="AD76" s="14"/>
    </row>
    <row r="77" spans="1:30" s="10" customFormat="1" ht="12.75" customHeight="1" x14ac:dyDescent="0.2">
      <c r="A77" s="10" t="s">
        <v>786</v>
      </c>
      <c r="B77" s="10" t="s">
        <v>1326</v>
      </c>
      <c r="C77" s="103">
        <v>0</v>
      </c>
      <c r="D77" s="103">
        <v>0</v>
      </c>
      <c r="E77" s="103">
        <v>0</v>
      </c>
      <c r="F77" s="103">
        <v>0</v>
      </c>
      <c r="G77" s="103">
        <v>0</v>
      </c>
      <c r="H77" s="103">
        <v>0</v>
      </c>
      <c r="I77" s="103">
        <v>0</v>
      </c>
      <c r="J77" s="103">
        <v>0</v>
      </c>
      <c r="K77" s="103">
        <v>0</v>
      </c>
      <c r="L77" s="103">
        <v>0</v>
      </c>
      <c r="M77" s="103">
        <v>3200</v>
      </c>
      <c r="N77" s="103">
        <v>0</v>
      </c>
      <c r="O77" s="103">
        <v>0</v>
      </c>
      <c r="P77" s="103">
        <v>120</v>
      </c>
      <c r="Q77" s="103">
        <v>0</v>
      </c>
      <c r="R77" s="103">
        <v>0</v>
      </c>
      <c r="S77" s="103">
        <v>0</v>
      </c>
      <c r="T77" s="103">
        <v>0</v>
      </c>
      <c r="U77" s="103">
        <v>0</v>
      </c>
      <c r="V77" s="103">
        <v>0</v>
      </c>
      <c r="W77" s="103">
        <v>0</v>
      </c>
      <c r="X77" s="103" t="s">
        <v>1377</v>
      </c>
      <c r="Y77" s="103" t="s">
        <v>1316</v>
      </c>
      <c r="Z77" s="103"/>
      <c r="AA77" s="103"/>
      <c r="AB77" s="14"/>
      <c r="AC77" s="14"/>
      <c r="AD77" s="14"/>
    </row>
    <row r="78" spans="1:30" s="10" customFormat="1" ht="12.75" customHeight="1" x14ac:dyDescent="0.2">
      <c r="A78" s="10" t="s">
        <v>1207</v>
      </c>
      <c r="B78" s="10" t="s">
        <v>1208</v>
      </c>
      <c r="C78" s="103">
        <v>0</v>
      </c>
      <c r="D78" s="103">
        <v>0</v>
      </c>
      <c r="E78" s="103">
        <v>0</v>
      </c>
      <c r="F78" s="103">
        <v>0</v>
      </c>
      <c r="G78" s="103">
        <v>0</v>
      </c>
      <c r="H78" s="103">
        <v>0</v>
      </c>
      <c r="I78" s="103">
        <v>0</v>
      </c>
      <c r="J78" s="103">
        <v>0</v>
      </c>
      <c r="K78" s="103">
        <v>0</v>
      </c>
      <c r="L78" s="103">
        <v>0</v>
      </c>
      <c r="M78" s="103">
        <v>10601</v>
      </c>
      <c r="N78" s="103">
        <v>0</v>
      </c>
      <c r="O78" s="103">
        <v>0</v>
      </c>
      <c r="P78" s="103">
        <v>0</v>
      </c>
      <c r="Q78" s="103">
        <v>0</v>
      </c>
      <c r="R78" s="103">
        <v>0</v>
      </c>
      <c r="S78" s="103">
        <v>0</v>
      </c>
      <c r="T78" s="103">
        <v>0</v>
      </c>
      <c r="U78" s="103">
        <v>0</v>
      </c>
      <c r="V78" s="103">
        <v>0</v>
      </c>
      <c r="W78" s="103">
        <v>0</v>
      </c>
      <c r="X78" s="103" t="s">
        <v>1377</v>
      </c>
      <c r="Y78" s="103" t="s">
        <v>1316</v>
      </c>
      <c r="Z78" s="103"/>
      <c r="AA78" s="103"/>
      <c r="AB78" s="14"/>
      <c r="AC78" s="14"/>
      <c r="AD78" s="14"/>
    </row>
    <row r="79" spans="1:30" s="10" customFormat="1" ht="12.75" customHeight="1" x14ac:dyDescent="0.2">
      <c r="A79" s="10" t="s">
        <v>712</v>
      </c>
      <c r="B79" s="10" t="s">
        <v>38</v>
      </c>
      <c r="C79" s="103">
        <v>0</v>
      </c>
      <c r="D79" s="103">
        <v>0</v>
      </c>
      <c r="E79" s="103">
        <v>0</v>
      </c>
      <c r="F79" s="103">
        <v>0</v>
      </c>
      <c r="G79" s="103">
        <v>0</v>
      </c>
      <c r="H79" s="103">
        <v>0</v>
      </c>
      <c r="I79" s="103">
        <v>0</v>
      </c>
      <c r="J79" s="103">
        <v>0</v>
      </c>
      <c r="K79" s="103">
        <v>0</v>
      </c>
      <c r="L79" s="103">
        <v>0</v>
      </c>
      <c r="M79" s="103">
        <v>258285</v>
      </c>
      <c r="N79" s="103">
        <v>0</v>
      </c>
      <c r="O79" s="103">
        <v>0</v>
      </c>
      <c r="P79" s="103">
        <v>0</v>
      </c>
      <c r="Q79" s="103">
        <v>0</v>
      </c>
      <c r="R79" s="103">
        <v>0</v>
      </c>
      <c r="S79" s="103">
        <v>0</v>
      </c>
      <c r="T79" s="103">
        <v>0</v>
      </c>
      <c r="U79" s="103">
        <v>124000</v>
      </c>
      <c r="V79" s="103">
        <v>0</v>
      </c>
      <c r="W79" s="103">
        <v>0</v>
      </c>
      <c r="X79" s="103" t="s">
        <v>1327</v>
      </c>
      <c r="Y79" s="103" t="s">
        <v>1316</v>
      </c>
      <c r="Z79" s="103"/>
      <c r="AA79" s="103"/>
      <c r="AB79" s="14"/>
      <c r="AC79" s="14"/>
      <c r="AD79" s="14"/>
    </row>
    <row r="80" spans="1:30" s="10" customFormat="1" ht="12.75" customHeight="1" x14ac:dyDescent="0.2">
      <c r="A80" s="10" t="s">
        <v>630</v>
      </c>
      <c r="B80" s="10" t="s">
        <v>39</v>
      </c>
      <c r="C80" s="103">
        <v>0</v>
      </c>
      <c r="D80" s="103">
        <v>0</v>
      </c>
      <c r="E80" s="103">
        <v>0</v>
      </c>
      <c r="F80" s="103">
        <v>0</v>
      </c>
      <c r="G80" s="103">
        <v>0</v>
      </c>
      <c r="H80" s="103">
        <v>0</v>
      </c>
      <c r="I80" s="103">
        <v>0</v>
      </c>
      <c r="J80" s="103">
        <v>0</v>
      </c>
      <c r="K80" s="103">
        <v>0</v>
      </c>
      <c r="L80" s="103">
        <v>0</v>
      </c>
      <c r="M80" s="103">
        <v>88805</v>
      </c>
      <c r="N80" s="103">
        <v>0</v>
      </c>
      <c r="O80" s="103">
        <v>3</v>
      </c>
      <c r="P80" s="103">
        <v>31</v>
      </c>
      <c r="Q80" s="103">
        <v>0</v>
      </c>
      <c r="R80" s="103">
        <v>0</v>
      </c>
      <c r="S80" s="103">
        <v>0</v>
      </c>
      <c r="T80" s="103">
        <v>0</v>
      </c>
      <c r="U80" s="103">
        <v>0</v>
      </c>
      <c r="V80" s="103">
        <v>0</v>
      </c>
      <c r="W80" s="103">
        <v>0</v>
      </c>
      <c r="X80" s="103" t="s">
        <v>1315</v>
      </c>
      <c r="Y80" s="103" t="s">
        <v>1316</v>
      </c>
      <c r="Z80" s="103"/>
      <c r="AA80" s="103"/>
      <c r="AB80" s="14"/>
      <c r="AC80" s="14"/>
      <c r="AD80" s="14"/>
    </row>
    <row r="81" spans="1:30" s="10" customFormat="1" ht="12.75" customHeight="1" x14ac:dyDescent="0.2">
      <c r="A81" s="10" t="s">
        <v>535</v>
      </c>
      <c r="B81" s="10" t="s">
        <v>40</v>
      </c>
      <c r="C81" s="103">
        <v>0</v>
      </c>
      <c r="D81" s="103">
        <v>0</v>
      </c>
      <c r="E81" s="103">
        <v>0</v>
      </c>
      <c r="F81" s="103">
        <v>0</v>
      </c>
      <c r="G81" s="103">
        <v>0</v>
      </c>
      <c r="H81" s="103">
        <v>0</v>
      </c>
      <c r="I81" s="103">
        <v>1</v>
      </c>
      <c r="J81" s="103">
        <v>0</v>
      </c>
      <c r="K81" s="103">
        <v>0</v>
      </c>
      <c r="L81" s="103">
        <v>0</v>
      </c>
      <c r="M81" s="103">
        <v>124780</v>
      </c>
      <c r="N81" s="103">
        <v>0</v>
      </c>
      <c r="O81" s="103">
        <v>0</v>
      </c>
      <c r="P81" s="103">
        <v>0</v>
      </c>
      <c r="Q81" s="103">
        <v>0</v>
      </c>
      <c r="R81" s="103">
        <v>0</v>
      </c>
      <c r="S81" s="103">
        <v>0</v>
      </c>
      <c r="T81" s="103">
        <v>3</v>
      </c>
      <c r="U81" s="103">
        <v>0</v>
      </c>
      <c r="V81" s="103">
        <v>0</v>
      </c>
      <c r="W81" s="103">
        <v>2000</v>
      </c>
      <c r="X81" s="103" t="s">
        <v>1315</v>
      </c>
      <c r="Y81" s="103" t="s">
        <v>1316</v>
      </c>
      <c r="Z81" s="103"/>
      <c r="AA81" s="103"/>
      <c r="AB81" s="14"/>
      <c r="AC81" s="14"/>
      <c r="AD81" s="14"/>
    </row>
    <row r="82" spans="1:30" s="10" customFormat="1" ht="12.75" customHeight="1" x14ac:dyDescent="0.2">
      <c r="A82" s="10" t="s">
        <v>935</v>
      </c>
      <c r="B82" s="10" t="s">
        <v>936</v>
      </c>
      <c r="C82" s="103">
        <v>0</v>
      </c>
      <c r="D82" s="103">
        <v>0</v>
      </c>
      <c r="E82" s="103">
        <v>0</v>
      </c>
      <c r="F82" s="103">
        <v>0</v>
      </c>
      <c r="G82" s="103">
        <v>1377</v>
      </c>
      <c r="H82" s="103">
        <v>0</v>
      </c>
      <c r="I82" s="103">
        <v>413</v>
      </c>
      <c r="J82" s="103">
        <v>0</v>
      </c>
      <c r="K82" s="103">
        <v>0</v>
      </c>
      <c r="L82" s="103">
        <v>0</v>
      </c>
      <c r="M82" s="103">
        <v>420695</v>
      </c>
      <c r="N82" s="103">
        <v>0</v>
      </c>
      <c r="O82" s="103">
        <v>0</v>
      </c>
      <c r="P82" s="103">
        <v>1000</v>
      </c>
      <c r="Q82" s="103">
        <v>0</v>
      </c>
      <c r="R82" s="103">
        <v>507</v>
      </c>
      <c r="S82" s="103">
        <v>100</v>
      </c>
      <c r="T82" s="103">
        <v>0</v>
      </c>
      <c r="U82" s="103">
        <v>51000</v>
      </c>
      <c r="V82" s="103">
        <v>860</v>
      </c>
      <c r="W82" s="103">
        <v>0</v>
      </c>
      <c r="X82" s="103" t="s">
        <v>1312</v>
      </c>
      <c r="Y82" s="103" t="s">
        <v>1313</v>
      </c>
      <c r="Z82" s="103"/>
      <c r="AA82" s="103"/>
      <c r="AB82" s="14"/>
      <c r="AC82" s="14"/>
      <c r="AD82" s="14"/>
    </row>
    <row r="83" spans="1:30" s="10" customFormat="1" ht="12.75" customHeight="1" x14ac:dyDescent="0.2">
      <c r="A83" s="10" t="s">
        <v>937</v>
      </c>
      <c r="B83" s="10" t="s">
        <v>938</v>
      </c>
      <c r="C83" s="103">
        <v>0</v>
      </c>
      <c r="D83" s="103">
        <v>0</v>
      </c>
      <c r="E83" s="103">
        <v>0</v>
      </c>
      <c r="F83" s="103">
        <v>0</v>
      </c>
      <c r="G83" s="103">
        <v>0</v>
      </c>
      <c r="H83" s="103">
        <v>0</v>
      </c>
      <c r="I83" s="103">
        <v>0</v>
      </c>
      <c r="J83" s="103">
        <v>0</v>
      </c>
      <c r="K83" s="103">
        <v>0</v>
      </c>
      <c r="L83" s="103">
        <v>0</v>
      </c>
      <c r="M83" s="103">
        <v>88448</v>
      </c>
      <c r="N83" s="103">
        <v>5750</v>
      </c>
      <c r="O83" s="103">
        <v>0</v>
      </c>
      <c r="P83" s="103">
        <v>0</v>
      </c>
      <c r="Q83" s="103">
        <v>0</v>
      </c>
      <c r="R83" s="103">
        <v>0</v>
      </c>
      <c r="S83" s="103">
        <v>0</v>
      </c>
      <c r="T83" s="103">
        <v>0</v>
      </c>
      <c r="U83" s="103">
        <v>0</v>
      </c>
      <c r="V83" s="103">
        <v>0</v>
      </c>
      <c r="W83" s="103">
        <v>0</v>
      </c>
      <c r="X83" s="103" t="s">
        <v>1312</v>
      </c>
      <c r="Y83" s="103" t="s">
        <v>1313</v>
      </c>
      <c r="Z83" s="103"/>
      <c r="AA83" s="103"/>
      <c r="AB83" s="14"/>
      <c r="AC83" s="14"/>
      <c r="AD83" s="14"/>
    </row>
    <row r="84" spans="1:30" s="10" customFormat="1" ht="12.75" customHeight="1" x14ac:dyDescent="0.2">
      <c r="A84" s="10" t="s">
        <v>429</v>
      </c>
      <c r="B84" s="10" t="s">
        <v>41</v>
      </c>
      <c r="C84" s="103">
        <v>0</v>
      </c>
      <c r="D84" s="103">
        <v>0</v>
      </c>
      <c r="E84" s="103">
        <v>0</v>
      </c>
      <c r="F84" s="103">
        <v>0</v>
      </c>
      <c r="G84" s="103">
        <v>0</v>
      </c>
      <c r="H84" s="103">
        <v>0</v>
      </c>
      <c r="I84" s="103">
        <v>13</v>
      </c>
      <c r="J84" s="103">
        <v>0</v>
      </c>
      <c r="K84" s="103">
        <v>0</v>
      </c>
      <c r="L84" s="103">
        <v>15000</v>
      </c>
      <c r="M84" s="103">
        <v>0</v>
      </c>
      <c r="N84" s="103">
        <v>0</v>
      </c>
      <c r="O84" s="103">
        <v>0</v>
      </c>
      <c r="P84" s="103">
        <v>0</v>
      </c>
      <c r="Q84" s="103">
        <v>0</v>
      </c>
      <c r="R84" s="103">
        <v>0</v>
      </c>
      <c r="S84" s="103">
        <v>0</v>
      </c>
      <c r="T84" s="103">
        <v>0</v>
      </c>
      <c r="U84" s="103">
        <v>0</v>
      </c>
      <c r="V84" s="103">
        <v>0</v>
      </c>
      <c r="W84" s="103">
        <v>0</v>
      </c>
      <c r="X84" s="103" t="s">
        <v>1315</v>
      </c>
      <c r="Y84" s="103" t="s">
        <v>1316</v>
      </c>
      <c r="Z84" s="103"/>
      <c r="AA84" s="103"/>
      <c r="AB84" s="14"/>
      <c r="AC84" s="14"/>
      <c r="AD84" s="14"/>
    </row>
    <row r="85" spans="1:30" s="10" customFormat="1" ht="12.75" customHeight="1" x14ac:dyDescent="0.2">
      <c r="A85" s="10" t="s">
        <v>939</v>
      </c>
      <c r="B85" s="10" t="s">
        <v>940</v>
      </c>
      <c r="C85" s="103">
        <v>0</v>
      </c>
      <c r="D85" s="103">
        <v>0</v>
      </c>
      <c r="E85" s="103">
        <v>0</v>
      </c>
      <c r="F85" s="103">
        <v>0</v>
      </c>
      <c r="G85" s="103">
        <v>0</v>
      </c>
      <c r="H85" s="103">
        <v>0</v>
      </c>
      <c r="I85" s="103">
        <v>0</v>
      </c>
      <c r="J85" s="103">
        <v>0</v>
      </c>
      <c r="K85" s="103">
        <v>0</v>
      </c>
      <c r="L85" s="103">
        <v>0</v>
      </c>
      <c r="M85" s="103">
        <v>255191</v>
      </c>
      <c r="N85" s="103">
        <v>0</v>
      </c>
      <c r="O85" s="103">
        <v>0</v>
      </c>
      <c r="P85" s="103">
        <v>1009</v>
      </c>
      <c r="Q85" s="103">
        <v>0</v>
      </c>
      <c r="R85" s="103">
        <v>0</v>
      </c>
      <c r="S85" s="103">
        <v>0</v>
      </c>
      <c r="T85" s="103">
        <v>0</v>
      </c>
      <c r="U85" s="103">
        <v>3000</v>
      </c>
      <c r="V85" s="103">
        <v>0</v>
      </c>
      <c r="W85" s="103">
        <v>0</v>
      </c>
      <c r="X85" s="103" t="s">
        <v>1312</v>
      </c>
      <c r="Y85" s="103" t="s">
        <v>1313</v>
      </c>
      <c r="Z85" s="103"/>
      <c r="AA85" s="103"/>
      <c r="AB85" s="14"/>
      <c r="AC85" s="14"/>
      <c r="AD85" s="14"/>
    </row>
    <row r="86" spans="1:30" s="10" customFormat="1" ht="12.75" customHeight="1" x14ac:dyDescent="0.2">
      <c r="A86" s="10" t="s">
        <v>941</v>
      </c>
      <c r="B86" s="10" t="s">
        <v>942</v>
      </c>
      <c r="C86" s="103">
        <v>993</v>
      </c>
      <c r="D86" s="103">
        <v>0</v>
      </c>
      <c r="E86" s="103">
        <v>0</v>
      </c>
      <c r="F86" s="103">
        <v>0</v>
      </c>
      <c r="G86" s="103">
        <v>0</v>
      </c>
      <c r="H86" s="103">
        <v>0</v>
      </c>
      <c r="I86" s="103">
        <v>0</v>
      </c>
      <c r="J86" s="103">
        <v>0</v>
      </c>
      <c r="K86" s="103">
        <v>0</v>
      </c>
      <c r="L86" s="103">
        <v>0</v>
      </c>
      <c r="M86" s="103">
        <v>0</v>
      </c>
      <c r="N86" s="103">
        <v>0</v>
      </c>
      <c r="O86" s="103">
        <v>0</v>
      </c>
      <c r="P86" s="103">
        <v>0</v>
      </c>
      <c r="Q86" s="103">
        <v>0</v>
      </c>
      <c r="R86" s="103">
        <v>0</v>
      </c>
      <c r="S86" s="103">
        <v>21674</v>
      </c>
      <c r="T86" s="103">
        <v>0</v>
      </c>
      <c r="U86" s="103">
        <v>0</v>
      </c>
      <c r="V86" s="103">
        <v>0</v>
      </c>
      <c r="W86" s="103">
        <v>0</v>
      </c>
      <c r="X86" s="103" t="s">
        <v>1317</v>
      </c>
      <c r="Y86" s="103" t="s">
        <v>1317</v>
      </c>
      <c r="Z86" s="103"/>
      <c r="AA86" s="103"/>
      <c r="AB86" s="14"/>
      <c r="AC86" s="14"/>
      <c r="AD86" s="14"/>
    </row>
    <row r="87" spans="1:30" s="10" customFormat="1" ht="12.75" customHeight="1" x14ac:dyDescent="0.2">
      <c r="A87" s="10" t="s">
        <v>943</v>
      </c>
      <c r="B87" s="10" t="s">
        <v>944</v>
      </c>
      <c r="C87" s="103">
        <v>0</v>
      </c>
      <c r="D87" s="103">
        <v>0</v>
      </c>
      <c r="E87" s="103">
        <v>0</v>
      </c>
      <c r="F87" s="103">
        <v>0</v>
      </c>
      <c r="G87" s="103">
        <v>0</v>
      </c>
      <c r="H87" s="103">
        <v>0</v>
      </c>
      <c r="I87" s="103">
        <v>0</v>
      </c>
      <c r="J87" s="103">
        <v>0</v>
      </c>
      <c r="K87" s="103">
        <v>0</v>
      </c>
      <c r="L87" s="103">
        <v>0</v>
      </c>
      <c r="M87" s="103">
        <v>0</v>
      </c>
      <c r="N87" s="103">
        <v>0</v>
      </c>
      <c r="O87" s="103">
        <v>0</v>
      </c>
      <c r="P87" s="103">
        <v>0</v>
      </c>
      <c r="Q87" s="103">
        <v>0</v>
      </c>
      <c r="R87" s="103">
        <v>0</v>
      </c>
      <c r="S87" s="103">
        <v>18293</v>
      </c>
      <c r="T87" s="103">
        <v>0</v>
      </c>
      <c r="U87" s="103">
        <v>0</v>
      </c>
      <c r="V87" s="103">
        <v>0</v>
      </c>
      <c r="W87" s="103">
        <v>0</v>
      </c>
      <c r="X87" s="103" t="s">
        <v>1317</v>
      </c>
      <c r="Y87" s="103" t="s">
        <v>1317</v>
      </c>
      <c r="Z87" s="103"/>
      <c r="AA87" s="103"/>
      <c r="AB87" s="14"/>
      <c r="AC87" s="14"/>
      <c r="AD87" s="14"/>
    </row>
    <row r="88" spans="1:30" s="10" customFormat="1" ht="12.75" customHeight="1" x14ac:dyDescent="0.2">
      <c r="A88" s="10" t="s">
        <v>478</v>
      </c>
      <c r="B88" s="10" t="s">
        <v>42</v>
      </c>
      <c r="C88" s="103">
        <v>0</v>
      </c>
      <c r="D88" s="103">
        <v>0</v>
      </c>
      <c r="E88" s="103">
        <v>0</v>
      </c>
      <c r="F88" s="103">
        <v>0</v>
      </c>
      <c r="G88" s="103">
        <v>0</v>
      </c>
      <c r="H88" s="103">
        <v>0</v>
      </c>
      <c r="I88" s="103">
        <v>0</v>
      </c>
      <c r="J88" s="103">
        <v>0</v>
      </c>
      <c r="K88" s="103">
        <v>0</v>
      </c>
      <c r="L88" s="103">
        <v>0</v>
      </c>
      <c r="M88" s="103">
        <v>39776</v>
      </c>
      <c r="N88" s="103">
        <v>0</v>
      </c>
      <c r="O88" s="103">
        <v>0</v>
      </c>
      <c r="P88" s="103">
        <v>0</v>
      </c>
      <c r="Q88" s="103">
        <v>0</v>
      </c>
      <c r="R88" s="103">
        <v>0</v>
      </c>
      <c r="S88" s="103">
        <v>0</v>
      </c>
      <c r="T88" s="103">
        <v>0</v>
      </c>
      <c r="U88" s="103">
        <v>0</v>
      </c>
      <c r="V88" s="103">
        <v>0</v>
      </c>
      <c r="W88" s="103">
        <v>0</v>
      </c>
      <c r="X88" s="103" t="s">
        <v>1315</v>
      </c>
      <c r="Y88" s="103" t="s">
        <v>1316</v>
      </c>
      <c r="Z88" s="103"/>
      <c r="AA88" s="103"/>
      <c r="AB88" s="14"/>
      <c r="AC88" s="14"/>
      <c r="AD88" s="14"/>
    </row>
    <row r="89" spans="1:30" s="10" customFormat="1" ht="12.75" customHeight="1" x14ac:dyDescent="0.2">
      <c r="A89" s="10" t="s">
        <v>397</v>
      </c>
      <c r="B89" s="10" t="s">
        <v>368</v>
      </c>
      <c r="C89" s="103">
        <v>0</v>
      </c>
      <c r="D89" s="103">
        <v>0</v>
      </c>
      <c r="E89" s="103">
        <v>0</v>
      </c>
      <c r="F89" s="103">
        <v>0</v>
      </c>
      <c r="G89" s="103">
        <v>0</v>
      </c>
      <c r="H89" s="103">
        <v>0</v>
      </c>
      <c r="I89" s="103">
        <v>0</v>
      </c>
      <c r="J89" s="103">
        <v>0</v>
      </c>
      <c r="K89" s="103">
        <v>0</v>
      </c>
      <c r="L89" s="103">
        <v>0</v>
      </c>
      <c r="M89" s="103">
        <v>294452</v>
      </c>
      <c r="N89" s="103">
        <v>0</v>
      </c>
      <c r="O89" s="103">
        <v>0</v>
      </c>
      <c r="P89" s="103">
        <v>0</v>
      </c>
      <c r="Q89" s="103">
        <v>0</v>
      </c>
      <c r="R89" s="103">
        <v>0</v>
      </c>
      <c r="S89" s="103">
        <v>0</v>
      </c>
      <c r="T89" s="103">
        <v>0</v>
      </c>
      <c r="U89" s="103">
        <v>13539</v>
      </c>
      <c r="V89" s="103">
        <v>0</v>
      </c>
      <c r="W89" s="103">
        <v>0</v>
      </c>
      <c r="X89" s="103" t="s">
        <v>1312</v>
      </c>
      <c r="Y89" s="103" t="s">
        <v>1316</v>
      </c>
      <c r="Z89" s="103"/>
      <c r="AA89" s="103"/>
      <c r="AB89" s="14"/>
      <c r="AC89" s="14"/>
      <c r="AD89" s="14"/>
    </row>
    <row r="90" spans="1:30" s="10" customFormat="1" ht="12.75" customHeight="1" x14ac:dyDescent="0.2">
      <c r="A90" s="10" t="s">
        <v>565</v>
      </c>
      <c r="B90" s="10" t="s">
        <v>43</v>
      </c>
      <c r="C90" s="103">
        <v>0</v>
      </c>
      <c r="D90" s="103">
        <v>0</v>
      </c>
      <c r="E90" s="103">
        <v>0</v>
      </c>
      <c r="F90" s="103">
        <v>0</v>
      </c>
      <c r="G90" s="103">
        <v>0</v>
      </c>
      <c r="H90" s="103">
        <v>0</v>
      </c>
      <c r="I90" s="103">
        <v>0</v>
      </c>
      <c r="J90" s="103">
        <v>0</v>
      </c>
      <c r="K90" s="103">
        <v>0</v>
      </c>
      <c r="L90" s="103">
        <v>0</v>
      </c>
      <c r="M90" s="103">
        <v>79190</v>
      </c>
      <c r="N90" s="103">
        <v>2000</v>
      </c>
      <c r="O90" s="103">
        <v>0</v>
      </c>
      <c r="P90" s="103">
        <v>0</v>
      </c>
      <c r="Q90" s="103">
        <v>0</v>
      </c>
      <c r="R90" s="103">
        <v>0</v>
      </c>
      <c r="S90" s="103">
        <v>0</v>
      </c>
      <c r="T90" s="103">
        <v>0</v>
      </c>
      <c r="U90" s="103">
        <v>0</v>
      </c>
      <c r="V90" s="103">
        <v>0</v>
      </c>
      <c r="W90" s="103">
        <v>0</v>
      </c>
      <c r="X90" s="103" t="s">
        <v>1315</v>
      </c>
      <c r="Y90" s="103" t="s">
        <v>1316</v>
      </c>
      <c r="Z90" s="103"/>
      <c r="AA90" s="103"/>
      <c r="AB90" s="14"/>
      <c r="AC90" s="14"/>
      <c r="AD90" s="14"/>
    </row>
    <row r="91" spans="1:30" s="10" customFormat="1" ht="12.75" customHeight="1" x14ac:dyDescent="0.2">
      <c r="A91" s="10" t="s">
        <v>479</v>
      </c>
      <c r="B91" s="10" t="s">
        <v>44</v>
      </c>
      <c r="C91" s="103">
        <v>0</v>
      </c>
      <c r="D91" s="103">
        <v>0</v>
      </c>
      <c r="E91" s="103">
        <v>0</v>
      </c>
      <c r="F91" s="103">
        <v>0</v>
      </c>
      <c r="G91" s="103">
        <v>0</v>
      </c>
      <c r="H91" s="103">
        <v>0</v>
      </c>
      <c r="I91" s="103">
        <v>0</v>
      </c>
      <c r="J91" s="103">
        <v>0</v>
      </c>
      <c r="K91" s="103">
        <v>0</v>
      </c>
      <c r="L91" s="103">
        <v>0</v>
      </c>
      <c r="M91" s="103">
        <v>0</v>
      </c>
      <c r="N91" s="103">
        <v>0</v>
      </c>
      <c r="O91" s="103">
        <v>0</v>
      </c>
      <c r="P91" s="103">
        <v>0</v>
      </c>
      <c r="Q91" s="103">
        <v>0</v>
      </c>
      <c r="R91" s="103">
        <v>0</v>
      </c>
      <c r="S91" s="103">
        <v>0</v>
      </c>
      <c r="T91" s="103">
        <v>0</v>
      </c>
      <c r="U91" s="103">
        <v>0</v>
      </c>
      <c r="V91" s="103">
        <v>0</v>
      </c>
      <c r="W91" s="103">
        <v>0</v>
      </c>
      <c r="X91" s="103" t="s">
        <v>1315</v>
      </c>
      <c r="Y91" s="103" t="s">
        <v>1316</v>
      </c>
      <c r="Z91" s="103"/>
      <c r="AA91" s="103"/>
      <c r="AB91" s="14"/>
      <c r="AC91" s="14"/>
      <c r="AD91" s="14"/>
    </row>
    <row r="92" spans="1:30" s="10" customFormat="1" ht="12.75" customHeight="1" x14ac:dyDescent="0.2">
      <c r="A92" s="10" t="s">
        <v>488</v>
      </c>
      <c r="B92" s="10" t="s">
        <v>45</v>
      </c>
      <c r="C92" s="103">
        <v>0</v>
      </c>
      <c r="D92" s="103">
        <v>0</v>
      </c>
      <c r="E92" s="103">
        <v>0</v>
      </c>
      <c r="F92" s="103">
        <v>0</v>
      </c>
      <c r="G92" s="103">
        <v>0</v>
      </c>
      <c r="H92" s="103">
        <v>0</v>
      </c>
      <c r="I92" s="103">
        <v>0</v>
      </c>
      <c r="J92" s="103">
        <v>0</v>
      </c>
      <c r="K92" s="103">
        <v>0</v>
      </c>
      <c r="L92" s="103">
        <v>0</v>
      </c>
      <c r="M92" s="103">
        <v>41892</v>
      </c>
      <c r="N92" s="103">
        <v>15900</v>
      </c>
      <c r="O92" s="103">
        <v>0</v>
      </c>
      <c r="P92" s="103">
        <v>0</v>
      </c>
      <c r="Q92" s="103">
        <v>0</v>
      </c>
      <c r="R92" s="103">
        <v>0</v>
      </c>
      <c r="S92" s="103">
        <v>0</v>
      </c>
      <c r="T92" s="103">
        <v>0</v>
      </c>
      <c r="U92" s="103">
        <v>0</v>
      </c>
      <c r="V92" s="103">
        <v>0</v>
      </c>
      <c r="W92" s="103">
        <v>0</v>
      </c>
      <c r="X92" s="103" t="s">
        <v>1315</v>
      </c>
      <c r="Y92" s="103" t="s">
        <v>1316</v>
      </c>
      <c r="Z92" s="103"/>
      <c r="AA92" s="103"/>
      <c r="AB92" s="14"/>
      <c r="AC92" s="14"/>
      <c r="AD92" s="14"/>
    </row>
    <row r="93" spans="1:30" s="10" customFormat="1" ht="12.75" customHeight="1" x14ac:dyDescent="0.2">
      <c r="A93" s="10" t="s">
        <v>615</v>
      </c>
      <c r="B93" s="10" t="s">
        <v>46</v>
      </c>
      <c r="C93" s="103">
        <v>0</v>
      </c>
      <c r="D93" s="103">
        <v>0</v>
      </c>
      <c r="E93" s="103">
        <v>0</v>
      </c>
      <c r="F93" s="103">
        <v>0</v>
      </c>
      <c r="G93" s="103">
        <v>0</v>
      </c>
      <c r="H93" s="103">
        <v>0</v>
      </c>
      <c r="I93" s="103">
        <v>0</v>
      </c>
      <c r="J93" s="103">
        <v>0</v>
      </c>
      <c r="K93" s="103">
        <v>0</v>
      </c>
      <c r="L93" s="103">
        <v>0</v>
      </c>
      <c r="M93" s="103">
        <v>0</v>
      </c>
      <c r="N93" s="103">
        <v>0</v>
      </c>
      <c r="O93" s="103">
        <v>0</v>
      </c>
      <c r="P93" s="103">
        <v>0</v>
      </c>
      <c r="Q93" s="103">
        <v>0</v>
      </c>
      <c r="R93" s="103">
        <v>0</v>
      </c>
      <c r="S93" s="103">
        <v>0</v>
      </c>
      <c r="T93" s="103">
        <v>0</v>
      </c>
      <c r="U93" s="103">
        <v>0</v>
      </c>
      <c r="V93" s="103">
        <v>0</v>
      </c>
      <c r="W93" s="103">
        <v>0</v>
      </c>
      <c r="X93" s="103" t="s">
        <v>1315</v>
      </c>
      <c r="Y93" s="103" t="s">
        <v>1316</v>
      </c>
      <c r="Z93" s="103"/>
      <c r="AA93" s="103"/>
      <c r="AB93" s="14"/>
      <c r="AC93" s="14"/>
      <c r="AD93" s="14"/>
    </row>
    <row r="94" spans="1:30" s="10" customFormat="1" ht="12.75" customHeight="1" x14ac:dyDescent="0.2">
      <c r="A94" s="10" t="s">
        <v>787</v>
      </c>
      <c r="B94" s="10" t="s">
        <v>1328</v>
      </c>
      <c r="C94" s="103">
        <v>0</v>
      </c>
      <c r="D94" s="103">
        <v>0</v>
      </c>
      <c r="E94" s="103">
        <v>0</v>
      </c>
      <c r="F94" s="103">
        <v>0</v>
      </c>
      <c r="G94" s="103">
        <v>0</v>
      </c>
      <c r="H94" s="103">
        <v>0</v>
      </c>
      <c r="I94" s="103">
        <v>0</v>
      </c>
      <c r="J94" s="103">
        <v>0</v>
      </c>
      <c r="K94" s="103">
        <v>0</v>
      </c>
      <c r="L94" s="103">
        <v>0</v>
      </c>
      <c r="M94" s="103">
        <v>2214</v>
      </c>
      <c r="N94" s="103">
        <v>0</v>
      </c>
      <c r="O94" s="103">
        <v>0</v>
      </c>
      <c r="P94" s="103">
        <v>0</v>
      </c>
      <c r="Q94" s="103">
        <v>0</v>
      </c>
      <c r="R94" s="103">
        <v>0</v>
      </c>
      <c r="S94" s="103">
        <v>0</v>
      </c>
      <c r="T94" s="103">
        <v>0</v>
      </c>
      <c r="U94" s="103">
        <v>0</v>
      </c>
      <c r="V94" s="103">
        <v>0</v>
      </c>
      <c r="W94" s="103">
        <v>0</v>
      </c>
      <c r="X94" s="103" t="s">
        <v>1377</v>
      </c>
      <c r="Y94" s="103" t="s">
        <v>1316</v>
      </c>
      <c r="Z94" s="103"/>
      <c r="AA94" s="103"/>
      <c r="AB94" s="14"/>
      <c r="AC94" s="14"/>
      <c r="AD94" s="14"/>
    </row>
    <row r="95" spans="1:30" s="10" customFormat="1" ht="12.75" customHeight="1" x14ac:dyDescent="0.2">
      <c r="A95" s="10" t="s">
        <v>419</v>
      </c>
      <c r="B95" s="10" t="s">
        <v>369</v>
      </c>
      <c r="C95" s="103">
        <v>0</v>
      </c>
      <c r="D95" s="103">
        <v>0</v>
      </c>
      <c r="E95" s="103">
        <v>0</v>
      </c>
      <c r="F95" s="103">
        <v>0</v>
      </c>
      <c r="G95" s="103">
        <v>0</v>
      </c>
      <c r="H95" s="103">
        <v>0</v>
      </c>
      <c r="I95" s="103">
        <v>0</v>
      </c>
      <c r="J95" s="103">
        <v>0</v>
      </c>
      <c r="K95" s="103">
        <v>0</v>
      </c>
      <c r="L95" s="103">
        <v>0</v>
      </c>
      <c r="M95" s="103">
        <v>108512</v>
      </c>
      <c r="N95" s="103">
        <v>17000</v>
      </c>
      <c r="O95" s="103">
        <v>0</v>
      </c>
      <c r="P95" s="103">
        <v>0</v>
      </c>
      <c r="Q95" s="103">
        <v>0</v>
      </c>
      <c r="R95" s="103">
        <v>0</v>
      </c>
      <c r="S95" s="103">
        <v>0</v>
      </c>
      <c r="T95" s="103">
        <v>0</v>
      </c>
      <c r="U95" s="103">
        <v>0</v>
      </c>
      <c r="V95" s="103">
        <v>0</v>
      </c>
      <c r="W95" s="103">
        <v>0</v>
      </c>
      <c r="X95" s="103" t="s">
        <v>1312</v>
      </c>
      <c r="Y95" s="103" t="s">
        <v>1316</v>
      </c>
      <c r="Z95" s="103"/>
      <c r="AA95" s="103"/>
      <c r="AB95" s="14"/>
      <c r="AC95" s="14"/>
      <c r="AD95" s="14"/>
    </row>
    <row r="96" spans="1:30" s="10" customFormat="1" ht="12.75" customHeight="1" x14ac:dyDescent="0.2">
      <c r="A96" s="10" t="s">
        <v>1209</v>
      </c>
      <c r="B96" s="10" t="s">
        <v>1210</v>
      </c>
      <c r="C96" s="103">
        <v>0</v>
      </c>
      <c r="D96" s="103">
        <v>0</v>
      </c>
      <c r="E96" s="103">
        <v>0</v>
      </c>
      <c r="F96" s="103">
        <v>0</v>
      </c>
      <c r="G96" s="103">
        <v>0</v>
      </c>
      <c r="H96" s="103">
        <v>0</v>
      </c>
      <c r="I96" s="103">
        <v>0</v>
      </c>
      <c r="J96" s="103">
        <v>0</v>
      </c>
      <c r="K96" s="103">
        <v>0</v>
      </c>
      <c r="L96" s="103">
        <v>0</v>
      </c>
      <c r="M96" s="103">
        <v>11078</v>
      </c>
      <c r="N96" s="103">
        <v>0</v>
      </c>
      <c r="O96" s="103">
        <v>0</v>
      </c>
      <c r="P96" s="103">
        <v>0</v>
      </c>
      <c r="Q96" s="103">
        <v>0</v>
      </c>
      <c r="R96" s="103">
        <v>0</v>
      </c>
      <c r="S96" s="103">
        <v>0</v>
      </c>
      <c r="T96" s="103">
        <v>0</v>
      </c>
      <c r="U96" s="103">
        <v>6000</v>
      </c>
      <c r="V96" s="103">
        <v>0</v>
      </c>
      <c r="W96" s="103">
        <v>0</v>
      </c>
      <c r="X96" s="103" t="s">
        <v>1377</v>
      </c>
      <c r="Y96" s="103" t="s">
        <v>1316</v>
      </c>
      <c r="Z96" s="103"/>
      <c r="AA96" s="103"/>
      <c r="AB96" s="14"/>
      <c r="AC96" s="14"/>
      <c r="AD96" s="14"/>
    </row>
    <row r="97" spans="1:30" s="10" customFormat="1" ht="12.75" customHeight="1" x14ac:dyDescent="0.2">
      <c r="A97" s="10" t="s">
        <v>420</v>
      </c>
      <c r="B97" s="10" t="s">
        <v>370</v>
      </c>
      <c r="C97" s="103">
        <v>0</v>
      </c>
      <c r="D97" s="103">
        <v>0</v>
      </c>
      <c r="E97" s="103">
        <v>1127</v>
      </c>
      <c r="F97" s="103">
        <v>0</v>
      </c>
      <c r="G97" s="103">
        <v>0</v>
      </c>
      <c r="H97" s="103">
        <v>0</v>
      </c>
      <c r="I97" s="103">
        <v>0</v>
      </c>
      <c r="J97" s="103">
        <v>0</v>
      </c>
      <c r="K97" s="103">
        <v>0</v>
      </c>
      <c r="L97" s="103">
        <v>0</v>
      </c>
      <c r="M97" s="103">
        <v>283685</v>
      </c>
      <c r="N97" s="103">
        <v>15000</v>
      </c>
      <c r="O97" s="103">
        <v>0</v>
      </c>
      <c r="P97" s="103">
        <v>0</v>
      </c>
      <c r="Q97" s="103">
        <v>0</v>
      </c>
      <c r="R97" s="103">
        <v>0</v>
      </c>
      <c r="S97" s="103">
        <v>0</v>
      </c>
      <c r="T97" s="103">
        <v>0</v>
      </c>
      <c r="U97" s="103">
        <v>7000</v>
      </c>
      <c r="V97" s="103">
        <v>0</v>
      </c>
      <c r="W97" s="103">
        <v>11000</v>
      </c>
      <c r="X97" s="103" t="s">
        <v>1312</v>
      </c>
      <c r="Y97" s="103" t="s">
        <v>1316</v>
      </c>
      <c r="Z97" s="103"/>
      <c r="AA97" s="103"/>
      <c r="AB97" s="14"/>
      <c r="AC97" s="14"/>
      <c r="AD97" s="14"/>
    </row>
    <row r="98" spans="1:30" s="10" customFormat="1" ht="12.75" customHeight="1" x14ac:dyDescent="0.2">
      <c r="A98" s="10" t="s">
        <v>437</v>
      </c>
      <c r="B98" s="10" t="s">
        <v>47</v>
      </c>
      <c r="C98" s="103">
        <v>0</v>
      </c>
      <c r="D98" s="103">
        <v>0</v>
      </c>
      <c r="E98" s="103">
        <v>0</v>
      </c>
      <c r="F98" s="103">
        <v>0</v>
      </c>
      <c r="G98" s="103">
        <v>0</v>
      </c>
      <c r="H98" s="103">
        <v>0</v>
      </c>
      <c r="I98" s="103">
        <v>0</v>
      </c>
      <c r="J98" s="103">
        <v>0</v>
      </c>
      <c r="K98" s="103">
        <v>0</v>
      </c>
      <c r="L98" s="103">
        <v>0</v>
      </c>
      <c r="M98" s="103">
        <v>139886</v>
      </c>
      <c r="N98" s="103">
        <v>0</v>
      </c>
      <c r="O98" s="103">
        <v>0</v>
      </c>
      <c r="P98" s="103">
        <v>11</v>
      </c>
      <c r="Q98" s="103">
        <v>0</v>
      </c>
      <c r="R98" s="103">
        <v>0</v>
      </c>
      <c r="S98" s="103">
        <v>0</v>
      </c>
      <c r="T98" s="103">
        <v>0</v>
      </c>
      <c r="U98" s="103">
        <v>0</v>
      </c>
      <c r="V98" s="103">
        <v>5060</v>
      </c>
      <c r="W98" s="103">
        <v>10</v>
      </c>
      <c r="X98" s="103" t="s">
        <v>1315</v>
      </c>
      <c r="Y98" s="103" t="s">
        <v>1316</v>
      </c>
      <c r="Z98" s="103"/>
      <c r="AA98" s="103"/>
      <c r="AB98" s="14"/>
      <c r="AC98" s="14"/>
      <c r="AD98" s="14"/>
    </row>
    <row r="99" spans="1:30" s="10" customFormat="1" ht="12.75" customHeight="1" x14ac:dyDescent="0.2">
      <c r="A99" s="10" t="s">
        <v>667</v>
      </c>
      <c r="B99" s="10" t="s">
        <v>48</v>
      </c>
      <c r="C99" s="103">
        <v>0</v>
      </c>
      <c r="D99" s="103">
        <v>0</v>
      </c>
      <c r="E99" s="103">
        <v>0</v>
      </c>
      <c r="F99" s="103">
        <v>0</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t="s">
        <v>1315</v>
      </c>
      <c r="Y99" s="103" t="s">
        <v>1316</v>
      </c>
      <c r="Z99" s="103"/>
      <c r="AA99" s="103"/>
      <c r="AB99" s="14"/>
      <c r="AC99" s="14"/>
      <c r="AD99" s="14"/>
    </row>
    <row r="100" spans="1:30" s="10" customFormat="1" ht="12.75" customHeight="1" x14ac:dyDescent="0.2">
      <c r="A100" s="10" t="s">
        <v>407</v>
      </c>
      <c r="B100" s="10" t="s">
        <v>49</v>
      </c>
      <c r="C100" s="103">
        <v>0</v>
      </c>
      <c r="D100" s="103">
        <v>0</v>
      </c>
      <c r="E100" s="103">
        <v>0</v>
      </c>
      <c r="F100" s="103">
        <v>0</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t="s">
        <v>1315</v>
      </c>
      <c r="Y100" s="103" t="s">
        <v>1316</v>
      </c>
      <c r="Z100" s="103"/>
      <c r="AA100" s="103"/>
      <c r="AB100" s="14"/>
      <c r="AC100" s="14"/>
      <c r="AD100" s="14"/>
    </row>
    <row r="101" spans="1:30" s="10" customFormat="1" ht="12.75" customHeight="1" x14ac:dyDescent="0.2">
      <c r="A101" s="10" t="s">
        <v>550</v>
      </c>
      <c r="B101" s="10" t="s">
        <v>50</v>
      </c>
      <c r="C101" s="103">
        <v>0</v>
      </c>
      <c r="D101" s="103">
        <v>0</v>
      </c>
      <c r="E101" s="103">
        <v>0</v>
      </c>
      <c r="F101" s="103">
        <v>0</v>
      </c>
      <c r="G101" s="103">
        <v>0</v>
      </c>
      <c r="H101" s="103">
        <v>0</v>
      </c>
      <c r="I101" s="103">
        <v>0</v>
      </c>
      <c r="J101" s="103">
        <v>0</v>
      </c>
      <c r="K101" s="103">
        <v>0</v>
      </c>
      <c r="L101" s="103">
        <v>0</v>
      </c>
      <c r="M101" s="103">
        <v>13141</v>
      </c>
      <c r="N101" s="103">
        <v>0</v>
      </c>
      <c r="O101" s="103">
        <v>0</v>
      </c>
      <c r="P101" s="103">
        <v>0</v>
      </c>
      <c r="Q101" s="103">
        <v>0</v>
      </c>
      <c r="R101" s="103">
        <v>0</v>
      </c>
      <c r="S101" s="103">
        <v>0</v>
      </c>
      <c r="T101" s="103">
        <v>0</v>
      </c>
      <c r="U101" s="103">
        <v>0</v>
      </c>
      <c r="V101" s="103">
        <v>2000</v>
      </c>
      <c r="W101" s="103">
        <v>0</v>
      </c>
      <c r="X101" s="103" t="s">
        <v>1315</v>
      </c>
      <c r="Y101" s="103" t="s">
        <v>1316</v>
      </c>
      <c r="Z101" s="103"/>
      <c r="AA101" s="103"/>
      <c r="AB101" s="14"/>
      <c r="AC101" s="14"/>
      <c r="AD101" s="14"/>
    </row>
    <row r="102" spans="1:30" s="10" customFormat="1" ht="12.75" customHeight="1" x14ac:dyDescent="0.2">
      <c r="A102" s="10" t="s">
        <v>457</v>
      </c>
      <c r="B102" s="10" t="s">
        <v>51</v>
      </c>
      <c r="C102" s="103">
        <v>0</v>
      </c>
      <c r="D102" s="103">
        <v>0</v>
      </c>
      <c r="E102" s="103">
        <v>0</v>
      </c>
      <c r="F102" s="103">
        <v>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t="s">
        <v>1315</v>
      </c>
      <c r="Y102" s="103" t="s">
        <v>1316</v>
      </c>
      <c r="Z102" s="103"/>
      <c r="AA102" s="103"/>
      <c r="AB102" s="14"/>
      <c r="AC102" s="14"/>
      <c r="AD102" s="14"/>
    </row>
    <row r="103" spans="1:30" s="10" customFormat="1" ht="12.75" customHeight="1" x14ac:dyDescent="0.2">
      <c r="A103" s="10" t="s">
        <v>945</v>
      </c>
      <c r="B103" s="10" t="s">
        <v>946</v>
      </c>
      <c r="C103" s="103">
        <v>0</v>
      </c>
      <c r="D103" s="103">
        <v>0</v>
      </c>
      <c r="E103" s="103">
        <v>14696</v>
      </c>
      <c r="F103" s="103">
        <v>0</v>
      </c>
      <c r="G103" s="103">
        <v>2217</v>
      </c>
      <c r="H103" s="103">
        <v>0</v>
      </c>
      <c r="I103" s="103">
        <v>3614</v>
      </c>
      <c r="J103" s="103">
        <v>0</v>
      </c>
      <c r="K103" s="103">
        <v>0</v>
      </c>
      <c r="L103" s="103">
        <v>2</v>
      </c>
      <c r="M103" s="103">
        <v>374697</v>
      </c>
      <c r="N103" s="103">
        <v>55000</v>
      </c>
      <c r="O103" s="103">
        <v>0</v>
      </c>
      <c r="P103" s="103">
        <v>0</v>
      </c>
      <c r="Q103" s="103">
        <v>0</v>
      </c>
      <c r="R103" s="103">
        <v>0</v>
      </c>
      <c r="S103" s="103">
        <v>0</v>
      </c>
      <c r="T103" s="103">
        <v>0</v>
      </c>
      <c r="U103" s="103">
        <v>38893</v>
      </c>
      <c r="V103" s="103">
        <v>47000</v>
      </c>
      <c r="W103" s="103">
        <v>0</v>
      </c>
      <c r="X103" s="103" t="s">
        <v>1312</v>
      </c>
      <c r="Y103" s="103" t="s">
        <v>1314</v>
      </c>
      <c r="Z103" s="103"/>
      <c r="AA103" s="103"/>
      <c r="AB103" s="14"/>
      <c r="AC103" s="14"/>
      <c r="AD103" s="14"/>
    </row>
    <row r="104" spans="1:30" s="10" customFormat="1" ht="12.75" customHeight="1" x14ac:dyDescent="0.2">
      <c r="A104" s="10" t="s">
        <v>947</v>
      </c>
      <c r="B104" s="10" t="s">
        <v>948</v>
      </c>
      <c r="C104" s="103">
        <v>0</v>
      </c>
      <c r="D104" s="103">
        <v>0</v>
      </c>
      <c r="E104" s="103">
        <v>2083</v>
      </c>
      <c r="F104" s="103">
        <v>0</v>
      </c>
      <c r="G104" s="103">
        <v>0</v>
      </c>
      <c r="H104" s="103">
        <v>0</v>
      </c>
      <c r="I104" s="103">
        <v>557</v>
      </c>
      <c r="J104" s="103">
        <v>0</v>
      </c>
      <c r="K104" s="103">
        <v>0</v>
      </c>
      <c r="L104" s="103">
        <v>0</v>
      </c>
      <c r="M104" s="103">
        <v>361678</v>
      </c>
      <c r="N104" s="103">
        <v>35000</v>
      </c>
      <c r="O104" s="103">
        <v>0</v>
      </c>
      <c r="P104" s="103">
        <v>0</v>
      </c>
      <c r="Q104" s="103">
        <v>0</v>
      </c>
      <c r="R104" s="103">
        <v>0</v>
      </c>
      <c r="S104" s="103">
        <v>0</v>
      </c>
      <c r="T104" s="103">
        <v>0</v>
      </c>
      <c r="U104" s="103">
        <v>5000</v>
      </c>
      <c r="V104" s="103">
        <v>44000</v>
      </c>
      <c r="W104" s="103">
        <v>0</v>
      </c>
      <c r="X104" s="103" t="s">
        <v>1312</v>
      </c>
      <c r="Y104" s="103" t="s">
        <v>1314</v>
      </c>
      <c r="Z104" s="103"/>
      <c r="AA104" s="103"/>
      <c r="AB104" s="14"/>
      <c r="AC104" s="14"/>
      <c r="AD104" s="14"/>
    </row>
    <row r="105" spans="1:30" s="10" customFormat="1" ht="12.75" customHeight="1" x14ac:dyDescent="0.2">
      <c r="A105" s="10" t="s">
        <v>949</v>
      </c>
      <c r="B105" s="10" t="s">
        <v>950</v>
      </c>
      <c r="C105" s="103">
        <v>0</v>
      </c>
      <c r="D105" s="103">
        <v>0</v>
      </c>
      <c r="E105" s="103">
        <v>168858</v>
      </c>
      <c r="F105" s="103">
        <v>0</v>
      </c>
      <c r="G105" s="103">
        <v>1042</v>
      </c>
      <c r="H105" s="103">
        <v>0</v>
      </c>
      <c r="I105" s="103">
        <v>0</v>
      </c>
      <c r="J105" s="103">
        <v>0</v>
      </c>
      <c r="K105" s="103">
        <v>0</v>
      </c>
      <c r="L105" s="103">
        <v>0</v>
      </c>
      <c r="M105" s="103">
        <v>1141430</v>
      </c>
      <c r="N105" s="103">
        <v>239000</v>
      </c>
      <c r="O105" s="103">
        <v>0</v>
      </c>
      <c r="P105" s="103">
        <v>4000</v>
      </c>
      <c r="Q105" s="103">
        <v>0</v>
      </c>
      <c r="R105" s="103">
        <v>0</v>
      </c>
      <c r="S105" s="103">
        <v>0</v>
      </c>
      <c r="T105" s="103">
        <v>0</v>
      </c>
      <c r="U105" s="103">
        <v>37900</v>
      </c>
      <c r="V105" s="103">
        <v>19587</v>
      </c>
      <c r="W105" s="103">
        <v>0</v>
      </c>
      <c r="X105" s="103" t="s">
        <v>1312</v>
      </c>
      <c r="Y105" s="103" t="s">
        <v>1314</v>
      </c>
      <c r="Z105" s="103"/>
      <c r="AA105" s="103"/>
      <c r="AB105" s="14"/>
      <c r="AC105" s="14"/>
      <c r="AD105" s="14"/>
    </row>
    <row r="106" spans="1:30" s="10" customFormat="1" ht="12.75" customHeight="1" x14ac:dyDescent="0.2">
      <c r="A106" s="10" t="s">
        <v>951</v>
      </c>
      <c r="B106" s="10" t="s">
        <v>952</v>
      </c>
      <c r="C106" s="103">
        <v>19</v>
      </c>
      <c r="D106" s="103">
        <v>0</v>
      </c>
      <c r="E106" s="103">
        <v>146</v>
      </c>
      <c r="F106" s="103">
        <v>35000</v>
      </c>
      <c r="G106" s="103">
        <v>28</v>
      </c>
      <c r="H106" s="103">
        <v>0</v>
      </c>
      <c r="I106" s="103">
        <v>72</v>
      </c>
      <c r="J106" s="103">
        <v>0</v>
      </c>
      <c r="K106" s="103">
        <v>0</v>
      </c>
      <c r="L106" s="103">
        <v>0</v>
      </c>
      <c r="M106" s="103">
        <v>967073</v>
      </c>
      <c r="N106" s="103">
        <v>219000</v>
      </c>
      <c r="O106" s="103">
        <v>0</v>
      </c>
      <c r="P106" s="103">
        <v>0</v>
      </c>
      <c r="Q106" s="103">
        <v>0</v>
      </c>
      <c r="R106" s="103">
        <v>0</v>
      </c>
      <c r="S106" s="103">
        <v>0</v>
      </c>
      <c r="T106" s="103">
        <v>0</v>
      </c>
      <c r="U106" s="103">
        <v>230000</v>
      </c>
      <c r="V106" s="103">
        <v>225480</v>
      </c>
      <c r="W106" s="103">
        <v>0</v>
      </c>
      <c r="X106" s="103" t="s">
        <v>1312</v>
      </c>
      <c r="Y106" s="103" t="s">
        <v>1314</v>
      </c>
      <c r="Z106" s="103"/>
      <c r="AA106" s="103"/>
      <c r="AB106" s="14"/>
      <c r="AC106" s="14"/>
      <c r="AD106" s="14"/>
    </row>
    <row r="107" spans="1:30" s="10" customFormat="1" ht="12.75" customHeight="1" x14ac:dyDescent="0.2">
      <c r="A107" s="10" t="s">
        <v>711</v>
      </c>
      <c r="B107" s="10" t="s">
        <v>52</v>
      </c>
      <c r="C107" s="103">
        <v>0</v>
      </c>
      <c r="D107" s="103">
        <v>0</v>
      </c>
      <c r="E107" s="103">
        <v>0</v>
      </c>
      <c r="F107" s="103">
        <v>0</v>
      </c>
      <c r="G107" s="103">
        <v>0</v>
      </c>
      <c r="H107" s="103">
        <v>0</v>
      </c>
      <c r="I107" s="103">
        <v>0</v>
      </c>
      <c r="J107" s="103">
        <v>0</v>
      </c>
      <c r="K107" s="103">
        <v>0</v>
      </c>
      <c r="L107" s="103">
        <v>0</v>
      </c>
      <c r="M107" s="103">
        <v>0</v>
      </c>
      <c r="N107" s="103">
        <v>0</v>
      </c>
      <c r="O107" s="103">
        <v>0</v>
      </c>
      <c r="P107" s="103">
        <v>0</v>
      </c>
      <c r="Q107" s="103">
        <v>0</v>
      </c>
      <c r="R107" s="103">
        <v>0</v>
      </c>
      <c r="S107" s="103">
        <v>0</v>
      </c>
      <c r="T107" s="103">
        <v>0</v>
      </c>
      <c r="U107" s="103">
        <v>0</v>
      </c>
      <c r="V107" s="103">
        <v>0</v>
      </c>
      <c r="W107" s="103">
        <v>0</v>
      </c>
      <c r="X107" s="103" t="s">
        <v>1377</v>
      </c>
      <c r="Y107" s="103" t="s">
        <v>1316</v>
      </c>
      <c r="Z107" s="103"/>
      <c r="AA107" s="103"/>
      <c r="AB107" s="14"/>
      <c r="AC107" s="14"/>
      <c r="AD107" s="14"/>
    </row>
    <row r="108" spans="1:30" s="10" customFormat="1" ht="12.75" customHeight="1" x14ac:dyDescent="0.2">
      <c r="A108" s="10" t="s">
        <v>605</v>
      </c>
      <c r="B108" s="10" t="s">
        <v>322</v>
      </c>
      <c r="C108" s="103">
        <v>0</v>
      </c>
      <c r="D108" s="103">
        <v>0</v>
      </c>
      <c r="E108" s="103">
        <v>0</v>
      </c>
      <c r="F108" s="103">
        <v>0</v>
      </c>
      <c r="G108" s="103">
        <v>0</v>
      </c>
      <c r="H108" s="103">
        <v>0</v>
      </c>
      <c r="I108" s="103">
        <v>1164</v>
      </c>
      <c r="J108" s="103">
        <v>0</v>
      </c>
      <c r="K108" s="103">
        <v>0</v>
      </c>
      <c r="L108" s="103">
        <v>908</v>
      </c>
      <c r="M108" s="103">
        <v>648774</v>
      </c>
      <c r="N108" s="103">
        <v>49000</v>
      </c>
      <c r="O108" s="103">
        <v>0</v>
      </c>
      <c r="P108" s="103">
        <v>0</v>
      </c>
      <c r="Q108" s="103">
        <v>0</v>
      </c>
      <c r="R108" s="103">
        <v>0</v>
      </c>
      <c r="S108" s="103">
        <v>0</v>
      </c>
      <c r="T108" s="103">
        <v>323</v>
      </c>
      <c r="U108" s="103">
        <v>0</v>
      </c>
      <c r="V108" s="103">
        <v>10000</v>
      </c>
      <c r="W108" s="103">
        <v>0</v>
      </c>
      <c r="X108" s="103" t="s">
        <v>1312</v>
      </c>
      <c r="Y108" s="103" t="s">
        <v>1316</v>
      </c>
      <c r="Z108" s="103"/>
      <c r="AA108" s="103"/>
      <c r="AB108" s="14"/>
      <c r="AC108" s="14"/>
      <c r="AD108" s="14"/>
    </row>
    <row r="109" spans="1:30" s="10" customFormat="1" ht="12.75" customHeight="1" x14ac:dyDescent="0.2">
      <c r="A109" s="10" t="s">
        <v>953</v>
      </c>
      <c r="B109" s="10" t="s">
        <v>954</v>
      </c>
      <c r="C109" s="103">
        <v>0</v>
      </c>
      <c r="D109" s="103">
        <v>0</v>
      </c>
      <c r="E109" s="103">
        <v>0</v>
      </c>
      <c r="F109" s="103">
        <v>0</v>
      </c>
      <c r="G109" s="103">
        <v>0</v>
      </c>
      <c r="H109" s="103">
        <v>0</v>
      </c>
      <c r="I109" s="103">
        <v>0</v>
      </c>
      <c r="J109" s="103">
        <v>0</v>
      </c>
      <c r="K109" s="103">
        <v>0</v>
      </c>
      <c r="L109" s="103">
        <v>0</v>
      </c>
      <c r="M109" s="103">
        <v>91701</v>
      </c>
      <c r="N109" s="103">
        <v>23500</v>
      </c>
      <c r="O109" s="103">
        <v>0</v>
      </c>
      <c r="P109" s="103">
        <v>0</v>
      </c>
      <c r="Q109" s="103">
        <v>0</v>
      </c>
      <c r="R109" s="103">
        <v>0</v>
      </c>
      <c r="S109" s="103">
        <v>0</v>
      </c>
      <c r="T109" s="103">
        <v>0</v>
      </c>
      <c r="U109" s="103">
        <v>0</v>
      </c>
      <c r="V109" s="103">
        <v>0</v>
      </c>
      <c r="W109" s="103">
        <v>0</v>
      </c>
      <c r="X109" s="103" t="s">
        <v>1312</v>
      </c>
      <c r="Y109" s="103" t="s">
        <v>1314</v>
      </c>
      <c r="Z109" s="103"/>
      <c r="AA109" s="103"/>
      <c r="AB109" s="14"/>
      <c r="AC109" s="14"/>
      <c r="AD109" s="14"/>
    </row>
    <row r="110" spans="1:30" s="10" customFormat="1" ht="12.75" customHeight="1" x14ac:dyDescent="0.2">
      <c r="A110" s="10" t="s">
        <v>788</v>
      </c>
      <c r="B110" s="10" t="s">
        <v>1330</v>
      </c>
      <c r="C110" s="103">
        <v>0</v>
      </c>
      <c r="D110" s="103">
        <v>0</v>
      </c>
      <c r="E110" s="103">
        <v>0</v>
      </c>
      <c r="F110" s="103">
        <v>0</v>
      </c>
      <c r="G110" s="103">
        <v>0</v>
      </c>
      <c r="H110" s="103">
        <v>0</v>
      </c>
      <c r="I110" s="103">
        <v>0</v>
      </c>
      <c r="J110" s="103">
        <v>0</v>
      </c>
      <c r="K110" s="103">
        <v>0</v>
      </c>
      <c r="L110" s="103">
        <v>0</v>
      </c>
      <c r="M110" s="103">
        <v>0</v>
      </c>
      <c r="N110" s="103">
        <v>0</v>
      </c>
      <c r="O110" s="103">
        <v>0</v>
      </c>
      <c r="P110" s="103">
        <v>0</v>
      </c>
      <c r="Q110" s="103">
        <v>0</v>
      </c>
      <c r="R110" s="103">
        <v>0</v>
      </c>
      <c r="S110" s="103">
        <v>0</v>
      </c>
      <c r="T110" s="103">
        <v>0</v>
      </c>
      <c r="U110" s="103">
        <v>2000</v>
      </c>
      <c r="V110" s="103">
        <v>0</v>
      </c>
      <c r="W110" s="103">
        <v>0</v>
      </c>
      <c r="X110" s="103" t="s">
        <v>1377</v>
      </c>
      <c r="Y110" s="103" t="s">
        <v>1316</v>
      </c>
      <c r="Z110" s="103"/>
      <c r="AA110" s="103"/>
      <c r="AB110" s="14"/>
      <c r="AC110" s="14"/>
      <c r="AD110" s="14"/>
    </row>
    <row r="111" spans="1:30" s="10" customFormat="1" ht="12.75" customHeight="1" x14ac:dyDescent="0.2">
      <c r="A111" s="10" t="s">
        <v>1211</v>
      </c>
      <c r="B111" s="10" t="s">
        <v>1212</v>
      </c>
      <c r="C111" s="103">
        <v>0</v>
      </c>
      <c r="D111" s="103">
        <v>0</v>
      </c>
      <c r="E111" s="103">
        <v>0</v>
      </c>
      <c r="F111" s="103">
        <v>0</v>
      </c>
      <c r="G111" s="103">
        <v>0</v>
      </c>
      <c r="H111" s="103">
        <v>0</v>
      </c>
      <c r="I111" s="103">
        <v>0</v>
      </c>
      <c r="J111" s="103">
        <v>0</v>
      </c>
      <c r="K111" s="103">
        <v>0</v>
      </c>
      <c r="L111" s="103">
        <v>0</v>
      </c>
      <c r="M111" s="103">
        <v>20600</v>
      </c>
      <c r="N111" s="103">
        <v>0</v>
      </c>
      <c r="O111" s="103">
        <v>0</v>
      </c>
      <c r="P111" s="103">
        <v>0</v>
      </c>
      <c r="Q111" s="103">
        <v>0</v>
      </c>
      <c r="R111" s="103">
        <v>0</v>
      </c>
      <c r="S111" s="103">
        <v>0</v>
      </c>
      <c r="T111" s="103">
        <v>0</v>
      </c>
      <c r="U111" s="103">
        <v>0</v>
      </c>
      <c r="V111" s="103">
        <v>0</v>
      </c>
      <c r="W111" s="103">
        <v>0</v>
      </c>
      <c r="X111" s="103" t="s">
        <v>1377</v>
      </c>
      <c r="Y111" s="103" t="s">
        <v>1316</v>
      </c>
      <c r="Z111" s="103"/>
      <c r="AA111" s="103"/>
      <c r="AB111" s="14"/>
      <c r="AC111" s="14"/>
      <c r="AD111" s="14"/>
    </row>
    <row r="112" spans="1:30" s="10" customFormat="1" ht="12.75" customHeight="1" x14ac:dyDescent="0.2">
      <c r="A112" s="10" t="s">
        <v>480</v>
      </c>
      <c r="B112" s="10" t="s">
        <v>53</v>
      </c>
      <c r="C112" s="103">
        <v>0</v>
      </c>
      <c r="D112" s="103">
        <v>0</v>
      </c>
      <c r="E112" s="103">
        <v>0</v>
      </c>
      <c r="F112" s="103">
        <v>0</v>
      </c>
      <c r="G112" s="103">
        <v>0</v>
      </c>
      <c r="H112" s="103">
        <v>0</v>
      </c>
      <c r="I112" s="103">
        <v>0</v>
      </c>
      <c r="J112" s="103">
        <v>0</v>
      </c>
      <c r="K112" s="103">
        <v>0</v>
      </c>
      <c r="L112" s="103">
        <v>20000</v>
      </c>
      <c r="M112" s="103">
        <v>101594</v>
      </c>
      <c r="N112" s="103">
        <v>14500</v>
      </c>
      <c r="O112" s="103">
        <v>0</v>
      </c>
      <c r="P112" s="103">
        <v>0</v>
      </c>
      <c r="Q112" s="103">
        <v>0</v>
      </c>
      <c r="R112" s="103">
        <v>0</v>
      </c>
      <c r="S112" s="103">
        <v>0</v>
      </c>
      <c r="T112" s="103">
        <v>0</v>
      </c>
      <c r="U112" s="103">
        <v>0</v>
      </c>
      <c r="V112" s="103">
        <v>0</v>
      </c>
      <c r="W112" s="103">
        <v>0</v>
      </c>
      <c r="X112" s="103" t="s">
        <v>1315</v>
      </c>
      <c r="Y112" s="103" t="s">
        <v>1316</v>
      </c>
      <c r="Z112" s="103"/>
      <c r="AA112" s="103"/>
      <c r="AB112" s="14"/>
      <c r="AC112" s="14"/>
      <c r="AD112" s="14"/>
    </row>
    <row r="113" spans="1:30" s="10" customFormat="1" ht="12.75" customHeight="1" x14ac:dyDescent="0.2">
      <c r="A113" s="10" t="s">
        <v>955</v>
      </c>
      <c r="B113" s="10" t="s">
        <v>956</v>
      </c>
      <c r="C113" s="103">
        <v>0</v>
      </c>
      <c r="D113" s="103">
        <v>0</v>
      </c>
      <c r="E113" s="103">
        <v>0</v>
      </c>
      <c r="F113" s="103">
        <v>0</v>
      </c>
      <c r="G113" s="103">
        <v>0</v>
      </c>
      <c r="H113" s="103">
        <v>0</v>
      </c>
      <c r="I113" s="103">
        <v>0</v>
      </c>
      <c r="J113" s="103">
        <v>0</v>
      </c>
      <c r="K113" s="103">
        <v>0</v>
      </c>
      <c r="L113" s="103">
        <v>0</v>
      </c>
      <c r="M113" s="103">
        <v>14961</v>
      </c>
      <c r="N113" s="103">
        <v>11632</v>
      </c>
      <c r="O113" s="103">
        <v>0</v>
      </c>
      <c r="P113" s="103">
        <v>0</v>
      </c>
      <c r="Q113" s="103">
        <v>0</v>
      </c>
      <c r="R113" s="103">
        <v>0</v>
      </c>
      <c r="S113" s="103">
        <v>0</v>
      </c>
      <c r="T113" s="103">
        <v>0</v>
      </c>
      <c r="U113" s="103">
        <v>2000</v>
      </c>
      <c r="V113" s="103">
        <v>0</v>
      </c>
      <c r="W113" s="103">
        <v>0</v>
      </c>
      <c r="X113" s="103" t="s">
        <v>1317</v>
      </c>
      <c r="Y113" s="103" t="s">
        <v>1317</v>
      </c>
      <c r="Z113" s="103"/>
      <c r="AA113" s="103"/>
      <c r="AB113" s="14"/>
      <c r="AC113" s="14"/>
      <c r="AD113" s="14"/>
    </row>
    <row r="114" spans="1:30" s="10" customFormat="1" ht="12.75" customHeight="1" x14ac:dyDescent="0.2">
      <c r="A114" s="10" t="s">
        <v>957</v>
      </c>
      <c r="B114" s="10" t="s">
        <v>958</v>
      </c>
      <c r="C114" s="103">
        <v>0</v>
      </c>
      <c r="D114" s="103">
        <v>0</v>
      </c>
      <c r="E114" s="103">
        <v>0</v>
      </c>
      <c r="F114" s="103">
        <v>0</v>
      </c>
      <c r="G114" s="103">
        <v>0</v>
      </c>
      <c r="H114" s="103">
        <v>0</v>
      </c>
      <c r="I114" s="103">
        <v>0</v>
      </c>
      <c r="J114" s="103">
        <v>0</v>
      </c>
      <c r="K114" s="103">
        <v>0</v>
      </c>
      <c r="L114" s="103">
        <v>0</v>
      </c>
      <c r="M114" s="103">
        <v>147969</v>
      </c>
      <c r="N114" s="103">
        <v>0</v>
      </c>
      <c r="O114" s="103">
        <v>0</v>
      </c>
      <c r="P114" s="103">
        <v>0</v>
      </c>
      <c r="Q114" s="103">
        <v>0</v>
      </c>
      <c r="R114" s="103">
        <v>0</v>
      </c>
      <c r="S114" s="103">
        <v>0</v>
      </c>
      <c r="T114" s="103">
        <v>0</v>
      </c>
      <c r="U114" s="103">
        <v>1000</v>
      </c>
      <c r="V114" s="103">
        <v>0</v>
      </c>
      <c r="W114" s="103">
        <v>0</v>
      </c>
      <c r="X114" s="103" t="s">
        <v>1312</v>
      </c>
      <c r="Y114" s="103" t="s">
        <v>1314</v>
      </c>
      <c r="Z114" s="103"/>
      <c r="AA114" s="103"/>
      <c r="AB114" s="14"/>
      <c r="AC114" s="14"/>
      <c r="AD114" s="14"/>
    </row>
    <row r="115" spans="1:30" s="10" customFormat="1" ht="12.75" customHeight="1" x14ac:dyDescent="0.2">
      <c r="A115" s="10" t="s">
        <v>959</v>
      </c>
      <c r="B115" s="10" t="s">
        <v>960</v>
      </c>
      <c r="C115" s="103">
        <v>0</v>
      </c>
      <c r="D115" s="103">
        <v>0</v>
      </c>
      <c r="E115" s="103">
        <v>0</v>
      </c>
      <c r="F115" s="103">
        <v>0</v>
      </c>
      <c r="G115" s="103">
        <v>0</v>
      </c>
      <c r="H115" s="103">
        <v>0</v>
      </c>
      <c r="I115" s="103">
        <v>0</v>
      </c>
      <c r="J115" s="103">
        <v>0</v>
      </c>
      <c r="K115" s="103">
        <v>0</v>
      </c>
      <c r="L115" s="103">
        <v>0</v>
      </c>
      <c r="M115" s="103">
        <v>0</v>
      </c>
      <c r="N115" s="103">
        <v>0</v>
      </c>
      <c r="O115" s="103">
        <v>0</v>
      </c>
      <c r="P115" s="103">
        <v>0</v>
      </c>
      <c r="Q115" s="103">
        <v>0</v>
      </c>
      <c r="R115" s="103">
        <v>0</v>
      </c>
      <c r="S115" s="103">
        <v>0</v>
      </c>
      <c r="T115" s="103">
        <v>0</v>
      </c>
      <c r="U115" s="103">
        <v>0</v>
      </c>
      <c r="V115" s="103">
        <v>0</v>
      </c>
      <c r="W115" s="103">
        <v>1335</v>
      </c>
      <c r="X115" s="103" t="s">
        <v>1317</v>
      </c>
      <c r="Y115" s="103" t="s">
        <v>1317</v>
      </c>
      <c r="Z115" s="103"/>
      <c r="AA115" s="103"/>
      <c r="AB115" s="14"/>
      <c r="AC115" s="14"/>
      <c r="AD115" s="14"/>
    </row>
    <row r="116" spans="1:30" s="10" customFormat="1" ht="12.75" customHeight="1" x14ac:dyDescent="0.2">
      <c r="A116" s="10" t="s">
        <v>430</v>
      </c>
      <c r="B116" s="10" t="s">
        <v>54</v>
      </c>
      <c r="C116" s="103">
        <v>0</v>
      </c>
      <c r="D116" s="103">
        <v>0</v>
      </c>
      <c r="E116" s="103">
        <v>0</v>
      </c>
      <c r="F116" s="103">
        <v>0</v>
      </c>
      <c r="G116" s="103">
        <v>0</v>
      </c>
      <c r="H116" s="103">
        <v>0</v>
      </c>
      <c r="I116" s="103">
        <v>0</v>
      </c>
      <c r="J116" s="103">
        <v>0</v>
      </c>
      <c r="K116" s="103">
        <v>0</v>
      </c>
      <c r="L116" s="103">
        <v>0</v>
      </c>
      <c r="M116" s="103">
        <v>0</v>
      </c>
      <c r="N116" s="103">
        <v>0</v>
      </c>
      <c r="O116" s="103">
        <v>0</v>
      </c>
      <c r="P116" s="103">
        <v>0</v>
      </c>
      <c r="Q116" s="103">
        <v>0</v>
      </c>
      <c r="R116" s="103">
        <v>0</v>
      </c>
      <c r="S116" s="103">
        <v>0</v>
      </c>
      <c r="T116" s="103">
        <v>0</v>
      </c>
      <c r="U116" s="103">
        <v>5000</v>
      </c>
      <c r="V116" s="103">
        <v>0</v>
      </c>
      <c r="W116" s="103">
        <v>0</v>
      </c>
      <c r="X116" s="103" t="s">
        <v>1315</v>
      </c>
      <c r="Y116" s="103" t="s">
        <v>1316</v>
      </c>
      <c r="Z116" s="103"/>
      <c r="AA116" s="103"/>
      <c r="AB116" s="14"/>
      <c r="AC116" s="14"/>
      <c r="AD116" s="14"/>
    </row>
    <row r="117" spans="1:30" s="10" customFormat="1" ht="12.75" customHeight="1" x14ac:dyDescent="0.2">
      <c r="A117" s="10" t="s">
        <v>597</v>
      </c>
      <c r="B117" s="10" t="s">
        <v>55</v>
      </c>
      <c r="C117" s="103">
        <v>0</v>
      </c>
      <c r="D117" s="103">
        <v>0</v>
      </c>
      <c r="E117" s="103">
        <v>0</v>
      </c>
      <c r="F117" s="103">
        <v>0</v>
      </c>
      <c r="G117" s="103">
        <v>0</v>
      </c>
      <c r="H117" s="103">
        <v>0</v>
      </c>
      <c r="I117" s="103">
        <v>0</v>
      </c>
      <c r="J117" s="103">
        <v>0</v>
      </c>
      <c r="K117" s="103">
        <v>0</v>
      </c>
      <c r="L117" s="103">
        <v>0</v>
      </c>
      <c r="M117" s="103">
        <v>72246</v>
      </c>
      <c r="N117" s="103">
        <v>0</v>
      </c>
      <c r="O117" s="103">
        <v>0</v>
      </c>
      <c r="P117" s="103">
        <v>0</v>
      </c>
      <c r="Q117" s="103">
        <v>0</v>
      </c>
      <c r="R117" s="103">
        <v>0</v>
      </c>
      <c r="S117" s="103">
        <v>0</v>
      </c>
      <c r="T117" s="103">
        <v>0</v>
      </c>
      <c r="U117" s="103">
        <v>0</v>
      </c>
      <c r="V117" s="103">
        <v>31100</v>
      </c>
      <c r="W117" s="103">
        <v>0</v>
      </c>
      <c r="X117" s="103" t="s">
        <v>1315</v>
      </c>
      <c r="Y117" s="103" t="s">
        <v>1316</v>
      </c>
      <c r="Z117" s="103"/>
      <c r="AA117" s="103"/>
      <c r="AB117" s="14"/>
      <c r="AC117" s="14"/>
      <c r="AD117" s="14"/>
    </row>
    <row r="118" spans="1:30" s="10" customFormat="1" ht="12.75" customHeight="1" x14ac:dyDescent="0.2">
      <c r="A118" s="10" t="s">
        <v>425</v>
      </c>
      <c r="B118" s="10" t="s">
        <v>371</v>
      </c>
      <c r="C118" s="103">
        <v>0</v>
      </c>
      <c r="D118" s="103">
        <v>0</v>
      </c>
      <c r="E118" s="103">
        <v>0</v>
      </c>
      <c r="F118" s="103">
        <v>0</v>
      </c>
      <c r="G118" s="103">
        <v>0</v>
      </c>
      <c r="H118" s="103">
        <v>0</v>
      </c>
      <c r="I118" s="103">
        <v>0</v>
      </c>
      <c r="J118" s="103">
        <v>0</v>
      </c>
      <c r="K118" s="103">
        <v>0</v>
      </c>
      <c r="L118" s="103">
        <v>0</v>
      </c>
      <c r="M118" s="103">
        <v>239785</v>
      </c>
      <c r="N118" s="103">
        <v>351100</v>
      </c>
      <c r="O118" s="103">
        <v>0</v>
      </c>
      <c r="P118" s="103">
        <v>0</v>
      </c>
      <c r="Q118" s="103">
        <v>0</v>
      </c>
      <c r="R118" s="103">
        <v>0</v>
      </c>
      <c r="S118" s="103">
        <v>0</v>
      </c>
      <c r="T118" s="103">
        <v>0</v>
      </c>
      <c r="U118" s="103">
        <v>41230</v>
      </c>
      <c r="V118" s="103">
        <v>62100</v>
      </c>
      <c r="W118" s="103">
        <v>0</v>
      </c>
      <c r="X118" s="103" t="s">
        <v>1312</v>
      </c>
      <c r="Y118" s="103" t="s">
        <v>1316</v>
      </c>
      <c r="Z118" s="103"/>
      <c r="AA118" s="103"/>
      <c r="AB118" s="14"/>
      <c r="AC118" s="14"/>
      <c r="AD118" s="14"/>
    </row>
    <row r="119" spans="1:30" s="10" customFormat="1" ht="12.75" customHeight="1" x14ac:dyDescent="0.2">
      <c r="A119" s="10" t="s">
        <v>489</v>
      </c>
      <c r="B119" s="10" t="s">
        <v>56</v>
      </c>
      <c r="C119" s="103">
        <v>0</v>
      </c>
      <c r="D119" s="103">
        <v>0</v>
      </c>
      <c r="E119" s="103">
        <v>0</v>
      </c>
      <c r="F119" s="103">
        <v>0</v>
      </c>
      <c r="G119" s="103">
        <v>0</v>
      </c>
      <c r="H119" s="103">
        <v>0</v>
      </c>
      <c r="I119" s="103">
        <v>0</v>
      </c>
      <c r="J119" s="103">
        <v>0</v>
      </c>
      <c r="K119" s="103">
        <v>0</v>
      </c>
      <c r="L119" s="103">
        <v>0</v>
      </c>
      <c r="M119" s="103">
        <v>0</v>
      </c>
      <c r="N119" s="103">
        <v>0</v>
      </c>
      <c r="O119" s="103">
        <v>0</v>
      </c>
      <c r="P119" s="103">
        <v>0</v>
      </c>
      <c r="Q119" s="103">
        <v>0</v>
      </c>
      <c r="R119" s="103">
        <v>0</v>
      </c>
      <c r="S119" s="103">
        <v>0</v>
      </c>
      <c r="T119" s="103">
        <v>0</v>
      </c>
      <c r="U119" s="103">
        <v>0</v>
      </c>
      <c r="V119" s="103">
        <v>0</v>
      </c>
      <c r="W119" s="103">
        <v>0</v>
      </c>
      <c r="X119" s="103" t="s">
        <v>1315</v>
      </c>
      <c r="Y119" s="103" t="s">
        <v>1316</v>
      </c>
      <c r="Z119" s="103"/>
      <c r="AA119" s="103"/>
      <c r="AB119" s="14"/>
      <c r="AC119" s="14"/>
      <c r="AD119" s="14"/>
    </row>
    <row r="120" spans="1:30" s="10" customFormat="1" ht="12.75" customHeight="1" x14ac:dyDescent="0.2">
      <c r="A120" s="10" t="s">
        <v>464</v>
      </c>
      <c r="B120" s="10" t="s">
        <v>1332</v>
      </c>
      <c r="C120" s="103">
        <v>0</v>
      </c>
      <c r="D120" s="103">
        <v>0</v>
      </c>
      <c r="E120" s="103">
        <v>27017</v>
      </c>
      <c r="F120" s="103">
        <v>0</v>
      </c>
      <c r="G120" s="103">
        <v>0</v>
      </c>
      <c r="H120" s="103">
        <v>0</v>
      </c>
      <c r="I120" s="103">
        <v>0</v>
      </c>
      <c r="J120" s="103">
        <v>0</v>
      </c>
      <c r="K120" s="103">
        <v>0</v>
      </c>
      <c r="L120" s="103">
        <v>0</v>
      </c>
      <c r="M120" s="103">
        <v>410026</v>
      </c>
      <c r="N120" s="103">
        <v>9900</v>
      </c>
      <c r="O120" s="103">
        <v>0</v>
      </c>
      <c r="P120" s="103">
        <v>262</v>
      </c>
      <c r="Q120" s="103">
        <v>0</v>
      </c>
      <c r="R120" s="103">
        <v>0</v>
      </c>
      <c r="S120" s="103">
        <v>0</v>
      </c>
      <c r="T120" s="103">
        <v>0</v>
      </c>
      <c r="U120" s="103">
        <v>16645</v>
      </c>
      <c r="V120" s="103">
        <v>0</v>
      </c>
      <c r="W120" s="103">
        <v>0</v>
      </c>
      <c r="X120" s="103" t="s">
        <v>1312</v>
      </c>
      <c r="Y120" s="103" t="s">
        <v>1316</v>
      </c>
      <c r="Z120" s="103"/>
      <c r="AA120" s="103"/>
      <c r="AB120" s="14"/>
      <c r="AC120" s="14"/>
      <c r="AD120" s="14"/>
    </row>
    <row r="121" spans="1:30" s="10" customFormat="1" ht="12.75" customHeight="1" x14ac:dyDescent="0.2">
      <c r="A121" s="10" t="s">
        <v>700</v>
      </c>
      <c r="B121" s="10" t="s">
        <v>57</v>
      </c>
      <c r="C121" s="103">
        <v>0</v>
      </c>
      <c r="D121" s="103">
        <v>0</v>
      </c>
      <c r="E121" s="103">
        <v>0</v>
      </c>
      <c r="F121" s="103">
        <v>0</v>
      </c>
      <c r="G121" s="103">
        <v>0</v>
      </c>
      <c r="H121" s="103">
        <v>0</v>
      </c>
      <c r="I121" s="103">
        <v>564</v>
      </c>
      <c r="J121" s="103">
        <v>0</v>
      </c>
      <c r="K121" s="103">
        <v>0</v>
      </c>
      <c r="L121" s="103">
        <v>12004</v>
      </c>
      <c r="M121" s="103">
        <v>226844</v>
      </c>
      <c r="N121" s="103">
        <v>53000</v>
      </c>
      <c r="O121" s="103">
        <v>0</v>
      </c>
      <c r="P121" s="103">
        <v>1000</v>
      </c>
      <c r="Q121" s="103">
        <v>0</v>
      </c>
      <c r="R121" s="103">
        <v>0</v>
      </c>
      <c r="S121" s="103">
        <v>0</v>
      </c>
      <c r="T121" s="103">
        <v>0</v>
      </c>
      <c r="U121" s="103">
        <v>5000</v>
      </c>
      <c r="V121" s="103">
        <v>10000</v>
      </c>
      <c r="W121" s="103">
        <v>18349</v>
      </c>
      <c r="X121" s="103" t="s">
        <v>1321</v>
      </c>
      <c r="Y121" s="103" t="s">
        <v>1316</v>
      </c>
      <c r="Z121" s="103"/>
      <c r="AA121" s="103"/>
      <c r="AB121" s="14"/>
      <c r="AC121" s="14"/>
      <c r="AD121" s="14"/>
    </row>
    <row r="122" spans="1:30" s="10" customFormat="1" ht="12.75" customHeight="1" x14ac:dyDescent="0.2">
      <c r="A122" s="10" t="s">
        <v>961</v>
      </c>
      <c r="B122" s="10" t="s">
        <v>962</v>
      </c>
      <c r="C122" s="103">
        <v>0</v>
      </c>
      <c r="D122" s="103">
        <v>0</v>
      </c>
      <c r="E122" s="103">
        <v>0</v>
      </c>
      <c r="F122" s="103">
        <v>0</v>
      </c>
      <c r="G122" s="103">
        <v>0</v>
      </c>
      <c r="H122" s="103">
        <v>0</v>
      </c>
      <c r="I122" s="103">
        <v>0</v>
      </c>
      <c r="J122" s="103">
        <v>0</v>
      </c>
      <c r="K122" s="103">
        <v>0</v>
      </c>
      <c r="L122" s="103">
        <v>0</v>
      </c>
      <c r="M122" s="103">
        <v>1500</v>
      </c>
      <c r="N122" s="103">
        <v>1000</v>
      </c>
      <c r="O122" s="103">
        <v>2000</v>
      </c>
      <c r="P122" s="103">
        <v>0</v>
      </c>
      <c r="Q122" s="103">
        <v>0</v>
      </c>
      <c r="R122" s="103">
        <v>0</v>
      </c>
      <c r="S122" s="103">
        <v>0</v>
      </c>
      <c r="T122" s="103">
        <v>0</v>
      </c>
      <c r="U122" s="103">
        <v>0</v>
      </c>
      <c r="V122" s="103">
        <v>0</v>
      </c>
      <c r="W122" s="103">
        <v>2000</v>
      </c>
      <c r="X122" s="103" t="s">
        <v>1317</v>
      </c>
      <c r="Y122" s="103" t="s">
        <v>1317</v>
      </c>
      <c r="Z122" s="103"/>
      <c r="AA122" s="103"/>
      <c r="AB122" s="14"/>
      <c r="AC122" s="14"/>
      <c r="AD122" s="14"/>
    </row>
    <row r="123" spans="1:30" s="10" customFormat="1" ht="12.75" customHeight="1" x14ac:dyDescent="0.2">
      <c r="A123" s="10" t="s">
        <v>589</v>
      </c>
      <c r="B123" s="10" t="s">
        <v>58</v>
      </c>
      <c r="C123" s="103">
        <v>0</v>
      </c>
      <c r="D123" s="103">
        <v>0</v>
      </c>
      <c r="E123" s="103">
        <v>0</v>
      </c>
      <c r="F123" s="103">
        <v>0</v>
      </c>
      <c r="G123" s="103">
        <v>0</v>
      </c>
      <c r="H123" s="103">
        <v>0</v>
      </c>
      <c r="I123" s="103">
        <v>0</v>
      </c>
      <c r="J123" s="103">
        <v>0</v>
      </c>
      <c r="K123" s="103">
        <v>0</v>
      </c>
      <c r="L123" s="103">
        <v>0</v>
      </c>
      <c r="M123" s="103">
        <v>5988</v>
      </c>
      <c r="N123" s="103">
        <v>0</v>
      </c>
      <c r="O123" s="103">
        <v>0</v>
      </c>
      <c r="P123" s="103">
        <v>0</v>
      </c>
      <c r="Q123" s="103">
        <v>0</v>
      </c>
      <c r="R123" s="103">
        <v>0</v>
      </c>
      <c r="S123" s="103">
        <v>0</v>
      </c>
      <c r="T123" s="103">
        <v>0</v>
      </c>
      <c r="U123" s="103">
        <v>0</v>
      </c>
      <c r="V123" s="103">
        <v>0</v>
      </c>
      <c r="W123" s="103">
        <v>0</v>
      </c>
      <c r="X123" s="103" t="s">
        <v>1315</v>
      </c>
      <c r="Y123" s="103" t="s">
        <v>1316</v>
      </c>
      <c r="Z123" s="103"/>
      <c r="AA123" s="103"/>
      <c r="AB123" s="14"/>
      <c r="AC123" s="14"/>
      <c r="AD123" s="14"/>
    </row>
    <row r="124" spans="1:30" s="10" customFormat="1" ht="12.75" customHeight="1" x14ac:dyDescent="0.2">
      <c r="A124" s="10" t="s">
        <v>668</v>
      </c>
      <c r="B124" s="10" t="s">
        <v>59</v>
      </c>
      <c r="C124" s="103">
        <v>0</v>
      </c>
      <c r="D124" s="103">
        <v>0</v>
      </c>
      <c r="E124" s="103">
        <v>0</v>
      </c>
      <c r="F124" s="103">
        <v>0</v>
      </c>
      <c r="G124" s="103">
        <v>0</v>
      </c>
      <c r="H124" s="103">
        <v>0</v>
      </c>
      <c r="I124" s="103">
        <v>0</v>
      </c>
      <c r="J124" s="103">
        <v>0</v>
      </c>
      <c r="K124" s="103">
        <v>0</v>
      </c>
      <c r="L124" s="103">
        <v>0</v>
      </c>
      <c r="M124" s="103">
        <v>260325</v>
      </c>
      <c r="N124" s="103">
        <v>0</v>
      </c>
      <c r="O124" s="103">
        <v>0</v>
      </c>
      <c r="P124" s="103">
        <v>0</v>
      </c>
      <c r="Q124" s="103">
        <v>0</v>
      </c>
      <c r="R124" s="103">
        <v>0</v>
      </c>
      <c r="S124" s="103">
        <v>0</v>
      </c>
      <c r="T124" s="103">
        <v>0</v>
      </c>
      <c r="U124" s="103">
        <v>0</v>
      </c>
      <c r="V124" s="103">
        <v>0</v>
      </c>
      <c r="W124" s="103">
        <v>0</v>
      </c>
      <c r="X124" s="103" t="s">
        <v>1315</v>
      </c>
      <c r="Y124" s="103" t="s">
        <v>1316</v>
      </c>
      <c r="Z124" s="103"/>
      <c r="AA124" s="103"/>
      <c r="AB124" s="14"/>
      <c r="AC124" s="14"/>
      <c r="AD124" s="14"/>
    </row>
    <row r="125" spans="1:30" s="10" customFormat="1" ht="12.75" customHeight="1" x14ac:dyDescent="0.2">
      <c r="A125" s="10" t="s">
        <v>729</v>
      </c>
      <c r="B125" s="10" t="s">
        <v>60</v>
      </c>
      <c r="C125" s="103">
        <v>0</v>
      </c>
      <c r="D125" s="103">
        <v>0</v>
      </c>
      <c r="E125" s="103">
        <v>0</v>
      </c>
      <c r="F125" s="103">
        <v>0</v>
      </c>
      <c r="G125" s="103">
        <v>0</v>
      </c>
      <c r="H125" s="103">
        <v>0</v>
      </c>
      <c r="I125" s="103">
        <v>23</v>
      </c>
      <c r="J125" s="103">
        <v>0</v>
      </c>
      <c r="K125" s="103">
        <v>0</v>
      </c>
      <c r="L125" s="103">
        <v>315</v>
      </c>
      <c r="M125" s="103">
        <v>554926</v>
      </c>
      <c r="N125" s="103">
        <v>120000</v>
      </c>
      <c r="O125" s="103">
        <v>0</v>
      </c>
      <c r="P125" s="103">
        <v>19500</v>
      </c>
      <c r="Q125" s="103">
        <v>0</v>
      </c>
      <c r="R125" s="103">
        <v>0</v>
      </c>
      <c r="S125" s="103">
        <v>0</v>
      </c>
      <c r="T125" s="103">
        <v>0</v>
      </c>
      <c r="U125" s="103">
        <v>0</v>
      </c>
      <c r="V125" s="103">
        <v>2800</v>
      </c>
      <c r="W125" s="103">
        <v>22500</v>
      </c>
      <c r="X125" s="103" t="s">
        <v>1320</v>
      </c>
      <c r="Y125" s="103" t="s">
        <v>1316</v>
      </c>
      <c r="Z125" s="103"/>
      <c r="AA125" s="103"/>
      <c r="AB125" s="14"/>
      <c r="AC125" s="14"/>
      <c r="AD125" s="14"/>
    </row>
    <row r="126" spans="1:30" s="10" customFormat="1" ht="12.75" customHeight="1" x14ac:dyDescent="0.2">
      <c r="A126" s="10" t="s">
        <v>426</v>
      </c>
      <c r="B126" s="10" t="s">
        <v>323</v>
      </c>
      <c r="C126" s="103">
        <v>0</v>
      </c>
      <c r="D126" s="103">
        <v>0</v>
      </c>
      <c r="E126" s="103">
        <v>0</v>
      </c>
      <c r="F126" s="103">
        <v>0</v>
      </c>
      <c r="G126" s="103">
        <v>0</v>
      </c>
      <c r="H126" s="103">
        <v>0</v>
      </c>
      <c r="I126" s="103">
        <v>0</v>
      </c>
      <c r="J126" s="103">
        <v>25000</v>
      </c>
      <c r="K126" s="103">
        <v>0</v>
      </c>
      <c r="L126" s="103">
        <v>0</v>
      </c>
      <c r="M126" s="103">
        <v>290200</v>
      </c>
      <c r="N126" s="103">
        <v>0</v>
      </c>
      <c r="O126" s="103">
        <v>0</v>
      </c>
      <c r="P126" s="103">
        <v>0</v>
      </c>
      <c r="Q126" s="103">
        <v>0</v>
      </c>
      <c r="R126" s="103">
        <v>0</v>
      </c>
      <c r="S126" s="103">
        <v>0</v>
      </c>
      <c r="T126" s="103">
        <v>0</v>
      </c>
      <c r="U126" s="103">
        <v>0</v>
      </c>
      <c r="V126" s="103">
        <v>0</v>
      </c>
      <c r="W126" s="103">
        <v>0</v>
      </c>
      <c r="X126" s="103" t="s">
        <v>1324</v>
      </c>
      <c r="Y126" s="103" t="s">
        <v>1316</v>
      </c>
      <c r="Z126" s="103"/>
      <c r="AA126" s="103"/>
      <c r="AB126" s="14"/>
      <c r="AC126" s="14"/>
      <c r="AD126" s="14"/>
    </row>
    <row r="127" spans="1:30" s="10" customFormat="1" ht="12.75" customHeight="1" x14ac:dyDescent="0.2">
      <c r="A127" s="10" t="s">
        <v>1213</v>
      </c>
      <c r="B127" s="10" t="s">
        <v>1214</v>
      </c>
      <c r="C127" s="103">
        <v>0</v>
      </c>
      <c r="D127" s="103">
        <v>0</v>
      </c>
      <c r="E127" s="103">
        <v>0</v>
      </c>
      <c r="F127" s="103">
        <v>0</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t="s">
        <v>1377</v>
      </c>
      <c r="Y127" s="103" t="s">
        <v>1316</v>
      </c>
      <c r="Z127" s="103"/>
      <c r="AA127" s="103"/>
      <c r="AB127" s="14"/>
      <c r="AC127" s="14"/>
      <c r="AD127" s="14"/>
    </row>
    <row r="128" spans="1:30" s="10" customFormat="1" ht="12.75" customHeight="1" x14ac:dyDescent="0.2">
      <c r="A128" s="10" t="s">
        <v>518</v>
      </c>
      <c r="B128" s="10" t="s">
        <v>61</v>
      </c>
      <c r="C128" s="103">
        <v>0</v>
      </c>
      <c r="D128" s="103">
        <v>0</v>
      </c>
      <c r="E128" s="103">
        <v>0</v>
      </c>
      <c r="F128" s="103">
        <v>0</v>
      </c>
      <c r="G128" s="103">
        <v>0</v>
      </c>
      <c r="H128" s="103">
        <v>0</v>
      </c>
      <c r="I128" s="103">
        <v>0</v>
      </c>
      <c r="J128" s="103">
        <v>0</v>
      </c>
      <c r="K128" s="103">
        <v>0</v>
      </c>
      <c r="L128" s="103">
        <v>0</v>
      </c>
      <c r="M128" s="103">
        <v>346739</v>
      </c>
      <c r="N128" s="103">
        <v>0</v>
      </c>
      <c r="O128" s="103">
        <v>0</v>
      </c>
      <c r="P128" s="103">
        <v>0</v>
      </c>
      <c r="Q128" s="103">
        <v>0</v>
      </c>
      <c r="R128" s="103">
        <v>0</v>
      </c>
      <c r="S128" s="103">
        <v>0</v>
      </c>
      <c r="T128" s="103">
        <v>0</v>
      </c>
      <c r="U128" s="103">
        <v>0</v>
      </c>
      <c r="V128" s="103">
        <v>0</v>
      </c>
      <c r="W128" s="103">
        <v>0</v>
      </c>
      <c r="X128" s="103" t="s">
        <v>1315</v>
      </c>
      <c r="Y128" s="103" t="s">
        <v>1316</v>
      </c>
      <c r="Z128" s="103"/>
      <c r="AA128" s="103"/>
      <c r="AB128" s="14"/>
      <c r="AC128" s="14"/>
      <c r="AD128" s="14"/>
    </row>
    <row r="129" spans="1:30" s="10" customFormat="1" ht="12.75" customHeight="1" x14ac:dyDescent="0.2">
      <c r="A129" s="10" t="s">
        <v>463</v>
      </c>
      <c r="B129" s="10" t="s">
        <v>62</v>
      </c>
      <c r="C129" s="103">
        <v>0</v>
      </c>
      <c r="D129" s="103">
        <v>0</v>
      </c>
      <c r="E129" s="103">
        <v>0</v>
      </c>
      <c r="F129" s="103">
        <v>0</v>
      </c>
      <c r="G129" s="103">
        <v>0</v>
      </c>
      <c r="H129" s="103">
        <v>0</v>
      </c>
      <c r="I129" s="103">
        <v>0</v>
      </c>
      <c r="J129" s="103">
        <v>0</v>
      </c>
      <c r="K129" s="103">
        <v>0</v>
      </c>
      <c r="L129" s="103">
        <v>0</v>
      </c>
      <c r="M129" s="103">
        <v>65311</v>
      </c>
      <c r="N129" s="103">
        <v>39850</v>
      </c>
      <c r="O129" s="103">
        <v>0</v>
      </c>
      <c r="P129" s="103">
        <v>0</v>
      </c>
      <c r="Q129" s="103">
        <v>0</v>
      </c>
      <c r="R129" s="103">
        <v>0</v>
      </c>
      <c r="S129" s="103">
        <v>0</v>
      </c>
      <c r="T129" s="103">
        <v>0</v>
      </c>
      <c r="U129" s="103">
        <v>0</v>
      </c>
      <c r="V129" s="103">
        <v>15000</v>
      </c>
      <c r="W129" s="103">
        <v>0</v>
      </c>
      <c r="X129" s="103" t="s">
        <v>1312</v>
      </c>
      <c r="Y129" s="103" t="s">
        <v>1316</v>
      </c>
      <c r="Z129" s="103"/>
      <c r="AA129" s="103"/>
      <c r="AB129" s="14"/>
      <c r="AC129" s="14"/>
      <c r="AD129" s="14"/>
    </row>
    <row r="130" spans="1:30" s="10" customFormat="1" ht="12.75" customHeight="1" x14ac:dyDescent="0.2">
      <c r="A130" s="10" t="s">
        <v>536</v>
      </c>
      <c r="B130" s="10" t="s">
        <v>63</v>
      </c>
      <c r="C130" s="103">
        <v>0</v>
      </c>
      <c r="D130" s="103">
        <v>0</v>
      </c>
      <c r="E130" s="103">
        <v>0</v>
      </c>
      <c r="F130" s="103">
        <v>0</v>
      </c>
      <c r="G130" s="103">
        <v>0</v>
      </c>
      <c r="H130" s="103">
        <v>0</v>
      </c>
      <c r="I130" s="103">
        <v>0</v>
      </c>
      <c r="J130" s="103">
        <v>0</v>
      </c>
      <c r="K130" s="103">
        <v>0</v>
      </c>
      <c r="L130" s="103">
        <v>0</v>
      </c>
      <c r="M130" s="103">
        <v>78066</v>
      </c>
      <c r="N130" s="103">
        <v>0</v>
      </c>
      <c r="O130" s="103">
        <v>0</v>
      </c>
      <c r="P130" s="103">
        <v>0</v>
      </c>
      <c r="Q130" s="103">
        <v>0</v>
      </c>
      <c r="R130" s="103">
        <v>0</v>
      </c>
      <c r="S130" s="103">
        <v>0</v>
      </c>
      <c r="T130" s="103">
        <v>0</v>
      </c>
      <c r="U130" s="103">
        <v>0</v>
      </c>
      <c r="V130" s="103">
        <v>0</v>
      </c>
      <c r="W130" s="103">
        <v>0</v>
      </c>
      <c r="X130" s="103" t="s">
        <v>1315</v>
      </c>
      <c r="Y130" s="103" t="s">
        <v>1316</v>
      </c>
      <c r="Z130" s="103"/>
      <c r="AA130" s="103"/>
      <c r="AB130" s="14"/>
      <c r="AC130" s="14"/>
      <c r="AD130" s="14"/>
    </row>
    <row r="131" spans="1:30" s="10" customFormat="1" ht="12.75" customHeight="1" x14ac:dyDescent="0.2">
      <c r="A131" s="10" t="s">
        <v>819</v>
      </c>
      <c r="B131" s="10" t="s">
        <v>372</v>
      </c>
      <c r="C131" s="103">
        <v>0</v>
      </c>
      <c r="D131" s="103">
        <v>0</v>
      </c>
      <c r="E131" s="103">
        <v>0</v>
      </c>
      <c r="F131" s="103">
        <v>0</v>
      </c>
      <c r="G131" s="103">
        <v>0</v>
      </c>
      <c r="H131" s="103">
        <v>0</v>
      </c>
      <c r="I131" s="103">
        <v>0</v>
      </c>
      <c r="J131" s="103">
        <v>0</v>
      </c>
      <c r="K131" s="103">
        <v>0</v>
      </c>
      <c r="L131" s="103">
        <v>0</v>
      </c>
      <c r="M131" s="103">
        <v>0</v>
      </c>
      <c r="N131" s="103">
        <v>0</v>
      </c>
      <c r="O131" s="103">
        <v>0</v>
      </c>
      <c r="P131" s="103">
        <v>0</v>
      </c>
      <c r="Q131" s="103">
        <v>0</v>
      </c>
      <c r="R131" s="103">
        <v>0</v>
      </c>
      <c r="S131" s="103">
        <v>0</v>
      </c>
      <c r="T131" s="103">
        <v>0</v>
      </c>
      <c r="U131" s="103">
        <v>0</v>
      </c>
      <c r="V131" s="103">
        <v>0</v>
      </c>
      <c r="W131" s="103">
        <v>0</v>
      </c>
      <c r="X131" s="103" t="s">
        <v>1377</v>
      </c>
      <c r="Y131" s="103" t="s">
        <v>1316</v>
      </c>
      <c r="Z131" s="103"/>
      <c r="AA131" s="103"/>
      <c r="AB131" s="14"/>
      <c r="AC131" s="14"/>
      <c r="AD131" s="14"/>
    </row>
    <row r="132" spans="1:30" s="10" customFormat="1" ht="12.75" customHeight="1" x14ac:dyDescent="0.2">
      <c r="A132" s="10" t="s">
        <v>598</v>
      </c>
      <c r="B132" s="10" t="s">
        <v>64</v>
      </c>
      <c r="C132" s="103">
        <v>0</v>
      </c>
      <c r="D132" s="103">
        <v>0</v>
      </c>
      <c r="E132" s="103">
        <v>0</v>
      </c>
      <c r="F132" s="103">
        <v>0</v>
      </c>
      <c r="G132" s="103">
        <v>0</v>
      </c>
      <c r="H132" s="103">
        <v>0</v>
      </c>
      <c r="I132" s="103">
        <v>0</v>
      </c>
      <c r="J132" s="103">
        <v>0</v>
      </c>
      <c r="K132" s="103">
        <v>0</v>
      </c>
      <c r="L132" s="103">
        <v>0</v>
      </c>
      <c r="M132" s="103">
        <v>0</v>
      </c>
      <c r="N132" s="103">
        <v>0</v>
      </c>
      <c r="O132" s="103">
        <v>0</v>
      </c>
      <c r="P132" s="103">
        <v>0</v>
      </c>
      <c r="Q132" s="103">
        <v>0</v>
      </c>
      <c r="R132" s="103">
        <v>0</v>
      </c>
      <c r="S132" s="103">
        <v>0</v>
      </c>
      <c r="T132" s="103">
        <v>0</v>
      </c>
      <c r="U132" s="103">
        <v>0</v>
      </c>
      <c r="V132" s="103">
        <v>0</v>
      </c>
      <c r="W132" s="103">
        <v>0</v>
      </c>
      <c r="X132" s="103" t="s">
        <v>1315</v>
      </c>
      <c r="Y132" s="103" t="s">
        <v>1316</v>
      </c>
      <c r="Z132" s="103"/>
      <c r="AA132" s="103"/>
      <c r="AB132" s="14"/>
      <c r="AC132" s="14"/>
      <c r="AD132" s="14"/>
    </row>
    <row r="133" spans="1:30" s="10" customFormat="1" ht="12.75" customHeight="1" x14ac:dyDescent="0.2">
      <c r="A133" s="10" t="s">
        <v>963</v>
      </c>
      <c r="B133" s="10" t="s">
        <v>964</v>
      </c>
      <c r="C133" s="103">
        <v>0</v>
      </c>
      <c r="D133" s="103">
        <v>0</v>
      </c>
      <c r="E133" s="103">
        <v>0</v>
      </c>
      <c r="F133" s="103">
        <v>0</v>
      </c>
      <c r="G133" s="103">
        <v>0</v>
      </c>
      <c r="H133" s="103">
        <v>0</v>
      </c>
      <c r="I133" s="103">
        <v>0</v>
      </c>
      <c r="J133" s="103">
        <v>0</v>
      </c>
      <c r="K133" s="103">
        <v>0</v>
      </c>
      <c r="L133" s="103">
        <v>0</v>
      </c>
      <c r="M133" s="103">
        <v>141648</v>
      </c>
      <c r="N133" s="103">
        <v>0</v>
      </c>
      <c r="O133" s="103">
        <v>0</v>
      </c>
      <c r="P133" s="103">
        <v>0</v>
      </c>
      <c r="Q133" s="103">
        <v>0</v>
      </c>
      <c r="R133" s="103">
        <v>0</v>
      </c>
      <c r="S133" s="103">
        <v>106</v>
      </c>
      <c r="T133" s="103">
        <v>0</v>
      </c>
      <c r="U133" s="103">
        <v>0</v>
      </c>
      <c r="V133" s="103">
        <v>0</v>
      </c>
      <c r="W133" s="103">
        <v>0</v>
      </c>
      <c r="X133" s="103" t="s">
        <v>1312</v>
      </c>
      <c r="Y133" s="103" t="s">
        <v>1313</v>
      </c>
      <c r="Z133" s="103"/>
      <c r="AA133" s="103"/>
      <c r="AB133" s="14"/>
      <c r="AC133" s="14"/>
      <c r="AD133" s="14"/>
    </row>
    <row r="134" spans="1:30" s="10" customFormat="1" ht="12.75" customHeight="1" x14ac:dyDescent="0.2">
      <c r="A134" s="10" t="s">
        <v>433</v>
      </c>
      <c r="B134" s="10" t="s">
        <v>829</v>
      </c>
      <c r="C134" s="103">
        <v>0</v>
      </c>
      <c r="D134" s="103">
        <v>0</v>
      </c>
      <c r="E134" s="103">
        <v>0</v>
      </c>
      <c r="F134" s="103">
        <v>0</v>
      </c>
      <c r="G134" s="103">
        <v>0</v>
      </c>
      <c r="H134" s="103">
        <v>0</v>
      </c>
      <c r="I134" s="103">
        <v>0</v>
      </c>
      <c r="J134" s="103">
        <v>0</v>
      </c>
      <c r="K134" s="103">
        <v>0</v>
      </c>
      <c r="L134" s="103">
        <v>0</v>
      </c>
      <c r="M134" s="103">
        <v>273459</v>
      </c>
      <c r="N134" s="103">
        <v>20000</v>
      </c>
      <c r="O134" s="103">
        <v>0</v>
      </c>
      <c r="P134" s="103">
        <v>0</v>
      </c>
      <c r="Q134" s="103">
        <v>0</v>
      </c>
      <c r="R134" s="103">
        <v>99078</v>
      </c>
      <c r="S134" s="103">
        <v>0</v>
      </c>
      <c r="T134" s="103">
        <v>0</v>
      </c>
      <c r="U134" s="103">
        <v>0</v>
      </c>
      <c r="V134" s="103">
        <v>0</v>
      </c>
      <c r="W134" s="103">
        <v>79032</v>
      </c>
      <c r="X134" s="103" t="s">
        <v>1312</v>
      </c>
      <c r="Y134" s="103" t="s">
        <v>1316</v>
      </c>
      <c r="Z134" s="103"/>
      <c r="AA134" s="103"/>
      <c r="AB134" s="14"/>
      <c r="AC134" s="14"/>
      <c r="AD134" s="14"/>
    </row>
    <row r="135" spans="1:30" s="10" customFormat="1" ht="12.75" customHeight="1" x14ac:dyDescent="0.2">
      <c r="A135" s="10" t="s">
        <v>434</v>
      </c>
      <c r="B135" s="10" t="s">
        <v>324</v>
      </c>
      <c r="C135" s="103">
        <v>0</v>
      </c>
      <c r="D135" s="103">
        <v>0</v>
      </c>
      <c r="E135" s="103">
        <v>0</v>
      </c>
      <c r="F135" s="103">
        <v>0</v>
      </c>
      <c r="G135" s="103">
        <v>0</v>
      </c>
      <c r="H135" s="103">
        <v>0</v>
      </c>
      <c r="I135" s="103">
        <v>0</v>
      </c>
      <c r="J135" s="103">
        <v>0</v>
      </c>
      <c r="K135" s="103">
        <v>0</v>
      </c>
      <c r="L135" s="103">
        <v>0</v>
      </c>
      <c r="M135" s="103">
        <v>342357</v>
      </c>
      <c r="N135" s="103">
        <v>10000</v>
      </c>
      <c r="O135" s="103">
        <v>0</v>
      </c>
      <c r="P135" s="103">
        <v>0</v>
      </c>
      <c r="Q135" s="103">
        <v>0</v>
      </c>
      <c r="R135" s="103">
        <v>0</v>
      </c>
      <c r="S135" s="103">
        <v>0</v>
      </c>
      <c r="T135" s="103">
        <v>0</v>
      </c>
      <c r="U135" s="103">
        <v>18000</v>
      </c>
      <c r="V135" s="103">
        <v>23142</v>
      </c>
      <c r="W135" s="103">
        <v>0</v>
      </c>
      <c r="X135" s="103" t="s">
        <v>1324</v>
      </c>
      <c r="Y135" s="103" t="s">
        <v>1316</v>
      </c>
      <c r="Z135" s="103"/>
      <c r="AA135" s="103"/>
      <c r="AB135" s="14"/>
      <c r="AC135" s="14"/>
      <c r="AD135" s="14"/>
    </row>
    <row r="136" spans="1:30" s="10" customFormat="1" ht="12.75" customHeight="1" x14ac:dyDescent="0.2">
      <c r="A136" s="10" t="s">
        <v>789</v>
      </c>
      <c r="B136" s="10" t="s">
        <v>1334</v>
      </c>
      <c r="C136" s="103">
        <v>0</v>
      </c>
      <c r="D136" s="103">
        <v>0</v>
      </c>
      <c r="E136" s="103">
        <v>0</v>
      </c>
      <c r="F136" s="103">
        <v>0</v>
      </c>
      <c r="G136" s="103">
        <v>0</v>
      </c>
      <c r="H136" s="103">
        <v>0</v>
      </c>
      <c r="I136" s="103">
        <v>0</v>
      </c>
      <c r="J136" s="103">
        <v>0</v>
      </c>
      <c r="K136" s="103">
        <v>0</v>
      </c>
      <c r="L136" s="103">
        <v>0</v>
      </c>
      <c r="M136" s="103">
        <v>12726</v>
      </c>
      <c r="N136" s="103">
        <v>0</v>
      </c>
      <c r="O136" s="103">
        <v>0</v>
      </c>
      <c r="P136" s="103">
        <v>0</v>
      </c>
      <c r="Q136" s="103">
        <v>0</v>
      </c>
      <c r="R136" s="103">
        <v>0</v>
      </c>
      <c r="S136" s="103">
        <v>0</v>
      </c>
      <c r="T136" s="103">
        <v>0</v>
      </c>
      <c r="U136" s="103">
        <v>0</v>
      </c>
      <c r="V136" s="103">
        <v>0</v>
      </c>
      <c r="W136" s="103">
        <v>0</v>
      </c>
      <c r="X136" s="103" t="s">
        <v>1377</v>
      </c>
      <c r="Y136" s="103" t="s">
        <v>1316</v>
      </c>
      <c r="Z136" s="103"/>
      <c r="AA136" s="103"/>
      <c r="AB136" s="14"/>
      <c r="AC136" s="14"/>
      <c r="AD136" s="14"/>
    </row>
    <row r="137" spans="1:30" s="10" customFormat="1" ht="12.75" customHeight="1" x14ac:dyDescent="0.2">
      <c r="A137" s="10" t="s">
        <v>438</v>
      </c>
      <c r="B137" s="10" t="s">
        <v>65</v>
      </c>
      <c r="C137" s="103">
        <v>0</v>
      </c>
      <c r="D137" s="103">
        <v>0</v>
      </c>
      <c r="E137" s="103">
        <v>0</v>
      </c>
      <c r="F137" s="103">
        <v>0</v>
      </c>
      <c r="G137" s="103">
        <v>0</v>
      </c>
      <c r="H137" s="103">
        <v>0</v>
      </c>
      <c r="I137" s="103">
        <v>0</v>
      </c>
      <c r="J137" s="103">
        <v>0</v>
      </c>
      <c r="K137" s="103">
        <v>0</v>
      </c>
      <c r="L137" s="103">
        <v>0</v>
      </c>
      <c r="M137" s="103">
        <v>5450</v>
      </c>
      <c r="N137" s="103">
        <v>0</v>
      </c>
      <c r="O137" s="103">
        <v>0</v>
      </c>
      <c r="P137" s="103">
        <v>0</v>
      </c>
      <c r="Q137" s="103">
        <v>0</v>
      </c>
      <c r="R137" s="103">
        <v>0</v>
      </c>
      <c r="S137" s="103">
        <v>0</v>
      </c>
      <c r="T137" s="103">
        <v>0</v>
      </c>
      <c r="U137" s="103">
        <v>0</v>
      </c>
      <c r="V137" s="103">
        <v>150</v>
      </c>
      <c r="W137" s="103">
        <v>0</v>
      </c>
      <c r="X137" s="103" t="s">
        <v>1315</v>
      </c>
      <c r="Y137" s="103" t="s">
        <v>1316</v>
      </c>
      <c r="Z137" s="103"/>
      <c r="AA137" s="103"/>
      <c r="AB137" s="14"/>
      <c r="AC137" s="14"/>
      <c r="AD137" s="14"/>
    </row>
    <row r="138" spans="1:30" s="10" customFormat="1" ht="12.75" customHeight="1" x14ac:dyDescent="0.2">
      <c r="A138" s="10" t="s">
        <v>1215</v>
      </c>
      <c r="B138" s="10" t="s">
        <v>1216</v>
      </c>
      <c r="C138" s="103">
        <v>0</v>
      </c>
      <c r="D138" s="103">
        <v>0</v>
      </c>
      <c r="E138" s="103">
        <v>0</v>
      </c>
      <c r="F138" s="103">
        <v>0</v>
      </c>
      <c r="G138" s="103">
        <v>0</v>
      </c>
      <c r="H138" s="103">
        <v>0</v>
      </c>
      <c r="I138" s="103">
        <v>0</v>
      </c>
      <c r="J138" s="103">
        <v>0</v>
      </c>
      <c r="K138" s="103">
        <v>0</v>
      </c>
      <c r="L138" s="103">
        <v>0</v>
      </c>
      <c r="M138" s="103">
        <v>6582</v>
      </c>
      <c r="N138" s="103">
        <v>0</v>
      </c>
      <c r="O138" s="103">
        <v>0</v>
      </c>
      <c r="P138" s="103">
        <v>0</v>
      </c>
      <c r="Q138" s="103">
        <v>0</v>
      </c>
      <c r="R138" s="103">
        <v>0</v>
      </c>
      <c r="S138" s="103">
        <v>0</v>
      </c>
      <c r="T138" s="103">
        <v>0</v>
      </c>
      <c r="U138" s="103">
        <v>0</v>
      </c>
      <c r="V138" s="103">
        <v>0</v>
      </c>
      <c r="W138" s="103">
        <v>0</v>
      </c>
      <c r="X138" s="103" t="s">
        <v>1377</v>
      </c>
      <c r="Y138" s="103" t="s">
        <v>1316</v>
      </c>
      <c r="Z138" s="103"/>
      <c r="AA138" s="103"/>
      <c r="AB138" s="14"/>
      <c r="AC138" s="14"/>
      <c r="AD138" s="14"/>
    </row>
    <row r="139" spans="1:30" s="10" customFormat="1" ht="12.75" customHeight="1" x14ac:dyDescent="0.2">
      <c r="A139" s="10" t="s">
        <v>965</v>
      </c>
      <c r="B139" s="10" t="s">
        <v>966</v>
      </c>
      <c r="C139" s="103">
        <v>0</v>
      </c>
      <c r="D139" s="103">
        <v>0</v>
      </c>
      <c r="E139" s="103">
        <v>0</v>
      </c>
      <c r="F139" s="103">
        <v>0</v>
      </c>
      <c r="G139" s="103">
        <v>0</v>
      </c>
      <c r="H139" s="103">
        <v>0</v>
      </c>
      <c r="I139" s="103">
        <v>0</v>
      </c>
      <c r="J139" s="103">
        <v>0</v>
      </c>
      <c r="K139" s="103">
        <v>0</v>
      </c>
      <c r="L139" s="103">
        <v>0</v>
      </c>
      <c r="M139" s="103">
        <v>31538</v>
      </c>
      <c r="N139" s="103">
        <v>0</v>
      </c>
      <c r="O139" s="103">
        <v>0</v>
      </c>
      <c r="P139" s="103">
        <v>0</v>
      </c>
      <c r="Q139" s="103">
        <v>0</v>
      </c>
      <c r="R139" s="103">
        <v>0</v>
      </c>
      <c r="S139" s="103">
        <v>0</v>
      </c>
      <c r="T139" s="103">
        <v>0</v>
      </c>
      <c r="U139" s="103">
        <v>0</v>
      </c>
      <c r="V139" s="103">
        <v>0</v>
      </c>
      <c r="W139" s="103">
        <v>0</v>
      </c>
      <c r="X139" s="103" t="s">
        <v>1317</v>
      </c>
      <c r="Y139" s="103" t="s">
        <v>1317</v>
      </c>
      <c r="Z139" s="103"/>
      <c r="AA139" s="103"/>
      <c r="AB139" s="14"/>
      <c r="AC139" s="14"/>
      <c r="AD139" s="14"/>
    </row>
    <row r="140" spans="1:30" s="10" customFormat="1" ht="12.75" customHeight="1" x14ac:dyDescent="0.2">
      <c r="A140" s="10" t="s">
        <v>445</v>
      </c>
      <c r="B140" s="10" t="s">
        <v>1288</v>
      </c>
      <c r="C140" s="103">
        <v>0</v>
      </c>
      <c r="D140" s="103">
        <v>0</v>
      </c>
      <c r="E140" s="103">
        <v>0</v>
      </c>
      <c r="F140" s="103">
        <v>0</v>
      </c>
      <c r="G140" s="103">
        <v>0</v>
      </c>
      <c r="H140" s="103">
        <v>0</v>
      </c>
      <c r="I140" s="103">
        <v>0</v>
      </c>
      <c r="J140" s="103">
        <v>0</v>
      </c>
      <c r="K140" s="103">
        <v>0</v>
      </c>
      <c r="L140" s="103">
        <v>0</v>
      </c>
      <c r="M140" s="103">
        <v>436349</v>
      </c>
      <c r="N140" s="103">
        <v>71500</v>
      </c>
      <c r="O140" s="103">
        <v>0</v>
      </c>
      <c r="P140" s="103">
        <v>0</v>
      </c>
      <c r="Q140" s="103">
        <v>0</v>
      </c>
      <c r="R140" s="103">
        <v>0</v>
      </c>
      <c r="S140" s="103">
        <v>0</v>
      </c>
      <c r="T140" s="103">
        <v>0</v>
      </c>
      <c r="U140" s="103">
        <v>0</v>
      </c>
      <c r="V140" s="103">
        <v>0</v>
      </c>
      <c r="W140" s="103">
        <v>0</v>
      </c>
      <c r="X140" s="103" t="s">
        <v>1324</v>
      </c>
      <c r="Y140" s="103" t="s">
        <v>1316</v>
      </c>
      <c r="Z140" s="103"/>
      <c r="AA140" s="103"/>
      <c r="AB140" s="14"/>
      <c r="AC140" s="14"/>
      <c r="AD140" s="14"/>
    </row>
    <row r="141" spans="1:30" s="10" customFormat="1" ht="12.75" customHeight="1" x14ac:dyDescent="0.2">
      <c r="A141" s="10" t="s">
        <v>1252</v>
      </c>
      <c r="B141" s="10" t="s">
        <v>1253</v>
      </c>
      <c r="C141" s="103">
        <v>0</v>
      </c>
      <c r="D141" s="103">
        <v>0</v>
      </c>
      <c r="E141" s="103">
        <v>0</v>
      </c>
      <c r="F141" s="103">
        <v>0</v>
      </c>
      <c r="G141" s="103">
        <v>0</v>
      </c>
      <c r="H141" s="103">
        <v>0</v>
      </c>
      <c r="I141" s="103">
        <v>0</v>
      </c>
      <c r="J141" s="103">
        <v>0</v>
      </c>
      <c r="K141" s="103">
        <v>0</v>
      </c>
      <c r="L141" s="103">
        <v>0</v>
      </c>
      <c r="M141" s="103">
        <v>32778</v>
      </c>
      <c r="N141" s="103">
        <v>0</v>
      </c>
      <c r="O141" s="103">
        <v>0</v>
      </c>
      <c r="P141" s="103">
        <v>0</v>
      </c>
      <c r="Q141" s="103">
        <v>0</v>
      </c>
      <c r="R141" s="103">
        <v>0</v>
      </c>
      <c r="S141" s="103">
        <v>0</v>
      </c>
      <c r="T141" s="103">
        <v>0</v>
      </c>
      <c r="U141" s="103">
        <v>0</v>
      </c>
      <c r="V141" s="103">
        <v>0</v>
      </c>
      <c r="W141" s="103">
        <v>0</v>
      </c>
      <c r="X141" s="103" t="s">
        <v>1377</v>
      </c>
      <c r="Y141" s="103" t="s">
        <v>1316</v>
      </c>
      <c r="Z141" s="103"/>
      <c r="AA141" s="103"/>
      <c r="AB141" s="14"/>
      <c r="AC141" s="14"/>
      <c r="AD141" s="14"/>
    </row>
    <row r="142" spans="1:30" s="10" customFormat="1" ht="12.75" customHeight="1" x14ac:dyDescent="0.2">
      <c r="A142" s="10" t="s">
        <v>809</v>
      </c>
      <c r="B142" s="10" t="s">
        <v>1335</v>
      </c>
      <c r="C142" s="103">
        <v>0</v>
      </c>
      <c r="D142" s="103">
        <v>0</v>
      </c>
      <c r="E142" s="103">
        <v>0</v>
      </c>
      <c r="F142" s="103">
        <v>0</v>
      </c>
      <c r="G142" s="103">
        <v>0</v>
      </c>
      <c r="H142" s="103">
        <v>0</v>
      </c>
      <c r="I142" s="103">
        <v>0</v>
      </c>
      <c r="J142" s="103">
        <v>0</v>
      </c>
      <c r="K142" s="103">
        <v>0</v>
      </c>
      <c r="L142" s="103">
        <v>0</v>
      </c>
      <c r="M142" s="103">
        <v>26213</v>
      </c>
      <c r="N142" s="103">
        <v>0</v>
      </c>
      <c r="O142" s="103">
        <v>0</v>
      </c>
      <c r="P142" s="103">
        <v>0</v>
      </c>
      <c r="Q142" s="103">
        <v>0</v>
      </c>
      <c r="R142" s="103">
        <v>0</v>
      </c>
      <c r="S142" s="103">
        <v>0</v>
      </c>
      <c r="T142" s="103">
        <v>0</v>
      </c>
      <c r="U142" s="103">
        <v>0</v>
      </c>
      <c r="V142" s="103">
        <v>0</v>
      </c>
      <c r="W142" s="103">
        <v>0</v>
      </c>
      <c r="X142" s="103" t="s">
        <v>1377</v>
      </c>
      <c r="Y142" s="103" t="s">
        <v>1316</v>
      </c>
      <c r="Z142" s="103"/>
      <c r="AA142" s="103"/>
      <c r="AB142" s="14"/>
      <c r="AC142" s="14"/>
      <c r="AD142" s="14"/>
    </row>
    <row r="143" spans="1:30" s="10" customFormat="1" ht="12.75" customHeight="1" x14ac:dyDescent="0.2">
      <c r="A143" s="10" t="s">
        <v>691</v>
      </c>
      <c r="B143" s="10" t="s">
        <v>66</v>
      </c>
      <c r="C143" s="103">
        <v>0</v>
      </c>
      <c r="D143" s="103">
        <v>0</v>
      </c>
      <c r="E143" s="103">
        <v>0</v>
      </c>
      <c r="F143" s="103">
        <v>0</v>
      </c>
      <c r="G143" s="103">
        <v>0</v>
      </c>
      <c r="H143" s="103">
        <v>0</v>
      </c>
      <c r="I143" s="103">
        <v>26</v>
      </c>
      <c r="J143" s="103">
        <v>0</v>
      </c>
      <c r="K143" s="103">
        <v>0</v>
      </c>
      <c r="L143" s="103">
        <v>0</v>
      </c>
      <c r="M143" s="103">
        <v>218233</v>
      </c>
      <c r="N143" s="103">
        <v>39000</v>
      </c>
      <c r="O143" s="103">
        <v>0</v>
      </c>
      <c r="P143" s="103">
        <v>500</v>
      </c>
      <c r="Q143" s="103">
        <v>0</v>
      </c>
      <c r="R143" s="103">
        <v>0</v>
      </c>
      <c r="S143" s="103">
        <v>0</v>
      </c>
      <c r="T143" s="103">
        <v>0</v>
      </c>
      <c r="U143" s="103">
        <v>0</v>
      </c>
      <c r="V143" s="103">
        <v>0</v>
      </c>
      <c r="W143" s="103">
        <v>145500</v>
      </c>
      <c r="X143" s="103" t="s">
        <v>1321</v>
      </c>
      <c r="Y143" s="103" t="s">
        <v>1316</v>
      </c>
      <c r="Z143" s="103"/>
      <c r="AA143" s="103"/>
      <c r="AB143" s="14"/>
      <c r="AC143" s="14"/>
      <c r="AD143" s="14"/>
    </row>
    <row r="144" spans="1:30" s="10" customFormat="1" ht="12.75" customHeight="1" x14ac:dyDescent="0.2">
      <c r="A144" s="10" t="s">
        <v>456</v>
      </c>
      <c r="B144" s="10" t="s">
        <v>325</v>
      </c>
      <c r="C144" s="103">
        <v>0</v>
      </c>
      <c r="D144" s="103">
        <v>0</v>
      </c>
      <c r="E144" s="103">
        <v>0</v>
      </c>
      <c r="F144" s="103">
        <v>0</v>
      </c>
      <c r="G144" s="103">
        <v>0</v>
      </c>
      <c r="H144" s="103">
        <v>0</v>
      </c>
      <c r="I144" s="103">
        <v>0</v>
      </c>
      <c r="J144" s="103">
        <v>0</v>
      </c>
      <c r="K144" s="103">
        <v>0</v>
      </c>
      <c r="L144" s="103">
        <v>0</v>
      </c>
      <c r="M144" s="103">
        <v>109971</v>
      </c>
      <c r="N144" s="103">
        <v>50600</v>
      </c>
      <c r="O144" s="103">
        <v>0</v>
      </c>
      <c r="P144" s="103">
        <v>33300</v>
      </c>
      <c r="Q144" s="103">
        <v>0</v>
      </c>
      <c r="R144" s="103">
        <v>0</v>
      </c>
      <c r="S144" s="103">
        <v>0</v>
      </c>
      <c r="T144" s="103">
        <v>0</v>
      </c>
      <c r="U144" s="103">
        <v>0</v>
      </c>
      <c r="V144" s="103">
        <v>10000</v>
      </c>
      <c r="W144" s="103">
        <v>10000</v>
      </c>
      <c r="X144" s="103" t="s">
        <v>1324</v>
      </c>
      <c r="Y144" s="103" t="s">
        <v>1316</v>
      </c>
      <c r="Z144" s="103"/>
      <c r="AA144" s="103"/>
      <c r="AB144" s="14"/>
      <c r="AC144" s="14"/>
      <c r="AD144" s="14"/>
    </row>
    <row r="145" spans="1:30" s="10" customFormat="1" ht="12.75" customHeight="1" x14ac:dyDescent="0.2">
      <c r="A145" s="10" t="s">
        <v>790</v>
      </c>
      <c r="B145" s="10" t="s">
        <v>1337</v>
      </c>
      <c r="C145" s="103">
        <v>0</v>
      </c>
      <c r="D145" s="103">
        <v>0</v>
      </c>
      <c r="E145" s="103">
        <v>0</v>
      </c>
      <c r="F145" s="103">
        <v>0</v>
      </c>
      <c r="G145" s="103">
        <v>0</v>
      </c>
      <c r="H145" s="103">
        <v>0</v>
      </c>
      <c r="I145" s="103">
        <v>0</v>
      </c>
      <c r="J145" s="103">
        <v>0</v>
      </c>
      <c r="K145" s="103">
        <v>0</v>
      </c>
      <c r="L145" s="103">
        <v>0</v>
      </c>
      <c r="M145" s="103">
        <v>9159</v>
      </c>
      <c r="N145" s="103">
        <v>0</v>
      </c>
      <c r="O145" s="103">
        <v>0</v>
      </c>
      <c r="P145" s="103">
        <v>0</v>
      </c>
      <c r="Q145" s="103">
        <v>0</v>
      </c>
      <c r="R145" s="103">
        <v>0</v>
      </c>
      <c r="S145" s="103">
        <v>0</v>
      </c>
      <c r="T145" s="103">
        <v>0</v>
      </c>
      <c r="U145" s="103">
        <v>0</v>
      </c>
      <c r="V145" s="103">
        <v>0</v>
      </c>
      <c r="W145" s="103">
        <v>0</v>
      </c>
      <c r="X145" s="103" t="s">
        <v>1377</v>
      </c>
      <c r="Y145" s="103" t="s">
        <v>1316</v>
      </c>
      <c r="Z145" s="103"/>
      <c r="AA145" s="103"/>
      <c r="AB145" s="14"/>
      <c r="AC145" s="14"/>
      <c r="AD145" s="14"/>
    </row>
    <row r="146" spans="1:30" s="10" customFormat="1" ht="12.75" customHeight="1" x14ac:dyDescent="0.2">
      <c r="A146" s="10" t="s">
        <v>1217</v>
      </c>
      <c r="B146" s="10" t="s">
        <v>1218</v>
      </c>
      <c r="C146" s="103">
        <v>0</v>
      </c>
      <c r="D146" s="103">
        <v>0</v>
      </c>
      <c r="E146" s="103">
        <v>0</v>
      </c>
      <c r="F146" s="103">
        <v>0</v>
      </c>
      <c r="G146" s="103">
        <v>0</v>
      </c>
      <c r="H146" s="103">
        <v>0</v>
      </c>
      <c r="I146" s="103">
        <v>0</v>
      </c>
      <c r="J146" s="103">
        <v>0</v>
      </c>
      <c r="K146" s="103">
        <v>0</v>
      </c>
      <c r="L146" s="103">
        <v>0</v>
      </c>
      <c r="M146" s="103">
        <v>0</v>
      </c>
      <c r="N146" s="103">
        <v>0</v>
      </c>
      <c r="O146" s="103">
        <v>0</v>
      </c>
      <c r="P146" s="103">
        <v>0</v>
      </c>
      <c r="Q146" s="103">
        <v>0</v>
      </c>
      <c r="R146" s="103">
        <v>0</v>
      </c>
      <c r="S146" s="103">
        <v>0</v>
      </c>
      <c r="T146" s="103">
        <v>0</v>
      </c>
      <c r="U146" s="103">
        <v>0</v>
      </c>
      <c r="V146" s="103">
        <v>0</v>
      </c>
      <c r="W146" s="103">
        <v>0</v>
      </c>
      <c r="X146" s="103" t="s">
        <v>1377</v>
      </c>
      <c r="Y146" s="103" t="s">
        <v>1316</v>
      </c>
      <c r="Z146" s="103"/>
      <c r="AA146" s="103"/>
      <c r="AB146" s="14"/>
      <c r="AC146" s="14"/>
      <c r="AD146" s="14"/>
    </row>
    <row r="147" spans="1:30" s="10" customFormat="1" ht="12.75" customHeight="1" x14ac:dyDescent="0.2">
      <c r="A147" s="10" t="s">
        <v>537</v>
      </c>
      <c r="B147" s="10" t="s">
        <v>67</v>
      </c>
      <c r="C147" s="103">
        <v>0</v>
      </c>
      <c r="D147" s="103">
        <v>0</v>
      </c>
      <c r="E147" s="103">
        <v>0</v>
      </c>
      <c r="F147" s="103">
        <v>0</v>
      </c>
      <c r="G147" s="103">
        <v>0</v>
      </c>
      <c r="H147" s="103">
        <v>0</v>
      </c>
      <c r="I147" s="103">
        <v>0</v>
      </c>
      <c r="J147" s="103">
        <v>0</v>
      </c>
      <c r="K147" s="103">
        <v>0</v>
      </c>
      <c r="L147" s="103">
        <v>0</v>
      </c>
      <c r="M147" s="103">
        <v>91693</v>
      </c>
      <c r="N147" s="103">
        <v>3000</v>
      </c>
      <c r="O147" s="103">
        <v>0</v>
      </c>
      <c r="P147" s="103">
        <v>0</v>
      </c>
      <c r="Q147" s="103">
        <v>0</v>
      </c>
      <c r="R147" s="103">
        <v>0</v>
      </c>
      <c r="S147" s="103">
        <v>0</v>
      </c>
      <c r="T147" s="103">
        <v>118</v>
      </c>
      <c r="U147" s="103">
        <v>6</v>
      </c>
      <c r="V147" s="103">
        <v>0</v>
      </c>
      <c r="W147" s="103">
        <v>0</v>
      </c>
      <c r="X147" s="103" t="s">
        <v>1315</v>
      </c>
      <c r="Y147" s="103" t="s">
        <v>1316</v>
      </c>
      <c r="Z147" s="103"/>
      <c r="AA147" s="103"/>
      <c r="AB147" s="14"/>
      <c r="AC147" s="14"/>
      <c r="AD147" s="14"/>
    </row>
    <row r="148" spans="1:30" s="10" customFormat="1" ht="12.75" customHeight="1" x14ac:dyDescent="0.2">
      <c r="A148" s="10" t="s">
        <v>967</v>
      </c>
      <c r="B148" s="10" t="s">
        <v>968</v>
      </c>
      <c r="C148" s="103">
        <v>0</v>
      </c>
      <c r="D148" s="103">
        <v>0</v>
      </c>
      <c r="E148" s="103">
        <v>0</v>
      </c>
      <c r="F148" s="103">
        <v>0</v>
      </c>
      <c r="G148" s="103">
        <v>0</v>
      </c>
      <c r="H148" s="103">
        <v>0</v>
      </c>
      <c r="I148" s="103">
        <v>0</v>
      </c>
      <c r="J148" s="103">
        <v>0</v>
      </c>
      <c r="K148" s="103">
        <v>0</v>
      </c>
      <c r="L148" s="103">
        <v>0</v>
      </c>
      <c r="M148" s="103">
        <v>30370</v>
      </c>
      <c r="N148" s="103">
        <v>0</v>
      </c>
      <c r="O148" s="103">
        <v>0</v>
      </c>
      <c r="P148" s="103">
        <v>0</v>
      </c>
      <c r="Q148" s="103">
        <v>0</v>
      </c>
      <c r="R148" s="103">
        <v>0</v>
      </c>
      <c r="S148" s="103">
        <v>0</v>
      </c>
      <c r="T148" s="103">
        <v>0</v>
      </c>
      <c r="U148" s="103">
        <v>0</v>
      </c>
      <c r="V148" s="103">
        <v>0</v>
      </c>
      <c r="W148" s="103">
        <v>0</v>
      </c>
      <c r="X148" s="103" t="s">
        <v>1317</v>
      </c>
      <c r="Y148" s="103" t="s">
        <v>1317</v>
      </c>
      <c r="Z148" s="103"/>
      <c r="AA148" s="103"/>
      <c r="AB148" s="14"/>
      <c r="AC148" s="14"/>
      <c r="AD148" s="14"/>
    </row>
    <row r="149" spans="1:30" s="10" customFormat="1" ht="12.75" customHeight="1" x14ac:dyDescent="0.2">
      <c r="A149" s="10" t="s">
        <v>701</v>
      </c>
      <c r="B149" s="10" t="s">
        <v>68</v>
      </c>
      <c r="C149" s="103">
        <v>0</v>
      </c>
      <c r="D149" s="103">
        <v>0</v>
      </c>
      <c r="E149" s="103">
        <v>0</v>
      </c>
      <c r="F149" s="103">
        <v>0</v>
      </c>
      <c r="G149" s="103">
        <v>0</v>
      </c>
      <c r="H149" s="103">
        <v>0</v>
      </c>
      <c r="I149" s="103">
        <v>35</v>
      </c>
      <c r="J149" s="103">
        <v>0</v>
      </c>
      <c r="K149" s="103">
        <v>0</v>
      </c>
      <c r="L149" s="103">
        <v>13567</v>
      </c>
      <c r="M149" s="103">
        <v>688614</v>
      </c>
      <c r="N149" s="103">
        <v>20000</v>
      </c>
      <c r="O149" s="103">
        <v>0</v>
      </c>
      <c r="P149" s="103">
        <v>50</v>
      </c>
      <c r="Q149" s="103">
        <v>0</v>
      </c>
      <c r="R149" s="103">
        <v>0</v>
      </c>
      <c r="S149" s="103">
        <v>0</v>
      </c>
      <c r="T149" s="103">
        <v>4</v>
      </c>
      <c r="U149" s="103">
        <v>0</v>
      </c>
      <c r="V149" s="103">
        <v>13600</v>
      </c>
      <c r="W149" s="103">
        <v>0</v>
      </c>
      <c r="X149" s="103" t="s">
        <v>1321</v>
      </c>
      <c r="Y149" s="103" t="s">
        <v>1316</v>
      </c>
      <c r="Z149" s="103"/>
      <c r="AA149" s="103"/>
      <c r="AB149" s="14"/>
      <c r="AC149" s="14"/>
      <c r="AD149" s="14"/>
    </row>
    <row r="150" spans="1:30" s="10" customFormat="1" ht="12.75" customHeight="1" x14ac:dyDescent="0.2">
      <c r="A150" s="10" t="s">
        <v>969</v>
      </c>
      <c r="B150" s="10" t="s">
        <v>970</v>
      </c>
      <c r="C150" s="103">
        <v>0</v>
      </c>
      <c r="D150" s="103">
        <v>0</v>
      </c>
      <c r="E150" s="103">
        <v>0</v>
      </c>
      <c r="F150" s="103">
        <v>0</v>
      </c>
      <c r="G150" s="103">
        <v>37</v>
      </c>
      <c r="H150" s="103">
        <v>0</v>
      </c>
      <c r="I150" s="103">
        <v>147</v>
      </c>
      <c r="J150" s="103">
        <v>0</v>
      </c>
      <c r="K150" s="103">
        <v>0</v>
      </c>
      <c r="L150" s="103">
        <v>0</v>
      </c>
      <c r="M150" s="103">
        <v>117346</v>
      </c>
      <c r="N150" s="103">
        <v>9000</v>
      </c>
      <c r="O150" s="103">
        <v>0</v>
      </c>
      <c r="P150" s="103">
        <v>500</v>
      </c>
      <c r="Q150" s="103">
        <v>0</v>
      </c>
      <c r="R150" s="103">
        <v>0</v>
      </c>
      <c r="S150" s="103">
        <v>0</v>
      </c>
      <c r="T150" s="103">
        <v>92</v>
      </c>
      <c r="U150" s="103">
        <v>0</v>
      </c>
      <c r="V150" s="103">
        <v>35500</v>
      </c>
      <c r="W150" s="103">
        <v>15000</v>
      </c>
      <c r="X150" s="103" t="s">
        <v>1312</v>
      </c>
      <c r="Y150" s="103" t="s">
        <v>1314</v>
      </c>
      <c r="Z150" s="103"/>
      <c r="AA150" s="103"/>
      <c r="AB150" s="14"/>
      <c r="AC150" s="14"/>
      <c r="AD150" s="14"/>
    </row>
    <row r="151" spans="1:30" s="10" customFormat="1" ht="12.75" customHeight="1" x14ac:dyDescent="0.2">
      <c r="A151" s="10" t="s">
        <v>971</v>
      </c>
      <c r="B151" s="10" t="s">
        <v>972</v>
      </c>
      <c r="C151" s="103">
        <v>0</v>
      </c>
      <c r="D151" s="103">
        <v>0</v>
      </c>
      <c r="E151" s="103">
        <v>0</v>
      </c>
      <c r="F151" s="103">
        <v>0</v>
      </c>
      <c r="G151" s="103">
        <v>0</v>
      </c>
      <c r="H151" s="103">
        <v>0</v>
      </c>
      <c r="I151" s="103">
        <v>0</v>
      </c>
      <c r="J151" s="103">
        <v>0</v>
      </c>
      <c r="K151" s="103">
        <v>0</v>
      </c>
      <c r="L151" s="103">
        <v>0</v>
      </c>
      <c r="M151" s="103">
        <v>0</v>
      </c>
      <c r="N151" s="103">
        <v>0</v>
      </c>
      <c r="O151" s="103">
        <v>0</v>
      </c>
      <c r="P151" s="103">
        <v>0</v>
      </c>
      <c r="Q151" s="103">
        <v>0</v>
      </c>
      <c r="R151" s="103">
        <v>0</v>
      </c>
      <c r="S151" s="103">
        <v>0</v>
      </c>
      <c r="T151" s="103">
        <v>0</v>
      </c>
      <c r="U151" s="103">
        <v>0</v>
      </c>
      <c r="V151" s="103">
        <v>0</v>
      </c>
      <c r="W151" s="103">
        <v>4450</v>
      </c>
      <c r="X151" s="103" t="s">
        <v>1317</v>
      </c>
      <c r="Y151" s="103" t="s">
        <v>1317</v>
      </c>
      <c r="Z151" s="103"/>
      <c r="AA151" s="103"/>
      <c r="AB151" s="14"/>
      <c r="AC151" s="14"/>
      <c r="AD151" s="14"/>
    </row>
    <row r="152" spans="1:30" s="10" customFormat="1" ht="12.75" customHeight="1" x14ac:dyDescent="0.2">
      <c r="A152" s="10" t="s">
        <v>791</v>
      </c>
      <c r="B152" s="10" t="s">
        <v>1338</v>
      </c>
      <c r="C152" s="103">
        <v>0</v>
      </c>
      <c r="D152" s="103">
        <v>0</v>
      </c>
      <c r="E152" s="103">
        <v>0</v>
      </c>
      <c r="F152" s="103">
        <v>0</v>
      </c>
      <c r="G152" s="103">
        <v>0</v>
      </c>
      <c r="H152" s="103">
        <v>0</v>
      </c>
      <c r="I152" s="103">
        <v>0</v>
      </c>
      <c r="J152" s="103">
        <v>0</v>
      </c>
      <c r="K152" s="103">
        <v>0</v>
      </c>
      <c r="L152" s="103">
        <v>0</v>
      </c>
      <c r="M152" s="103">
        <v>1266</v>
      </c>
      <c r="N152" s="103">
        <v>0</v>
      </c>
      <c r="O152" s="103">
        <v>0</v>
      </c>
      <c r="P152" s="103">
        <v>0</v>
      </c>
      <c r="Q152" s="103">
        <v>0</v>
      </c>
      <c r="R152" s="103">
        <v>0</v>
      </c>
      <c r="S152" s="103">
        <v>0</v>
      </c>
      <c r="T152" s="103">
        <v>0</v>
      </c>
      <c r="U152" s="103">
        <v>0</v>
      </c>
      <c r="V152" s="103">
        <v>0</v>
      </c>
      <c r="W152" s="103">
        <v>0</v>
      </c>
      <c r="X152" s="103" t="s">
        <v>1377</v>
      </c>
      <c r="Y152" s="103" t="s">
        <v>1316</v>
      </c>
      <c r="Z152" s="103"/>
      <c r="AA152" s="103"/>
      <c r="AB152" s="14"/>
      <c r="AC152" s="14"/>
      <c r="AD152" s="14"/>
    </row>
    <row r="153" spans="1:30" s="10" customFormat="1" ht="12.75" customHeight="1" x14ac:dyDescent="0.2">
      <c r="A153" s="10" t="s">
        <v>1219</v>
      </c>
      <c r="B153" s="10" t="s">
        <v>1220</v>
      </c>
      <c r="C153" s="103">
        <v>0</v>
      </c>
      <c r="D153" s="103">
        <v>0</v>
      </c>
      <c r="E153" s="103">
        <v>0</v>
      </c>
      <c r="F153" s="103">
        <v>0</v>
      </c>
      <c r="G153" s="103">
        <v>0</v>
      </c>
      <c r="H153" s="103">
        <v>0</v>
      </c>
      <c r="I153" s="103">
        <v>0</v>
      </c>
      <c r="J153" s="103">
        <v>0</v>
      </c>
      <c r="K153" s="103">
        <v>0</v>
      </c>
      <c r="L153" s="103">
        <v>0</v>
      </c>
      <c r="M153" s="103">
        <v>0</v>
      </c>
      <c r="N153" s="103">
        <v>0</v>
      </c>
      <c r="O153" s="103">
        <v>0</v>
      </c>
      <c r="P153" s="103">
        <v>0</v>
      </c>
      <c r="Q153" s="103">
        <v>0</v>
      </c>
      <c r="R153" s="103">
        <v>0</v>
      </c>
      <c r="S153" s="103">
        <v>0</v>
      </c>
      <c r="T153" s="103">
        <v>0</v>
      </c>
      <c r="U153" s="103">
        <v>0</v>
      </c>
      <c r="V153" s="103">
        <v>450</v>
      </c>
      <c r="W153" s="103">
        <v>0</v>
      </c>
      <c r="X153" s="103" t="s">
        <v>1377</v>
      </c>
      <c r="Y153" s="103" t="s">
        <v>1316</v>
      </c>
      <c r="Z153" s="103"/>
      <c r="AA153" s="103"/>
      <c r="AB153" s="14"/>
      <c r="AC153" s="14"/>
      <c r="AD153" s="14"/>
    </row>
    <row r="154" spans="1:30" s="10" customFormat="1" ht="12.75" customHeight="1" x14ac:dyDescent="0.2">
      <c r="A154" s="10" t="s">
        <v>1197</v>
      </c>
      <c r="B154" s="10" t="s">
        <v>1198</v>
      </c>
      <c r="C154" s="103">
        <v>0</v>
      </c>
      <c r="D154" s="103">
        <v>0</v>
      </c>
      <c r="E154" s="103">
        <v>0</v>
      </c>
      <c r="F154" s="103">
        <v>0</v>
      </c>
      <c r="G154" s="103">
        <v>0</v>
      </c>
      <c r="H154" s="103">
        <v>0</v>
      </c>
      <c r="I154" s="103">
        <v>0</v>
      </c>
      <c r="J154" s="103">
        <v>0</v>
      </c>
      <c r="K154" s="103">
        <v>0</v>
      </c>
      <c r="L154" s="103">
        <v>0</v>
      </c>
      <c r="M154" s="103">
        <v>0</v>
      </c>
      <c r="N154" s="103">
        <v>0</v>
      </c>
      <c r="O154" s="103">
        <v>0</v>
      </c>
      <c r="P154" s="103">
        <v>0</v>
      </c>
      <c r="Q154" s="103">
        <v>0</v>
      </c>
      <c r="R154" s="103">
        <v>0</v>
      </c>
      <c r="S154" s="103">
        <v>0</v>
      </c>
      <c r="T154" s="103">
        <v>0</v>
      </c>
      <c r="U154" s="103">
        <v>0</v>
      </c>
      <c r="V154" s="103">
        <v>0</v>
      </c>
      <c r="W154" s="103">
        <v>0</v>
      </c>
      <c r="X154" s="103" t="s">
        <v>1377</v>
      </c>
      <c r="Y154" s="103" t="s">
        <v>1313</v>
      </c>
      <c r="Z154" s="103"/>
      <c r="AA154" s="103"/>
      <c r="AB154" s="14"/>
      <c r="AC154" s="14"/>
      <c r="AD154" s="14"/>
    </row>
    <row r="155" spans="1:30" s="10" customFormat="1" ht="12.75" customHeight="1" x14ac:dyDescent="0.2">
      <c r="A155" s="10" t="s">
        <v>730</v>
      </c>
      <c r="B155" s="10" t="s">
        <v>69</v>
      </c>
      <c r="C155" s="103">
        <v>0</v>
      </c>
      <c r="D155" s="103">
        <v>0</v>
      </c>
      <c r="E155" s="103">
        <v>0</v>
      </c>
      <c r="F155" s="103">
        <v>0</v>
      </c>
      <c r="G155" s="103">
        <v>0</v>
      </c>
      <c r="H155" s="103">
        <v>0</v>
      </c>
      <c r="I155" s="103">
        <v>0</v>
      </c>
      <c r="J155" s="103">
        <v>0</v>
      </c>
      <c r="K155" s="103">
        <v>0</v>
      </c>
      <c r="L155" s="103">
        <v>0</v>
      </c>
      <c r="M155" s="103">
        <v>404732</v>
      </c>
      <c r="N155" s="103">
        <v>33000</v>
      </c>
      <c r="O155" s="103">
        <v>0</v>
      </c>
      <c r="P155" s="103">
        <v>0</v>
      </c>
      <c r="Q155" s="103">
        <v>0</v>
      </c>
      <c r="R155" s="103">
        <v>95</v>
      </c>
      <c r="S155" s="103">
        <v>0</v>
      </c>
      <c r="T155" s="103">
        <v>0</v>
      </c>
      <c r="U155" s="103">
        <v>55000</v>
      </c>
      <c r="V155" s="103">
        <v>0</v>
      </c>
      <c r="W155" s="103">
        <v>0</v>
      </c>
      <c r="X155" s="103" t="s">
        <v>1320</v>
      </c>
      <c r="Y155" s="103" t="s">
        <v>1316</v>
      </c>
      <c r="Z155" s="103"/>
      <c r="AA155" s="103"/>
      <c r="AB155" s="14"/>
      <c r="AC155" s="14"/>
      <c r="AD155" s="14"/>
    </row>
    <row r="156" spans="1:30" s="10" customFormat="1" ht="12.75" customHeight="1" x14ac:dyDescent="0.2">
      <c r="A156" s="10" t="s">
        <v>975</v>
      </c>
      <c r="B156" s="10" t="s">
        <v>976</v>
      </c>
      <c r="C156" s="103">
        <v>0</v>
      </c>
      <c r="D156" s="103">
        <v>0</v>
      </c>
      <c r="E156" s="103">
        <v>0</v>
      </c>
      <c r="F156" s="103">
        <v>0</v>
      </c>
      <c r="G156" s="103">
        <v>0</v>
      </c>
      <c r="H156" s="103">
        <v>0</v>
      </c>
      <c r="I156" s="103">
        <v>0</v>
      </c>
      <c r="J156" s="103">
        <v>0</v>
      </c>
      <c r="K156" s="103">
        <v>0</v>
      </c>
      <c r="L156" s="103">
        <v>0</v>
      </c>
      <c r="M156" s="103">
        <v>209046</v>
      </c>
      <c r="N156" s="103">
        <v>66600</v>
      </c>
      <c r="O156" s="103">
        <v>0</v>
      </c>
      <c r="P156" s="103">
        <v>0</v>
      </c>
      <c r="Q156" s="103">
        <v>0</v>
      </c>
      <c r="R156" s="103">
        <v>0</v>
      </c>
      <c r="S156" s="103">
        <v>0</v>
      </c>
      <c r="T156" s="103">
        <v>0</v>
      </c>
      <c r="U156" s="103">
        <v>0</v>
      </c>
      <c r="V156" s="103">
        <v>0</v>
      </c>
      <c r="W156" s="103">
        <v>0</v>
      </c>
      <c r="X156" s="103" t="s">
        <v>1312</v>
      </c>
      <c r="Y156" s="103" t="s">
        <v>1314</v>
      </c>
      <c r="Z156" s="103"/>
      <c r="AA156" s="103"/>
      <c r="AB156" s="14"/>
      <c r="AC156" s="14"/>
      <c r="AD156" s="14"/>
    </row>
    <row r="157" spans="1:30" s="10" customFormat="1" ht="12.75" customHeight="1" x14ac:dyDescent="0.2">
      <c r="A157" s="10" t="s">
        <v>413</v>
      </c>
      <c r="B157" s="10" t="s">
        <v>70</v>
      </c>
      <c r="C157" s="103">
        <v>0</v>
      </c>
      <c r="D157" s="103">
        <v>0</v>
      </c>
      <c r="E157" s="103">
        <v>0</v>
      </c>
      <c r="F157" s="103">
        <v>0</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t="s">
        <v>1315</v>
      </c>
      <c r="Y157" s="103" t="s">
        <v>1316</v>
      </c>
      <c r="Z157" s="103"/>
      <c r="AA157" s="103"/>
      <c r="AB157" s="14"/>
      <c r="AC157" s="14"/>
      <c r="AD157" s="14"/>
    </row>
    <row r="158" spans="1:30" s="10" customFormat="1" ht="12.75" customHeight="1" x14ac:dyDescent="0.2">
      <c r="A158" s="10" t="s">
        <v>446</v>
      </c>
      <c r="B158" s="10" t="s">
        <v>71</v>
      </c>
      <c r="C158" s="103">
        <v>0</v>
      </c>
      <c r="D158" s="103">
        <v>0</v>
      </c>
      <c r="E158" s="103">
        <v>0</v>
      </c>
      <c r="F158" s="103">
        <v>0</v>
      </c>
      <c r="G158" s="103">
        <v>0</v>
      </c>
      <c r="H158" s="103">
        <v>0</v>
      </c>
      <c r="I158" s="103">
        <v>0</v>
      </c>
      <c r="J158" s="103">
        <v>0</v>
      </c>
      <c r="K158" s="103">
        <v>0</v>
      </c>
      <c r="L158" s="103">
        <v>0</v>
      </c>
      <c r="M158" s="103">
        <v>85753</v>
      </c>
      <c r="N158" s="103">
        <v>0</v>
      </c>
      <c r="O158" s="103">
        <v>0</v>
      </c>
      <c r="P158" s="103">
        <v>0</v>
      </c>
      <c r="Q158" s="103">
        <v>0</v>
      </c>
      <c r="R158" s="103">
        <v>0</v>
      </c>
      <c r="S158" s="103">
        <v>0</v>
      </c>
      <c r="T158" s="103">
        <v>0</v>
      </c>
      <c r="U158" s="103">
        <v>0</v>
      </c>
      <c r="V158" s="103">
        <v>0</v>
      </c>
      <c r="W158" s="103">
        <v>0</v>
      </c>
      <c r="X158" s="103" t="s">
        <v>1315</v>
      </c>
      <c r="Y158" s="103" t="s">
        <v>1316</v>
      </c>
      <c r="Z158" s="103"/>
      <c r="AA158" s="103"/>
      <c r="AB158" s="14"/>
      <c r="AC158" s="14"/>
      <c r="AD158" s="14"/>
    </row>
    <row r="159" spans="1:30" s="10" customFormat="1" ht="12.75" customHeight="1" x14ac:dyDescent="0.2">
      <c r="A159" s="10" t="s">
        <v>458</v>
      </c>
      <c r="B159" s="10" t="s">
        <v>72</v>
      </c>
      <c r="C159" s="103">
        <v>0</v>
      </c>
      <c r="D159" s="103">
        <v>0</v>
      </c>
      <c r="E159" s="103">
        <v>0</v>
      </c>
      <c r="F159" s="103">
        <v>0</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t="s">
        <v>1315</v>
      </c>
      <c r="Y159" s="103" t="s">
        <v>1316</v>
      </c>
      <c r="Z159" s="103"/>
      <c r="AA159" s="103"/>
      <c r="AB159" s="14"/>
      <c r="AC159" s="14"/>
      <c r="AD159" s="14"/>
    </row>
    <row r="160" spans="1:30" s="10" customFormat="1" ht="12.75" customHeight="1" x14ac:dyDescent="0.2">
      <c r="A160" s="10" t="s">
        <v>977</v>
      </c>
      <c r="B160" s="10" t="s">
        <v>978</v>
      </c>
      <c r="C160" s="103">
        <v>0</v>
      </c>
      <c r="D160" s="103">
        <v>0</v>
      </c>
      <c r="E160" s="103">
        <v>0</v>
      </c>
      <c r="F160" s="103">
        <v>0</v>
      </c>
      <c r="G160" s="103">
        <v>0</v>
      </c>
      <c r="H160" s="103">
        <v>0</v>
      </c>
      <c r="I160" s="103">
        <v>0</v>
      </c>
      <c r="J160" s="103">
        <v>0</v>
      </c>
      <c r="K160" s="103">
        <v>0</v>
      </c>
      <c r="L160" s="103">
        <v>0</v>
      </c>
      <c r="M160" s="103">
        <v>91953</v>
      </c>
      <c r="N160" s="103">
        <v>16400</v>
      </c>
      <c r="O160" s="103">
        <v>0</v>
      </c>
      <c r="P160" s="103">
        <v>7700</v>
      </c>
      <c r="Q160" s="103">
        <v>0</v>
      </c>
      <c r="R160" s="103">
        <v>0</v>
      </c>
      <c r="S160" s="103">
        <v>0</v>
      </c>
      <c r="T160" s="103">
        <v>0</v>
      </c>
      <c r="U160" s="103">
        <v>1500</v>
      </c>
      <c r="V160" s="103">
        <v>13000</v>
      </c>
      <c r="W160" s="103">
        <v>2000</v>
      </c>
      <c r="X160" s="103" t="s">
        <v>1312</v>
      </c>
      <c r="Y160" s="103" t="s">
        <v>1314</v>
      </c>
      <c r="Z160" s="103"/>
      <c r="AA160" s="103"/>
      <c r="AB160" s="14"/>
      <c r="AC160" s="14"/>
      <c r="AD160" s="14"/>
    </row>
    <row r="161" spans="1:30" s="10" customFormat="1" ht="12.75" customHeight="1" x14ac:dyDescent="0.2">
      <c r="A161" s="10" t="s">
        <v>498</v>
      </c>
      <c r="B161" s="10" t="s">
        <v>73</v>
      </c>
      <c r="C161" s="103">
        <v>0</v>
      </c>
      <c r="D161" s="103">
        <v>0</v>
      </c>
      <c r="E161" s="103">
        <v>0</v>
      </c>
      <c r="F161" s="103">
        <v>0</v>
      </c>
      <c r="G161" s="103">
        <v>0</v>
      </c>
      <c r="H161" s="103">
        <v>0</v>
      </c>
      <c r="I161" s="103">
        <v>0</v>
      </c>
      <c r="J161" s="103">
        <v>0</v>
      </c>
      <c r="K161" s="103">
        <v>0</v>
      </c>
      <c r="L161" s="103">
        <v>0</v>
      </c>
      <c r="M161" s="103">
        <v>0</v>
      </c>
      <c r="N161" s="103">
        <v>0</v>
      </c>
      <c r="O161" s="103">
        <v>0</v>
      </c>
      <c r="P161" s="103">
        <v>0</v>
      </c>
      <c r="Q161" s="103">
        <v>0</v>
      </c>
      <c r="R161" s="103">
        <v>0</v>
      </c>
      <c r="S161" s="103">
        <v>0</v>
      </c>
      <c r="T161" s="103">
        <v>0</v>
      </c>
      <c r="U161" s="103">
        <v>0</v>
      </c>
      <c r="V161" s="103">
        <v>0</v>
      </c>
      <c r="W161" s="103">
        <v>0</v>
      </c>
      <c r="X161" s="103" t="s">
        <v>1315</v>
      </c>
      <c r="Y161" s="103" t="s">
        <v>1316</v>
      </c>
      <c r="Z161" s="103"/>
      <c r="AA161" s="103"/>
      <c r="AB161" s="14"/>
      <c r="AC161" s="14"/>
      <c r="AD161" s="14"/>
    </row>
    <row r="162" spans="1:30" s="10" customFormat="1" ht="12.75" customHeight="1" x14ac:dyDescent="0.2">
      <c r="A162" s="10" t="s">
        <v>519</v>
      </c>
      <c r="B162" s="10" t="s">
        <v>74</v>
      </c>
      <c r="C162" s="103">
        <v>0</v>
      </c>
      <c r="D162" s="103">
        <v>0</v>
      </c>
      <c r="E162" s="103">
        <v>0</v>
      </c>
      <c r="F162" s="103">
        <v>0</v>
      </c>
      <c r="G162" s="103">
        <v>0</v>
      </c>
      <c r="H162" s="103">
        <v>0</v>
      </c>
      <c r="I162" s="103">
        <v>0</v>
      </c>
      <c r="J162" s="103">
        <v>0</v>
      </c>
      <c r="K162" s="103">
        <v>0</v>
      </c>
      <c r="L162" s="103">
        <v>6000</v>
      </c>
      <c r="M162" s="103">
        <v>1500</v>
      </c>
      <c r="N162" s="103">
        <v>0</v>
      </c>
      <c r="O162" s="103">
        <v>0</v>
      </c>
      <c r="P162" s="103">
        <v>0</v>
      </c>
      <c r="Q162" s="103">
        <v>0</v>
      </c>
      <c r="R162" s="103">
        <v>0</v>
      </c>
      <c r="S162" s="103">
        <v>0</v>
      </c>
      <c r="T162" s="103">
        <v>0</v>
      </c>
      <c r="U162" s="103">
        <v>0</v>
      </c>
      <c r="V162" s="103">
        <v>0</v>
      </c>
      <c r="W162" s="103">
        <v>0</v>
      </c>
      <c r="X162" s="103" t="s">
        <v>1315</v>
      </c>
      <c r="Y162" s="103" t="s">
        <v>1316</v>
      </c>
      <c r="Z162" s="103"/>
      <c r="AA162" s="103"/>
      <c r="AB162" s="14"/>
      <c r="AC162" s="14"/>
      <c r="AD162" s="14"/>
    </row>
    <row r="163" spans="1:30" s="10" customFormat="1" ht="12.75" customHeight="1" x14ac:dyDescent="0.2">
      <c r="A163" s="10" t="s">
        <v>573</v>
      </c>
      <c r="B163" s="10" t="s">
        <v>75</v>
      </c>
      <c r="C163" s="103">
        <v>0</v>
      </c>
      <c r="D163" s="103">
        <v>0</v>
      </c>
      <c r="E163" s="103">
        <v>0</v>
      </c>
      <c r="F163" s="103">
        <v>0</v>
      </c>
      <c r="G163" s="103">
        <v>0</v>
      </c>
      <c r="H163" s="103">
        <v>0</v>
      </c>
      <c r="I163" s="103">
        <v>0</v>
      </c>
      <c r="J163" s="103">
        <v>0</v>
      </c>
      <c r="K163" s="103">
        <v>0</v>
      </c>
      <c r="L163" s="103">
        <v>0</v>
      </c>
      <c r="M163" s="103">
        <v>0</v>
      </c>
      <c r="N163" s="103">
        <v>0</v>
      </c>
      <c r="O163" s="103">
        <v>0</v>
      </c>
      <c r="P163" s="103">
        <v>0</v>
      </c>
      <c r="Q163" s="103">
        <v>0</v>
      </c>
      <c r="R163" s="103">
        <v>0</v>
      </c>
      <c r="S163" s="103">
        <v>0</v>
      </c>
      <c r="T163" s="103">
        <v>0</v>
      </c>
      <c r="U163" s="103">
        <v>0</v>
      </c>
      <c r="V163" s="103">
        <v>0</v>
      </c>
      <c r="W163" s="103">
        <v>0</v>
      </c>
      <c r="X163" s="103" t="s">
        <v>1315</v>
      </c>
      <c r="Y163" s="103" t="s">
        <v>1316</v>
      </c>
      <c r="Z163" s="103"/>
      <c r="AA163" s="103"/>
      <c r="AB163" s="14"/>
      <c r="AC163" s="14"/>
      <c r="AD163" s="14"/>
    </row>
    <row r="164" spans="1:30" s="10" customFormat="1" ht="12.75" customHeight="1" x14ac:dyDescent="0.2">
      <c r="A164" s="10" t="s">
        <v>810</v>
      </c>
      <c r="B164" s="10" t="s">
        <v>898</v>
      </c>
      <c r="C164" s="103">
        <v>0</v>
      </c>
      <c r="D164" s="103">
        <v>0</v>
      </c>
      <c r="E164" s="103">
        <v>0</v>
      </c>
      <c r="F164" s="103">
        <v>0</v>
      </c>
      <c r="G164" s="103">
        <v>0</v>
      </c>
      <c r="H164" s="103">
        <v>0</v>
      </c>
      <c r="I164" s="103">
        <v>0</v>
      </c>
      <c r="J164" s="103">
        <v>0</v>
      </c>
      <c r="K164" s="103">
        <v>0</v>
      </c>
      <c r="L164" s="103">
        <v>0</v>
      </c>
      <c r="M164" s="103">
        <v>1250</v>
      </c>
      <c r="N164" s="103">
        <v>0</v>
      </c>
      <c r="O164" s="103">
        <v>0</v>
      </c>
      <c r="P164" s="103">
        <v>0</v>
      </c>
      <c r="Q164" s="103">
        <v>0</v>
      </c>
      <c r="R164" s="103">
        <v>0</v>
      </c>
      <c r="S164" s="103">
        <v>0</v>
      </c>
      <c r="T164" s="103">
        <v>0</v>
      </c>
      <c r="U164" s="103">
        <v>0</v>
      </c>
      <c r="V164" s="103">
        <v>0</v>
      </c>
      <c r="W164" s="103">
        <v>0</v>
      </c>
      <c r="X164" s="103" t="s">
        <v>1377</v>
      </c>
      <c r="Y164" s="103" t="s">
        <v>1316</v>
      </c>
      <c r="Z164" s="103"/>
      <c r="AA164" s="103"/>
      <c r="AB164" s="14"/>
      <c r="AC164" s="14"/>
      <c r="AD164" s="14"/>
    </row>
    <row r="165" spans="1:30" s="10" customFormat="1" ht="12.75" customHeight="1" x14ac:dyDescent="0.2">
      <c r="A165" s="10" t="s">
        <v>979</v>
      </c>
      <c r="B165" s="10" t="s">
        <v>980</v>
      </c>
      <c r="C165" s="103">
        <v>0</v>
      </c>
      <c r="D165" s="103">
        <v>0</v>
      </c>
      <c r="E165" s="103">
        <v>0</v>
      </c>
      <c r="F165" s="103">
        <v>5000</v>
      </c>
      <c r="G165" s="103">
        <v>0</v>
      </c>
      <c r="H165" s="103">
        <v>0</v>
      </c>
      <c r="I165" s="103">
        <v>0</v>
      </c>
      <c r="J165" s="103">
        <v>0</v>
      </c>
      <c r="K165" s="103">
        <v>0</v>
      </c>
      <c r="L165" s="103">
        <v>0</v>
      </c>
      <c r="M165" s="103">
        <v>260686</v>
      </c>
      <c r="N165" s="103">
        <v>10000</v>
      </c>
      <c r="O165" s="103">
        <v>0</v>
      </c>
      <c r="P165" s="103">
        <v>0</v>
      </c>
      <c r="Q165" s="103">
        <v>600</v>
      </c>
      <c r="R165" s="103">
        <v>0</v>
      </c>
      <c r="S165" s="103">
        <v>0</v>
      </c>
      <c r="T165" s="103">
        <v>0</v>
      </c>
      <c r="U165" s="103">
        <v>29000</v>
      </c>
      <c r="V165" s="103">
        <v>34000</v>
      </c>
      <c r="W165" s="103">
        <v>0</v>
      </c>
      <c r="X165" s="103" t="s">
        <v>1312</v>
      </c>
      <c r="Y165" s="103" t="s">
        <v>1314</v>
      </c>
      <c r="Z165" s="103"/>
      <c r="AA165" s="103"/>
      <c r="AB165" s="14"/>
      <c r="AC165" s="14"/>
      <c r="AD165" s="14"/>
    </row>
    <row r="166" spans="1:30" s="10" customFormat="1" ht="12.75" customHeight="1" x14ac:dyDescent="0.2">
      <c r="A166" s="10" t="s">
        <v>599</v>
      </c>
      <c r="B166" s="10" t="s">
        <v>76</v>
      </c>
      <c r="C166" s="103">
        <v>0</v>
      </c>
      <c r="D166" s="103">
        <v>0</v>
      </c>
      <c r="E166" s="103">
        <v>0</v>
      </c>
      <c r="F166" s="103">
        <v>0</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t="s">
        <v>1315</v>
      </c>
      <c r="Y166" s="103" t="s">
        <v>1316</v>
      </c>
      <c r="Z166" s="103"/>
      <c r="AA166" s="103"/>
      <c r="AB166" s="14"/>
      <c r="AC166" s="14"/>
      <c r="AD166" s="14"/>
    </row>
    <row r="167" spans="1:30" s="10" customFormat="1" ht="12.75" customHeight="1" x14ac:dyDescent="0.2">
      <c r="A167" s="10" t="s">
        <v>981</v>
      </c>
      <c r="B167" s="10" t="s">
        <v>982</v>
      </c>
      <c r="C167" s="103">
        <v>0</v>
      </c>
      <c r="D167" s="103">
        <v>0</v>
      </c>
      <c r="E167" s="103">
        <v>0</v>
      </c>
      <c r="F167" s="103">
        <v>0</v>
      </c>
      <c r="G167" s="103">
        <v>0</v>
      </c>
      <c r="H167" s="103">
        <v>0</v>
      </c>
      <c r="I167" s="103">
        <v>0</v>
      </c>
      <c r="J167" s="103">
        <v>0</v>
      </c>
      <c r="K167" s="103">
        <v>0</v>
      </c>
      <c r="L167" s="103">
        <v>0</v>
      </c>
      <c r="M167" s="103">
        <v>56482</v>
      </c>
      <c r="N167" s="103">
        <v>0</v>
      </c>
      <c r="O167" s="103">
        <v>0</v>
      </c>
      <c r="P167" s="103">
        <v>0</v>
      </c>
      <c r="Q167" s="103">
        <v>0</v>
      </c>
      <c r="R167" s="103">
        <v>0</v>
      </c>
      <c r="S167" s="103">
        <v>0</v>
      </c>
      <c r="T167" s="103">
        <v>0</v>
      </c>
      <c r="U167" s="103">
        <v>14400</v>
      </c>
      <c r="V167" s="103">
        <v>0</v>
      </c>
      <c r="W167" s="103">
        <v>0</v>
      </c>
      <c r="X167" s="103" t="s">
        <v>1312</v>
      </c>
      <c r="Y167" s="103" t="s">
        <v>1314</v>
      </c>
      <c r="Z167" s="103"/>
      <c r="AA167" s="103"/>
      <c r="AB167" s="14"/>
      <c r="AC167" s="14"/>
      <c r="AD167" s="14"/>
    </row>
    <row r="168" spans="1:30" s="10" customFormat="1" ht="12.75" customHeight="1" x14ac:dyDescent="0.2">
      <c r="A168" s="10" t="s">
        <v>527</v>
      </c>
      <c r="B168" s="10" t="s">
        <v>77</v>
      </c>
      <c r="C168" s="103">
        <v>0</v>
      </c>
      <c r="D168" s="103">
        <v>0</v>
      </c>
      <c r="E168" s="103">
        <v>0</v>
      </c>
      <c r="F168" s="103">
        <v>0</v>
      </c>
      <c r="G168" s="103">
        <v>0</v>
      </c>
      <c r="H168" s="103">
        <v>0</v>
      </c>
      <c r="I168" s="103">
        <v>0</v>
      </c>
      <c r="J168" s="103">
        <v>0</v>
      </c>
      <c r="K168" s="103">
        <v>0</v>
      </c>
      <c r="L168" s="103">
        <v>0</v>
      </c>
      <c r="M168" s="103">
        <v>388648</v>
      </c>
      <c r="N168" s="103">
        <v>0</v>
      </c>
      <c r="O168" s="103">
        <v>0</v>
      </c>
      <c r="P168" s="103">
        <v>0</v>
      </c>
      <c r="Q168" s="103">
        <v>0</v>
      </c>
      <c r="R168" s="103">
        <v>0</v>
      </c>
      <c r="S168" s="103">
        <v>0</v>
      </c>
      <c r="T168" s="103">
        <v>0</v>
      </c>
      <c r="U168" s="103">
        <v>0</v>
      </c>
      <c r="V168" s="103">
        <v>0</v>
      </c>
      <c r="W168" s="103">
        <v>0</v>
      </c>
      <c r="X168" s="103" t="s">
        <v>1312</v>
      </c>
      <c r="Y168" s="103" t="s">
        <v>1316</v>
      </c>
      <c r="Z168" s="103"/>
      <c r="AA168" s="103"/>
      <c r="AB168" s="14"/>
      <c r="AC168" s="14"/>
      <c r="AD168" s="14"/>
    </row>
    <row r="169" spans="1:30" s="10" customFormat="1" ht="12.75" customHeight="1" x14ac:dyDescent="0.2">
      <c r="A169" s="10" t="s">
        <v>631</v>
      </c>
      <c r="B169" s="10" t="s">
        <v>78</v>
      </c>
      <c r="C169" s="103">
        <v>0</v>
      </c>
      <c r="D169" s="103">
        <v>0</v>
      </c>
      <c r="E169" s="103">
        <v>0</v>
      </c>
      <c r="F169" s="103">
        <v>0</v>
      </c>
      <c r="G169" s="103">
        <v>0</v>
      </c>
      <c r="H169" s="103">
        <v>0</v>
      </c>
      <c r="I169" s="103">
        <v>0</v>
      </c>
      <c r="J169" s="103">
        <v>0</v>
      </c>
      <c r="K169" s="103">
        <v>0</v>
      </c>
      <c r="L169" s="103">
        <v>0</v>
      </c>
      <c r="M169" s="103">
        <v>6612</v>
      </c>
      <c r="N169" s="103">
        <v>4500</v>
      </c>
      <c r="O169" s="103">
        <v>0</v>
      </c>
      <c r="P169" s="103">
        <v>0</v>
      </c>
      <c r="Q169" s="103">
        <v>0</v>
      </c>
      <c r="R169" s="103">
        <v>0</v>
      </c>
      <c r="S169" s="103">
        <v>0</v>
      </c>
      <c r="T169" s="103">
        <v>0</v>
      </c>
      <c r="U169" s="103">
        <v>0</v>
      </c>
      <c r="V169" s="103">
        <v>0</v>
      </c>
      <c r="W169" s="103">
        <v>0</v>
      </c>
      <c r="X169" s="103" t="s">
        <v>1315</v>
      </c>
      <c r="Y169" s="103" t="s">
        <v>1316</v>
      </c>
      <c r="Z169" s="103"/>
      <c r="AA169" s="103"/>
      <c r="AB169" s="14"/>
      <c r="AC169" s="14"/>
      <c r="AD169" s="14"/>
    </row>
    <row r="170" spans="1:30" s="10" customFormat="1" ht="12.75" customHeight="1" x14ac:dyDescent="0.2">
      <c r="A170" s="10" t="s">
        <v>466</v>
      </c>
      <c r="B170" s="10" t="s">
        <v>326</v>
      </c>
      <c r="C170" s="103">
        <v>0</v>
      </c>
      <c r="D170" s="103">
        <v>0</v>
      </c>
      <c r="E170" s="103">
        <v>0</v>
      </c>
      <c r="F170" s="103">
        <v>0</v>
      </c>
      <c r="G170" s="103">
        <v>0</v>
      </c>
      <c r="H170" s="103">
        <v>0</v>
      </c>
      <c r="I170" s="103">
        <v>0</v>
      </c>
      <c r="J170" s="103">
        <v>0</v>
      </c>
      <c r="K170" s="103">
        <v>0</v>
      </c>
      <c r="L170" s="103">
        <v>0</v>
      </c>
      <c r="M170" s="103">
        <v>227021</v>
      </c>
      <c r="N170" s="103">
        <v>29450</v>
      </c>
      <c r="O170" s="103">
        <v>0</v>
      </c>
      <c r="P170" s="103">
        <v>0</v>
      </c>
      <c r="Q170" s="103">
        <v>0</v>
      </c>
      <c r="R170" s="103">
        <v>0</v>
      </c>
      <c r="S170" s="103">
        <v>0</v>
      </c>
      <c r="T170" s="103">
        <v>0</v>
      </c>
      <c r="U170" s="103">
        <v>6450</v>
      </c>
      <c r="V170" s="103">
        <v>0</v>
      </c>
      <c r="W170" s="103">
        <v>0</v>
      </c>
      <c r="X170" s="103" t="s">
        <v>1324</v>
      </c>
      <c r="Y170" s="103" t="s">
        <v>1316</v>
      </c>
      <c r="Z170" s="103"/>
      <c r="AA170" s="103"/>
      <c r="AB170" s="14"/>
      <c r="AC170" s="14"/>
      <c r="AD170" s="14"/>
    </row>
    <row r="171" spans="1:30" s="10" customFormat="1" ht="12.75" customHeight="1" x14ac:dyDescent="0.2">
      <c r="A171" s="10" t="s">
        <v>792</v>
      </c>
      <c r="B171" s="10" t="s">
        <v>1340</v>
      </c>
      <c r="C171" s="103">
        <v>0</v>
      </c>
      <c r="D171" s="103">
        <v>0</v>
      </c>
      <c r="E171" s="103">
        <v>0</v>
      </c>
      <c r="F171" s="103">
        <v>0</v>
      </c>
      <c r="G171" s="103">
        <v>0</v>
      </c>
      <c r="H171" s="103">
        <v>0</v>
      </c>
      <c r="I171" s="103">
        <v>0</v>
      </c>
      <c r="J171" s="103">
        <v>0</v>
      </c>
      <c r="K171" s="103">
        <v>0</v>
      </c>
      <c r="L171" s="103">
        <v>0</v>
      </c>
      <c r="M171" s="103">
        <v>11123</v>
      </c>
      <c r="N171" s="103">
        <v>0</v>
      </c>
      <c r="O171" s="103">
        <v>0</v>
      </c>
      <c r="P171" s="103">
        <v>0</v>
      </c>
      <c r="Q171" s="103">
        <v>0</v>
      </c>
      <c r="R171" s="103">
        <v>0</v>
      </c>
      <c r="S171" s="103">
        <v>0</v>
      </c>
      <c r="T171" s="103">
        <v>0</v>
      </c>
      <c r="U171" s="103">
        <v>0</v>
      </c>
      <c r="V171" s="103">
        <v>0</v>
      </c>
      <c r="W171" s="103">
        <v>0</v>
      </c>
      <c r="X171" s="103" t="s">
        <v>1377</v>
      </c>
      <c r="Y171" s="103" t="s">
        <v>1316</v>
      </c>
      <c r="Z171" s="103"/>
      <c r="AA171" s="103"/>
      <c r="AB171" s="14"/>
      <c r="AC171" s="14"/>
      <c r="AD171" s="14"/>
    </row>
    <row r="172" spans="1:30" s="10" customFormat="1" ht="12.75" customHeight="1" x14ac:dyDescent="0.2">
      <c r="A172" s="10" t="s">
        <v>467</v>
      </c>
      <c r="B172" s="10" t="s">
        <v>79</v>
      </c>
      <c r="C172" s="103">
        <v>0</v>
      </c>
      <c r="D172" s="103">
        <v>0</v>
      </c>
      <c r="E172" s="103">
        <v>0</v>
      </c>
      <c r="F172" s="103">
        <v>0</v>
      </c>
      <c r="G172" s="103">
        <v>0</v>
      </c>
      <c r="H172" s="103">
        <v>0</v>
      </c>
      <c r="I172" s="103">
        <v>0</v>
      </c>
      <c r="J172" s="103">
        <v>0</v>
      </c>
      <c r="K172" s="103">
        <v>0</v>
      </c>
      <c r="L172" s="103">
        <v>7500</v>
      </c>
      <c r="M172" s="103">
        <v>27191</v>
      </c>
      <c r="N172" s="103">
        <v>0</v>
      </c>
      <c r="O172" s="103">
        <v>0</v>
      </c>
      <c r="P172" s="103">
        <v>0</v>
      </c>
      <c r="Q172" s="103">
        <v>0</v>
      </c>
      <c r="R172" s="103">
        <v>0</v>
      </c>
      <c r="S172" s="103">
        <v>0</v>
      </c>
      <c r="T172" s="103">
        <v>0</v>
      </c>
      <c r="U172" s="103">
        <v>0</v>
      </c>
      <c r="V172" s="103">
        <v>2500</v>
      </c>
      <c r="W172" s="103">
        <v>4000</v>
      </c>
      <c r="X172" s="103" t="s">
        <v>1315</v>
      </c>
      <c r="Y172" s="103" t="s">
        <v>1316</v>
      </c>
      <c r="Z172" s="103"/>
      <c r="AA172" s="103"/>
      <c r="AB172" s="14"/>
      <c r="AC172" s="14"/>
      <c r="AD172" s="14"/>
    </row>
    <row r="173" spans="1:30" s="10" customFormat="1" ht="12.75" customHeight="1" x14ac:dyDescent="0.2">
      <c r="A173" s="10" t="s">
        <v>499</v>
      </c>
      <c r="B173" s="10" t="s">
        <v>80</v>
      </c>
      <c r="C173" s="103">
        <v>0</v>
      </c>
      <c r="D173" s="103">
        <v>0</v>
      </c>
      <c r="E173" s="103">
        <v>0</v>
      </c>
      <c r="F173" s="103">
        <v>2000</v>
      </c>
      <c r="G173" s="103">
        <v>0</v>
      </c>
      <c r="H173" s="103">
        <v>0</v>
      </c>
      <c r="I173" s="103">
        <v>34</v>
      </c>
      <c r="J173" s="103">
        <v>0</v>
      </c>
      <c r="K173" s="103">
        <v>0</v>
      </c>
      <c r="L173" s="103">
        <v>0</v>
      </c>
      <c r="M173" s="103">
        <v>7000</v>
      </c>
      <c r="N173" s="103">
        <v>0</v>
      </c>
      <c r="O173" s="103">
        <v>0</v>
      </c>
      <c r="P173" s="103">
        <v>0</v>
      </c>
      <c r="Q173" s="103">
        <v>0</v>
      </c>
      <c r="R173" s="103">
        <v>0</v>
      </c>
      <c r="S173" s="103">
        <v>0</v>
      </c>
      <c r="T173" s="103">
        <v>0</v>
      </c>
      <c r="U173" s="103">
        <v>0</v>
      </c>
      <c r="V173" s="103">
        <v>55565</v>
      </c>
      <c r="W173" s="103">
        <v>0</v>
      </c>
      <c r="X173" s="103" t="s">
        <v>1315</v>
      </c>
      <c r="Y173" s="103" t="s">
        <v>1316</v>
      </c>
      <c r="Z173" s="103"/>
      <c r="AA173" s="103"/>
      <c r="AB173" s="14"/>
      <c r="AC173" s="14"/>
      <c r="AD173" s="14"/>
    </row>
    <row r="174" spans="1:30" s="10" customFormat="1" ht="12.75" customHeight="1" x14ac:dyDescent="0.2">
      <c r="A174" s="10" t="s">
        <v>431</v>
      </c>
      <c r="B174" s="10" t="s">
        <v>81</v>
      </c>
      <c r="C174" s="103">
        <v>0</v>
      </c>
      <c r="D174" s="103">
        <v>0</v>
      </c>
      <c r="E174" s="103">
        <v>0</v>
      </c>
      <c r="F174" s="103">
        <v>0</v>
      </c>
      <c r="G174" s="103">
        <v>0</v>
      </c>
      <c r="H174" s="103">
        <v>0</v>
      </c>
      <c r="I174" s="103">
        <v>0</v>
      </c>
      <c r="J174" s="103">
        <v>0</v>
      </c>
      <c r="K174" s="103">
        <v>0</v>
      </c>
      <c r="L174" s="103">
        <v>0</v>
      </c>
      <c r="M174" s="103">
        <v>303</v>
      </c>
      <c r="N174" s="103">
        <v>0</v>
      </c>
      <c r="O174" s="103">
        <v>0</v>
      </c>
      <c r="P174" s="103">
        <v>0</v>
      </c>
      <c r="Q174" s="103">
        <v>0</v>
      </c>
      <c r="R174" s="103">
        <v>0</v>
      </c>
      <c r="S174" s="103">
        <v>0</v>
      </c>
      <c r="T174" s="103">
        <v>0</v>
      </c>
      <c r="U174" s="103">
        <v>0</v>
      </c>
      <c r="V174" s="103">
        <v>0</v>
      </c>
      <c r="W174" s="103">
        <v>0</v>
      </c>
      <c r="X174" s="103" t="s">
        <v>1315</v>
      </c>
      <c r="Y174" s="103" t="s">
        <v>1316</v>
      </c>
      <c r="Z174" s="103"/>
      <c r="AA174" s="103"/>
      <c r="AB174" s="14"/>
      <c r="AC174" s="14"/>
      <c r="AD174" s="14"/>
    </row>
    <row r="175" spans="1:30" s="10" customFormat="1" ht="12.75" customHeight="1" x14ac:dyDescent="0.2">
      <c r="A175" s="10" t="s">
        <v>647</v>
      </c>
      <c r="B175" s="10" t="s">
        <v>82</v>
      </c>
      <c r="C175" s="103">
        <v>0</v>
      </c>
      <c r="D175" s="103">
        <v>0</v>
      </c>
      <c r="E175" s="103">
        <v>0</v>
      </c>
      <c r="F175" s="103">
        <v>0</v>
      </c>
      <c r="G175" s="103">
        <v>0</v>
      </c>
      <c r="H175" s="103">
        <v>0</v>
      </c>
      <c r="I175" s="103">
        <v>0</v>
      </c>
      <c r="J175" s="103">
        <v>0</v>
      </c>
      <c r="K175" s="103">
        <v>0</v>
      </c>
      <c r="L175" s="103">
        <v>0</v>
      </c>
      <c r="M175" s="103">
        <v>4820</v>
      </c>
      <c r="N175" s="103">
        <v>0</v>
      </c>
      <c r="O175" s="103">
        <v>0</v>
      </c>
      <c r="P175" s="103">
        <v>0</v>
      </c>
      <c r="Q175" s="103">
        <v>0</v>
      </c>
      <c r="R175" s="103">
        <v>0</v>
      </c>
      <c r="S175" s="103">
        <v>0</v>
      </c>
      <c r="T175" s="103">
        <v>0</v>
      </c>
      <c r="U175" s="103">
        <v>0</v>
      </c>
      <c r="V175" s="103">
        <v>0</v>
      </c>
      <c r="W175" s="103">
        <v>0</v>
      </c>
      <c r="X175" s="103" t="s">
        <v>1315</v>
      </c>
      <c r="Y175" s="103" t="s">
        <v>1316</v>
      </c>
      <c r="Z175" s="103"/>
      <c r="AA175" s="103"/>
      <c r="AB175" s="14"/>
      <c r="AC175" s="14"/>
      <c r="AD175" s="14"/>
    </row>
    <row r="176" spans="1:30" s="10" customFormat="1" ht="12.75" customHeight="1" x14ac:dyDescent="0.2">
      <c r="A176" s="10" t="s">
        <v>731</v>
      </c>
      <c r="B176" s="10" t="s">
        <v>83</v>
      </c>
      <c r="C176" s="103">
        <v>0</v>
      </c>
      <c r="D176" s="103">
        <v>0</v>
      </c>
      <c r="E176" s="103">
        <v>0</v>
      </c>
      <c r="F176" s="103">
        <v>4000</v>
      </c>
      <c r="G176" s="103">
        <v>0</v>
      </c>
      <c r="H176" s="103">
        <v>0</v>
      </c>
      <c r="I176" s="103">
        <v>0</v>
      </c>
      <c r="J176" s="103">
        <v>0</v>
      </c>
      <c r="K176" s="103">
        <v>0</v>
      </c>
      <c r="L176" s="103">
        <v>0</v>
      </c>
      <c r="M176" s="103">
        <v>234136</v>
      </c>
      <c r="N176" s="103">
        <v>0</v>
      </c>
      <c r="O176" s="103">
        <v>0</v>
      </c>
      <c r="P176" s="103">
        <v>30000</v>
      </c>
      <c r="Q176" s="103">
        <v>0</v>
      </c>
      <c r="R176" s="103">
        <v>0</v>
      </c>
      <c r="S176" s="103">
        <v>0</v>
      </c>
      <c r="T176" s="103">
        <v>0</v>
      </c>
      <c r="U176" s="103">
        <v>0</v>
      </c>
      <c r="V176" s="103">
        <v>29000</v>
      </c>
      <c r="W176" s="103">
        <v>0</v>
      </c>
      <c r="X176" s="103" t="s">
        <v>1320</v>
      </c>
      <c r="Y176" s="103" t="s">
        <v>1316</v>
      </c>
      <c r="Z176" s="103"/>
      <c r="AA176" s="103"/>
      <c r="AB176" s="14"/>
      <c r="AC176" s="14"/>
      <c r="AD176" s="14"/>
    </row>
    <row r="177" spans="1:30" s="10" customFormat="1" ht="12.75" customHeight="1" x14ac:dyDescent="0.2">
      <c r="A177" s="10" t="s">
        <v>481</v>
      </c>
      <c r="B177" s="10" t="s">
        <v>84</v>
      </c>
      <c r="C177" s="103">
        <v>0</v>
      </c>
      <c r="D177" s="103">
        <v>0</v>
      </c>
      <c r="E177" s="103">
        <v>0</v>
      </c>
      <c r="F177" s="103">
        <v>0</v>
      </c>
      <c r="G177" s="103">
        <v>0</v>
      </c>
      <c r="H177" s="103">
        <v>0</v>
      </c>
      <c r="I177" s="103">
        <v>0</v>
      </c>
      <c r="J177" s="103">
        <v>0</v>
      </c>
      <c r="K177" s="103">
        <v>0</v>
      </c>
      <c r="L177" s="103">
        <v>0</v>
      </c>
      <c r="M177" s="103">
        <v>185456</v>
      </c>
      <c r="N177" s="103">
        <v>0</v>
      </c>
      <c r="O177" s="103">
        <v>0</v>
      </c>
      <c r="P177" s="103">
        <v>0</v>
      </c>
      <c r="Q177" s="103">
        <v>0</v>
      </c>
      <c r="R177" s="103">
        <v>0</v>
      </c>
      <c r="S177" s="103">
        <v>0</v>
      </c>
      <c r="T177" s="103">
        <v>0</v>
      </c>
      <c r="U177" s="103">
        <v>0</v>
      </c>
      <c r="V177" s="103">
        <v>0</v>
      </c>
      <c r="W177" s="103">
        <v>0</v>
      </c>
      <c r="X177" s="103" t="s">
        <v>1315</v>
      </c>
      <c r="Y177" s="103" t="s">
        <v>1316</v>
      </c>
      <c r="Z177" s="103"/>
      <c r="AA177" s="103"/>
      <c r="AB177" s="14"/>
      <c r="AC177" s="14"/>
      <c r="AD177" s="14"/>
    </row>
    <row r="178" spans="1:30" s="10" customFormat="1" ht="12.75" customHeight="1" x14ac:dyDescent="0.2">
      <c r="A178" s="10" t="s">
        <v>648</v>
      </c>
      <c r="B178" s="10" t="s">
        <v>327</v>
      </c>
      <c r="C178" s="103">
        <v>0</v>
      </c>
      <c r="D178" s="103">
        <v>0</v>
      </c>
      <c r="E178" s="103">
        <v>0</v>
      </c>
      <c r="F178" s="103">
        <v>0</v>
      </c>
      <c r="G178" s="103">
        <v>0</v>
      </c>
      <c r="H178" s="103">
        <v>0</v>
      </c>
      <c r="I178" s="103">
        <v>0</v>
      </c>
      <c r="J178" s="103">
        <v>0</v>
      </c>
      <c r="K178" s="103">
        <v>0</v>
      </c>
      <c r="L178" s="103">
        <v>0</v>
      </c>
      <c r="M178" s="103">
        <v>0</v>
      </c>
      <c r="N178" s="103">
        <v>0</v>
      </c>
      <c r="O178" s="103">
        <v>0</v>
      </c>
      <c r="P178" s="103">
        <v>0</v>
      </c>
      <c r="Q178" s="103">
        <v>0</v>
      </c>
      <c r="R178" s="103">
        <v>0</v>
      </c>
      <c r="S178" s="103">
        <v>0</v>
      </c>
      <c r="T178" s="103">
        <v>0</v>
      </c>
      <c r="U178" s="103">
        <v>0</v>
      </c>
      <c r="V178" s="103">
        <v>0</v>
      </c>
      <c r="W178" s="103">
        <v>0</v>
      </c>
      <c r="X178" s="103" t="s">
        <v>1315</v>
      </c>
      <c r="Y178" s="103" t="s">
        <v>1316</v>
      </c>
      <c r="Z178" s="103"/>
      <c r="AA178" s="103"/>
      <c r="AB178" s="14"/>
      <c r="AC178" s="14"/>
      <c r="AD178" s="14"/>
    </row>
    <row r="179" spans="1:30" s="10" customFormat="1" ht="12.75" customHeight="1" x14ac:dyDescent="0.2">
      <c r="A179" s="10" t="s">
        <v>439</v>
      </c>
      <c r="B179" s="10" t="s">
        <v>85</v>
      </c>
      <c r="C179" s="103">
        <v>0</v>
      </c>
      <c r="D179" s="103">
        <v>0</v>
      </c>
      <c r="E179" s="103">
        <v>0</v>
      </c>
      <c r="F179" s="103">
        <v>0</v>
      </c>
      <c r="G179" s="103">
        <v>0</v>
      </c>
      <c r="H179" s="103">
        <v>0</v>
      </c>
      <c r="I179" s="103">
        <v>0</v>
      </c>
      <c r="J179" s="103">
        <v>0</v>
      </c>
      <c r="K179" s="103">
        <v>0</v>
      </c>
      <c r="L179" s="103">
        <v>0</v>
      </c>
      <c r="M179" s="103">
        <v>0</v>
      </c>
      <c r="N179" s="103">
        <v>0</v>
      </c>
      <c r="O179" s="103">
        <v>0</v>
      </c>
      <c r="P179" s="103">
        <v>0</v>
      </c>
      <c r="Q179" s="103">
        <v>0</v>
      </c>
      <c r="R179" s="103">
        <v>0</v>
      </c>
      <c r="S179" s="103">
        <v>0</v>
      </c>
      <c r="T179" s="103">
        <v>0</v>
      </c>
      <c r="U179" s="103">
        <v>0</v>
      </c>
      <c r="V179" s="103">
        <v>0</v>
      </c>
      <c r="W179" s="103">
        <v>0</v>
      </c>
      <c r="X179" s="103" t="s">
        <v>1315</v>
      </c>
      <c r="Y179" s="103" t="s">
        <v>1316</v>
      </c>
      <c r="Z179" s="103"/>
      <c r="AA179" s="103"/>
      <c r="AB179" s="14"/>
      <c r="AC179" s="14"/>
      <c r="AD179" s="14"/>
    </row>
    <row r="180" spans="1:30" s="10" customFormat="1" ht="12.75" customHeight="1" x14ac:dyDescent="0.2">
      <c r="A180" s="10" t="s">
        <v>474</v>
      </c>
      <c r="B180" s="10" t="s">
        <v>1289</v>
      </c>
      <c r="C180" s="103">
        <v>0</v>
      </c>
      <c r="D180" s="103">
        <v>0</v>
      </c>
      <c r="E180" s="103">
        <v>0</v>
      </c>
      <c r="F180" s="103">
        <v>164</v>
      </c>
      <c r="G180" s="103">
        <v>0</v>
      </c>
      <c r="H180" s="103">
        <v>0</v>
      </c>
      <c r="I180" s="103">
        <v>0</v>
      </c>
      <c r="J180" s="103">
        <v>0</v>
      </c>
      <c r="K180" s="103">
        <v>0</v>
      </c>
      <c r="L180" s="103">
        <v>0</v>
      </c>
      <c r="M180" s="103">
        <v>275328</v>
      </c>
      <c r="N180" s="103">
        <v>77000</v>
      </c>
      <c r="O180" s="103">
        <v>0</v>
      </c>
      <c r="P180" s="103">
        <v>0</v>
      </c>
      <c r="Q180" s="103">
        <v>0</v>
      </c>
      <c r="R180" s="103">
        <v>0</v>
      </c>
      <c r="S180" s="103">
        <v>0</v>
      </c>
      <c r="T180" s="103">
        <v>0</v>
      </c>
      <c r="U180" s="103">
        <v>0</v>
      </c>
      <c r="V180" s="103">
        <v>0</v>
      </c>
      <c r="W180" s="103">
        <v>0</v>
      </c>
      <c r="X180" s="103" t="s">
        <v>1324</v>
      </c>
      <c r="Y180" s="103" t="s">
        <v>1316</v>
      </c>
      <c r="Z180" s="103"/>
      <c r="AA180" s="103"/>
      <c r="AB180" s="14"/>
      <c r="AC180" s="14"/>
      <c r="AD180" s="14"/>
    </row>
    <row r="181" spans="1:30" s="10" customFormat="1" ht="12.75" customHeight="1" x14ac:dyDescent="0.2">
      <c r="A181" s="10" t="s">
        <v>793</v>
      </c>
      <c r="B181" s="10" t="s">
        <v>1341</v>
      </c>
      <c r="C181" s="103">
        <v>0</v>
      </c>
      <c r="D181" s="103">
        <v>0</v>
      </c>
      <c r="E181" s="103">
        <v>0</v>
      </c>
      <c r="F181" s="103">
        <v>0</v>
      </c>
      <c r="G181" s="103">
        <v>0</v>
      </c>
      <c r="H181" s="103">
        <v>0</v>
      </c>
      <c r="I181" s="103">
        <v>0</v>
      </c>
      <c r="J181" s="103">
        <v>0</v>
      </c>
      <c r="K181" s="103">
        <v>0</v>
      </c>
      <c r="L181" s="103">
        <v>0</v>
      </c>
      <c r="M181" s="103">
        <v>37500</v>
      </c>
      <c r="N181" s="103">
        <v>0</v>
      </c>
      <c r="O181" s="103">
        <v>0</v>
      </c>
      <c r="P181" s="103">
        <v>0</v>
      </c>
      <c r="Q181" s="103">
        <v>0</v>
      </c>
      <c r="R181" s="103">
        <v>0</v>
      </c>
      <c r="S181" s="103">
        <v>0</v>
      </c>
      <c r="T181" s="103">
        <v>0</v>
      </c>
      <c r="U181" s="103">
        <v>0</v>
      </c>
      <c r="V181" s="103">
        <v>0</v>
      </c>
      <c r="W181" s="103">
        <v>0</v>
      </c>
      <c r="X181" s="103" t="s">
        <v>1377</v>
      </c>
      <c r="Y181" s="103" t="s">
        <v>1316</v>
      </c>
      <c r="Z181" s="103"/>
      <c r="AA181" s="103"/>
      <c r="AB181" s="14"/>
      <c r="AC181" s="14"/>
      <c r="AD181" s="14"/>
    </row>
    <row r="182" spans="1:30" s="10" customFormat="1" ht="12.75" customHeight="1" x14ac:dyDescent="0.2">
      <c r="A182" s="10" t="s">
        <v>1262</v>
      </c>
      <c r="B182" s="10" t="s">
        <v>1263</v>
      </c>
      <c r="C182" s="103">
        <v>0</v>
      </c>
      <c r="D182" s="103">
        <v>0</v>
      </c>
      <c r="E182" s="103">
        <v>0</v>
      </c>
      <c r="F182" s="103">
        <v>0</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t="s">
        <v>1377</v>
      </c>
      <c r="Y182" s="103" t="s">
        <v>1316</v>
      </c>
      <c r="Z182" s="103"/>
      <c r="AA182" s="103"/>
      <c r="AB182" s="14"/>
      <c r="AC182" s="14"/>
      <c r="AD182" s="14"/>
    </row>
    <row r="183" spans="1:30" s="10" customFormat="1" ht="12.75" customHeight="1" x14ac:dyDescent="0.2">
      <c r="A183" s="10" t="s">
        <v>447</v>
      </c>
      <c r="B183" s="10" t="s">
        <v>86</v>
      </c>
      <c r="C183" s="103">
        <v>0</v>
      </c>
      <c r="D183" s="103">
        <v>0</v>
      </c>
      <c r="E183" s="103">
        <v>0</v>
      </c>
      <c r="F183" s="103">
        <v>0</v>
      </c>
      <c r="G183" s="103">
        <v>0</v>
      </c>
      <c r="H183" s="103">
        <v>0</v>
      </c>
      <c r="I183" s="103">
        <v>0</v>
      </c>
      <c r="J183" s="103">
        <v>0</v>
      </c>
      <c r="K183" s="103">
        <v>0</v>
      </c>
      <c r="L183" s="103">
        <v>0</v>
      </c>
      <c r="M183" s="103">
        <v>56884</v>
      </c>
      <c r="N183" s="103">
        <v>0</v>
      </c>
      <c r="O183" s="103">
        <v>0</v>
      </c>
      <c r="P183" s="103">
        <v>0</v>
      </c>
      <c r="Q183" s="103">
        <v>0</v>
      </c>
      <c r="R183" s="103">
        <v>0</v>
      </c>
      <c r="S183" s="103">
        <v>0</v>
      </c>
      <c r="T183" s="103">
        <v>0</v>
      </c>
      <c r="U183" s="103">
        <v>0</v>
      </c>
      <c r="V183" s="103">
        <v>18000</v>
      </c>
      <c r="W183" s="103">
        <v>0</v>
      </c>
      <c r="X183" s="103" t="s">
        <v>1315</v>
      </c>
      <c r="Y183" s="103" t="s">
        <v>1316</v>
      </c>
      <c r="Z183" s="103"/>
      <c r="AA183" s="103"/>
      <c r="AB183" s="14"/>
      <c r="AC183" s="14"/>
      <c r="AD183" s="14"/>
    </row>
    <row r="184" spans="1:30" s="10" customFormat="1" ht="12.75" customHeight="1" x14ac:dyDescent="0.2">
      <c r="A184" s="10" t="s">
        <v>820</v>
      </c>
      <c r="B184" s="10" t="s">
        <v>376</v>
      </c>
      <c r="C184" s="103">
        <v>0</v>
      </c>
      <c r="D184" s="103">
        <v>0</v>
      </c>
      <c r="E184" s="103">
        <v>0</v>
      </c>
      <c r="F184" s="103">
        <v>0</v>
      </c>
      <c r="G184" s="103">
        <v>0</v>
      </c>
      <c r="H184" s="103">
        <v>0</v>
      </c>
      <c r="I184" s="103">
        <v>0</v>
      </c>
      <c r="J184" s="103">
        <v>0</v>
      </c>
      <c r="K184" s="103">
        <v>0</v>
      </c>
      <c r="L184" s="103">
        <v>0</v>
      </c>
      <c r="M184" s="103">
        <v>0</v>
      </c>
      <c r="N184" s="103">
        <v>0</v>
      </c>
      <c r="O184" s="103">
        <v>0</v>
      </c>
      <c r="P184" s="103">
        <v>0</v>
      </c>
      <c r="Q184" s="103">
        <v>0</v>
      </c>
      <c r="R184" s="103">
        <v>0</v>
      </c>
      <c r="S184" s="103">
        <v>0</v>
      </c>
      <c r="T184" s="103">
        <v>0</v>
      </c>
      <c r="U184" s="103">
        <v>0</v>
      </c>
      <c r="V184" s="103">
        <v>0</v>
      </c>
      <c r="W184" s="103">
        <v>0</v>
      </c>
      <c r="X184" s="103" t="s">
        <v>1377</v>
      </c>
      <c r="Y184" s="103" t="s">
        <v>1316</v>
      </c>
      <c r="Z184" s="103"/>
      <c r="AA184" s="103"/>
      <c r="AB184" s="14"/>
      <c r="AC184" s="14"/>
      <c r="AD184" s="14"/>
    </row>
    <row r="185" spans="1:30" s="10" customFormat="1" ht="12.75" customHeight="1" x14ac:dyDescent="0.2">
      <c r="A185" s="10" t="s">
        <v>983</v>
      </c>
      <c r="B185" s="10" t="s">
        <v>984</v>
      </c>
      <c r="C185" s="103">
        <v>0</v>
      </c>
      <c r="D185" s="103">
        <v>0</v>
      </c>
      <c r="E185" s="103">
        <v>0</v>
      </c>
      <c r="F185" s="103">
        <v>0</v>
      </c>
      <c r="G185" s="103">
        <v>0</v>
      </c>
      <c r="H185" s="103">
        <v>0</v>
      </c>
      <c r="I185" s="103">
        <v>23708</v>
      </c>
      <c r="J185" s="103">
        <v>0</v>
      </c>
      <c r="K185" s="103">
        <v>0</v>
      </c>
      <c r="L185" s="103">
        <v>0</v>
      </c>
      <c r="M185" s="103">
        <v>150630</v>
      </c>
      <c r="N185" s="103">
        <v>26000</v>
      </c>
      <c r="O185" s="103">
        <v>0</v>
      </c>
      <c r="P185" s="103">
        <v>0</v>
      </c>
      <c r="Q185" s="103">
        <v>0</v>
      </c>
      <c r="R185" s="103">
        <v>0</v>
      </c>
      <c r="S185" s="103">
        <v>0</v>
      </c>
      <c r="T185" s="103">
        <v>0</v>
      </c>
      <c r="U185" s="103">
        <v>0</v>
      </c>
      <c r="V185" s="103">
        <v>0</v>
      </c>
      <c r="W185" s="103">
        <v>0</v>
      </c>
      <c r="X185" s="103" t="s">
        <v>1312</v>
      </c>
      <c r="Y185" s="103" t="s">
        <v>1314</v>
      </c>
      <c r="Z185" s="103"/>
      <c r="AA185" s="103"/>
      <c r="AB185" s="14"/>
      <c r="AC185" s="14"/>
      <c r="AD185" s="14"/>
    </row>
    <row r="186" spans="1:30" s="10" customFormat="1" ht="12.75" customHeight="1" x14ac:dyDescent="0.2">
      <c r="A186" s="10" t="s">
        <v>500</v>
      </c>
      <c r="B186" s="10" t="s">
        <v>87</v>
      </c>
      <c r="C186" s="103">
        <v>0</v>
      </c>
      <c r="D186" s="103">
        <v>0</v>
      </c>
      <c r="E186" s="103">
        <v>0</v>
      </c>
      <c r="F186" s="103">
        <v>0</v>
      </c>
      <c r="G186" s="103">
        <v>0</v>
      </c>
      <c r="H186" s="103">
        <v>0</v>
      </c>
      <c r="I186" s="103">
        <v>0</v>
      </c>
      <c r="J186" s="103">
        <v>0</v>
      </c>
      <c r="K186" s="103">
        <v>0</v>
      </c>
      <c r="L186" s="103">
        <v>0</v>
      </c>
      <c r="M186" s="103">
        <v>40000</v>
      </c>
      <c r="N186" s="103">
        <v>0</v>
      </c>
      <c r="O186" s="103">
        <v>0</v>
      </c>
      <c r="P186" s="103">
        <v>0</v>
      </c>
      <c r="Q186" s="103">
        <v>0</v>
      </c>
      <c r="R186" s="103">
        <v>0</v>
      </c>
      <c r="S186" s="103">
        <v>0</v>
      </c>
      <c r="T186" s="103">
        <v>290</v>
      </c>
      <c r="U186" s="103">
        <v>0</v>
      </c>
      <c r="V186" s="103">
        <v>1140</v>
      </c>
      <c r="W186" s="103">
        <v>400</v>
      </c>
      <c r="X186" s="103" t="s">
        <v>1315</v>
      </c>
      <c r="Y186" s="103" t="s">
        <v>1316</v>
      </c>
      <c r="Z186" s="103"/>
      <c r="AA186" s="103"/>
      <c r="AB186" s="14"/>
      <c r="AC186" s="14"/>
      <c r="AD186" s="14"/>
    </row>
    <row r="187" spans="1:30" s="10" customFormat="1" ht="12.75" customHeight="1" x14ac:dyDescent="0.2">
      <c r="A187" s="10" t="s">
        <v>414</v>
      </c>
      <c r="B187" s="10" t="s">
        <v>88</v>
      </c>
      <c r="C187" s="103">
        <v>0</v>
      </c>
      <c r="D187" s="103">
        <v>0</v>
      </c>
      <c r="E187" s="103">
        <v>0</v>
      </c>
      <c r="F187" s="103">
        <v>0</v>
      </c>
      <c r="G187" s="103">
        <v>0</v>
      </c>
      <c r="H187" s="103">
        <v>0</v>
      </c>
      <c r="I187" s="103">
        <v>0</v>
      </c>
      <c r="J187" s="103">
        <v>0</v>
      </c>
      <c r="K187" s="103">
        <v>0</v>
      </c>
      <c r="L187" s="103">
        <v>0</v>
      </c>
      <c r="M187" s="103">
        <v>4500</v>
      </c>
      <c r="N187" s="103">
        <v>3300</v>
      </c>
      <c r="O187" s="103">
        <v>0</v>
      </c>
      <c r="P187" s="103">
        <v>0</v>
      </c>
      <c r="Q187" s="103">
        <v>0</v>
      </c>
      <c r="R187" s="103">
        <v>0</v>
      </c>
      <c r="S187" s="103">
        <v>0</v>
      </c>
      <c r="T187" s="103">
        <v>0</v>
      </c>
      <c r="U187" s="103">
        <v>0</v>
      </c>
      <c r="V187" s="103">
        <v>0</v>
      </c>
      <c r="W187" s="103">
        <v>0</v>
      </c>
      <c r="X187" s="103" t="s">
        <v>1315</v>
      </c>
      <c r="Y187" s="103" t="s">
        <v>1316</v>
      </c>
      <c r="Z187" s="103"/>
      <c r="AA187" s="103"/>
      <c r="AB187" s="14"/>
      <c r="AC187" s="14"/>
      <c r="AD187" s="14"/>
    </row>
    <row r="188" spans="1:30" s="10" customFormat="1" ht="12.75" customHeight="1" x14ac:dyDescent="0.2">
      <c r="A188" s="10" t="s">
        <v>985</v>
      </c>
      <c r="B188" s="10" t="s">
        <v>986</v>
      </c>
      <c r="C188" s="103">
        <v>0</v>
      </c>
      <c r="D188" s="103">
        <v>0</v>
      </c>
      <c r="E188" s="103">
        <v>0</v>
      </c>
      <c r="F188" s="103">
        <v>0</v>
      </c>
      <c r="G188" s="103">
        <v>0</v>
      </c>
      <c r="H188" s="103">
        <v>0</v>
      </c>
      <c r="I188" s="103">
        <v>0</v>
      </c>
      <c r="J188" s="103">
        <v>0</v>
      </c>
      <c r="K188" s="103">
        <v>0</v>
      </c>
      <c r="L188" s="103">
        <v>0</v>
      </c>
      <c r="M188" s="103">
        <v>0</v>
      </c>
      <c r="N188" s="103">
        <v>0</v>
      </c>
      <c r="O188" s="103">
        <v>0</v>
      </c>
      <c r="P188" s="103">
        <v>361</v>
      </c>
      <c r="Q188" s="103">
        <v>0</v>
      </c>
      <c r="R188" s="103">
        <v>0</v>
      </c>
      <c r="S188" s="103">
        <v>2619</v>
      </c>
      <c r="T188" s="103">
        <v>0</v>
      </c>
      <c r="U188" s="103">
        <v>0</v>
      </c>
      <c r="V188" s="103">
        <v>0</v>
      </c>
      <c r="W188" s="103">
        <v>0</v>
      </c>
      <c r="X188" s="103" t="s">
        <v>1317</v>
      </c>
      <c r="Y188" s="103" t="s">
        <v>1317</v>
      </c>
      <c r="Z188" s="103"/>
      <c r="AA188" s="103"/>
      <c r="AB188" s="14"/>
      <c r="AC188" s="14"/>
      <c r="AD188" s="14"/>
    </row>
    <row r="189" spans="1:30" s="10" customFormat="1" ht="12.75" customHeight="1" x14ac:dyDescent="0.2">
      <c r="A189" s="10" t="s">
        <v>987</v>
      </c>
      <c r="B189" s="10" t="s">
        <v>988</v>
      </c>
      <c r="C189" s="103">
        <v>0</v>
      </c>
      <c r="D189" s="103">
        <v>0</v>
      </c>
      <c r="E189" s="103">
        <v>0</v>
      </c>
      <c r="F189" s="103">
        <v>0</v>
      </c>
      <c r="G189" s="103">
        <v>0</v>
      </c>
      <c r="H189" s="103">
        <v>0</v>
      </c>
      <c r="I189" s="103">
        <v>0</v>
      </c>
      <c r="J189" s="103">
        <v>0</v>
      </c>
      <c r="K189" s="103">
        <v>0</v>
      </c>
      <c r="L189" s="103">
        <v>0</v>
      </c>
      <c r="M189" s="103">
        <v>242767</v>
      </c>
      <c r="N189" s="103">
        <v>266800</v>
      </c>
      <c r="O189" s="103">
        <v>0</v>
      </c>
      <c r="P189" s="103">
        <v>0</v>
      </c>
      <c r="Q189" s="103">
        <v>0</v>
      </c>
      <c r="R189" s="103">
        <v>0</v>
      </c>
      <c r="S189" s="103">
        <v>0</v>
      </c>
      <c r="T189" s="103">
        <v>0</v>
      </c>
      <c r="U189" s="103">
        <v>90550</v>
      </c>
      <c r="V189" s="103">
        <v>54500</v>
      </c>
      <c r="W189" s="103">
        <v>60250</v>
      </c>
      <c r="X189" s="103" t="s">
        <v>1312</v>
      </c>
      <c r="Y189" s="103" t="s">
        <v>1314</v>
      </c>
      <c r="Z189" s="103"/>
      <c r="AA189" s="103"/>
      <c r="AB189" s="14"/>
      <c r="AC189" s="14"/>
      <c r="AD189" s="14"/>
    </row>
    <row r="190" spans="1:30" s="10" customFormat="1" ht="12.75" customHeight="1" x14ac:dyDescent="0.2">
      <c r="A190" s="10" t="s">
        <v>989</v>
      </c>
      <c r="B190" s="10" t="s">
        <v>990</v>
      </c>
      <c r="C190" s="103">
        <v>0</v>
      </c>
      <c r="D190" s="103">
        <v>0</v>
      </c>
      <c r="E190" s="103">
        <v>0</v>
      </c>
      <c r="F190" s="103">
        <v>0</v>
      </c>
      <c r="G190" s="103">
        <v>0</v>
      </c>
      <c r="H190" s="103">
        <v>698</v>
      </c>
      <c r="I190" s="103">
        <v>0</v>
      </c>
      <c r="J190" s="103">
        <v>0</v>
      </c>
      <c r="K190" s="103">
        <v>0</v>
      </c>
      <c r="L190" s="103">
        <v>0</v>
      </c>
      <c r="M190" s="103">
        <v>153163</v>
      </c>
      <c r="N190" s="103">
        <v>0</v>
      </c>
      <c r="O190" s="103">
        <v>0</v>
      </c>
      <c r="P190" s="103">
        <v>0</v>
      </c>
      <c r="Q190" s="103">
        <v>0</v>
      </c>
      <c r="R190" s="103">
        <v>0</v>
      </c>
      <c r="S190" s="103">
        <v>243</v>
      </c>
      <c r="T190" s="103">
        <v>0</v>
      </c>
      <c r="U190" s="103">
        <v>18950</v>
      </c>
      <c r="V190" s="103">
        <v>0</v>
      </c>
      <c r="W190" s="103">
        <v>0</v>
      </c>
      <c r="X190" s="103" t="s">
        <v>1312</v>
      </c>
      <c r="Y190" s="103" t="s">
        <v>1313</v>
      </c>
      <c r="Z190" s="103"/>
      <c r="AA190" s="103"/>
      <c r="AB190" s="14"/>
      <c r="AC190" s="14"/>
      <c r="AD190" s="14"/>
    </row>
    <row r="191" spans="1:30" s="10" customFormat="1" ht="12.75" customHeight="1" x14ac:dyDescent="0.2">
      <c r="A191" s="10" t="s">
        <v>640</v>
      </c>
      <c r="B191" s="10" t="s">
        <v>89</v>
      </c>
      <c r="C191" s="103">
        <v>0</v>
      </c>
      <c r="D191" s="103">
        <v>0</v>
      </c>
      <c r="E191" s="103">
        <v>0</v>
      </c>
      <c r="F191" s="103">
        <v>0</v>
      </c>
      <c r="G191" s="103">
        <v>0</v>
      </c>
      <c r="H191" s="103">
        <v>0</v>
      </c>
      <c r="I191" s="103">
        <v>2</v>
      </c>
      <c r="J191" s="103">
        <v>0</v>
      </c>
      <c r="K191" s="103">
        <v>0</v>
      </c>
      <c r="L191" s="103">
        <v>0</v>
      </c>
      <c r="M191" s="103">
        <v>0</v>
      </c>
      <c r="N191" s="103">
        <v>4000</v>
      </c>
      <c r="O191" s="103">
        <v>0</v>
      </c>
      <c r="P191" s="103">
        <v>0</v>
      </c>
      <c r="Q191" s="103">
        <v>0</v>
      </c>
      <c r="R191" s="103">
        <v>0</v>
      </c>
      <c r="S191" s="103">
        <v>0</v>
      </c>
      <c r="T191" s="103">
        <v>0</v>
      </c>
      <c r="U191" s="103">
        <v>0</v>
      </c>
      <c r="V191" s="103">
        <v>0</v>
      </c>
      <c r="W191" s="103">
        <v>0</v>
      </c>
      <c r="X191" s="103" t="s">
        <v>1315</v>
      </c>
      <c r="Y191" s="103" t="s">
        <v>1316</v>
      </c>
      <c r="Z191" s="103"/>
      <c r="AA191" s="103"/>
      <c r="AB191" s="14"/>
      <c r="AC191" s="14"/>
      <c r="AD191" s="14"/>
    </row>
    <row r="192" spans="1:30" s="10" customFormat="1" ht="12.75" customHeight="1" x14ac:dyDescent="0.2">
      <c r="A192" s="10" t="s">
        <v>490</v>
      </c>
      <c r="B192" s="10" t="s">
        <v>90</v>
      </c>
      <c r="C192" s="103">
        <v>0</v>
      </c>
      <c r="D192" s="103">
        <v>0</v>
      </c>
      <c r="E192" s="103">
        <v>0</v>
      </c>
      <c r="F192" s="103">
        <v>0</v>
      </c>
      <c r="G192" s="103">
        <v>0</v>
      </c>
      <c r="H192" s="103">
        <v>0</v>
      </c>
      <c r="I192" s="103">
        <v>0</v>
      </c>
      <c r="J192" s="103">
        <v>0</v>
      </c>
      <c r="K192" s="103">
        <v>0</v>
      </c>
      <c r="L192" s="103">
        <v>0</v>
      </c>
      <c r="M192" s="103">
        <v>0</v>
      </c>
      <c r="N192" s="103">
        <v>0</v>
      </c>
      <c r="O192" s="103">
        <v>0</v>
      </c>
      <c r="P192" s="103">
        <v>0</v>
      </c>
      <c r="Q192" s="103">
        <v>0</v>
      </c>
      <c r="R192" s="103">
        <v>0</v>
      </c>
      <c r="S192" s="103">
        <v>0</v>
      </c>
      <c r="T192" s="103">
        <v>0</v>
      </c>
      <c r="U192" s="103">
        <v>0</v>
      </c>
      <c r="V192" s="103">
        <v>0</v>
      </c>
      <c r="W192" s="103">
        <v>0</v>
      </c>
      <c r="X192" s="103" t="s">
        <v>1315</v>
      </c>
      <c r="Y192" s="103" t="s">
        <v>1316</v>
      </c>
      <c r="Z192" s="103"/>
      <c r="AA192" s="103"/>
      <c r="AB192" s="14"/>
      <c r="AC192" s="14"/>
      <c r="AD192" s="14"/>
    </row>
    <row r="193" spans="1:30" s="10" customFormat="1" ht="12.75" customHeight="1" x14ac:dyDescent="0.2">
      <c r="A193" s="10" t="s">
        <v>551</v>
      </c>
      <c r="B193" s="10" t="s">
        <v>91</v>
      </c>
      <c r="C193" s="103">
        <v>0</v>
      </c>
      <c r="D193" s="103">
        <v>0</v>
      </c>
      <c r="E193" s="103">
        <v>0</v>
      </c>
      <c r="F193" s="103">
        <v>0</v>
      </c>
      <c r="G193" s="103">
        <v>0</v>
      </c>
      <c r="H193" s="103">
        <v>0</v>
      </c>
      <c r="I193" s="103">
        <v>0</v>
      </c>
      <c r="J193" s="103">
        <v>0</v>
      </c>
      <c r="K193" s="103">
        <v>0</v>
      </c>
      <c r="L193" s="103">
        <v>0</v>
      </c>
      <c r="M193" s="103">
        <v>3800</v>
      </c>
      <c r="N193" s="103">
        <v>0</v>
      </c>
      <c r="O193" s="103">
        <v>0</v>
      </c>
      <c r="P193" s="103">
        <v>0</v>
      </c>
      <c r="Q193" s="103">
        <v>0</v>
      </c>
      <c r="R193" s="103">
        <v>0</v>
      </c>
      <c r="S193" s="103">
        <v>0</v>
      </c>
      <c r="T193" s="103">
        <v>0</v>
      </c>
      <c r="U193" s="103">
        <v>0</v>
      </c>
      <c r="V193" s="103">
        <v>0</v>
      </c>
      <c r="W193" s="103">
        <v>0</v>
      </c>
      <c r="X193" s="103" t="s">
        <v>1315</v>
      </c>
      <c r="Y193" s="103" t="s">
        <v>1316</v>
      </c>
      <c r="Z193" s="103"/>
      <c r="AA193" s="103"/>
      <c r="AB193" s="14"/>
      <c r="AC193" s="14"/>
      <c r="AD193" s="14"/>
    </row>
    <row r="194" spans="1:30" s="10" customFormat="1" ht="12.75" customHeight="1" x14ac:dyDescent="0.2">
      <c r="A194" s="10" t="s">
        <v>694</v>
      </c>
      <c r="B194" s="10" t="s">
        <v>92</v>
      </c>
      <c r="C194" s="103">
        <v>0</v>
      </c>
      <c r="D194" s="103">
        <v>0</v>
      </c>
      <c r="E194" s="103">
        <v>0</v>
      </c>
      <c r="F194" s="103">
        <v>0</v>
      </c>
      <c r="G194" s="103">
        <v>0</v>
      </c>
      <c r="H194" s="103">
        <v>0</v>
      </c>
      <c r="I194" s="103">
        <v>0</v>
      </c>
      <c r="J194" s="103">
        <v>0</v>
      </c>
      <c r="K194" s="103">
        <v>0</v>
      </c>
      <c r="L194" s="103">
        <v>0</v>
      </c>
      <c r="M194" s="103">
        <v>444118</v>
      </c>
      <c r="N194" s="103">
        <v>130000</v>
      </c>
      <c r="O194" s="103">
        <v>0</v>
      </c>
      <c r="P194" s="103">
        <v>0</v>
      </c>
      <c r="Q194" s="103">
        <v>0</v>
      </c>
      <c r="R194" s="103">
        <v>0</v>
      </c>
      <c r="S194" s="103">
        <v>0</v>
      </c>
      <c r="T194" s="103">
        <v>0</v>
      </c>
      <c r="U194" s="103">
        <v>0</v>
      </c>
      <c r="V194" s="103">
        <v>0</v>
      </c>
      <c r="W194" s="103">
        <v>0</v>
      </c>
      <c r="X194" s="103" t="s">
        <v>1321</v>
      </c>
      <c r="Y194" s="103" t="s">
        <v>1316</v>
      </c>
      <c r="Z194" s="103"/>
      <c r="AA194" s="103"/>
      <c r="AB194" s="14"/>
      <c r="AC194" s="14"/>
      <c r="AD194" s="14"/>
    </row>
    <row r="195" spans="1:30" s="10" customFormat="1" ht="12.75" customHeight="1" x14ac:dyDescent="0.2">
      <c r="A195" s="10" t="s">
        <v>610</v>
      </c>
      <c r="B195" s="10" t="s">
        <v>93</v>
      </c>
      <c r="C195" s="103">
        <v>0</v>
      </c>
      <c r="D195" s="103">
        <v>0</v>
      </c>
      <c r="E195" s="103">
        <v>0</v>
      </c>
      <c r="F195" s="103">
        <v>0</v>
      </c>
      <c r="G195" s="103">
        <v>0</v>
      </c>
      <c r="H195" s="103">
        <v>0</v>
      </c>
      <c r="I195" s="103">
        <v>0</v>
      </c>
      <c r="J195" s="103">
        <v>0</v>
      </c>
      <c r="K195" s="103">
        <v>0</v>
      </c>
      <c r="L195" s="103">
        <v>0</v>
      </c>
      <c r="M195" s="103">
        <v>10812</v>
      </c>
      <c r="N195" s="103">
        <v>0</v>
      </c>
      <c r="O195" s="103">
        <v>0</v>
      </c>
      <c r="P195" s="103">
        <v>0</v>
      </c>
      <c r="Q195" s="103">
        <v>0</v>
      </c>
      <c r="R195" s="103">
        <v>0</v>
      </c>
      <c r="S195" s="103">
        <v>0</v>
      </c>
      <c r="T195" s="103">
        <v>0</v>
      </c>
      <c r="U195" s="103">
        <v>0</v>
      </c>
      <c r="V195" s="103">
        <v>0</v>
      </c>
      <c r="W195" s="103">
        <v>0</v>
      </c>
      <c r="X195" s="103" t="s">
        <v>1315</v>
      </c>
      <c r="Y195" s="103" t="s">
        <v>1316</v>
      </c>
      <c r="Z195" s="103"/>
      <c r="AA195" s="103"/>
      <c r="AB195" s="14"/>
      <c r="AC195" s="14"/>
      <c r="AD195" s="14"/>
    </row>
    <row r="196" spans="1:30" s="10" customFormat="1" ht="12.75" customHeight="1" x14ac:dyDescent="0.2">
      <c r="A196" s="10" t="s">
        <v>491</v>
      </c>
      <c r="B196" s="10" t="s">
        <v>94</v>
      </c>
      <c r="C196" s="103">
        <v>0</v>
      </c>
      <c r="D196" s="103">
        <v>0</v>
      </c>
      <c r="E196" s="103">
        <v>0</v>
      </c>
      <c r="F196" s="103">
        <v>0</v>
      </c>
      <c r="G196" s="103">
        <v>0</v>
      </c>
      <c r="H196" s="103">
        <v>0</v>
      </c>
      <c r="I196" s="103">
        <v>0</v>
      </c>
      <c r="J196" s="103">
        <v>0</v>
      </c>
      <c r="K196" s="103">
        <v>0</v>
      </c>
      <c r="L196" s="103">
        <v>0</v>
      </c>
      <c r="M196" s="103">
        <v>25598</v>
      </c>
      <c r="N196" s="103">
        <v>20000</v>
      </c>
      <c r="O196" s="103">
        <v>0</v>
      </c>
      <c r="P196" s="103">
        <v>0</v>
      </c>
      <c r="Q196" s="103">
        <v>0</v>
      </c>
      <c r="R196" s="103">
        <v>10000</v>
      </c>
      <c r="S196" s="103">
        <v>0</v>
      </c>
      <c r="T196" s="103">
        <v>196</v>
      </c>
      <c r="U196" s="103">
        <v>0</v>
      </c>
      <c r="V196" s="103">
        <v>11700</v>
      </c>
      <c r="W196" s="103">
        <v>0</v>
      </c>
      <c r="X196" s="103" t="s">
        <v>1315</v>
      </c>
      <c r="Y196" s="103" t="s">
        <v>1316</v>
      </c>
      <c r="Z196" s="103"/>
      <c r="AA196" s="103"/>
      <c r="AB196" s="14"/>
      <c r="AC196" s="14"/>
      <c r="AD196" s="14"/>
    </row>
    <row r="197" spans="1:30" s="10" customFormat="1" ht="12.75" customHeight="1" x14ac:dyDescent="0.2">
      <c r="A197" s="10" t="s">
        <v>1221</v>
      </c>
      <c r="B197" s="10" t="s">
        <v>1343</v>
      </c>
      <c r="C197" s="103">
        <v>0</v>
      </c>
      <c r="D197" s="103">
        <v>0</v>
      </c>
      <c r="E197" s="103">
        <v>0</v>
      </c>
      <c r="F197" s="103">
        <v>0</v>
      </c>
      <c r="G197" s="103">
        <v>0</v>
      </c>
      <c r="H197" s="103">
        <v>0</v>
      </c>
      <c r="I197" s="103">
        <v>0</v>
      </c>
      <c r="J197" s="103">
        <v>0</v>
      </c>
      <c r="K197" s="103">
        <v>0</v>
      </c>
      <c r="L197" s="103">
        <v>0</v>
      </c>
      <c r="M197" s="103">
        <v>3849</v>
      </c>
      <c r="N197" s="103">
        <v>5000</v>
      </c>
      <c r="O197" s="103">
        <v>0</v>
      </c>
      <c r="P197" s="103">
        <v>0</v>
      </c>
      <c r="Q197" s="103">
        <v>0</v>
      </c>
      <c r="R197" s="103">
        <v>0</v>
      </c>
      <c r="S197" s="103">
        <v>0</v>
      </c>
      <c r="T197" s="103">
        <v>0</v>
      </c>
      <c r="U197" s="103">
        <v>0</v>
      </c>
      <c r="V197" s="103">
        <v>0</v>
      </c>
      <c r="W197" s="103">
        <v>0</v>
      </c>
      <c r="X197" s="103" t="s">
        <v>1377</v>
      </c>
      <c r="Y197" s="103" t="s">
        <v>1316</v>
      </c>
      <c r="Z197" s="103"/>
      <c r="AA197" s="103"/>
      <c r="AB197" s="14"/>
      <c r="AC197" s="14"/>
      <c r="AD197" s="14"/>
    </row>
    <row r="198" spans="1:30" s="10" customFormat="1" ht="12.75" customHeight="1" x14ac:dyDescent="0.2">
      <c r="A198" s="10" t="s">
        <v>487</v>
      </c>
      <c r="B198" s="10" t="s">
        <v>330</v>
      </c>
      <c r="C198" s="103">
        <v>0</v>
      </c>
      <c r="D198" s="103">
        <v>0</v>
      </c>
      <c r="E198" s="103">
        <v>0</v>
      </c>
      <c r="F198" s="103">
        <v>0</v>
      </c>
      <c r="G198" s="103">
        <v>0</v>
      </c>
      <c r="H198" s="103">
        <v>0</v>
      </c>
      <c r="I198" s="103">
        <v>0</v>
      </c>
      <c r="J198" s="103">
        <v>0</v>
      </c>
      <c r="K198" s="103">
        <v>0</v>
      </c>
      <c r="L198" s="103">
        <v>0</v>
      </c>
      <c r="M198" s="103">
        <v>267388</v>
      </c>
      <c r="N198" s="103">
        <v>41050</v>
      </c>
      <c r="O198" s="103">
        <v>0</v>
      </c>
      <c r="P198" s="103">
        <v>0</v>
      </c>
      <c r="Q198" s="103">
        <v>0</v>
      </c>
      <c r="R198" s="103">
        <v>0</v>
      </c>
      <c r="S198" s="103">
        <v>0</v>
      </c>
      <c r="T198" s="103">
        <v>0</v>
      </c>
      <c r="U198" s="103">
        <v>0</v>
      </c>
      <c r="V198" s="103">
        <v>0</v>
      </c>
      <c r="W198" s="103">
        <v>0</v>
      </c>
      <c r="X198" s="103" t="s">
        <v>1324</v>
      </c>
      <c r="Y198" s="103" t="s">
        <v>1316</v>
      </c>
      <c r="Z198" s="103"/>
      <c r="AA198" s="103"/>
      <c r="AB198" s="14"/>
      <c r="AC198" s="14"/>
      <c r="AD198" s="14"/>
    </row>
    <row r="199" spans="1:30" s="10" customFormat="1" ht="12.75" customHeight="1" x14ac:dyDescent="0.2">
      <c r="A199" s="10" t="s">
        <v>501</v>
      </c>
      <c r="B199" s="10" t="s">
        <v>95</v>
      </c>
      <c r="C199" s="103">
        <v>0</v>
      </c>
      <c r="D199" s="103">
        <v>0</v>
      </c>
      <c r="E199" s="103">
        <v>0</v>
      </c>
      <c r="F199" s="103">
        <v>0</v>
      </c>
      <c r="G199" s="103">
        <v>0</v>
      </c>
      <c r="H199" s="103">
        <v>0</v>
      </c>
      <c r="I199" s="103">
        <v>0</v>
      </c>
      <c r="J199" s="103">
        <v>0</v>
      </c>
      <c r="K199" s="103">
        <v>0</v>
      </c>
      <c r="L199" s="103">
        <v>0</v>
      </c>
      <c r="M199" s="103">
        <v>74175</v>
      </c>
      <c r="N199" s="103">
        <v>0</v>
      </c>
      <c r="O199" s="103">
        <v>0</v>
      </c>
      <c r="P199" s="103">
        <v>0</v>
      </c>
      <c r="Q199" s="103">
        <v>0</v>
      </c>
      <c r="R199" s="103">
        <v>0</v>
      </c>
      <c r="S199" s="103">
        <v>0</v>
      </c>
      <c r="T199" s="103">
        <v>0</v>
      </c>
      <c r="U199" s="103">
        <v>0</v>
      </c>
      <c r="V199" s="103">
        <v>0</v>
      </c>
      <c r="W199" s="103">
        <v>2100</v>
      </c>
      <c r="X199" s="103" t="s">
        <v>1315</v>
      </c>
      <c r="Y199" s="103" t="s">
        <v>1316</v>
      </c>
      <c r="Z199" s="103"/>
      <c r="AA199" s="103"/>
      <c r="AB199" s="14"/>
      <c r="AC199" s="14"/>
      <c r="AD199" s="14"/>
    </row>
    <row r="200" spans="1:30" s="10" customFormat="1" ht="12.75" customHeight="1" x14ac:dyDescent="0.2">
      <c r="A200" s="10" t="s">
        <v>538</v>
      </c>
      <c r="B200" s="10" t="s">
        <v>96</v>
      </c>
      <c r="C200" s="103">
        <v>0</v>
      </c>
      <c r="D200" s="103">
        <v>0</v>
      </c>
      <c r="E200" s="103">
        <v>0</v>
      </c>
      <c r="F200" s="103">
        <v>0</v>
      </c>
      <c r="G200" s="103">
        <v>0</v>
      </c>
      <c r="H200" s="103">
        <v>0</v>
      </c>
      <c r="I200" s="103">
        <v>0</v>
      </c>
      <c r="J200" s="103">
        <v>0</v>
      </c>
      <c r="K200" s="103">
        <v>0</v>
      </c>
      <c r="L200" s="103">
        <v>8000</v>
      </c>
      <c r="M200" s="103">
        <v>101425</v>
      </c>
      <c r="N200" s="103">
        <v>0</v>
      </c>
      <c r="O200" s="103">
        <v>0</v>
      </c>
      <c r="P200" s="103">
        <v>0</v>
      </c>
      <c r="Q200" s="103">
        <v>0</v>
      </c>
      <c r="R200" s="103">
        <v>0</v>
      </c>
      <c r="S200" s="103">
        <v>0</v>
      </c>
      <c r="T200" s="103">
        <v>0</v>
      </c>
      <c r="U200" s="103">
        <v>0</v>
      </c>
      <c r="V200" s="103">
        <v>0</v>
      </c>
      <c r="W200" s="103">
        <v>0</v>
      </c>
      <c r="X200" s="103" t="s">
        <v>1315</v>
      </c>
      <c r="Y200" s="103" t="s">
        <v>1316</v>
      </c>
      <c r="Z200" s="103"/>
      <c r="AA200" s="103"/>
      <c r="AB200" s="14"/>
      <c r="AC200" s="14"/>
      <c r="AD200" s="14"/>
    </row>
    <row r="201" spans="1:30" s="10" customFormat="1" ht="12.75" customHeight="1" x14ac:dyDescent="0.2">
      <c r="A201" s="10" t="s">
        <v>582</v>
      </c>
      <c r="B201" s="10" t="s">
        <v>97</v>
      </c>
      <c r="C201" s="103">
        <v>0</v>
      </c>
      <c r="D201" s="103">
        <v>0</v>
      </c>
      <c r="E201" s="103">
        <v>0</v>
      </c>
      <c r="F201" s="103">
        <v>0</v>
      </c>
      <c r="G201" s="103">
        <v>0</v>
      </c>
      <c r="H201" s="103">
        <v>0</v>
      </c>
      <c r="I201" s="103">
        <v>0</v>
      </c>
      <c r="J201" s="103">
        <v>0</v>
      </c>
      <c r="K201" s="103">
        <v>0</v>
      </c>
      <c r="L201" s="103">
        <v>0</v>
      </c>
      <c r="M201" s="103">
        <v>78154</v>
      </c>
      <c r="N201" s="103">
        <v>10500</v>
      </c>
      <c r="O201" s="103">
        <v>0</v>
      </c>
      <c r="P201" s="103">
        <v>0</v>
      </c>
      <c r="Q201" s="103">
        <v>0</v>
      </c>
      <c r="R201" s="103">
        <v>0</v>
      </c>
      <c r="S201" s="103">
        <v>0</v>
      </c>
      <c r="T201" s="103">
        <v>0</v>
      </c>
      <c r="U201" s="103">
        <v>0</v>
      </c>
      <c r="V201" s="103">
        <v>7042</v>
      </c>
      <c r="W201" s="103">
        <v>0</v>
      </c>
      <c r="X201" s="103" t="s">
        <v>1315</v>
      </c>
      <c r="Y201" s="103" t="s">
        <v>1316</v>
      </c>
      <c r="Z201" s="103"/>
      <c r="AA201" s="103"/>
      <c r="AB201" s="14"/>
      <c r="AC201" s="14"/>
      <c r="AD201" s="14"/>
    </row>
    <row r="202" spans="1:30" s="10" customFormat="1" ht="12.75" customHeight="1" x14ac:dyDescent="0.2">
      <c r="A202" s="10" t="s">
        <v>744</v>
      </c>
      <c r="B202" s="10" t="s">
        <v>1835</v>
      </c>
      <c r="C202" s="103">
        <v>0</v>
      </c>
      <c r="D202" s="103">
        <v>0</v>
      </c>
      <c r="E202" s="103">
        <v>0</v>
      </c>
      <c r="F202" s="103">
        <v>0</v>
      </c>
      <c r="G202" s="103">
        <v>0</v>
      </c>
      <c r="H202" s="103">
        <v>0</v>
      </c>
      <c r="I202" s="103">
        <v>0</v>
      </c>
      <c r="J202" s="103">
        <v>0</v>
      </c>
      <c r="K202" s="103">
        <v>0</v>
      </c>
      <c r="L202" s="103">
        <v>600000</v>
      </c>
      <c r="M202" s="103">
        <v>2607500</v>
      </c>
      <c r="N202" s="103">
        <v>0</v>
      </c>
      <c r="O202" s="103">
        <v>0</v>
      </c>
      <c r="P202" s="103">
        <v>0</v>
      </c>
      <c r="Q202" s="103">
        <v>0</v>
      </c>
      <c r="R202" s="103">
        <v>0</v>
      </c>
      <c r="S202" s="103">
        <v>0</v>
      </c>
      <c r="T202" s="103">
        <v>0</v>
      </c>
      <c r="U202" s="103">
        <v>0</v>
      </c>
      <c r="V202" s="103">
        <v>0</v>
      </c>
      <c r="W202" s="103">
        <v>46750</v>
      </c>
      <c r="X202" s="103" t="s">
        <v>1344</v>
      </c>
      <c r="Y202" s="103" t="s">
        <v>1316</v>
      </c>
      <c r="Z202" s="103"/>
      <c r="AA202" s="103"/>
      <c r="AB202" s="14"/>
      <c r="AC202" s="14"/>
      <c r="AD202" s="14"/>
    </row>
    <row r="203" spans="1:30" s="10" customFormat="1" ht="12.75" customHeight="1" x14ac:dyDescent="0.2">
      <c r="A203" s="10" t="s">
        <v>1203</v>
      </c>
      <c r="B203" s="10" t="s">
        <v>1204</v>
      </c>
      <c r="C203" s="103">
        <v>0</v>
      </c>
      <c r="D203" s="103">
        <v>0</v>
      </c>
      <c r="E203" s="103">
        <v>0</v>
      </c>
      <c r="F203" s="103">
        <v>0</v>
      </c>
      <c r="G203" s="103">
        <v>0</v>
      </c>
      <c r="H203" s="103">
        <v>0</v>
      </c>
      <c r="I203" s="103">
        <v>0</v>
      </c>
      <c r="J203" s="103">
        <v>0</v>
      </c>
      <c r="K203" s="103">
        <v>0</v>
      </c>
      <c r="L203" s="103">
        <v>0</v>
      </c>
      <c r="M203" s="103">
        <v>420706</v>
      </c>
      <c r="N203" s="103">
        <v>55000</v>
      </c>
      <c r="O203" s="103">
        <v>0</v>
      </c>
      <c r="P203" s="103">
        <v>0</v>
      </c>
      <c r="Q203" s="103">
        <v>0</v>
      </c>
      <c r="R203" s="103">
        <v>0</v>
      </c>
      <c r="S203" s="103">
        <v>0</v>
      </c>
      <c r="T203" s="103">
        <v>0</v>
      </c>
      <c r="U203" s="103">
        <v>360000</v>
      </c>
      <c r="V203" s="103">
        <v>0</v>
      </c>
      <c r="W203" s="103">
        <v>0</v>
      </c>
      <c r="X203" s="103" t="s">
        <v>1377</v>
      </c>
      <c r="Y203" s="103" t="s">
        <v>1316</v>
      </c>
      <c r="Z203" s="103"/>
      <c r="AA203" s="103"/>
      <c r="AB203" s="14"/>
      <c r="AC203" s="14"/>
      <c r="AD203" s="14"/>
    </row>
    <row r="204" spans="1:30" s="10" customFormat="1" ht="12.75" customHeight="1" x14ac:dyDescent="0.2">
      <c r="A204" s="10" t="s">
        <v>804</v>
      </c>
      <c r="B204" s="10" t="s">
        <v>1345</v>
      </c>
      <c r="C204" s="103">
        <v>0</v>
      </c>
      <c r="D204" s="103">
        <v>0</v>
      </c>
      <c r="E204" s="103">
        <v>0</v>
      </c>
      <c r="F204" s="103">
        <v>0</v>
      </c>
      <c r="G204" s="103">
        <v>0</v>
      </c>
      <c r="H204" s="103">
        <v>0</v>
      </c>
      <c r="I204" s="103">
        <v>0</v>
      </c>
      <c r="J204" s="103">
        <v>0</v>
      </c>
      <c r="K204" s="103">
        <v>0</v>
      </c>
      <c r="L204" s="103">
        <v>0</v>
      </c>
      <c r="M204" s="103">
        <v>4700</v>
      </c>
      <c r="N204" s="103">
        <v>0</v>
      </c>
      <c r="O204" s="103">
        <v>0</v>
      </c>
      <c r="P204" s="103">
        <v>0</v>
      </c>
      <c r="Q204" s="103">
        <v>0</v>
      </c>
      <c r="R204" s="103">
        <v>0</v>
      </c>
      <c r="S204" s="103">
        <v>0</v>
      </c>
      <c r="T204" s="103">
        <v>0</v>
      </c>
      <c r="U204" s="103">
        <v>0</v>
      </c>
      <c r="V204" s="103">
        <v>0</v>
      </c>
      <c r="W204" s="103">
        <v>0</v>
      </c>
      <c r="X204" s="103" t="s">
        <v>1377</v>
      </c>
      <c r="Y204" s="103" t="s">
        <v>1316</v>
      </c>
      <c r="Z204" s="103"/>
      <c r="AA204" s="103"/>
      <c r="AB204" s="14"/>
      <c r="AC204" s="14"/>
      <c r="AD204" s="14"/>
    </row>
    <row r="205" spans="1:30" s="10" customFormat="1" ht="12.75" customHeight="1" x14ac:dyDescent="0.2">
      <c r="A205" s="10" t="s">
        <v>1268</v>
      </c>
      <c r="B205" s="10" t="s">
        <v>1269</v>
      </c>
      <c r="C205" s="103">
        <v>0</v>
      </c>
      <c r="D205" s="103">
        <v>0</v>
      </c>
      <c r="E205" s="103">
        <v>0</v>
      </c>
      <c r="F205" s="103">
        <v>0</v>
      </c>
      <c r="G205" s="103">
        <v>0</v>
      </c>
      <c r="H205" s="103">
        <v>0</v>
      </c>
      <c r="I205" s="103">
        <v>0</v>
      </c>
      <c r="J205" s="103">
        <v>0</v>
      </c>
      <c r="K205" s="103">
        <v>0</v>
      </c>
      <c r="L205" s="103">
        <v>0</v>
      </c>
      <c r="M205" s="103">
        <v>94334</v>
      </c>
      <c r="N205" s="103">
        <v>0</v>
      </c>
      <c r="O205" s="103">
        <v>0</v>
      </c>
      <c r="P205" s="103">
        <v>0</v>
      </c>
      <c r="Q205" s="103">
        <v>0</v>
      </c>
      <c r="R205" s="103">
        <v>0</v>
      </c>
      <c r="S205" s="103">
        <v>0</v>
      </c>
      <c r="T205" s="103">
        <v>0</v>
      </c>
      <c r="U205" s="103">
        <v>0</v>
      </c>
      <c r="V205" s="103">
        <v>0</v>
      </c>
      <c r="W205" s="103">
        <v>5000</v>
      </c>
      <c r="X205" s="103" t="s">
        <v>1377</v>
      </c>
      <c r="Y205" s="103" t="s">
        <v>1316</v>
      </c>
      <c r="Z205" s="103"/>
      <c r="AA205" s="103"/>
      <c r="AB205" s="14"/>
      <c r="AC205" s="14"/>
      <c r="AD205" s="14"/>
    </row>
    <row r="206" spans="1:30" s="10" customFormat="1" ht="12.75" customHeight="1" x14ac:dyDescent="0.2">
      <c r="A206" s="10" t="s">
        <v>811</v>
      </c>
      <c r="B206" s="10" t="s">
        <v>334</v>
      </c>
      <c r="C206" s="103">
        <v>0</v>
      </c>
      <c r="D206" s="103">
        <v>0</v>
      </c>
      <c r="E206" s="103">
        <v>0</v>
      </c>
      <c r="F206" s="103">
        <v>0</v>
      </c>
      <c r="G206" s="103">
        <v>0</v>
      </c>
      <c r="H206" s="103">
        <v>0</v>
      </c>
      <c r="I206" s="103">
        <v>0</v>
      </c>
      <c r="J206" s="103">
        <v>0</v>
      </c>
      <c r="K206" s="103">
        <v>0</v>
      </c>
      <c r="L206" s="103">
        <v>0</v>
      </c>
      <c r="M206" s="103">
        <v>93724</v>
      </c>
      <c r="N206" s="103">
        <v>0</v>
      </c>
      <c r="O206" s="103">
        <v>0</v>
      </c>
      <c r="P206" s="103">
        <v>0</v>
      </c>
      <c r="Q206" s="103">
        <v>0</v>
      </c>
      <c r="R206" s="103">
        <v>0</v>
      </c>
      <c r="S206" s="103">
        <v>0</v>
      </c>
      <c r="T206" s="103">
        <v>0</v>
      </c>
      <c r="U206" s="103">
        <v>0</v>
      </c>
      <c r="V206" s="103">
        <v>0</v>
      </c>
      <c r="W206" s="103">
        <v>10000</v>
      </c>
      <c r="X206" s="103" t="s">
        <v>1377</v>
      </c>
      <c r="Y206" s="103" t="s">
        <v>1316</v>
      </c>
      <c r="Z206" s="103"/>
      <c r="AA206" s="103"/>
      <c r="AB206" s="14"/>
      <c r="AC206" s="14"/>
      <c r="AD206" s="14"/>
    </row>
    <row r="207" spans="1:30" s="10" customFormat="1" ht="12.75" customHeight="1" x14ac:dyDescent="0.2">
      <c r="A207" s="10" t="s">
        <v>713</v>
      </c>
      <c r="B207" s="10" t="s">
        <v>98</v>
      </c>
      <c r="C207" s="103">
        <v>0</v>
      </c>
      <c r="D207" s="103">
        <v>0</v>
      </c>
      <c r="E207" s="103">
        <v>0</v>
      </c>
      <c r="F207" s="103">
        <v>0</v>
      </c>
      <c r="G207" s="103">
        <v>0</v>
      </c>
      <c r="H207" s="103">
        <v>0</v>
      </c>
      <c r="I207" s="103">
        <v>0</v>
      </c>
      <c r="J207" s="103">
        <v>0</v>
      </c>
      <c r="K207" s="103">
        <v>0</v>
      </c>
      <c r="L207" s="103">
        <v>0</v>
      </c>
      <c r="M207" s="103">
        <v>289302</v>
      </c>
      <c r="N207" s="103">
        <v>129000</v>
      </c>
      <c r="O207" s="103">
        <v>0</v>
      </c>
      <c r="P207" s="103">
        <v>45</v>
      </c>
      <c r="Q207" s="103">
        <v>0</v>
      </c>
      <c r="R207" s="103">
        <v>0</v>
      </c>
      <c r="S207" s="103">
        <v>0</v>
      </c>
      <c r="T207" s="103">
        <v>0</v>
      </c>
      <c r="U207" s="103">
        <v>0</v>
      </c>
      <c r="V207" s="103">
        <v>0</v>
      </c>
      <c r="W207" s="103">
        <v>0</v>
      </c>
      <c r="X207" s="103" t="s">
        <v>1327</v>
      </c>
      <c r="Y207" s="103" t="s">
        <v>1316</v>
      </c>
      <c r="Z207" s="103"/>
      <c r="AA207" s="103"/>
      <c r="AB207" s="14"/>
      <c r="AC207" s="14"/>
      <c r="AD207" s="14"/>
    </row>
    <row r="208" spans="1:30" s="10" customFormat="1" ht="12.75" customHeight="1" x14ac:dyDescent="0.2">
      <c r="A208" s="10" t="s">
        <v>649</v>
      </c>
      <c r="B208" s="10" t="s">
        <v>99</v>
      </c>
      <c r="C208" s="103">
        <v>0</v>
      </c>
      <c r="D208" s="103">
        <v>0</v>
      </c>
      <c r="E208" s="103">
        <v>0</v>
      </c>
      <c r="F208" s="103">
        <v>0</v>
      </c>
      <c r="G208" s="103">
        <v>0</v>
      </c>
      <c r="H208" s="103">
        <v>0</v>
      </c>
      <c r="I208" s="103">
        <v>0</v>
      </c>
      <c r="J208" s="103">
        <v>0</v>
      </c>
      <c r="K208" s="103">
        <v>0</v>
      </c>
      <c r="L208" s="103">
        <v>0</v>
      </c>
      <c r="M208" s="103">
        <v>194045</v>
      </c>
      <c r="N208" s="103">
        <v>0</v>
      </c>
      <c r="O208" s="103">
        <v>0</v>
      </c>
      <c r="P208" s="103">
        <v>0</v>
      </c>
      <c r="Q208" s="103">
        <v>0</v>
      </c>
      <c r="R208" s="103">
        <v>0</v>
      </c>
      <c r="S208" s="103">
        <v>0</v>
      </c>
      <c r="T208" s="103">
        <v>0</v>
      </c>
      <c r="U208" s="103">
        <v>0</v>
      </c>
      <c r="V208" s="103">
        <v>0</v>
      </c>
      <c r="W208" s="103">
        <v>0</v>
      </c>
      <c r="X208" s="103" t="s">
        <v>1315</v>
      </c>
      <c r="Y208" s="103" t="s">
        <v>1316</v>
      </c>
      <c r="Z208" s="103"/>
      <c r="AA208" s="103"/>
      <c r="AB208" s="14"/>
      <c r="AC208" s="14"/>
      <c r="AD208" s="14"/>
    </row>
    <row r="209" spans="1:30" s="10" customFormat="1" ht="12.75" customHeight="1" x14ac:dyDescent="0.2">
      <c r="A209" s="10" t="s">
        <v>714</v>
      </c>
      <c r="B209" s="10" t="s">
        <v>100</v>
      </c>
      <c r="C209" s="103">
        <v>0</v>
      </c>
      <c r="D209" s="103">
        <v>0</v>
      </c>
      <c r="E209" s="103">
        <v>0</v>
      </c>
      <c r="F209" s="103">
        <v>0</v>
      </c>
      <c r="G209" s="103">
        <v>0</v>
      </c>
      <c r="H209" s="103">
        <v>0</v>
      </c>
      <c r="I209" s="103">
        <v>0</v>
      </c>
      <c r="J209" s="103">
        <v>0</v>
      </c>
      <c r="K209" s="103">
        <v>0</v>
      </c>
      <c r="L209" s="103">
        <v>0</v>
      </c>
      <c r="M209" s="103">
        <v>0</v>
      </c>
      <c r="N209" s="103">
        <v>0</v>
      </c>
      <c r="O209" s="103">
        <v>0</v>
      </c>
      <c r="P209" s="103">
        <v>0</v>
      </c>
      <c r="Q209" s="103">
        <v>0</v>
      </c>
      <c r="R209" s="103">
        <v>0</v>
      </c>
      <c r="S209" s="103">
        <v>0</v>
      </c>
      <c r="T209" s="103">
        <v>0</v>
      </c>
      <c r="U209" s="103">
        <v>0</v>
      </c>
      <c r="V209" s="103">
        <v>0</v>
      </c>
      <c r="W209" s="103">
        <v>0</v>
      </c>
      <c r="X209" s="103" t="s">
        <v>1327</v>
      </c>
      <c r="Y209" s="103" t="s">
        <v>1316</v>
      </c>
      <c r="Z209" s="103"/>
      <c r="AA209" s="103"/>
      <c r="AB209" s="14"/>
      <c r="AC209" s="14"/>
      <c r="AD209" s="14"/>
    </row>
    <row r="210" spans="1:30" s="10" customFormat="1" ht="12.75" customHeight="1" x14ac:dyDescent="0.2">
      <c r="A210" s="10" t="s">
        <v>417</v>
      </c>
      <c r="B210" s="10" t="s">
        <v>101</v>
      </c>
      <c r="C210" s="103">
        <v>0</v>
      </c>
      <c r="D210" s="103">
        <v>0</v>
      </c>
      <c r="E210" s="103">
        <v>0</v>
      </c>
      <c r="F210" s="103">
        <v>0</v>
      </c>
      <c r="G210" s="103">
        <v>0</v>
      </c>
      <c r="H210" s="103">
        <v>0</v>
      </c>
      <c r="I210" s="103">
        <v>0</v>
      </c>
      <c r="J210" s="103">
        <v>0</v>
      </c>
      <c r="K210" s="103">
        <v>0</v>
      </c>
      <c r="L210" s="103">
        <v>0</v>
      </c>
      <c r="M210" s="103">
        <v>40000</v>
      </c>
      <c r="N210" s="103">
        <v>0</v>
      </c>
      <c r="O210" s="103">
        <v>0</v>
      </c>
      <c r="P210" s="103">
        <v>0</v>
      </c>
      <c r="Q210" s="103">
        <v>0</v>
      </c>
      <c r="R210" s="103">
        <v>0</v>
      </c>
      <c r="S210" s="103">
        <v>0</v>
      </c>
      <c r="T210" s="103">
        <v>0</v>
      </c>
      <c r="U210" s="103">
        <v>10000</v>
      </c>
      <c r="V210" s="103">
        <v>0</v>
      </c>
      <c r="W210" s="103">
        <v>20000</v>
      </c>
      <c r="X210" s="103" t="s">
        <v>1312</v>
      </c>
      <c r="Y210" s="103" t="s">
        <v>1316</v>
      </c>
      <c r="Z210" s="103"/>
      <c r="AA210" s="103"/>
      <c r="AB210" s="14"/>
      <c r="AC210" s="14"/>
      <c r="AD210" s="14"/>
    </row>
    <row r="211" spans="1:30" s="10" customFormat="1" ht="12.75" customHeight="1" x14ac:dyDescent="0.2">
      <c r="A211" s="10" t="s">
        <v>590</v>
      </c>
      <c r="B211" s="10" t="s">
        <v>102</v>
      </c>
      <c r="C211" s="103">
        <v>0</v>
      </c>
      <c r="D211" s="103">
        <v>0</v>
      </c>
      <c r="E211" s="103">
        <v>0</v>
      </c>
      <c r="F211" s="103">
        <v>0</v>
      </c>
      <c r="G211" s="103">
        <v>0</v>
      </c>
      <c r="H211" s="103">
        <v>0</v>
      </c>
      <c r="I211" s="103">
        <v>0</v>
      </c>
      <c r="J211" s="103">
        <v>0</v>
      </c>
      <c r="K211" s="103">
        <v>0</v>
      </c>
      <c r="L211" s="103">
        <v>0</v>
      </c>
      <c r="M211" s="103">
        <v>0</v>
      </c>
      <c r="N211" s="103">
        <v>0</v>
      </c>
      <c r="O211" s="103">
        <v>0</v>
      </c>
      <c r="P211" s="103">
        <v>0</v>
      </c>
      <c r="Q211" s="103">
        <v>0</v>
      </c>
      <c r="R211" s="103">
        <v>0</v>
      </c>
      <c r="S211" s="103">
        <v>0</v>
      </c>
      <c r="T211" s="103">
        <v>0</v>
      </c>
      <c r="U211" s="103">
        <v>0</v>
      </c>
      <c r="V211" s="103">
        <v>0</v>
      </c>
      <c r="W211" s="103">
        <v>0</v>
      </c>
      <c r="X211" s="103" t="s">
        <v>1315</v>
      </c>
      <c r="Y211" s="103" t="s">
        <v>1316</v>
      </c>
      <c r="Z211" s="103"/>
      <c r="AA211" s="103"/>
      <c r="AB211" s="14"/>
      <c r="AC211" s="14"/>
      <c r="AD211" s="14"/>
    </row>
    <row r="212" spans="1:30" s="10" customFormat="1" ht="12.75" customHeight="1" x14ac:dyDescent="0.2">
      <c r="A212" s="10" t="s">
        <v>715</v>
      </c>
      <c r="B212" s="10" t="s">
        <v>846</v>
      </c>
      <c r="C212" s="103">
        <v>0</v>
      </c>
      <c r="D212" s="103">
        <v>0</v>
      </c>
      <c r="E212" s="103">
        <v>0</v>
      </c>
      <c r="F212" s="103">
        <v>0</v>
      </c>
      <c r="G212" s="103">
        <v>0</v>
      </c>
      <c r="H212" s="103">
        <v>0</v>
      </c>
      <c r="I212" s="103">
        <v>0</v>
      </c>
      <c r="J212" s="103">
        <v>0</v>
      </c>
      <c r="K212" s="103">
        <v>9210</v>
      </c>
      <c r="L212" s="103">
        <v>0</v>
      </c>
      <c r="M212" s="103">
        <v>250510</v>
      </c>
      <c r="N212" s="103">
        <v>0</v>
      </c>
      <c r="O212" s="103">
        <v>0</v>
      </c>
      <c r="P212" s="103">
        <v>0</v>
      </c>
      <c r="Q212" s="103">
        <v>0</v>
      </c>
      <c r="R212" s="103">
        <v>0</v>
      </c>
      <c r="S212" s="103">
        <v>0</v>
      </c>
      <c r="T212" s="103">
        <v>0</v>
      </c>
      <c r="U212" s="103">
        <v>0</v>
      </c>
      <c r="V212" s="103">
        <v>0</v>
      </c>
      <c r="W212" s="103">
        <v>0</v>
      </c>
      <c r="X212" s="103" t="s">
        <v>1327</v>
      </c>
      <c r="Y212" s="103" t="s">
        <v>1316</v>
      </c>
      <c r="Z212" s="103"/>
      <c r="AA212" s="103"/>
      <c r="AB212" s="14"/>
      <c r="AC212" s="14"/>
      <c r="AD212" s="14"/>
    </row>
    <row r="213" spans="1:30" s="10" customFormat="1" ht="12.75" customHeight="1" x14ac:dyDescent="0.2">
      <c r="A213" s="10" t="s">
        <v>496</v>
      </c>
      <c r="B213" s="10" t="s">
        <v>335</v>
      </c>
      <c r="C213" s="103">
        <v>0</v>
      </c>
      <c r="D213" s="103">
        <v>0</v>
      </c>
      <c r="E213" s="103">
        <v>0</v>
      </c>
      <c r="F213" s="103">
        <v>694</v>
      </c>
      <c r="G213" s="103">
        <v>3946</v>
      </c>
      <c r="H213" s="103">
        <v>0</v>
      </c>
      <c r="I213" s="103">
        <v>48</v>
      </c>
      <c r="J213" s="103">
        <v>0</v>
      </c>
      <c r="K213" s="103">
        <v>0</v>
      </c>
      <c r="L213" s="103">
        <v>0</v>
      </c>
      <c r="M213" s="103">
        <v>341110</v>
      </c>
      <c r="N213" s="103">
        <v>53000</v>
      </c>
      <c r="O213" s="103">
        <v>0</v>
      </c>
      <c r="P213" s="103">
        <v>0</v>
      </c>
      <c r="Q213" s="103">
        <v>0</v>
      </c>
      <c r="R213" s="103">
        <v>0</v>
      </c>
      <c r="S213" s="103">
        <v>0</v>
      </c>
      <c r="T213" s="103">
        <v>0</v>
      </c>
      <c r="U213" s="103">
        <v>20000</v>
      </c>
      <c r="V213" s="103">
        <v>170</v>
      </c>
      <c r="W213" s="103">
        <v>0</v>
      </c>
      <c r="X213" s="103" t="s">
        <v>1324</v>
      </c>
      <c r="Y213" s="103" t="s">
        <v>1316</v>
      </c>
      <c r="Z213" s="103"/>
      <c r="AA213" s="103"/>
      <c r="AB213" s="14"/>
      <c r="AC213" s="14"/>
      <c r="AD213" s="14"/>
    </row>
    <row r="214" spans="1:30" s="10" customFormat="1" ht="12.75" customHeight="1" x14ac:dyDescent="0.2">
      <c r="A214" s="10" t="s">
        <v>566</v>
      </c>
      <c r="B214" s="10" t="s">
        <v>103</v>
      </c>
      <c r="C214" s="103">
        <v>0</v>
      </c>
      <c r="D214" s="103">
        <v>0</v>
      </c>
      <c r="E214" s="103">
        <v>0</v>
      </c>
      <c r="F214" s="103">
        <v>0</v>
      </c>
      <c r="G214" s="103">
        <v>0</v>
      </c>
      <c r="H214" s="103">
        <v>0</v>
      </c>
      <c r="I214" s="103">
        <v>0</v>
      </c>
      <c r="J214" s="103">
        <v>0</v>
      </c>
      <c r="K214" s="103">
        <v>0</v>
      </c>
      <c r="L214" s="103">
        <v>0</v>
      </c>
      <c r="M214" s="103">
        <v>1490</v>
      </c>
      <c r="N214" s="103">
        <v>0</v>
      </c>
      <c r="O214" s="103">
        <v>0</v>
      </c>
      <c r="P214" s="103">
        <v>0</v>
      </c>
      <c r="Q214" s="103">
        <v>0</v>
      </c>
      <c r="R214" s="103">
        <v>0</v>
      </c>
      <c r="S214" s="103">
        <v>0</v>
      </c>
      <c r="T214" s="103">
        <v>0</v>
      </c>
      <c r="U214" s="103">
        <v>0</v>
      </c>
      <c r="V214" s="103">
        <v>0</v>
      </c>
      <c r="W214" s="103">
        <v>0</v>
      </c>
      <c r="X214" s="103" t="s">
        <v>1315</v>
      </c>
      <c r="Y214" s="103" t="s">
        <v>1316</v>
      </c>
      <c r="Z214" s="103"/>
      <c r="AA214" s="103"/>
      <c r="AB214" s="14"/>
      <c r="AC214" s="14"/>
      <c r="AD214" s="14"/>
    </row>
    <row r="215" spans="1:30" s="10" customFormat="1" ht="12.75" customHeight="1" x14ac:dyDescent="0.2">
      <c r="A215" s="10" t="s">
        <v>732</v>
      </c>
      <c r="B215" s="10" t="s">
        <v>104</v>
      </c>
      <c r="C215" s="103">
        <v>0</v>
      </c>
      <c r="D215" s="103">
        <v>0</v>
      </c>
      <c r="E215" s="103">
        <v>0</v>
      </c>
      <c r="F215" s="103">
        <v>0</v>
      </c>
      <c r="G215" s="103">
        <v>0</v>
      </c>
      <c r="H215" s="103">
        <v>0</v>
      </c>
      <c r="I215" s="103">
        <v>0</v>
      </c>
      <c r="J215" s="103">
        <v>0</v>
      </c>
      <c r="K215" s="103">
        <v>0</v>
      </c>
      <c r="L215" s="103">
        <v>0</v>
      </c>
      <c r="M215" s="103">
        <v>182159</v>
      </c>
      <c r="N215" s="103">
        <v>85000</v>
      </c>
      <c r="O215" s="103">
        <v>0</v>
      </c>
      <c r="P215" s="103">
        <v>0</v>
      </c>
      <c r="Q215" s="103">
        <v>0</v>
      </c>
      <c r="R215" s="103">
        <v>0</v>
      </c>
      <c r="S215" s="103">
        <v>0</v>
      </c>
      <c r="T215" s="103">
        <v>0</v>
      </c>
      <c r="U215" s="103">
        <v>40000</v>
      </c>
      <c r="V215" s="103">
        <v>0</v>
      </c>
      <c r="W215" s="103">
        <v>0</v>
      </c>
      <c r="X215" s="103" t="s">
        <v>1320</v>
      </c>
      <c r="Y215" s="103" t="s">
        <v>1316</v>
      </c>
      <c r="Z215" s="103"/>
      <c r="AA215" s="103"/>
      <c r="AB215" s="14"/>
      <c r="AC215" s="14"/>
      <c r="AD215" s="14"/>
    </row>
    <row r="216" spans="1:30" s="10" customFormat="1" ht="12.75" customHeight="1" x14ac:dyDescent="0.2">
      <c r="A216" s="10" t="s">
        <v>482</v>
      </c>
      <c r="B216" s="10" t="s">
        <v>105</v>
      </c>
      <c r="C216" s="103">
        <v>0</v>
      </c>
      <c r="D216" s="103">
        <v>0</v>
      </c>
      <c r="E216" s="103">
        <v>0</v>
      </c>
      <c r="F216" s="103">
        <v>0</v>
      </c>
      <c r="G216" s="103">
        <v>0</v>
      </c>
      <c r="H216" s="103">
        <v>0</v>
      </c>
      <c r="I216" s="103">
        <v>0</v>
      </c>
      <c r="J216" s="103">
        <v>0</v>
      </c>
      <c r="K216" s="103">
        <v>0</v>
      </c>
      <c r="L216" s="103">
        <v>0</v>
      </c>
      <c r="M216" s="103">
        <v>211837</v>
      </c>
      <c r="N216" s="103">
        <v>0</v>
      </c>
      <c r="O216" s="103">
        <v>0</v>
      </c>
      <c r="P216" s="103">
        <v>0</v>
      </c>
      <c r="Q216" s="103">
        <v>0</v>
      </c>
      <c r="R216" s="103">
        <v>0</v>
      </c>
      <c r="S216" s="103">
        <v>0</v>
      </c>
      <c r="T216" s="103">
        <v>0</v>
      </c>
      <c r="U216" s="103">
        <v>0</v>
      </c>
      <c r="V216" s="103">
        <v>0</v>
      </c>
      <c r="W216" s="103">
        <v>0</v>
      </c>
      <c r="X216" s="103" t="s">
        <v>1315</v>
      </c>
      <c r="Y216" s="103" t="s">
        <v>1316</v>
      </c>
      <c r="Z216" s="103"/>
      <c r="AA216" s="103"/>
      <c r="AB216" s="14"/>
      <c r="AC216" s="14"/>
      <c r="AD216" s="14"/>
    </row>
    <row r="217" spans="1:30" s="10" customFormat="1" ht="12.75" customHeight="1" x14ac:dyDescent="0.2">
      <c r="A217" s="10" t="s">
        <v>593</v>
      </c>
      <c r="B217" s="10" t="s">
        <v>1293</v>
      </c>
      <c r="C217" s="103">
        <v>0</v>
      </c>
      <c r="D217" s="103">
        <v>0</v>
      </c>
      <c r="E217" s="103">
        <v>0</v>
      </c>
      <c r="F217" s="103">
        <v>0</v>
      </c>
      <c r="G217" s="103">
        <v>0</v>
      </c>
      <c r="H217" s="103">
        <v>0</v>
      </c>
      <c r="I217" s="103">
        <v>0</v>
      </c>
      <c r="J217" s="103">
        <v>0</v>
      </c>
      <c r="K217" s="103">
        <v>0</v>
      </c>
      <c r="L217" s="103">
        <v>0</v>
      </c>
      <c r="M217" s="103">
        <v>68096</v>
      </c>
      <c r="N217" s="103">
        <v>0</v>
      </c>
      <c r="O217" s="103">
        <v>0</v>
      </c>
      <c r="P217" s="103">
        <v>0</v>
      </c>
      <c r="Q217" s="103">
        <v>0</v>
      </c>
      <c r="R217" s="103">
        <v>0</v>
      </c>
      <c r="S217" s="103">
        <v>0</v>
      </c>
      <c r="T217" s="103">
        <v>0</v>
      </c>
      <c r="U217" s="103">
        <v>0</v>
      </c>
      <c r="V217" s="103">
        <v>0</v>
      </c>
      <c r="W217" s="103">
        <v>0</v>
      </c>
      <c r="X217" s="103" t="s">
        <v>1315</v>
      </c>
      <c r="Y217" s="103" t="s">
        <v>1316</v>
      </c>
      <c r="Z217" s="103"/>
      <c r="AA217" s="103"/>
      <c r="AB217" s="14"/>
      <c r="AC217" s="14"/>
      <c r="AD217" s="14"/>
    </row>
    <row r="218" spans="1:30" s="10" customFormat="1" ht="12.75" customHeight="1" x14ac:dyDescent="0.2">
      <c r="A218" s="10" t="s">
        <v>733</v>
      </c>
      <c r="B218" s="10" t="s">
        <v>106</v>
      </c>
      <c r="C218" s="103">
        <v>0</v>
      </c>
      <c r="D218" s="103">
        <v>0</v>
      </c>
      <c r="E218" s="103">
        <v>0</v>
      </c>
      <c r="F218" s="103">
        <v>0</v>
      </c>
      <c r="G218" s="103">
        <v>0</v>
      </c>
      <c r="H218" s="103">
        <v>0</v>
      </c>
      <c r="I218" s="103">
        <v>0</v>
      </c>
      <c r="J218" s="103">
        <v>0</v>
      </c>
      <c r="K218" s="103">
        <v>0</v>
      </c>
      <c r="L218" s="103">
        <v>0</v>
      </c>
      <c r="M218" s="103">
        <v>218461</v>
      </c>
      <c r="N218" s="103">
        <v>63000</v>
      </c>
      <c r="O218" s="103">
        <v>0</v>
      </c>
      <c r="P218" s="103">
        <v>0</v>
      </c>
      <c r="Q218" s="103">
        <v>0</v>
      </c>
      <c r="R218" s="103">
        <v>0</v>
      </c>
      <c r="S218" s="103">
        <v>0</v>
      </c>
      <c r="T218" s="103">
        <v>0</v>
      </c>
      <c r="U218" s="103">
        <v>58800</v>
      </c>
      <c r="V218" s="103">
        <v>0</v>
      </c>
      <c r="W218" s="103">
        <v>0</v>
      </c>
      <c r="X218" s="103" t="s">
        <v>1320</v>
      </c>
      <c r="Y218" s="103" t="s">
        <v>1316</v>
      </c>
      <c r="Z218" s="103"/>
      <c r="AA218" s="103"/>
      <c r="AB218" s="14"/>
      <c r="AC218" s="14"/>
      <c r="AD218" s="14"/>
    </row>
    <row r="219" spans="1:30" s="10" customFormat="1" ht="12.75" customHeight="1" x14ac:dyDescent="0.2">
      <c r="A219" s="10" t="s">
        <v>502</v>
      </c>
      <c r="B219" s="10" t="s">
        <v>107</v>
      </c>
      <c r="C219" s="103">
        <v>0</v>
      </c>
      <c r="D219" s="103">
        <v>0</v>
      </c>
      <c r="E219" s="103">
        <v>0</v>
      </c>
      <c r="F219" s="103">
        <v>0</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t="s">
        <v>1315</v>
      </c>
      <c r="Y219" s="103" t="s">
        <v>1316</v>
      </c>
      <c r="Z219" s="103"/>
      <c r="AA219" s="103"/>
      <c r="AB219" s="14"/>
      <c r="AC219" s="14"/>
      <c r="AD219" s="14"/>
    </row>
    <row r="220" spans="1:30" s="10" customFormat="1" ht="12.75" customHeight="1" x14ac:dyDescent="0.2">
      <c r="A220" s="10" t="s">
        <v>421</v>
      </c>
      <c r="B220" s="10" t="s">
        <v>108</v>
      </c>
      <c r="C220" s="103">
        <v>0</v>
      </c>
      <c r="D220" s="103">
        <v>0</v>
      </c>
      <c r="E220" s="103">
        <v>0</v>
      </c>
      <c r="F220" s="103">
        <v>0</v>
      </c>
      <c r="G220" s="103">
        <v>0</v>
      </c>
      <c r="H220" s="103">
        <v>0</v>
      </c>
      <c r="I220" s="103">
        <v>0</v>
      </c>
      <c r="J220" s="103">
        <v>0</v>
      </c>
      <c r="K220" s="103">
        <v>0</v>
      </c>
      <c r="L220" s="103">
        <v>0</v>
      </c>
      <c r="M220" s="103">
        <v>7944</v>
      </c>
      <c r="N220" s="103">
        <v>25000</v>
      </c>
      <c r="O220" s="103">
        <v>0</v>
      </c>
      <c r="P220" s="103">
        <v>0</v>
      </c>
      <c r="Q220" s="103">
        <v>1563</v>
      </c>
      <c r="R220" s="103">
        <v>0</v>
      </c>
      <c r="S220" s="103">
        <v>0</v>
      </c>
      <c r="T220" s="103">
        <v>0</v>
      </c>
      <c r="U220" s="103">
        <v>20000</v>
      </c>
      <c r="V220" s="103">
        <v>0</v>
      </c>
      <c r="W220" s="103">
        <v>0</v>
      </c>
      <c r="X220" s="103" t="s">
        <v>1312</v>
      </c>
      <c r="Y220" s="103" t="s">
        <v>1316</v>
      </c>
      <c r="Z220" s="103"/>
      <c r="AA220" s="103"/>
      <c r="AB220" s="14"/>
      <c r="AC220" s="14"/>
      <c r="AD220" s="14"/>
    </row>
    <row r="221" spans="1:30" s="10" customFormat="1" ht="12.75" customHeight="1" x14ac:dyDescent="0.2">
      <c r="A221" s="10" t="s">
        <v>468</v>
      </c>
      <c r="B221" s="10" t="s">
        <v>109</v>
      </c>
      <c r="C221" s="103">
        <v>0</v>
      </c>
      <c r="D221" s="103">
        <v>0</v>
      </c>
      <c r="E221" s="103">
        <v>0</v>
      </c>
      <c r="F221" s="103">
        <v>0</v>
      </c>
      <c r="G221" s="103">
        <v>0</v>
      </c>
      <c r="H221" s="103">
        <v>0</v>
      </c>
      <c r="I221" s="103">
        <v>0</v>
      </c>
      <c r="J221" s="103">
        <v>0</v>
      </c>
      <c r="K221" s="103">
        <v>0</v>
      </c>
      <c r="L221" s="103">
        <v>0</v>
      </c>
      <c r="M221" s="103">
        <v>11500</v>
      </c>
      <c r="N221" s="103">
        <v>0</v>
      </c>
      <c r="O221" s="103">
        <v>0</v>
      </c>
      <c r="P221" s="103">
        <v>0</v>
      </c>
      <c r="Q221" s="103">
        <v>0</v>
      </c>
      <c r="R221" s="103">
        <v>0</v>
      </c>
      <c r="S221" s="103">
        <v>0</v>
      </c>
      <c r="T221" s="103">
        <v>0</v>
      </c>
      <c r="U221" s="103">
        <v>0</v>
      </c>
      <c r="V221" s="103">
        <v>0</v>
      </c>
      <c r="W221" s="103">
        <v>0</v>
      </c>
      <c r="X221" s="103" t="s">
        <v>1315</v>
      </c>
      <c r="Y221" s="103" t="s">
        <v>1316</v>
      </c>
      <c r="Z221" s="103"/>
      <c r="AA221" s="103"/>
      <c r="AB221" s="14"/>
      <c r="AC221" s="14"/>
      <c r="AD221" s="14"/>
    </row>
    <row r="222" spans="1:30" s="10" customFormat="1" ht="12.75" customHeight="1" x14ac:dyDescent="0.2">
      <c r="A222" s="10" t="s">
        <v>503</v>
      </c>
      <c r="B222" s="10" t="s">
        <v>110</v>
      </c>
      <c r="C222" s="103">
        <v>0</v>
      </c>
      <c r="D222" s="103">
        <v>0</v>
      </c>
      <c r="E222" s="103">
        <v>0</v>
      </c>
      <c r="F222" s="103">
        <v>0</v>
      </c>
      <c r="G222" s="103">
        <v>0</v>
      </c>
      <c r="H222" s="103">
        <v>0</v>
      </c>
      <c r="I222" s="103">
        <v>0</v>
      </c>
      <c r="J222" s="103">
        <v>0</v>
      </c>
      <c r="K222" s="103">
        <v>0</v>
      </c>
      <c r="L222" s="103">
        <v>0</v>
      </c>
      <c r="M222" s="103">
        <v>3856</v>
      </c>
      <c r="N222" s="103">
        <v>0</v>
      </c>
      <c r="O222" s="103">
        <v>0</v>
      </c>
      <c r="P222" s="103">
        <v>0</v>
      </c>
      <c r="Q222" s="103">
        <v>0</v>
      </c>
      <c r="R222" s="103">
        <v>0</v>
      </c>
      <c r="S222" s="103">
        <v>0</v>
      </c>
      <c r="T222" s="103">
        <v>0</v>
      </c>
      <c r="U222" s="103">
        <v>0</v>
      </c>
      <c r="V222" s="103">
        <v>0</v>
      </c>
      <c r="W222" s="103">
        <v>0</v>
      </c>
      <c r="X222" s="103" t="s">
        <v>1315</v>
      </c>
      <c r="Y222" s="103" t="s">
        <v>1316</v>
      </c>
      <c r="Z222" s="103"/>
      <c r="AA222" s="103"/>
      <c r="AB222" s="14"/>
      <c r="AC222" s="14"/>
      <c r="AD222" s="14"/>
    </row>
    <row r="223" spans="1:30" s="10" customFormat="1" ht="12.75" customHeight="1" x14ac:dyDescent="0.2">
      <c r="A223" s="10" t="s">
        <v>734</v>
      </c>
      <c r="B223" s="10" t="s">
        <v>111</v>
      </c>
      <c r="C223" s="103">
        <v>0</v>
      </c>
      <c r="D223" s="103">
        <v>0</v>
      </c>
      <c r="E223" s="103">
        <v>0</v>
      </c>
      <c r="F223" s="103">
        <v>0</v>
      </c>
      <c r="G223" s="103">
        <v>0</v>
      </c>
      <c r="H223" s="103">
        <v>0</v>
      </c>
      <c r="I223" s="103">
        <v>417</v>
      </c>
      <c r="J223" s="103">
        <v>0</v>
      </c>
      <c r="K223" s="103">
        <v>0</v>
      </c>
      <c r="L223" s="103">
        <v>0</v>
      </c>
      <c r="M223" s="103">
        <v>203234</v>
      </c>
      <c r="N223" s="103">
        <v>7000</v>
      </c>
      <c r="O223" s="103">
        <v>0</v>
      </c>
      <c r="P223" s="103">
        <v>0</v>
      </c>
      <c r="Q223" s="103">
        <v>0</v>
      </c>
      <c r="R223" s="103">
        <v>0</v>
      </c>
      <c r="S223" s="103">
        <v>0</v>
      </c>
      <c r="T223" s="103">
        <v>0</v>
      </c>
      <c r="U223" s="103">
        <v>0</v>
      </c>
      <c r="V223" s="103">
        <v>0</v>
      </c>
      <c r="W223" s="103">
        <v>0</v>
      </c>
      <c r="X223" s="103" t="s">
        <v>1320</v>
      </c>
      <c r="Y223" s="103" t="s">
        <v>1316</v>
      </c>
      <c r="Z223" s="103"/>
      <c r="AA223" s="103"/>
      <c r="AB223" s="14"/>
      <c r="AC223" s="14"/>
      <c r="AD223" s="14"/>
    </row>
    <row r="224" spans="1:30" s="10" customFormat="1" ht="12.75" customHeight="1" x14ac:dyDescent="0.2">
      <c r="A224" s="10" t="s">
        <v>794</v>
      </c>
      <c r="B224" s="10" t="s">
        <v>1347</v>
      </c>
      <c r="C224" s="103">
        <v>0</v>
      </c>
      <c r="D224" s="103">
        <v>0</v>
      </c>
      <c r="E224" s="103">
        <v>0</v>
      </c>
      <c r="F224" s="103">
        <v>0</v>
      </c>
      <c r="G224" s="103">
        <v>0</v>
      </c>
      <c r="H224" s="103">
        <v>0</v>
      </c>
      <c r="I224" s="103">
        <v>0</v>
      </c>
      <c r="J224" s="103">
        <v>0</v>
      </c>
      <c r="K224" s="103">
        <v>0</v>
      </c>
      <c r="L224" s="103">
        <v>0</v>
      </c>
      <c r="M224" s="103">
        <v>14471</v>
      </c>
      <c r="N224" s="103">
        <v>0</v>
      </c>
      <c r="O224" s="103">
        <v>0</v>
      </c>
      <c r="P224" s="103">
        <v>0</v>
      </c>
      <c r="Q224" s="103">
        <v>0</v>
      </c>
      <c r="R224" s="103">
        <v>0</v>
      </c>
      <c r="S224" s="103">
        <v>0</v>
      </c>
      <c r="T224" s="103">
        <v>0</v>
      </c>
      <c r="U224" s="103">
        <v>0</v>
      </c>
      <c r="V224" s="103">
        <v>0</v>
      </c>
      <c r="W224" s="103">
        <v>0</v>
      </c>
      <c r="X224" s="103" t="s">
        <v>1377</v>
      </c>
      <c r="Y224" s="103" t="s">
        <v>1316</v>
      </c>
      <c r="Z224" s="103"/>
      <c r="AA224" s="103"/>
      <c r="AB224" s="14"/>
      <c r="AC224" s="14"/>
      <c r="AD224" s="14"/>
    </row>
    <row r="225" spans="1:30" s="10" customFormat="1" ht="12.75" customHeight="1" x14ac:dyDescent="0.2">
      <c r="A225" s="10" t="s">
        <v>508</v>
      </c>
      <c r="B225" s="10" t="s">
        <v>833</v>
      </c>
      <c r="C225" s="103">
        <v>0</v>
      </c>
      <c r="D225" s="103">
        <v>0</v>
      </c>
      <c r="E225" s="103">
        <v>0</v>
      </c>
      <c r="F225" s="103">
        <v>0</v>
      </c>
      <c r="G225" s="103">
        <v>0</v>
      </c>
      <c r="H225" s="103">
        <v>0</v>
      </c>
      <c r="I225" s="103">
        <v>0</v>
      </c>
      <c r="J225" s="103">
        <v>0</v>
      </c>
      <c r="K225" s="103">
        <v>0</v>
      </c>
      <c r="L225" s="103">
        <v>0</v>
      </c>
      <c r="M225" s="103">
        <v>124535</v>
      </c>
      <c r="N225" s="103">
        <v>12000</v>
      </c>
      <c r="O225" s="103">
        <v>0</v>
      </c>
      <c r="P225" s="103">
        <v>0</v>
      </c>
      <c r="Q225" s="103">
        <v>0</v>
      </c>
      <c r="R225" s="103">
        <v>0</v>
      </c>
      <c r="S225" s="103">
        <v>0</v>
      </c>
      <c r="T225" s="103">
        <v>0</v>
      </c>
      <c r="U225" s="103">
        <v>0</v>
      </c>
      <c r="V225" s="103">
        <v>36500</v>
      </c>
      <c r="W225" s="103">
        <v>0</v>
      </c>
      <c r="X225" s="103" t="s">
        <v>1312</v>
      </c>
      <c r="Y225" s="103" t="s">
        <v>1316</v>
      </c>
      <c r="Z225" s="103"/>
      <c r="AA225" s="103"/>
      <c r="AB225" s="14"/>
      <c r="AC225" s="14"/>
      <c r="AD225" s="14"/>
    </row>
    <row r="226" spans="1:30" s="10" customFormat="1" ht="12.75" customHeight="1" x14ac:dyDescent="0.2">
      <c r="A226" s="10" t="s">
        <v>516</v>
      </c>
      <c r="B226" s="10" t="s">
        <v>336</v>
      </c>
      <c r="C226" s="103">
        <v>0</v>
      </c>
      <c r="D226" s="103">
        <v>0</v>
      </c>
      <c r="E226" s="103">
        <v>0</v>
      </c>
      <c r="F226" s="103">
        <v>500</v>
      </c>
      <c r="G226" s="103">
        <v>0</v>
      </c>
      <c r="H226" s="103">
        <v>0</v>
      </c>
      <c r="I226" s="103">
        <v>0</v>
      </c>
      <c r="J226" s="103">
        <v>0</v>
      </c>
      <c r="K226" s="103">
        <v>0</v>
      </c>
      <c r="L226" s="103">
        <v>0</v>
      </c>
      <c r="M226" s="103">
        <v>103278</v>
      </c>
      <c r="N226" s="103">
        <v>146100</v>
      </c>
      <c r="O226" s="103">
        <v>0</v>
      </c>
      <c r="P226" s="103">
        <v>0</v>
      </c>
      <c r="Q226" s="103">
        <v>0</v>
      </c>
      <c r="R226" s="103">
        <v>0</v>
      </c>
      <c r="S226" s="103">
        <v>0</v>
      </c>
      <c r="T226" s="103">
        <v>0</v>
      </c>
      <c r="U226" s="103">
        <v>9400</v>
      </c>
      <c r="V226" s="103">
        <v>0</v>
      </c>
      <c r="W226" s="103">
        <v>0</v>
      </c>
      <c r="X226" s="103" t="s">
        <v>1324</v>
      </c>
      <c r="Y226" s="103" t="s">
        <v>1316</v>
      </c>
      <c r="Z226" s="103"/>
      <c r="AA226" s="103"/>
      <c r="AB226" s="14"/>
      <c r="AC226" s="14"/>
      <c r="AD226" s="14"/>
    </row>
    <row r="227" spans="1:30" s="10" customFormat="1" ht="12.75" customHeight="1" x14ac:dyDescent="0.2">
      <c r="A227" s="10" t="s">
        <v>1222</v>
      </c>
      <c r="B227" s="10" t="s">
        <v>1223</v>
      </c>
      <c r="C227" s="103">
        <v>0</v>
      </c>
      <c r="D227" s="103">
        <v>0</v>
      </c>
      <c r="E227" s="103">
        <v>0</v>
      </c>
      <c r="F227" s="103">
        <v>0</v>
      </c>
      <c r="G227" s="103">
        <v>0</v>
      </c>
      <c r="H227" s="103">
        <v>0</v>
      </c>
      <c r="I227" s="103">
        <v>0</v>
      </c>
      <c r="J227" s="103">
        <v>0</v>
      </c>
      <c r="K227" s="103">
        <v>0</v>
      </c>
      <c r="L227" s="103">
        <v>0</v>
      </c>
      <c r="M227" s="103">
        <v>8000</v>
      </c>
      <c r="N227" s="103">
        <v>10000</v>
      </c>
      <c r="O227" s="103">
        <v>0</v>
      </c>
      <c r="P227" s="103">
        <v>0</v>
      </c>
      <c r="Q227" s="103">
        <v>0</v>
      </c>
      <c r="R227" s="103">
        <v>0</v>
      </c>
      <c r="S227" s="103">
        <v>0</v>
      </c>
      <c r="T227" s="103">
        <v>0</v>
      </c>
      <c r="U227" s="103">
        <v>0</v>
      </c>
      <c r="V227" s="103">
        <v>0</v>
      </c>
      <c r="W227" s="103">
        <v>0</v>
      </c>
      <c r="X227" s="103" t="s">
        <v>1377</v>
      </c>
      <c r="Y227" s="103" t="s">
        <v>1316</v>
      </c>
      <c r="Z227" s="103"/>
      <c r="AA227" s="103"/>
      <c r="AB227" s="14"/>
      <c r="AC227" s="14"/>
      <c r="AD227" s="14"/>
    </row>
    <row r="228" spans="1:30" s="10" customFormat="1" ht="12.75" customHeight="1" x14ac:dyDescent="0.2">
      <c r="A228" s="10" t="s">
        <v>520</v>
      </c>
      <c r="B228" s="10" t="s">
        <v>112</v>
      </c>
      <c r="C228" s="103">
        <v>0</v>
      </c>
      <c r="D228" s="103">
        <v>0</v>
      </c>
      <c r="E228" s="103">
        <v>0</v>
      </c>
      <c r="F228" s="103">
        <v>0</v>
      </c>
      <c r="G228" s="103">
        <v>0</v>
      </c>
      <c r="H228" s="103">
        <v>0</v>
      </c>
      <c r="I228" s="103">
        <v>0</v>
      </c>
      <c r="J228" s="103">
        <v>0</v>
      </c>
      <c r="K228" s="103">
        <v>0</v>
      </c>
      <c r="L228" s="103">
        <v>0</v>
      </c>
      <c r="M228" s="103">
        <v>0</v>
      </c>
      <c r="N228" s="103">
        <v>0</v>
      </c>
      <c r="O228" s="103">
        <v>0</v>
      </c>
      <c r="P228" s="103">
        <v>0</v>
      </c>
      <c r="Q228" s="103">
        <v>0</v>
      </c>
      <c r="R228" s="103">
        <v>0</v>
      </c>
      <c r="S228" s="103">
        <v>0</v>
      </c>
      <c r="T228" s="103">
        <v>0</v>
      </c>
      <c r="U228" s="103">
        <v>0</v>
      </c>
      <c r="V228" s="103">
        <v>0</v>
      </c>
      <c r="W228" s="103">
        <v>0</v>
      </c>
      <c r="X228" s="103" t="s">
        <v>1315</v>
      </c>
      <c r="Y228" s="103" t="s">
        <v>1316</v>
      </c>
      <c r="Z228" s="103"/>
      <c r="AA228" s="103"/>
      <c r="AB228" s="14"/>
      <c r="AC228" s="14"/>
      <c r="AD228" s="14"/>
    </row>
    <row r="229" spans="1:30" s="10" customFormat="1" ht="12.75" customHeight="1" x14ac:dyDescent="0.2">
      <c r="A229" s="10" t="s">
        <v>440</v>
      </c>
      <c r="B229" s="10" t="s">
        <v>113</v>
      </c>
      <c r="C229" s="103">
        <v>0</v>
      </c>
      <c r="D229" s="103">
        <v>0</v>
      </c>
      <c r="E229" s="103">
        <v>0</v>
      </c>
      <c r="F229" s="103">
        <v>0</v>
      </c>
      <c r="G229" s="103">
        <v>0</v>
      </c>
      <c r="H229" s="103">
        <v>0</v>
      </c>
      <c r="I229" s="103">
        <v>0</v>
      </c>
      <c r="J229" s="103">
        <v>0</v>
      </c>
      <c r="K229" s="103">
        <v>0</v>
      </c>
      <c r="L229" s="103">
        <v>0</v>
      </c>
      <c r="M229" s="103">
        <v>63774</v>
      </c>
      <c r="N229" s="103">
        <v>8500</v>
      </c>
      <c r="O229" s="103">
        <v>0</v>
      </c>
      <c r="P229" s="103">
        <v>0</v>
      </c>
      <c r="Q229" s="103">
        <v>0</v>
      </c>
      <c r="R229" s="103">
        <v>0</v>
      </c>
      <c r="S229" s="103">
        <v>0</v>
      </c>
      <c r="T229" s="103">
        <v>0</v>
      </c>
      <c r="U229" s="103">
        <v>4300</v>
      </c>
      <c r="V229" s="103">
        <v>0</v>
      </c>
      <c r="W229" s="103">
        <v>7000</v>
      </c>
      <c r="X229" s="103" t="s">
        <v>1315</v>
      </c>
      <c r="Y229" s="103" t="s">
        <v>1316</v>
      </c>
      <c r="Z229" s="103"/>
      <c r="AA229" s="103"/>
      <c r="AB229" s="14"/>
      <c r="AC229" s="14"/>
      <c r="AD229" s="14"/>
    </row>
    <row r="230" spans="1:30" s="10" customFormat="1" ht="12.75" customHeight="1" x14ac:dyDescent="0.2">
      <c r="A230" s="10" t="s">
        <v>991</v>
      </c>
      <c r="B230" s="10" t="s">
        <v>992</v>
      </c>
      <c r="C230" s="103">
        <v>0</v>
      </c>
      <c r="D230" s="103">
        <v>0</v>
      </c>
      <c r="E230" s="103">
        <v>0</v>
      </c>
      <c r="F230" s="103">
        <v>0</v>
      </c>
      <c r="G230" s="103">
        <v>0</v>
      </c>
      <c r="H230" s="103">
        <v>0</v>
      </c>
      <c r="I230" s="103">
        <v>0</v>
      </c>
      <c r="J230" s="103">
        <v>0</v>
      </c>
      <c r="K230" s="103">
        <v>0</v>
      </c>
      <c r="L230" s="103">
        <v>0</v>
      </c>
      <c r="M230" s="103">
        <v>584011</v>
      </c>
      <c r="N230" s="103">
        <v>83816</v>
      </c>
      <c r="O230" s="103">
        <v>1000</v>
      </c>
      <c r="P230" s="103">
        <v>33240</v>
      </c>
      <c r="Q230" s="103">
        <v>0</v>
      </c>
      <c r="R230" s="103">
        <v>0</v>
      </c>
      <c r="S230" s="103">
        <v>0</v>
      </c>
      <c r="T230" s="103">
        <v>0</v>
      </c>
      <c r="U230" s="103">
        <v>0</v>
      </c>
      <c r="V230" s="103">
        <v>41100</v>
      </c>
      <c r="W230" s="103">
        <v>0</v>
      </c>
      <c r="X230" s="103" t="s">
        <v>1312</v>
      </c>
      <c r="Y230" s="103" t="s">
        <v>1314</v>
      </c>
      <c r="Z230" s="103"/>
      <c r="AA230" s="103"/>
      <c r="AB230" s="14"/>
      <c r="AC230" s="14"/>
      <c r="AD230" s="14"/>
    </row>
    <row r="231" spans="1:30" s="10" customFormat="1" ht="12.75" customHeight="1" x14ac:dyDescent="0.2">
      <c r="A231" s="10" t="s">
        <v>735</v>
      </c>
      <c r="B231" s="10" t="s">
        <v>114</v>
      </c>
      <c r="C231" s="103">
        <v>0</v>
      </c>
      <c r="D231" s="103">
        <v>0</v>
      </c>
      <c r="E231" s="103">
        <v>0</v>
      </c>
      <c r="F231" s="103">
        <v>0</v>
      </c>
      <c r="G231" s="103">
        <v>0</v>
      </c>
      <c r="H231" s="103">
        <v>0</v>
      </c>
      <c r="I231" s="103">
        <v>0</v>
      </c>
      <c r="J231" s="103">
        <v>0</v>
      </c>
      <c r="K231" s="103">
        <v>0</v>
      </c>
      <c r="L231" s="103">
        <v>0</v>
      </c>
      <c r="M231" s="103">
        <v>288227</v>
      </c>
      <c r="N231" s="103">
        <v>22000</v>
      </c>
      <c r="O231" s="103">
        <v>0</v>
      </c>
      <c r="P231" s="103">
        <v>0</v>
      </c>
      <c r="Q231" s="103">
        <v>0</v>
      </c>
      <c r="R231" s="103">
        <v>0</v>
      </c>
      <c r="S231" s="103">
        <v>0</v>
      </c>
      <c r="T231" s="103">
        <v>0</v>
      </c>
      <c r="U231" s="103">
        <v>26000</v>
      </c>
      <c r="V231" s="103">
        <v>0</v>
      </c>
      <c r="W231" s="103">
        <v>0</v>
      </c>
      <c r="X231" s="103" t="s">
        <v>1320</v>
      </c>
      <c r="Y231" s="103" t="s">
        <v>1316</v>
      </c>
      <c r="Z231" s="103"/>
      <c r="AA231" s="103"/>
      <c r="AB231" s="14"/>
      <c r="AC231" s="14"/>
      <c r="AD231" s="14"/>
    </row>
    <row r="232" spans="1:30" s="10" customFormat="1" ht="12.75" customHeight="1" x14ac:dyDescent="0.2">
      <c r="A232" s="10" t="s">
        <v>567</v>
      </c>
      <c r="B232" s="10" t="s">
        <v>837</v>
      </c>
      <c r="C232" s="103">
        <v>0</v>
      </c>
      <c r="D232" s="103">
        <v>0</v>
      </c>
      <c r="E232" s="103">
        <v>0</v>
      </c>
      <c r="F232" s="103">
        <v>0</v>
      </c>
      <c r="G232" s="103">
        <v>0</v>
      </c>
      <c r="H232" s="103">
        <v>0</v>
      </c>
      <c r="I232" s="103">
        <v>0</v>
      </c>
      <c r="J232" s="103">
        <v>0</v>
      </c>
      <c r="K232" s="103">
        <v>0</v>
      </c>
      <c r="L232" s="103">
        <v>0</v>
      </c>
      <c r="M232" s="103">
        <v>70952</v>
      </c>
      <c r="N232" s="103">
        <v>0</v>
      </c>
      <c r="O232" s="103">
        <v>0</v>
      </c>
      <c r="P232" s="103">
        <v>0</v>
      </c>
      <c r="Q232" s="103">
        <v>0</v>
      </c>
      <c r="R232" s="103">
        <v>0</v>
      </c>
      <c r="S232" s="103">
        <v>0</v>
      </c>
      <c r="T232" s="103">
        <v>0</v>
      </c>
      <c r="U232" s="103">
        <v>0</v>
      </c>
      <c r="V232" s="103">
        <v>0</v>
      </c>
      <c r="W232" s="103">
        <v>0</v>
      </c>
      <c r="X232" s="103" t="s">
        <v>1315</v>
      </c>
      <c r="Y232" s="103" t="s">
        <v>1316</v>
      </c>
      <c r="Z232" s="103"/>
      <c r="AA232" s="103"/>
      <c r="AB232" s="14"/>
      <c r="AC232" s="14"/>
      <c r="AD232" s="14"/>
    </row>
    <row r="233" spans="1:30" s="10" customFormat="1" ht="12.75" customHeight="1" x14ac:dyDescent="0.2">
      <c r="A233" s="10" t="s">
        <v>669</v>
      </c>
      <c r="B233" s="10" t="s">
        <v>115</v>
      </c>
      <c r="C233" s="103">
        <v>0</v>
      </c>
      <c r="D233" s="103">
        <v>0</v>
      </c>
      <c r="E233" s="103">
        <v>0</v>
      </c>
      <c r="F233" s="103">
        <v>0</v>
      </c>
      <c r="G233" s="103">
        <v>0</v>
      </c>
      <c r="H233" s="103">
        <v>0</v>
      </c>
      <c r="I233" s="103">
        <v>0</v>
      </c>
      <c r="J233" s="103">
        <v>0</v>
      </c>
      <c r="K233" s="103">
        <v>0</v>
      </c>
      <c r="L233" s="103">
        <v>0</v>
      </c>
      <c r="M233" s="103">
        <v>4000</v>
      </c>
      <c r="N233" s="103">
        <v>0</v>
      </c>
      <c r="O233" s="103">
        <v>0</v>
      </c>
      <c r="P233" s="103">
        <v>0</v>
      </c>
      <c r="Q233" s="103">
        <v>0</v>
      </c>
      <c r="R233" s="103">
        <v>0</v>
      </c>
      <c r="S233" s="103">
        <v>0</v>
      </c>
      <c r="T233" s="103">
        <v>0</v>
      </c>
      <c r="U233" s="103">
        <v>0</v>
      </c>
      <c r="V233" s="103">
        <v>0</v>
      </c>
      <c r="W233" s="103">
        <v>0</v>
      </c>
      <c r="X233" s="103" t="s">
        <v>1315</v>
      </c>
      <c r="Y233" s="103" t="s">
        <v>1316</v>
      </c>
      <c r="Z233" s="103"/>
      <c r="AA233" s="103"/>
      <c r="AB233" s="14"/>
      <c r="AC233" s="14"/>
      <c r="AD233" s="14"/>
    </row>
    <row r="234" spans="1:30" s="10" customFormat="1" ht="12.75" customHeight="1" x14ac:dyDescent="0.2">
      <c r="A234" s="10" t="s">
        <v>736</v>
      </c>
      <c r="B234" s="10" t="s">
        <v>116</v>
      </c>
      <c r="C234" s="103">
        <v>0</v>
      </c>
      <c r="D234" s="103">
        <v>0</v>
      </c>
      <c r="E234" s="103">
        <v>0</v>
      </c>
      <c r="F234" s="103">
        <v>0</v>
      </c>
      <c r="G234" s="103">
        <v>0</v>
      </c>
      <c r="H234" s="103">
        <v>0</v>
      </c>
      <c r="I234" s="103">
        <v>0</v>
      </c>
      <c r="J234" s="103">
        <v>0</v>
      </c>
      <c r="K234" s="103">
        <v>0</v>
      </c>
      <c r="L234" s="103">
        <v>0</v>
      </c>
      <c r="M234" s="103">
        <v>169940</v>
      </c>
      <c r="N234" s="103">
        <v>72000</v>
      </c>
      <c r="O234" s="103">
        <v>0</v>
      </c>
      <c r="P234" s="103">
        <v>0</v>
      </c>
      <c r="Q234" s="103">
        <v>0</v>
      </c>
      <c r="R234" s="103">
        <v>0</v>
      </c>
      <c r="S234" s="103">
        <v>0</v>
      </c>
      <c r="T234" s="103">
        <v>0</v>
      </c>
      <c r="U234" s="103">
        <v>0</v>
      </c>
      <c r="V234" s="103">
        <v>0</v>
      </c>
      <c r="W234" s="103">
        <v>0</v>
      </c>
      <c r="X234" s="103" t="s">
        <v>1320</v>
      </c>
      <c r="Y234" s="103" t="s">
        <v>1316</v>
      </c>
      <c r="Z234" s="103"/>
      <c r="AA234" s="103"/>
      <c r="AB234" s="14"/>
      <c r="AC234" s="14"/>
      <c r="AD234" s="14"/>
    </row>
    <row r="235" spans="1:30" s="10" customFormat="1" ht="12.75" customHeight="1" x14ac:dyDescent="0.2">
      <c r="A235" s="10" t="s">
        <v>795</v>
      </c>
      <c r="B235" s="10" t="s">
        <v>1348</v>
      </c>
      <c r="C235" s="103">
        <v>0</v>
      </c>
      <c r="D235" s="103">
        <v>0</v>
      </c>
      <c r="E235" s="103">
        <v>0</v>
      </c>
      <c r="F235" s="103">
        <v>0</v>
      </c>
      <c r="G235" s="103">
        <v>0</v>
      </c>
      <c r="H235" s="103">
        <v>0</v>
      </c>
      <c r="I235" s="103">
        <v>0</v>
      </c>
      <c r="J235" s="103">
        <v>0</v>
      </c>
      <c r="K235" s="103">
        <v>0</v>
      </c>
      <c r="L235" s="103">
        <v>0</v>
      </c>
      <c r="M235" s="103">
        <v>17689</v>
      </c>
      <c r="N235" s="103">
        <v>0</v>
      </c>
      <c r="O235" s="103">
        <v>0</v>
      </c>
      <c r="P235" s="103">
        <v>0</v>
      </c>
      <c r="Q235" s="103">
        <v>0</v>
      </c>
      <c r="R235" s="103">
        <v>0</v>
      </c>
      <c r="S235" s="103">
        <v>0</v>
      </c>
      <c r="T235" s="103">
        <v>0</v>
      </c>
      <c r="U235" s="103">
        <v>0</v>
      </c>
      <c r="V235" s="103">
        <v>0</v>
      </c>
      <c r="W235" s="103">
        <v>0</v>
      </c>
      <c r="X235" s="103" t="s">
        <v>1377</v>
      </c>
      <c r="Y235" s="103" t="s">
        <v>1316</v>
      </c>
      <c r="Z235" s="103"/>
      <c r="AA235" s="103"/>
      <c r="AB235" s="14"/>
      <c r="AC235" s="14"/>
      <c r="AD235" s="14"/>
    </row>
    <row r="236" spans="1:30" s="10" customFormat="1" ht="12.75" customHeight="1" x14ac:dyDescent="0.2">
      <c r="A236" s="10" t="s">
        <v>1224</v>
      </c>
      <c r="B236" s="10" t="s">
        <v>1225</v>
      </c>
      <c r="C236" s="103">
        <v>0</v>
      </c>
      <c r="D236" s="103">
        <v>0</v>
      </c>
      <c r="E236" s="103">
        <v>0</v>
      </c>
      <c r="F236" s="103">
        <v>0</v>
      </c>
      <c r="G236" s="103">
        <v>0</v>
      </c>
      <c r="H236" s="103">
        <v>0</v>
      </c>
      <c r="I236" s="103">
        <v>0</v>
      </c>
      <c r="J236" s="103">
        <v>0</v>
      </c>
      <c r="K236" s="103">
        <v>0</v>
      </c>
      <c r="L236" s="103">
        <v>0</v>
      </c>
      <c r="M236" s="103">
        <v>30431</v>
      </c>
      <c r="N236" s="103">
        <v>0</v>
      </c>
      <c r="O236" s="103">
        <v>0</v>
      </c>
      <c r="P236" s="103">
        <v>0</v>
      </c>
      <c r="Q236" s="103">
        <v>0</v>
      </c>
      <c r="R236" s="103">
        <v>0</v>
      </c>
      <c r="S236" s="103">
        <v>0</v>
      </c>
      <c r="T236" s="103">
        <v>0</v>
      </c>
      <c r="U236" s="103">
        <v>0</v>
      </c>
      <c r="V236" s="103">
        <v>0</v>
      </c>
      <c r="W236" s="103">
        <v>0</v>
      </c>
      <c r="X236" s="103" t="s">
        <v>1377</v>
      </c>
      <c r="Y236" s="103" t="s">
        <v>1316</v>
      </c>
      <c r="Z236" s="103"/>
      <c r="AA236" s="103"/>
      <c r="AB236" s="14"/>
      <c r="AC236" s="14"/>
      <c r="AD236" s="14"/>
    </row>
    <row r="237" spans="1:30" s="10" customFormat="1" ht="12.75" customHeight="1" x14ac:dyDescent="0.2">
      <c r="A237" s="10" t="s">
        <v>416</v>
      </c>
      <c r="B237" s="10" t="s">
        <v>1287</v>
      </c>
      <c r="C237" s="103">
        <v>0</v>
      </c>
      <c r="D237" s="103">
        <v>0</v>
      </c>
      <c r="E237" s="103">
        <v>0</v>
      </c>
      <c r="F237" s="103">
        <v>0</v>
      </c>
      <c r="G237" s="103">
        <v>0</v>
      </c>
      <c r="H237" s="103">
        <v>0</v>
      </c>
      <c r="I237" s="103">
        <v>0</v>
      </c>
      <c r="J237" s="103">
        <v>0</v>
      </c>
      <c r="K237" s="103">
        <v>0</v>
      </c>
      <c r="L237" s="103">
        <v>0</v>
      </c>
      <c r="M237" s="103">
        <v>11500</v>
      </c>
      <c r="N237" s="103">
        <v>0</v>
      </c>
      <c r="O237" s="103">
        <v>0</v>
      </c>
      <c r="P237" s="103">
        <v>0</v>
      </c>
      <c r="Q237" s="103">
        <v>0</v>
      </c>
      <c r="R237" s="103">
        <v>0</v>
      </c>
      <c r="S237" s="103">
        <v>0</v>
      </c>
      <c r="T237" s="103">
        <v>0</v>
      </c>
      <c r="U237" s="103">
        <v>0</v>
      </c>
      <c r="V237" s="103">
        <v>6000</v>
      </c>
      <c r="W237" s="103">
        <v>0</v>
      </c>
      <c r="X237" s="103" t="s">
        <v>1315</v>
      </c>
      <c r="Y237" s="103" t="s">
        <v>1316</v>
      </c>
      <c r="Z237" s="103"/>
      <c r="AA237" s="103"/>
      <c r="AB237" s="14"/>
      <c r="AC237" s="14"/>
      <c r="AD237" s="14"/>
    </row>
    <row r="238" spans="1:30" s="10" customFormat="1" ht="12.75" customHeight="1" x14ac:dyDescent="0.2">
      <c r="A238" s="10" t="s">
        <v>552</v>
      </c>
      <c r="B238" s="10" t="s">
        <v>117</v>
      </c>
      <c r="C238" s="103">
        <v>0</v>
      </c>
      <c r="D238" s="103">
        <v>0</v>
      </c>
      <c r="E238" s="103">
        <v>0</v>
      </c>
      <c r="F238" s="103">
        <v>0</v>
      </c>
      <c r="G238" s="103">
        <v>0</v>
      </c>
      <c r="H238" s="103">
        <v>0</v>
      </c>
      <c r="I238" s="103">
        <v>0</v>
      </c>
      <c r="J238" s="103">
        <v>0</v>
      </c>
      <c r="K238" s="103">
        <v>0</v>
      </c>
      <c r="L238" s="103">
        <v>0</v>
      </c>
      <c r="M238" s="103">
        <v>0</v>
      </c>
      <c r="N238" s="103">
        <v>9520</v>
      </c>
      <c r="O238" s="103">
        <v>0</v>
      </c>
      <c r="P238" s="103">
        <v>0</v>
      </c>
      <c r="Q238" s="103">
        <v>0</v>
      </c>
      <c r="R238" s="103">
        <v>0</v>
      </c>
      <c r="S238" s="103">
        <v>0</v>
      </c>
      <c r="T238" s="103">
        <v>0</v>
      </c>
      <c r="U238" s="103">
        <v>0</v>
      </c>
      <c r="V238" s="103">
        <v>1500</v>
      </c>
      <c r="W238" s="103">
        <v>0</v>
      </c>
      <c r="X238" s="103" t="s">
        <v>1315</v>
      </c>
      <c r="Y238" s="103" t="s">
        <v>1316</v>
      </c>
      <c r="Z238" s="103"/>
      <c r="AA238" s="103"/>
      <c r="AB238" s="14"/>
      <c r="AC238" s="14"/>
      <c r="AD238" s="14"/>
    </row>
    <row r="239" spans="1:30" s="10" customFormat="1" ht="12.75" customHeight="1" x14ac:dyDescent="0.2">
      <c r="A239" s="10" t="s">
        <v>993</v>
      </c>
      <c r="B239" s="10" t="s">
        <v>994</v>
      </c>
      <c r="C239" s="103">
        <v>0</v>
      </c>
      <c r="D239" s="103">
        <v>0</v>
      </c>
      <c r="E239" s="103">
        <v>0</v>
      </c>
      <c r="F239" s="103">
        <v>0</v>
      </c>
      <c r="G239" s="103">
        <v>0</v>
      </c>
      <c r="H239" s="103">
        <v>0</v>
      </c>
      <c r="I239" s="103">
        <v>44</v>
      </c>
      <c r="J239" s="103">
        <v>0</v>
      </c>
      <c r="K239" s="103">
        <v>0</v>
      </c>
      <c r="L239" s="103">
        <v>0</v>
      </c>
      <c r="M239" s="103">
        <v>117168</v>
      </c>
      <c r="N239" s="103">
        <v>70400</v>
      </c>
      <c r="O239" s="103">
        <v>0</v>
      </c>
      <c r="P239" s="103">
        <v>0</v>
      </c>
      <c r="Q239" s="103">
        <v>0</v>
      </c>
      <c r="R239" s="103">
        <v>0</v>
      </c>
      <c r="S239" s="103">
        <v>0</v>
      </c>
      <c r="T239" s="103">
        <v>0</v>
      </c>
      <c r="U239" s="103">
        <v>32500</v>
      </c>
      <c r="V239" s="103">
        <v>0</v>
      </c>
      <c r="W239" s="103">
        <v>0</v>
      </c>
      <c r="X239" s="103" t="s">
        <v>1312</v>
      </c>
      <c r="Y239" s="103" t="s">
        <v>1314</v>
      </c>
      <c r="Z239" s="103"/>
      <c r="AA239" s="103"/>
      <c r="AB239" s="14"/>
      <c r="AC239" s="14"/>
      <c r="AD239" s="14"/>
    </row>
    <row r="240" spans="1:30" s="10" customFormat="1" ht="12.75" customHeight="1" x14ac:dyDescent="0.2">
      <c r="A240" s="10" t="s">
        <v>641</v>
      </c>
      <c r="B240" s="10" t="s">
        <v>118</v>
      </c>
      <c r="C240" s="103">
        <v>0</v>
      </c>
      <c r="D240" s="103">
        <v>0</v>
      </c>
      <c r="E240" s="103">
        <v>0</v>
      </c>
      <c r="F240" s="103">
        <v>0</v>
      </c>
      <c r="G240" s="103">
        <v>0</v>
      </c>
      <c r="H240" s="103">
        <v>0</v>
      </c>
      <c r="I240" s="103">
        <v>0</v>
      </c>
      <c r="J240" s="103">
        <v>0</v>
      </c>
      <c r="K240" s="103">
        <v>0</v>
      </c>
      <c r="L240" s="103">
        <v>0</v>
      </c>
      <c r="M240" s="103">
        <v>109750</v>
      </c>
      <c r="N240" s="103">
        <v>9000</v>
      </c>
      <c r="O240" s="103">
        <v>0</v>
      </c>
      <c r="P240" s="103">
        <v>0</v>
      </c>
      <c r="Q240" s="103">
        <v>0</v>
      </c>
      <c r="R240" s="103">
        <v>0</v>
      </c>
      <c r="S240" s="103">
        <v>0</v>
      </c>
      <c r="T240" s="103">
        <v>0</v>
      </c>
      <c r="U240" s="103">
        <v>0</v>
      </c>
      <c r="V240" s="103">
        <v>0</v>
      </c>
      <c r="W240" s="103">
        <v>0</v>
      </c>
      <c r="X240" s="103" t="s">
        <v>1315</v>
      </c>
      <c r="Y240" s="103" t="s">
        <v>1316</v>
      </c>
      <c r="Z240" s="103"/>
      <c r="AA240" s="103"/>
      <c r="AB240" s="14"/>
      <c r="AC240" s="14"/>
      <c r="AD240" s="14"/>
    </row>
    <row r="241" spans="1:30" s="10" customFormat="1" ht="12.75" customHeight="1" x14ac:dyDescent="0.2">
      <c r="A241" s="10" t="s">
        <v>531</v>
      </c>
      <c r="B241" s="10" t="s">
        <v>119</v>
      </c>
      <c r="C241" s="103">
        <v>0</v>
      </c>
      <c r="D241" s="103">
        <v>0</v>
      </c>
      <c r="E241" s="103">
        <v>0</v>
      </c>
      <c r="F241" s="103">
        <v>0</v>
      </c>
      <c r="G241" s="103">
        <v>0</v>
      </c>
      <c r="H241" s="103">
        <v>0</v>
      </c>
      <c r="I241" s="103">
        <v>0</v>
      </c>
      <c r="J241" s="103">
        <v>0</v>
      </c>
      <c r="K241" s="103">
        <v>0</v>
      </c>
      <c r="L241" s="103">
        <v>0</v>
      </c>
      <c r="M241" s="103">
        <v>111888</v>
      </c>
      <c r="N241" s="103">
        <v>5000</v>
      </c>
      <c r="O241" s="103">
        <v>0</v>
      </c>
      <c r="P241" s="103">
        <v>0</v>
      </c>
      <c r="Q241" s="103">
        <v>0</v>
      </c>
      <c r="R241" s="103">
        <v>0</v>
      </c>
      <c r="S241" s="103">
        <v>0</v>
      </c>
      <c r="T241" s="103">
        <v>0</v>
      </c>
      <c r="U241" s="103">
        <v>0</v>
      </c>
      <c r="V241" s="103">
        <v>31000</v>
      </c>
      <c r="W241" s="103">
        <v>5000</v>
      </c>
      <c r="X241" s="103" t="s">
        <v>1312</v>
      </c>
      <c r="Y241" s="103" t="s">
        <v>1316</v>
      </c>
      <c r="Z241" s="103"/>
      <c r="AA241" s="103"/>
      <c r="AB241" s="14"/>
      <c r="AC241" s="14"/>
      <c r="AD241" s="14"/>
    </row>
    <row r="242" spans="1:30" s="10" customFormat="1" ht="12.75" customHeight="1" x14ac:dyDescent="0.2">
      <c r="A242" s="10" t="s">
        <v>674</v>
      </c>
      <c r="B242" s="10" t="s">
        <v>120</v>
      </c>
      <c r="C242" s="103">
        <v>0</v>
      </c>
      <c r="D242" s="103">
        <v>0</v>
      </c>
      <c r="E242" s="103">
        <v>0</v>
      </c>
      <c r="F242" s="103">
        <v>0</v>
      </c>
      <c r="G242" s="103">
        <v>0</v>
      </c>
      <c r="H242" s="103">
        <v>0</v>
      </c>
      <c r="I242" s="103">
        <v>0</v>
      </c>
      <c r="J242" s="103">
        <v>0</v>
      </c>
      <c r="K242" s="103">
        <v>0</v>
      </c>
      <c r="L242" s="103">
        <v>0</v>
      </c>
      <c r="M242" s="103">
        <v>227</v>
      </c>
      <c r="N242" s="103">
        <v>0</v>
      </c>
      <c r="O242" s="103">
        <v>0</v>
      </c>
      <c r="P242" s="103">
        <v>0</v>
      </c>
      <c r="Q242" s="103">
        <v>0</v>
      </c>
      <c r="R242" s="103">
        <v>0</v>
      </c>
      <c r="S242" s="103">
        <v>0</v>
      </c>
      <c r="T242" s="103">
        <v>0</v>
      </c>
      <c r="U242" s="103">
        <v>0</v>
      </c>
      <c r="V242" s="103">
        <v>0</v>
      </c>
      <c r="W242" s="103">
        <v>0</v>
      </c>
      <c r="X242" s="103" t="s">
        <v>1312</v>
      </c>
      <c r="Y242" s="103" t="s">
        <v>1316</v>
      </c>
      <c r="Z242" s="103"/>
      <c r="AA242" s="103"/>
      <c r="AB242" s="14"/>
      <c r="AC242" s="14"/>
      <c r="AD242" s="14"/>
    </row>
    <row r="243" spans="1:30" s="10" customFormat="1" ht="12.75" customHeight="1" x14ac:dyDescent="0.2">
      <c r="A243" s="10" t="s">
        <v>716</v>
      </c>
      <c r="B243" s="10" t="s">
        <v>121</v>
      </c>
      <c r="C243" s="103">
        <v>0</v>
      </c>
      <c r="D243" s="103">
        <v>0</v>
      </c>
      <c r="E243" s="103">
        <v>0</v>
      </c>
      <c r="F243" s="103">
        <v>0</v>
      </c>
      <c r="G243" s="103">
        <v>0</v>
      </c>
      <c r="H243" s="103">
        <v>0</v>
      </c>
      <c r="I243" s="103">
        <v>0</v>
      </c>
      <c r="J243" s="103">
        <v>0</v>
      </c>
      <c r="K243" s="103">
        <v>0</v>
      </c>
      <c r="L243" s="103">
        <v>3596</v>
      </c>
      <c r="M243" s="103">
        <v>257204</v>
      </c>
      <c r="N243" s="103">
        <v>0</v>
      </c>
      <c r="O243" s="103">
        <v>0</v>
      </c>
      <c r="P243" s="103">
        <v>0</v>
      </c>
      <c r="Q243" s="103">
        <v>0</v>
      </c>
      <c r="R243" s="103">
        <v>0</v>
      </c>
      <c r="S243" s="103">
        <v>0</v>
      </c>
      <c r="T243" s="103">
        <v>0</v>
      </c>
      <c r="U243" s="103">
        <v>0</v>
      </c>
      <c r="V243" s="103">
        <v>10000</v>
      </c>
      <c r="W243" s="103">
        <v>26500</v>
      </c>
      <c r="X243" s="103" t="s">
        <v>1327</v>
      </c>
      <c r="Y243" s="103" t="s">
        <v>1316</v>
      </c>
      <c r="Z243" s="103"/>
      <c r="AA243" s="103"/>
      <c r="AB243" s="14"/>
      <c r="AC243" s="14"/>
      <c r="AD243" s="14"/>
    </row>
    <row r="244" spans="1:30" s="10" customFormat="1" ht="12.75" customHeight="1" x14ac:dyDescent="0.2">
      <c r="A244" s="10" t="s">
        <v>717</v>
      </c>
      <c r="B244" s="10" t="s">
        <v>847</v>
      </c>
      <c r="C244" s="103">
        <v>0</v>
      </c>
      <c r="D244" s="103">
        <v>0</v>
      </c>
      <c r="E244" s="103">
        <v>0</v>
      </c>
      <c r="F244" s="103">
        <v>0</v>
      </c>
      <c r="G244" s="103">
        <v>0</v>
      </c>
      <c r="H244" s="103">
        <v>0</v>
      </c>
      <c r="I244" s="103">
        <v>2</v>
      </c>
      <c r="J244" s="103">
        <v>0</v>
      </c>
      <c r="K244" s="103">
        <v>0</v>
      </c>
      <c r="L244" s="103">
        <v>0</v>
      </c>
      <c r="M244" s="103">
        <v>157740</v>
      </c>
      <c r="N244" s="103">
        <v>0</v>
      </c>
      <c r="O244" s="103">
        <v>0</v>
      </c>
      <c r="P244" s="103">
        <v>0</v>
      </c>
      <c r="Q244" s="103">
        <v>0</v>
      </c>
      <c r="R244" s="103">
        <v>0</v>
      </c>
      <c r="S244" s="103">
        <v>0</v>
      </c>
      <c r="T244" s="103">
        <v>0</v>
      </c>
      <c r="U244" s="103">
        <v>0</v>
      </c>
      <c r="V244" s="103">
        <v>0</v>
      </c>
      <c r="W244" s="103">
        <v>0</v>
      </c>
      <c r="X244" s="103" t="s">
        <v>1327</v>
      </c>
      <c r="Y244" s="103" t="s">
        <v>1316</v>
      </c>
      <c r="Z244" s="103"/>
      <c r="AA244" s="103"/>
      <c r="AB244" s="14"/>
      <c r="AC244" s="14"/>
      <c r="AD244" s="14"/>
    </row>
    <row r="245" spans="1:30" s="10" customFormat="1" ht="12.75" customHeight="1" x14ac:dyDescent="0.2">
      <c r="A245" s="10" t="s">
        <v>533</v>
      </c>
      <c r="B245" s="10" t="s">
        <v>1849</v>
      </c>
      <c r="C245" s="103">
        <v>144</v>
      </c>
      <c r="D245" s="103">
        <v>0</v>
      </c>
      <c r="E245" s="103">
        <v>0</v>
      </c>
      <c r="F245" s="103">
        <v>0</v>
      </c>
      <c r="G245" s="103">
        <v>0</v>
      </c>
      <c r="H245" s="103">
        <v>0</v>
      </c>
      <c r="I245" s="103">
        <v>0</v>
      </c>
      <c r="J245" s="103">
        <v>0</v>
      </c>
      <c r="K245" s="103">
        <v>0</v>
      </c>
      <c r="L245" s="103">
        <v>0</v>
      </c>
      <c r="M245" s="103">
        <v>569473</v>
      </c>
      <c r="N245" s="103">
        <v>421800</v>
      </c>
      <c r="O245" s="103">
        <v>0</v>
      </c>
      <c r="P245" s="103">
        <v>0</v>
      </c>
      <c r="Q245" s="103">
        <v>0</v>
      </c>
      <c r="R245" s="103">
        <v>0</v>
      </c>
      <c r="S245" s="103">
        <v>0</v>
      </c>
      <c r="T245" s="103">
        <v>0</v>
      </c>
      <c r="U245" s="103">
        <v>20000</v>
      </c>
      <c r="V245" s="103">
        <v>0</v>
      </c>
      <c r="W245" s="103">
        <v>0</v>
      </c>
      <c r="X245" s="103" t="s">
        <v>1324</v>
      </c>
      <c r="Y245" s="103" t="s">
        <v>1316</v>
      </c>
      <c r="Z245" s="103"/>
      <c r="AA245" s="103"/>
      <c r="AB245" s="14"/>
      <c r="AC245" s="14"/>
      <c r="AD245" s="14"/>
    </row>
    <row r="246" spans="1:30" s="10" customFormat="1" ht="12.75" customHeight="1" x14ac:dyDescent="0.2">
      <c r="A246" s="10" t="s">
        <v>796</v>
      </c>
      <c r="B246" s="10" t="s">
        <v>1350</v>
      </c>
      <c r="C246" s="103">
        <v>0</v>
      </c>
      <c r="D246" s="103">
        <v>0</v>
      </c>
      <c r="E246" s="103">
        <v>0</v>
      </c>
      <c r="F246" s="103">
        <v>0</v>
      </c>
      <c r="G246" s="103">
        <v>0</v>
      </c>
      <c r="H246" s="103">
        <v>0</v>
      </c>
      <c r="I246" s="103">
        <v>0</v>
      </c>
      <c r="J246" s="103">
        <v>0</v>
      </c>
      <c r="K246" s="103">
        <v>0</v>
      </c>
      <c r="L246" s="103">
        <v>0</v>
      </c>
      <c r="M246" s="103">
        <v>5490</v>
      </c>
      <c r="N246" s="103">
        <v>0</v>
      </c>
      <c r="O246" s="103">
        <v>0</v>
      </c>
      <c r="P246" s="103">
        <v>0</v>
      </c>
      <c r="Q246" s="103">
        <v>0</v>
      </c>
      <c r="R246" s="103">
        <v>0</v>
      </c>
      <c r="S246" s="103">
        <v>0</v>
      </c>
      <c r="T246" s="103">
        <v>0</v>
      </c>
      <c r="U246" s="103">
        <v>0</v>
      </c>
      <c r="V246" s="103">
        <v>0</v>
      </c>
      <c r="W246" s="103">
        <v>0</v>
      </c>
      <c r="X246" s="103" t="s">
        <v>1377</v>
      </c>
      <c r="Y246" s="103" t="s">
        <v>1316</v>
      </c>
      <c r="Z246" s="103"/>
      <c r="AA246" s="103"/>
      <c r="AB246" s="14"/>
      <c r="AC246" s="14"/>
      <c r="AD246" s="14"/>
    </row>
    <row r="247" spans="1:30" s="10" customFormat="1" ht="12.75" customHeight="1" x14ac:dyDescent="0.2">
      <c r="A247" s="10" t="s">
        <v>1264</v>
      </c>
      <c r="B247" s="10" t="s">
        <v>1265</v>
      </c>
      <c r="C247" s="103">
        <v>34</v>
      </c>
      <c r="D247" s="103">
        <v>0</v>
      </c>
      <c r="E247" s="103">
        <v>0</v>
      </c>
      <c r="F247" s="103">
        <v>0</v>
      </c>
      <c r="G247" s="103">
        <v>0</v>
      </c>
      <c r="H247" s="103">
        <v>0</v>
      </c>
      <c r="I247" s="103">
        <v>0</v>
      </c>
      <c r="J247" s="103">
        <v>0</v>
      </c>
      <c r="K247" s="103">
        <v>0</v>
      </c>
      <c r="L247" s="103">
        <v>0</v>
      </c>
      <c r="M247" s="103">
        <v>0</v>
      </c>
      <c r="N247" s="103">
        <v>0</v>
      </c>
      <c r="O247" s="103">
        <v>0</v>
      </c>
      <c r="P247" s="103">
        <v>0</v>
      </c>
      <c r="Q247" s="103">
        <v>0</v>
      </c>
      <c r="R247" s="103">
        <v>0</v>
      </c>
      <c r="S247" s="103">
        <v>0</v>
      </c>
      <c r="T247" s="103">
        <v>0</v>
      </c>
      <c r="U247" s="103">
        <v>0</v>
      </c>
      <c r="V247" s="103">
        <v>0</v>
      </c>
      <c r="W247" s="103">
        <v>0</v>
      </c>
      <c r="X247" s="103" t="s">
        <v>1377</v>
      </c>
      <c r="Y247" s="103" t="s">
        <v>1316</v>
      </c>
      <c r="Z247" s="103"/>
      <c r="AA247" s="103"/>
      <c r="AB247" s="14"/>
      <c r="AC247" s="14"/>
      <c r="AD247" s="14"/>
    </row>
    <row r="248" spans="1:30" s="10" customFormat="1" ht="12.75" customHeight="1" x14ac:dyDescent="0.2">
      <c r="A248" s="10" t="s">
        <v>600</v>
      </c>
      <c r="B248" s="10" t="s">
        <v>122</v>
      </c>
      <c r="C248" s="103">
        <v>0</v>
      </c>
      <c r="D248" s="103">
        <v>0</v>
      </c>
      <c r="E248" s="103">
        <v>0</v>
      </c>
      <c r="F248" s="103">
        <v>0</v>
      </c>
      <c r="G248" s="103">
        <v>0</v>
      </c>
      <c r="H248" s="103">
        <v>0</v>
      </c>
      <c r="I248" s="103">
        <v>0</v>
      </c>
      <c r="J248" s="103">
        <v>0</v>
      </c>
      <c r="K248" s="103">
        <v>0</v>
      </c>
      <c r="L248" s="103">
        <v>0</v>
      </c>
      <c r="M248" s="103">
        <v>71903</v>
      </c>
      <c r="N248" s="103">
        <v>0</v>
      </c>
      <c r="O248" s="103">
        <v>0</v>
      </c>
      <c r="P248" s="103">
        <v>0</v>
      </c>
      <c r="Q248" s="103">
        <v>0</v>
      </c>
      <c r="R248" s="103">
        <v>0</v>
      </c>
      <c r="S248" s="103">
        <v>0</v>
      </c>
      <c r="T248" s="103">
        <v>0</v>
      </c>
      <c r="U248" s="103">
        <v>0</v>
      </c>
      <c r="V248" s="103">
        <v>0</v>
      </c>
      <c r="W248" s="103">
        <v>0</v>
      </c>
      <c r="X248" s="103" t="s">
        <v>1315</v>
      </c>
      <c r="Y248" s="103" t="s">
        <v>1316</v>
      </c>
      <c r="Z248" s="103"/>
      <c r="AA248" s="103"/>
      <c r="AB248" s="14"/>
      <c r="AC248" s="14"/>
      <c r="AD248" s="14"/>
    </row>
    <row r="249" spans="1:30" s="10" customFormat="1" ht="12.75" customHeight="1" x14ac:dyDescent="0.2">
      <c r="A249" s="10" t="s">
        <v>583</v>
      </c>
      <c r="B249" s="10" t="s">
        <v>839</v>
      </c>
      <c r="C249" s="103">
        <v>0</v>
      </c>
      <c r="D249" s="103">
        <v>0</v>
      </c>
      <c r="E249" s="103">
        <v>0</v>
      </c>
      <c r="F249" s="103">
        <v>0</v>
      </c>
      <c r="G249" s="103">
        <v>0</v>
      </c>
      <c r="H249" s="103">
        <v>0</v>
      </c>
      <c r="I249" s="103">
        <v>0</v>
      </c>
      <c r="J249" s="103">
        <v>0</v>
      </c>
      <c r="K249" s="103">
        <v>0</v>
      </c>
      <c r="L249" s="103">
        <v>0</v>
      </c>
      <c r="M249" s="103">
        <v>1100</v>
      </c>
      <c r="N249" s="103">
        <v>10000</v>
      </c>
      <c r="O249" s="103">
        <v>0</v>
      </c>
      <c r="P249" s="103">
        <v>0</v>
      </c>
      <c r="Q249" s="103">
        <v>0</v>
      </c>
      <c r="R249" s="103">
        <v>0</v>
      </c>
      <c r="S249" s="103">
        <v>0</v>
      </c>
      <c r="T249" s="103">
        <v>0</v>
      </c>
      <c r="U249" s="103">
        <v>0</v>
      </c>
      <c r="V249" s="103">
        <v>3000</v>
      </c>
      <c r="W249" s="103">
        <v>2500</v>
      </c>
      <c r="X249" s="103" t="s">
        <v>1315</v>
      </c>
      <c r="Y249" s="103" t="s">
        <v>1316</v>
      </c>
      <c r="Z249" s="103"/>
      <c r="AA249" s="103"/>
      <c r="AB249" s="14"/>
      <c r="AC249" s="14"/>
      <c r="AD249" s="14"/>
    </row>
    <row r="250" spans="1:30" s="10" customFormat="1" ht="12.75" customHeight="1" x14ac:dyDescent="0.2">
      <c r="A250" s="10" t="s">
        <v>528</v>
      </c>
      <c r="B250" s="10" t="s">
        <v>123</v>
      </c>
      <c r="C250" s="103">
        <v>0</v>
      </c>
      <c r="D250" s="103">
        <v>0</v>
      </c>
      <c r="E250" s="103">
        <v>36</v>
      </c>
      <c r="F250" s="103">
        <v>12</v>
      </c>
      <c r="G250" s="103">
        <v>0</v>
      </c>
      <c r="H250" s="103">
        <v>0</v>
      </c>
      <c r="I250" s="103">
        <v>14</v>
      </c>
      <c r="J250" s="103">
        <v>0</v>
      </c>
      <c r="K250" s="103">
        <v>0</v>
      </c>
      <c r="L250" s="103">
        <v>878</v>
      </c>
      <c r="M250" s="103">
        <v>341818</v>
      </c>
      <c r="N250" s="103">
        <v>64000</v>
      </c>
      <c r="O250" s="103">
        <v>0</v>
      </c>
      <c r="P250" s="103">
        <v>0</v>
      </c>
      <c r="Q250" s="103">
        <v>0</v>
      </c>
      <c r="R250" s="103">
        <v>0</v>
      </c>
      <c r="S250" s="103">
        <v>0</v>
      </c>
      <c r="T250" s="103">
        <v>0</v>
      </c>
      <c r="U250" s="103">
        <v>0</v>
      </c>
      <c r="V250" s="103">
        <v>0</v>
      </c>
      <c r="W250" s="103">
        <v>85000</v>
      </c>
      <c r="X250" s="103" t="s">
        <v>1312</v>
      </c>
      <c r="Y250" s="103" t="s">
        <v>1316</v>
      </c>
      <c r="Z250" s="103"/>
      <c r="AA250" s="103"/>
      <c r="AB250" s="14"/>
      <c r="AC250" s="14"/>
      <c r="AD250" s="14"/>
    </row>
    <row r="251" spans="1:30" s="10" customFormat="1" ht="12.75" customHeight="1" x14ac:dyDescent="0.2">
      <c r="A251" s="10" t="s">
        <v>737</v>
      </c>
      <c r="B251" s="10" t="s">
        <v>124</v>
      </c>
      <c r="C251" s="103">
        <v>0</v>
      </c>
      <c r="D251" s="103">
        <v>0</v>
      </c>
      <c r="E251" s="103">
        <v>0</v>
      </c>
      <c r="F251" s="103">
        <v>0</v>
      </c>
      <c r="G251" s="103">
        <v>0</v>
      </c>
      <c r="H251" s="103">
        <v>0</v>
      </c>
      <c r="I251" s="103">
        <v>0</v>
      </c>
      <c r="J251" s="103">
        <v>0</v>
      </c>
      <c r="K251" s="103">
        <v>0</v>
      </c>
      <c r="L251" s="103">
        <v>0</v>
      </c>
      <c r="M251" s="103">
        <v>172106</v>
      </c>
      <c r="N251" s="103">
        <v>52000</v>
      </c>
      <c r="O251" s="103">
        <v>0</v>
      </c>
      <c r="P251" s="103">
        <v>0</v>
      </c>
      <c r="Q251" s="103">
        <v>0</v>
      </c>
      <c r="R251" s="103">
        <v>0</v>
      </c>
      <c r="S251" s="103">
        <v>0</v>
      </c>
      <c r="T251" s="103">
        <v>0</v>
      </c>
      <c r="U251" s="103">
        <v>9000</v>
      </c>
      <c r="V251" s="103">
        <v>0</v>
      </c>
      <c r="W251" s="103">
        <v>0</v>
      </c>
      <c r="X251" s="103" t="s">
        <v>1320</v>
      </c>
      <c r="Y251" s="103" t="s">
        <v>1316</v>
      </c>
      <c r="Z251" s="103"/>
      <c r="AA251" s="103"/>
      <c r="AB251" s="14"/>
      <c r="AC251" s="14"/>
      <c r="AD251" s="14"/>
    </row>
    <row r="252" spans="1:30" s="10" customFormat="1" ht="12.75" customHeight="1" x14ac:dyDescent="0.2">
      <c r="A252" s="10" t="s">
        <v>708</v>
      </c>
      <c r="B252" s="10" t="s">
        <v>125</v>
      </c>
      <c r="C252" s="103">
        <v>0</v>
      </c>
      <c r="D252" s="103">
        <v>0</v>
      </c>
      <c r="E252" s="103">
        <v>293</v>
      </c>
      <c r="F252" s="103">
        <v>0</v>
      </c>
      <c r="G252" s="103">
        <v>0</v>
      </c>
      <c r="H252" s="103">
        <v>0</v>
      </c>
      <c r="I252" s="103">
        <v>399</v>
      </c>
      <c r="J252" s="103">
        <v>0</v>
      </c>
      <c r="K252" s="103">
        <v>0</v>
      </c>
      <c r="L252" s="103">
        <v>6983</v>
      </c>
      <c r="M252" s="103">
        <v>334337</v>
      </c>
      <c r="N252" s="103">
        <v>50527</v>
      </c>
      <c r="O252" s="103">
        <v>0</v>
      </c>
      <c r="P252" s="103">
        <v>0</v>
      </c>
      <c r="Q252" s="103">
        <v>0</v>
      </c>
      <c r="R252" s="103">
        <v>0</v>
      </c>
      <c r="S252" s="103">
        <v>0</v>
      </c>
      <c r="T252" s="103">
        <v>20</v>
      </c>
      <c r="U252" s="103">
        <v>56074</v>
      </c>
      <c r="V252" s="103">
        <v>12200</v>
      </c>
      <c r="W252" s="103">
        <v>1</v>
      </c>
      <c r="X252" s="103" t="s">
        <v>1321</v>
      </c>
      <c r="Y252" s="103" t="s">
        <v>1316</v>
      </c>
      <c r="Z252" s="103"/>
      <c r="AA252" s="103"/>
      <c r="AB252" s="14"/>
      <c r="AC252" s="14"/>
      <c r="AD252" s="14"/>
    </row>
    <row r="253" spans="1:30" s="10" customFormat="1" ht="12.75" customHeight="1" x14ac:dyDescent="0.2">
      <c r="A253" s="10" t="s">
        <v>685</v>
      </c>
      <c r="B253" s="10" t="s">
        <v>126</v>
      </c>
      <c r="C253" s="103">
        <v>0</v>
      </c>
      <c r="D253" s="103">
        <v>0</v>
      </c>
      <c r="E253" s="103">
        <v>0</v>
      </c>
      <c r="F253" s="103">
        <v>0</v>
      </c>
      <c r="G253" s="103">
        <v>0</v>
      </c>
      <c r="H253" s="103">
        <v>0</v>
      </c>
      <c r="I253" s="103">
        <v>0</v>
      </c>
      <c r="J253" s="103">
        <v>0</v>
      </c>
      <c r="K253" s="103">
        <v>0</v>
      </c>
      <c r="L253" s="103">
        <v>0</v>
      </c>
      <c r="M253" s="103">
        <v>101306</v>
      </c>
      <c r="N253" s="103">
        <v>6300</v>
      </c>
      <c r="O253" s="103">
        <v>0</v>
      </c>
      <c r="P253" s="103">
        <v>0</v>
      </c>
      <c r="Q253" s="103">
        <v>0</v>
      </c>
      <c r="R253" s="103">
        <v>0</v>
      </c>
      <c r="S253" s="103">
        <v>0</v>
      </c>
      <c r="T253" s="103">
        <v>0</v>
      </c>
      <c r="U253" s="103">
        <v>11000</v>
      </c>
      <c r="V253" s="103">
        <v>0</v>
      </c>
      <c r="W253" s="103">
        <v>0</v>
      </c>
      <c r="X253" s="103" t="s">
        <v>1321</v>
      </c>
      <c r="Y253" s="103" t="s">
        <v>1316</v>
      </c>
      <c r="Z253" s="103"/>
      <c r="AA253" s="103"/>
      <c r="AB253" s="14"/>
      <c r="AC253" s="14"/>
      <c r="AD253" s="14"/>
    </row>
    <row r="254" spans="1:30" s="10" customFormat="1" ht="12.75" customHeight="1" x14ac:dyDescent="0.2">
      <c r="A254" s="10" t="s">
        <v>821</v>
      </c>
      <c r="B254" s="10" t="s">
        <v>377</v>
      </c>
      <c r="C254" s="103">
        <v>0</v>
      </c>
      <c r="D254" s="103">
        <v>0</v>
      </c>
      <c r="E254" s="103">
        <v>0</v>
      </c>
      <c r="F254" s="103">
        <v>0</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t="s">
        <v>1377</v>
      </c>
      <c r="Y254" s="103" t="s">
        <v>1316</v>
      </c>
      <c r="Z254" s="103"/>
      <c r="AA254" s="103"/>
      <c r="AB254" s="14"/>
      <c r="AC254" s="14"/>
      <c r="AD254" s="14"/>
    </row>
    <row r="255" spans="1:30" s="10" customFormat="1" ht="12.75" customHeight="1" x14ac:dyDescent="0.2">
      <c r="A255" s="10" t="s">
        <v>718</v>
      </c>
      <c r="B255" s="10" t="s">
        <v>127</v>
      </c>
      <c r="C255" s="103">
        <v>0</v>
      </c>
      <c r="D255" s="103">
        <v>0</v>
      </c>
      <c r="E255" s="103">
        <v>0</v>
      </c>
      <c r="F255" s="103">
        <v>0</v>
      </c>
      <c r="G255" s="103">
        <v>0</v>
      </c>
      <c r="H255" s="103">
        <v>0</v>
      </c>
      <c r="I255" s="103">
        <v>0</v>
      </c>
      <c r="J255" s="103">
        <v>0</v>
      </c>
      <c r="K255" s="103">
        <v>0</v>
      </c>
      <c r="L255" s="103">
        <v>0</v>
      </c>
      <c r="M255" s="103">
        <v>412717</v>
      </c>
      <c r="N255" s="103">
        <v>0</v>
      </c>
      <c r="O255" s="103">
        <v>0</v>
      </c>
      <c r="P255" s="103">
        <v>0</v>
      </c>
      <c r="Q255" s="103">
        <v>0</v>
      </c>
      <c r="R255" s="103">
        <v>0</v>
      </c>
      <c r="S255" s="103">
        <v>0</v>
      </c>
      <c r="T255" s="103">
        <v>0</v>
      </c>
      <c r="U255" s="103">
        <v>0</v>
      </c>
      <c r="V255" s="103">
        <v>0</v>
      </c>
      <c r="W255" s="103">
        <v>0</v>
      </c>
      <c r="X255" s="103" t="s">
        <v>1327</v>
      </c>
      <c r="Y255" s="103" t="s">
        <v>1316</v>
      </c>
      <c r="Z255" s="103"/>
      <c r="AA255" s="103"/>
      <c r="AB255" s="14"/>
      <c r="AC255" s="14"/>
      <c r="AD255" s="14"/>
    </row>
    <row r="256" spans="1:30" s="10" customFormat="1" ht="12.75" customHeight="1" x14ac:dyDescent="0.2">
      <c r="A256" s="10" t="s">
        <v>548</v>
      </c>
      <c r="B256" s="10" t="s">
        <v>1292</v>
      </c>
      <c r="C256" s="103">
        <v>0</v>
      </c>
      <c r="D256" s="103">
        <v>0</v>
      </c>
      <c r="E256" s="103">
        <v>0</v>
      </c>
      <c r="F256" s="103">
        <v>0</v>
      </c>
      <c r="G256" s="103">
        <v>0</v>
      </c>
      <c r="H256" s="103">
        <v>0</v>
      </c>
      <c r="I256" s="103">
        <v>2602</v>
      </c>
      <c r="J256" s="103">
        <v>0</v>
      </c>
      <c r="K256" s="103">
        <v>0</v>
      </c>
      <c r="L256" s="103">
        <v>0</v>
      </c>
      <c r="M256" s="103">
        <v>338850</v>
      </c>
      <c r="N256" s="103">
        <v>52270</v>
      </c>
      <c r="O256" s="103">
        <v>0</v>
      </c>
      <c r="P256" s="103">
        <v>0</v>
      </c>
      <c r="Q256" s="103">
        <v>0</v>
      </c>
      <c r="R256" s="103">
        <v>0</v>
      </c>
      <c r="S256" s="103">
        <v>0</v>
      </c>
      <c r="T256" s="103">
        <v>0</v>
      </c>
      <c r="U256" s="103">
        <v>0</v>
      </c>
      <c r="V256" s="103">
        <v>378721</v>
      </c>
      <c r="W256" s="103">
        <v>45000</v>
      </c>
      <c r="X256" s="103" t="s">
        <v>1324</v>
      </c>
      <c r="Y256" s="103" t="s">
        <v>1316</v>
      </c>
      <c r="Z256" s="103"/>
      <c r="AA256" s="103"/>
      <c r="AB256" s="14"/>
      <c r="AC256" s="14"/>
      <c r="AD256" s="14"/>
    </row>
    <row r="257" spans="1:30" s="10" customFormat="1" ht="12.75" customHeight="1" x14ac:dyDescent="0.2">
      <c r="A257" s="10" t="s">
        <v>797</v>
      </c>
      <c r="B257" s="10" t="s">
        <v>1351</v>
      </c>
      <c r="C257" s="103">
        <v>0</v>
      </c>
      <c r="D257" s="103">
        <v>0</v>
      </c>
      <c r="E257" s="103">
        <v>0</v>
      </c>
      <c r="F257" s="103">
        <v>0</v>
      </c>
      <c r="G257" s="103">
        <v>0</v>
      </c>
      <c r="H257" s="103">
        <v>0</v>
      </c>
      <c r="I257" s="103">
        <v>0</v>
      </c>
      <c r="J257" s="103">
        <v>0</v>
      </c>
      <c r="K257" s="103">
        <v>0</v>
      </c>
      <c r="L257" s="103">
        <v>0</v>
      </c>
      <c r="M257" s="103">
        <v>6014</v>
      </c>
      <c r="N257" s="103">
        <v>0</v>
      </c>
      <c r="O257" s="103">
        <v>0</v>
      </c>
      <c r="P257" s="103">
        <v>0</v>
      </c>
      <c r="Q257" s="103">
        <v>0</v>
      </c>
      <c r="R257" s="103">
        <v>0</v>
      </c>
      <c r="S257" s="103">
        <v>0</v>
      </c>
      <c r="T257" s="103">
        <v>0</v>
      </c>
      <c r="U257" s="103">
        <v>0</v>
      </c>
      <c r="V257" s="103">
        <v>0</v>
      </c>
      <c r="W257" s="103">
        <v>0</v>
      </c>
      <c r="X257" s="103" t="s">
        <v>1377</v>
      </c>
      <c r="Y257" s="103" t="s">
        <v>1316</v>
      </c>
      <c r="Z257" s="103"/>
      <c r="AA257" s="103"/>
      <c r="AB257" s="14"/>
      <c r="AC257" s="14"/>
      <c r="AD257" s="14"/>
    </row>
    <row r="258" spans="1:30" s="10" customFormat="1" ht="12.75" customHeight="1" x14ac:dyDescent="0.2">
      <c r="A258" s="10" t="s">
        <v>1226</v>
      </c>
      <c r="B258" s="10" t="s">
        <v>1227</v>
      </c>
      <c r="C258" s="103">
        <v>0</v>
      </c>
      <c r="D258" s="103">
        <v>0</v>
      </c>
      <c r="E258" s="103">
        <v>0</v>
      </c>
      <c r="F258" s="103">
        <v>0</v>
      </c>
      <c r="G258" s="103">
        <v>0</v>
      </c>
      <c r="H258" s="103">
        <v>0</v>
      </c>
      <c r="I258" s="103">
        <v>0</v>
      </c>
      <c r="J258" s="103">
        <v>0</v>
      </c>
      <c r="K258" s="103">
        <v>0</v>
      </c>
      <c r="L258" s="103">
        <v>0</v>
      </c>
      <c r="M258" s="103">
        <v>20154</v>
      </c>
      <c r="N258" s="103">
        <v>0</v>
      </c>
      <c r="O258" s="103">
        <v>0</v>
      </c>
      <c r="P258" s="103">
        <v>0</v>
      </c>
      <c r="Q258" s="103">
        <v>0</v>
      </c>
      <c r="R258" s="103">
        <v>0</v>
      </c>
      <c r="S258" s="103">
        <v>0</v>
      </c>
      <c r="T258" s="103">
        <v>0</v>
      </c>
      <c r="U258" s="103">
        <v>0</v>
      </c>
      <c r="V258" s="103">
        <v>0</v>
      </c>
      <c r="W258" s="103">
        <v>0</v>
      </c>
      <c r="X258" s="103" t="s">
        <v>1377</v>
      </c>
      <c r="Y258" s="103" t="s">
        <v>1316</v>
      </c>
      <c r="Z258" s="103"/>
      <c r="AA258" s="103"/>
      <c r="AB258" s="14"/>
      <c r="AC258" s="14"/>
      <c r="AD258" s="14"/>
    </row>
    <row r="259" spans="1:30" s="10" customFormat="1" ht="12.75" customHeight="1" x14ac:dyDescent="0.2">
      <c r="A259" s="10" t="s">
        <v>553</v>
      </c>
      <c r="B259" s="10" t="s">
        <v>128</v>
      </c>
      <c r="C259" s="103">
        <v>0</v>
      </c>
      <c r="D259" s="103">
        <v>0</v>
      </c>
      <c r="E259" s="103">
        <v>0</v>
      </c>
      <c r="F259" s="103">
        <v>0</v>
      </c>
      <c r="G259" s="103">
        <v>0</v>
      </c>
      <c r="H259" s="103">
        <v>0</v>
      </c>
      <c r="I259" s="103">
        <v>0</v>
      </c>
      <c r="J259" s="103">
        <v>0</v>
      </c>
      <c r="K259" s="103">
        <v>0</v>
      </c>
      <c r="L259" s="103">
        <v>0</v>
      </c>
      <c r="M259" s="103">
        <v>68373</v>
      </c>
      <c r="N259" s="103">
        <v>0</v>
      </c>
      <c r="O259" s="103">
        <v>0</v>
      </c>
      <c r="P259" s="103">
        <v>0</v>
      </c>
      <c r="Q259" s="103">
        <v>0</v>
      </c>
      <c r="R259" s="103">
        <v>0</v>
      </c>
      <c r="S259" s="103">
        <v>0</v>
      </c>
      <c r="T259" s="103">
        <v>0</v>
      </c>
      <c r="U259" s="103">
        <v>0</v>
      </c>
      <c r="V259" s="103">
        <v>0</v>
      </c>
      <c r="W259" s="103">
        <v>0</v>
      </c>
      <c r="X259" s="103" t="s">
        <v>1315</v>
      </c>
      <c r="Y259" s="103" t="s">
        <v>1316</v>
      </c>
      <c r="Z259" s="103"/>
      <c r="AA259" s="103"/>
      <c r="AB259" s="14"/>
      <c r="AC259" s="14"/>
      <c r="AD259" s="14"/>
    </row>
    <row r="260" spans="1:30" s="10" customFormat="1" ht="12.75" customHeight="1" x14ac:dyDescent="0.2">
      <c r="A260" s="10" t="s">
        <v>995</v>
      </c>
      <c r="B260" s="10" t="s">
        <v>996</v>
      </c>
      <c r="C260" s="103">
        <v>0</v>
      </c>
      <c r="D260" s="103">
        <v>0</v>
      </c>
      <c r="E260" s="103">
        <v>0</v>
      </c>
      <c r="F260" s="103">
        <v>0</v>
      </c>
      <c r="G260" s="103">
        <v>0</v>
      </c>
      <c r="H260" s="103">
        <v>0</v>
      </c>
      <c r="I260" s="103">
        <v>0</v>
      </c>
      <c r="J260" s="103">
        <v>0</v>
      </c>
      <c r="K260" s="103">
        <v>0</v>
      </c>
      <c r="L260" s="103">
        <v>0</v>
      </c>
      <c r="M260" s="103">
        <v>19286</v>
      </c>
      <c r="N260" s="103">
        <v>0</v>
      </c>
      <c r="O260" s="103">
        <v>0</v>
      </c>
      <c r="P260" s="103">
        <v>0</v>
      </c>
      <c r="Q260" s="103">
        <v>0</v>
      </c>
      <c r="R260" s="103">
        <v>0</v>
      </c>
      <c r="S260" s="103">
        <v>0</v>
      </c>
      <c r="T260" s="103">
        <v>0</v>
      </c>
      <c r="U260" s="103">
        <v>0</v>
      </c>
      <c r="V260" s="103">
        <v>0</v>
      </c>
      <c r="W260" s="103">
        <v>0</v>
      </c>
      <c r="X260" s="103" t="s">
        <v>1317</v>
      </c>
      <c r="Y260" s="103" t="s">
        <v>1317</v>
      </c>
      <c r="Z260" s="103"/>
      <c r="AA260" s="103"/>
      <c r="AB260" s="14"/>
      <c r="AC260" s="14"/>
      <c r="AD260" s="14"/>
    </row>
    <row r="261" spans="1:30" s="10" customFormat="1" ht="12.75" customHeight="1" x14ac:dyDescent="0.2">
      <c r="A261" s="10" t="s">
        <v>823</v>
      </c>
      <c r="B261" s="10" t="s">
        <v>902</v>
      </c>
      <c r="C261" s="103">
        <v>0</v>
      </c>
      <c r="D261" s="103">
        <v>0</v>
      </c>
      <c r="E261" s="103">
        <v>0</v>
      </c>
      <c r="F261" s="103">
        <v>0</v>
      </c>
      <c r="G261" s="103">
        <v>0</v>
      </c>
      <c r="H261" s="103">
        <v>0</v>
      </c>
      <c r="I261" s="103">
        <v>0</v>
      </c>
      <c r="J261" s="103">
        <v>0</v>
      </c>
      <c r="K261" s="103">
        <v>0</v>
      </c>
      <c r="L261" s="103">
        <v>0</v>
      </c>
      <c r="M261" s="103">
        <v>654</v>
      </c>
      <c r="N261" s="103">
        <v>0</v>
      </c>
      <c r="O261" s="103">
        <v>0</v>
      </c>
      <c r="P261" s="103">
        <v>0</v>
      </c>
      <c r="Q261" s="103">
        <v>0</v>
      </c>
      <c r="R261" s="103">
        <v>0</v>
      </c>
      <c r="S261" s="103">
        <v>0</v>
      </c>
      <c r="T261" s="103">
        <v>0</v>
      </c>
      <c r="U261" s="103">
        <v>0</v>
      </c>
      <c r="V261" s="103">
        <v>0</v>
      </c>
      <c r="W261" s="103">
        <v>0</v>
      </c>
      <c r="X261" s="103" t="s">
        <v>1377</v>
      </c>
      <c r="Y261" s="103" t="s">
        <v>1316</v>
      </c>
      <c r="Z261" s="103"/>
      <c r="AA261" s="103"/>
      <c r="AB261" s="14"/>
      <c r="AC261" s="14"/>
      <c r="AD261" s="14"/>
    </row>
    <row r="262" spans="1:30" s="10" customFormat="1" ht="12.75" customHeight="1" x14ac:dyDescent="0.2">
      <c r="A262" s="10" t="s">
        <v>709</v>
      </c>
      <c r="B262" s="10" t="s">
        <v>129</v>
      </c>
      <c r="C262" s="103">
        <v>0</v>
      </c>
      <c r="D262" s="103">
        <v>0</v>
      </c>
      <c r="E262" s="103">
        <v>0</v>
      </c>
      <c r="F262" s="103">
        <v>0</v>
      </c>
      <c r="G262" s="103">
        <v>0</v>
      </c>
      <c r="H262" s="103">
        <v>0</v>
      </c>
      <c r="I262" s="103">
        <v>0</v>
      </c>
      <c r="J262" s="103">
        <v>0</v>
      </c>
      <c r="K262" s="103">
        <v>0</v>
      </c>
      <c r="L262" s="103">
        <v>0</v>
      </c>
      <c r="M262" s="103">
        <v>867039</v>
      </c>
      <c r="N262" s="103">
        <v>380000</v>
      </c>
      <c r="O262" s="103">
        <v>0</v>
      </c>
      <c r="P262" s="103">
        <v>10000</v>
      </c>
      <c r="Q262" s="103">
        <v>0</v>
      </c>
      <c r="R262" s="103">
        <v>0</v>
      </c>
      <c r="S262" s="103">
        <v>0</v>
      </c>
      <c r="T262" s="103">
        <v>0</v>
      </c>
      <c r="U262" s="103">
        <v>55000</v>
      </c>
      <c r="V262" s="103">
        <v>67000</v>
      </c>
      <c r="W262" s="103">
        <v>35000</v>
      </c>
      <c r="X262" s="103" t="s">
        <v>1321</v>
      </c>
      <c r="Y262" s="103" t="s">
        <v>1316</v>
      </c>
      <c r="Z262" s="103"/>
      <c r="AA262" s="103"/>
      <c r="AB262" s="14"/>
      <c r="AC262" s="14"/>
      <c r="AD262" s="14"/>
    </row>
    <row r="263" spans="1:30" s="10" customFormat="1" ht="12.75" customHeight="1" x14ac:dyDescent="0.2">
      <c r="A263" s="10" t="s">
        <v>561</v>
      </c>
      <c r="B263" s="10" t="s">
        <v>338</v>
      </c>
      <c r="C263" s="103">
        <v>0</v>
      </c>
      <c r="D263" s="103">
        <v>0</v>
      </c>
      <c r="E263" s="103">
        <v>0</v>
      </c>
      <c r="F263" s="103">
        <v>0</v>
      </c>
      <c r="G263" s="103">
        <v>0</v>
      </c>
      <c r="H263" s="103">
        <v>0</v>
      </c>
      <c r="I263" s="103">
        <v>45</v>
      </c>
      <c r="J263" s="103">
        <v>0</v>
      </c>
      <c r="K263" s="103">
        <v>0</v>
      </c>
      <c r="L263" s="103">
        <v>8568</v>
      </c>
      <c r="M263" s="103">
        <v>134491</v>
      </c>
      <c r="N263" s="103">
        <v>96300</v>
      </c>
      <c r="O263" s="103">
        <v>0</v>
      </c>
      <c r="P263" s="103">
        <v>0</v>
      </c>
      <c r="Q263" s="103">
        <v>0</v>
      </c>
      <c r="R263" s="103">
        <v>0</v>
      </c>
      <c r="S263" s="103">
        <v>0</v>
      </c>
      <c r="T263" s="103">
        <v>0</v>
      </c>
      <c r="U263" s="103">
        <v>0</v>
      </c>
      <c r="V263" s="103">
        <v>0</v>
      </c>
      <c r="W263" s="103">
        <v>0</v>
      </c>
      <c r="X263" s="103" t="s">
        <v>1312</v>
      </c>
      <c r="Y263" s="103" t="s">
        <v>1316</v>
      </c>
      <c r="Z263" s="103"/>
      <c r="AA263" s="103"/>
      <c r="AB263" s="14"/>
      <c r="AC263" s="14"/>
      <c r="AD263" s="14"/>
    </row>
    <row r="264" spans="1:30" s="10" customFormat="1" ht="12.75" customHeight="1" x14ac:dyDescent="0.2">
      <c r="A264" s="10" t="s">
        <v>563</v>
      </c>
      <c r="B264" s="10" t="s">
        <v>339</v>
      </c>
      <c r="C264" s="103">
        <v>0</v>
      </c>
      <c r="D264" s="103">
        <v>0</v>
      </c>
      <c r="E264" s="103">
        <v>0</v>
      </c>
      <c r="F264" s="103">
        <v>0</v>
      </c>
      <c r="G264" s="103">
        <v>0</v>
      </c>
      <c r="H264" s="103">
        <v>0</v>
      </c>
      <c r="I264" s="103">
        <v>0</v>
      </c>
      <c r="J264" s="103">
        <v>0</v>
      </c>
      <c r="K264" s="103">
        <v>0</v>
      </c>
      <c r="L264" s="103">
        <v>0</v>
      </c>
      <c r="M264" s="103">
        <v>188100</v>
      </c>
      <c r="N264" s="103">
        <v>105500</v>
      </c>
      <c r="O264" s="103">
        <v>0</v>
      </c>
      <c r="P264" s="103">
        <v>0</v>
      </c>
      <c r="Q264" s="103">
        <v>0</v>
      </c>
      <c r="R264" s="103">
        <v>0</v>
      </c>
      <c r="S264" s="103">
        <v>0</v>
      </c>
      <c r="T264" s="103">
        <v>0</v>
      </c>
      <c r="U264" s="103">
        <v>0</v>
      </c>
      <c r="V264" s="103">
        <v>0</v>
      </c>
      <c r="W264" s="103">
        <v>0</v>
      </c>
      <c r="X264" s="103" t="s">
        <v>1324</v>
      </c>
      <c r="Y264" s="103" t="s">
        <v>1316</v>
      </c>
      <c r="Z264" s="103"/>
      <c r="AA264" s="103"/>
      <c r="AB264" s="14"/>
      <c r="AC264" s="14"/>
      <c r="AD264" s="14"/>
    </row>
    <row r="265" spans="1:30" s="10" customFormat="1" ht="12.75" customHeight="1" x14ac:dyDescent="0.2">
      <c r="A265" s="10" t="s">
        <v>798</v>
      </c>
      <c r="B265" s="10" t="s">
        <v>1352</v>
      </c>
      <c r="C265" s="103">
        <v>0</v>
      </c>
      <c r="D265" s="103">
        <v>0</v>
      </c>
      <c r="E265" s="103">
        <v>0</v>
      </c>
      <c r="F265" s="103">
        <v>0</v>
      </c>
      <c r="G265" s="103">
        <v>0</v>
      </c>
      <c r="H265" s="103">
        <v>0</v>
      </c>
      <c r="I265" s="103">
        <v>0</v>
      </c>
      <c r="J265" s="103">
        <v>0</v>
      </c>
      <c r="K265" s="103">
        <v>0</v>
      </c>
      <c r="L265" s="103">
        <v>0</v>
      </c>
      <c r="M265" s="103">
        <v>16726</v>
      </c>
      <c r="N265" s="103">
        <v>6614</v>
      </c>
      <c r="O265" s="103">
        <v>0</v>
      </c>
      <c r="P265" s="103">
        <v>0</v>
      </c>
      <c r="Q265" s="103">
        <v>0</v>
      </c>
      <c r="R265" s="103">
        <v>0</v>
      </c>
      <c r="S265" s="103">
        <v>0</v>
      </c>
      <c r="T265" s="103">
        <v>0</v>
      </c>
      <c r="U265" s="103">
        <v>0</v>
      </c>
      <c r="V265" s="103">
        <v>0</v>
      </c>
      <c r="W265" s="103">
        <v>0</v>
      </c>
      <c r="X265" s="103" t="s">
        <v>1377</v>
      </c>
      <c r="Y265" s="103" t="s">
        <v>1316</v>
      </c>
      <c r="Z265" s="103"/>
      <c r="AA265" s="103"/>
      <c r="AB265" s="14"/>
      <c r="AC265" s="14"/>
      <c r="AD265" s="14"/>
    </row>
    <row r="266" spans="1:30" s="10" customFormat="1" ht="12.75" customHeight="1" x14ac:dyDescent="0.2">
      <c r="A266" s="10" t="s">
        <v>1266</v>
      </c>
      <c r="B266" s="10" t="s">
        <v>1267</v>
      </c>
      <c r="C266" s="103">
        <v>0</v>
      </c>
      <c r="D266" s="103">
        <v>0</v>
      </c>
      <c r="E266" s="103">
        <v>0</v>
      </c>
      <c r="F266" s="103">
        <v>0</v>
      </c>
      <c r="G266" s="103">
        <v>0</v>
      </c>
      <c r="H266" s="103">
        <v>0</v>
      </c>
      <c r="I266" s="103">
        <v>0</v>
      </c>
      <c r="J266" s="103">
        <v>0</v>
      </c>
      <c r="K266" s="103">
        <v>0</v>
      </c>
      <c r="L266" s="103">
        <v>0</v>
      </c>
      <c r="M266" s="103">
        <v>12399</v>
      </c>
      <c r="N266" s="103">
        <v>0</v>
      </c>
      <c r="O266" s="103">
        <v>0</v>
      </c>
      <c r="P266" s="103">
        <v>0</v>
      </c>
      <c r="Q266" s="103">
        <v>0</v>
      </c>
      <c r="R266" s="103">
        <v>0</v>
      </c>
      <c r="S266" s="103">
        <v>0</v>
      </c>
      <c r="T266" s="103">
        <v>0</v>
      </c>
      <c r="U266" s="103">
        <v>0</v>
      </c>
      <c r="V266" s="103">
        <v>0</v>
      </c>
      <c r="W266" s="103">
        <v>2234</v>
      </c>
      <c r="X266" s="103" t="s">
        <v>1377</v>
      </c>
      <c r="Y266" s="103" t="s">
        <v>1316</v>
      </c>
      <c r="Z266" s="103"/>
      <c r="AA266" s="103"/>
      <c r="AB266" s="14"/>
      <c r="AC266" s="14"/>
      <c r="AD266" s="14"/>
    </row>
    <row r="267" spans="1:30" s="10" customFormat="1" ht="12.75" customHeight="1" x14ac:dyDescent="0.2">
      <c r="A267" s="10" t="s">
        <v>469</v>
      </c>
      <c r="B267" s="10" t="s">
        <v>130</v>
      </c>
      <c r="C267" s="103">
        <v>0</v>
      </c>
      <c r="D267" s="103">
        <v>0</v>
      </c>
      <c r="E267" s="103">
        <v>0</v>
      </c>
      <c r="F267" s="103">
        <v>0</v>
      </c>
      <c r="G267" s="103">
        <v>0</v>
      </c>
      <c r="H267" s="103">
        <v>0</v>
      </c>
      <c r="I267" s="103">
        <v>0</v>
      </c>
      <c r="J267" s="103">
        <v>0</v>
      </c>
      <c r="K267" s="103">
        <v>0</v>
      </c>
      <c r="L267" s="103">
        <v>0</v>
      </c>
      <c r="M267" s="103">
        <v>0</v>
      </c>
      <c r="N267" s="103">
        <v>0</v>
      </c>
      <c r="O267" s="103">
        <v>0</v>
      </c>
      <c r="P267" s="103">
        <v>0</v>
      </c>
      <c r="Q267" s="103">
        <v>0</v>
      </c>
      <c r="R267" s="103">
        <v>0</v>
      </c>
      <c r="S267" s="103">
        <v>0</v>
      </c>
      <c r="T267" s="103">
        <v>0</v>
      </c>
      <c r="U267" s="103">
        <v>0</v>
      </c>
      <c r="V267" s="103">
        <v>0</v>
      </c>
      <c r="W267" s="103">
        <v>0</v>
      </c>
      <c r="X267" s="103" t="s">
        <v>1315</v>
      </c>
      <c r="Y267" s="103" t="s">
        <v>1316</v>
      </c>
      <c r="Z267" s="103"/>
      <c r="AA267" s="103"/>
      <c r="AB267" s="14"/>
      <c r="AC267" s="14"/>
      <c r="AD267" s="14"/>
    </row>
    <row r="268" spans="1:30" s="10" customFormat="1" ht="12.75" customHeight="1" x14ac:dyDescent="0.2">
      <c r="A268" s="10" t="s">
        <v>719</v>
      </c>
      <c r="B268" s="10" t="s">
        <v>131</v>
      </c>
      <c r="C268" s="103">
        <v>0</v>
      </c>
      <c r="D268" s="103">
        <v>0</v>
      </c>
      <c r="E268" s="103">
        <v>0</v>
      </c>
      <c r="F268" s="103">
        <v>0</v>
      </c>
      <c r="G268" s="103">
        <v>0</v>
      </c>
      <c r="H268" s="103">
        <v>0</v>
      </c>
      <c r="I268" s="103">
        <v>0</v>
      </c>
      <c r="J268" s="103">
        <v>0</v>
      </c>
      <c r="K268" s="103">
        <v>0</v>
      </c>
      <c r="L268" s="103">
        <v>0</v>
      </c>
      <c r="M268" s="103">
        <v>83913</v>
      </c>
      <c r="N268" s="103">
        <v>35000</v>
      </c>
      <c r="O268" s="103">
        <v>0</v>
      </c>
      <c r="P268" s="103">
        <v>0</v>
      </c>
      <c r="Q268" s="103">
        <v>0</v>
      </c>
      <c r="R268" s="103">
        <v>0</v>
      </c>
      <c r="S268" s="103">
        <v>0</v>
      </c>
      <c r="T268" s="103">
        <v>0</v>
      </c>
      <c r="U268" s="103">
        <v>76531</v>
      </c>
      <c r="V268" s="103">
        <v>0</v>
      </c>
      <c r="W268" s="103">
        <v>0</v>
      </c>
      <c r="X268" s="103" t="s">
        <v>1327</v>
      </c>
      <c r="Y268" s="103" t="s">
        <v>1316</v>
      </c>
      <c r="Z268" s="103"/>
      <c r="AA268" s="103"/>
      <c r="AB268" s="14"/>
      <c r="AC268" s="14"/>
      <c r="AD268" s="14"/>
    </row>
    <row r="269" spans="1:30" s="10" customFormat="1" ht="12.75" customHeight="1" x14ac:dyDescent="0.2">
      <c r="A269" s="10" t="s">
        <v>632</v>
      </c>
      <c r="B269" s="10" t="s">
        <v>132</v>
      </c>
      <c r="C269" s="103">
        <v>0</v>
      </c>
      <c r="D269" s="103">
        <v>0</v>
      </c>
      <c r="E269" s="103">
        <v>0</v>
      </c>
      <c r="F269" s="103">
        <v>0</v>
      </c>
      <c r="G269" s="103">
        <v>0</v>
      </c>
      <c r="H269" s="103">
        <v>0</v>
      </c>
      <c r="I269" s="103">
        <v>0</v>
      </c>
      <c r="J269" s="103">
        <v>0</v>
      </c>
      <c r="K269" s="103">
        <v>0</v>
      </c>
      <c r="L269" s="103">
        <v>0</v>
      </c>
      <c r="M269" s="103">
        <v>0</v>
      </c>
      <c r="N269" s="103">
        <v>0</v>
      </c>
      <c r="O269" s="103">
        <v>0</v>
      </c>
      <c r="P269" s="103">
        <v>0</v>
      </c>
      <c r="Q269" s="103">
        <v>0</v>
      </c>
      <c r="R269" s="103">
        <v>0</v>
      </c>
      <c r="S269" s="103">
        <v>0</v>
      </c>
      <c r="T269" s="103">
        <v>0</v>
      </c>
      <c r="U269" s="103">
        <v>0</v>
      </c>
      <c r="V269" s="103">
        <v>0</v>
      </c>
      <c r="W269" s="103">
        <v>0</v>
      </c>
      <c r="X269" s="103" t="s">
        <v>1315</v>
      </c>
      <c r="Y269" s="103" t="s">
        <v>1316</v>
      </c>
      <c r="Z269" s="103"/>
      <c r="AA269" s="103"/>
      <c r="AB269" s="14"/>
      <c r="AC269" s="14"/>
      <c r="AD269" s="14"/>
    </row>
    <row r="270" spans="1:30" s="10" customFormat="1" ht="12.75" customHeight="1" x14ac:dyDescent="0.2">
      <c r="A270" s="10" t="s">
        <v>997</v>
      </c>
      <c r="B270" s="10" t="s">
        <v>998</v>
      </c>
      <c r="C270" s="103">
        <v>0</v>
      </c>
      <c r="D270" s="103">
        <v>0</v>
      </c>
      <c r="E270" s="103">
        <v>0</v>
      </c>
      <c r="F270" s="103">
        <v>0</v>
      </c>
      <c r="G270" s="103">
        <v>0</v>
      </c>
      <c r="H270" s="103">
        <v>0</v>
      </c>
      <c r="I270" s="103">
        <v>0</v>
      </c>
      <c r="J270" s="103">
        <v>0</v>
      </c>
      <c r="K270" s="103">
        <v>0</v>
      </c>
      <c r="L270" s="103">
        <v>0</v>
      </c>
      <c r="M270" s="103">
        <v>13155</v>
      </c>
      <c r="N270" s="103">
        <v>0</v>
      </c>
      <c r="O270" s="103">
        <v>0</v>
      </c>
      <c r="P270" s="103">
        <v>0</v>
      </c>
      <c r="Q270" s="103">
        <v>0</v>
      </c>
      <c r="R270" s="103">
        <v>0</v>
      </c>
      <c r="S270" s="103">
        <v>0</v>
      </c>
      <c r="T270" s="103">
        <v>0</v>
      </c>
      <c r="U270" s="103">
        <v>0</v>
      </c>
      <c r="V270" s="103">
        <v>0</v>
      </c>
      <c r="W270" s="103">
        <v>0</v>
      </c>
      <c r="X270" s="103" t="s">
        <v>1317</v>
      </c>
      <c r="Y270" s="103" t="s">
        <v>1317</v>
      </c>
      <c r="Z270" s="103"/>
      <c r="AA270" s="103"/>
      <c r="AB270" s="14"/>
      <c r="AC270" s="14"/>
      <c r="AD270" s="14"/>
    </row>
    <row r="271" spans="1:30" s="10" customFormat="1" ht="12.75" customHeight="1" x14ac:dyDescent="0.2">
      <c r="A271" s="10" t="s">
        <v>574</v>
      </c>
      <c r="B271" s="10" t="s">
        <v>133</v>
      </c>
      <c r="C271" s="103">
        <v>0</v>
      </c>
      <c r="D271" s="103">
        <v>0</v>
      </c>
      <c r="E271" s="103">
        <v>0</v>
      </c>
      <c r="F271" s="103">
        <v>0</v>
      </c>
      <c r="G271" s="103">
        <v>0</v>
      </c>
      <c r="H271" s="103">
        <v>0</v>
      </c>
      <c r="I271" s="103">
        <v>0</v>
      </c>
      <c r="J271" s="103">
        <v>0</v>
      </c>
      <c r="K271" s="103">
        <v>0</v>
      </c>
      <c r="L271" s="103">
        <v>561</v>
      </c>
      <c r="M271" s="103">
        <v>58793</v>
      </c>
      <c r="N271" s="103">
        <v>14500</v>
      </c>
      <c r="O271" s="103">
        <v>0</v>
      </c>
      <c r="P271" s="103">
        <v>0</v>
      </c>
      <c r="Q271" s="103">
        <v>0</v>
      </c>
      <c r="R271" s="103">
        <v>0</v>
      </c>
      <c r="S271" s="103">
        <v>0</v>
      </c>
      <c r="T271" s="103">
        <v>0</v>
      </c>
      <c r="U271" s="103">
        <v>1500</v>
      </c>
      <c r="V271" s="103">
        <v>0</v>
      </c>
      <c r="W271" s="103">
        <v>0</v>
      </c>
      <c r="X271" s="103" t="s">
        <v>1315</v>
      </c>
      <c r="Y271" s="103" t="s">
        <v>1316</v>
      </c>
      <c r="Z271" s="103"/>
      <c r="AA271" s="103"/>
      <c r="AB271" s="14"/>
      <c r="AC271" s="14"/>
      <c r="AD271" s="14"/>
    </row>
    <row r="272" spans="1:30" s="10" customFormat="1" ht="12.75" customHeight="1" x14ac:dyDescent="0.2">
      <c r="A272" s="10" t="s">
        <v>571</v>
      </c>
      <c r="B272" s="10" t="s">
        <v>341</v>
      </c>
      <c r="C272" s="103">
        <v>0</v>
      </c>
      <c r="D272" s="103">
        <v>0</v>
      </c>
      <c r="E272" s="103">
        <v>0</v>
      </c>
      <c r="F272" s="103">
        <v>0</v>
      </c>
      <c r="G272" s="103">
        <v>0</v>
      </c>
      <c r="H272" s="103">
        <v>0</v>
      </c>
      <c r="I272" s="103">
        <v>0</v>
      </c>
      <c r="J272" s="103">
        <v>0</v>
      </c>
      <c r="K272" s="103">
        <v>0</v>
      </c>
      <c r="L272" s="103">
        <v>0</v>
      </c>
      <c r="M272" s="103">
        <v>444765</v>
      </c>
      <c r="N272" s="103">
        <v>10000</v>
      </c>
      <c r="O272" s="103">
        <v>0</v>
      </c>
      <c r="P272" s="103">
        <v>0</v>
      </c>
      <c r="Q272" s="103">
        <v>0</v>
      </c>
      <c r="R272" s="103">
        <v>0</v>
      </c>
      <c r="S272" s="103">
        <v>0</v>
      </c>
      <c r="T272" s="103">
        <v>0</v>
      </c>
      <c r="U272" s="103">
        <v>0</v>
      </c>
      <c r="V272" s="103">
        <v>300</v>
      </c>
      <c r="W272" s="103">
        <v>0</v>
      </c>
      <c r="X272" s="103" t="s">
        <v>1324</v>
      </c>
      <c r="Y272" s="103" t="s">
        <v>1316</v>
      </c>
      <c r="Z272" s="103"/>
      <c r="AA272" s="103"/>
      <c r="AB272" s="14"/>
      <c r="AC272" s="14"/>
      <c r="AD272" s="14"/>
    </row>
    <row r="273" spans="1:30" s="10" customFormat="1" ht="12.75" customHeight="1" x14ac:dyDescent="0.2">
      <c r="A273" s="10" t="s">
        <v>1228</v>
      </c>
      <c r="B273" s="10" t="s">
        <v>1229</v>
      </c>
      <c r="C273" s="103">
        <v>0</v>
      </c>
      <c r="D273" s="103">
        <v>0</v>
      </c>
      <c r="E273" s="103">
        <v>0</v>
      </c>
      <c r="F273" s="103">
        <v>0</v>
      </c>
      <c r="G273" s="103">
        <v>0</v>
      </c>
      <c r="H273" s="103">
        <v>0</v>
      </c>
      <c r="I273" s="103">
        <v>0</v>
      </c>
      <c r="J273" s="103">
        <v>0</v>
      </c>
      <c r="K273" s="103">
        <v>0</v>
      </c>
      <c r="L273" s="103">
        <v>0</v>
      </c>
      <c r="M273" s="103">
        <v>15816</v>
      </c>
      <c r="N273" s="103">
        <v>0</v>
      </c>
      <c r="O273" s="103">
        <v>0</v>
      </c>
      <c r="P273" s="103">
        <v>0</v>
      </c>
      <c r="Q273" s="103">
        <v>0</v>
      </c>
      <c r="R273" s="103">
        <v>0</v>
      </c>
      <c r="S273" s="103">
        <v>0</v>
      </c>
      <c r="T273" s="103">
        <v>0</v>
      </c>
      <c r="U273" s="103">
        <v>0</v>
      </c>
      <c r="V273" s="103">
        <v>0</v>
      </c>
      <c r="W273" s="103">
        <v>312</v>
      </c>
      <c r="X273" s="103" t="s">
        <v>1377</v>
      </c>
      <c r="Y273" s="103" t="s">
        <v>1316</v>
      </c>
      <c r="Z273" s="103"/>
      <c r="AA273" s="103"/>
      <c r="AB273" s="14"/>
      <c r="AC273" s="14"/>
      <c r="AD273" s="14"/>
    </row>
    <row r="274" spans="1:30" s="10" customFormat="1" ht="12.75" customHeight="1" x14ac:dyDescent="0.2">
      <c r="A274" s="10" t="s">
        <v>999</v>
      </c>
      <c r="B274" s="10" t="s">
        <v>1000</v>
      </c>
      <c r="C274" s="103">
        <v>0</v>
      </c>
      <c r="D274" s="103">
        <v>0</v>
      </c>
      <c r="E274" s="103">
        <v>0</v>
      </c>
      <c r="F274" s="103">
        <v>0</v>
      </c>
      <c r="G274" s="103">
        <v>0</v>
      </c>
      <c r="H274" s="103">
        <v>0</v>
      </c>
      <c r="I274" s="103">
        <v>0</v>
      </c>
      <c r="J274" s="103">
        <v>0</v>
      </c>
      <c r="K274" s="103">
        <v>0</v>
      </c>
      <c r="L274" s="103">
        <v>0</v>
      </c>
      <c r="M274" s="103">
        <v>17997</v>
      </c>
      <c r="N274" s="103">
        <v>0</v>
      </c>
      <c r="O274" s="103">
        <v>0</v>
      </c>
      <c r="P274" s="103">
        <v>0</v>
      </c>
      <c r="Q274" s="103">
        <v>0</v>
      </c>
      <c r="R274" s="103">
        <v>0</v>
      </c>
      <c r="S274" s="103">
        <v>0</v>
      </c>
      <c r="T274" s="103">
        <v>0</v>
      </c>
      <c r="U274" s="103">
        <v>0</v>
      </c>
      <c r="V274" s="103">
        <v>0</v>
      </c>
      <c r="W274" s="103">
        <v>0</v>
      </c>
      <c r="X274" s="103" t="s">
        <v>1317</v>
      </c>
      <c r="Y274" s="103" t="s">
        <v>1317</v>
      </c>
      <c r="Z274" s="103"/>
      <c r="AA274" s="103"/>
      <c r="AB274" s="14"/>
      <c r="AC274" s="14"/>
      <c r="AD274" s="14"/>
    </row>
    <row r="275" spans="1:30" s="10" customFormat="1" ht="12.75" customHeight="1" x14ac:dyDescent="0.2">
      <c r="A275" s="10" t="s">
        <v>686</v>
      </c>
      <c r="B275" s="10" t="s">
        <v>134</v>
      </c>
      <c r="C275" s="103">
        <v>0</v>
      </c>
      <c r="D275" s="103">
        <v>0</v>
      </c>
      <c r="E275" s="103">
        <v>0</v>
      </c>
      <c r="F275" s="103">
        <v>0</v>
      </c>
      <c r="G275" s="103">
        <v>0</v>
      </c>
      <c r="H275" s="103">
        <v>0</v>
      </c>
      <c r="I275" s="103">
        <v>0</v>
      </c>
      <c r="J275" s="103">
        <v>0</v>
      </c>
      <c r="K275" s="103">
        <v>0</v>
      </c>
      <c r="L275" s="103">
        <v>6773</v>
      </c>
      <c r="M275" s="103">
        <v>120000</v>
      </c>
      <c r="N275" s="103">
        <v>170000</v>
      </c>
      <c r="O275" s="103">
        <v>0</v>
      </c>
      <c r="P275" s="103">
        <v>0</v>
      </c>
      <c r="Q275" s="103">
        <v>0</v>
      </c>
      <c r="R275" s="103">
        <v>0</v>
      </c>
      <c r="S275" s="103">
        <v>0</v>
      </c>
      <c r="T275" s="103">
        <v>0</v>
      </c>
      <c r="U275" s="103">
        <v>0</v>
      </c>
      <c r="V275" s="103">
        <v>0</v>
      </c>
      <c r="W275" s="103">
        <v>0</v>
      </c>
      <c r="X275" s="103" t="s">
        <v>1321</v>
      </c>
      <c r="Y275" s="103" t="s">
        <v>1316</v>
      </c>
      <c r="Z275" s="103"/>
      <c r="AA275" s="103"/>
      <c r="AB275" s="14"/>
      <c r="AC275" s="14"/>
      <c r="AD275" s="14"/>
    </row>
    <row r="276" spans="1:30" s="10" customFormat="1" ht="12.75" customHeight="1" x14ac:dyDescent="0.2">
      <c r="A276" s="10" t="s">
        <v>808</v>
      </c>
      <c r="B276" s="10" t="s">
        <v>1353</v>
      </c>
      <c r="C276" s="103">
        <v>0</v>
      </c>
      <c r="D276" s="103">
        <v>0</v>
      </c>
      <c r="E276" s="103">
        <v>0</v>
      </c>
      <c r="F276" s="103">
        <v>0</v>
      </c>
      <c r="G276" s="103">
        <v>0</v>
      </c>
      <c r="H276" s="103">
        <v>0</v>
      </c>
      <c r="I276" s="103">
        <v>0</v>
      </c>
      <c r="J276" s="103">
        <v>0</v>
      </c>
      <c r="K276" s="103">
        <v>0</v>
      </c>
      <c r="L276" s="103">
        <v>0</v>
      </c>
      <c r="M276" s="103">
        <v>96725</v>
      </c>
      <c r="N276" s="103">
        <v>0</v>
      </c>
      <c r="O276" s="103">
        <v>0</v>
      </c>
      <c r="P276" s="103">
        <v>0</v>
      </c>
      <c r="Q276" s="103">
        <v>0</v>
      </c>
      <c r="R276" s="103">
        <v>0</v>
      </c>
      <c r="S276" s="103">
        <v>0</v>
      </c>
      <c r="T276" s="103">
        <v>0</v>
      </c>
      <c r="U276" s="103">
        <v>0</v>
      </c>
      <c r="V276" s="103">
        <v>0</v>
      </c>
      <c r="W276" s="103">
        <v>5000</v>
      </c>
      <c r="X276" s="103" t="s">
        <v>1377</v>
      </c>
      <c r="Y276" s="103" t="s">
        <v>1316</v>
      </c>
      <c r="Z276" s="103"/>
      <c r="AA276" s="103"/>
      <c r="AB276" s="14"/>
      <c r="AC276" s="14"/>
      <c r="AD276" s="14"/>
    </row>
    <row r="277" spans="1:30" s="10" customFormat="1" ht="12.75" customHeight="1" x14ac:dyDescent="0.2">
      <c r="A277" s="10" t="s">
        <v>1260</v>
      </c>
      <c r="B277" s="10" t="s">
        <v>1261</v>
      </c>
      <c r="C277" s="103">
        <v>0</v>
      </c>
      <c r="D277" s="103">
        <v>0</v>
      </c>
      <c r="E277" s="103">
        <v>0</v>
      </c>
      <c r="F277" s="103">
        <v>0</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t="s">
        <v>1344</v>
      </c>
      <c r="Y277" s="103" t="s">
        <v>1316</v>
      </c>
      <c r="Z277" s="103"/>
      <c r="AA277" s="103"/>
      <c r="AB277" s="14"/>
      <c r="AC277" s="14"/>
      <c r="AD277" s="14"/>
    </row>
    <row r="278" spans="1:30" s="10" customFormat="1" ht="12.75" customHeight="1" x14ac:dyDescent="0.2">
      <c r="A278" s="10" t="s">
        <v>395</v>
      </c>
      <c r="B278" s="10" t="s">
        <v>135</v>
      </c>
      <c r="C278" s="103">
        <v>0</v>
      </c>
      <c r="D278" s="103">
        <v>0</v>
      </c>
      <c r="E278" s="103">
        <v>0</v>
      </c>
      <c r="F278" s="103">
        <v>0</v>
      </c>
      <c r="G278" s="103">
        <v>0</v>
      </c>
      <c r="H278" s="103">
        <v>0</v>
      </c>
      <c r="I278" s="103">
        <v>0</v>
      </c>
      <c r="J278" s="103">
        <v>0</v>
      </c>
      <c r="K278" s="103">
        <v>0</v>
      </c>
      <c r="L278" s="103">
        <v>0</v>
      </c>
      <c r="M278" s="103">
        <v>222611</v>
      </c>
      <c r="N278" s="103">
        <v>52000</v>
      </c>
      <c r="O278" s="103">
        <v>0</v>
      </c>
      <c r="P278" s="103">
        <v>0</v>
      </c>
      <c r="Q278" s="103">
        <v>0</v>
      </c>
      <c r="R278" s="103">
        <v>0</v>
      </c>
      <c r="S278" s="103">
        <v>0</v>
      </c>
      <c r="T278" s="103">
        <v>0</v>
      </c>
      <c r="U278" s="103">
        <v>18600</v>
      </c>
      <c r="V278" s="103">
        <v>0</v>
      </c>
      <c r="W278" s="103">
        <v>0</v>
      </c>
      <c r="X278" s="103" t="s">
        <v>1312</v>
      </c>
      <c r="Y278" s="103" t="s">
        <v>1316</v>
      </c>
      <c r="Z278" s="103"/>
      <c r="AA278" s="103"/>
      <c r="AB278" s="14"/>
      <c r="AC278" s="14"/>
      <c r="AD278" s="14"/>
    </row>
    <row r="279" spans="1:30" s="10" customFormat="1" ht="12.75" customHeight="1" x14ac:dyDescent="0.2">
      <c r="A279" s="10" t="s">
        <v>1001</v>
      </c>
      <c r="B279" s="10" t="s">
        <v>1002</v>
      </c>
      <c r="C279" s="103">
        <v>2765</v>
      </c>
      <c r="D279" s="103">
        <v>0</v>
      </c>
      <c r="E279" s="103">
        <v>0</v>
      </c>
      <c r="F279" s="103">
        <v>0</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0</v>
      </c>
      <c r="X279" s="103" t="s">
        <v>1317</v>
      </c>
      <c r="Y279" s="103" t="s">
        <v>1317</v>
      </c>
      <c r="Z279" s="103"/>
      <c r="AA279" s="103"/>
      <c r="AB279" s="14"/>
      <c r="AC279" s="14"/>
      <c r="AD279" s="14"/>
    </row>
    <row r="280" spans="1:30" s="10" customFormat="1" ht="12.75" customHeight="1" x14ac:dyDescent="0.2">
      <c r="A280" s="10" t="s">
        <v>539</v>
      </c>
      <c r="B280" s="10" t="s">
        <v>136</v>
      </c>
      <c r="C280" s="103">
        <v>0</v>
      </c>
      <c r="D280" s="103">
        <v>0</v>
      </c>
      <c r="E280" s="103">
        <v>0</v>
      </c>
      <c r="F280" s="103">
        <v>0</v>
      </c>
      <c r="G280" s="103">
        <v>0</v>
      </c>
      <c r="H280" s="103">
        <v>0</v>
      </c>
      <c r="I280" s="103">
        <v>0</v>
      </c>
      <c r="J280" s="103">
        <v>0</v>
      </c>
      <c r="K280" s="103">
        <v>0</v>
      </c>
      <c r="L280" s="103">
        <v>0</v>
      </c>
      <c r="M280" s="103">
        <v>0</v>
      </c>
      <c r="N280" s="103">
        <v>0</v>
      </c>
      <c r="O280" s="103">
        <v>0</v>
      </c>
      <c r="P280" s="103">
        <v>0</v>
      </c>
      <c r="Q280" s="103">
        <v>0</v>
      </c>
      <c r="R280" s="103">
        <v>0</v>
      </c>
      <c r="S280" s="103">
        <v>0</v>
      </c>
      <c r="T280" s="103">
        <v>0</v>
      </c>
      <c r="U280" s="103">
        <v>0</v>
      </c>
      <c r="V280" s="103">
        <v>0</v>
      </c>
      <c r="W280" s="103">
        <v>0</v>
      </c>
      <c r="X280" s="103" t="s">
        <v>1315</v>
      </c>
      <c r="Y280" s="103" t="s">
        <v>1316</v>
      </c>
      <c r="Z280" s="103"/>
      <c r="AA280" s="103"/>
      <c r="AB280" s="14"/>
      <c r="AC280" s="14"/>
      <c r="AD280" s="14"/>
    </row>
    <row r="281" spans="1:30" s="10" customFormat="1" ht="12.75" customHeight="1" x14ac:dyDescent="0.2">
      <c r="A281" s="10" t="s">
        <v>483</v>
      </c>
      <c r="B281" s="10" t="s">
        <v>137</v>
      </c>
      <c r="C281" s="103">
        <v>0</v>
      </c>
      <c r="D281" s="103">
        <v>0</v>
      </c>
      <c r="E281" s="103">
        <v>0</v>
      </c>
      <c r="F281" s="103">
        <v>0</v>
      </c>
      <c r="G281" s="103">
        <v>0</v>
      </c>
      <c r="H281" s="103">
        <v>0</v>
      </c>
      <c r="I281" s="103">
        <v>0</v>
      </c>
      <c r="J281" s="103">
        <v>0</v>
      </c>
      <c r="K281" s="103">
        <v>0</v>
      </c>
      <c r="L281" s="103">
        <v>0</v>
      </c>
      <c r="M281" s="103">
        <v>0</v>
      </c>
      <c r="N281" s="103">
        <v>0</v>
      </c>
      <c r="O281" s="103">
        <v>0</v>
      </c>
      <c r="P281" s="103">
        <v>0</v>
      </c>
      <c r="Q281" s="103">
        <v>0</v>
      </c>
      <c r="R281" s="103">
        <v>0</v>
      </c>
      <c r="S281" s="103">
        <v>0</v>
      </c>
      <c r="T281" s="103">
        <v>0</v>
      </c>
      <c r="U281" s="103">
        <v>0</v>
      </c>
      <c r="V281" s="103">
        <v>0</v>
      </c>
      <c r="W281" s="103">
        <v>0</v>
      </c>
      <c r="X281" s="103" t="s">
        <v>1315</v>
      </c>
      <c r="Y281" s="103" t="s">
        <v>1316</v>
      </c>
      <c r="Z281" s="103"/>
      <c r="AA281" s="103"/>
      <c r="AB281" s="14"/>
      <c r="AC281" s="14"/>
      <c r="AD281" s="14"/>
    </row>
    <row r="282" spans="1:30" s="10" customFormat="1" ht="12.75" customHeight="1" x14ac:dyDescent="0.2">
      <c r="A282" s="10" t="s">
        <v>515</v>
      </c>
      <c r="B282" s="10" t="s">
        <v>1290</v>
      </c>
      <c r="C282" s="103">
        <v>0</v>
      </c>
      <c r="D282" s="103">
        <v>0</v>
      </c>
      <c r="E282" s="103">
        <v>0</v>
      </c>
      <c r="F282" s="103">
        <v>0</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03">
        <v>0</v>
      </c>
      <c r="W282" s="103">
        <v>0</v>
      </c>
      <c r="X282" s="103" t="s">
        <v>1315</v>
      </c>
      <c r="Y282" s="103" t="s">
        <v>1316</v>
      </c>
      <c r="Z282" s="103"/>
      <c r="AA282" s="103"/>
      <c r="AB282" s="14"/>
      <c r="AC282" s="14"/>
      <c r="AD282" s="14"/>
    </row>
    <row r="283" spans="1:30" s="10" customFormat="1" ht="12.75" customHeight="1" x14ac:dyDescent="0.2">
      <c r="A283" s="10" t="s">
        <v>677</v>
      </c>
      <c r="B283" s="10" t="s">
        <v>138</v>
      </c>
      <c r="C283" s="103">
        <v>0</v>
      </c>
      <c r="D283" s="103">
        <v>0</v>
      </c>
      <c r="E283" s="103">
        <v>0</v>
      </c>
      <c r="F283" s="103">
        <v>0</v>
      </c>
      <c r="G283" s="103">
        <v>0</v>
      </c>
      <c r="H283" s="103">
        <v>4556</v>
      </c>
      <c r="I283" s="103">
        <v>0</v>
      </c>
      <c r="J283" s="103">
        <v>0</v>
      </c>
      <c r="K283" s="103">
        <v>0</v>
      </c>
      <c r="L283" s="103">
        <v>8105</v>
      </c>
      <c r="M283" s="103">
        <v>0</v>
      </c>
      <c r="N283" s="103">
        <v>215575</v>
      </c>
      <c r="O283" s="103">
        <v>0</v>
      </c>
      <c r="P283" s="103">
        <v>45000</v>
      </c>
      <c r="Q283" s="103">
        <v>0</v>
      </c>
      <c r="R283" s="103">
        <v>0</v>
      </c>
      <c r="S283" s="103">
        <v>0</v>
      </c>
      <c r="T283" s="103">
        <v>1000</v>
      </c>
      <c r="U283" s="103">
        <v>199640</v>
      </c>
      <c r="V283" s="103">
        <v>3520</v>
      </c>
      <c r="W283" s="103">
        <v>30000</v>
      </c>
      <c r="X283" s="103" t="s">
        <v>1321</v>
      </c>
      <c r="Y283" s="103" t="s">
        <v>1316</v>
      </c>
      <c r="Z283" s="103"/>
      <c r="AA283" s="103"/>
      <c r="AB283" s="14"/>
      <c r="AC283" s="14"/>
      <c r="AD283" s="14"/>
    </row>
    <row r="284" spans="1:30" s="10" customFormat="1" ht="12.75" customHeight="1" x14ac:dyDescent="0.2">
      <c r="A284" s="10" t="s">
        <v>611</v>
      </c>
      <c r="B284" s="10" t="s">
        <v>139</v>
      </c>
      <c r="C284" s="103">
        <v>0</v>
      </c>
      <c r="D284" s="103">
        <v>0</v>
      </c>
      <c r="E284" s="103">
        <v>0</v>
      </c>
      <c r="F284" s="103">
        <v>0</v>
      </c>
      <c r="G284" s="103">
        <v>0</v>
      </c>
      <c r="H284" s="103">
        <v>0</v>
      </c>
      <c r="I284" s="103">
        <v>2</v>
      </c>
      <c r="J284" s="103">
        <v>0</v>
      </c>
      <c r="K284" s="103">
        <v>0</v>
      </c>
      <c r="L284" s="103">
        <v>0</v>
      </c>
      <c r="M284" s="103">
        <v>90315</v>
      </c>
      <c r="N284" s="103">
        <v>0</v>
      </c>
      <c r="O284" s="103">
        <v>0</v>
      </c>
      <c r="P284" s="103">
        <v>0</v>
      </c>
      <c r="Q284" s="103">
        <v>0</v>
      </c>
      <c r="R284" s="103">
        <v>0</v>
      </c>
      <c r="S284" s="103">
        <v>0</v>
      </c>
      <c r="T284" s="103">
        <v>0</v>
      </c>
      <c r="U284" s="103">
        <v>4500</v>
      </c>
      <c r="V284" s="103">
        <v>426</v>
      </c>
      <c r="W284" s="103">
        <v>0</v>
      </c>
      <c r="X284" s="103" t="s">
        <v>1315</v>
      </c>
      <c r="Y284" s="103" t="s">
        <v>1316</v>
      </c>
      <c r="Z284" s="103"/>
      <c r="AA284" s="103"/>
      <c r="AB284" s="14"/>
      <c r="AC284" s="14"/>
      <c r="AD284" s="14"/>
    </row>
    <row r="285" spans="1:30" s="10" customFormat="1" ht="12.75" customHeight="1" x14ac:dyDescent="0.2">
      <c r="A285" s="10" t="s">
        <v>1276</v>
      </c>
      <c r="B285" s="10" t="s">
        <v>1277</v>
      </c>
      <c r="C285" s="103">
        <v>0</v>
      </c>
      <c r="D285" s="103">
        <v>0</v>
      </c>
      <c r="E285" s="103">
        <v>0</v>
      </c>
      <c r="F285" s="103">
        <v>0</v>
      </c>
      <c r="G285" s="103">
        <v>0</v>
      </c>
      <c r="H285" s="103">
        <v>0</v>
      </c>
      <c r="I285" s="103">
        <v>0</v>
      </c>
      <c r="J285" s="103">
        <v>0</v>
      </c>
      <c r="K285" s="103">
        <v>0</v>
      </c>
      <c r="L285" s="103">
        <v>0</v>
      </c>
      <c r="M285" s="103">
        <v>209836</v>
      </c>
      <c r="N285" s="103">
        <v>0</v>
      </c>
      <c r="O285" s="103">
        <v>0</v>
      </c>
      <c r="P285" s="103">
        <v>0</v>
      </c>
      <c r="Q285" s="103">
        <v>0</v>
      </c>
      <c r="R285" s="103">
        <v>0</v>
      </c>
      <c r="S285" s="103">
        <v>0</v>
      </c>
      <c r="T285" s="103">
        <v>0</v>
      </c>
      <c r="U285" s="103">
        <v>0</v>
      </c>
      <c r="V285" s="103">
        <v>50000</v>
      </c>
      <c r="W285" s="103">
        <v>10000</v>
      </c>
      <c r="X285" s="103" t="s">
        <v>1344</v>
      </c>
      <c r="Y285" s="103" t="s">
        <v>1316</v>
      </c>
      <c r="Z285" s="103"/>
      <c r="AA285" s="103"/>
      <c r="AB285" s="14"/>
      <c r="AC285" s="14"/>
      <c r="AD285" s="14"/>
    </row>
    <row r="286" spans="1:30" s="10" customFormat="1" ht="12.75" customHeight="1" x14ac:dyDescent="0.2">
      <c r="A286" s="10" t="s">
        <v>532</v>
      </c>
      <c r="B286" s="10" t="s">
        <v>140</v>
      </c>
      <c r="C286" s="103">
        <v>0</v>
      </c>
      <c r="D286" s="103">
        <v>0</v>
      </c>
      <c r="E286" s="103">
        <v>0</v>
      </c>
      <c r="F286" s="103">
        <v>0</v>
      </c>
      <c r="G286" s="103">
        <v>54</v>
      </c>
      <c r="H286" s="103">
        <v>0</v>
      </c>
      <c r="I286" s="103">
        <v>0</v>
      </c>
      <c r="J286" s="103">
        <v>0</v>
      </c>
      <c r="K286" s="103">
        <v>0</v>
      </c>
      <c r="L286" s="103">
        <v>0</v>
      </c>
      <c r="M286" s="103">
        <v>60525</v>
      </c>
      <c r="N286" s="103">
        <v>101800</v>
      </c>
      <c r="O286" s="103">
        <v>0</v>
      </c>
      <c r="P286" s="103">
        <v>0</v>
      </c>
      <c r="Q286" s="103">
        <v>0</v>
      </c>
      <c r="R286" s="103">
        <v>0</v>
      </c>
      <c r="S286" s="103">
        <v>0</v>
      </c>
      <c r="T286" s="103">
        <v>0</v>
      </c>
      <c r="U286" s="103">
        <v>0</v>
      </c>
      <c r="V286" s="103">
        <v>0</v>
      </c>
      <c r="W286" s="103">
        <v>0</v>
      </c>
      <c r="X286" s="103" t="s">
        <v>1312</v>
      </c>
      <c r="Y286" s="103" t="s">
        <v>1316</v>
      </c>
      <c r="Z286" s="103"/>
      <c r="AA286" s="103"/>
      <c r="AB286" s="14"/>
      <c r="AC286" s="14"/>
      <c r="AD286" s="14"/>
    </row>
    <row r="287" spans="1:30" s="10" customFormat="1" ht="12.75" customHeight="1" x14ac:dyDescent="0.2">
      <c r="A287" s="10" t="s">
        <v>568</v>
      </c>
      <c r="B287" s="10" t="s">
        <v>141</v>
      </c>
      <c r="C287" s="103">
        <v>0</v>
      </c>
      <c r="D287" s="103">
        <v>0</v>
      </c>
      <c r="E287" s="103">
        <v>0</v>
      </c>
      <c r="F287" s="103">
        <v>0</v>
      </c>
      <c r="G287" s="103">
        <v>0</v>
      </c>
      <c r="H287" s="103">
        <v>0</v>
      </c>
      <c r="I287" s="103">
        <v>0</v>
      </c>
      <c r="J287" s="103">
        <v>0</v>
      </c>
      <c r="K287" s="103">
        <v>0</v>
      </c>
      <c r="L287" s="103">
        <v>0</v>
      </c>
      <c r="M287" s="103">
        <v>31861</v>
      </c>
      <c r="N287" s="103">
        <v>0</v>
      </c>
      <c r="O287" s="103">
        <v>0</v>
      </c>
      <c r="P287" s="103">
        <v>0</v>
      </c>
      <c r="Q287" s="103">
        <v>0</v>
      </c>
      <c r="R287" s="103">
        <v>0</v>
      </c>
      <c r="S287" s="103">
        <v>0</v>
      </c>
      <c r="T287" s="103">
        <v>0</v>
      </c>
      <c r="U287" s="103">
        <v>0</v>
      </c>
      <c r="V287" s="103">
        <v>0</v>
      </c>
      <c r="W287" s="103">
        <v>0</v>
      </c>
      <c r="X287" s="103" t="s">
        <v>1315</v>
      </c>
      <c r="Y287" s="103" t="s">
        <v>1316</v>
      </c>
      <c r="Z287" s="103"/>
      <c r="AA287" s="103"/>
      <c r="AB287" s="14"/>
      <c r="AC287" s="14"/>
      <c r="AD287" s="14"/>
    </row>
    <row r="288" spans="1:30" s="10" customFormat="1" ht="12.75" customHeight="1" x14ac:dyDescent="0.2">
      <c r="A288" s="10" t="s">
        <v>623</v>
      </c>
      <c r="B288" s="10" t="s">
        <v>142</v>
      </c>
      <c r="C288" s="103">
        <v>0</v>
      </c>
      <c r="D288" s="103">
        <v>0</v>
      </c>
      <c r="E288" s="103">
        <v>0</v>
      </c>
      <c r="F288" s="103">
        <v>0</v>
      </c>
      <c r="G288" s="103">
        <v>0</v>
      </c>
      <c r="H288" s="103">
        <v>0</v>
      </c>
      <c r="I288" s="103">
        <v>0</v>
      </c>
      <c r="J288" s="103">
        <v>0</v>
      </c>
      <c r="K288" s="103">
        <v>0</v>
      </c>
      <c r="L288" s="103">
        <v>0</v>
      </c>
      <c r="M288" s="103">
        <v>0</v>
      </c>
      <c r="N288" s="103">
        <v>0</v>
      </c>
      <c r="O288" s="103">
        <v>0</v>
      </c>
      <c r="P288" s="103">
        <v>0</v>
      </c>
      <c r="Q288" s="103">
        <v>0</v>
      </c>
      <c r="R288" s="103">
        <v>0</v>
      </c>
      <c r="S288" s="103">
        <v>0</v>
      </c>
      <c r="T288" s="103">
        <v>0</v>
      </c>
      <c r="U288" s="103">
        <v>0</v>
      </c>
      <c r="V288" s="103">
        <v>0</v>
      </c>
      <c r="W288" s="103">
        <v>0</v>
      </c>
      <c r="X288" s="103" t="s">
        <v>1315</v>
      </c>
      <c r="Y288" s="103" t="s">
        <v>1316</v>
      </c>
      <c r="Z288" s="103"/>
      <c r="AA288" s="103"/>
      <c r="AB288" s="14"/>
      <c r="AC288" s="14"/>
      <c r="AD288" s="14"/>
    </row>
    <row r="289" spans="1:30" s="10" customFormat="1" ht="12.75" customHeight="1" x14ac:dyDescent="0.2">
      <c r="A289" s="10" t="s">
        <v>805</v>
      </c>
      <c r="B289" s="10" t="s">
        <v>1354</v>
      </c>
      <c r="C289" s="103">
        <v>0</v>
      </c>
      <c r="D289" s="103">
        <v>0</v>
      </c>
      <c r="E289" s="103">
        <v>0</v>
      </c>
      <c r="F289" s="103">
        <v>0</v>
      </c>
      <c r="G289" s="103">
        <v>0</v>
      </c>
      <c r="H289" s="103">
        <v>0</v>
      </c>
      <c r="I289" s="103">
        <v>0</v>
      </c>
      <c r="J289" s="103">
        <v>0</v>
      </c>
      <c r="K289" s="103">
        <v>0</v>
      </c>
      <c r="L289" s="103">
        <v>0</v>
      </c>
      <c r="M289" s="103">
        <v>43575</v>
      </c>
      <c r="N289" s="103">
        <v>0</v>
      </c>
      <c r="O289" s="103">
        <v>0</v>
      </c>
      <c r="P289" s="103">
        <v>0</v>
      </c>
      <c r="Q289" s="103">
        <v>0</v>
      </c>
      <c r="R289" s="103">
        <v>0</v>
      </c>
      <c r="S289" s="103">
        <v>0</v>
      </c>
      <c r="T289" s="103">
        <v>0</v>
      </c>
      <c r="U289" s="103">
        <v>0</v>
      </c>
      <c r="V289" s="103">
        <v>0</v>
      </c>
      <c r="W289" s="103">
        <v>0</v>
      </c>
      <c r="X289" s="103" t="s">
        <v>1377</v>
      </c>
      <c r="Y289" s="103" t="s">
        <v>1316</v>
      </c>
      <c r="Z289" s="103"/>
      <c r="AA289" s="103"/>
      <c r="AB289" s="14"/>
      <c r="AC289" s="14"/>
      <c r="AD289" s="14"/>
    </row>
    <row r="290" spans="1:30" s="10" customFormat="1" ht="12.75" customHeight="1" x14ac:dyDescent="0.2">
      <c r="A290" s="10" t="s">
        <v>815</v>
      </c>
      <c r="B290" s="10" t="s">
        <v>378</v>
      </c>
      <c r="C290" s="103">
        <v>0</v>
      </c>
      <c r="D290" s="103">
        <v>0</v>
      </c>
      <c r="E290" s="103">
        <v>0</v>
      </c>
      <c r="F290" s="103">
        <v>0</v>
      </c>
      <c r="G290" s="103">
        <v>0</v>
      </c>
      <c r="H290" s="103">
        <v>0</v>
      </c>
      <c r="I290" s="103">
        <v>0</v>
      </c>
      <c r="J290" s="103">
        <v>0</v>
      </c>
      <c r="K290" s="103">
        <v>0</v>
      </c>
      <c r="L290" s="103">
        <v>0</v>
      </c>
      <c r="M290" s="103">
        <v>207568</v>
      </c>
      <c r="N290" s="103">
        <v>0</v>
      </c>
      <c r="O290" s="103">
        <v>0</v>
      </c>
      <c r="P290" s="103">
        <v>0</v>
      </c>
      <c r="Q290" s="103">
        <v>0</v>
      </c>
      <c r="R290" s="103">
        <v>0</v>
      </c>
      <c r="S290" s="103">
        <v>369</v>
      </c>
      <c r="T290" s="103">
        <v>0</v>
      </c>
      <c r="U290" s="103">
        <v>0</v>
      </c>
      <c r="V290" s="103">
        <v>0</v>
      </c>
      <c r="W290" s="103">
        <v>27462</v>
      </c>
      <c r="X290" s="103" t="s">
        <v>1377</v>
      </c>
      <c r="Y290" s="103" t="s">
        <v>1316</v>
      </c>
      <c r="Z290" s="103"/>
      <c r="AA290" s="103"/>
      <c r="AB290" s="14"/>
      <c r="AC290" s="14"/>
      <c r="AD290" s="14"/>
    </row>
    <row r="291" spans="1:30" s="10" customFormat="1" ht="12.75" customHeight="1" x14ac:dyDescent="0.2">
      <c r="A291" s="10" t="s">
        <v>1248</v>
      </c>
      <c r="B291" s="10" t="s">
        <v>1249</v>
      </c>
      <c r="C291" s="103">
        <v>0</v>
      </c>
      <c r="D291" s="103">
        <v>0</v>
      </c>
      <c r="E291" s="103">
        <v>0</v>
      </c>
      <c r="F291" s="103">
        <v>0</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23000</v>
      </c>
      <c r="W291" s="103">
        <v>0</v>
      </c>
      <c r="X291" s="103" t="s">
        <v>1377</v>
      </c>
      <c r="Y291" s="103" t="s">
        <v>1316</v>
      </c>
      <c r="Z291" s="103"/>
      <c r="AA291" s="103"/>
      <c r="AB291" s="14"/>
      <c r="AC291" s="14"/>
      <c r="AD291" s="14"/>
    </row>
    <row r="292" spans="1:30" s="10" customFormat="1" ht="12.75" customHeight="1" x14ac:dyDescent="0.2">
      <c r="A292" s="10" t="s">
        <v>812</v>
      </c>
      <c r="B292" s="10" t="s">
        <v>380</v>
      </c>
      <c r="C292" s="103">
        <v>0</v>
      </c>
      <c r="D292" s="103">
        <v>0</v>
      </c>
      <c r="E292" s="103">
        <v>0</v>
      </c>
      <c r="F292" s="103">
        <v>0</v>
      </c>
      <c r="G292" s="103">
        <v>0</v>
      </c>
      <c r="H292" s="103">
        <v>0</v>
      </c>
      <c r="I292" s="103">
        <v>0</v>
      </c>
      <c r="J292" s="103">
        <v>0</v>
      </c>
      <c r="K292" s="103">
        <v>0</v>
      </c>
      <c r="L292" s="103">
        <v>0</v>
      </c>
      <c r="M292" s="103">
        <v>18401</v>
      </c>
      <c r="N292" s="103">
        <v>2000</v>
      </c>
      <c r="O292" s="103">
        <v>0</v>
      </c>
      <c r="P292" s="103">
        <v>0</v>
      </c>
      <c r="Q292" s="103">
        <v>0</v>
      </c>
      <c r="R292" s="103">
        <v>0</v>
      </c>
      <c r="S292" s="103">
        <v>0</v>
      </c>
      <c r="T292" s="103">
        <v>0</v>
      </c>
      <c r="U292" s="103">
        <v>0</v>
      </c>
      <c r="V292" s="103">
        <v>0</v>
      </c>
      <c r="W292" s="103">
        <v>2795</v>
      </c>
      <c r="X292" s="103" t="s">
        <v>1377</v>
      </c>
      <c r="Y292" s="103" t="s">
        <v>1316</v>
      </c>
      <c r="Z292" s="103"/>
      <c r="AA292" s="103"/>
      <c r="AB292" s="14"/>
      <c r="AC292" s="14"/>
      <c r="AD292" s="14"/>
    </row>
    <row r="293" spans="1:30" s="10" customFormat="1" ht="12.75" customHeight="1" x14ac:dyDescent="0.2">
      <c r="A293" s="10" t="s">
        <v>1003</v>
      </c>
      <c r="B293" s="10" t="s">
        <v>1004</v>
      </c>
      <c r="C293" s="103">
        <v>0</v>
      </c>
      <c r="D293" s="103">
        <v>0</v>
      </c>
      <c r="E293" s="103">
        <v>0</v>
      </c>
      <c r="F293" s="103">
        <v>0</v>
      </c>
      <c r="G293" s="103">
        <v>0</v>
      </c>
      <c r="H293" s="103">
        <v>0</v>
      </c>
      <c r="I293" s="103">
        <v>0</v>
      </c>
      <c r="J293" s="103">
        <v>0</v>
      </c>
      <c r="K293" s="103">
        <v>0</v>
      </c>
      <c r="L293" s="103">
        <v>0</v>
      </c>
      <c r="M293" s="103">
        <v>56567</v>
      </c>
      <c r="N293" s="103">
        <v>12000</v>
      </c>
      <c r="O293" s="103">
        <v>0</v>
      </c>
      <c r="P293" s="103">
        <v>0</v>
      </c>
      <c r="Q293" s="103">
        <v>0</v>
      </c>
      <c r="R293" s="103">
        <v>0</v>
      </c>
      <c r="S293" s="103">
        <v>0</v>
      </c>
      <c r="T293" s="103">
        <v>0</v>
      </c>
      <c r="U293" s="103">
        <v>0</v>
      </c>
      <c r="V293" s="103">
        <v>3000</v>
      </c>
      <c r="W293" s="103">
        <v>0</v>
      </c>
      <c r="X293" s="103" t="s">
        <v>1312</v>
      </c>
      <c r="Y293" s="103" t="s">
        <v>1313</v>
      </c>
      <c r="Z293" s="103"/>
      <c r="AA293" s="103"/>
      <c r="AB293" s="14"/>
      <c r="AC293" s="14"/>
      <c r="AD293" s="14"/>
    </row>
    <row r="294" spans="1:30" s="10" customFormat="1" ht="12.75" customHeight="1" x14ac:dyDescent="0.2">
      <c r="A294" s="10" t="s">
        <v>738</v>
      </c>
      <c r="B294" s="10" t="s">
        <v>143</v>
      </c>
      <c r="C294" s="103">
        <v>0</v>
      </c>
      <c r="D294" s="103">
        <v>0</v>
      </c>
      <c r="E294" s="103">
        <v>0</v>
      </c>
      <c r="F294" s="103">
        <v>0</v>
      </c>
      <c r="G294" s="103">
        <v>0</v>
      </c>
      <c r="H294" s="103">
        <v>0</v>
      </c>
      <c r="I294" s="103">
        <v>0</v>
      </c>
      <c r="J294" s="103">
        <v>0</v>
      </c>
      <c r="K294" s="103">
        <v>0</v>
      </c>
      <c r="L294" s="103">
        <v>0</v>
      </c>
      <c r="M294" s="103">
        <v>52010</v>
      </c>
      <c r="N294" s="103">
        <v>47500</v>
      </c>
      <c r="O294" s="103">
        <v>500</v>
      </c>
      <c r="P294" s="103">
        <v>4000</v>
      </c>
      <c r="Q294" s="103">
        <v>0</v>
      </c>
      <c r="R294" s="103">
        <v>0</v>
      </c>
      <c r="S294" s="103">
        <v>0</v>
      </c>
      <c r="T294" s="103">
        <v>1966</v>
      </c>
      <c r="U294" s="103">
        <v>0</v>
      </c>
      <c r="V294" s="103">
        <v>0</v>
      </c>
      <c r="W294" s="103">
        <v>11000</v>
      </c>
      <c r="X294" s="103" t="s">
        <v>1320</v>
      </c>
      <c r="Y294" s="103" t="s">
        <v>1316</v>
      </c>
      <c r="Z294" s="103"/>
      <c r="AA294" s="103"/>
      <c r="AB294" s="14"/>
      <c r="AC294" s="14"/>
      <c r="AD294" s="14"/>
    </row>
    <row r="295" spans="1:30" s="10" customFormat="1" ht="12.75" customHeight="1" x14ac:dyDescent="0.2">
      <c r="A295" s="10" t="s">
        <v>448</v>
      </c>
      <c r="B295" s="10" t="s">
        <v>144</v>
      </c>
      <c r="C295" s="103">
        <v>0</v>
      </c>
      <c r="D295" s="103">
        <v>0</v>
      </c>
      <c r="E295" s="103">
        <v>0</v>
      </c>
      <c r="F295" s="103">
        <v>0</v>
      </c>
      <c r="G295" s="103">
        <v>0</v>
      </c>
      <c r="H295" s="103">
        <v>0</v>
      </c>
      <c r="I295" s="103">
        <v>0</v>
      </c>
      <c r="J295" s="103">
        <v>0</v>
      </c>
      <c r="K295" s="103">
        <v>0</v>
      </c>
      <c r="L295" s="103">
        <v>0</v>
      </c>
      <c r="M295" s="103">
        <v>44431</v>
      </c>
      <c r="N295" s="103">
        <v>0</v>
      </c>
      <c r="O295" s="103">
        <v>0</v>
      </c>
      <c r="P295" s="103">
        <v>0</v>
      </c>
      <c r="Q295" s="103">
        <v>0</v>
      </c>
      <c r="R295" s="103">
        <v>0</v>
      </c>
      <c r="S295" s="103">
        <v>0</v>
      </c>
      <c r="T295" s="103">
        <v>0</v>
      </c>
      <c r="U295" s="103">
        <v>0</v>
      </c>
      <c r="V295" s="103">
        <v>0</v>
      </c>
      <c r="W295" s="103">
        <v>0</v>
      </c>
      <c r="X295" s="103" t="s">
        <v>1315</v>
      </c>
      <c r="Y295" s="103" t="s">
        <v>1316</v>
      </c>
      <c r="Z295" s="103"/>
      <c r="AA295" s="103"/>
      <c r="AB295" s="14"/>
      <c r="AC295" s="14"/>
      <c r="AD295" s="14"/>
    </row>
    <row r="296" spans="1:30" s="10" customFormat="1" ht="12.75" customHeight="1" x14ac:dyDescent="0.2">
      <c r="A296" s="10" t="s">
        <v>642</v>
      </c>
      <c r="B296" s="10" t="s">
        <v>145</v>
      </c>
      <c r="C296" s="103">
        <v>0</v>
      </c>
      <c r="D296" s="103">
        <v>0</v>
      </c>
      <c r="E296" s="103">
        <v>0</v>
      </c>
      <c r="F296" s="103">
        <v>0</v>
      </c>
      <c r="G296" s="103">
        <v>0</v>
      </c>
      <c r="H296" s="103">
        <v>0</v>
      </c>
      <c r="I296" s="103">
        <v>0</v>
      </c>
      <c r="J296" s="103">
        <v>0</v>
      </c>
      <c r="K296" s="103">
        <v>0</v>
      </c>
      <c r="L296" s="103">
        <v>0</v>
      </c>
      <c r="M296" s="103">
        <v>76863</v>
      </c>
      <c r="N296" s="103">
        <v>0</v>
      </c>
      <c r="O296" s="103">
        <v>0</v>
      </c>
      <c r="P296" s="103">
        <v>0</v>
      </c>
      <c r="Q296" s="103">
        <v>0</v>
      </c>
      <c r="R296" s="103">
        <v>0</v>
      </c>
      <c r="S296" s="103">
        <v>0</v>
      </c>
      <c r="T296" s="103">
        <v>0</v>
      </c>
      <c r="U296" s="103">
        <v>4000</v>
      </c>
      <c r="V296" s="103">
        <v>10500</v>
      </c>
      <c r="W296" s="103">
        <v>0</v>
      </c>
      <c r="X296" s="103" t="s">
        <v>1315</v>
      </c>
      <c r="Y296" s="103" t="s">
        <v>1316</v>
      </c>
      <c r="Z296" s="103"/>
      <c r="AA296" s="103"/>
      <c r="AB296" s="14"/>
      <c r="AC296" s="14"/>
      <c r="AD296" s="14"/>
    </row>
    <row r="297" spans="1:30" s="10" customFormat="1" ht="12.75" customHeight="1" x14ac:dyDescent="0.2">
      <c r="A297" s="10" t="s">
        <v>670</v>
      </c>
      <c r="B297" s="10" t="s">
        <v>146</v>
      </c>
      <c r="C297" s="103">
        <v>0</v>
      </c>
      <c r="D297" s="103">
        <v>0</v>
      </c>
      <c r="E297" s="103">
        <v>0</v>
      </c>
      <c r="F297" s="103">
        <v>0</v>
      </c>
      <c r="G297" s="103">
        <v>0</v>
      </c>
      <c r="H297" s="103">
        <v>0</v>
      </c>
      <c r="I297" s="103">
        <v>0</v>
      </c>
      <c r="J297" s="103">
        <v>0</v>
      </c>
      <c r="K297" s="103">
        <v>0</v>
      </c>
      <c r="L297" s="103">
        <v>0</v>
      </c>
      <c r="M297" s="103">
        <v>1175</v>
      </c>
      <c r="N297" s="103">
        <v>0</v>
      </c>
      <c r="O297" s="103">
        <v>0</v>
      </c>
      <c r="P297" s="103">
        <v>0</v>
      </c>
      <c r="Q297" s="103">
        <v>0</v>
      </c>
      <c r="R297" s="103">
        <v>0</v>
      </c>
      <c r="S297" s="103">
        <v>0</v>
      </c>
      <c r="T297" s="103">
        <v>0</v>
      </c>
      <c r="U297" s="103">
        <v>0</v>
      </c>
      <c r="V297" s="103">
        <v>0</v>
      </c>
      <c r="W297" s="103">
        <v>0</v>
      </c>
      <c r="X297" s="103" t="s">
        <v>1315</v>
      </c>
      <c r="Y297" s="103" t="s">
        <v>1316</v>
      </c>
      <c r="Z297" s="103"/>
      <c r="AA297" s="103"/>
      <c r="AB297" s="14"/>
      <c r="AC297" s="14"/>
      <c r="AD297" s="14"/>
    </row>
    <row r="298" spans="1:30" s="10" customFormat="1" ht="12.75" customHeight="1" x14ac:dyDescent="0.2">
      <c r="A298" s="10" t="s">
        <v>422</v>
      </c>
      <c r="B298" s="10" t="s">
        <v>345</v>
      </c>
      <c r="C298" s="103">
        <v>0</v>
      </c>
      <c r="D298" s="103">
        <v>0</v>
      </c>
      <c r="E298" s="103">
        <v>0</v>
      </c>
      <c r="F298" s="103">
        <v>0</v>
      </c>
      <c r="G298" s="103">
        <v>0</v>
      </c>
      <c r="H298" s="103">
        <v>0</v>
      </c>
      <c r="I298" s="103">
        <v>0</v>
      </c>
      <c r="J298" s="103">
        <v>0</v>
      </c>
      <c r="K298" s="103">
        <v>0</v>
      </c>
      <c r="L298" s="103">
        <v>0</v>
      </c>
      <c r="M298" s="103">
        <v>39973</v>
      </c>
      <c r="N298" s="103">
        <v>33000</v>
      </c>
      <c r="O298" s="103">
        <v>0</v>
      </c>
      <c r="P298" s="103">
        <v>0</v>
      </c>
      <c r="Q298" s="103">
        <v>0</v>
      </c>
      <c r="R298" s="103">
        <v>0</v>
      </c>
      <c r="S298" s="103">
        <v>0</v>
      </c>
      <c r="T298" s="103">
        <v>0</v>
      </c>
      <c r="U298" s="103">
        <v>0</v>
      </c>
      <c r="V298" s="103">
        <v>0</v>
      </c>
      <c r="W298" s="103">
        <v>13500</v>
      </c>
      <c r="X298" s="103" t="s">
        <v>1312</v>
      </c>
      <c r="Y298" s="103" t="s">
        <v>1316</v>
      </c>
      <c r="Z298" s="103"/>
      <c r="AA298" s="103"/>
      <c r="AB298" s="14"/>
      <c r="AC298" s="14"/>
      <c r="AD298" s="14"/>
    </row>
    <row r="299" spans="1:30" s="10" customFormat="1" ht="12.75" customHeight="1" x14ac:dyDescent="0.2">
      <c r="A299" s="10" t="s">
        <v>1005</v>
      </c>
      <c r="B299" s="10" t="s">
        <v>1006</v>
      </c>
      <c r="C299" s="103">
        <v>0</v>
      </c>
      <c r="D299" s="103">
        <v>0</v>
      </c>
      <c r="E299" s="103">
        <v>0</v>
      </c>
      <c r="F299" s="103">
        <v>0</v>
      </c>
      <c r="G299" s="103">
        <v>0</v>
      </c>
      <c r="H299" s="103">
        <v>0</v>
      </c>
      <c r="I299" s="103">
        <v>0</v>
      </c>
      <c r="J299" s="103">
        <v>0</v>
      </c>
      <c r="K299" s="103">
        <v>0</v>
      </c>
      <c r="L299" s="103">
        <v>0</v>
      </c>
      <c r="M299" s="103">
        <v>187993</v>
      </c>
      <c r="N299" s="103">
        <v>5000</v>
      </c>
      <c r="O299" s="103">
        <v>0</v>
      </c>
      <c r="P299" s="103">
        <v>0</v>
      </c>
      <c r="Q299" s="103">
        <v>0</v>
      </c>
      <c r="R299" s="103">
        <v>0</v>
      </c>
      <c r="S299" s="103">
        <v>0</v>
      </c>
      <c r="T299" s="103">
        <v>0</v>
      </c>
      <c r="U299" s="103">
        <v>15000</v>
      </c>
      <c r="V299" s="103">
        <v>18000</v>
      </c>
      <c r="W299" s="103">
        <v>0</v>
      </c>
      <c r="X299" s="103" t="s">
        <v>1312</v>
      </c>
      <c r="Y299" s="103" t="s">
        <v>1314</v>
      </c>
      <c r="Z299" s="103"/>
      <c r="AA299" s="103"/>
      <c r="AB299" s="14"/>
      <c r="AC299" s="14"/>
      <c r="AD299" s="14"/>
    </row>
    <row r="300" spans="1:30" s="10" customFormat="1" ht="12.75" customHeight="1" x14ac:dyDescent="0.2">
      <c r="A300" s="10" t="s">
        <v>404</v>
      </c>
      <c r="B300" s="10" t="s">
        <v>147</v>
      </c>
      <c r="C300" s="103">
        <v>0</v>
      </c>
      <c r="D300" s="103">
        <v>0</v>
      </c>
      <c r="E300" s="103">
        <v>0</v>
      </c>
      <c r="F300" s="103">
        <v>0</v>
      </c>
      <c r="G300" s="103">
        <v>0</v>
      </c>
      <c r="H300" s="103">
        <v>0</v>
      </c>
      <c r="I300" s="103">
        <v>0</v>
      </c>
      <c r="J300" s="103">
        <v>0</v>
      </c>
      <c r="K300" s="103">
        <v>0</v>
      </c>
      <c r="L300" s="103">
        <v>0</v>
      </c>
      <c r="M300" s="103">
        <v>410564</v>
      </c>
      <c r="N300" s="103">
        <v>15000</v>
      </c>
      <c r="O300" s="103">
        <v>0</v>
      </c>
      <c r="P300" s="103">
        <v>0</v>
      </c>
      <c r="Q300" s="103">
        <v>0</v>
      </c>
      <c r="R300" s="103">
        <v>0</v>
      </c>
      <c r="S300" s="103">
        <v>7300</v>
      </c>
      <c r="T300" s="103">
        <v>0</v>
      </c>
      <c r="U300" s="103">
        <v>0</v>
      </c>
      <c r="V300" s="103">
        <v>0</v>
      </c>
      <c r="W300" s="103">
        <v>0</v>
      </c>
      <c r="X300" s="103" t="s">
        <v>1312</v>
      </c>
      <c r="Y300" s="103" t="s">
        <v>1316</v>
      </c>
      <c r="Z300" s="103"/>
      <c r="AA300" s="103"/>
      <c r="AB300" s="14"/>
      <c r="AC300" s="14"/>
      <c r="AD300" s="14"/>
    </row>
    <row r="301" spans="1:30" s="10" customFormat="1" ht="12.75" customHeight="1" x14ac:dyDescent="0.2">
      <c r="A301" s="10" t="s">
        <v>650</v>
      </c>
      <c r="B301" s="10" t="s">
        <v>148</v>
      </c>
      <c r="C301" s="103">
        <v>0</v>
      </c>
      <c r="D301" s="103">
        <v>0</v>
      </c>
      <c r="E301" s="103">
        <v>0</v>
      </c>
      <c r="F301" s="103">
        <v>0</v>
      </c>
      <c r="G301" s="103">
        <v>0</v>
      </c>
      <c r="H301" s="103">
        <v>0</v>
      </c>
      <c r="I301" s="103">
        <v>0</v>
      </c>
      <c r="J301" s="103">
        <v>0</v>
      </c>
      <c r="K301" s="103">
        <v>0</v>
      </c>
      <c r="L301" s="103">
        <v>0</v>
      </c>
      <c r="M301" s="103">
        <v>0</v>
      </c>
      <c r="N301" s="103">
        <v>0</v>
      </c>
      <c r="O301" s="103">
        <v>0</v>
      </c>
      <c r="P301" s="103">
        <v>0</v>
      </c>
      <c r="Q301" s="103">
        <v>0</v>
      </c>
      <c r="R301" s="103">
        <v>0</v>
      </c>
      <c r="S301" s="103">
        <v>0</v>
      </c>
      <c r="T301" s="103">
        <v>0</v>
      </c>
      <c r="U301" s="103">
        <v>0</v>
      </c>
      <c r="V301" s="103">
        <v>0</v>
      </c>
      <c r="W301" s="103">
        <v>0</v>
      </c>
      <c r="X301" s="103" t="s">
        <v>1315</v>
      </c>
      <c r="Y301" s="103" t="s">
        <v>1316</v>
      </c>
      <c r="Z301" s="103"/>
      <c r="AA301" s="103"/>
      <c r="AB301" s="14"/>
      <c r="AC301" s="14"/>
      <c r="AD301" s="14"/>
    </row>
    <row r="302" spans="1:30" s="10" customFormat="1" ht="12.75" customHeight="1" x14ac:dyDescent="0.2">
      <c r="A302" s="10" t="s">
        <v>1007</v>
      </c>
      <c r="B302" s="10" t="s">
        <v>1008</v>
      </c>
      <c r="C302" s="103">
        <v>0</v>
      </c>
      <c r="D302" s="103">
        <v>0</v>
      </c>
      <c r="E302" s="103">
        <v>0</v>
      </c>
      <c r="F302" s="103">
        <v>0</v>
      </c>
      <c r="G302" s="103">
        <v>0</v>
      </c>
      <c r="H302" s="103">
        <v>0</v>
      </c>
      <c r="I302" s="103">
        <v>0</v>
      </c>
      <c r="J302" s="103">
        <v>0</v>
      </c>
      <c r="K302" s="103">
        <v>0</v>
      </c>
      <c r="L302" s="103">
        <v>0</v>
      </c>
      <c r="M302" s="103">
        <v>58034</v>
      </c>
      <c r="N302" s="103">
        <v>10600</v>
      </c>
      <c r="O302" s="103">
        <v>0</v>
      </c>
      <c r="P302" s="103">
        <v>0</v>
      </c>
      <c r="Q302" s="103">
        <v>0</v>
      </c>
      <c r="R302" s="103">
        <v>0</v>
      </c>
      <c r="S302" s="103">
        <v>0</v>
      </c>
      <c r="T302" s="103">
        <v>0</v>
      </c>
      <c r="U302" s="103">
        <v>3000</v>
      </c>
      <c r="V302" s="103">
        <v>26000</v>
      </c>
      <c r="W302" s="103">
        <v>51</v>
      </c>
      <c r="X302" s="103" t="s">
        <v>1312</v>
      </c>
      <c r="Y302" s="103" t="s">
        <v>1313</v>
      </c>
      <c r="Z302" s="103"/>
      <c r="AA302" s="103"/>
      <c r="AB302" s="14"/>
      <c r="AC302" s="14"/>
      <c r="AD302" s="14"/>
    </row>
    <row r="303" spans="1:30" s="10" customFormat="1" ht="12.75" customHeight="1" x14ac:dyDescent="0.2">
      <c r="A303" s="10" t="s">
        <v>1009</v>
      </c>
      <c r="B303" s="10" t="s">
        <v>1010</v>
      </c>
      <c r="C303" s="103">
        <v>0</v>
      </c>
      <c r="D303" s="103">
        <v>0</v>
      </c>
      <c r="E303" s="103">
        <v>0</v>
      </c>
      <c r="F303" s="103">
        <v>0</v>
      </c>
      <c r="G303" s="103">
        <v>0</v>
      </c>
      <c r="H303" s="103">
        <v>0</v>
      </c>
      <c r="I303" s="103">
        <v>0</v>
      </c>
      <c r="J303" s="103">
        <v>0</v>
      </c>
      <c r="K303" s="103">
        <v>0</v>
      </c>
      <c r="L303" s="103">
        <v>0</v>
      </c>
      <c r="M303" s="103">
        <v>108844</v>
      </c>
      <c r="N303" s="103">
        <v>33400</v>
      </c>
      <c r="O303" s="103">
        <v>0</v>
      </c>
      <c r="P303" s="103">
        <v>0</v>
      </c>
      <c r="Q303" s="103">
        <v>0</v>
      </c>
      <c r="R303" s="103">
        <v>0</v>
      </c>
      <c r="S303" s="103">
        <v>0</v>
      </c>
      <c r="T303" s="103">
        <v>0</v>
      </c>
      <c r="U303" s="103">
        <v>0</v>
      </c>
      <c r="V303" s="103">
        <v>18000</v>
      </c>
      <c r="W303" s="103">
        <v>0</v>
      </c>
      <c r="X303" s="103" t="s">
        <v>1312</v>
      </c>
      <c r="Y303" s="103" t="s">
        <v>1314</v>
      </c>
      <c r="Z303" s="103"/>
      <c r="AA303" s="103"/>
      <c r="AB303" s="14"/>
      <c r="AC303" s="14"/>
      <c r="AD303" s="14"/>
    </row>
    <row r="304" spans="1:30" s="10" customFormat="1" ht="12.75" customHeight="1" x14ac:dyDescent="0.2">
      <c r="A304" s="10" t="s">
        <v>1011</v>
      </c>
      <c r="B304" s="10" t="s">
        <v>1012</v>
      </c>
      <c r="C304" s="103">
        <v>0</v>
      </c>
      <c r="D304" s="103">
        <v>0</v>
      </c>
      <c r="E304" s="103">
        <v>0</v>
      </c>
      <c r="F304" s="103">
        <v>0</v>
      </c>
      <c r="G304" s="103">
        <v>0</v>
      </c>
      <c r="H304" s="103">
        <v>0</v>
      </c>
      <c r="I304" s="103">
        <v>0</v>
      </c>
      <c r="J304" s="103">
        <v>0</v>
      </c>
      <c r="K304" s="103">
        <v>0</v>
      </c>
      <c r="L304" s="103">
        <v>0</v>
      </c>
      <c r="M304" s="103">
        <v>8785</v>
      </c>
      <c r="N304" s="103">
        <v>0</v>
      </c>
      <c r="O304" s="103">
        <v>0</v>
      </c>
      <c r="P304" s="103">
        <v>0</v>
      </c>
      <c r="Q304" s="103">
        <v>0</v>
      </c>
      <c r="R304" s="103">
        <v>0</v>
      </c>
      <c r="S304" s="103">
        <v>0</v>
      </c>
      <c r="T304" s="103">
        <v>0</v>
      </c>
      <c r="U304" s="103">
        <v>0</v>
      </c>
      <c r="V304" s="103">
        <v>0</v>
      </c>
      <c r="W304" s="103">
        <v>0</v>
      </c>
      <c r="X304" s="103" t="s">
        <v>1317</v>
      </c>
      <c r="Y304" s="103" t="s">
        <v>1317</v>
      </c>
      <c r="Z304" s="103"/>
      <c r="AA304" s="103"/>
      <c r="AB304" s="14"/>
      <c r="AC304" s="14"/>
      <c r="AD304" s="14"/>
    </row>
    <row r="305" spans="1:30" s="10" customFormat="1" ht="12.75" customHeight="1" x14ac:dyDescent="0.2">
      <c r="A305" s="10" t="s">
        <v>1013</v>
      </c>
      <c r="B305" s="10" t="s">
        <v>1014</v>
      </c>
      <c r="C305" s="103">
        <v>0</v>
      </c>
      <c r="D305" s="103">
        <v>0</v>
      </c>
      <c r="E305" s="103">
        <v>0</v>
      </c>
      <c r="F305" s="103">
        <v>0</v>
      </c>
      <c r="G305" s="103">
        <v>0</v>
      </c>
      <c r="H305" s="103">
        <v>0</v>
      </c>
      <c r="I305" s="103">
        <v>1143</v>
      </c>
      <c r="J305" s="103">
        <v>0</v>
      </c>
      <c r="K305" s="103">
        <v>0</v>
      </c>
      <c r="L305" s="103">
        <v>0</v>
      </c>
      <c r="M305" s="103">
        <v>109361</v>
      </c>
      <c r="N305" s="103">
        <v>62500</v>
      </c>
      <c r="O305" s="103">
        <v>0</v>
      </c>
      <c r="P305" s="103">
        <v>0</v>
      </c>
      <c r="Q305" s="103">
        <v>0</v>
      </c>
      <c r="R305" s="103">
        <v>0</v>
      </c>
      <c r="S305" s="103">
        <v>0</v>
      </c>
      <c r="T305" s="103">
        <v>0</v>
      </c>
      <c r="U305" s="103">
        <v>0</v>
      </c>
      <c r="V305" s="103">
        <v>0</v>
      </c>
      <c r="W305" s="103">
        <v>0</v>
      </c>
      <c r="X305" s="103" t="s">
        <v>1312</v>
      </c>
      <c r="Y305" s="103" t="s">
        <v>1313</v>
      </c>
      <c r="Z305" s="103"/>
      <c r="AA305" s="103"/>
      <c r="AB305" s="14"/>
      <c r="AC305" s="14"/>
      <c r="AD305" s="14"/>
    </row>
    <row r="306" spans="1:30" s="10" customFormat="1" ht="12.75" customHeight="1" x14ac:dyDescent="0.2">
      <c r="A306" s="10" t="s">
        <v>504</v>
      </c>
      <c r="B306" s="10" t="s">
        <v>149</v>
      </c>
      <c r="C306" s="103">
        <v>0</v>
      </c>
      <c r="D306" s="103">
        <v>0</v>
      </c>
      <c r="E306" s="103">
        <v>0</v>
      </c>
      <c r="F306" s="103">
        <v>0</v>
      </c>
      <c r="G306" s="103">
        <v>0</v>
      </c>
      <c r="H306" s="103">
        <v>0</v>
      </c>
      <c r="I306" s="103">
        <v>0</v>
      </c>
      <c r="J306" s="103">
        <v>0</v>
      </c>
      <c r="K306" s="103">
        <v>0</v>
      </c>
      <c r="L306" s="103">
        <v>0</v>
      </c>
      <c r="M306" s="103">
        <v>144711</v>
      </c>
      <c r="N306" s="103">
        <v>0</v>
      </c>
      <c r="O306" s="103">
        <v>0</v>
      </c>
      <c r="P306" s="103">
        <v>0</v>
      </c>
      <c r="Q306" s="103">
        <v>0</v>
      </c>
      <c r="R306" s="103">
        <v>0</v>
      </c>
      <c r="S306" s="103">
        <v>0</v>
      </c>
      <c r="T306" s="103">
        <v>0</v>
      </c>
      <c r="U306" s="103">
        <v>0</v>
      </c>
      <c r="V306" s="103">
        <v>0</v>
      </c>
      <c r="W306" s="103">
        <v>0</v>
      </c>
      <c r="X306" s="103" t="s">
        <v>1315</v>
      </c>
      <c r="Y306" s="103" t="s">
        <v>1316</v>
      </c>
      <c r="Z306" s="103"/>
      <c r="AA306" s="103"/>
      <c r="AB306" s="14"/>
      <c r="AC306" s="14"/>
      <c r="AD306" s="14"/>
    </row>
    <row r="307" spans="1:30" s="10" customFormat="1" ht="12.75" customHeight="1" x14ac:dyDescent="0.2">
      <c r="A307" s="10" t="s">
        <v>822</v>
      </c>
      <c r="B307" s="10" t="s">
        <v>381</v>
      </c>
      <c r="C307" s="103">
        <v>0</v>
      </c>
      <c r="D307" s="103">
        <v>0</v>
      </c>
      <c r="E307" s="103">
        <v>0</v>
      </c>
      <c r="F307" s="103">
        <v>0</v>
      </c>
      <c r="G307" s="103">
        <v>0</v>
      </c>
      <c r="H307" s="103">
        <v>0</v>
      </c>
      <c r="I307" s="103">
        <v>0</v>
      </c>
      <c r="J307" s="103">
        <v>0</v>
      </c>
      <c r="K307" s="103">
        <v>0</v>
      </c>
      <c r="L307" s="103">
        <v>0</v>
      </c>
      <c r="M307" s="103">
        <v>0</v>
      </c>
      <c r="N307" s="103">
        <v>0</v>
      </c>
      <c r="O307" s="103">
        <v>0</v>
      </c>
      <c r="P307" s="103">
        <v>0</v>
      </c>
      <c r="Q307" s="103">
        <v>0</v>
      </c>
      <c r="R307" s="103">
        <v>0</v>
      </c>
      <c r="S307" s="103">
        <v>0</v>
      </c>
      <c r="T307" s="103">
        <v>0</v>
      </c>
      <c r="U307" s="103">
        <v>0</v>
      </c>
      <c r="V307" s="103">
        <v>0</v>
      </c>
      <c r="W307" s="103">
        <v>0</v>
      </c>
      <c r="X307" s="103" t="s">
        <v>1377</v>
      </c>
      <c r="Y307" s="103" t="s">
        <v>1316</v>
      </c>
      <c r="Z307" s="103"/>
      <c r="AA307" s="103"/>
      <c r="AB307" s="14"/>
      <c r="AC307" s="14"/>
      <c r="AD307" s="14"/>
    </row>
    <row r="308" spans="1:30" s="10" customFormat="1" ht="12.75" customHeight="1" x14ac:dyDescent="0.2">
      <c r="A308" s="10" t="s">
        <v>612</v>
      </c>
      <c r="B308" s="10" t="s">
        <v>841</v>
      </c>
      <c r="C308" s="103">
        <v>0</v>
      </c>
      <c r="D308" s="103">
        <v>0</v>
      </c>
      <c r="E308" s="103">
        <v>0</v>
      </c>
      <c r="F308" s="103">
        <v>3692</v>
      </c>
      <c r="G308" s="103">
        <v>0</v>
      </c>
      <c r="H308" s="103">
        <v>0</v>
      </c>
      <c r="I308" s="103">
        <v>0</v>
      </c>
      <c r="J308" s="103">
        <v>0</v>
      </c>
      <c r="K308" s="103">
        <v>0</v>
      </c>
      <c r="L308" s="103">
        <v>0</v>
      </c>
      <c r="M308" s="103">
        <v>77675</v>
      </c>
      <c r="N308" s="103">
        <v>16500</v>
      </c>
      <c r="O308" s="103">
        <v>0</v>
      </c>
      <c r="P308" s="103">
        <v>0</v>
      </c>
      <c r="Q308" s="103">
        <v>0</v>
      </c>
      <c r="R308" s="103">
        <v>0</v>
      </c>
      <c r="S308" s="103">
        <v>0</v>
      </c>
      <c r="T308" s="103">
        <v>0</v>
      </c>
      <c r="U308" s="103">
        <v>0</v>
      </c>
      <c r="V308" s="103">
        <v>141</v>
      </c>
      <c r="W308" s="103">
        <v>0</v>
      </c>
      <c r="X308" s="103" t="s">
        <v>1315</v>
      </c>
      <c r="Y308" s="103" t="s">
        <v>1316</v>
      </c>
      <c r="Z308" s="103"/>
      <c r="AA308" s="103"/>
      <c r="AB308" s="14"/>
      <c r="AC308" s="14"/>
      <c r="AD308" s="14"/>
    </row>
    <row r="309" spans="1:30" s="10" customFormat="1" ht="12.75" customHeight="1" x14ac:dyDescent="0.2">
      <c r="A309" s="10" t="s">
        <v>695</v>
      </c>
      <c r="B309" s="10" t="s">
        <v>150</v>
      </c>
      <c r="C309" s="103">
        <v>0</v>
      </c>
      <c r="D309" s="103">
        <v>0</v>
      </c>
      <c r="E309" s="103">
        <v>0</v>
      </c>
      <c r="F309" s="103">
        <v>0</v>
      </c>
      <c r="G309" s="103">
        <v>0</v>
      </c>
      <c r="H309" s="103">
        <v>0</v>
      </c>
      <c r="I309" s="103">
        <v>0</v>
      </c>
      <c r="J309" s="103">
        <v>0</v>
      </c>
      <c r="K309" s="103">
        <v>0</v>
      </c>
      <c r="L309" s="103">
        <v>3230</v>
      </c>
      <c r="M309" s="103">
        <v>80002</v>
      </c>
      <c r="N309" s="103">
        <v>265000</v>
      </c>
      <c r="O309" s="103">
        <v>0</v>
      </c>
      <c r="P309" s="103">
        <v>25063</v>
      </c>
      <c r="Q309" s="103">
        <v>0</v>
      </c>
      <c r="R309" s="103">
        <v>0</v>
      </c>
      <c r="S309" s="103">
        <v>0</v>
      </c>
      <c r="T309" s="103">
        <v>0</v>
      </c>
      <c r="U309" s="103">
        <v>55000</v>
      </c>
      <c r="V309" s="103">
        <v>3000</v>
      </c>
      <c r="W309" s="103">
        <v>182000</v>
      </c>
      <c r="X309" s="103" t="s">
        <v>1321</v>
      </c>
      <c r="Y309" s="103" t="s">
        <v>1316</v>
      </c>
      <c r="Z309" s="103"/>
      <c r="AA309" s="103"/>
      <c r="AB309" s="14"/>
      <c r="AC309" s="14"/>
      <c r="AD309" s="14"/>
    </row>
    <row r="310" spans="1:30" s="10" customFormat="1" ht="12.75" customHeight="1" x14ac:dyDescent="0.2">
      <c r="A310" s="10" t="s">
        <v>633</v>
      </c>
      <c r="B310" s="10" t="s">
        <v>288</v>
      </c>
      <c r="C310" s="103">
        <v>0</v>
      </c>
      <c r="D310" s="103">
        <v>0</v>
      </c>
      <c r="E310" s="103">
        <v>0</v>
      </c>
      <c r="F310" s="103">
        <v>0</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t="s">
        <v>1315</v>
      </c>
      <c r="Y310" s="103" t="s">
        <v>1316</v>
      </c>
      <c r="Z310" s="103"/>
      <c r="AA310" s="103"/>
      <c r="AB310" s="14"/>
      <c r="AC310" s="14"/>
      <c r="AD310" s="14"/>
    </row>
    <row r="311" spans="1:30" s="10" customFormat="1" ht="12.75" customHeight="1" x14ac:dyDescent="0.2">
      <c r="A311" s="10" t="s">
        <v>739</v>
      </c>
      <c r="B311" s="10" t="s">
        <v>151</v>
      </c>
      <c r="C311" s="103">
        <v>0</v>
      </c>
      <c r="D311" s="103">
        <v>0</v>
      </c>
      <c r="E311" s="103">
        <v>0</v>
      </c>
      <c r="F311" s="103">
        <v>0</v>
      </c>
      <c r="G311" s="103">
        <v>0</v>
      </c>
      <c r="H311" s="103">
        <v>0</v>
      </c>
      <c r="I311" s="103">
        <v>0</v>
      </c>
      <c r="J311" s="103">
        <v>0</v>
      </c>
      <c r="K311" s="103">
        <v>0</v>
      </c>
      <c r="L311" s="103">
        <v>0</v>
      </c>
      <c r="M311" s="103">
        <v>63823</v>
      </c>
      <c r="N311" s="103">
        <v>398500</v>
      </c>
      <c r="O311" s="103">
        <v>0</v>
      </c>
      <c r="P311" s="103">
        <v>0</v>
      </c>
      <c r="Q311" s="103">
        <v>0</v>
      </c>
      <c r="R311" s="103">
        <v>0</v>
      </c>
      <c r="S311" s="103">
        <v>0</v>
      </c>
      <c r="T311" s="103">
        <v>0</v>
      </c>
      <c r="U311" s="103">
        <v>177044</v>
      </c>
      <c r="V311" s="103">
        <v>0</v>
      </c>
      <c r="W311" s="103">
        <v>0</v>
      </c>
      <c r="X311" s="103" t="s">
        <v>1320</v>
      </c>
      <c r="Y311" s="103" t="s">
        <v>1316</v>
      </c>
      <c r="Z311" s="103"/>
      <c r="AA311" s="103"/>
      <c r="AB311" s="14"/>
      <c r="AC311" s="14"/>
      <c r="AD311" s="14"/>
    </row>
    <row r="312" spans="1:30" s="10" customFormat="1" ht="12.75" customHeight="1" x14ac:dyDescent="0.2">
      <c r="A312" s="10" t="s">
        <v>1015</v>
      </c>
      <c r="B312" s="10" t="s">
        <v>1016</v>
      </c>
      <c r="C312" s="103">
        <v>0</v>
      </c>
      <c r="D312" s="103">
        <v>0</v>
      </c>
      <c r="E312" s="103">
        <v>0</v>
      </c>
      <c r="F312" s="103">
        <v>0</v>
      </c>
      <c r="G312" s="103">
        <v>0</v>
      </c>
      <c r="H312" s="103">
        <v>0</v>
      </c>
      <c r="I312" s="103">
        <v>0</v>
      </c>
      <c r="J312" s="103">
        <v>0</v>
      </c>
      <c r="K312" s="103">
        <v>0</v>
      </c>
      <c r="L312" s="103">
        <v>40000</v>
      </c>
      <c r="M312" s="103">
        <v>72233</v>
      </c>
      <c r="N312" s="103">
        <v>30000</v>
      </c>
      <c r="O312" s="103">
        <v>0</v>
      </c>
      <c r="P312" s="103">
        <v>0</v>
      </c>
      <c r="Q312" s="103">
        <v>0</v>
      </c>
      <c r="R312" s="103">
        <v>0</v>
      </c>
      <c r="S312" s="103">
        <v>0</v>
      </c>
      <c r="T312" s="103">
        <v>0</v>
      </c>
      <c r="U312" s="103">
        <v>5000</v>
      </c>
      <c r="V312" s="103">
        <v>5860</v>
      </c>
      <c r="W312" s="103">
        <v>0</v>
      </c>
      <c r="X312" s="103" t="s">
        <v>1312</v>
      </c>
      <c r="Y312" s="103" t="s">
        <v>1313</v>
      </c>
      <c r="Z312" s="103"/>
      <c r="AA312" s="103"/>
      <c r="AB312" s="14"/>
      <c r="AC312" s="14"/>
      <c r="AD312" s="14"/>
    </row>
    <row r="313" spans="1:30" s="10" customFormat="1" ht="12.75" customHeight="1" x14ac:dyDescent="0.2">
      <c r="A313" s="10" t="s">
        <v>1017</v>
      </c>
      <c r="B313" s="10" t="s">
        <v>1018</v>
      </c>
      <c r="C313" s="103">
        <v>0</v>
      </c>
      <c r="D313" s="103">
        <v>0</v>
      </c>
      <c r="E313" s="103">
        <v>0</v>
      </c>
      <c r="F313" s="103">
        <v>0</v>
      </c>
      <c r="G313" s="103">
        <v>0</v>
      </c>
      <c r="H313" s="103">
        <v>0</v>
      </c>
      <c r="I313" s="103">
        <v>0</v>
      </c>
      <c r="J313" s="103">
        <v>0</v>
      </c>
      <c r="K313" s="103">
        <v>0</v>
      </c>
      <c r="L313" s="103">
        <v>0</v>
      </c>
      <c r="M313" s="103">
        <v>21785</v>
      </c>
      <c r="N313" s="103">
        <v>0</v>
      </c>
      <c r="O313" s="103">
        <v>0</v>
      </c>
      <c r="P313" s="103">
        <v>0</v>
      </c>
      <c r="Q313" s="103">
        <v>0</v>
      </c>
      <c r="R313" s="103">
        <v>0</v>
      </c>
      <c r="S313" s="103">
        <v>0</v>
      </c>
      <c r="T313" s="103">
        <v>0</v>
      </c>
      <c r="U313" s="103">
        <v>0</v>
      </c>
      <c r="V313" s="103">
        <v>0</v>
      </c>
      <c r="W313" s="103">
        <v>0</v>
      </c>
      <c r="X313" s="103" t="s">
        <v>1317</v>
      </c>
      <c r="Y313" s="103" t="s">
        <v>1317</v>
      </c>
      <c r="Z313" s="103"/>
      <c r="AA313" s="103"/>
      <c r="AB313" s="14"/>
      <c r="AC313" s="14"/>
      <c r="AD313" s="14"/>
    </row>
    <row r="314" spans="1:30" s="10" customFormat="1" ht="12.75" customHeight="1" x14ac:dyDescent="0.2">
      <c r="A314" s="10" t="s">
        <v>1019</v>
      </c>
      <c r="B314" s="10" t="s">
        <v>1020</v>
      </c>
      <c r="C314" s="103">
        <v>0</v>
      </c>
      <c r="D314" s="103">
        <v>0</v>
      </c>
      <c r="E314" s="103">
        <v>0</v>
      </c>
      <c r="F314" s="103">
        <v>0</v>
      </c>
      <c r="G314" s="103">
        <v>0</v>
      </c>
      <c r="H314" s="103">
        <v>0</v>
      </c>
      <c r="I314" s="103">
        <v>0</v>
      </c>
      <c r="J314" s="103">
        <v>0</v>
      </c>
      <c r="K314" s="103">
        <v>0</v>
      </c>
      <c r="L314" s="103">
        <v>0</v>
      </c>
      <c r="M314" s="103">
        <v>41807</v>
      </c>
      <c r="N314" s="103">
        <v>0</v>
      </c>
      <c r="O314" s="103">
        <v>0</v>
      </c>
      <c r="P314" s="103">
        <v>0</v>
      </c>
      <c r="Q314" s="103">
        <v>0</v>
      </c>
      <c r="R314" s="103">
        <v>0</v>
      </c>
      <c r="S314" s="103">
        <v>0</v>
      </c>
      <c r="T314" s="103">
        <v>0</v>
      </c>
      <c r="U314" s="103">
        <v>0</v>
      </c>
      <c r="V314" s="103">
        <v>2000</v>
      </c>
      <c r="W314" s="103">
        <v>0</v>
      </c>
      <c r="X314" s="103" t="s">
        <v>1317</v>
      </c>
      <c r="Y314" s="103" t="s">
        <v>1317</v>
      </c>
      <c r="Z314" s="103"/>
      <c r="AA314" s="103"/>
      <c r="AB314" s="14"/>
      <c r="AC314" s="14"/>
      <c r="AD314" s="14"/>
    </row>
    <row r="315" spans="1:30" s="10" customFormat="1" ht="12.75" customHeight="1" x14ac:dyDescent="0.2">
      <c r="A315" s="10" t="s">
        <v>579</v>
      </c>
      <c r="B315" s="10" t="s">
        <v>346</v>
      </c>
      <c r="C315" s="103">
        <v>0</v>
      </c>
      <c r="D315" s="103">
        <v>0</v>
      </c>
      <c r="E315" s="103">
        <v>1578</v>
      </c>
      <c r="F315" s="103">
        <v>3290</v>
      </c>
      <c r="G315" s="103">
        <v>646</v>
      </c>
      <c r="H315" s="103">
        <v>899</v>
      </c>
      <c r="I315" s="103">
        <v>0</v>
      </c>
      <c r="J315" s="103">
        <v>0</v>
      </c>
      <c r="K315" s="103">
        <v>0</v>
      </c>
      <c r="L315" s="103">
        <v>0</v>
      </c>
      <c r="M315" s="103">
        <v>460498</v>
      </c>
      <c r="N315" s="103">
        <v>42828</v>
      </c>
      <c r="O315" s="103">
        <v>0</v>
      </c>
      <c r="P315" s="103">
        <v>0</v>
      </c>
      <c r="Q315" s="103">
        <v>0</v>
      </c>
      <c r="R315" s="103">
        <v>0</v>
      </c>
      <c r="S315" s="103">
        <v>0</v>
      </c>
      <c r="T315" s="103">
        <v>0</v>
      </c>
      <c r="U315" s="103">
        <v>0</v>
      </c>
      <c r="V315" s="103">
        <v>32110</v>
      </c>
      <c r="W315" s="103">
        <v>0</v>
      </c>
      <c r="X315" s="103" t="s">
        <v>1324</v>
      </c>
      <c r="Y315" s="103" t="s">
        <v>1316</v>
      </c>
      <c r="Z315" s="103"/>
      <c r="AA315" s="103"/>
      <c r="AB315" s="14"/>
      <c r="AC315" s="14"/>
      <c r="AD315" s="14"/>
    </row>
    <row r="316" spans="1:30" s="10" customFormat="1" ht="12.75" customHeight="1" x14ac:dyDescent="0.2">
      <c r="A316" s="10" t="s">
        <v>1230</v>
      </c>
      <c r="B316" s="10" t="s">
        <v>1231</v>
      </c>
      <c r="C316" s="103">
        <v>0</v>
      </c>
      <c r="D316" s="103">
        <v>0</v>
      </c>
      <c r="E316" s="103">
        <v>0</v>
      </c>
      <c r="F316" s="103">
        <v>0</v>
      </c>
      <c r="G316" s="103">
        <v>0</v>
      </c>
      <c r="H316" s="103">
        <v>0</v>
      </c>
      <c r="I316" s="103">
        <v>0</v>
      </c>
      <c r="J316" s="103">
        <v>0</v>
      </c>
      <c r="K316" s="103">
        <v>0</v>
      </c>
      <c r="L316" s="103">
        <v>0</v>
      </c>
      <c r="M316" s="103">
        <v>13161</v>
      </c>
      <c r="N316" s="103">
        <v>0</v>
      </c>
      <c r="O316" s="103">
        <v>0</v>
      </c>
      <c r="P316" s="103">
        <v>0</v>
      </c>
      <c r="Q316" s="103">
        <v>0</v>
      </c>
      <c r="R316" s="103">
        <v>0</v>
      </c>
      <c r="S316" s="103">
        <v>0</v>
      </c>
      <c r="T316" s="103">
        <v>0</v>
      </c>
      <c r="U316" s="103">
        <v>0</v>
      </c>
      <c r="V316" s="103">
        <v>0</v>
      </c>
      <c r="W316" s="103">
        <v>0</v>
      </c>
      <c r="X316" s="103" t="s">
        <v>1377</v>
      </c>
      <c r="Y316" s="103" t="s">
        <v>1316</v>
      </c>
      <c r="Z316" s="103"/>
      <c r="AA316" s="103"/>
      <c r="AB316" s="14"/>
      <c r="AC316" s="14"/>
      <c r="AD316" s="14"/>
    </row>
    <row r="317" spans="1:30" s="10" customFormat="1" ht="12.75" customHeight="1" x14ac:dyDescent="0.2">
      <c r="A317" s="10" t="s">
        <v>1021</v>
      </c>
      <c r="B317" s="10" t="s">
        <v>1022</v>
      </c>
      <c r="C317" s="103">
        <v>0</v>
      </c>
      <c r="D317" s="103">
        <v>0</v>
      </c>
      <c r="E317" s="103">
        <v>0</v>
      </c>
      <c r="F317" s="103">
        <v>0</v>
      </c>
      <c r="G317" s="103">
        <v>572</v>
      </c>
      <c r="H317" s="103">
        <v>0</v>
      </c>
      <c r="I317" s="103">
        <v>0</v>
      </c>
      <c r="J317" s="103">
        <v>0</v>
      </c>
      <c r="K317" s="103">
        <v>0</v>
      </c>
      <c r="L317" s="103">
        <v>0</v>
      </c>
      <c r="M317" s="103">
        <v>155254</v>
      </c>
      <c r="N317" s="103">
        <v>49750</v>
      </c>
      <c r="O317" s="103">
        <v>350</v>
      </c>
      <c r="P317" s="103">
        <v>10000</v>
      </c>
      <c r="Q317" s="103">
        <v>0</v>
      </c>
      <c r="R317" s="103">
        <v>0</v>
      </c>
      <c r="S317" s="103">
        <v>0</v>
      </c>
      <c r="T317" s="103">
        <v>3</v>
      </c>
      <c r="U317" s="103">
        <v>0</v>
      </c>
      <c r="V317" s="103">
        <v>0</v>
      </c>
      <c r="W317" s="103">
        <v>0</v>
      </c>
      <c r="X317" s="103" t="s">
        <v>1312</v>
      </c>
      <c r="Y317" s="103" t="s">
        <v>1314</v>
      </c>
      <c r="Z317" s="103"/>
      <c r="AA317" s="103"/>
      <c r="AB317" s="14"/>
      <c r="AC317" s="14"/>
      <c r="AD317" s="14"/>
    </row>
    <row r="318" spans="1:30" s="10" customFormat="1" ht="12.75" customHeight="1" x14ac:dyDescent="0.2">
      <c r="A318" s="10" t="s">
        <v>449</v>
      </c>
      <c r="B318" s="10" t="s">
        <v>152</v>
      </c>
      <c r="C318" s="103">
        <v>0</v>
      </c>
      <c r="D318" s="103">
        <v>0</v>
      </c>
      <c r="E318" s="103">
        <v>0</v>
      </c>
      <c r="F318" s="103">
        <v>0</v>
      </c>
      <c r="G318" s="103">
        <v>0</v>
      </c>
      <c r="H318" s="103">
        <v>0</v>
      </c>
      <c r="I318" s="103">
        <v>0</v>
      </c>
      <c r="J318" s="103">
        <v>0</v>
      </c>
      <c r="K318" s="103">
        <v>0</v>
      </c>
      <c r="L318" s="103">
        <v>0</v>
      </c>
      <c r="M318" s="103">
        <v>0</v>
      </c>
      <c r="N318" s="103">
        <v>0</v>
      </c>
      <c r="O318" s="103">
        <v>0</v>
      </c>
      <c r="P318" s="103">
        <v>0</v>
      </c>
      <c r="Q318" s="103">
        <v>0</v>
      </c>
      <c r="R318" s="103">
        <v>0</v>
      </c>
      <c r="S318" s="103">
        <v>0</v>
      </c>
      <c r="T318" s="103">
        <v>0</v>
      </c>
      <c r="U318" s="103">
        <v>0</v>
      </c>
      <c r="V318" s="103">
        <v>0</v>
      </c>
      <c r="W318" s="103">
        <v>0</v>
      </c>
      <c r="X318" s="103" t="s">
        <v>1315</v>
      </c>
      <c r="Y318" s="103" t="s">
        <v>1316</v>
      </c>
      <c r="Z318" s="103"/>
      <c r="AA318" s="103"/>
      <c r="AB318" s="14"/>
      <c r="AC318" s="14"/>
      <c r="AD318" s="14"/>
    </row>
    <row r="319" spans="1:30" s="10" customFormat="1" ht="12.75" customHeight="1" x14ac:dyDescent="0.2">
      <c r="A319" s="10" t="s">
        <v>459</v>
      </c>
      <c r="B319" s="10" t="s">
        <v>153</v>
      </c>
      <c r="C319" s="103">
        <v>0</v>
      </c>
      <c r="D319" s="103">
        <v>0</v>
      </c>
      <c r="E319" s="103">
        <v>0</v>
      </c>
      <c r="F319" s="103">
        <v>0</v>
      </c>
      <c r="G319" s="103">
        <v>0</v>
      </c>
      <c r="H319" s="103">
        <v>0</v>
      </c>
      <c r="I319" s="103">
        <v>0</v>
      </c>
      <c r="J319" s="103">
        <v>0</v>
      </c>
      <c r="K319" s="103">
        <v>0</v>
      </c>
      <c r="L319" s="103">
        <v>0</v>
      </c>
      <c r="M319" s="103">
        <v>0</v>
      </c>
      <c r="N319" s="103">
        <v>0</v>
      </c>
      <c r="O319" s="103">
        <v>0</v>
      </c>
      <c r="P319" s="103">
        <v>0</v>
      </c>
      <c r="Q319" s="103">
        <v>0</v>
      </c>
      <c r="R319" s="103">
        <v>0</v>
      </c>
      <c r="S319" s="103">
        <v>0</v>
      </c>
      <c r="T319" s="103">
        <v>0</v>
      </c>
      <c r="U319" s="103">
        <v>0</v>
      </c>
      <c r="V319" s="103">
        <v>0</v>
      </c>
      <c r="W319" s="103">
        <v>0</v>
      </c>
      <c r="X319" s="103" t="s">
        <v>1315</v>
      </c>
      <c r="Y319" s="103" t="s">
        <v>1316</v>
      </c>
      <c r="Z319" s="103"/>
      <c r="AA319" s="103"/>
      <c r="AB319" s="14"/>
      <c r="AC319" s="14"/>
      <c r="AD319" s="14"/>
    </row>
    <row r="320" spans="1:30" s="10" customFormat="1" ht="12.75" customHeight="1" x14ac:dyDescent="0.2">
      <c r="A320" s="10" t="s">
        <v>1023</v>
      </c>
      <c r="B320" s="10" t="s">
        <v>1024</v>
      </c>
      <c r="C320" s="103">
        <v>0</v>
      </c>
      <c r="D320" s="103">
        <v>0</v>
      </c>
      <c r="E320" s="103">
        <v>0</v>
      </c>
      <c r="F320" s="103">
        <v>0</v>
      </c>
      <c r="G320" s="103">
        <v>0</v>
      </c>
      <c r="H320" s="103">
        <v>0</v>
      </c>
      <c r="I320" s="103">
        <v>0</v>
      </c>
      <c r="J320" s="103">
        <v>0</v>
      </c>
      <c r="K320" s="103">
        <v>0</v>
      </c>
      <c r="L320" s="103">
        <v>0</v>
      </c>
      <c r="M320" s="103">
        <v>0</v>
      </c>
      <c r="N320" s="103">
        <v>0</v>
      </c>
      <c r="O320" s="103">
        <v>0</v>
      </c>
      <c r="P320" s="103">
        <v>0</v>
      </c>
      <c r="Q320" s="103">
        <v>0</v>
      </c>
      <c r="R320" s="103">
        <v>0</v>
      </c>
      <c r="S320" s="103">
        <v>47663</v>
      </c>
      <c r="T320" s="103">
        <v>0</v>
      </c>
      <c r="U320" s="103">
        <v>0</v>
      </c>
      <c r="V320" s="103">
        <v>0</v>
      </c>
      <c r="W320" s="103">
        <v>0</v>
      </c>
      <c r="X320" s="103" t="s">
        <v>1317</v>
      </c>
      <c r="Y320" s="103" t="s">
        <v>1317</v>
      </c>
      <c r="Z320" s="103"/>
      <c r="AA320" s="103"/>
      <c r="AB320" s="14"/>
      <c r="AC320" s="14"/>
      <c r="AD320" s="14"/>
    </row>
    <row r="321" spans="1:30" s="10" customFormat="1" ht="12.75" customHeight="1" x14ac:dyDescent="0.2">
      <c r="A321" s="10" t="s">
        <v>441</v>
      </c>
      <c r="B321" s="10" t="s">
        <v>154</v>
      </c>
      <c r="C321" s="103">
        <v>0</v>
      </c>
      <c r="D321" s="103">
        <v>0</v>
      </c>
      <c r="E321" s="103">
        <v>0</v>
      </c>
      <c r="F321" s="103">
        <v>0</v>
      </c>
      <c r="G321" s="103">
        <v>0</v>
      </c>
      <c r="H321" s="103">
        <v>0</v>
      </c>
      <c r="I321" s="103">
        <v>0</v>
      </c>
      <c r="J321" s="103">
        <v>0</v>
      </c>
      <c r="K321" s="103">
        <v>0</v>
      </c>
      <c r="L321" s="103">
        <v>0</v>
      </c>
      <c r="M321" s="103">
        <v>162381</v>
      </c>
      <c r="N321" s="103">
        <v>0</v>
      </c>
      <c r="O321" s="103">
        <v>0</v>
      </c>
      <c r="P321" s="103">
        <v>0</v>
      </c>
      <c r="Q321" s="103">
        <v>0</v>
      </c>
      <c r="R321" s="103">
        <v>0</v>
      </c>
      <c r="S321" s="103">
        <v>0</v>
      </c>
      <c r="T321" s="103">
        <v>0</v>
      </c>
      <c r="U321" s="103">
        <v>0</v>
      </c>
      <c r="V321" s="103">
        <v>0</v>
      </c>
      <c r="W321" s="103">
        <v>0</v>
      </c>
      <c r="X321" s="103" t="s">
        <v>1315</v>
      </c>
      <c r="Y321" s="103" t="s">
        <v>1316</v>
      </c>
      <c r="Z321" s="103"/>
      <c r="AA321" s="103"/>
      <c r="AB321" s="14"/>
      <c r="AC321" s="14"/>
      <c r="AD321" s="14"/>
    </row>
    <row r="322" spans="1:30" s="10" customFormat="1" ht="12.75" customHeight="1" x14ac:dyDescent="0.2">
      <c r="A322" s="10" t="s">
        <v>529</v>
      </c>
      <c r="B322" s="10" t="s">
        <v>155</v>
      </c>
      <c r="C322" s="103">
        <v>0</v>
      </c>
      <c r="D322" s="103">
        <v>0</v>
      </c>
      <c r="E322" s="103">
        <v>0</v>
      </c>
      <c r="F322" s="103">
        <v>0</v>
      </c>
      <c r="G322" s="103">
        <v>0</v>
      </c>
      <c r="H322" s="103">
        <v>0</v>
      </c>
      <c r="I322" s="103">
        <v>0</v>
      </c>
      <c r="J322" s="103">
        <v>0</v>
      </c>
      <c r="K322" s="103">
        <v>0</v>
      </c>
      <c r="L322" s="103">
        <v>0</v>
      </c>
      <c r="M322" s="103">
        <v>46787</v>
      </c>
      <c r="N322" s="103">
        <v>30000</v>
      </c>
      <c r="O322" s="103">
        <v>0</v>
      </c>
      <c r="P322" s="103">
        <v>1000</v>
      </c>
      <c r="Q322" s="103">
        <v>0</v>
      </c>
      <c r="R322" s="103">
        <v>0</v>
      </c>
      <c r="S322" s="103">
        <v>0</v>
      </c>
      <c r="T322" s="103">
        <v>0</v>
      </c>
      <c r="U322" s="103">
        <v>10000</v>
      </c>
      <c r="V322" s="103">
        <v>0</v>
      </c>
      <c r="W322" s="103">
        <v>0</v>
      </c>
      <c r="X322" s="103" t="s">
        <v>1312</v>
      </c>
      <c r="Y322" s="103" t="s">
        <v>1316</v>
      </c>
      <c r="Z322" s="103"/>
      <c r="AA322" s="103"/>
      <c r="AB322" s="14"/>
      <c r="AC322" s="14"/>
      <c r="AD322" s="14"/>
    </row>
    <row r="323" spans="1:30" s="10" customFormat="1" ht="12.75" customHeight="1" x14ac:dyDescent="0.2">
      <c r="A323" s="10" t="s">
        <v>521</v>
      </c>
      <c r="B323" s="10" t="s">
        <v>156</v>
      </c>
      <c r="C323" s="103">
        <v>0</v>
      </c>
      <c r="D323" s="103">
        <v>0</v>
      </c>
      <c r="E323" s="103">
        <v>0</v>
      </c>
      <c r="F323" s="103">
        <v>0</v>
      </c>
      <c r="G323" s="103">
        <v>0</v>
      </c>
      <c r="H323" s="103">
        <v>0</v>
      </c>
      <c r="I323" s="103">
        <v>0</v>
      </c>
      <c r="J323" s="103">
        <v>0</v>
      </c>
      <c r="K323" s="103">
        <v>0</v>
      </c>
      <c r="L323" s="103">
        <v>0</v>
      </c>
      <c r="M323" s="103">
        <v>660</v>
      </c>
      <c r="N323" s="103">
        <v>350</v>
      </c>
      <c r="O323" s="103">
        <v>0</v>
      </c>
      <c r="P323" s="103">
        <v>650</v>
      </c>
      <c r="Q323" s="103">
        <v>0</v>
      </c>
      <c r="R323" s="103">
        <v>0</v>
      </c>
      <c r="S323" s="103">
        <v>0</v>
      </c>
      <c r="T323" s="103">
        <v>0</v>
      </c>
      <c r="U323" s="103">
        <v>0</v>
      </c>
      <c r="V323" s="103">
        <v>1400</v>
      </c>
      <c r="W323" s="103">
        <v>0</v>
      </c>
      <c r="X323" s="103" t="s">
        <v>1315</v>
      </c>
      <c r="Y323" s="103" t="s">
        <v>1316</v>
      </c>
      <c r="Z323" s="103"/>
      <c r="AA323" s="103"/>
      <c r="AB323" s="14"/>
      <c r="AC323" s="14"/>
      <c r="AD323" s="14"/>
    </row>
    <row r="324" spans="1:30" s="10" customFormat="1" ht="12.75" customHeight="1" x14ac:dyDescent="0.2">
      <c r="A324" s="10" t="s">
        <v>575</v>
      </c>
      <c r="B324" s="10" t="s">
        <v>157</v>
      </c>
      <c r="C324" s="103">
        <v>0</v>
      </c>
      <c r="D324" s="103">
        <v>0</v>
      </c>
      <c r="E324" s="103">
        <v>0</v>
      </c>
      <c r="F324" s="103">
        <v>0</v>
      </c>
      <c r="G324" s="103">
        <v>0</v>
      </c>
      <c r="H324" s="103">
        <v>0</v>
      </c>
      <c r="I324" s="103">
        <v>0</v>
      </c>
      <c r="J324" s="103">
        <v>0</v>
      </c>
      <c r="K324" s="103">
        <v>0</v>
      </c>
      <c r="L324" s="103">
        <v>0</v>
      </c>
      <c r="M324" s="103">
        <v>74091</v>
      </c>
      <c r="N324" s="103">
        <v>0</v>
      </c>
      <c r="O324" s="103">
        <v>0</v>
      </c>
      <c r="P324" s="103">
        <v>0</v>
      </c>
      <c r="Q324" s="103">
        <v>0</v>
      </c>
      <c r="R324" s="103">
        <v>0</v>
      </c>
      <c r="S324" s="103">
        <v>0</v>
      </c>
      <c r="T324" s="103">
        <v>0</v>
      </c>
      <c r="U324" s="103">
        <v>0</v>
      </c>
      <c r="V324" s="103">
        <v>2500</v>
      </c>
      <c r="W324" s="103">
        <v>0</v>
      </c>
      <c r="X324" s="103" t="s">
        <v>1315</v>
      </c>
      <c r="Y324" s="103" t="s">
        <v>1316</v>
      </c>
      <c r="Z324" s="103"/>
      <c r="AA324" s="103"/>
      <c r="AB324" s="14"/>
      <c r="AC324" s="14"/>
      <c r="AD324" s="14"/>
    </row>
    <row r="325" spans="1:30" s="10" customFormat="1" ht="12.75" customHeight="1" x14ac:dyDescent="0.2">
      <c r="A325" s="10" t="s">
        <v>1025</v>
      </c>
      <c r="B325" s="10" t="s">
        <v>1026</v>
      </c>
      <c r="C325" s="103">
        <v>0</v>
      </c>
      <c r="D325" s="103">
        <v>0</v>
      </c>
      <c r="E325" s="103">
        <v>0</v>
      </c>
      <c r="F325" s="103">
        <v>0</v>
      </c>
      <c r="G325" s="103">
        <v>0</v>
      </c>
      <c r="H325" s="103">
        <v>0</v>
      </c>
      <c r="I325" s="103">
        <v>0</v>
      </c>
      <c r="J325" s="103">
        <v>0</v>
      </c>
      <c r="K325" s="103">
        <v>0</v>
      </c>
      <c r="L325" s="103">
        <v>0</v>
      </c>
      <c r="M325" s="103">
        <v>429745</v>
      </c>
      <c r="N325" s="103">
        <v>96000</v>
      </c>
      <c r="O325" s="103">
        <v>0</v>
      </c>
      <c r="P325" s="103">
        <v>1000</v>
      </c>
      <c r="Q325" s="103">
        <v>1000</v>
      </c>
      <c r="R325" s="103">
        <v>0</v>
      </c>
      <c r="S325" s="103">
        <v>0</v>
      </c>
      <c r="T325" s="103">
        <v>0</v>
      </c>
      <c r="U325" s="103">
        <v>1000</v>
      </c>
      <c r="V325" s="103">
        <v>20000</v>
      </c>
      <c r="W325" s="103">
        <v>0</v>
      </c>
      <c r="X325" s="103" t="s">
        <v>1312</v>
      </c>
      <c r="Y325" s="103" t="s">
        <v>1314</v>
      </c>
      <c r="Z325" s="103"/>
      <c r="AA325" s="103"/>
      <c r="AB325" s="14"/>
      <c r="AC325" s="14"/>
      <c r="AD325" s="14"/>
    </row>
    <row r="326" spans="1:30" s="10" customFormat="1" ht="12.75" customHeight="1" x14ac:dyDescent="0.2">
      <c r="A326" s="10" t="s">
        <v>530</v>
      </c>
      <c r="B326" s="10" t="s">
        <v>158</v>
      </c>
      <c r="C326" s="103">
        <v>0</v>
      </c>
      <c r="D326" s="103">
        <v>0</v>
      </c>
      <c r="E326" s="103">
        <v>0</v>
      </c>
      <c r="F326" s="103">
        <v>0</v>
      </c>
      <c r="G326" s="103">
        <v>0</v>
      </c>
      <c r="H326" s="103">
        <v>0</v>
      </c>
      <c r="I326" s="103">
        <v>0</v>
      </c>
      <c r="J326" s="103">
        <v>0</v>
      </c>
      <c r="K326" s="103">
        <v>0</v>
      </c>
      <c r="L326" s="103">
        <v>0</v>
      </c>
      <c r="M326" s="103">
        <v>102730</v>
      </c>
      <c r="N326" s="103">
        <v>2500</v>
      </c>
      <c r="O326" s="103">
        <v>0</v>
      </c>
      <c r="P326" s="103">
        <v>0</v>
      </c>
      <c r="Q326" s="103">
        <v>0</v>
      </c>
      <c r="R326" s="103">
        <v>0</v>
      </c>
      <c r="S326" s="103">
        <v>0</v>
      </c>
      <c r="T326" s="103">
        <v>0</v>
      </c>
      <c r="U326" s="103">
        <v>1500</v>
      </c>
      <c r="V326" s="103">
        <v>0</v>
      </c>
      <c r="W326" s="103">
        <v>1000</v>
      </c>
      <c r="X326" s="103" t="s">
        <v>1312</v>
      </c>
      <c r="Y326" s="103" t="s">
        <v>1316</v>
      </c>
      <c r="Z326" s="103"/>
      <c r="AA326" s="103"/>
      <c r="AB326" s="14"/>
      <c r="AC326" s="14"/>
      <c r="AD326" s="14"/>
    </row>
    <row r="327" spans="1:30" s="10" customFormat="1" ht="12.75" customHeight="1" x14ac:dyDescent="0.2">
      <c r="A327" s="10" t="s">
        <v>584</v>
      </c>
      <c r="B327" s="10" t="s">
        <v>159</v>
      </c>
      <c r="C327" s="103">
        <v>0</v>
      </c>
      <c r="D327" s="103">
        <v>0</v>
      </c>
      <c r="E327" s="103">
        <v>0</v>
      </c>
      <c r="F327" s="103">
        <v>0</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t="s">
        <v>1315</v>
      </c>
      <c r="Y327" s="103" t="s">
        <v>1316</v>
      </c>
      <c r="Z327" s="103"/>
      <c r="AA327" s="103"/>
      <c r="AB327" s="14"/>
      <c r="AC327" s="14"/>
      <c r="AD327" s="14"/>
    </row>
    <row r="328" spans="1:30" s="10" customFormat="1" ht="12.75" customHeight="1" x14ac:dyDescent="0.2">
      <c r="A328" s="10" t="s">
        <v>394</v>
      </c>
      <c r="B328" s="10" t="s">
        <v>160</v>
      </c>
      <c r="C328" s="103">
        <v>0</v>
      </c>
      <c r="D328" s="103">
        <v>0</v>
      </c>
      <c r="E328" s="103">
        <v>0</v>
      </c>
      <c r="F328" s="103">
        <v>0</v>
      </c>
      <c r="G328" s="103">
        <v>0</v>
      </c>
      <c r="H328" s="103">
        <v>0</v>
      </c>
      <c r="I328" s="103">
        <v>533</v>
      </c>
      <c r="J328" s="103">
        <v>0</v>
      </c>
      <c r="K328" s="103">
        <v>0</v>
      </c>
      <c r="L328" s="103">
        <v>0</v>
      </c>
      <c r="M328" s="103">
        <v>115594</v>
      </c>
      <c r="N328" s="103">
        <v>0</v>
      </c>
      <c r="O328" s="103">
        <v>0</v>
      </c>
      <c r="P328" s="103">
        <v>0</v>
      </c>
      <c r="Q328" s="103">
        <v>0</v>
      </c>
      <c r="R328" s="103">
        <v>0</v>
      </c>
      <c r="S328" s="103">
        <v>0</v>
      </c>
      <c r="T328" s="103">
        <v>0</v>
      </c>
      <c r="U328" s="103">
        <v>0</v>
      </c>
      <c r="V328" s="103">
        <v>0</v>
      </c>
      <c r="W328" s="103">
        <v>0</v>
      </c>
      <c r="X328" s="103" t="s">
        <v>1312</v>
      </c>
      <c r="Y328" s="103" t="s">
        <v>1316</v>
      </c>
      <c r="Z328" s="103"/>
      <c r="AA328" s="103"/>
      <c r="AB328" s="14"/>
      <c r="AC328" s="14"/>
      <c r="AD328" s="14"/>
    </row>
    <row r="329" spans="1:30" s="10" customFormat="1" ht="12.75" customHeight="1" x14ac:dyDescent="0.2">
      <c r="A329" s="10" t="s">
        <v>696</v>
      </c>
      <c r="B329" s="10" t="s">
        <v>161</v>
      </c>
      <c r="C329" s="103">
        <v>0</v>
      </c>
      <c r="D329" s="103">
        <v>0</v>
      </c>
      <c r="E329" s="103">
        <v>0</v>
      </c>
      <c r="F329" s="103">
        <v>0</v>
      </c>
      <c r="G329" s="103">
        <v>0</v>
      </c>
      <c r="H329" s="103">
        <v>0</v>
      </c>
      <c r="I329" s="103">
        <v>168</v>
      </c>
      <c r="J329" s="103">
        <v>0</v>
      </c>
      <c r="K329" s="103">
        <v>0</v>
      </c>
      <c r="L329" s="103">
        <v>0</v>
      </c>
      <c r="M329" s="103">
        <v>372943</v>
      </c>
      <c r="N329" s="103">
        <v>0</v>
      </c>
      <c r="O329" s="103">
        <v>0</v>
      </c>
      <c r="P329" s="103">
        <v>0</v>
      </c>
      <c r="Q329" s="103">
        <v>0</v>
      </c>
      <c r="R329" s="103">
        <v>0</v>
      </c>
      <c r="S329" s="103">
        <v>0</v>
      </c>
      <c r="T329" s="103">
        <v>0</v>
      </c>
      <c r="U329" s="103">
        <v>20000</v>
      </c>
      <c r="V329" s="103">
        <v>53671</v>
      </c>
      <c r="W329" s="103">
        <v>0</v>
      </c>
      <c r="X329" s="103" t="s">
        <v>1321</v>
      </c>
      <c r="Y329" s="103" t="s">
        <v>1316</v>
      </c>
      <c r="Z329" s="103"/>
      <c r="AA329" s="103"/>
      <c r="AB329" s="14"/>
      <c r="AC329" s="14"/>
      <c r="AD329" s="14"/>
    </row>
    <row r="330" spans="1:30" s="10" customFormat="1" ht="12.75" customHeight="1" x14ac:dyDescent="0.2">
      <c r="A330" s="10" t="s">
        <v>1199</v>
      </c>
      <c r="B330" s="10" t="s">
        <v>1200</v>
      </c>
      <c r="C330" s="103">
        <v>0</v>
      </c>
      <c r="D330" s="103">
        <v>0</v>
      </c>
      <c r="E330" s="103">
        <v>0</v>
      </c>
      <c r="F330" s="103">
        <v>0</v>
      </c>
      <c r="G330" s="103">
        <v>0</v>
      </c>
      <c r="H330" s="103">
        <v>0</v>
      </c>
      <c r="I330" s="103">
        <v>0</v>
      </c>
      <c r="J330" s="103">
        <v>0</v>
      </c>
      <c r="K330" s="103">
        <v>0</v>
      </c>
      <c r="L330" s="103">
        <v>0</v>
      </c>
      <c r="M330" s="103">
        <v>3695</v>
      </c>
      <c r="N330" s="103">
        <v>0</v>
      </c>
      <c r="O330" s="103">
        <v>0</v>
      </c>
      <c r="P330" s="103">
        <v>0</v>
      </c>
      <c r="Q330" s="103">
        <v>0</v>
      </c>
      <c r="R330" s="103">
        <v>0</v>
      </c>
      <c r="S330" s="103">
        <v>0</v>
      </c>
      <c r="T330" s="103">
        <v>0</v>
      </c>
      <c r="U330" s="103">
        <v>0</v>
      </c>
      <c r="V330" s="103">
        <v>0</v>
      </c>
      <c r="W330" s="103">
        <v>0</v>
      </c>
      <c r="X330" s="103" t="s">
        <v>1377</v>
      </c>
      <c r="Y330" s="103" t="s">
        <v>1313</v>
      </c>
      <c r="Z330" s="103"/>
      <c r="AA330" s="103"/>
      <c r="AB330" s="14"/>
      <c r="AC330" s="14"/>
      <c r="AD330" s="14"/>
    </row>
    <row r="331" spans="1:30" s="10" customFormat="1" ht="12.75" customHeight="1" x14ac:dyDescent="0.2">
      <c r="A331" s="10" t="s">
        <v>659</v>
      </c>
      <c r="B331" s="10" t="s">
        <v>162</v>
      </c>
      <c r="C331" s="103">
        <v>0</v>
      </c>
      <c r="D331" s="103">
        <v>0</v>
      </c>
      <c r="E331" s="103">
        <v>0</v>
      </c>
      <c r="F331" s="103">
        <v>0</v>
      </c>
      <c r="G331" s="103">
        <v>0</v>
      </c>
      <c r="H331" s="103">
        <v>0</v>
      </c>
      <c r="I331" s="103">
        <v>0</v>
      </c>
      <c r="J331" s="103">
        <v>0</v>
      </c>
      <c r="K331" s="103">
        <v>0</v>
      </c>
      <c r="L331" s="103">
        <v>0</v>
      </c>
      <c r="M331" s="103">
        <v>57539</v>
      </c>
      <c r="N331" s="103">
        <v>0</v>
      </c>
      <c r="O331" s="103">
        <v>0</v>
      </c>
      <c r="P331" s="103">
        <v>0</v>
      </c>
      <c r="Q331" s="103">
        <v>0</v>
      </c>
      <c r="R331" s="103">
        <v>0</v>
      </c>
      <c r="S331" s="103">
        <v>0</v>
      </c>
      <c r="T331" s="103">
        <v>0</v>
      </c>
      <c r="U331" s="103">
        <v>0</v>
      </c>
      <c r="V331" s="103">
        <v>0</v>
      </c>
      <c r="W331" s="103">
        <v>0</v>
      </c>
      <c r="X331" s="103" t="s">
        <v>1315</v>
      </c>
      <c r="Y331" s="103" t="s">
        <v>1316</v>
      </c>
      <c r="Z331" s="103"/>
      <c r="AA331" s="103"/>
      <c r="AB331" s="14"/>
      <c r="AC331" s="14"/>
      <c r="AD331" s="14"/>
    </row>
    <row r="332" spans="1:30" s="10" customFormat="1" ht="12.75" customHeight="1" x14ac:dyDescent="0.2">
      <c r="A332" s="10" t="s">
        <v>569</v>
      </c>
      <c r="B332" s="10" t="s">
        <v>163</v>
      </c>
      <c r="C332" s="103">
        <v>0</v>
      </c>
      <c r="D332" s="103">
        <v>0</v>
      </c>
      <c r="E332" s="103">
        <v>0</v>
      </c>
      <c r="F332" s="103">
        <v>0</v>
      </c>
      <c r="G332" s="103">
        <v>0</v>
      </c>
      <c r="H332" s="103">
        <v>0</v>
      </c>
      <c r="I332" s="103">
        <v>0</v>
      </c>
      <c r="J332" s="103">
        <v>0</v>
      </c>
      <c r="K332" s="103">
        <v>0</v>
      </c>
      <c r="L332" s="103">
        <v>0</v>
      </c>
      <c r="M332" s="103">
        <v>78083</v>
      </c>
      <c r="N332" s="103">
        <v>7440</v>
      </c>
      <c r="O332" s="103">
        <v>1000</v>
      </c>
      <c r="P332" s="103">
        <v>0</v>
      </c>
      <c r="Q332" s="103">
        <v>0</v>
      </c>
      <c r="R332" s="103">
        <v>0</v>
      </c>
      <c r="S332" s="103">
        <v>0</v>
      </c>
      <c r="T332" s="103">
        <v>0</v>
      </c>
      <c r="U332" s="103">
        <v>0</v>
      </c>
      <c r="V332" s="103">
        <v>0</v>
      </c>
      <c r="W332" s="103">
        <v>1000</v>
      </c>
      <c r="X332" s="103" t="s">
        <v>1315</v>
      </c>
      <c r="Y332" s="103" t="s">
        <v>1316</v>
      </c>
      <c r="Z332" s="103"/>
      <c r="AA332" s="103"/>
      <c r="AB332" s="14"/>
      <c r="AC332" s="14"/>
      <c r="AD332" s="14"/>
    </row>
    <row r="333" spans="1:30" s="10" customFormat="1" ht="12.75" customHeight="1" x14ac:dyDescent="0.2">
      <c r="A333" s="10" t="s">
        <v>588</v>
      </c>
      <c r="B333" s="10" t="s">
        <v>347</v>
      </c>
      <c r="C333" s="103">
        <v>797</v>
      </c>
      <c r="D333" s="103">
        <v>0</v>
      </c>
      <c r="E333" s="103">
        <v>4888</v>
      </c>
      <c r="F333" s="103">
        <v>0</v>
      </c>
      <c r="G333" s="103">
        <v>0</v>
      </c>
      <c r="H333" s="103">
        <v>0</v>
      </c>
      <c r="I333" s="103">
        <v>0</v>
      </c>
      <c r="J333" s="103">
        <v>0</v>
      </c>
      <c r="K333" s="103">
        <v>0</v>
      </c>
      <c r="L333" s="103">
        <v>0</v>
      </c>
      <c r="M333" s="103">
        <v>324581</v>
      </c>
      <c r="N333" s="103">
        <v>20000</v>
      </c>
      <c r="O333" s="103">
        <v>0</v>
      </c>
      <c r="P333" s="103">
        <v>0</v>
      </c>
      <c r="Q333" s="103">
        <v>0</v>
      </c>
      <c r="R333" s="103">
        <v>0</v>
      </c>
      <c r="S333" s="103">
        <v>0</v>
      </c>
      <c r="T333" s="103">
        <v>0</v>
      </c>
      <c r="U333" s="103">
        <v>0</v>
      </c>
      <c r="V333" s="103">
        <v>10721</v>
      </c>
      <c r="W333" s="103">
        <v>0</v>
      </c>
      <c r="X333" s="103" t="s">
        <v>1324</v>
      </c>
      <c r="Y333" s="103" t="s">
        <v>1316</v>
      </c>
      <c r="Z333" s="103"/>
      <c r="AA333" s="103"/>
      <c r="AB333" s="14"/>
      <c r="AC333" s="14"/>
      <c r="AD333" s="14"/>
    </row>
    <row r="334" spans="1:30" s="10" customFormat="1" ht="12.75" customHeight="1" x14ac:dyDescent="0.2">
      <c r="A334" s="10" t="s">
        <v>799</v>
      </c>
      <c r="B334" s="10" t="s">
        <v>1355</v>
      </c>
      <c r="C334" s="103">
        <v>0</v>
      </c>
      <c r="D334" s="103">
        <v>0</v>
      </c>
      <c r="E334" s="103">
        <v>0</v>
      </c>
      <c r="F334" s="103">
        <v>0</v>
      </c>
      <c r="G334" s="103">
        <v>0</v>
      </c>
      <c r="H334" s="103">
        <v>0</v>
      </c>
      <c r="I334" s="103">
        <v>0</v>
      </c>
      <c r="J334" s="103">
        <v>0</v>
      </c>
      <c r="K334" s="103">
        <v>0</v>
      </c>
      <c r="L334" s="103">
        <v>0</v>
      </c>
      <c r="M334" s="103">
        <v>15648</v>
      </c>
      <c r="N334" s="103">
        <v>0</v>
      </c>
      <c r="O334" s="103">
        <v>0</v>
      </c>
      <c r="P334" s="103">
        <v>0</v>
      </c>
      <c r="Q334" s="103">
        <v>0</v>
      </c>
      <c r="R334" s="103">
        <v>0</v>
      </c>
      <c r="S334" s="103">
        <v>0</v>
      </c>
      <c r="T334" s="103">
        <v>0</v>
      </c>
      <c r="U334" s="103">
        <v>0</v>
      </c>
      <c r="V334" s="103">
        <v>0</v>
      </c>
      <c r="W334" s="103">
        <v>0</v>
      </c>
      <c r="X334" s="103" t="s">
        <v>1377</v>
      </c>
      <c r="Y334" s="103" t="s">
        <v>1316</v>
      </c>
      <c r="Z334" s="103"/>
      <c r="AA334" s="103"/>
      <c r="AB334" s="14"/>
      <c r="AC334" s="14"/>
      <c r="AD334" s="14"/>
    </row>
    <row r="335" spans="1:30" s="10" customFormat="1" ht="12.75" customHeight="1" x14ac:dyDescent="0.2">
      <c r="A335" s="10" t="s">
        <v>1232</v>
      </c>
      <c r="B335" s="10" t="s">
        <v>1233</v>
      </c>
      <c r="C335" s="103">
        <v>0</v>
      </c>
      <c r="D335" s="103">
        <v>0</v>
      </c>
      <c r="E335" s="103">
        <v>0</v>
      </c>
      <c r="F335" s="103">
        <v>0</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236</v>
      </c>
      <c r="X335" s="103" t="s">
        <v>1377</v>
      </c>
      <c r="Y335" s="103" t="s">
        <v>1316</v>
      </c>
      <c r="Z335" s="103"/>
      <c r="AA335" s="103"/>
      <c r="AB335" s="14"/>
      <c r="AC335" s="14"/>
      <c r="AD335" s="14"/>
    </row>
    <row r="336" spans="1:30" s="10" customFormat="1" ht="12.75" customHeight="1" x14ac:dyDescent="0.2">
      <c r="A336" s="10" t="s">
        <v>601</v>
      </c>
      <c r="B336" s="10" t="s">
        <v>164</v>
      </c>
      <c r="C336" s="103">
        <v>15721</v>
      </c>
      <c r="D336" s="103">
        <v>0</v>
      </c>
      <c r="E336" s="103">
        <v>0</v>
      </c>
      <c r="F336" s="103">
        <v>22</v>
      </c>
      <c r="G336" s="103">
        <v>0</v>
      </c>
      <c r="H336" s="103">
        <v>0</v>
      </c>
      <c r="I336" s="103">
        <v>189</v>
      </c>
      <c r="J336" s="103">
        <v>0</v>
      </c>
      <c r="K336" s="103">
        <v>0</v>
      </c>
      <c r="L336" s="103">
        <v>0</v>
      </c>
      <c r="M336" s="103">
        <v>200171</v>
      </c>
      <c r="N336" s="103">
        <v>9068</v>
      </c>
      <c r="O336" s="103">
        <v>0</v>
      </c>
      <c r="P336" s="103">
        <v>0</v>
      </c>
      <c r="Q336" s="103">
        <v>1148</v>
      </c>
      <c r="R336" s="103">
        <v>0</v>
      </c>
      <c r="S336" s="103">
        <v>0</v>
      </c>
      <c r="T336" s="103">
        <v>0</v>
      </c>
      <c r="U336" s="103">
        <v>0</v>
      </c>
      <c r="V336" s="103">
        <v>90</v>
      </c>
      <c r="W336" s="103">
        <v>0</v>
      </c>
      <c r="X336" s="103" t="s">
        <v>1315</v>
      </c>
      <c r="Y336" s="103" t="s">
        <v>1316</v>
      </c>
      <c r="Z336" s="103"/>
      <c r="AA336" s="103"/>
      <c r="AB336" s="14"/>
      <c r="AC336" s="14"/>
      <c r="AD336" s="14"/>
    </row>
    <row r="337" spans="1:30" s="10" customFormat="1" ht="12.75" customHeight="1" x14ac:dyDescent="0.2">
      <c r="A337" s="10" t="s">
        <v>596</v>
      </c>
      <c r="B337" s="10" t="s">
        <v>348</v>
      </c>
      <c r="C337" s="103">
        <v>0</v>
      </c>
      <c r="D337" s="103">
        <v>0</v>
      </c>
      <c r="E337" s="103">
        <v>0</v>
      </c>
      <c r="F337" s="103">
        <v>0</v>
      </c>
      <c r="G337" s="103">
        <v>0</v>
      </c>
      <c r="H337" s="103">
        <v>0</v>
      </c>
      <c r="I337" s="103">
        <v>0</v>
      </c>
      <c r="J337" s="103">
        <v>0</v>
      </c>
      <c r="K337" s="103">
        <v>0</v>
      </c>
      <c r="L337" s="103">
        <v>0</v>
      </c>
      <c r="M337" s="103">
        <v>295430</v>
      </c>
      <c r="N337" s="103">
        <v>77000</v>
      </c>
      <c r="O337" s="103">
        <v>0</v>
      </c>
      <c r="P337" s="103">
        <v>0</v>
      </c>
      <c r="Q337" s="103">
        <v>0</v>
      </c>
      <c r="R337" s="103">
        <v>0</v>
      </c>
      <c r="S337" s="103">
        <v>0</v>
      </c>
      <c r="T337" s="103">
        <v>0</v>
      </c>
      <c r="U337" s="103">
        <v>73000</v>
      </c>
      <c r="V337" s="103">
        <v>0</v>
      </c>
      <c r="W337" s="103">
        <v>0</v>
      </c>
      <c r="X337" s="103" t="s">
        <v>1324</v>
      </c>
      <c r="Y337" s="103" t="s">
        <v>1316</v>
      </c>
      <c r="Z337" s="103"/>
      <c r="AA337" s="103"/>
      <c r="AB337" s="14"/>
      <c r="AC337" s="14"/>
      <c r="AD337" s="14"/>
    </row>
    <row r="338" spans="1:30" s="10" customFormat="1" ht="12.75" customHeight="1" x14ac:dyDescent="0.2">
      <c r="A338" s="10" t="s">
        <v>1234</v>
      </c>
      <c r="B338" s="10" t="s">
        <v>1235</v>
      </c>
      <c r="C338" s="103">
        <v>0</v>
      </c>
      <c r="D338" s="103">
        <v>0</v>
      </c>
      <c r="E338" s="103">
        <v>0</v>
      </c>
      <c r="F338" s="103">
        <v>0</v>
      </c>
      <c r="G338" s="103">
        <v>0</v>
      </c>
      <c r="H338" s="103">
        <v>0</v>
      </c>
      <c r="I338" s="103">
        <v>0</v>
      </c>
      <c r="J338" s="103">
        <v>0</v>
      </c>
      <c r="K338" s="103">
        <v>0</v>
      </c>
      <c r="L338" s="103">
        <v>0</v>
      </c>
      <c r="M338" s="103">
        <v>4300</v>
      </c>
      <c r="N338" s="103">
        <v>0</v>
      </c>
      <c r="O338" s="103">
        <v>0</v>
      </c>
      <c r="P338" s="103">
        <v>0</v>
      </c>
      <c r="Q338" s="103">
        <v>0</v>
      </c>
      <c r="R338" s="103">
        <v>0</v>
      </c>
      <c r="S338" s="103">
        <v>0</v>
      </c>
      <c r="T338" s="103">
        <v>0</v>
      </c>
      <c r="U338" s="103">
        <v>0</v>
      </c>
      <c r="V338" s="103">
        <v>0</v>
      </c>
      <c r="W338" s="103">
        <v>0</v>
      </c>
      <c r="X338" s="103" t="s">
        <v>1377</v>
      </c>
      <c r="Y338" s="103" t="s">
        <v>1316</v>
      </c>
      <c r="Z338" s="103"/>
      <c r="AA338" s="103"/>
      <c r="AB338" s="14"/>
      <c r="AC338" s="14"/>
      <c r="AD338" s="14"/>
    </row>
    <row r="339" spans="1:30" s="10" customFormat="1" ht="12.75" customHeight="1" x14ac:dyDescent="0.2">
      <c r="A339" s="10" t="s">
        <v>604</v>
      </c>
      <c r="B339" s="10" t="s">
        <v>382</v>
      </c>
      <c r="C339" s="103">
        <v>0</v>
      </c>
      <c r="D339" s="103">
        <v>0</v>
      </c>
      <c r="E339" s="103">
        <v>0</v>
      </c>
      <c r="F339" s="103">
        <v>0</v>
      </c>
      <c r="G339" s="103">
        <v>0</v>
      </c>
      <c r="H339" s="103">
        <v>0</v>
      </c>
      <c r="I339" s="103">
        <v>0</v>
      </c>
      <c r="J339" s="103">
        <v>0</v>
      </c>
      <c r="K339" s="103">
        <v>0</v>
      </c>
      <c r="L339" s="103">
        <v>0</v>
      </c>
      <c r="M339" s="103">
        <v>205686</v>
      </c>
      <c r="N339" s="103">
        <v>215600</v>
      </c>
      <c r="O339" s="103">
        <v>0</v>
      </c>
      <c r="P339" s="103">
        <v>45351</v>
      </c>
      <c r="Q339" s="103">
        <v>0</v>
      </c>
      <c r="R339" s="103">
        <v>0</v>
      </c>
      <c r="S339" s="103">
        <v>0</v>
      </c>
      <c r="T339" s="103">
        <v>0</v>
      </c>
      <c r="U339" s="103">
        <v>0</v>
      </c>
      <c r="V339" s="103">
        <v>30000</v>
      </c>
      <c r="W339" s="103">
        <v>45200</v>
      </c>
      <c r="X339" s="103" t="s">
        <v>1312</v>
      </c>
      <c r="Y339" s="103" t="s">
        <v>1316</v>
      </c>
      <c r="Z339" s="103"/>
      <c r="AA339" s="103"/>
      <c r="AB339" s="14"/>
      <c r="AC339" s="14"/>
      <c r="AD339" s="14"/>
    </row>
    <row r="340" spans="1:30" s="10" customFormat="1" ht="12.75" customHeight="1" x14ac:dyDescent="0.2">
      <c r="A340" s="10" t="s">
        <v>1270</v>
      </c>
      <c r="B340" s="10" t="s">
        <v>1271</v>
      </c>
      <c r="C340" s="103">
        <v>0</v>
      </c>
      <c r="D340" s="103">
        <v>0</v>
      </c>
      <c r="E340" s="103">
        <v>0</v>
      </c>
      <c r="F340" s="103">
        <v>0</v>
      </c>
      <c r="G340" s="103">
        <v>0</v>
      </c>
      <c r="H340" s="103">
        <v>0</v>
      </c>
      <c r="I340" s="103">
        <v>0</v>
      </c>
      <c r="J340" s="103">
        <v>0</v>
      </c>
      <c r="K340" s="103">
        <v>0</v>
      </c>
      <c r="L340" s="103">
        <v>0</v>
      </c>
      <c r="M340" s="103">
        <v>73131</v>
      </c>
      <c r="N340" s="103">
        <v>5000</v>
      </c>
      <c r="O340" s="103">
        <v>0</v>
      </c>
      <c r="P340" s="103">
        <v>0</v>
      </c>
      <c r="Q340" s="103">
        <v>0</v>
      </c>
      <c r="R340" s="103">
        <v>0</v>
      </c>
      <c r="S340" s="103">
        <v>0</v>
      </c>
      <c r="T340" s="103">
        <v>0</v>
      </c>
      <c r="U340" s="103">
        <v>0</v>
      </c>
      <c r="V340" s="103">
        <v>0</v>
      </c>
      <c r="W340" s="103">
        <v>10000</v>
      </c>
      <c r="X340" s="103" t="s">
        <v>1377</v>
      </c>
      <c r="Y340" s="103" t="s">
        <v>1316</v>
      </c>
      <c r="Z340" s="103"/>
      <c r="AA340" s="103"/>
      <c r="AB340" s="14"/>
      <c r="AC340" s="14"/>
      <c r="AD340" s="14"/>
    </row>
    <row r="341" spans="1:30" s="10" customFormat="1" ht="12.75" customHeight="1" x14ac:dyDescent="0.2">
      <c r="A341" s="10" t="s">
        <v>585</v>
      </c>
      <c r="B341" s="10" t="s">
        <v>165</v>
      </c>
      <c r="C341" s="103">
        <v>0</v>
      </c>
      <c r="D341" s="103">
        <v>0</v>
      </c>
      <c r="E341" s="103">
        <v>0</v>
      </c>
      <c r="F341" s="103">
        <v>0</v>
      </c>
      <c r="G341" s="103">
        <v>0</v>
      </c>
      <c r="H341" s="103">
        <v>0</v>
      </c>
      <c r="I341" s="103">
        <v>0</v>
      </c>
      <c r="J341" s="103">
        <v>0</v>
      </c>
      <c r="K341" s="103">
        <v>0</v>
      </c>
      <c r="L341" s="103">
        <v>0</v>
      </c>
      <c r="M341" s="103">
        <v>218917</v>
      </c>
      <c r="N341" s="103">
        <v>5000</v>
      </c>
      <c r="O341" s="103">
        <v>0</v>
      </c>
      <c r="P341" s="103">
        <v>486</v>
      </c>
      <c r="Q341" s="103">
        <v>0</v>
      </c>
      <c r="R341" s="103">
        <v>0</v>
      </c>
      <c r="S341" s="103">
        <v>0</v>
      </c>
      <c r="T341" s="103">
        <v>23</v>
      </c>
      <c r="U341" s="103">
        <v>0</v>
      </c>
      <c r="V341" s="103">
        <v>0</v>
      </c>
      <c r="W341" s="103">
        <v>1</v>
      </c>
      <c r="X341" s="103" t="s">
        <v>1315</v>
      </c>
      <c r="Y341" s="103" t="s">
        <v>1316</v>
      </c>
      <c r="Z341" s="103"/>
      <c r="AA341" s="103"/>
      <c r="AB341" s="14"/>
      <c r="AC341" s="14"/>
      <c r="AD341" s="14"/>
    </row>
    <row r="342" spans="1:30" s="10" customFormat="1" ht="12.75" customHeight="1" x14ac:dyDescent="0.2">
      <c r="A342" s="10" t="s">
        <v>606</v>
      </c>
      <c r="B342" s="10" t="s">
        <v>1294</v>
      </c>
      <c r="C342" s="103">
        <v>0</v>
      </c>
      <c r="D342" s="103">
        <v>0</v>
      </c>
      <c r="E342" s="103">
        <v>0</v>
      </c>
      <c r="F342" s="103">
        <v>0</v>
      </c>
      <c r="G342" s="103">
        <v>0</v>
      </c>
      <c r="H342" s="103">
        <v>0</v>
      </c>
      <c r="I342" s="103">
        <v>0</v>
      </c>
      <c r="J342" s="103">
        <v>0</v>
      </c>
      <c r="K342" s="103">
        <v>0</v>
      </c>
      <c r="L342" s="103">
        <v>0</v>
      </c>
      <c r="M342" s="103">
        <v>229040</v>
      </c>
      <c r="N342" s="103">
        <v>90000</v>
      </c>
      <c r="O342" s="103">
        <v>0</v>
      </c>
      <c r="P342" s="103">
        <v>0</v>
      </c>
      <c r="Q342" s="103">
        <v>0</v>
      </c>
      <c r="R342" s="103">
        <v>0</v>
      </c>
      <c r="S342" s="103">
        <v>0</v>
      </c>
      <c r="T342" s="103">
        <v>0</v>
      </c>
      <c r="U342" s="103">
        <v>10000</v>
      </c>
      <c r="V342" s="103">
        <v>13000</v>
      </c>
      <c r="W342" s="103">
        <v>10000</v>
      </c>
      <c r="X342" s="103" t="s">
        <v>1324</v>
      </c>
      <c r="Y342" s="103" t="s">
        <v>1316</v>
      </c>
      <c r="Z342" s="103"/>
      <c r="AA342" s="103"/>
      <c r="AB342" s="14"/>
      <c r="AC342" s="14"/>
      <c r="AD342" s="14"/>
    </row>
    <row r="343" spans="1:30" s="10" customFormat="1" ht="12.75" customHeight="1" x14ac:dyDescent="0.2">
      <c r="A343" s="10" t="s">
        <v>800</v>
      </c>
      <c r="B343" s="10" t="s">
        <v>1356</v>
      </c>
      <c r="C343" s="103">
        <v>0</v>
      </c>
      <c r="D343" s="103">
        <v>0</v>
      </c>
      <c r="E343" s="103">
        <v>0</v>
      </c>
      <c r="F343" s="103">
        <v>0</v>
      </c>
      <c r="G343" s="103">
        <v>0</v>
      </c>
      <c r="H343" s="103">
        <v>0</v>
      </c>
      <c r="I343" s="103">
        <v>0</v>
      </c>
      <c r="J343" s="103">
        <v>0</v>
      </c>
      <c r="K343" s="103">
        <v>0</v>
      </c>
      <c r="L343" s="103">
        <v>0</v>
      </c>
      <c r="M343" s="103">
        <v>18476</v>
      </c>
      <c r="N343" s="103">
        <v>0</v>
      </c>
      <c r="O343" s="103">
        <v>0</v>
      </c>
      <c r="P343" s="103">
        <v>0</v>
      </c>
      <c r="Q343" s="103">
        <v>0</v>
      </c>
      <c r="R343" s="103">
        <v>0</v>
      </c>
      <c r="S343" s="103">
        <v>0</v>
      </c>
      <c r="T343" s="103">
        <v>0</v>
      </c>
      <c r="U343" s="103">
        <v>4000</v>
      </c>
      <c r="V343" s="103">
        <v>0</v>
      </c>
      <c r="W343" s="103">
        <v>0</v>
      </c>
      <c r="X343" s="103" t="s">
        <v>1377</v>
      </c>
      <c r="Y343" s="103" t="s">
        <v>1316</v>
      </c>
      <c r="Z343" s="103"/>
      <c r="AA343" s="103"/>
      <c r="AB343" s="14"/>
      <c r="AC343" s="14"/>
      <c r="AD343" s="14"/>
    </row>
    <row r="344" spans="1:30" s="10" customFormat="1" ht="12.75" customHeight="1" x14ac:dyDescent="0.2">
      <c r="A344" s="10" t="s">
        <v>1236</v>
      </c>
      <c r="B344" s="10" t="s">
        <v>1237</v>
      </c>
      <c r="C344" s="103">
        <v>0</v>
      </c>
      <c r="D344" s="103">
        <v>0</v>
      </c>
      <c r="E344" s="103">
        <v>0</v>
      </c>
      <c r="F344" s="103">
        <v>0</v>
      </c>
      <c r="G344" s="103">
        <v>0</v>
      </c>
      <c r="H344" s="103">
        <v>0</v>
      </c>
      <c r="I344" s="103">
        <v>0</v>
      </c>
      <c r="J344" s="103">
        <v>0</v>
      </c>
      <c r="K344" s="103">
        <v>0</v>
      </c>
      <c r="L344" s="103">
        <v>0</v>
      </c>
      <c r="M344" s="103">
        <v>28948</v>
      </c>
      <c r="N344" s="103">
        <v>3500</v>
      </c>
      <c r="O344" s="103">
        <v>0</v>
      </c>
      <c r="P344" s="103">
        <v>0</v>
      </c>
      <c r="Q344" s="103">
        <v>0</v>
      </c>
      <c r="R344" s="103">
        <v>0</v>
      </c>
      <c r="S344" s="103">
        <v>0</v>
      </c>
      <c r="T344" s="103">
        <v>0</v>
      </c>
      <c r="U344" s="103">
        <v>0</v>
      </c>
      <c r="V344" s="103">
        <v>2500</v>
      </c>
      <c r="W344" s="103">
        <v>0</v>
      </c>
      <c r="X344" s="103" t="s">
        <v>1377</v>
      </c>
      <c r="Y344" s="103" t="s">
        <v>1316</v>
      </c>
      <c r="Z344" s="103"/>
      <c r="AA344" s="103"/>
      <c r="AB344" s="14"/>
      <c r="AC344" s="14"/>
      <c r="AD344" s="14"/>
    </row>
    <row r="345" spans="1:30" s="10" customFormat="1" ht="12.75" customHeight="1" x14ac:dyDescent="0.2">
      <c r="A345" s="10" t="s">
        <v>660</v>
      </c>
      <c r="B345" s="10" t="s">
        <v>844</v>
      </c>
      <c r="C345" s="103">
        <v>0</v>
      </c>
      <c r="D345" s="103">
        <v>0</v>
      </c>
      <c r="E345" s="103">
        <v>0</v>
      </c>
      <c r="F345" s="103">
        <v>0</v>
      </c>
      <c r="G345" s="103">
        <v>0</v>
      </c>
      <c r="H345" s="103">
        <v>0</v>
      </c>
      <c r="I345" s="103">
        <v>0</v>
      </c>
      <c r="J345" s="103">
        <v>0</v>
      </c>
      <c r="K345" s="103">
        <v>0</v>
      </c>
      <c r="L345" s="103">
        <v>0</v>
      </c>
      <c r="M345" s="103">
        <v>83705</v>
      </c>
      <c r="N345" s="103">
        <v>0</v>
      </c>
      <c r="O345" s="103">
        <v>0</v>
      </c>
      <c r="P345" s="103">
        <v>13</v>
      </c>
      <c r="Q345" s="103">
        <v>0</v>
      </c>
      <c r="R345" s="103">
        <v>0</v>
      </c>
      <c r="S345" s="103">
        <v>0</v>
      </c>
      <c r="T345" s="103">
        <v>0</v>
      </c>
      <c r="U345" s="103">
        <v>2000</v>
      </c>
      <c r="V345" s="103">
        <v>0</v>
      </c>
      <c r="W345" s="103">
        <v>0</v>
      </c>
      <c r="X345" s="103" t="s">
        <v>1315</v>
      </c>
      <c r="Y345" s="103" t="s">
        <v>1316</v>
      </c>
      <c r="Z345" s="103"/>
      <c r="AA345" s="103"/>
      <c r="AB345" s="14"/>
      <c r="AC345" s="14"/>
      <c r="AD345" s="14"/>
    </row>
    <row r="346" spans="1:30" s="10" customFormat="1" ht="12.75" customHeight="1" x14ac:dyDescent="0.2">
      <c r="A346" s="10" t="s">
        <v>570</v>
      </c>
      <c r="B346" s="10" t="s">
        <v>838</v>
      </c>
      <c r="C346" s="103">
        <v>0</v>
      </c>
      <c r="D346" s="103">
        <v>0</v>
      </c>
      <c r="E346" s="103">
        <v>0</v>
      </c>
      <c r="F346" s="103">
        <v>0</v>
      </c>
      <c r="G346" s="103">
        <v>0</v>
      </c>
      <c r="H346" s="103">
        <v>0</v>
      </c>
      <c r="I346" s="103">
        <v>0</v>
      </c>
      <c r="J346" s="103">
        <v>0</v>
      </c>
      <c r="K346" s="103">
        <v>0</v>
      </c>
      <c r="L346" s="103">
        <v>0</v>
      </c>
      <c r="M346" s="103">
        <v>19114</v>
      </c>
      <c r="N346" s="103">
        <v>0</v>
      </c>
      <c r="O346" s="103">
        <v>0</v>
      </c>
      <c r="P346" s="103">
        <v>0</v>
      </c>
      <c r="Q346" s="103">
        <v>0</v>
      </c>
      <c r="R346" s="103">
        <v>0</v>
      </c>
      <c r="S346" s="103">
        <v>0</v>
      </c>
      <c r="T346" s="103">
        <v>0</v>
      </c>
      <c r="U346" s="103">
        <v>0</v>
      </c>
      <c r="V346" s="103">
        <v>0</v>
      </c>
      <c r="W346" s="103">
        <v>0</v>
      </c>
      <c r="X346" s="103" t="s">
        <v>1315</v>
      </c>
      <c r="Y346" s="103" t="s">
        <v>1316</v>
      </c>
      <c r="Z346" s="103"/>
      <c r="AA346" s="103"/>
      <c r="AB346" s="14"/>
      <c r="AC346" s="14"/>
      <c r="AD346" s="14"/>
    </row>
    <row r="347" spans="1:30" s="10" customFormat="1" ht="12.75" customHeight="1" x14ac:dyDescent="0.2">
      <c r="A347" s="10" t="s">
        <v>678</v>
      </c>
      <c r="B347" s="10" t="s">
        <v>166</v>
      </c>
      <c r="C347" s="103">
        <v>0</v>
      </c>
      <c r="D347" s="103">
        <v>0</v>
      </c>
      <c r="E347" s="103">
        <v>0</v>
      </c>
      <c r="F347" s="103">
        <v>0</v>
      </c>
      <c r="G347" s="103">
        <v>0</v>
      </c>
      <c r="H347" s="103">
        <v>0</v>
      </c>
      <c r="I347" s="103">
        <v>576</v>
      </c>
      <c r="J347" s="103">
        <v>0</v>
      </c>
      <c r="K347" s="103">
        <v>0</v>
      </c>
      <c r="L347" s="103">
        <v>6600</v>
      </c>
      <c r="M347" s="103">
        <v>15723</v>
      </c>
      <c r="N347" s="103">
        <v>125500</v>
      </c>
      <c r="O347" s="103">
        <v>0</v>
      </c>
      <c r="P347" s="103">
        <v>0</v>
      </c>
      <c r="Q347" s="103">
        <v>0</v>
      </c>
      <c r="R347" s="103">
        <v>0</v>
      </c>
      <c r="S347" s="103">
        <v>0</v>
      </c>
      <c r="T347" s="103">
        <v>27</v>
      </c>
      <c r="U347" s="103">
        <v>0</v>
      </c>
      <c r="V347" s="103">
        <v>0</v>
      </c>
      <c r="W347" s="103">
        <v>0</v>
      </c>
      <c r="X347" s="103" t="s">
        <v>1321</v>
      </c>
      <c r="Y347" s="103" t="s">
        <v>1316</v>
      </c>
      <c r="Z347" s="103"/>
      <c r="AA347" s="103"/>
      <c r="AB347" s="14"/>
      <c r="AC347" s="14"/>
      <c r="AD347" s="14"/>
    </row>
    <row r="348" spans="1:30" s="10" customFormat="1" ht="12.75" customHeight="1" x14ac:dyDescent="0.2">
      <c r="A348" s="10" t="s">
        <v>1029</v>
      </c>
      <c r="B348" s="10" t="s">
        <v>1030</v>
      </c>
      <c r="C348" s="103">
        <v>0</v>
      </c>
      <c r="D348" s="103">
        <v>0</v>
      </c>
      <c r="E348" s="103">
        <v>0</v>
      </c>
      <c r="F348" s="103">
        <v>0</v>
      </c>
      <c r="G348" s="103">
        <v>0</v>
      </c>
      <c r="H348" s="103">
        <v>0</v>
      </c>
      <c r="I348" s="103">
        <v>0</v>
      </c>
      <c r="J348" s="103">
        <v>0</v>
      </c>
      <c r="K348" s="103">
        <v>0</v>
      </c>
      <c r="L348" s="103">
        <v>0</v>
      </c>
      <c r="M348" s="103">
        <v>8758</v>
      </c>
      <c r="N348" s="103">
        <v>82</v>
      </c>
      <c r="O348" s="103">
        <v>0</v>
      </c>
      <c r="P348" s="103">
        <v>0</v>
      </c>
      <c r="Q348" s="103">
        <v>0</v>
      </c>
      <c r="R348" s="103">
        <v>0</v>
      </c>
      <c r="S348" s="103">
        <v>0</v>
      </c>
      <c r="T348" s="103">
        <v>0</v>
      </c>
      <c r="U348" s="103">
        <v>0</v>
      </c>
      <c r="V348" s="103">
        <v>0</v>
      </c>
      <c r="W348" s="103">
        <v>0</v>
      </c>
      <c r="X348" s="103" t="s">
        <v>1317</v>
      </c>
      <c r="Y348" s="103" t="s">
        <v>1317</v>
      </c>
      <c r="Z348" s="103"/>
      <c r="AA348" s="103"/>
      <c r="AB348" s="14"/>
      <c r="AC348" s="14"/>
      <c r="AD348" s="14"/>
    </row>
    <row r="349" spans="1:30" s="10" customFormat="1" ht="12.75" customHeight="1" x14ac:dyDescent="0.2">
      <c r="A349" s="10" t="s">
        <v>1031</v>
      </c>
      <c r="B349" s="10" t="s">
        <v>1032</v>
      </c>
      <c r="C349" s="103">
        <v>0</v>
      </c>
      <c r="D349" s="103">
        <v>0</v>
      </c>
      <c r="E349" s="103">
        <v>0</v>
      </c>
      <c r="F349" s="103">
        <v>0</v>
      </c>
      <c r="G349" s="103">
        <v>0</v>
      </c>
      <c r="H349" s="103">
        <v>0</v>
      </c>
      <c r="I349" s="103">
        <v>0</v>
      </c>
      <c r="J349" s="103">
        <v>0</v>
      </c>
      <c r="K349" s="103">
        <v>0</v>
      </c>
      <c r="L349" s="103">
        <v>0</v>
      </c>
      <c r="M349" s="103">
        <v>40000</v>
      </c>
      <c r="N349" s="103">
        <v>0</v>
      </c>
      <c r="O349" s="103">
        <v>0</v>
      </c>
      <c r="P349" s="103">
        <v>0</v>
      </c>
      <c r="Q349" s="103">
        <v>0</v>
      </c>
      <c r="R349" s="103">
        <v>0</v>
      </c>
      <c r="S349" s="103">
        <v>0</v>
      </c>
      <c r="T349" s="103">
        <v>0</v>
      </c>
      <c r="U349" s="103">
        <v>0</v>
      </c>
      <c r="V349" s="103">
        <v>0</v>
      </c>
      <c r="W349" s="103">
        <v>0</v>
      </c>
      <c r="X349" s="103" t="s">
        <v>1312</v>
      </c>
      <c r="Y349" s="103" t="s">
        <v>1314</v>
      </c>
      <c r="Z349" s="103"/>
      <c r="AA349" s="103"/>
      <c r="AB349" s="14"/>
      <c r="AC349" s="14"/>
      <c r="AD349" s="14"/>
    </row>
    <row r="350" spans="1:30" s="10" customFormat="1" ht="12.75" customHeight="1" x14ac:dyDescent="0.2">
      <c r="A350" s="10" t="s">
        <v>616</v>
      </c>
      <c r="B350" s="10" t="s">
        <v>167</v>
      </c>
      <c r="C350" s="103">
        <v>0</v>
      </c>
      <c r="D350" s="103">
        <v>0</v>
      </c>
      <c r="E350" s="103">
        <v>0</v>
      </c>
      <c r="F350" s="103">
        <v>0</v>
      </c>
      <c r="G350" s="103">
        <v>0</v>
      </c>
      <c r="H350" s="103">
        <v>0</v>
      </c>
      <c r="I350" s="103">
        <v>0</v>
      </c>
      <c r="J350" s="103">
        <v>0</v>
      </c>
      <c r="K350" s="103">
        <v>0</v>
      </c>
      <c r="L350" s="103">
        <v>0</v>
      </c>
      <c r="M350" s="103">
        <v>200440</v>
      </c>
      <c r="N350" s="103">
        <v>0</v>
      </c>
      <c r="O350" s="103">
        <v>0</v>
      </c>
      <c r="P350" s="103">
        <v>0</v>
      </c>
      <c r="Q350" s="103">
        <v>0</v>
      </c>
      <c r="R350" s="103">
        <v>0</v>
      </c>
      <c r="S350" s="103">
        <v>0</v>
      </c>
      <c r="T350" s="103">
        <v>0</v>
      </c>
      <c r="U350" s="103">
        <v>0</v>
      </c>
      <c r="V350" s="103">
        <v>0</v>
      </c>
      <c r="W350" s="103">
        <v>0</v>
      </c>
      <c r="X350" s="103" t="s">
        <v>1315</v>
      </c>
      <c r="Y350" s="103" t="s">
        <v>1316</v>
      </c>
      <c r="Z350" s="103"/>
      <c r="AA350" s="103"/>
      <c r="AB350" s="14"/>
      <c r="AC350" s="14"/>
      <c r="AD350" s="14"/>
    </row>
    <row r="351" spans="1:30" s="10" customFormat="1" ht="12.75" customHeight="1" x14ac:dyDescent="0.2">
      <c r="A351" s="10" t="s">
        <v>614</v>
      </c>
      <c r="B351" s="10" t="s">
        <v>350</v>
      </c>
      <c r="C351" s="103">
        <v>0</v>
      </c>
      <c r="D351" s="103">
        <v>0</v>
      </c>
      <c r="E351" s="103">
        <v>0</v>
      </c>
      <c r="F351" s="103">
        <v>0</v>
      </c>
      <c r="G351" s="103">
        <v>0</v>
      </c>
      <c r="H351" s="103">
        <v>0</v>
      </c>
      <c r="I351" s="103">
        <v>0</v>
      </c>
      <c r="J351" s="103">
        <v>0</v>
      </c>
      <c r="K351" s="103">
        <v>0</v>
      </c>
      <c r="L351" s="103">
        <v>0</v>
      </c>
      <c r="M351" s="103">
        <v>351383</v>
      </c>
      <c r="N351" s="103">
        <v>30000</v>
      </c>
      <c r="O351" s="103">
        <v>0</v>
      </c>
      <c r="P351" s="103">
        <v>0</v>
      </c>
      <c r="Q351" s="103">
        <v>0</v>
      </c>
      <c r="R351" s="103">
        <v>0</v>
      </c>
      <c r="S351" s="103">
        <v>0</v>
      </c>
      <c r="T351" s="103">
        <v>0</v>
      </c>
      <c r="U351" s="103">
        <v>20000</v>
      </c>
      <c r="V351" s="103">
        <v>0</v>
      </c>
      <c r="W351" s="103">
        <v>0</v>
      </c>
      <c r="X351" s="103" t="s">
        <v>1324</v>
      </c>
      <c r="Y351" s="103" t="s">
        <v>1316</v>
      </c>
      <c r="Z351" s="103"/>
      <c r="AA351" s="103"/>
      <c r="AB351" s="14"/>
      <c r="AC351" s="14"/>
      <c r="AD351" s="14"/>
    </row>
    <row r="352" spans="1:30" s="10" customFormat="1" ht="12.75" customHeight="1" x14ac:dyDescent="0.2">
      <c r="A352" s="10" t="s">
        <v>1033</v>
      </c>
      <c r="B352" s="10" t="s">
        <v>1034</v>
      </c>
      <c r="C352" s="103">
        <v>0</v>
      </c>
      <c r="D352" s="103">
        <v>0</v>
      </c>
      <c r="E352" s="103">
        <v>0</v>
      </c>
      <c r="F352" s="103">
        <v>0</v>
      </c>
      <c r="G352" s="103">
        <v>0</v>
      </c>
      <c r="H352" s="103">
        <v>0</v>
      </c>
      <c r="I352" s="103">
        <v>0</v>
      </c>
      <c r="J352" s="103">
        <v>0</v>
      </c>
      <c r="K352" s="103">
        <v>0</v>
      </c>
      <c r="L352" s="103">
        <v>0</v>
      </c>
      <c r="M352" s="103">
        <v>79012</v>
      </c>
      <c r="N352" s="103">
        <v>40000</v>
      </c>
      <c r="O352" s="103">
        <v>0</v>
      </c>
      <c r="P352" s="103">
        <v>0</v>
      </c>
      <c r="Q352" s="103">
        <v>0</v>
      </c>
      <c r="R352" s="103">
        <v>0</v>
      </c>
      <c r="S352" s="103">
        <v>600</v>
      </c>
      <c r="T352" s="103">
        <v>1</v>
      </c>
      <c r="U352" s="103">
        <v>0</v>
      </c>
      <c r="V352" s="103">
        <v>0</v>
      </c>
      <c r="W352" s="103">
        <v>0</v>
      </c>
      <c r="X352" s="103" t="s">
        <v>1312</v>
      </c>
      <c r="Y352" s="103" t="s">
        <v>1313</v>
      </c>
      <c r="Z352" s="103"/>
      <c r="AA352" s="103"/>
      <c r="AB352" s="14"/>
      <c r="AC352" s="14"/>
      <c r="AD352" s="14"/>
    </row>
    <row r="353" spans="1:30" s="10" customFormat="1" ht="12.75" customHeight="1" x14ac:dyDescent="0.2">
      <c r="A353" s="10" t="s">
        <v>554</v>
      </c>
      <c r="B353" s="10" t="s">
        <v>168</v>
      </c>
      <c r="C353" s="103">
        <v>0</v>
      </c>
      <c r="D353" s="103">
        <v>0</v>
      </c>
      <c r="E353" s="103">
        <v>0</v>
      </c>
      <c r="F353" s="103">
        <v>0</v>
      </c>
      <c r="G353" s="103">
        <v>0</v>
      </c>
      <c r="H353" s="103">
        <v>0</v>
      </c>
      <c r="I353" s="103">
        <v>98</v>
      </c>
      <c r="J353" s="103">
        <v>0</v>
      </c>
      <c r="K353" s="103">
        <v>0</v>
      </c>
      <c r="L353" s="103">
        <v>0</v>
      </c>
      <c r="M353" s="103">
        <v>7859</v>
      </c>
      <c r="N353" s="103">
        <v>0</v>
      </c>
      <c r="O353" s="103">
        <v>0</v>
      </c>
      <c r="P353" s="103">
        <v>0</v>
      </c>
      <c r="Q353" s="103">
        <v>0</v>
      </c>
      <c r="R353" s="103">
        <v>0</v>
      </c>
      <c r="S353" s="103">
        <v>0</v>
      </c>
      <c r="T353" s="103">
        <v>0</v>
      </c>
      <c r="U353" s="103">
        <v>0</v>
      </c>
      <c r="V353" s="103">
        <v>1500</v>
      </c>
      <c r="W353" s="103">
        <v>0</v>
      </c>
      <c r="X353" s="103" t="s">
        <v>1315</v>
      </c>
      <c r="Y353" s="103" t="s">
        <v>1316</v>
      </c>
      <c r="Z353" s="103"/>
      <c r="AA353" s="103"/>
      <c r="AB353" s="14"/>
      <c r="AC353" s="14"/>
      <c r="AD353" s="14"/>
    </row>
    <row r="354" spans="1:30" s="10" customFormat="1" ht="12.75" customHeight="1" x14ac:dyDescent="0.2">
      <c r="A354" s="10" t="s">
        <v>1035</v>
      </c>
      <c r="B354" s="10" t="s">
        <v>1036</v>
      </c>
      <c r="C354" s="103">
        <v>0</v>
      </c>
      <c r="D354" s="103">
        <v>0</v>
      </c>
      <c r="E354" s="103">
        <v>0</v>
      </c>
      <c r="F354" s="103">
        <v>0</v>
      </c>
      <c r="G354" s="103">
        <v>48</v>
      </c>
      <c r="H354" s="103">
        <v>0</v>
      </c>
      <c r="I354" s="103">
        <v>1263</v>
      </c>
      <c r="J354" s="103">
        <v>0</v>
      </c>
      <c r="K354" s="103">
        <v>0</v>
      </c>
      <c r="L354" s="103">
        <v>0</v>
      </c>
      <c r="M354" s="103">
        <v>148693</v>
      </c>
      <c r="N354" s="103">
        <v>30200</v>
      </c>
      <c r="O354" s="103">
        <v>0</v>
      </c>
      <c r="P354" s="103">
        <v>0</v>
      </c>
      <c r="Q354" s="103">
        <v>0</v>
      </c>
      <c r="R354" s="103">
        <v>0</v>
      </c>
      <c r="S354" s="103">
        <v>0</v>
      </c>
      <c r="T354" s="103">
        <v>0</v>
      </c>
      <c r="U354" s="103">
        <v>13000</v>
      </c>
      <c r="V354" s="103">
        <v>362</v>
      </c>
      <c r="W354" s="103">
        <v>5000</v>
      </c>
      <c r="X354" s="103" t="s">
        <v>1312</v>
      </c>
      <c r="Y354" s="103" t="s">
        <v>1314</v>
      </c>
      <c r="Z354" s="103"/>
      <c r="AA354" s="103"/>
      <c r="AB354" s="14"/>
      <c r="AC354" s="14"/>
      <c r="AD354" s="14"/>
    </row>
    <row r="355" spans="1:30" s="10" customFormat="1" ht="12.75" customHeight="1" x14ac:dyDescent="0.2">
      <c r="A355" s="10" t="s">
        <v>410</v>
      </c>
      <c r="B355" s="10" t="s">
        <v>169</v>
      </c>
      <c r="C355" s="103">
        <v>0</v>
      </c>
      <c r="D355" s="103">
        <v>0</v>
      </c>
      <c r="E355" s="103">
        <v>0</v>
      </c>
      <c r="F355" s="103">
        <v>0</v>
      </c>
      <c r="G355" s="103">
        <v>0</v>
      </c>
      <c r="H355" s="103">
        <v>0</v>
      </c>
      <c r="I355" s="103">
        <v>0</v>
      </c>
      <c r="J355" s="103">
        <v>0</v>
      </c>
      <c r="K355" s="103">
        <v>0</v>
      </c>
      <c r="L355" s="103">
        <v>0</v>
      </c>
      <c r="M355" s="103">
        <v>149387</v>
      </c>
      <c r="N355" s="103">
        <v>17500</v>
      </c>
      <c r="O355" s="103">
        <v>0</v>
      </c>
      <c r="P355" s="103">
        <v>0</v>
      </c>
      <c r="Q355" s="103">
        <v>0</v>
      </c>
      <c r="R355" s="103">
        <v>0</v>
      </c>
      <c r="S355" s="103">
        <v>0</v>
      </c>
      <c r="T355" s="103">
        <v>0</v>
      </c>
      <c r="U355" s="103">
        <v>0</v>
      </c>
      <c r="V355" s="103">
        <v>0</v>
      </c>
      <c r="W355" s="103">
        <v>87000</v>
      </c>
      <c r="X355" s="103" t="s">
        <v>1312</v>
      </c>
      <c r="Y355" s="103" t="s">
        <v>1316</v>
      </c>
      <c r="Z355" s="103"/>
      <c r="AA355" s="103"/>
      <c r="AB355" s="14"/>
      <c r="AC355" s="14"/>
      <c r="AD355" s="14"/>
    </row>
    <row r="356" spans="1:30" s="10" customFormat="1" ht="12.75" customHeight="1" x14ac:dyDescent="0.2">
      <c r="A356" s="10" t="s">
        <v>443</v>
      </c>
      <c r="B356" s="10" t="s">
        <v>170</v>
      </c>
      <c r="C356" s="103">
        <v>0</v>
      </c>
      <c r="D356" s="103">
        <v>0</v>
      </c>
      <c r="E356" s="103">
        <v>0</v>
      </c>
      <c r="F356" s="103">
        <v>0</v>
      </c>
      <c r="G356" s="103">
        <v>0</v>
      </c>
      <c r="H356" s="103">
        <v>0</v>
      </c>
      <c r="I356" s="103">
        <v>0</v>
      </c>
      <c r="J356" s="103">
        <v>0</v>
      </c>
      <c r="K356" s="103">
        <v>0</v>
      </c>
      <c r="L356" s="103">
        <v>0</v>
      </c>
      <c r="M356" s="103">
        <v>44252</v>
      </c>
      <c r="N356" s="103">
        <v>82000</v>
      </c>
      <c r="O356" s="103">
        <v>0</v>
      </c>
      <c r="P356" s="103">
        <v>0</v>
      </c>
      <c r="Q356" s="103">
        <v>0</v>
      </c>
      <c r="R356" s="103">
        <v>0</v>
      </c>
      <c r="S356" s="103">
        <v>0</v>
      </c>
      <c r="T356" s="103">
        <v>88</v>
      </c>
      <c r="U356" s="103">
        <v>18000</v>
      </c>
      <c r="V356" s="103">
        <v>80800</v>
      </c>
      <c r="W356" s="103">
        <v>0</v>
      </c>
      <c r="X356" s="103" t="s">
        <v>1312</v>
      </c>
      <c r="Y356" s="103" t="s">
        <v>1316</v>
      </c>
      <c r="Z356" s="103"/>
      <c r="AA356" s="103"/>
      <c r="AB356" s="14"/>
      <c r="AC356" s="14"/>
      <c r="AD356" s="14"/>
    </row>
    <row r="357" spans="1:30" s="10" customFormat="1" ht="12.75" customHeight="1" x14ac:dyDescent="0.2">
      <c r="A357" s="10" t="s">
        <v>454</v>
      </c>
      <c r="B357" s="10" t="s">
        <v>171</v>
      </c>
      <c r="C357" s="103">
        <v>0</v>
      </c>
      <c r="D357" s="103">
        <v>0</v>
      </c>
      <c r="E357" s="103">
        <v>0</v>
      </c>
      <c r="F357" s="103">
        <v>0</v>
      </c>
      <c r="G357" s="103">
        <v>0</v>
      </c>
      <c r="H357" s="103">
        <v>0</v>
      </c>
      <c r="I357" s="103">
        <v>0</v>
      </c>
      <c r="J357" s="103">
        <v>0</v>
      </c>
      <c r="K357" s="103">
        <v>0</v>
      </c>
      <c r="L357" s="103">
        <v>0</v>
      </c>
      <c r="M357" s="103">
        <v>82866</v>
      </c>
      <c r="N357" s="103">
        <v>0</v>
      </c>
      <c r="O357" s="103">
        <v>0</v>
      </c>
      <c r="P357" s="103">
        <v>0</v>
      </c>
      <c r="Q357" s="103">
        <v>0</v>
      </c>
      <c r="R357" s="103">
        <v>0</v>
      </c>
      <c r="S357" s="103">
        <v>8860</v>
      </c>
      <c r="T357" s="103">
        <v>0</v>
      </c>
      <c r="U357" s="103">
        <v>0</v>
      </c>
      <c r="V357" s="103">
        <v>0</v>
      </c>
      <c r="W357" s="103">
        <v>0</v>
      </c>
      <c r="X357" s="103" t="s">
        <v>1312</v>
      </c>
      <c r="Y357" s="103" t="s">
        <v>1316</v>
      </c>
      <c r="Z357" s="103"/>
      <c r="AA357" s="103"/>
      <c r="AB357" s="14"/>
      <c r="AC357" s="14"/>
      <c r="AD357" s="14"/>
    </row>
    <row r="358" spans="1:30" s="10" customFormat="1" ht="12.75" customHeight="1" x14ac:dyDescent="0.2">
      <c r="A358" s="10" t="s">
        <v>494</v>
      </c>
      <c r="B358" s="10" t="s">
        <v>172</v>
      </c>
      <c r="C358" s="103">
        <v>0</v>
      </c>
      <c r="D358" s="103">
        <v>0</v>
      </c>
      <c r="E358" s="103">
        <v>0</v>
      </c>
      <c r="F358" s="103">
        <v>0</v>
      </c>
      <c r="G358" s="103">
        <v>0</v>
      </c>
      <c r="H358" s="103">
        <v>0</v>
      </c>
      <c r="I358" s="103">
        <v>0</v>
      </c>
      <c r="J358" s="103">
        <v>0</v>
      </c>
      <c r="K358" s="103">
        <v>0</v>
      </c>
      <c r="L358" s="103">
        <v>0</v>
      </c>
      <c r="M358" s="103">
        <v>343853</v>
      </c>
      <c r="N358" s="103">
        <v>0</v>
      </c>
      <c r="O358" s="103">
        <v>0</v>
      </c>
      <c r="P358" s="103">
        <v>0</v>
      </c>
      <c r="Q358" s="103">
        <v>0</v>
      </c>
      <c r="R358" s="103">
        <v>0</v>
      </c>
      <c r="S358" s="103">
        <v>0</v>
      </c>
      <c r="T358" s="103">
        <v>0</v>
      </c>
      <c r="U358" s="103">
        <v>11000</v>
      </c>
      <c r="V358" s="103">
        <v>0</v>
      </c>
      <c r="W358" s="103">
        <v>15051</v>
      </c>
      <c r="X358" s="103" t="s">
        <v>1312</v>
      </c>
      <c r="Y358" s="103" t="s">
        <v>1316</v>
      </c>
      <c r="Z358" s="103"/>
      <c r="AA358" s="103"/>
      <c r="AB358" s="14"/>
      <c r="AC358" s="14"/>
      <c r="AD358" s="14"/>
    </row>
    <row r="359" spans="1:30" s="10" customFormat="1" ht="12.75" customHeight="1" x14ac:dyDescent="0.2">
      <c r="A359" s="10" t="s">
        <v>1037</v>
      </c>
      <c r="B359" s="10" t="s">
        <v>1038</v>
      </c>
      <c r="C359" s="103">
        <v>0</v>
      </c>
      <c r="D359" s="103">
        <v>0</v>
      </c>
      <c r="E359" s="103">
        <v>0</v>
      </c>
      <c r="F359" s="103">
        <v>0</v>
      </c>
      <c r="G359" s="103">
        <v>0</v>
      </c>
      <c r="H359" s="103">
        <v>0</v>
      </c>
      <c r="I359" s="103">
        <v>0</v>
      </c>
      <c r="J359" s="103">
        <v>0</v>
      </c>
      <c r="K359" s="103">
        <v>0</v>
      </c>
      <c r="L359" s="103">
        <v>0</v>
      </c>
      <c r="M359" s="103">
        <v>105804</v>
      </c>
      <c r="N359" s="103">
        <v>10000</v>
      </c>
      <c r="O359" s="103">
        <v>0</v>
      </c>
      <c r="P359" s="103">
        <v>0</v>
      </c>
      <c r="Q359" s="103">
        <v>0</v>
      </c>
      <c r="R359" s="103">
        <v>0</v>
      </c>
      <c r="S359" s="103">
        <v>0</v>
      </c>
      <c r="T359" s="103">
        <v>0</v>
      </c>
      <c r="U359" s="103">
        <v>30000</v>
      </c>
      <c r="V359" s="103">
        <v>0</v>
      </c>
      <c r="W359" s="103">
        <v>5000</v>
      </c>
      <c r="X359" s="103" t="s">
        <v>1312</v>
      </c>
      <c r="Y359" s="103" t="s">
        <v>1313</v>
      </c>
      <c r="Z359" s="103"/>
      <c r="AA359" s="103"/>
      <c r="AB359" s="14"/>
      <c r="AC359" s="14"/>
      <c r="AD359" s="14"/>
    </row>
    <row r="360" spans="1:30" s="10" customFormat="1" ht="12.75" customHeight="1" x14ac:dyDescent="0.2">
      <c r="A360" s="10" t="s">
        <v>555</v>
      </c>
      <c r="B360" s="10" t="s">
        <v>173</v>
      </c>
      <c r="C360" s="103">
        <v>0</v>
      </c>
      <c r="D360" s="103">
        <v>0</v>
      </c>
      <c r="E360" s="103">
        <v>0</v>
      </c>
      <c r="F360" s="103">
        <v>0</v>
      </c>
      <c r="G360" s="103">
        <v>0</v>
      </c>
      <c r="H360" s="103">
        <v>0</v>
      </c>
      <c r="I360" s="103">
        <v>0</v>
      </c>
      <c r="J360" s="103">
        <v>0</v>
      </c>
      <c r="K360" s="103">
        <v>0</v>
      </c>
      <c r="L360" s="103">
        <v>0</v>
      </c>
      <c r="M360" s="103">
        <v>6888</v>
      </c>
      <c r="N360" s="103">
        <v>10400</v>
      </c>
      <c r="O360" s="103">
        <v>0</v>
      </c>
      <c r="P360" s="103">
        <v>0</v>
      </c>
      <c r="Q360" s="103">
        <v>0</v>
      </c>
      <c r="R360" s="103">
        <v>0</v>
      </c>
      <c r="S360" s="103">
        <v>0</v>
      </c>
      <c r="T360" s="103">
        <v>1</v>
      </c>
      <c r="U360" s="103">
        <v>0</v>
      </c>
      <c r="V360" s="103">
        <v>1100</v>
      </c>
      <c r="W360" s="103">
        <v>43</v>
      </c>
      <c r="X360" s="103" t="s">
        <v>1315</v>
      </c>
      <c r="Y360" s="103" t="s">
        <v>1316</v>
      </c>
      <c r="Z360" s="103"/>
      <c r="AA360" s="103"/>
      <c r="AB360" s="14"/>
      <c r="AC360" s="14"/>
      <c r="AD360" s="14"/>
    </row>
    <row r="361" spans="1:30" s="10" customFormat="1" ht="12.75" customHeight="1" x14ac:dyDescent="0.2">
      <c r="A361" s="10" t="s">
        <v>460</v>
      </c>
      <c r="B361" s="10" t="s">
        <v>174</v>
      </c>
      <c r="C361" s="103">
        <v>0</v>
      </c>
      <c r="D361" s="103">
        <v>0</v>
      </c>
      <c r="E361" s="103">
        <v>0</v>
      </c>
      <c r="F361" s="103">
        <v>0</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t="s">
        <v>1315</v>
      </c>
      <c r="Y361" s="103" t="s">
        <v>1316</v>
      </c>
      <c r="Z361" s="103"/>
      <c r="AA361" s="103"/>
      <c r="AB361" s="14"/>
      <c r="AC361" s="14"/>
      <c r="AD361" s="14"/>
    </row>
    <row r="362" spans="1:30" s="10" customFormat="1" ht="12.75" customHeight="1" x14ac:dyDescent="0.2">
      <c r="A362" s="10" t="s">
        <v>400</v>
      </c>
      <c r="B362" s="10" t="s">
        <v>175</v>
      </c>
      <c r="C362" s="103">
        <v>0</v>
      </c>
      <c r="D362" s="103">
        <v>0</v>
      </c>
      <c r="E362" s="103">
        <v>0</v>
      </c>
      <c r="F362" s="103">
        <v>0</v>
      </c>
      <c r="G362" s="103">
        <v>0</v>
      </c>
      <c r="H362" s="103">
        <v>0</v>
      </c>
      <c r="I362" s="103">
        <v>0</v>
      </c>
      <c r="J362" s="103">
        <v>0</v>
      </c>
      <c r="K362" s="103">
        <v>0</v>
      </c>
      <c r="L362" s="103">
        <v>0</v>
      </c>
      <c r="M362" s="103">
        <v>289929</v>
      </c>
      <c r="N362" s="103">
        <v>30000</v>
      </c>
      <c r="O362" s="103">
        <v>0</v>
      </c>
      <c r="P362" s="103">
        <v>0</v>
      </c>
      <c r="Q362" s="103">
        <v>0</v>
      </c>
      <c r="R362" s="103">
        <v>0</v>
      </c>
      <c r="S362" s="103">
        <v>0</v>
      </c>
      <c r="T362" s="103">
        <v>0</v>
      </c>
      <c r="U362" s="103">
        <v>0</v>
      </c>
      <c r="V362" s="103">
        <v>0</v>
      </c>
      <c r="W362" s="103">
        <v>0</v>
      </c>
      <c r="X362" s="103" t="s">
        <v>1312</v>
      </c>
      <c r="Y362" s="103" t="s">
        <v>1316</v>
      </c>
      <c r="Z362" s="103"/>
      <c r="AA362" s="103"/>
      <c r="AB362" s="14"/>
      <c r="AC362" s="14"/>
      <c r="AD362" s="14"/>
    </row>
    <row r="363" spans="1:30" s="10" customFormat="1" ht="12.75" customHeight="1" x14ac:dyDescent="0.2">
      <c r="A363" s="10" t="s">
        <v>740</v>
      </c>
      <c r="B363" s="10" t="s">
        <v>176</v>
      </c>
      <c r="C363" s="103">
        <v>0</v>
      </c>
      <c r="D363" s="103">
        <v>0</v>
      </c>
      <c r="E363" s="103">
        <v>0</v>
      </c>
      <c r="F363" s="103">
        <v>0</v>
      </c>
      <c r="G363" s="103">
        <v>0</v>
      </c>
      <c r="H363" s="103">
        <v>0</v>
      </c>
      <c r="I363" s="103">
        <v>0</v>
      </c>
      <c r="J363" s="103">
        <v>0</v>
      </c>
      <c r="K363" s="103">
        <v>0</v>
      </c>
      <c r="L363" s="103">
        <v>0</v>
      </c>
      <c r="M363" s="103">
        <v>135821</v>
      </c>
      <c r="N363" s="103">
        <v>35000</v>
      </c>
      <c r="O363" s="103">
        <v>0</v>
      </c>
      <c r="P363" s="103">
        <v>0</v>
      </c>
      <c r="Q363" s="103">
        <v>0</v>
      </c>
      <c r="R363" s="103">
        <v>0</v>
      </c>
      <c r="S363" s="103">
        <v>0</v>
      </c>
      <c r="T363" s="103">
        <v>0</v>
      </c>
      <c r="U363" s="103">
        <v>0</v>
      </c>
      <c r="V363" s="103">
        <v>0</v>
      </c>
      <c r="W363" s="103">
        <v>0</v>
      </c>
      <c r="X363" s="103" t="s">
        <v>1320</v>
      </c>
      <c r="Y363" s="103" t="s">
        <v>1316</v>
      </c>
      <c r="Z363" s="103"/>
      <c r="AA363" s="103"/>
      <c r="AB363" s="14"/>
      <c r="AC363" s="14"/>
      <c r="AD363" s="14"/>
    </row>
    <row r="364" spans="1:30" s="10" customFormat="1" ht="12.75" customHeight="1" x14ac:dyDescent="0.2">
      <c r="A364" s="10" t="s">
        <v>423</v>
      </c>
      <c r="B364" s="10" t="s">
        <v>828</v>
      </c>
      <c r="C364" s="103">
        <v>0</v>
      </c>
      <c r="D364" s="103">
        <v>0</v>
      </c>
      <c r="E364" s="103">
        <v>0</v>
      </c>
      <c r="F364" s="103">
        <v>0</v>
      </c>
      <c r="G364" s="103">
        <v>0</v>
      </c>
      <c r="H364" s="103">
        <v>0</v>
      </c>
      <c r="I364" s="103">
        <v>0</v>
      </c>
      <c r="J364" s="103">
        <v>0</v>
      </c>
      <c r="K364" s="103">
        <v>0</v>
      </c>
      <c r="L364" s="103">
        <v>0</v>
      </c>
      <c r="M364" s="103">
        <v>56113</v>
      </c>
      <c r="N364" s="103">
        <v>105350</v>
      </c>
      <c r="O364" s="103">
        <v>0</v>
      </c>
      <c r="P364" s="103">
        <v>0</v>
      </c>
      <c r="Q364" s="103">
        <v>0</v>
      </c>
      <c r="R364" s="103">
        <v>0</v>
      </c>
      <c r="S364" s="103">
        <v>0</v>
      </c>
      <c r="T364" s="103">
        <v>0</v>
      </c>
      <c r="U364" s="103">
        <v>0</v>
      </c>
      <c r="V364" s="103">
        <v>0</v>
      </c>
      <c r="W364" s="103">
        <v>15000</v>
      </c>
      <c r="X364" s="103" t="s">
        <v>1312</v>
      </c>
      <c r="Y364" s="103" t="s">
        <v>1316</v>
      </c>
      <c r="Z364" s="103"/>
      <c r="AA364" s="103"/>
      <c r="AB364" s="14"/>
      <c r="AC364" s="14"/>
      <c r="AD364" s="14"/>
    </row>
    <row r="365" spans="1:30" s="10" customFormat="1" ht="12.75" customHeight="1" x14ac:dyDescent="0.2">
      <c r="A365" s="10" t="s">
        <v>511</v>
      </c>
      <c r="B365" s="10" t="s">
        <v>177</v>
      </c>
      <c r="C365" s="103">
        <v>0</v>
      </c>
      <c r="D365" s="103">
        <v>0</v>
      </c>
      <c r="E365" s="103">
        <v>0</v>
      </c>
      <c r="F365" s="103">
        <v>0</v>
      </c>
      <c r="G365" s="103">
        <v>0</v>
      </c>
      <c r="H365" s="103">
        <v>0</v>
      </c>
      <c r="I365" s="103">
        <v>0</v>
      </c>
      <c r="J365" s="103">
        <v>0</v>
      </c>
      <c r="K365" s="103">
        <v>0</v>
      </c>
      <c r="L365" s="103">
        <v>0</v>
      </c>
      <c r="M365" s="103">
        <v>98929</v>
      </c>
      <c r="N365" s="103">
        <v>5000</v>
      </c>
      <c r="O365" s="103">
        <v>0</v>
      </c>
      <c r="P365" s="103">
        <v>0</v>
      </c>
      <c r="Q365" s="103">
        <v>0</v>
      </c>
      <c r="R365" s="103">
        <v>0</v>
      </c>
      <c r="S365" s="103">
        <v>0</v>
      </c>
      <c r="T365" s="103">
        <v>0</v>
      </c>
      <c r="U365" s="103">
        <v>0</v>
      </c>
      <c r="V365" s="103">
        <v>13000</v>
      </c>
      <c r="W365" s="103">
        <v>0</v>
      </c>
      <c r="X365" s="103" t="s">
        <v>1315</v>
      </c>
      <c r="Y365" s="103" t="s">
        <v>1316</v>
      </c>
      <c r="Z365" s="103"/>
      <c r="AA365" s="103"/>
      <c r="AB365" s="14"/>
      <c r="AC365" s="14"/>
      <c r="AD365" s="14"/>
    </row>
    <row r="366" spans="1:30" s="10" customFormat="1" ht="12.75" customHeight="1" x14ac:dyDescent="0.2">
      <c r="A366" s="10" t="s">
        <v>651</v>
      </c>
      <c r="B366" s="10" t="s">
        <v>843</v>
      </c>
      <c r="C366" s="103">
        <v>0</v>
      </c>
      <c r="D366" s="103">
        <v>0</v>
      </c>
      <c r="E366" s="103">
        <v>0</v>
      </c>
      <c r="F366" s="103">
        <v>0</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t="s">
        <v>1315</v>
      </c>
      <c r="Y366" s="103" t="s">
        <v>1316</v>
      </c>
      <c r="Z366" s="103"/>
      <c r="AA366" s="103"/>
      <c r="AB366" s="14"/>
      <c r="AC366" s="14"/>
      <c r="AD366" s="14"/>
    </row>
    <row r="367" spans="1:30" s="10" customFormat="1" ht="12.75" customHeight="1" x14ac:dyDescent="0.2">
      <c r="A367" s="10" t="s">
        <v>1039</v>
      </c>
      <c r="B367" s="10" t="s">
        <v>1040</v>
      </c>
      <c r="C367" s="103">
        <v>0</v>
      </c>
      <c r="D367" s="103">
        <v>0</v>
      </c>
      <c r="E367" s="103">
        <v>0</v>
      </c>
      <c r="F367" s="103">
        <v>0</v>
      </c>
      <c r="G367" s="103">
        <v>0</v>
      </c>
      <c r="H367" s="103">
        <v>0</v>
      </c>
      <c r="I367" s="103">
        <v>0</v>
      </c>
      <c r="J367" s="103">
        <v>0</v>
      </c>
      <c r="K367" s="103">
        <v>0</v>
      </c>
      <c r="L367" s="103">
        <v>0</v>
      </c>
      <c r="M367" s="103">
        <v>187853</v>
      </c>
      <c r="N367" s="103">
        <v>0</v>
      </c>
      <c r="O367" s="103">
        <v>0</v>
      </c>
      <c r="P367" s="103">
        <v>0</v>
      </c>
      <c r="Q367" s="103">
        <v>0</v>
      </c>
      <c r="R367" s="103">
        <v>0</v>
      </c>
      <c r="S367" s="103">
        <v>0</v>
      </c>
      <c r="T367" s="103">
        <v>0</v>
      </c>
      <c r="U367" s="103">
        <v>52916</v>
      </c>
      <c r="V367" s="103">
        <v>0</v>
      </c>
      <c r="W367" s="103">
        <v>0</v>
      </c>
      <c r="X367" s="103" t="s">
        <v>1312</v>
      </c>
      <c r="Y367" s="103" t="s">
        <v>1314</v>
      </c>
      <c r="Z367" s="103"/>
      <c r="AA367" s="103"/>
      <c r="AB367" s="14"/>
      <c r="AC367" s="14"/>
      <c r="AD367" s="14"/>
    </row>
    <row r="368" spans="1:30" s="10" customFormat="1" ht="12.75" customHeight="1" x14ac:dyDescent="0.2">
      <c r="A368" s="10" t="s">
        <v>1041</v>
      </c>
      <c r="B368" s="10" t="s">
        <v>1042</v>
      </c>
      <c r="C368" s="103">
        <v>0</v>
      </c>
      <c r="D368" s="103">
        <v>0</v>
      </c>
      <c r="E368" s="103">
        <v>0</v>
      </c>
      <c r="F368" s="103">
        <v>0</v>
      </c>
      <c r="G368" s="103">
        <v>0</v>
      </c>
      <c r="H368" s="103">
        <v>0</v>
      </c>
      <c r="I368" s="103">
        <v>0</v>
      </c>
      <c r="J368" s="103">
        <v>0</v>
      </c>
      <c r="K368" s="103">
        <v>0</v>
      </c>
      <c r="L368" s="103">
        <v>0</v>
      </c>
      <c r="M368" s="103">
        <v>109297</v>
      </c>
      <c r="N368" s="103">
        <v>87500</v>
      </c>
      <c r="O368" s="103">
        <v>0</v>
      </c>
      <c r="P368" s="103">
        <v>0</v>
      </c>
      <c r="Q368" s="103">
        <v>0</v>
      </c>
      <c r="R368" s="103">
        <v>0</v>
      </c>
      <c r="S368" s="103">
        <v>508</v>
      </c>
      <c r="T368" s="103">
        <v>20</v>
      </c>
      <c r="U368" s="103">
        <v>0</v>
      </c>
      <c r="V368" s="103">
        <v>0</v>
      </c>
      <c r="W368" s="103">
        <v>0</v>
      </c>
      <c r="X368" s="103" t="s">
        <v>1312</v>
      </c>
      <c r="Y368" s="103" t="s">
        <v>1313</v>
      </c>
      <c r="Z368" s="103"/>
      <c r="AA368" s="103"/>
      <c r="AB368" s="14"/>
      <c r="AC368" s="14"/>
      <c r="AD368" s="14"/>
    </row>
    <row r="369" spans="1:30" s="10" customFormat="1" ht="12.75" customHeight="1" x14ac:dyDescent="0.2">
      <c r="A369" s="10" t="s">
        <v>556</v>
      </c>
      <c r="B369" s="10" t="s">
        <v>178</v>
      </c>
      <c r="C369" s="103">
        <v>0</v>
      </c>
      <c r="D369" s="103">
        <v>0</v>
      </c>
      <c r="E369" s="103">
        <v>0</v>
      </c>
      <c r="F369" s="103">
        <v>0</v>
      </c>
      <c r="G369" s="103">
        <v>0</v>
      </c>
      <c r="H369" s="103">
        <v>0</v>
      </c>
      <c r="I369" s="103">
        <v>0</v>
      </c>
      <c r="J369" s="103">
        <v>0</v>
      </c>
      <c r="K369" s="103">
        <v>0</v>
      </c>
      <c r="L369" s="103">
        <v>8</v>
      </c>
      <c r="M369" s="103">
        <v>294</v>
      </c>
      <c r="N369" s="103">
        <v>0</v>
      </c>
      <c r="O369" s="103">
        <v>0</v>
      </c>
      <c r="P369" s="103">
        <v>0</v>
      </c>
      <c r="Q369" s="103">
        <v>0</v>
      </c>
      <c r="R369" s="103">
        <v>0</v>
      </c>
      <c r="S369" s="103">
        <v>0</v>
      </c>
      <c r="T369" s="103">
        <v>0</v>
      </c>
      <c r="U369" s="103">
        <v>0</v>
      </c>
      <c r="V369" s="103">
        <v>0</v>
      </c>
      <c r="W369" s="103">
        <v>0</v>
      </c>
      <c r="X369" s="103" t="s">
        <v>1315</v>
      </c>
      <c r="Y369" s="103" t="s">
        <v>1316</v>
      </c>
      <c r="Z369" s="103"/>
      <c r="AA369" s="103"/>
      <c r="AB369" s="14"/>
      <c r="AC369" s="14"/>
      <c r="AD369" s="14"/>
    </row>
    <row r="370" spans="1:30" s="10" customFormat="1" ht="12.75" customHeight="1" x14ac:dyDescent="0.2">
      <c r="A370" s="10" t="s">
        <v>741</v>
      </c>
      <c r="B370" s="10" t="s">
        <v>179</v>
      </c>
      <c r="C370" s="103">
        <v>0</v>
      </c>
      <c r="D370" s="103">
        <v>0</v>
      </c>
      <c r="E370" s="103">
        <v>0</v>
      </c>
      <c r="F370" s="103">
        <v>0</v>
      </c>
      <c r="G370" s="103">
        <v>0</v>
      </c>
      <c r="H370" s="103">
        <v>0</v>
      </c>
      <c r="I370" s="103">
        <v>0</v>
      </c>
      <c r="J370" s="103">
        <v>0</v>
      </c>
      <c r="K370" s="103">
        <v>0</v>
      </c>
      <c r="L370" s="103">
        <v>0</v>
      </c>
      <c r="M370" s="103">
        <v>37848</v>
      </c>
      <c r="N370" s="103">
        <v>5000</v>
      </c>
      <c r="O370" s="103">
        <v>0</v>
      </c>
      <c r="P370" s="103">
        <v>0</v>
      </c>
      <c r="Q370" s="103">
        <v>0</v>
      </c>
      <c r="R370" s="103">
        <v>0</v>
      </c>
      <c r="S370" s="103">
        <v>0</v>
      </c>
      <c r="T370" s="103">
        <v>0</v>
      </c>
      <c r="U370" s="103">
        <v>0</v>
      </c>
      <c r="V370" s="103">
        <v>1210</v>
      </c>
      <c r="W370" s="103">
        <v>513</v>
      </c>
      <c r="X370" s="103" t="s">
        <v>1320</v>
      </c>
      <c r="Y370" s="103" t="s">
        <v>1316</v>
      </c>
      <c r="Z370" s="103"/>
      <c r="AA370" s="103"/>
      <c r="AB370" s="14"/>
      <c r="AC370" s="14"/>
      <c r="AD370" s="14"/>
    </row>
    <row r="371" spans="1:30" s="10" customFormat="1" ht="12.75" customHeight="1" x14ac:dyDescent="0.2">
      <c r="A371" s="10" t="s">
        <v>591</v>
      </c>
      <c r="B371" s="10" t="s">
        <v>180</v>
      </c>
      <c r="C371" s="103">
        <v>0</v>
      </c>
      <c r="D371" s="103">
        <v>0</v>
      </c>
      <c r="E371" s="103">
        <v>0</v>
      </c>
      <c r="F371" s="103">
        <v>0</v>
      </c>
      <c r="G371" s="103">
        <v>0</v>
      </c>
      <c r="H371" s="103">
        <v>0</v>
      </c>
      <c r="I371" s="103">
        <v>0</v>
      </c>
      <c r="J371" s="103">
        <v>0</v>
      </c>
      <c r="K371" s="103">
        <v>0</v>
      </c>
      <c r="L371" s="103">
        <v>0</v>
      </c>
      <c r="M371" s="103">
        <v>22673</v>
      </c>
      <c r="N371" s="103">
        <v>0</v>
      </c>
      <c r="O371" s="103">
        <v>0</v>
      </c>
      <c r="P371" s="103">
        <v>0</v>
      </c>
      <c r="Q371" s="103">
        <v>0</v>
      </c>
      <c r="R371" s="103">
        <v>0</v>
      </c>
      <c r="S371" s="103">
        <v>0</v>
      </c>
      <c r="T371" s="103">
        <v>0</v>
      </c>
      <c r="U371" s="103">
        <v>0</v>
      </c>
      <c r="V371" s="103">
        <v>0</v>
      </c>
      <c r="W371" s="103">
        <v>0</v>
      </c>
      <c r="X371" s="103" t="s">
        <v>1315</v>
      </c>
      <c r="Y371" s="103" t="s">
        <v>1316</v>
      </c>
      <c r="Z371" s="103"/>
      <c r="AA371" s="103"/>
      <c r="AB371" s="14"/>
      <c r="AC371" s="14"/>
      <c r="AD371" s="14"/>
    </row>
    <row r="372" spans="1:30" s="10" customFormat="1" ht="12.75" customHeight="1" x14ac:dyDescent="0.2">
      <c r="A372" s="10" t="s">
        <v>679</v>
      </c>
      <c r="B372" s="10" t="s">
        <v>181</v>
      </c>
      <c r="C372" s="103">
        <v>0</v>
      </c>
      <c r="D372" s="103">
        <v>0</v>
      </c>
      <c r="E372" s="103">
        <v>0</v>
      </c>
      <c r="F372" s="103">
        <v>0</v>
      </c>
      <c r="G372" s="103">
        <v>0</v>
      </c>
      <c r="H372" s="103">
        <v>0</v>
      </c>
      <c r="I372" s="103">
        <v>0</v>
      </c>
      <c r="J372" s="103">
        <v>0</v>
      </c>
      <c r="K372" s="103">
        <v>0</v>
      </c>
      <c r="L372" s="103">
        <v>0</v>
      </c>
      <c r="M372" s="103">
        <v>12869</v>
      </c>
      <c r="N372" s="103">
        <v>95000</v>
      </c>
      <c r="O372" s="103">
        <v>0</v>
      </c>
      <c r="P372" s="103">
        <v>0</v>
      </c>
      <c r="Q372" s="103">
        <v>0</v>
      </c>
      <c r="R372" s="103">
        <v>0</v>
      </c>
      <c r="S372" s="103">
        <v>0</v>
      </c>
      <c r="T372" s="103">
        <v>0</v>
      </c>
      <c r="U372" s="103">
        <v>35000</v>
      </c>
      <c r="V372" s="103">
        <v>8450</v>
      </c>
      <c r="W372" s="103">
        <v>0</v>
      </c>
      <c r="X372" s="103" t="s">
        <v>1321</v>
      </c>
      <c r="Y372" s="103" t="s">
        <v>1316</v>
      </c>
      <c r="Z372" s="103"/>
      <c r="AA372" s="103"/>
      <c r="AB372" s="14"/>
      <c r="AC372" s="14"/>
      <c r="AD372" s="14"/>
    </row>
    <row r="373" spans="1:30" s="10" customFormat="1" ht="12.75" customHeight="1" x14ac:dyDescent="0.2">
      <c r="A373" s="10" t="s">
        <v>484</v>
      </c>
      <c r="B373" s="10" t="s">
        <v>182</v>
      </c>
      <c r="C373" s="103">
        <v>0</v>
      </c>
      <c r="D373" s="103">
        <v>0</v>
      </c>
      <c r="E373" s="103">
        <v>0</v>
      </c>
      <c r="F373" s="103">
        <v>0</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t="s">
        <v>1315</v>
      </c>
      <c r="Y373" s="103" t="s">
        <v>1316</v>
      </c>
      <c r="Z373" s="103"/>
      <c r="AA373" s="103"/>
      <c r="AB373" s="14"/>
      <c r="AC373" s="14"/>
      <c r="AD373" s="14"/>
    </row>
    <row r="374" spans="1:30" s="10" customFormat="1" ht="12.75" customHeight="1" x14ac:dyDescent="0.2">
      <c r="A374" s="10" t="s">
        <v>557</v>
      </c>
      <c r="B374" s="10" t="s">
        <v>183</v>
      </c>
      <c r="C374" s="103">
        <v>0</v>
      </c>
      <c r="D374" s="103">
        <v>0</v>
      </c>
      <c r="E374" s="103">
        <v>0</v>
      </c>
      <c r="F374" s="103">
        <v>0</v>
      </c>
      <c r="G374" s="103">
        <v>0</v>
      </c>
      <c r="H374" s="103">
        <v>0</v>
      </c>
      <c r="I374" s="103">
        <v>0</v>
      </c>
      <c r="J374" s="103">
        <v>0</v>
      </c>
      <c r="K374" s="103">
        <v>0</v>
      </c>
      <c r="L374" s="103">
        <v>0</v>
      </c>
      <c r="M374" s="103">
        <v>3864</v>
      </c>
      <c r="N374" s="103">
        <v>0</v>
      </c>
      <c r="O374" s="103">
        <v>0</v>
      </c>
      <c r="P374" s="103">
        <v>0</v>
      </c>
      <c r="Q374" s="103">
        <v>0</v>
      </c>
      <c r="R374" s="103">
        <v>0</v>
      </c>
      <c r="S374" s="103">
        <v>0</v>
      </c>
      <c r="T374" s="103">
        <v>0</v>
      </c>
      <c r="U374" s="103">
        <v>0</v>
      </c>
      <c r="V374" s="103">
        <v>0</v>
      </c>
      <c r="W374" s="103">
        <v>0</v>
      </c>
      <c r="X374" s="103" t="s">
        <v>1315</v>
      </c>
      <c r="Y374" s="103" t="s">
        <v>1316</v>
      </c>
      <c r="Z374" s="103"/>
      <c r="AA374" s="103"/>
      <c r="AB374" s="14"/>
      <c r="AC374" s="14"/>
      <c r="AD374" s="14"/>
    </row>
    <row r="375" spans="1:30" s="10" customFormat="1" ht="12.75" customHeight="1" x14ac:dyDescent="0.2">
      <c r="A375" s="10" t="s">
        <v>470</v>
      </c>
      <c r="B375" s="10" t="s">
        <v>184</v>
      </c>
      <c r="C375" s="103">
        <v>0</v>
      </c>
      <c r="D375" s="103">
        <v>0</v>
      </c>
      <c r="E375" s="103">
        <v>0</v>
      </c>
      <c r="F375" s="103">
        <v>0</v>
      </c>
      <c r="G375" s="103">
        <v>0</v>
      </c>
      <c r="H375" s="103">
        <v>0</v>
      </c>
      <c r="I375" s="103">
        <v>0</v>
      </c>
      <c r="J375" s="103">
        <v>0</v>
      </c>
      <c r="K375" s="103">
        <v>0</v>
      </c>
      <c r="L375" s="103">
        <v>0</v>
      </c>
      <c r="M375" s="103">
        <v>0</v>
      </c>
      <c r="N375" s="103">
        <v>0</v>
      </c>
      <c r="O375" s="103">
        <v>0</v>
      </c>
      <c r="P375" s="103">
        <v>0</v>
      </c>
      <c r="Q375" s="103">
        <v>0</v>
      </c>
      <c r="R375" s="103">
        <v>0</v>
      </c>
      <c r="S375" s="103">
        <v>0</v>
      </c>
      <c r="T375" s="103">
        <v>0</v>
      </c>
      <c r="U375" s="103">
        <v>0</v>
      </c>
      <c r="V375" s="103">
        <v>0</v>
      </c>
      <c r="W375" s="103">
        <v>0</v>
      </c>
      <c r="X375" s="103" t="s">
        <v>1315</v>
      </c>
      <c r="Y375" s="103" t="s">
        <v>1316</v>
      </c>
      <c r="Z375" s="103"/>
      <c r="AA375" s="103"/>
      <c r="AB375" s="14"/>
      <c r="AC375" s="14"/>
      <c r="AD375" s="14"/>
    </row>
    <row r="376" spans="1:30" s="10" customFormat="1" ht="12.75" customHeight="1" x14ac:dyDescent="0.2">
      <c r="A376" s="10" t="s">
        <v>692</v>
      </c>
      <c r="B376" s="10" t="s">
        <v>185</v>
      </c>
      <c r="C376" s="103">
        <v>0</v>
      </c>
      <c r="D376" s="103">
        <v>0</v>
      </c>
      <c r="E376" s="103">
        <v>0</v>
      </c>
      <c r="F376" s="103">
        <v>0</v>
      </c>
      <c r="G376" s="103">
        <v>0</v>
      </c>
      <c r="H376" s="103">
        <v>0</v>
      </c>
      <c r="I376" s="103">
        <v>0</v>
      </c>
      <c r="J376" s="103">
        <v>0</v>
      </c>
      <c r="K376" s="103">
        <v>0</v>
      </c>
      <c r="L376" s="103">
        <v>0</v>
      </c>
      <c r="M376" s="103">
        <v>379284</v>
      </c>
      <c r="N376" s="103">
        <v>173000</v>
      </c>
      <c r="O376" s="103">
        <v>0</v>
      </c>
      <c r="P376" s="103">
        <v>20000</v>
      </c>
      <c r="Q376" s="103">
        <v>0</v>
      </c>
      <c r="R376" s="103">
        <v>0</v>
      </c>
      <c r="S376" s="103">
        <v>0</v>
      </c>
      <c r="T376" s="103">
        <v>0</v>
      </c>
      <c r="U376" s="103">
        <v>0</v>
      </c>
      <c r="V376" s="103">
        <v>0</v>
      </c>
      <c r="W376" s="103">
        <v>0</v>
      </c>
      <c r="X376" s="103" t="s">
        <v>1321</v>
      </c>
      <c r="Y376" s="103" t="s">
        <v>1316</v>
      </c>
      <c r="Z376" s="103"/>
      <c r="AA376" s="103"/>
      <c r="AB376" s="14"/>
      <c r="AC376" s="14"/>
      <c r="AD376" s="14"/>
    </row>
    <row r="377" spans="1:30" s="10" customFormat="1" ht="12.75" customHeight="1" x14ac:dyDescent="0.2">
      <c r="A377" s="10" t="s">
        <v>784</v>
      </c>
      <c r="B377" s="10" t="s">
        <v>1357</v>
      </c>
      <c r="C377" s="103">
        <v>0</v>
      </c>
      <c r="D377" s="103">
        <v>0</v>
      </c>
      <c r="E377" s="103">
        <v>0</v>
      </c>
      <c r="F377" s="103">
        <v>0</v>
      </c>
      <c r="G377" s="103">
        <v>0</v>
      </c>
      <c r="H377" s="103">
        <v>0</v>
      </c>
      <c r="I377" s="103">
        <v>0</v>
      </c>
      <c r="J377" s="103">
        <v>0</v>
      </c>
      <c r="K377" s="103">
        <v>0</v>
      </c>
      <c r="L377" s="103">
        <v>0</v>
      </c>
      <c r="M377" s="103">
        <v>8842</v>
      </c>
      <c r="N377" s="103">
        <v>0</v>
      </c>
      <c r="O377" s="103">
        <v>0</v>
      </c>
      <c r="P377" s="103">
        <v>0</v>
      </c>
      <c r="Q377" s="103">
        <v>0</v>
      </c>
      <c r="R377" s="103">
        <v>0</v>
      </c>
      <c r="S377" s="103">
        <v>0</v>
      </c>
      <c r="T377" s="103">
        <v>0</v>
      </c>
      <c r="U377" s="103">
        <v>0</v>
      </c>
      <c r="V377" s="103">
        <v>0</v>
      </c>
      <c r="W377" s="103">
        <v>0</v>
      </c>
      <c r="X377" s="103" t="s">
        <v>1377</v>
      </c>
      <c r="Y377" s="103" t="s">
        <v>1316</v>
      </c>
      <c r="Z377" s="103"/>
      <c r="AA377" s="103"/>
      <c r="AB377" s="14"/>
      <c r="AC377" s="14"/>
      <c r="AD377" s="14"/>
    </row>
    <row r="378" spans="1:30" s="10" customFormat="1" ht="12.75" customHeight="1" x14ac:dyDescent="0.2">
      <c r="A378" s="10" t="s">
        <v>661</v>
      </c>
      <c r="B378" s="10" t="s">
        <v>186</v>
      </c>
      <c r="C378" s="103">
        <v>0</v>
      </c>
      <c r="D378" s="103">
        <v>0</v>
      </c>
      <c r="E378" s="103">
        <v>0</v>
      </c>
      <c r="F378" s="103">
        <v>0</v>
      </c>
      <c r="G378" s="103">
        <v>0</v>
      </c>
      <c r="H378" s="103">
        <v>0</v>
      </c>
      <c r="I378" s="103">
        <v>0</v>
      </c>
      <c r="J378" s="103">
        <v>0</v>
      </c>
      <c r="K378" s="103">
        <v>0</v>
      </c>
      <c r="L378" s="103">
        <v>10675</v>
      </c>
      <c r="M378" s="103">
        <v>62821</v>
      </c>
      <c r="N378" s="103">
        <v>3700</v>
      </c>
      <c r="O378" s="103">
        <v>0</v>
      </c>
      <c r="P378" s="103">
        <v>10000</v>
      </c>
      <c r="Q378" s="103">
        <v>3000</v>
      </c>
      <c r="R378" s="103">
        <v>0</v>
      </c>
      <c r="S378" s="103">
        <v>0</v>
      </c>
      <c r="T378" s="103">
        <v>0</v>
      </c>
      <c r="U378" s="103">
        <v>0</v>
      </c>
      <c r="V378" s="103">
        <v>0</v>
      </c>
      <c r="W378" s="103">
        <v>13000</v>
      </c>
      <c r="X378" s="103" t="s">
        <v>1315</v>
      </c>
      <c r="Y378" s="103" t="s">
        <v>1316</v>
      </c>
      <c r="Z378" s="103"/>
      <c r="AA378" s="103"/>
      <c r="AB378" s="14"/>
      <c r="AC378" s="14"/>
      <c r="AD378" s="14"/>
    </row>
    <row r="379" spans="1:30" s="10" customFormat="1" ht="12.75" customHeight="1" x14ac:dyDescent="0.2">
      <c r="A379" s="10" t="s">
        <v>652</v>
      </c>
      <c r="B379" s="10" t="s">
        <v>187</v>
      </c>
      <c r="C379" s="103">
        <v>0</v>
      </c>
      <c r="D379" s="103">
        <v>0</v>
      </c>
      <c r="E379" s="103">
        <v>0</v>
      </c>
      <c r="F379" s="103">
        <v>0</v>
      </c>
      <c r="G379" s="103">
        <v>0</v>
      </c>
      <c r="H379" s="103">
        <v>0</v>
      </c>
      <c r="I379" s="103">
        <v>0</v>
      </c>
      <c r="J379" s="103">
        <v>0</v>
      </c>
      <c r="K379" s="103">
        <v>0</v>
      </c>
      <c r="L379" s="103">
        <v>0</v>
      </c>
      <c r="M379" s="103">
        <v>103292</v>
      </c>
      <c r="N379" s="103">
        <v>0</v>
      </c>
      <c r="O379" s="103">
        <v>0</v>
      </c>
      <c r="P379" s="103">
        <v>0</v>
      </c>
      <c r="Q379" s="103">
        <v>0</v>
      </c>
      <c r="R379" s="103">
        <v>0</v>
      </c>
      <c r="S379" s="103">
        <v>0</v>
      </c>
      <c r="T379" s="103">
        <v>0</v>
      </c>
      <c r="U379" s="103">
        <v>0</v>
      </c>
      <c r="V379" s="103">
        <v>0</v>
      </c>
      <c r="W379" s="103">
        <v>0</v>
      </c>
      <c r="X379" s="103" t="s">
        <v>1315</v>
      </c>
      <c r="Y379" s="103" t="s">
        <v>1316</v>
      </c>
      <c r="Z379" s="103"/>
      <c r="AA379" s="103"/>
      <c r="AB379" s="14"/>
      <c r="AC379" s="14"/>
      <c r="AD379" s="14"/>
    </row>
    <row r="380" spans="1:30" s="10" customFormat="1" ht="12.75" customHeight="1" x14ac:dyDescent="0.2">
      <c r="A380" s="10" t="s">
        <v>613</v>
      </c>
      <c r="B380" s="10" t="s">
        <v>188</v>
      </c>
      <c r="C380" s="103">
        <v>0</v>
      </c>
      <c r="D380" s="103">
        <v>0</v>
      </c>
      <c r="E380" s="103">
        <v>0</v>
      </c>
      <c r="F380" s="103">
        <v>0</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t="s">
        <v>1315</v>
      </c>
      <c r="Y380" s="103" t="s">
        <v>1316</v>
      </c>
      <c r="Z380" s="103"/>
      <c r="AA380" s="103"/>
      <c r="AB380" s="14"/>
      <c r="AC380" s="14"/>
      <c r="AD380" s="14"/>
    </row>
    <row r="381" spans="1:30" s="10" customFormat="1" ht="12.75" customHeight="1" x14ac:dyDescent="0.2">
      <c r="A381" s="10" t="s">
        <v>505</v>
      </c>
      <c r="B381" s="10" t="s">
        <v>189</v>
      </c>
      <c r="C381" s="103">
        <v>0</v>
      </c>
      <c r="D381" s="103">
        <v>0</v>
      </c>
      <c r="E381" s="103">
        <v>0</v>
      </c>
      <c r="F381" s="103">
        <v>0</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t="s">
        <v>1315</v>
      </c>
      <c r="Y381" s="103" t="s">
        <v>1316</v>
      </c>
      <c r="Z381" s="103"/>
      <c r="AA381" s="103"/>
      <c r="AB381" s="14"/>
      <c r="AC381" s="14"/>
      <c r="AD381" s="14"/>
    </row>
    <row r="382" spans="1:30" s="10" customFormat="1" ht="12.75" customHeight="1" x14ac:dyDescent="0.2">
      <c r="A382" s="10" t="s">
        <v>562</v>
      </c>
      <c r="B382" s="10" t="s">
        <v>190</v>
      </c>
      <c r="C382" s="103">
        <v>0</v>
      </c>
      <c r="D382" s="103">
        <v>0</v>
      </c>
      <c r="E382" s="103">
        <v>0</v>
      </c>
      <c r="F382" s="103">
        <v>0</v>
      </c>
      <c r="G382" s="103">
        <v>0</v>
      </c>
      <c r="H382" s="103">
        <v>0</v>
      </c>
      <c r="I382" s="103">
        <v>0</v>
      </c>
      <c r="J382" s="103">
        <v>0</v>
      </c>
      <c r="K382" s="103">
        <v>0</v>
      </c>
      <c r="L382" s="103">
        <v>0</v>
      </c>
      <c r="M382" s="103">
        <v>21386</v>
      </c>
      <c r="N382" s="103">
        <v>0</v>
      </c>
      <c r="O382" s="103">
        <v>0</v>
      </c>
      <c r="P382" s="103">
        <v>0</v>
      </c>
      <c r="Q382" s="103">
        <v>0</v>
      </c>
      <c r="R382" s="103">
        <v>0</v>
      </c>
      <c r="S382" s="103">
        <v>0</v>
      </c>
      <c r="T382" s="103">
        <v>0</v>
      </c>
      <c r="U382" s="103">
        <v>0</v>
      </c>
      <c r="V382" s="103">
        <v>0</v>
      </c>
      <c r="W382" s="103">
        <v>0</v>
      </c>
      <c r="X382" s="103" t="s">
        <v>1312</v>
      </c>
      <c r="Y382" s="103" t="s">
        <v>1316</v>
      </c>
      <c r="Z382" s="103"/>
      <c r="AA382" s="103"/>
      <c r="AB382" s="14"/>
      <c r="AC382" s="14"/>
      <c r="AD382" s="14"/>
    </row>
    <row r="383" spans="1:30" s="10" customFormat="1" ht="12.75" customHeight="1" x14ac:dyDescent="0.2">
      <c r="A383" s="10" t="s">
        <v>594</v>
      </c>
      <c r="B383" s="10" t="s">
        <v>191</v>
      </c>
      <c r="C383" s="103">
        <v>0</v>
      </c>
      <c r="D383" s="103">
        <v>0</v>
      </c>
      <c r="E383" s="103">
        <v>0</v>
      </c>
      <c r="F383" s="103">
        <v>0</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03">
        <v>0</v>
      </c>
      <c r="W383" s="103">
        <v>0</v>
      </c>
      <c r="X383" s="103" t="s">
        <v>1315</v>
      </c>
      <c r="Y383" s="103" t="s">
        <v>1316</v>
      </c>
      <c r="Z383" s="103"/>
      <c r="AA383" s="103"/>
      <c r="AB383" s="14"/>
      <c r="AC383" s="14"/>
      <c r="AD383" s="14"/>
    </row>
    <row r="384" spans="1:30" s="10" customFormat="1" ht="12.75" customHeight="1" x14ac:dyDescent="0.2">
      <c r="A384" s="10" t="s">
        <v>680</v>
      </c>
      <c r="B384" s="10" t="s">
        <v>192</v>
      </c>
      <c r="C384" s="103">
        <v>0</v>
      </c>
      <c r="D384" s="103">
        <v>0</v>
      </c>
      <c r="E384" s="103">
        <v>0</v>
      </c>
      <c r="F384" s="103">
        <v>0</v>
      </c>
      <c r="G384" s="103">
        <v>0</v>
      </c>
      <c r="H384" s="103">
        <v>0</v>
      </c>
      <c r="I384" s="103">
        <v>0</v>
      </c>
      <c r="J384" s="103">
        <v>0</v>
      </c>
      <c r="K384" s="103">
        <v>0</v>
      </c>
      <c r="L384" s="103">
        <v>0</v>
      </c>
      <c r="M384" s="103">
        <v>0</v>
      </c>
      <c r="N384" s="103">
        <v>56200</v>
      </c>
      <c r="O384" s="103">
        <v>0</v>
      </c>
      <c r="P384" s="103">
        <v>500</v>
      </c>
      <c r="Q384" s="103">
        <v>0</v>
      </c>
      <c r="R384" s="103">
        <v>0</v>
      </c>
      <c r="S384" s="103">
        <v>0</v>
      </c>
      <c r="T384" s="103">
        <v>0</v>
      </c>
      <c r="U384" s="103">
        <v>226000</v>
      </c>
      <c r="V384" s="103">
        <v>239200</v>
      </c>
      <c r="W384" s="103">
        <v>500</v>
      </c>
      <c r="X384" s="103" t="s">
        <v>1321</v>
      </c>
      <c r="Y384" s="103" t="s">
        <v>1316</v>
      </c>
      <c r="Z384" s="103"/>
      <c r="AA384" s="103"/>
      <c r="AB384" s="14"/>
      <c r="AC384" s="14"/>
      <c r="AD384" s="14"/>
    </row>
    <row r="385" spans="1:30" s="10" customFormat="1" ht="12.75" customHeight="1" x14ac:dyDescent="0.2">
      <c r="A385" s="10" t="s">
        <v>702</v>
      </c>
      <c r="B385" s="10" t="s">
        <v>193</v>
      </c>
      <c r="C385" s="103">
        <v>2900</v>
      </c>
      <c r="D385" s="103">
        <v>0</v>
      </c>
      <c r="E385" s="103">
        <v>0</v>
      </c>
      <c r="F385" s="103">
        <v>0</v>
      </c>
      <c r="G385" s="103">
        <v>0</v>
      </c>
      <c r="H385" s="103">
        <v>0</v>
      </c>
      <c r="I385" s="103">
        <v>0</v>
      </c>
      <c r="J385" s="103">
        <v>0</v>
      </c>
      <c r="K385" s="103">
        <v>750</v>
      </c>
      <c r="L385" s="103">
        <v>0</v>
      </c>
      <c r="M385" s="103">
        <v>385156</v>
      </c>
      <c r="N385" s="103">
        <v>82000</v>
      </c>
      <c r="O385" s="103">
        <v>0</v>
      </c>
      <c r="P385" s="103">
        <v>0</v>
      </c>
      <c r="Q385" s="103">
        <v>0</v>
      </c>
      <c r="R385" s="103">
        <v>0</v>
      </c>
      <c r="S385" s="103">
        <v>0</v>
      </c>
      <c r="T385" s="103">
        <v>0</v>
      </c>
      <c r="U385" s="103">
        <v>10000</v>
      </c>
      <c r="V385" s="103">
        <v>75752</v>
      </c>
      <c r="W385" s="103">
        <v>0</v>
      </c>
      <c r="X385" s="103" t="s">
        <v>1321</v>
      </c>
      <c r="Y385" s="103" t="s">
        <v>1316</v>
      </c>
      <c r="Z385" s="103"/>
      <c r="AA385" s="103"/>
      <c r="AB385" s="14"/>
      <c r="AC385" s="14"/>
      <c r="AD385" s="14"/>
    </row>
    <row r="386" spans="1:30" s="10" customFormat="1" ht="12.75" customHeight="1" x14ac:dyDescent="0.2">
      <c r="A386" s="10" t="s">
        <v>592</v>
      </c>
      <c r="B386" s="10" t="s">
        <v>194</v>
      </c>
      <c r="C386" s="103">
        <v>0</v>
      </c>
      <c r="D386" s="103">
        <v>0</v>
      </c>
      <c r="E386" s="103">
        <v>0</v>
      </c>
      <c r="F386" s="103">
        <v>0</v>
      </c>
      <c r="G386" s="103">
        <v>0</v>
      </c>
      <c r="H386" s="103">
        <v>0</v>
      </c>
      <c r="I386" s="103">
        <v>0</v>
      </c>
      <c r="J386" s="103">
        <v>0</v>
      </c>
      <c r="K386" s="103">
        <v>0</v>
      </c>
      <c r="L386" s="103">
        <v>0</v>
      </c>
      <c r="M386" s="103">
        <v>0</v>
      </c>
      <c r="N386" s="103">
        <v>4000</v>
      </c>
      <c r="O386" s="103">
        <v>0</v>
      </c>
      <c r="P386" s="103">
        <v>0</v>
      </c>
      <c r="Q386" s="103">
        <v>0</v>
      </c>
      <c r="R386" s="103">
        <v>0</v>
      </c>
      <c r="S386" s="103">
        <v>0</v>
      </c>
      <c r="T386" s="103">
        <v>0</v>
      </c>
      <c r="U386" s="103">
        <v>0</v>
      </c>
      <c r="V386" s="103">
        <v>0</v>
      </c>
      <c r="W386" s="103">
        <v>0</v>
      </c>
      <c r="X386" s="103" t="s">
        <v>1315</v>
      </c>
      <c r="Y386" s="103" t="s">
        <v>1316</v>
      </c>
      <c r="Z386" s="103"/>
      <c r="AA386" s="103"/>
      <c r="AB386" s="14"/>
      <c r="AC386" s="14"/>
      <c r="AD386" s="14"/>
    </row>
    <row r="387" spans="1:30" s="10" customFormat="1" ht="12.75" customHeight="1" x14ac:dyDescent="0.2">
      <c r="A387" s="10" t="s">
        <v>1043</v>
      </c>
      <c r="B387" s="10" t="s">
        <v>1044</v>
      </c>
      <c r="C387" s="103">
        <v>0</v>
      </c>
      <c r="D387" s="103">
        <v>0</v>
      </c>
      <c r="E387" s="103">
        <v>0</v>
      </c>
      <c r="F387" s="103">
        <v>0</v>
      </c>
      <c r="G387" s="103">
        <v>0</v>
      </c>
      <c r="H387" s="103">
        <v>0</v>
      </c>
      <c r="I387" s="103">
        <v>0</v>
      </c>
      <c r="J387" s="103">
        <v>0</v>
      </c>
      <c r="K387" s="103">
        <v>0</v>
      </c>
      <c r="L387" s="103">
        <v>0</v>
      </c>
      <c r="M387" s="103">
        <v>127631</v>
      </c>
      <c r="N387" s="103">
        <v>43000</v>
      </c>
      <c r="O387" s="103">
        <v>0</v>
      </c>
      <c r="P387" s="103">
        <v>22</v>
      </c>
      <c r="Q387" s="103">
        <v>0</v>
      </c>
      <c r="R387" s="103">
        <v>0</v>
      </c>
      <c r="S387" s="103">
        <v>0</v>
      </c>
      <c r="T387" s="103">
        <v>0</v>
      </c>
      <c r="U387" s="103">
        <v>145</v>
      </c>
      <c r="V387" s="103">
        <v>0</v>
      </c>
      <c r="W387" s="103">
        <v>0</v>
      </c>
      <c r="X387" s="103" t="s">
        <v>1312</v>
      </c>
      <c r="Y387" s="103" t="s">
        <v>1314</v>
      </c>
      <c r="Z387" s="103"/>
      <c r="AA387" s="103"/>
      <c r="AB387" s="14"/>
      <c r="AC387" s="14"/>
      <c r="AD387" s="14"/>
    </row>
    <row r="388" spans="1:30" s="10" customFormat="1" ht="12.75" customHeight="1" x14ac:dyDescent="0.2">
      <c r="A388" s="10" t="s">
        <v>1296</v>
      </c>
      <c r="B388" s="10" t="s">
        <v>1297</v>
      </c>
      <c r="C388" s="103">
        <v>0</v>
      </c>
      <c r="D388" s="103">
        <v>0</v>
      </c>
      <c r="E388" s="103">
        <v>0</v>
      </c>
      <c r="F388" s="103">
        <v>0</v>
      </c>
      <c r="G388" s="103">
        <v>0</v>
      </c>
      <c r="H388" s="103">
        <v>0</v>
      </c>
      <c r="I388" s="103">
        <v>0</v>
      </c>
      <c r="J388" s="103">
        <v>0</v>
      </c>
      <c r="K388" s="103">
        <v>0</v>
      </c>
      <c r="L388" s="103">
        <v>0</v>
      </c>
      <c r="M388" s="103">
        <v>41404</v>
      </c>
      <c r="N388" s="103">
        <v>1500</v>
      </c>
      <c r="O388" s="103">
        <v>0</v>
      </c>
      <c r="P388" s="103">
        <v>0</v>
      </c>
      <c r="Q388" s="103">
        <v>0</v>
      </c>
      <c r="R388" s="103">
        <v>0</v>
      </c>
      <c r="S388" s="103">
        <v>0</v>
      </c>
      <c r="T388" s="103">
        <v>0</v>
      </c>
      <c r="U388" s="103">
        <v>0</v>
      </c>
      <c r="V388" s="103">
        <v>0</v>
      </c>
      <c r="W388" s="103">
        <v>0</v>
      </c>
      <c r="X388" s="103" t="s">
        <v>1377</v>
      </c>
      <c r="Y388" s="103" t="s">
        <v>1314</v>
      </c>
      <c r="Z388" s="103"/>
      <c r="AA388" s="103"/>
      <c r="AB388" s="14"/>
      <c r="AC388" s="14"/>
      <c r="AD388" s="14"/>
    </row>
    <row r="389" spans="1:30" s="10" customFormat="1" ht="12.75" customHeight="1" x14ac:dyDescent="0.2">
      <c r="A389" s="10" t="s">
        <v>624</v>
      </c>
      <c r="B389" s="10" t="s">
        <v>195</v>
      </c>
      <c r="C389" s="103">
        <v>0</v>
      </c>
      <c r="D389" s="103">
        <v>0</v>
      </c>
      <c r="E389" s="103">
        <v>0</v>
      </c>
      <c r="F389" s="103">
        <v>0</v>
      </c>
      <c r="G389" s="103">
        <v>0</v>
      </c>
      <c r="H389" s="103">
        <v>0</v>
      </c>
      <c r="I389" s="103">
        <v>0</v>
      </c>
      <c r="J389" s="103">
        <v>0</v>
      </c>
      <c r="K389" s="103">
        <v>0</v>
      </c>
      <c r="L389" s="103">
        <v>0</v>
      </c>
      <c r="M389" s="103">
        <v>51821</v>
      </c>
      <c r="N389" s="103">
        <v>0</v>
      </c>
      <c r="O389" s="103">
        <v>0</v>
      </c>
      <c r="P389" s="103">
        <v>0</v>
      </c>
      <c r="Q389" s="103">
        <v>0</v>
      </c>
      <c r="R389" s="103">
        <v>0</v>
      </c>
      <c r="S389" s="103">
        <v>0</v>
      </c>
      <c r="T389" s="103">
        <v>0</v>
      </c>
      <c r="U389" s="103">
        <v>0</v>
      </c>
      <c r="V389" s="103">
        <v>0</v>
      </c>
      <c r="W389" s="103">
        <v>2000</v>
      </c>
      <c r="X389" s="103" t="s">
        <v>1315</v>
      </c>
      <c r="Y389" s="103" t="s">
        <v>1316</v>
      </c>
      <c r="Z389" s="103"/>
      <c r="AA389" s="103"/>
      <c r="AB389" s="14"/>
      <c r="AC389" s="14"/>
      <c r="AD389" s="14"/>
    </row>
    <row r="390" spans="1:30" s="10" customFormat="1" ht="12.75" customHeight="1" x14ac:dyDescent="0.2">
      <c r="A390" s="10" t="s">
        <v>688</v>
      </c>
      <c r="B390" s="10" t="s">
        <v>196</v>
      </c>
      <c r="C390" s="103">
        <v>0</v>
      </c>
      <c r="D390" s="103">
        <v>0</v>
      </c>
      <c r="E390" s="103">
        <v>0</v>
      </c>
      <c r="F390" s="103">
        <v>0</v>
      </c>
      <c r="G390" s="103">
        <v>0</v>
      </c>
      <c r="H390" s="103">
        <v>0</v>
      </c>
      <c r="I390" s="103">
        <v>0</v>
      </c>
      <c r="J390" s="103">
        <v>0</v>
      </c>
      <c r="K390" s="103">
        <v>0</v>
      </c>
      <c r="L390" s="103">
        <v>0</v>
      </c>
      <c r="M390" s="103">
        <v>123152</v>
      </c>
      <c r="N390" s="103">
        <v>0</v>
      </c>
      <c r="O390" s="103">
        <v>0</v>
      </c>
      <c r="P390" s="103">
        <v>0</v>
      </c>
      <c r="Q390" s="103">
        <v>0</v>
      </c>
      <c r="R390" s="103">
        <v>0</v>
      </c>
      <c r="S390" s="103">
        <v>0</v>
      </c>
      <c r="T390" s="103">
        <v>16</v>
      </c>
      <c r="U390" s="103">
        <v>0</v>
      </c>
      <c r="V390" s="103">
        <v>0</v>
      </c>
      <c r="W390" s="103">
        <v>0</v>
      </c>
      <c r="X390" s="103" t="s">
        <v>1321</v>
      </c>
      <c r="Y390" s="103" t="s">
        <v>1316</v>
      </c>
      <c r="Z390" s="103"/>
      <c r="AA390" s="103"/>
      <c r="AB390" s="14"/>
      <c r="AC390" s="14"/>
      <c r="AD390" s="14"/>
    </row>
    <row r="391" spans="1:30" s="10" customFormat="1" ht="12.75" customHeight="1" x14ac:dyDescent="0.2">
      <c r="A391" s="10" t="s">
        <v>595</v>
      </c>
      <c r="B391" s="10" t="s">
        <v>197</v>
      </c>
      <c r="C391" s="103">
        <v>0</v>
      </c>
      <c r="D391" s="103">
        <v>0</v>
      </c>
      <c r="E391" s="103">
        <v>0</v>
      </c>
      <c r="F391" s="103">
        <v>0</v>
      </c>
      <c r="G391" s="103">
        <v>0</v>
      </c>
      <c r="H391" s="103">
        <v>0</v>
      </c>
      <c r="I391" s="103">
        <v>0</v>
      </c>
      <c r="J391" s="103">
        <v>0</v>
      </c>
      <c r="K391" s="103">
        <v>0</v>
      </c>
      <c r="L391" s="103">
        <v>6500</v>
      </c>
      <c r="M391" s="103">
        <v>53883</v>
      </c>
      <c r="N391" s="103">
        <v>0</v>
      </c>
      <c r="O391" s="103">
        <v>0</v>
      </c>
      <c r="P391" s="103">
        <v>0</v>
      </c>
      <c r="Q391" s="103">
        <v>0</v>
      </c>
      <c r="R391" s="103">
        <v>0</v>
      </c>
      <c r="S391" s="103">
        <v>0</v>
      </c>
      <c r="T391" s="103">
        <v>0</v>
      </c>
      <c r="U391" s="103">
        <v>0</v>
      </c>
      <c r="V391" s="103">
        <v>0</v>
      </c>
      <c r="W391" s="103">
        <v>0</v>
      </c>
      <c r="X391" s="103" t="s">
        <v>1315</v>
      </c>
      <c r="Y391" s="103" t="s">
        <v>1316</v>
      </c>
      <c r="Z391" s="103"/>
      <c r="AA391" s="103"/>
      <c r="AB391" s="14"/>
      <c r="AC391" s="14"/>
      <c r="AD391" s="14"/>
    </row>
    <row r="392" spans="1:30" s="10" customFormat="1" ht="12.75" customHeight="1" x14ac:dyDescent="0.2">
      <c r="A392" s="10" t="s">
        <v>540</v>
      </c>
      <c r="B392" s="10" t="s">
        <v>198</v>
      </c>
      <c r="C392" s="103">
        <v>0</v>
      </c>
      <c r="D392" s="103">
        <v>0</v>
      </c>
      <c r="E392" s="103">
        <v>0</v>
      </c>
      <c r="F392" s="103">
        <v>0</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t="s">
        <v>1315</v>
      </c>
      <c r="Y392" s="103" t="s">
        <v>1316</v>
      </c>
      <c r="Z392" s="103"/>
      <c r="AA392" s="103"/>
      <c r="AB392" s="14"/>
      <c r="AC392" s="14"/>
      <c r="AD392" s="14"/>
    </row>
    <row r="393" spans="1:30" s="10" customFormat="1" ht="12.75" customHeight="1" x14ac:dyDescent="0.2">
      <c r="A393" s="10" t="s">
        <v>693</v>
      </c>
      <c r="B393" s="10" t="s">
        <v>199</v>
      </c>
      <c r="C393" s="103">
        <v>30</v>
      </c>
      <c r="D393" s="103">
        <v>0</v>
      </c>
      <c r="E393" s="103">
        <v>0</v>
      </c>
      <c r="F393" s="103">
        <v>0</v>
      </c>
      <c r="G393" s="103">
        <v>0</v>
      </c>
      <c r="H393" s="103">
        <v>0</v>
      </c>
      <c r="I393" s="103">
        <v>0</v>
      </c>
      <c r="J393" s="103">
        <v>0</v>
      </c>
      <c r="K393" s="103">
        <v>0</v>
      </c>
      <c r="L393" s="103">
        <v>0</v>
      </c>
      <c r="M393" s="103">
        <v>349999</v>
      </c>
      <c r="N393" s="103">
        <v>133000</v>
      </c>
      <c r="O393" s="103">
        <v>0</v>
      </c>
      <c r="P393" s="103">
        <v>25000</v>
      </c>
      <c r="Q393" s="103">
        <v>0</v>
      </c>
      <c r="R393" s="103">
        <v>0</v>
      </c>
      <c r="S393" s="103">
        <v>0</v>
      </c>
      <c r="T393" s="103">
        <v>0</v>
      </c>
      <c r="U393" s="103">
        <v>155000</v>
      </c>
      <c r="V393" s="103">
        <v>31000</v>
      </c>
      <c r="W393" s="103">
        <v>5000</v>
      </c>
      <c r="X393" s="103" t="s">
        <v>1321</v>
      </c>
      <c r="Y393" s="103" t="s">
        <v>1316</v>
      </c>
      <c r="Z393" s="103"/>
      <c r="AA393" s="103"/>
      <c r="AB393" s="14"/>
      <c r="AC393" s="14"/>
      <c r="AD393" s="14"/>
    </row>
    <row r="394" spans="1:30" s="10" customFormat="1" ht="12.75" customHeight="1" x14ac:dyDescent="0.2">
      <c r="A394" s="10" t="s">
        <v>541</v>
      </c>
      <c r="B394" s="10" t="s">
        <v>200</v>
      </c>
      <c r="C394" s="103">
        <v>0</v>
      </c>
      <c r="D394" s="103">
        <v>0</v>
      </c>
      <c r="E394" s="103">
        <v>0</v>
      </c>
      <c r="F394" s="103">
        <v>0</v>
      </c>
      <c r="G394" s="103">
        <v>0</v>
      </c>
      <c r="H394" s="103">
        <v>0</v>
      </c>
      <c r="I394" s="103">
        <v>0</v>
      </c>
      <c r="J394" s="103">
        <v>0</v>
      </c>
      <c r="K394" s="103">
        <v>0</v>
      </c>
      <c r="L394" s="103">
        <v>0</v>
      </c>
      <c r="M394" s="103">
        <v>62116</v>
      </c>
      <c r="N394" s="103">
        <v>0</v>
      </c>
      <c r="O394" s="103">
        <v>0</v>
      </c>
      <c r="P394" s="103">
        <v>0</v>
      </c>
      <c r="Q394" s="103">
        <v>0</v>
      </c>
      <c r="R394" s="103">
        <v>0</v>
      </c>
      <c r="S394" s="103">
        <v>0</v>
      </c>
      <c r="T394" s="103">
        <v>0</v>
      </c>
      <c r="U394" s="103">
        <v>0</v>
      </c>
      <c r="V394" s="103">
        <v>800</v>
      </c>
      <c r="W394" s="103">
        <v>0</v>
      </c>
      <c r="X394" s="103" t="s">
        <v>1315</v>
      </c>
      <c r="Y394" s="103" t="s">
        <v>1316</v>
      </c>
      <c r="Z394" s="103"/>
      <c r="AA394" s="103"/>
      <c r="AB394" s="14"/>
      <c r="AC394" s="14"/>
      <c r="AD394" s="14"/>
    </row>
    <row r="395" spans="1:30" s="10" customFormat="1" ht="12.75" customHeight="1" x14ac:dyDescent="0.2">
      <c r="A395" s="10" t="s">
        <v>1045</v>
      </c>
      <c r="B395" s="10" t="s">
        <v>1046</v>
      </c>
      <c r="C395" s="103">
        <v>0</v>
      </c>
      <c r="D395" s="103">
        <v>0</v>
      </c>
      <c r="E395" s="103">
        <v>0</v>
      </c>
      <c r="F395" s="103">
        <v>0</v>
      </c>
      <c r="G395" s="103">
        <v>0</v>
      </c>
      <c r="H395" s="103">
        <v>0</v>
      </c>
      <c r="I395" s="103">
        <v>0</v>
      </c>
      <c r="J395" s="103">
        <v>0</v>
      </c>
      <c r="K395" s="103">
        <v>0</v>
      </c>
      <c r="L395" s="103">
        <v>0</v>
      </c>
      <c r="M395" s="103">
        <v>0</v>
      </c>
      <c r="N395" s="103">
        <v>0</v>
      </c>
      <c r="O395" s="103">
        <v>0</v>
      </c>
      <c r="P395" s="103">
        <v>0</v>
      </c>
      <c r="Q395" s="103">
        <v>0</v>
      </c>
      <c r="R395" s="103">
        <v>0</v>
      </c>
      <c r="S395" s="103">
        <v>0</v>
      </c>
      <c r="T395" s="103">
        <v>0</v>
      </c>
      <c r="U395" s="103">
        <v>0</v>
      </c>
      <c r="V395" s="103">
        <v>0</v>
      </c>
      <c r="W395" s="103">
        <v>0</v>
      </c>
      <c r="X395" s="103" t="s">
        <v>1312</v>
      </c>
      <c r="Y395" s="103" t="s">
        <v>1314</v>
      </c>
      <c r="Z395" s="103"/>
      <c r="AA395" s="103"/>
      <c r="AB395" s="14"/>
      <c r="AC395" s="14"/>
      <c r="AD395" s="14"/>
    </row>
    <row r="396" spans="1:30" s="10" customFormat="1" ht="12.75" customHeight="1" x14ac:dyDescent="0.2">
      <c r="A396" s="10" t="s">
        <v>801</v>
      </c>
      <c r="B396" s="10" t="s">
        <v>1358</v>
      </c>
      <c r="C396" s="103">
        <v>0</v>
      </c>
      <c r="D396" s="103">
        <v>0</v>
      </c>
      <c r="E396" s="103">
        <v>0</v>
      </c>
      <c r="F396" s="103">
        <v>0</v>
      </c>
      <c r="G396" s="103">
        <v>0</v>
      </c>
      <c r="H396" s="103">
        <v>0</v>
      </c>
      <c r="I396" s="103">
        <v>0</v>
      </c>
      <c r="J396" s="103">
        <v>0</v>
      </c>
      <c r="K396" s="103">
        <v>0</v>
      </c>
      <c r="L396" s="103">
        <v>0</v>
      </c>
      <c r="M396" s="103">
        <v>5810</v>
      </c>
      <c r="N396" s="103">
        <v>0</v>
      </c>
      <c r="O396" s="103">
        <v>0</v>
      </c>
      <c r="P396" s="103">
        <v>0</v>
      </c>
      <c r="Q396" s="103">
        <v>0</v>
      </c>
      <c r="R396" s="103">
        <v>0</v>
      </c>
      <c r="S396" s="103">
        <v>0</v>
      </c>
      <c r="T396" s="103">
        <v>0</v>
      </c>
      <c r="U396" s="103">
        <v>0</v>
      </c>
      <c r="V396" s="103">
        <v>0</v>
      </c>
      <c r="W396" s="103">
        <v>0</v>
      </c>
      <c r="X396" s="103" t="s">
        <v>1377</v>
      </c>
      <c r="Y396" s="103" t="s">
        <v>1316</v>
      </c>
      <c r="Z396" s="103"/>
      <c r="AA396" s="103"/>
      <c r="AB396" s="14"/>
      <c r="AC396" s="14"/>
      <c r="AD396" s="14"/>
    </row>
    <row r="397" spans="1:30" s="10" customFormat="1" ht="12.75" customHeight="1" x14ac:dyDescent="0.2">
      <c r="A397" s="10" t="s">
        <v>621</v>
      </c>
      <c r="B397" s="10" t="s">
        <v>383</v>
      </c>
      <c r="C397" s="103">
        <v>0</v>
      </c>
      <c r="D397" s="103">
        <v>0</v>
      </c>
      <c r="E397" s="103">
        <v>0</v>
      </c>
      <c r="F397" s="103">
        <v>0</v>
      </c>
      <c r="G397" s="103">
        <v>0</v>
      </c>
      <c r="H397" s="103">
        <v>0</v>
      </c>
      <c r="I397" s="103">
        <v>61</v>
      </c>
      <c r="J397" s="103">
        <v>0</v>
      </c>
      <c r="K397" s="103">
        <v>0</v>
      </c>
      <c r="L397" s="103">
        <v>0</v>
      </c>
      <c r="M397" s="103">
        <v>293568</v>
      </c>
      <c r="N397" s="103">
        <v>49200</v>
      </c>
      <c r="O397" s="103">
        <v>0</v>
      </c>
      <c r="P397" s="103">
        <v>0</v>
      </c>
      <c r="Q397" s="103">
        <v>0</v>
      </c>
      <c r="R397" s="103">
        <v>0</v>
      </c>
      <c r="S397" s="103">
        <v>0</v>
      </c>
      <c r="T397" s="103">
        <v>0</v>
      </c>
      <c r="U397" s="103">
        <v>0</v>
      </c>
      <c r="V397" s="103">
        <v>0</v>
      </c>
      <c r="W397" s="103">
        <v>0</v>
      </c>
      <c r="X397" s="103" t="s">
        <v>1312</v>
      </c>
      <c r="Y397" s="103" t="s">
        <v>1316</v>
      </c>
      <c r="Z397" s="103"/>
      <c r="AA397" s="103"/>
      <c r="AB397" s="14"/>
      <c r="AC397" s="14"/>
      <c r="AD397" s="14"/>
    </row>
    <row r="398" spans="1:30" s="10" customFormat="1" ht="12.75" customHeight="1" x14ac:dyDescent="0.2">
      <c r="A398" s="10" t="s">
        <v>401</v>
      </c>
      <c r="B398" s="10" t="s">
        <v>201</v>
      </c>
      <c r="C398" s="103">
        <v>0</v>
      </c>
      <c r="D398" s="103">
        <v>0</v>
      </c>
      <c r="E398" s="103">
        <v>0</v>
      </c>
      <c r="F398" s="103">
        <v>0</v>
      </c>
      <c r="G398" s="103">
        <v>0</v>
      </c>
      <c r="H398" s="103">
        <v>0</v>
      </c>
      <c r="I398" s="103">
        <v>0</v>
      </c>
      <c r="J398" s="103">
        <v>0</v>
      </c>
      <c r="K398" s="103">
        <v>0</v>
      </c>
      <c r="L398" s="103">
        <v>0</v>
      </c>
      <c r="M398" s="103">
        <v>169374</v>
      </c>
      <c r="N398" s="103">
        <v>8000</v>
      </c>
      <c r="O398" s="103">
        <v>0</v>
      </c>
      <c r="P398" s="103">
        <v>0</v>
      </c>
      <c r="Q398" s="103">
        <v>0</v>
      </c>
      <c r="R398" s="103">
        <v>0</v>
      </c>
      <c r="S398" s="103">
        <v>0</v>
      </c>
      <c r="T398" s="103">
        <v>0</v>
      </c>
      <c r="U398" s="103">
        <v>5000</v>
      </c>
      <c r="V398" s="103">
        <v>0</v>
      </c>
      <c r="W398" s="103">
        <v>0</v>
      </c>
      <c r="X398" s="103" t="s">
        <v>1312</v>
      </c>
      <c r="Y398" s="103" t="s">
        <v>1316</v>
      </c>
      <c r="Z398" s="103"/>
      <c r="AA398" s="103"/>
      <c r="AB398" s="14"/>
      <c r="AC398" s="14"/>
      <c r="AD398" s="14"/>
    </row>
    <row r="399" spans="1:30" s="10" customFormat="1" ht="12.75" customHeight="1" x14ac:dyDescent="0.2">
      <c r="A399" s="10" t="s">
        <v>703</v>
      </c>
      <c r="B399" s="10" t="s">
        <v>202</v>
      </c>
      <c r="C399" s="103">
        <v>9</v>
      </c>
      <c r="D399" s="103">
        <v>0</v>
      </c>
      <c r="E399" s="103">
        <v>0</v>
      </c>
      <c r="F399" s="103">
        <v>4685</v>
      </c>
      <c r="G399" s="103">
        <v>0</v>
      </c>
      <c r="H399" s="103">
        <v>0</v>
      </c>
      <c r="I399" s="103">
        <v>0</v>
      </c>
      <c r="J399" s="103">
        <v>0</v>
      </c>
      <c r="K399" s="103">
        <v>0</v>
      </c>
      <c r="L399" s="103">
        <v>0</v>
      </c>
      <c r="M399" s="103">
        <v>182266</v>
      </c>
      <c r="N399" s="103">
        <v>35000</v>
      </c>
      <c r="O399" s="103">
        <v>0</v>
      </c>
      <c r="P399" s="103">
        <v>0</v>
      </c>
      <c r="Q399" s="103">
        <v>0</v>
      </c>
      <c r="R399" s="103">
        <v>0</v>
      </c>
      <c r="S399" s="103">
        <v>0</v>
      </c>
      <c r="T399" s="103">
        <v>0</v>
      </c>
      <c r="U399" s="103">
        <v>0</v>
      </c>
      <c r="V399" s="103">
        <v>6500</v>
      </c>
      <c r="W399" s="103">
        <v>10226</v>
      </c>
      <c r="X399" s="103" t="s">
        <v>1321</v>
      </c>
      <c r="Y399" s="103" t="s">
        <v>1316</v>
      </c>
      <c r="Z399" s="103"/>
      <c r="AA399" s="103"/>
      <c r="AB399" s="14"/>
      <c r="AC399" s="14"/>
      <c r="AD399" s="14"/>
    </row>
    <row r="400" spans="1:30" s="10" customFormat="1" ht="12.75" customHeight="1" x14ac:dyDescent="0.2">
      <c r="A400" s="10" t="s">
        <v>622</v>
      </c>
      <c r="B400" s="10" t="s">
        <v>351</v>
      </c>
      <c r="C400" s="103">
        <v>0</v>
      </c>
      <c r="D400" s="103">
        <v>0</v>
      </c>
      <c r="E400" s="103">
        <v>0</v>
      </c>
      <c r="F400" s="103">
        <v>0</v>
      </c>
      <c r="G400" s="103">
        <v>0</v>
      </c>
      <c r="H400" s="103">
        <v>0</v>
      </c>
      <c r="I400" s="103">
        <v>1910</v>
      </c>
      <c r="J400" s="103">
        <v>0</v>
      </c>
      <c r="K400" s="103">
        <v>0</v>
      </c>
      <c r="L400" s="103">
        <v>0</v>
      </c>
      <c r="M400" s="103">
        <v>168250</v>
      </c>
      <c r="N400" s="103">
        <v>72500</v>
      </c>
      <c r="O400" s="103">
        <v>0</v>
      </c>
      <c r="P400" s="103">
        <v>0</v>
      </c>
      <c r="Q400" s="103">
        <v>0</v>
      </c>
      <c r="R400" s="103">
        <v>0</v>
      </c>
      <c r="S400" s="103">
        <v>0</v>
      </c>
      <c r="T400" s="103">
        <v>0</v>
      </c>
      <c r="U400" s="103">
        <v>98000</v>
      </c>
      <c r="V400" s="103">
        <v>6871</v>
      </c>
      <c r="W400" s="103">
        <v>0</v>
      </c>
      <c r="X400" s="103" t="s">
        <v>1324</v>
      </c>
      <c r="Y400" s="103" t="s">
        <v>1316</v>
      </c>
      <c r="Z400" s="103"/>
      <c r="AA400" s="103"/>
      <c r="AB400" s="14"/>
      <c r="AC400" s="14"/>
      <c r="AD400" s="14"/>
    </row>
    <row r="401" spans="1:30" s="10" customFormat="1" ht="12.75" customHeight="1" x14ac:dyDescent="0.2">
      <c r="A401" s="10" t="s">
        <v>1047</v>
      </c>
      <c r="B401" s="10" t="s">
        <v>1048</v>
      </c>
      <c r="C401" s="103">
        <v>0</v>
      </c>
      <c r="D401" s="103">
        <v>0</v>
      </c>
      <c r="E401" s="103">
        <v>0</v>
      </c>
      <c r="F401" s="103">
        <v>0</v>
      </c>
      <c r="G401" s="103">
        <v>0</v>
      </c>
      <c r="H401" s="103">
        <v>0</v>
      </c>
      <c r="I401" s="103">
        <v>0</v>
      </c>
      <c r="J401" s="103">
        <v>0</v>
      </c>
      <c r="K401" s="103">
        <v>0</v>
      </c>
      <c r="L401" s="103">
        <v>0</v>
      </c>
      <c r="M401" s="103">
        <v>133056</v>
      </c>
      <c r="N401" s="103">
        <v>23700</v>
      </c>
      <c r="O401" s="103">
        <v>0</v>
      </c>
      <c r="P401" s="103">
        <v>0</v>
      </c>
      <c r="Q401" s="103">
        <v>0</v>
      </c>
      <c r="R401" s="103">
        <v>0</v>
      </c>
      <c r="S401" s="103">
        <v>0</v>
      </c>
      <c r="T401" s="103">
        <v>5</v>
      </c>
      <c r="U401" s="103">
        <v>16500</v>
      </c>
      <c r="V401" s="103">
        <v>0</v>
      </c>
      <c r="W401" s="103">
        <v>8000</v>
      </c>
      <c r="X401" s="103" t="s">
        <v>1312</v>
      </c>
      <c r="Y401" s="103" t="s">
        <v>1314</v>
      </c>
      <c r="Z401" s="103"/>
      <c r="AA401" s="103"/>
      <c r="AB401" s="14"/>
      <c r="AC401" s="14"/>
      <c r="AD401" s="14"/>
    </row>
    <row r="402" spans="1:30" s="10" customFormat="1" ht="12.75" customHeight="1" x14ac:dyDescent="0.2">
      <c r="A402" s="10" t="s">
        <v>408</v>
      </c>
      <c r="B402" s="10" t="s">
        <v>203</v>
      </c>
      <c r="C402" s="103">
        <v>0</v>
      </c>
      <c r="D402" s="103">
        <v>0</v>
      </c>
      <c r="E402" s="103">
        <v>0</v>
      </c>
      <c r="F402" s="103">
        <v>0</v>
      </c>
      <c r="G402" s="103">
        <v>0</v>
      </c>
      <c r="H402" s="103">
        <v>0</v>
      </c>
      <c r="I402" s="103">
        <v>0</v>
      </c>
      <c r="J402" s="103">
        <v>0</v>
      </c>
      <c r="K402" s="103">
        <v>0</v>
      </c>
      <c r="L402" s="103">
        <v>0</v>
      </c>
      <c r="M402" s="103">
        <v>0</v>
      </c>
      <c r="N402" s="103">
        <v>0</v>
      </c>
      <c r="O402" s="103">
        <v>0</v>
      </c>
      <c r="P402" s="103">
        <v>0</v>
      </c>
      <c r="Q402" s="103">
        <v>0</v>
      </c>
      <c r="R402" s="103">
        <v>0</v>
      </c>
      <c r="S402" s="103">
        <v>0</v>
      </c>
      <c r="T402" s="103">
        <v>0</v>
      </c>
      <c r="U402" s="103">
        <v>0</v>
      </c>
      <c r="V402" s="103">
        <v>0</v>
      </c>
      <c r="W402" s="103">
        <v>0</v>
      </c>
      <c r="X402" s="103" t="s">
        <v>1315</v>
      </c>
      <c r="Y402" s="103" t="s">
        <v>1316</v>
      </c>
      <c r="Z402" s="103"/>
      <c r="AA402" s="103"/>
      <c r="AB402" s="14"/>
      <c r="AC402" s="14"/>
      <c r="AD402" s="14"/>
    </row>
    <row r="403" spans="1:30" s="10" customFormat="1" ht="12.75" customHeight="1" x14ac:dyDescent="0.2">
      <c r="A403" s="10" t="s">
        <v>415</v>
      </c>
      <c r="B403" s="10" t="s">
        <v>204</v>
      </c>
      <c r="C403" s="103">
        <v>0</v>
      </c>
      <c r="D403" s="103">
        <v>0</v>
      </c>
      <c r="E403" s="103">
        <v>0</v>
      </c>
      <c r="F403" s="103">
        <v>0</v>
      </c>
      <c r="G403" s="103">
        <v>0</v>
      </c>
      <c r="H403" s="103">
        <v>0</v>
      </c>
      <c r="I403" s="103">
        <v>0</v>
      </c>
      <c r="J403" s="103">
        <v>0</v>
      </c>
      <c r="K403" s="103">
        <v>0</v>
      </c>
      <c r="L403" s="103">
        <v>0</v>
      </c>
      <c r="M403" s="103">
        <v>205123</v>
      </c>
      <c r="N403" s="103">
        <v>0</v>
      </c>
      <c r="O403" s="103">
        <v>0</v>
      </c>
      <c r="P403" s="103">
        <v>0</v>
      </c>
      <c r="Q403" s="103">
        <v>0</v>
      </c>
      <c r="R403" s="103">
        <v>0</v>
      </c>
      <c r="S403" s="103">
        <v>0</v>
      </c>
      <c r="T403" s="103">
        <v>0</v>
      </c>
      <c r="U403" s="103">
        <v>0</v>
      </c>
      <c r="V403" s="103">
        <v>0</v>
      </c>
      <c r="W403" s="103">
        <v>0</v>
      </c>
      <c r="X403" s="103" t="s">
        <v>1315</v>
      </c>
      <c r="Y403" s="103" t="s">
        <v>1316</v>
      </c>
      <c r="Z403" s="103"/>
      <c r="AA403" s="103"/>
      <c r="AB403" s="14"/>
      <c r="AC403" s="14"/>
      <c r="AD403" s="14"/>
    </row>
    <row r="404" spans="1:30" s="10" customFormat="1" ht="12.75" customHeight="1" x14ac:dyDescent="0.2">
      <c r="A404" s="10" t="s">
        <v>442</v>
      </c>
      <c r="B404" s="10" t="s">
        <v>205</v>
      </c>
      <c r="C404" s="103">
        <v>0</v>
      </c>
      <c r="D404" s="103">
        <v>0</v>
      </c>
      <c r="E404" s="103">
        <v>42</v>
      </c>
      <c r="F404" s="103">
        <v>0</v>
      </c>
      <c r="G404" s="103">
        <v>0</v>
      </c>
      <c r="H404" s="103">
        <v>0</v>
      </c>
      <c r="I404" s="103">
        <v>0</v>
      </c>
      <c r="J404" s="103">
        <v>0</v>
      </c>
      <c r="K404" s="103">
        <v>0</v>
      </c>
      <c r="L404" s="103">
        <v>0</v>
      </c>
      <c r="M404" s="103">
        <v>57423</v>
      </c>
      <c r="N404" s="103">
        <v>0</v>
      </c>
      <c r="O404" s="103">
        <v>0</v>
      </c>
      <c r="P404" s="103">
        <v>0</v>
      </c>
      <c r="Q404" s="103">
        <v>0</v>
      </c>
      <c r="R404" s="103">
        <v>0</v>
      </c>
      <c r="S404" s="103">
        <v>0</v>
      </c>
      <c r="T404" s="103">
        <v>0</v>
      </c>
      <c r="U404" s="103">
        <v>1000</v>
      </c>
      <c r="V404" s="103">
        <v>28</v>
      </c>
      <c r="W404" s="103">
        <v>0</v>
      </c>
      <c r="X404" s="103" t="s">
        <v>1315</v>
      </c>
      <c r="Y404" s="103" t="s">
        <v>1316</v>
      </c>
      <c r="Z404" s="103"/>
      <c r="AA404" s="103"/>
      <c r="AB404" s="14"/>
      <c r="AC404" s="14"/>
      <c r="AD404" s="14"/>
    </row>
    <row r="405" spans="1:30" s="10" customFormat="1" ht="12.75" customHeight="1" x14ac:dyDescent="0.2">
      <c r="A405" s="10" t="s">
        <v>1295</v>
      </c>
      <c r="B405" s="10" t="s">
        <v>1359</v>
      </c>
      <c r="C405" s="103">
        <v>0</v>
      </c>
      <c r="D405" s="103">
        <v>0</v>
      </c>
      <c r="E405" s="103">
        <v>0</v>
      </c>
      <c r="F405" s="103">
        <v>0</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t="s">
        <v>1377</v>
      </c>
      <c r="Y405" s="103" t="s">
        <v>1316</v>
      </c>
      <c r="Z405" s="103"/>
      <c r="AA405" s="103"/>
      <c r="AB405" s="14"/>
      <c r="AC405" s="14"/>
      <c r="AD405" s="14"/>
    </row>
    <row r="406" spans="1:30" s="10" customFormat="1" ht="12.75" customHeight="1" x14ac:dyDescent="0.2">
      <c r="A406" s="10" t="s">
        <v>393</v>
      </c>
      <c r="B406" s="10" t="s">
        <v>206</v>
      </c>
      <c r="C406" s="103">
        <v>0</v>
      </c>
      <c r="D406" s="103">
        <v>0</v>
      </c>
      <c r="E406" s="103">
        <v>0</v>
      </c>
      <c r="F406" s="103">
        <v>0</v>
      </c>
      <c r="G406" s="103">
        <v>0</v>
      </c>
      <c r="H406" s="103">
        <v>0</v>
      </c>
      <c r="I406" s="103">
        <v>0</v>
      </c>
      <c r="J406" s="103">
        <v>0</v>
      </c>
      <c r="K406" s="103">
        <v>0</v>
      </c>
      <c r="L406" s="103">
        <v>0</v>
      </c>
      <c r="M406" s="103">
        <v>97347</v>
      </c>
      <c r="N406" s="103">
        <v>16200</v>
      </c>
      <c r="O406" s="103">
        <v>0</v>
      </c>
      <c r="P406" s="103">
        <v>0</v>
      </c>
      <c r="Q406" s="103">
        <v>0</v>
      </c>
      <c r="R406" s="103">
        <v>0</v>
      </c>
      <c r="S406" s="103">
        <v>0</v>
      </c>
      <c r="T406" s="103">
        <v>0</v>
      </c>
      <c r="U406" s="103">
        <v>0</v>
      </c>
      <c r="V406" s="103">
        <v>0</v>
      </c>
      <c r="W406" s="103">
        <v>0</v>
      </c>
      <c r="X406" s="103" t="s">
        <v>1312</v>
      </c>
      <c r="Y406" s="103" t="s">
        <v>1316</v>
      </c>
      <c r="Z406" s="103"/>
      <c r="AA406" s="103"/>
      <c r="AB406" s="14"/>
      <c r="AC406" s="14"/>
      <c r="AD406" s="14"/>
    </row>
    <row r="407" spans="1:30" s="10" customFormat="1" ht="12.75" customHeight="1" x14ac:dyDescent="0.2">
      <c r="A407" s="10" t="s">
        <v>450</v>
      </c>
      <c r="B407" s="10" t="s">
        <v>207</v>
      </c>
      <c r="C407" s="103">
        <v>0</v>
      </c>
      <c r="D407" s="103">
        <v>0</v>
      </c>
      <c r="E407" s="103">
        <v>0</v>
      </c>
      <c r="F407" s="103">
        <v>0</v>
      </c>
      <c r="G407" s="103">
        <v>0</v>
      </c>
      <c r="H407" s="103">
        <v>0</v>
      </c>
      <c r="I407" s="103">
        <v>0</v>
      </c>
      <c r="J407" s="103">
        <v>0</v>
      </c>
      <c r="K407" s="103">
        <v>0</v>
      </c>
      <c r="L407" s="103">
        <v>0</v>
      </c>
      <c r="M407" s="103">
        <v>0</v>
      </c>
      <c r="N407" s="103">
        <v>0</v>
      </c>
      <c r="O407" s="103">
        <v>0</v>
      </c>
      <c r="P407" s="103">
        <v>0</v>
      </c>
      <c r="Q407" s="103">
        <v>0</v>
      </c>
      <c r="R407" s="103">
        <v>0</v>
      </c>
      <c r="S407" s="103">
        <v>0</v>
      </c>
      <c r="T407" s="103">
        <v>0</v>
      </c>
      <c r="U407" s="103">
        <v>0</v>
      </c>
      <c r="V407" s="103">
        <v>0</v>
      </c>
      <c r="W407" s="103">
        <v>0</v>
      </c>
      <c r="X407" s="103" t="s">
        <v>1315</v>
      </c>
      <c r="Y407" s="103" t="s">
        <v>1316</v>
      </c>
      <c r="Z407" s="103"/>
      <c r="AA407" s="103"/>
      <c r="AB407" s="14"/>
      <c r="AC407" s="14"/>
      <c r="AD407" s="14"/>
    </row>
    <row r="408" spans="1:30" s="10" customFormat="1" ht="12.75" customHeight="1" x14ac:dyDescent="0.2">
      <c r="A408" s="10" t="s">
        <v>576</v>
      </c>
      <c r="B408" s="10" t="s">
        <v>208</v>
      </c>
      <c r="C408" s="103">
        <v>0</v>
      </c>
      <c r="D408" s="103">
        <v>0</v>
      </c>
      <c r="E408" s="103">
        <v>0</v>
      </c>
      <c r="F408" s="103">
        <v>0</v>
      </c>
      <c r="G408" s="103">
        <v>0</v>
      </c>
      <c r="H408" s="103">
        <v>0</v>
      </c>
      <c r="I408" s="103">
        <v>0</v>
      </c>
      <c r="J408" s="103">
        <v>0</v>
      </c>
      <c r="K408" s="103">
        <v>0</v>
      </c>
      <c r="L408" s="103">
        <v>0</v>
      </c>
      <c r="M408" s="103">
        <v>67456</v>
      </c>
      <c r="N408" s="103">
        <v>0</v>
      </c>
      <c r="O408" s="103">
        <v>0</v>
      </c>
      <c r="P408" s="103">
        <v>0</v>
      </c>
      <c r="Q408" s="103">
        <v>0</v>
      </c>
      <c r="R408" s="103">
        <v>0</v>
      </c>
      <c r="S408" s="103">
        <v>0</v>
      </c>
      <c r="T408" s="103">
        <v>0</v>
      </c>
      <c r="U408" s="103">
        <v>0</v>
      </c>
      <c r="V408" s="103">
        <v>0</v>
      </c>
      <c r="W408" s="103">
        <v>0</v>
      </c>
      <c r="X408" s="103" t="s">
        <v>1315</v>
      </c>
      <c r="Y408" s="103" t="s">
        <v>1316</v>
      </c>
      <c r="Z408" s="103"/>
      <c r="AA408" s="103"/>
      <c r="AB408" s="14"/>
      <c r="AC408" s="14"/>
      <c r="AD408" s="14"/>
    </row>
    <row r="409" spans="1:30" s="10" customFormat="1" ht="12.75" customHeight="1" x14ac:dyDescent="0.2">
      <c r="A409" s="10" t="s">
        <v>577</v>
      </c>
      <c r="B409" s="10" t="s">
        <v>209</v>
      </c>
      <c r="C409" s="103">
        <v>0</v>
      </c>
      <c r="D409" s="103">
        <v>0</v>
      </c>
      <c r="E409" s="103">
        <v>0</v>
      </c>
      <c r="F409" s="103">
        <v>0</v>
      </c>
      <c r="G409" s="103">
        <v>0</v>
      </c>
      <c r="H409" s="103">
        <v>0</v>
      </c>
      <c r="I409" s="103">
        <v>0</v>
      </c>
      <c r="J409" s="103">
        <v>0</v>
      </c>
      <c r="K409" s="103">
        <v>0</v>
      </c>
      <c r="L409" s="103">
        <v>0</v>
      </c>
      <c r="M409" s="103">
        <v>116709</v>
      </c>
      <c r="N409" s="103">
        <v>0</v>
      </c>
      <c r="O409" s="103">
        <v>0</v>
      </c>
      <c r="P409" s="103">
        <v>0</v>
      </c>
      <c r="Q409" s="103">
        <v>0</v>
      </c>
      <c r="R409" s="103">
        <v>0</v>
      </c>
      <c r="S409" s="103">
        <v>32</v>
      </c>
      <c r="T409" s="103">
        <v>0</v>
      </c>
      <c r="U409" s="103">
        <v>0</v>
      </c>
      <c r="V409" s="103">
        <v>0</v>
      </c>
      <c r="W409" s="103">
        <v>0</v>
      </c>
      <c r="X409" s="103" t="s">
        <v>1315</v>
      </c>
      <c r="Y409" s="103" t="s">
        <v>1316</v>
      </c>
      <c r="Z409" s="103"/>
      <c r="AA409" s="103"/>
      <c r="AB409" s="14"/>
      <c r="AC409" s="14"/>
      <c r="AD409" s="14"/>
    </row>
    <row r="410" spans="1:30" s="10" customFormat="1" ht="12.75" customHeight="1" x14ac:dyDescent="0.2">
      <c r="A410" s="10" t="s">
        <v>432</v>
      </c>
      <c r="B410" s="10" t="s">
        <v>210</v>
      </c>
      <c r="C410" s="103">
        <v>0</v>
      </c>
      <c r="D410" s="103">
        <v>0</v>
      </c>
      <c r="E410" s="103">
        <v>0</v>
      </c>
      <c r="F410" s="103">
        <v>0</v>
      </c>
      <c r="G410" s="103">
        <v>0</v>
      </c>
      <c r="H410" s="103">
        <v>0</v>
      </c>
      <c r="I410" s="103">
        <v>0</v>
      </c>
      <c r="J410" s="103">
        <v>0</v>
      </c>
      <c r="K410" s="103">
        <v>0</v>
      </c>
      <c r="L410" s="103">
        <v>0</v>
      </c>
      <c r="M410" s="103">
        <v>13800</v>
      </c>
      <c r="N410" s="103">
        <v>0</v>
      </c>
      <c r="O410" s="103">
        <v>0</v>
      </c>
      <c r="P410" s="103">
        <v>0</v>
      </c>
      <c r="Q410" s="103">
        <v>0</v>
      </c>
      <c r="R410" s="103">
        <v>0</v>
      </c>
      <c r="S410" s="103">
        <v>0</v>
      </c>
      <c r="T410" s="103">
        <v>0</v>
      </c>
      <c r="U410" s="103">
        <v>0</v>
      </c>
      <c r="V410" s="103">
        <v>0</v>
      </c>
      <c r="W410" s="103">
        <v>0</v>
      </c>
      <c r="X410" s="103" t="s">
        <v>1315</v>
      </c>
      <c r="Y410" s="103" t="s">
        <v>1316</v>
      </c>
      <c r="Z410" s="103"/>
      <c r="AA410" s="103"/>
      <c r="AB410" s="14"/>
      <c r="AC410" s="14"/>
      <c r="AD410" s="14"/>
    </row>
    <row r="411" spans="1:30" s="10" customFormat="1" ht="12.75" customHeight="1" x14ac:dyDescent="0.2">
      <c r="A411" s="10" t="s">
        <v>1049</v>
      </c>
      <c r="B411" s="10" t="s">
        <v>1050</v>
      </c>
      <c r="C411" s="103">
        <v>0</v>
      </c>
      <c r="D411" s="103">
        <v>0</v>
      </c>
      <c r="E411" s="103">
        <v>0</v>
      </c>
      <c r="F411" s="103">
        <v>0</v>
      </c>
      <c r="G411" s="103">
        <v>112</v>
      </c>
      <c r="H411" s="103">
        <v>0</v>
      </c>
      <c r="I411" s="103">
        <v>0</v>
      </c>
      <c r="J411" s="103">
        <v>0</v>
      </c>
      <c r="K411" s="103">
        <v>0</v>
      </c>
      <c r="L411" s="103">
        <v>0</v>
      </c>
      <c r="M411" s="103">
        <v>883175</v>
      </c>
      <c r="N411" s="103">
        <v>13000</v>
      </c>
      <c r="O411" s="103">
        <v>0</v>
      </c>
      <c r="P411" s="103">
        <v>5000</v>
      </c>
      <c r="Q411" s="103">
        <v>0</v>
      </c>
      <c r="R411" s="103">
        <v>0</v>
      </c>
      <c r="S411" s="103">
        <v>0</v>
      </c>
      <c r="T411" s="103">
        <v>0</v>
      </c>
      <c r="U411" s="103">
        <v>0</v>
      </c>
      <c r="V411" s="103">
        <v>0</v>
      </c>
      <c r="W411" s="103">
        <v>2500</v>
      </c>
      <c r="X411" s="103" t="s">
        <v>1312</v>
      </c>
      <c r="Y411" s="103" t="s">
        <v>1314</v>
      </c>
      <c r="Z411" s="103"/>
      <c r="AA411" s="103"/>
      <c r="AB411" s="14"/>
      <c r="AC411" s="14"/>
      <c r="AD411" s="14"/>
    </row>
    <row r="412" spans="1:30" s="10" customFormat="1" ht="12.75" customHeight="1" x14ac:dyDescent="0.2">
      <c r="A412" s="10" t="s">
        <v>586</v>
      </c>
      <c r="B412" s="10" t="s">
        <v>211</v>
      </c>
      <c r="C412" s="103">
        <v>0</v>
      </c>
      <c r="D412" s="103">
        <v>0</v>
      </c>
      <c r="E412" s="103">
        <v>0</v>
      </c>
      <c r="F412" s="103">
        <v>0</v>
      </c>
      <c r="G412" s="103">
        <v>0</v>
      </c>
      <c r="H412" s="103">
        <v>0</v>
      </c>
      <c r="I412" s="103">
        <v>0</v>
      </c>
      <c r="J412" s="103">
        <v>0</v>
      </c>
      <c r="K412" s="103">
        <v>0</v>
      </c>
      <c r="L412" s="103">
        <v>0</v>
      </c>
      <c r="M412" s="103">
        <v>0</v>
      </c>
      <c r="N412" s="103">
        <v>0</v>
      </c>
      <c r="O412" s="103">
        <v>0</v>
      </c>
      <c r="P412" s="103">
        <v>0</v>
      </c>
      <c r="Q412" s="103">
        <v>0</v>
      </c>
      <c r="R412" s="103">
        <v>0</v>
      </c>
      <c r="S412" s="103">
        <v>0</v>
      </c>
      <c r="T412" s="103">
        <v>0</v>
      </c>
      <c r="U412" s="103">
        <v>0</v>
      </c>
      <c r="V412" s="103">
        <v>0</v>
      </c>
      <c r="W412" s="103">
        <v>0</v>
      </c>
      <c r="X412" s="103" t="s">
        <v>1315</v>
      </c>
      <c r="Y412" s="103" t="s">
        <v>1316</v>
      </c>
      <c r="Z412" s="103"/>
      <c r="AA412" s="103"/>
      <c r="AB412" s="14"/>
      <c r="AC412" s="14"/>
      <c r="AD412" s="14"/>
    </row>
    <row r="413" spans="1:30" s="10" customFormat="1" ht="12.75" customHeight="1" x14ac:dyDescent="0.2">
      <c r="A413" s="10" t="s">
        <v>602</v>
      </c>
      <c r="B413" s="10" t="s">
        <v>212</v>
      </c>
      <c r="C413" s="103">
        <v>0</v>
      </c>
      <c r="D413" s="103">
        <v>0</v>
      </c>
      <c r="E413" s="103">
        <v>0</v>
      </c>
      <c r="F413" s="103">
        <v>0</v>
      </c>
      <c r="G413" s="103">
        <v>0</v>
      </c>
      <c r="H413" s="103">
        <v>0</v>
      </c>
      <c r="I413" s="103">
        <v>0</v>
      </c>
      <c r="J413" s="103">
        <v>0</v>
      </c>
      <c r="K413" s="103">
        <v>0</v>
      </c>
      <c r="L413" s="103">
        <v>0</v>
      </c>
      <c r="M413" s="103">
        <v>0</v>
      </c>
      <c r="N413" s="103">
        <v>0</v>
      </c>
      <c r="O413" s="103">
        <v>0</v>
      </c>
      <c r="P413" s="103">
        <v>0</v>
      </c>
      <c r="Q413" s="103">
        <v>0</v>
      </c>
      <c r="R413" s="103">
        <v>0</v>
      </c>
      <c r="S413" s="103">
        <v>0</v>
      </c>
      <c r="T413" s="103">
        <v>0</v>
      </c>
      <c r="U413" s="103">
        <v>0</v>
      </c>
      <c r="V413" s="103">
        <v>0</v>
      </c>
      <c r="W413" s="103">
        <v>0</v>
      </c>
      <c r="X413" s="103" t="s">
        <v>1315</v>
      </c>
      <c r="Y413" s="103" t="s">
        <v>1316</v>
      </c>
      <c r="Z413" s="103"/>
      <c r="AA413" s="103"/>
      <c r="AB413" s="14"/>
      <c r="AC413" s="14"/>
      <c r="AD413" s="14"/>
    </row>
    <row r="414" spans="1:30" s="10" customFormat="1" ht="12.75" customHeight="1" x14ac:dyDescent="0.2">
      <c r="A414" s="10" t="s">
        <v>617</v>
      </c>
      <c r="B414" s="10" t="s">
        <v>213</v>
      </c>
      <c r="C414" s="103">
        <v>0</v>
      </c>
      <c r="D414" s="103">
        <v>0</v>
      </c>
      <c r="E414" s="103">
        <v>0</v>
      </c>
      <c r="F414" s="103">
        <v>0</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t="s">
        <v>1315</v>
      </c>
      <c r="Y414" s="103" t="s">
        <v>1316</v>
      </c>
      <c r="Z414" s="103"/>
      <c r="AA414" s="103"/>
      <c r="AB414" s="14"/>
      <c r="AC414" s="14"/>
      <c r="AD414" s="14"/>
    </row>
    <row r="415" spans="1:30" s="10" customFormat="1" ht="12.75" customHeight="1" x14ac:dyDescent="0.2">
      <c r="A415" s="10" t="s">
        <v>558</v>
      </c>
      <c r="B415" s="10" t="s">
        <v>214</v>
      </c>
      <c r="C415" s="103">
        <v>0</v>
      </c>
      <c r="D415" s="103">
        <v>0</v>
      </c>
      <c r="E415" s="103">
        <v>0</v>
      </c>
      <c r="F415" s="103">
        <v>0</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t="s">
        <v>1315</v>
      </c>
      <c r="Y415" s="103" t="s">
        <v>1316</v>
      </c>
      <c r="Z415" s="103"/>
      <c r="AA415" s="103"/>
      <c r="AB415" s="14"/>
      <c r="AC415" s="14"/>
      <c r="AD415" s="14"/>
    </row>
    <row r="416" spans="1:30" s="10" customFormat="1" ht="12.75" customHeight="1" x14ac:dyDescent="0.2">
      <c r="A416" s="10" t="s">
        <v>626</v>
      </c>
      <c r="B416" s="10" t="s">
        <v>215</v>
      </c>
      <c r="C416" s="103">
        <v>0</v>
      </c>
      <c r="D416" s="103">
        <v>0</v>
      </c>
      <c r="E416" s="103">
        <v>0</v>
      </c>
      <c r="F416" s="103">
        <v>0</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t="s">
        <v>1315</v>
      </c>
      <c r="Y416" s="103" t="s">
        <v>1316</v>
      </c>
      <c r="Z416" s="103"/>
      <c r="AA416" s="103"/>
      <c r="AB416" s="14"/>
      <c r="AC416" s="14"/>
      <c r="AD416" s="14"/>
    </row>
    <row r="417" spans="1:30" s="10" customFormat="1" ht="12.75" customHeight="1" x14ac:dyDescent="0.2">
      <c r="A417" s="10" t="s">
        <v>634</v>
      </c>
      <c r="B417" s="10" t="s">
        <v>216</v>
      </c>
      <c r="C417" s="103">
        <v>0</v>
      </c>
      <c r="D417" s="103">
        <v>0</v>
      </c>
      <c r="E417" s="103">
        <v>0</v>
      </c>
      <c r="F417" s="103">
        <v>0</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0</v>
      </c>
      <c r="X417" s="103" t="s">
        <v>1315</v>
      </c>
      <c r="Y417" s="103" t="s">
        <v>1316</v>
      </c>
      <c r="Z417" s="103"/>
      <c r="AA417" s="103"/>
      <c r="AB417" s="14"/>
      <c r="AC417" s="14"/>
      <c r="AD417" s="14"/>
    </row>
    <row r="418" spans="1:30" s="10" customFormat="1" ht="12.75" customHeight="1" x14ac:dyDescent="0.2">
      <c r="A418" s="10" t="s">
        <v>697</v>
      </c>
      <c r="B418" s="10" t="s">
        <v>217</v>
      </c>
      <c r="C418" s="103">
        <v>0</v>
      </c>
      <c r="D418" s="103">
        <v>0</v>
      </c>
      <c r="E418" s="103">
        <v>0</v>
      </c>
      <c r="F418" s="103">
        <v>0</v>
      </c>
      <c r="G418" s="103">
        <v>0</v>
      </c>
      <c r="H418" s="103">
        <v>0</v>
      </c>
      <c r="I418" s="103">
        <v>0</v>
      </c>
      <c r="J418" s="103">
        <v>0</v>
      </c>
      <c r="K418" s="103">
        <v>0</v>
      </c>
      <c r="L418" s="103">
        <v>0</v>
      </c>
      <c r="M418" s="103">
        <v>487146</v>
      </c>
      <c r="N418" s="103">
        <v>8000</v>
      </c>
      <c r="O418" s="103">
        <v>0</v>
      </c>
      <c r="P418" s="103">
        <v>0</v>
      </c>
      <c r="Q418" s="103">
        <v>0</v>
      </c>
      <c r="R418" s="103">
        <v>0</v>
      </c>
      <c r="S418" s="103">
        <v>0</v>
      </c>
      <c r="T418" s="103">
        <v>0</v>
      </c>
      <c r="U418" s="103">
        <v>2000</v>
      </c>
      <c r="V418" s="103">
        <v>0</v>
      </c>
      <c r="W418" s="103">
        <v>0</v>
      </c>
      <c r="X418" s="103" t="s">
        <v>1321</v>
      </c>
      <c r="Y418" s="103" t="s">
        <v>1316</v>
      </c>
      <c r="Z418" s="103"/>
      <c r="AA418" s="103"/>
      <c r="AB418" s="14"/>
      <c r="AC418" s="14"/>
      <c r="AD418" s="14"/>
    </row>
    <row r="419" spans="1:30" s="10" customFormat="1" ht="12.75" customHeight="1" x14ac:dyDescent="0.2">
      <c r="A419" s="10" t="s">
        <v>1201</v>
      </c>
      <c r="B419" s="10" t="s">
        <v>1202</v>
      </c>
      <c r="C419" s="103">
        <v>0</v>
      </c>
      <c r="D419" s="103">
        <v>0</v>
      </c>
      <c r="E419" s="103">
        <v>0</v>
      </c>
      <c r="F419" s="103">
        <v>0</v>
      </c>
      <c r="G419" s="103">
        <v>0</v>
      </c>
      <c r="H419" s="103">
        <v>0</v>
      </c>
      <c r="I419" s="103">
        <v>0</v>
      </c>
      <c r="J419" s="103">
        <v>0</v>
      </c>
      <c r="K419" s="103">
        <v>0</v>
      </c>
      <c r="L419" s="103">
        <v>0</v>
      </c>
      <c r="M419" s="103">
        <v>19723</v>
      </c>
      <c r="N419" s="103">
        <v>0</v>
      </c>
      <c r="O419" s="103">
        <v>0</v>
      </c>
      <c r="P419" s="103">
        <v>0</v>
      </c>
      <c r="Q419" s="103">
        <v>0</v>
      </c>
      <c r="R419" s="103">
        <v>0</v>
      </c>
      <c r="S419" s="103">
        <v>0</v>
      </c>
      <c r="T419" s="103">
        <v>0</v>
      </c>
      <c r="U419" s="103">
        <v>0</v>
      </c>
      <c r="V419" s="103">
        <v>0</v>
      </c>
      <c r="W419" s="103">
        <v>0</v>
      </c>
      <c r="X419" s="103" t="s">
        <v>1377</v>
      </c>
      <c r="Y419" s="103" t="s">
        <v>1313</v>
      </c>
      <c r="Z419" s="103"/>
      <c r="AA419" s="103"/>
      <c r="AB419" s="14"/>
      <c r="AC419" s="14"/>
      <c r="AD419" s="14"/>
    </row>
    <row r="420" spans="1:30" s="10" customFormat="1" ht="12.75" customHeight="1" x14ac:dyDescent="0.2">
      <c r="A420" s="10" t="s">
        <v>806</v>
      </c>
      <c r="B420" s="10" t="s">
        <v>1360</v>
      </c>
      <c r="C420" s="103">
        <v>0</v>
      </c>
      <c r="D420" s="103">
        <v>0</v>
      </c>
      <c r="E420" s="103">
        <v>0</v>
      </c>
      <c r="F420" s="103">
        <v>0</v>
      </c>
      <c r="G420" s="103">
        <v>0</v>
      </c>
      <c r="H420" s="103">
        <v>0</v>
      </c>
      <c r="I420" s="103">
        <v>0</v>
      </c>
      <c r="J420" s="103">
        <v>0</v>
      </c>
      <c r="K420" s="103">
        <v>0</v>
      </c>
      <c r="L420" s="103">
        <v>0</v>
      </c>
      <c r="M420" s="103">
        <v>82968</v>
      </c>
      <c r="N420" s="103">
        <v>0</v>
      </c>
      <c r="O420" s="103">
        <v>0</v>
      </c>
      <c r="P420" s="103">
        <v>0</v>
      </c>
      <c r="Q420" s="103">
        <v>0</v>
      </c>
      <c r="R420" s="103">
        <v>0</v>
      </c>
      <c r="S420" s="103">
        <v>0</v>
      </c>
      <c r="T420" s="103">
        <v>0</v>
      </c>
      <c r="U420" s="103">
        <v>0</v>
      </c>
      <c r="V420" s="103">
        <v>0</v>
      </c>
      <c r="W420" s="103">
        <v>0</v>
      </c>
      <c r="X420" s="103" t="s">
        <v>1377</v>
      </c>
      <c r="Y420" s="103" t="s">
        <v>1316</v>
      </c>
      <c r="Z420" s="103"/>
      <c r="AA420" s="103"/>
      <c r="AB420" s="14"/>
      <c r="AC420" s="14"/>
      <c r="AD420" s="14"/>
    </row>
    <row r="421" spans="1:30" s="10" customFormat="1" ht="12.75" customHeight="1" x14ac:dyDescent="0.2">
      <c r="A421" s="10" t="s">
        <v>495</v>
      </c>
      <c r="B421" s="10" t="s">
        <v>218</v>
      </c>
      <c r="C421" s="103">
        <v>179</v>
      </c>
      <c r="D421" s="103">
        <v>0</v>
      </c>
      <c r="E421" s="103">
        <v>0</v>
      </c>
      <c r="F421" s="103">
        <v>0</v>
      </c>
      <c r="G421" s="103">
        <v>0</v>
      </c>
      <c r="H421" s="103">
        <v>0</v>
      </c>
      <c r="I421" s="103">
        <v>373</v>
      </c>
      <c r="J421" s="103">
        <v>0</v>
      </c>
      <c r="K421" s="103">
        <v>0</v>
      </c>
      <c r="L421" s="103">
        <v>0</v>
      </c>
      <c r="M421" s="103">
        <v>254815</v>
      </c>
      <c r="N421" s="103">
        <v>5000</v>
      </c>
      <c r="O421" s="103">
        <v>0</v>
      </c>
      <c r="P421" s="103">
        <v>0</v>
      </c>
      <c r="Q421" s="103">
        <v>0</v>
      </c>
      <c r="R421" s="103">
        <v>0</v>
      </c>
      <c r="S421" s="103">
        <v>0</v>
      </c>
      <c r="T421" s="103">
        <v>0</v>
      </c>
      <c r="U421" s="103">
        <v>4000</v>
      </c>
      <c r="V421" s="103">
        <v>10000</v>
      </c>
      <c r="W421" s="103">
        <v>0</v>
      </c>
      <c r="X421" s="103" t="s">
        <v>1312</v>
      </c>
      <c r="Y421" s="103" t="s">
        <v>1316</v>
      </c>
      <c r="Z421" s="103"/>
      <c r="AA421" s="103"/>
      <c r="AB421" s="14"/>
      <c r="AC421" s="14"/>
      <c r="AD421" s="14"/>
    </row>
    <row r="422" spans="1:30" s="10" customFormat="1" ht="12.75" customHeight="1" x14ac:dyDescent="0.2">
      <c r="A422" s="10" t="s">
        <v>472</v>
      </c>
      <c r="B422" s="10" t="s">
        <v>219</v>
      </c>
      <c r="C422" s="103">
        <v>0</v>
      </c>
      <c r="D422" s="103">
        <v>0</v>
      </c>
      <c r="E422" s="103">
        <v>0</v>
      </c>
      <c r="F422" s="103">
        <v>0</v>
      </c>
      <c r="G422" s="103">
        <v>0</v>
      </c>
      <c r="H422" s="103">
        <v>0</v>
      </c>
      <c r="I422" s="103">
        <v>0</v>
      </c>
      <c r="J422" s="103">
        <v>0</v>
      </c>
      <c r="K422" s="103">
        <v>0</v>
      </c>
      <c r="L422" s="103">
        <v>0</v>
      </c>
      <c r="M422" s="103">
        <v>250816</v>
      </c>
      <c r="N422" s="103">
        <v>0</v>
      </c>
      <c r="O422" s="103">
        <v>0</v>
      </c>
      <c r="P422" s="103">
        <v>0</v>
      </c>
      <c r="Q422" s="103">
        <v>0</v>
      </c>
      <c r="R422" s="103">
        <v>0</v>
      </c>
      <c r="S422" s="103">
        <v>0</v>
      </c>
      <c r="T422" s="103">
        <v>0</v>
      </c>
      <c r="U422" s="103">
        <v>0</v>
      </c>
      <c r="V422" s="103">
        <v>0</v>
      </c>
      <c r="W422" s="103">
        <v>0</v>
      </c>
      <c r="X422" s="103" t="s">
        <v>1312</v>
      </c>
      <c r="Y422" s="103" t="s">
        <v>1316</v>
      </c>
      <c r="Z422" s="103"/>
      <c r="AA422" s="103"/>
      <c r="AB422" s="14"/>
      <c r="AC422" s="14"/>
      <c r="AD422" s="14"/>
    </row>
    <row r="423" spans="1:30" s="10" customFormat="1" ht="12.75" customHeight="1" x14ac:dyDescent="0.2">
      <c r="A423" s="10" t="s">
        <v>720</v>
      </c>
      <c r="B423" s="10" t="s">
        <v>220</v>
      </c>
      <c r="C423" s="103">
        <v>0</v>
      </c>
      <c r="D423" s="103">
        <v>0</v>
      </c>
      <c r="E423" s="103">
        <v>0</v>
      </c>
      <c r="F423" s="103">
        <v>0</v>
      </c>
      <c r="G423" s="103">
        <v>0</v>
      </c>
      <c r="H423" s="103">
        <v>0</v>
      </c>
      <c r="I423" s="103">
        <v>0</v>
      </c>
      <c r="J423" s="103">
        <v>0</v>
      </c>
      <c r="K423" s="103">
        <v>0</v>
      </c>
      <c r="L423" s="103">
        <v>0</v>
      </c>
      <c r="M423" s="103">
        <v>474894</v>
      </c>
      <c r="N423" s="103">
        <v>0</v>
      </c>
      <c r="O423" s="103">
        <v>0</v>
      </c>
      <c r="P423" s="103">
        <v>0</v>
      </c>
      <c r="Q423" s="103">
        <v>0</v>
      </c>
      <c r="R423" s="103">
        <v>0</v>
      </c>
      <c r="S423" s="103">
        <v>0</v>
      </c>
      <c r="T423" s="103">
        <v>0</v>
      </c>
      <c r="U423" s="103">
        <v>0</v>
      </c>
      <c r="V423" s="103">
        <v>0</v>
      </c>
      <c r="W423" s="103">
        <v>0</v>
      </c>
      <c r="X423" s="103" t="s">
        <v>1327</v>
      </c>
      <c r="Y423" s="103" t="s">
        <v>1316</v>
      </c>
      <c r="Z423" s="103"/>
      <c r="AA423" s="103"/>
      <c r="AB423" s="14"/>
      <c r="AC423" s="14"/>
      <c r="AD423" s="14"/>
    </row>
    <row r="424" spans="1:30" s="10" customFormat="1" ht="12.75" customHeight="1" x14ac:dyDescent="0.2">
      <c r="A424" s="10" t="s">
        <v>653</v>
      </c>
      <c r="B424" s="10" t="s">
        <v>221</v>
      </c>
      <c r="C424" s="103">
        <v>0</v>
      </c>
      <c r="D424" s="103">
        <v>0</v>
      </c>
      <c r="E424" s="103">
        <v>0</v>
      </c>
      <c r="F424" s="103">
        <v>0</v>
      </c>
      <c r="G424" s="103">
        <v>0</v>
      </c>
      <c r="H424" s="103">
        <v>0</v>
      </c>
      <c r="I424" s="103">
        <v>29</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t="s">
        <v>1315</v>
      </c>
      <c r="Y424" s="103" t="s">
        <v>1316</v>
      </c>
      <c r="Z424" s="103"/>
      <c r="AA424" s="103"/>
      <c r="AB424" s="14"/>
      <c r="AC424" s="14"/>
      <c r="AD424" s="14"/>
    </row>
    <row r="425" spans="1:30" s="10" customFormat="1" ht="12.75" customHeight="1" x14ac:dyDescent="0.2">
      <c r="A425" s="10" t="s">
        <v>522</v>
      </c>
      <c r="B425" s="10" t="s">
        <v>835</v>
      </c>
      <c r="C425" s="103">
        <v>0</v>
      </c>
      <c r="D425" s="103">
        <v>0</v>
      </c>
      <c r="E425" s="103">
        <v>0</v>
      </c>
      <c r="F425" s="103">
        <v>0</v>
      </c>
      <c r="G425" s="103">
        <v>0</v>
      </c>
      <c r="H425" s="103">
        <v>0</v>
      </c>
      <c r="I425" s="103">
        <v>0</v>
      </c>
      <c r="J425" s="103">
        <v>0</v>
      </c>
      <c r="K425" s="103">
        <v>0</v>
      </c>
      <c r="L425" s="103">
        <v>0</v>
      </c>
      <c r="M425" s="103">
        <v>190076</v>
      </c>
      <c r="N425" s="103">
        <v>0</v>
      </c>
      <c r="O425" s="103">
        <v>0</v>
      </c>
      <c r="P425" s="103">
        <v>0</v>
      </c>
      <c r="Q425" s="103">
        <v>0</v>
      </c>
      <c r="R425" s="103">
        <v>0</v>
      </c>
      <c r="S425" s="103">
        <v>0</v>
      </c>
      <c r="T425" s="103">
        <v>0</v>
      </c>
      <c r="U425" s="103">
        <v>0</v>
      </c>
      <c r="V425" s="103">
        <v>0</v>
      </c>
      <c r="W425" s="103">
        <v>0</v>
      </c>
      <c r="X425" s="103" t="s">
        <v>1315</v>
      </c>
      <c r="Y425" s="103" t="s">
        <v>1316</v>
      </c>
      <c r="Z425" s="103"/>
      <c r="AA425" s="103"/>
      <c r="AB425" s="14"/>
      <c r="AC425" s="14"/>
      <c r="AD425" s="14"/>
    </row>
    <row r="426" spans="1:30" s="10" customFormat="1" ht="12.75" customHeight="1" x14ac:dyDescent="0.2">
      <c r="A426" s="10" t="s">
        <v>643</v>
      </c>
      <c r="B426" s="10" t="s">
        <v>842</v>
      </c>
      <c r="C426" s="103">
        <v>0</v>
      </c>
      <c r="D426" s="103">
        <v>0</v>
      </c>
      <c r="E426" s="103">
        <v>0</v>
      </c>
      <c r="F426" s="103">
        <v>0</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t="s">
        <v>1315</v>
      </c>
      <c r="Y426" s="103" t="s">
        <v>1316</v>
      </c>
      <c r="Z426" s="103"/>
      <c r="AA426" s="103"/>
      <c r="AB426" s="14"/>
      <c r="AC426" s="14"/>
      <c r="AD426" s="14"/>
    </row>
    <row r="427" spans="1:30" s="10" customFormat="1" ht="12.75" customHeight="1" x14ac:dyDescent="0.2">
      <c r="A427" s="10" t="s">
        <v>687</v>
      </c>
      <c r="B427" s="10" t="s">
        <v>845</v>
      </c>
      <c r="C427" s="103">
        <v>0</v>
      </c>
      <c r="D427" s="103">
        <v>0</v>
      </c>
      <c r="E427" s="103">
        <v>0</v>
      </c>
      <c r="F427" s="103">
        <v>0</v>
      </c>
      <c r="G427" s="103">
        <v>0</v>
      </c>
      <c r="H427" s="103">
        <v>0</v>
      </c>
      <c r="I427" s="103">
        <v>0</v>
      </c>
      <c r="J427" s="103">
        <v>0</v>
      </c>
      <c r="K427" s="103">
        <v>0</v>
      </c>
      <c r="L427" s="103">
        <v>0</v>
      </c>
      <c r="M427" s="103">
        <v>68698</v>
      </c>
      <c r="N427" s="103">
        <v>25000</v>
      </c>
      <c r="O427" s="103">
        <v>0</v>
      </c>
      <c r="P427" s="103">
        <v>0</v>
      </c>
      <c r="Q427" s="103">
        <v>0</v>
      </c>
      <c r="R427" s="103">
        <v>0</v>
      </c>
      <c r="S427" s="103">
        <v>0</v>
      </c>
      <c r="T427" s="103">
        <v>0</v>
      </c>
      <c r="U427" s="103">
        <v>0</v>
      </c>
      <c r="V427" s="103">
        <v>0</v>
      </c>
      <c r="W427" s="103">
        <v>0</v>
      </c>
      <c r="X427" s="103" t="s">
        <v>1321</v>
      </c>
      <c r="Y427" s="103" t="s">
        <v>1316</v>
      </c>
      <c r="Z427" s="103"/>
      <c r="AA427" s="103"/>
      <c r="AB427" s="14"/>
      <c r="AC427" s="14"/>
      <c r="AD427" s="14"/>
    </row>
    <row r="428" spans="1:30" s="10" customFormat="1" ht="12.75" customHeight="1" x14ac:dyDescent="0.2">
      <c r="A428" s="10" t="s">
        <v>635</v>
      </c>
      <c r="B428" s="10" t="s">
        <v>222</v>
      </c>
      <c r="C428" s="103">
        <v>0</v>
      </c>
      <c r="D428" s="103">
        <v>0</v>
      </c>
      <c r="E428" s="103">
        <v>0</v>
      </c>
      <c r="F428" s="103">
        <v>0</v>
      </c>
      <c r="G428" s="103">
        <v>0</v>
      </c>
      <c r="H428" s="103">
        <v>0</v>
      </c>
      <c r="I428" s="103">
        <v>0</v>
      </c>
      <c r="J428" s="103">
        <v>0</v>
      </c>
      <c r="K428" s="103">
        <v>0</v>
      </c>
      <c r="L428" s="103">
        <v>0</v>
      </c>
      <c r="M428" s="103">
        <v>2000</v>
      </c>
      <c r="N428" s="103">
        <v>0</v>
      </c>
      <c r="O428" s="103">
        <v>0</v>
      </c>
      <c r="P428" s="103">
        <v>0</v>
      </c>
      <c r="Q428" s="103">
        <v>0</v>
      </c>
      <c r="R428" s="103">
        <v>0</v>
      </c>
      <c r="S428" s="103">
        <v>0</v>
      </c>
      <c r="T428" s="103">
        <v>0</v>
      </c>
      <c r="U428" s="103">
        <v>0</v>
      </c>
      <c r="V428" s="103">
        <v>0</v>
      </c>
      <c r="W428" s="103">
        <v>0</v>
      </c>
      <c r="X428" s="103" t="s">
        <v>1315</v>
      </c>
      <c r="Y428" s="103" t="s">
        <v>1316</v>
      </c>
      <c r="Z428" s="103"/>
      <c r="AA428" s="103"/>
      <c r="AB428" s="14"/>
      <c r="AC428" s="14"/>
      <c r="AD428" s="14"/>
    </row>
    <row r="429" spans="1:30" s="10" customFormat="1" ht="12.75" customHeight="1" x14ac:dyDescent="0.2">
      <c r="A429" s="10" t="s">
        <v>629</v>
      </c>
      <c r="B429" s="10" t="s">
        <v>352</v>
      </c>
      <c r="C429" s="103">
        <v>0</v>
      </c>
      <c r="D429" s="103">
        <v>0</v>
      </c>
      <c r="E429" s="103">
        <v>0</v>
      </c>
      <c r="F429" s="103">
        <v>0</v>
      </c>
      <c r="G429" s="103">
        <v>0</v>
      </c>
      <c r="H429" s="103">
        <v>0</v>
      </c>
      <c r="I429" s="103">
        <v>430</v>
      </c>
      <c r="J429" s="103">
        <v>0</v>
      </c>
      <c r="K429" s="103">
        <v>0</v>
      </c>
      <c r="L429" s="103">
        <v>0</v>
      </c>
      <c r="M429" s="103">
        <v>406323</v>
      </c>
      <c r="N429" s="103">
        <v>40500</v>
      </c>
      <c r="O429" s="103">
        <v>0</v>
      </c>
      <c r="P429" s="103">
        <v>0</v>
      </c>
      <c r="Q429" s="103">
        <v>0</v>
      </c>
      <c r="R429" s="103">
        <v>0</v>
      </c>
      <c r="S429" s="103">
        <v>0</v>
      </c>
      <c r="T429" s="103">
        <v>0</v>
      </c>
      <c r="U429" s="103">
        <v>41000</v>
      </c>
      <c r="V429" s="103">
        <v>0</v>
      </c>
      <c r="W429" s="103">
        <v>0</v>
      </c>
      <c r="X429" s="103" t="s">
        <v>1324</v>
      </c>
      <c r="Y429" s="103" t="s">
        <v>1316</v>
      </c>
      <c r="Z429" s="103"/>
      <c r="AA429" s="103"/>
      <c r="AB429" s="14"/>
      <c r="AC429" s="14"/>
      <c r="AD429" s="14"/>
    </row>
    <row r="430" spans="1:30" s="10" customFormat="1" ht="12.75" customHeight="1" x14ac:dyDescent="0.2">
      <c r="A430" s="10" t="s">
        <v>802</v>
      </c>
      <c r="B430" s="10" t="s">
        <v>1361</v>
      </c>
      <c r="C430" s="103">
        <v>0</v>
      </c>
      <c r="D430" s="103">
        <v>0</v>
      </c>
      <c r="E430" s="103">
        <v>0</v>
      </c>
      <c r="F430" s="103">
        <v>0</v>
      </c>
      <c r="G430" s="103">
        <v>0</v>
      </c>
      <c r="H430" s="103">
        <v>0</v>
      </c>
      <c r="I430" s="103">
        <v>0</v>
      </c>
      <c r="J430" s="103">
        <v>0</v>
      </c>
      <c r="K430" s="103">
        <v>0</v>
      </c>
      <c r="L430" s="103">
        <v>0</v>
      </c>
      <c r="M430" s="103">
        <v>19550</v>
      </c>
      <c r="N430" s="103">
        <v>0</v>
      </c>
      <c r="O430" s="103">
        <v>0</v>
      </c>
      <c r="P430" s="103">
        <v>0</v>
      </c>
      <c r="Q430" s="103">
        <v>0</v>
      </c>
      <c r="R430" s="103">
        <v>0</v>
      </c>
      <c r="S430" s="103">
        <v>0</v>
      </c>
      <c r="T430" s="103">
        <v>0</v>
      </c>
      <c r="U430" s="103">
        <v>1000</v>
      </c>
      <c r="V430" s="103">
        <v>1273</v>
      </c>
      <c r="W430" s="103">
        <v>0</v>
      </c>
      <c r="X430" s="103" t="s">
        <v>1377</v>
      </c>
      <c r="Y430" s="103" t="s">
        <v>1316</v>
      </c>
      <c r="Z430" s="103"/>
      <c r="AA430" s="103"/>
      <c r="AB430" s="14"/>
      <c r="AC430" s="14"/>
      <c r="AD430" s="14"/>
    </row>
    <row r="431" spans="1:30" s="10" customFormat="1" ht="12.75" customHeight="1" x14ac:dyDescent="0.2">
      <c r="A431" s="10" t="s">
        <v>636</v>
      </c>
      <c r="B431" s="10" t="s">
        <v>223</v>
      </c>
      <c r="C431" s="103">
        <v>0</v>
      </c>
      <c r="D431" s="103">
        <v>0</v>
      </c>
      <c r="E431" s="103">
        <v>0</v>
      </c>
      <c r="F431" s="103">
        <v>0</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5000</v>
      </c>
      <c r="X431" s="103" t="s">
        <v>1315</v>
      </c>
      <c r="Y431" s="103" t="s">
        <v>1316</v>
      </c>
      <c r="Z431" s="103"/>
      <c r="AA431" s="103"/>
      <c r="AB431" s="14"/>
      <c r="AC431" s="14"/>
      <c r="AD431" s="14"/>
    </row>
    <row r="432" spans="1:30" s="10" customFormat="1" ht="12.75" customHeight="1" x14ac:dyDescent="0.2">
      <c r="A432" s="10" t="s">
        <v>1238</v>
      </c>
      <c r="B432" s="10" t="s">
        <v>1239</v>
      </c>
      <c r="C432" s="103">
        <v>0</v>
      </c>
      <c r="D432" s="103">
        <v>0</v>
      </c>
      <c r="E432" s="103">
        <v>0</v>
      </c>
      <c r="F432" s="103">
        <v>0</v>
      </c>
      <c r="G432" s="103">
        <v>0</v>
      </c>
      <c r="H432" s="103">
        <v>0</v>
      </c>
      <c r="I432" s="103">
        <v>0</v>
      </c>
      <c r="J432" s="103">
        <v>0</v>
      </c>
      <c r="K432" s="103">
        <v>0</v>
      </c>
      <c r="L432" s="103">
        <v>0</v>
      </c>
      <c r="M432" s="103">
        <v>39800</v>
      </c>
      <c r="N432" s="103">
        <v>0</v>
      </c>
      <c r="O432" s="103">
        <v>0</v>
      </c>
      <c r="P432" s="103">
        <v>0</v>
      </c>
      <c r="Q432" s="103">
        <v>0</v>
      </c>
      <c r="R432" s="103">
        <v>0</v>
      </c>
      <c r="S432" s="103">
        <v>0</v>
      </c>
      <c r="T432" s="103">
        <v>0</v>
      </c>
      <c r="U432" s="103">
        <v>0</v>
      </c>
      <c r="V432" s="103">
        <v>10420</v>
      </c>
      <c r="W432" s="103">
        <v>0</v>
      </c>
      <c r="X432" s="103" t="s">
        <v>1377</v>
      </c>
      <c r="Y432" s="103" t="s">
        <v>1316</v>
      </c>
      <c r="Z432" s="103"/>
      <c r="AA432" s="103"/>
      <c r="AB432" s="14"/>
      <c r="AC432" s="14"/>
      <c r="AD432" s="14"/>
    </row>
    <row r="433" spans="1:30" s="10" customFormat="1" ht="12.75" customHeight="1" x14ac:dyDescent="0.2">
      <c r="A433" s="10" t="s">
        <v>523</v>
      </c>
      <c r="B433" s="10" t="s">
        <v>224</v>
      </c>
      <c r="C433" s="103">
        <v>0</v>
      </c>
      <c r="D433" s="103">
        <v>0</v>
      </c>
      <c r="E433" s="103">
        <v>0</v>
      </c>
      <c r="F433" s="103">
        <v>0</v>
      </c>
      <c r="G433" s="103">
        <v>0</v>
      </c>
      <c r="H433" s="103">
        <v>0</v>
      </c>
      <c r="I433" s="103">
        <v>0</v>
      </c>
      <c r="J433" s="103">
        <v>0</v>
      </c>
      <c r="K433" s="103">
        <v>0</v>
      </c>
      <c r="L433" s="103">
        <v>0</v>
      </c>
      <c r="M433" s="103">
        <v>214283</v>
      </c>
      <c r="N433" s="103">
        <v>0</v>
      </c>
      <c r="O433" s="103">
        <v>0</v>
      </c>
      <c r="P433" s="103">
        <v>0</v>
      </c>
      <c r="Q433" s="103">
        <v>0</v>
      </c>
      <c r="R433" s="103">
        <v>0</v>
      </c>
      <c r="S433" s="103">
        <v>0</v>
      </c>
      <c r="T433" s="103">
        <v>0</v>
      </c>
      <c r="U433" s="103">
        <v>0</v>
      </c>
      <c r="V433" s="103">
        <v>0</v>
      </c>
      <c r="W433" s="103">
        <v>1500</v>
      </c>
      <c r="X433" s="103" t="s">
        <v>1315</v>
      </c>
      <c r="Y433" s="103" t="s">
        <v>1316</v>
      </c>
      <c r="Z433" s="103"/>
      <c r="AA433" s="103"/>
      <c r="AB433" s="14"/>
      <c r="AC433" s="14"/>
      <c r="AD433" s="14"/>
    </row>
    <row r="434" spans="1:30" s="10" customFormat="1" ht="12.75" customHeight="1" x14ac:dyDescent="0.2">
      <c r="A434" s="10" t="s">
        <v>1053</v>
      </c>
      <c r="B434" s="10" t="s">
        <v>1054</v>
      </c>
      <c r="C434" s="103">
        <v>0</v>
      </c>
      <c r="D434" s="103">
        <v>0</v>
      </c>
      <c r="E434" s="103">
        <v>0</v>
      </c>
      <c r="F434" s="103">
        <v>0</v>
      </c>
      <c r="G434" s="103">
        <v>0</v>
      </c>
      <c r="H434" s="103">
        <v>0</v>
      </c>
      <c r="I434" s="103">
        <v>0</v>
      </c>
      <c r="J434" s="103">
        <v>0</v>
      </c>
      <c r="K434" s="103">
        <v>0</v>
      </c>
      <c r="L434" s="103">
        <v>0</v>
      </c>
      <c r="M434" s="103">
        <v>124714</v>
      </c>
      <c r="N434" s="103">
        <v>1000</v>
      </c>
      <c r="O434" s="103">
        <v>0</v>
      </c>
      <c r="P434" s="103">
        <v>0</v>
      </c>
      <c r="Q434" s="103">
        <v>0</v>
      </c>
      <c r="R434" s="103">
        <v>0</v>
      </c>
      <c r="S434" s="103">
        <v>0</v>
      </c>
      <c r="T434" s="103">
        <v>2</v>
      </c>
      <c r="U434" s="103">
        <v>0</v>
      </c>
      <c r="V434" s="103">
        <v>37000</v>
      </c>
      <c r="W434" s="103">
        <v>0</v>
      </c>
      <c r="X434" s="103" t="s">
        <v>1312</v>
      </c>
      <c r="Y434" s="103" t="s">
        <v>1314</v>
      </c>
      <c r="Z434" s="103"/>
      <c r="AA434" s="103"/>
      <c r="AB434" s="14"/>
      <c r="AC434" s="14"/>
      <c r="AD434" s="14"/>
    </row>
    <row r="435" spans="1:30" s="10" customFormat="1" ht="12.75" customHeight="1" x14ac:dyDescent="0.2">
      <c r="A435" s="10" t="s">
        <v>681</v>
      </c>
      <c r="B435" s="10" t="s">
        <v>225</v>
      </c>
      <c r="C435" s="103">
        <v>0</v>
      </c>
      <c r="D435" s="103">
        <v>0</v>
      </c>
      <c r="E435" s="103">
        <v>0</v>
      </c>
      <c r="F435" s="103">
        <v>0</v>
      </c>
      <c r="G435" s="103">
        <v>0</v>
      </c>
      <c r="H435" s="103">
        <v>0</v>
      </c>
      <c r="I435" s="103">
        <v>28</v>
      </c>
      <c r="J435" s="103">
        <v>0</v>
      </c>
      <c r="K435" s="103">
        <v>0</v>
      </c>
      <c r="L435" s="103">
        <v>0</v>
      </c>
      <c r="M435" s="103">
        <v>235349</v>
      </c>
      <c r="N435" s="103">
        <v>77500</v>
      </c>
      <c r="O435" s="103">
        <v>0</v>
      </c>
      <c r="P435" s="103">
        <v>0</v>
      </c>
      <c r="Q435" s="103">
        <v>0</v>
      </c>
      <c r="R435" s="103">
        <v>0</v>
      </c>
      <c r="S435" s="103">
        <v>0</v>
      </c>
      <c r="T435" s="103">
        <v>0</v>
      </c>
      <c r="U435" s="103">
        <v>0</v>
      </c>
      <c r="V435" s="103">
        <v>6200</v>
      </c>
      <c r="W435" s="103">
        <v>0</v>
      </c>
      <c r="X435" s="103" t="s">
        <v>1321</v>
      </c>
      <c r="Y435" s="103" t="s">
        <v>1316</v>
      </c>
      <c r="Z435" s="103"/>
      <c r="AA435" s="103"/>
      <c r="AB435" s="14"/>
      <c r="AC435" s="14"/>
      <c r="AD435" s="14"/>
    </row>
    <row r="436" spans="1:30" s="10" customFormat="1" ht="12.75" customHeight="1" x14ac:dyDescent="0.2">
      <c r="A436" s="10" t="s">
        <v>424</v>
      </c>
      <c r="B436" s="10" t="s">
        <v>226</v>
      </c>
      <c r="C436" s="103">
        <v>0</v>
      </c>
      <c r="D436" s="103">
        <v>0</v>
      </c>
      <c r="E436" s="103">
        <v>0</v>
      </c>
      <c r="F436" s="103">
        <v>0</v>
      </c>
      <c r="G436" s="103">
        <v>0</v>
      </c>
      <c r="H436" s="103">
        <v>0</v>
      </c>
      <c r="I436" s="103">
        <v>0</v>
      </c>
      <c r="J436" s="103">
        <v>0</v>
      </c>
      <c r="K436" s="103">
        <v>0</v>
      </c>
      <c r="L436" s="103">
        <v>0</v>
      </c>
      <c r="M436" s="103">
        <v>5237</v>
      </c>
      <c r="N436" s="103">
        <v>49000</v>
      </c>
      <c r="O436" s="103">
        <v>0</v>
      </c>
      <c r="P436" s="103">
        <v>2000</v>
      </c>
      <c r="Q436" s="103">
        <v>0</v>
      </c>
      <c r="R436" s="103">
        <v>0</v>
      </c>
      <c r="S436" s="103">
        <v>0</v>
      </c>
      <c r="T436" s="103">
        <v>0</v>
      </c>
      <c r="U436" s="103">
        <v>0</v>
      </c>
      <c r="V436" s="103">
        <v>0</v>
      </c>
      <c r="W436" s="103">
        <v>0</v>
      </c>
      <c r="X436" s="103" t="s">
        <v>1312</v>
      </c>
      <c r="Y436" s="103" t="s">
        <v>1316</v>
      </c>
      <c r="Z436" s="103"/>
      <c r="AA436" s="103"/>
      <c r="AB436" s="14"/>
      <c r="AC436" s="14"/>
      <c r="AD436" s="14"/>
    </row>
    <row r="437" spans="1:30" s="10" customFormat="1" ht="12.75" customHeight="1" x14ac:dyDescent="0.2">
      <c r="A437" s="10" t="s">
        <v>628</v>
      </c>
      <c r="B437" s="10" t="s">
        <v>227</v>
      </c>
      <c r="C437" s="103">
        <v>0</v>
      </c>
      <c r="D437" s="103">
        <v>0</v>
      </c>
      <c r="E437" s="103">
        <v>0</v>
      </c>
      <c r="F437" s="103">
        <v>0</v>
      </c>
      <c r="G437" s="103">
        <v>0</v>
      </c>
      <c r="H437" s="103">
        <v>0</v>
      </c>
      <c r="I437" s="103">
        <v>0</v>
      </c>
      <c r="J437" s="103">
        <v>0</v>
      </c>
      <c r="K437" s="103">
        <v>0</v>
      </c>
      <c r="L437" s="103">
        <v>0</v>
      </c>
      <c r="M437" s="103">
        <v>279771</v>
      </c>
      <c r="N437" s="103">
        <v>20000</v>
      </c>
      <c r="O437" s="103">
        <v>0</v>
      </c>
      <c r="P437" s="103">
        <v>0</v>
      </c>
      <c r="Q437" s="103">
        <v>0</v>
      </c>
      <c r="R437" s="103">
        <v>0</v>
      </c>
      <c r="S437" s="103">
        <v>0</v>
      </c>
      <c r="T437" s="103">
        <v>0</v>
      </c>
      <c r="U437" s="103">
        <v>0</v>
      </c>
      <c r="V437" s="103">
        <v>0</v>
      </c>
      <c r="W437" s="103">
        <v>0</v>
      </c>
      <c r="X437" s="103" t="s">
        <v>1312</v>
      </c>
      <c r="Y437" s="103" t="s">
        <v>1316</v>
      </c>
      <c r="Z437" s="103"/>
      <c r="AA437" s="103"/>
      <c r="AB437" s="14"/>
      <c r="AC437" s="14"/>
      <c r="AD437" s="14"/>
    </row>
    <row r="438" spans="1:30" s="10" customFormat="1" ht="12.75" customHeight="1" x14ac:dyDescent="0.2">
      <c r="A438" s="10" t="s">
        <v>1055</v>
      </c>
      <c r="B438" s="10" t="s">
        <v>1056</v>
      </c>
      <c r="C438" s="103">
        <v>0</v>
      </c>
      <c r="D438" s="103">
        <v>0</v>
      </c>
      <c r="E438" s="103">
        <v>0</v>
      </c>
      <c r="F438" s="103">
        <v>0</v>
      </c>
      <c r="G438" s="103">
        <v>0</v>
      </c>
      <c r="H438" s="103">
        <v>0</v>
      </c>
      <c r="I438" s="103">
        <v>0</v>
      </c>
      <c r="J438" s="103">
        <v>0</v>
      </c>
      <c r="K438" s="103">
        <v>0</v>
      </c>
      <c r="L438" s="103">
        <v>0</v>
      </c>
      <c r="M438" s="103">
        <v>0</v>
      </c>
      <c r="N438" s="103">
        <v>0</v>
      </c>
      <c r="O438" s="103">
        <v>0</v>
      </c>
      <c r="P438" s="103">
        <v>0</v>
      </c>
      <c r="Q438" s="103">
        <v>0</v>
      </c>
      <c r="R438" s="103">
        <v>0</v>
      </c>
      <c r="S438" s="103">
        <v>0</v>
      </c>
      <c r="T438" s="103">
        <v>0</v>
      </c>
      <c r="U438" s="103">
        <v>0</v>
      </c>
      <c r="V438" s="103">
        <v>0</v>
      </c>
      <c r="W438" s="103">
        <v>0</v>
      </c>
      <c r="X438" s="103" t="s">
        <v>1317</v>
      </c>
      <c r="Y438" s="103" t="s">
        <v>1317</v>
      </c>
      <c r="Z438" s="103"/>
      <c r="AA438" s="103"/>
      <c r="AB438" s="14"/>
      <c r="AC438" s="14"/>
      <c r="AD438" s="14"/>
    </row>
    <row r="439" spans="1:30" s="10" customFormat="1" ht="12.75" customHeight="1" x14ac:dyDescent="0.2">
      <c r="A439" s="10" t="s">
        <v>662</v>
      </c>
      <c r="B439" s="10" t="s">
        <v>228</v>
      </c>
      <c r="C439" s="103">
        <v>0</v>
      </c>
      <c r="D439" s="103">
        <v>0</v>
      </c>
      <c r="E439" s="103">
        <v>0</v>
      </c>
      <c r="F439" s="103">
        <v>0</v>
      </c>
      <c r="G439" s="103">
        <v>0</v>
      </c>
      <c r="H439" s="103">
        <v>0</v>
      </c>
      <c r="I439" s="103">
        <v>0</v>
      </c>
      <c r="J439" s="103">
        <v>0</v>
      </c>
      <c r="K439" s="103">
        <v>0</v>
      </c>
      <c r="L439" s="103">
        <v>0</v>
      </c>
      <c r="M439" s="103">
        <v>0</v>
      </c>
      <c r="N439" s="103">
        <v>0</v>
      </c>
      <c r="O439" s="103">
        <v>0</v>
      </c>
      <c r="P439" s="103">
        <v>0</v>
      </c>
      <c r="Q439" s="103">
        <v>0</v>
      </c>
      <c r="R439" s="103">
        <v>0</v>
      </c>
      <c r="S439" s="103">
        <v>0</v>
      </c>
      <c r="T439" s="103">
        <v>0</v>
      </c>
      <c r="U439" s="103">
        <v>0</v>
      </c>
      <c r="V439" s="103">
        <v>0</v>
      </c>
      <c r="W439" s="103">
        <v>0</v>
      </c>
      <c r="X439" s="103" t="s">
        <v>1315</v>
      </c>
      <c r="Y439" s="103" t="s">
        <v>1316</v>
      </c>
      <c r="Z439" s="103"/>
      <c r="AA439" s="103"/>
      <c r="AB439" s="14"/>
      <c r="AC439" s="14"/>
      <c r="AD439" s="14"/>
    </row>
    <row r="440" spans="1:30" s="10" customFormat="1" ht="12.75" customHeight="1" x14ac:dyDescent="0.2">
      <c r="A440" s="10" t="s">
        <v>492</v>
      </c>
      <c r="B440" s="10" t="s">
        <v>229</v>
      </c>
      <c r="C440" s="103">
        <v>0</v>
      </c>
      <c r="D440" s="103">
        <v>0</v>
      </c>
      <c r="E440" s="103">
        <v>0</v>
      </c>
      <c r="F440" s="103">
        <v>0</v>
      </c>
      <c r="G440" s="103">
        <v>0</v>
      </c>
      <c r="H440" s="103">
        <v>0</v>
      </c>
      <c r="I440" s="103">
        <v>0</v>
      </c>
      <c r="J440" s="103">
        <v>0</v>
      </c>
      <c r="K440" s="103">
        <v>0</v>
      </c>
      <c r="L440" s="103">
        <v>0</v>
      </c>
      <c r="M440" s="103">
        <v>92717</v>
      </c>
      <c r="N440" s="103">
        <v>0</v>
      </c>
      <c r="O440" s="103">
        <v>0</v>
      </c>
      <c r="P440" s="103">
        <v>0</v>
      </c>
      <c r="Q440" s="103">
        <v>0</v>
      </c>
      <c r="R440" s="103">
        <v>0</v>
      </c>
      <c r="S440" s="103">
        <v>0</v>
      </c>
      <c r="T440" s="103">
        <v>0</v>
      </c>
      <c r="U440" s="103">
        <v>0</v>
      </c>
      <c r="V440" s="103">
        <v>0</v>
      </c>
      <c r="W440" s="103">
        <v>2000</v>
      </c>
      <c r="X440" s="103" t="s">
        <v>1315</v>
      </c>
      <c r="Y440" s="103" t="s">
        <v>1316</v>
      </c>
      <c r="Z440" s="103"/>
      <c r="AA440" s="103"/>
      <c r="AB440" s="14"/>
      <c r="AC440" s="14"/>
      <c r="AD440" s="14"/>
    </row>
    <row r="441" spans="1:30" s="10" customFormat="1" ht="12.75" customHeight="1" x14ac:dyDescent="0.2">
      <c r="A441" s="10" t="s">
        <v>638</v>
      </c>
      <c r="B441" s="10" t="s">
        <v>353</v>
      </c>
      <c r="C441" s="103">
        <v>0</v>
      </c>
      <c r="D441" s="103">
        <v>0</v>
      </c>
      <c r="E441" s="103">
        <v>0</v>
      </c>
      <c r="F441" s="103">
        <v>0</v>
      </c>
      <c r="G441" s="103">
        <v>0</v>
      </c>
      <c r="H441" s="103">
        <v>0</v>
      </c>
      <c r="I441" s="103">
        <v>0</v>
      </c>
      <c r="J441" s="103">
        <v>0</v>
      </c>
      <c r="K441" s="103">
        <v>0</v>
      </c>
      <c r="L441" s="103">
        <v>0</v>
      </c>
      <c r="M441" s="103">
        <v>154066</v>
      </c>
      <c r="N441" s="103">
        <v>45000</v>
      </c>
      <c r="O441" s="103">
        <v>0</v>
      </c>
      <c r="P441" s="103">
        <v>0</v>
      </c>
      <c r="Q441" s="103">
        <v>0</v>
      </c>
      <c r="R441" s="103">
        <v>0</v>
      </c>
      <c r="S441" s="103">
        <v>0</v>
      </c>
      <c r="T441" s="103">
        <v>0</v>
      </c>
      <c r="U441" s="103">
        <v>130000</v>
      </c>
      <c r="V441" s="103">
        <v>0</v>
      </c>
      <c r="W441" s="103">
        <v>0</v>
      </c>
      <c r="X441" s="103" t="s">
        <v>1324</v>
      </c>
      <c r="Y441" s="103" t="s">
        <v>1316</v>
      </c>
      <c r="Z441" s="103"/>
      <c r="AA441" s="103"/>
      <c r="AB441" s="14"/>
      <c r="AC441" s="14"/>
      <c r="AD441" s="14"/>
    </row>
    <row r="442" spans="1:30" s="10" customFormat="1" ht="12.75" customHeight="1" x14ac:dyDescent="0.2">
      <c r="A442" s="10" t="s">
        <v>644</v>
      </c>
      <c r="B442" s="10" t="s">
        <v>230</v>
      </c>
      <c r="C442" s="103">
        <v>0</v>
      </c>
      <c r="D442" s="103">
        <v>0</v>
      </c>
      <c r="E442" s="103">
        <v>0</v>
      </c>
      <c r="F442" s="103">
        <v>0</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t="s">
        <v>1315</v>
      </c>
      <c r="Y442" s="103" t="s">
        <v>1316</v>
      </c>
      <c r="Z442" s="103"/>
      <c r="AA442" s="103"/>
      <c r="AB442" s="14"/>
      <c r="AC442" s="14"/>
      <c r="AD442" s="14"/>
    </row>
    <row r="443" spans="1:30" s="10" customFormat="1" ht="12.75" customHeight="1" x14ac:dyDescent="0.2">
      <c r="A443" s="10" t="s">
        <v>1240</v>
      </c>
      <c r="B443" s="10" t="s">
        <v>1241</v>
      </c>
      <c r="C443" s="103">
        <v>0</v>
      </c>
      <c r="D443" s="103">
        <v>0</v>
      </c>
      <c r="E443" s="103">
        <v>0</v>
      </c>
      <c r="F443" s="103">
        <v>0</v>
      </c>
      <c r="G443" s="103">
        <v>0</v>
      </c>
      <c r="H443" s="103">
        <v>0</v>
      </c>
      <c r="I443" s="103">
        <v>0</v>
      </c>
      <c r="J443" s="103">
        <v>0</v>
      </c>
      <c r="K443" s="103">
        <v>0</v>
      </c>
      <c r="L443" s="103">
        <v>0</v>
      </c>
      <c r="M443" s="103">
        <v>9175</v>
      </c>
      <c r="N443" s="103">
        <v>0</v>
      </c>
      <c r="O443" s="103">
        <v>0</v>
      </c>
      <c r="P443" s="103">
        <v>0</v>
      </c>
      <c r="Q443" s="103">
        <v>0</v>
      </c>
      <c r="R443" s="103">
        <v>0</v>
      </c>
      <c r="S443" s="103">
        <v>0</v>
      </c>
      <c r="T443" s="103">
        <v>0</v>
      </c>
      <c r="U443" s="103">
        <v>0</v>
      </c>
      <c r="V443" s="103">
        <v>0</v>
      </c>
      <c r="W443" s="103">
        <v>0</v>
      </c>
      <c r="X443" s="103" t="s">
        <v>1377</v>
      </c>
      <c r="Y443" s="103" t="s">
        <v>1316</v>
      </c>
      <c r="Z443" s="103"/>
      <c r="AA443" s="103"/>
      <c r="AB443" s="14"/>
      <c r="AC443" s="14"/>
      <c r="AD443" s="14"/>
    </row>
    <row r="444" spans="1:30" s="10" customFormat="1" ht="12.75" customHeight="1" x14ac:dyDescent="0.2">
      <c r="A444" s="10" t="s">
        <v>698</v>
      </c>
      <c r="B444" s="10" t="s">
        <v>231</v>
      </c>
      <c r="C444" s="103">
        <v>0</v>
      </c>
      <c r="D444" s="103">
        <v>0</v>
      </c>
      <c r="E444" s="103">
        <v>0</v>
      </c>
      <c r="F444" s="103">
        <v>0</v>
      </c>
      <c r="G444" s="103">
        <v>0</v>
      </c>
      <c r="H444" s="103">
        <v>0</v>
      </c>
      <c r="I444" s="103">
        <v>123</v>
      </c>
      <c r="J444" s="103">
        <v>0</v>
      </c>
      <c r="K444" s="103">
        <v>0</v>
      </c>
      <c r="L444" s="103">
        <v>99</v>
      </c>
      <c r="M444" s="103">
        <v>137883</v>
      </c>
      <c r="N444" s="103">
        <v>39500</v>
      </c>
      <c r="O444" s="103">
        <v>0</v>
      </c>
      <c r="P444" s="103">
        <v>12</v>
      </c>
      <c r="Q444" s="103">
        <v>0</v>
      </c>
      <c r="R444" s="103">
        <v>0</v>
      </c>
      <c r="S444" s="103">
        <v>0</v>
      </c>
      <c r="T444" s="103">
        <v>56</v>
      </c>
      <c r="U444" s="103">
        <v>0</v>
      </c>
      <c r="V444" s="103">
        <v>27514</v>
      </c>
      <c r="W444" s="103">
        <v>1489</v>
      </c>
      <c r="X444" s="103" t="s">
        <v>1321</v>
      </c>
      <c r="Y444" s="103" t="s">
        <v>1316</v>
      </c>
      <c r="Z444" s="103"/>
      <c r="AA444" s="103"/>
      <c r="AB444" s="14"/>
      <c r="AC444" s="14"/>
      <c r="AD444" s="14"/>
    </row>
    <row r="445" spans="1:30" s="10" customFormat="1" ht="12.75" customHeight="1" x14ac:dyDescent="0.2">
      <c r="A445" s="10" t="s">
        <v>646</v>
      </c>
      <c r="B445" s="10" t="s">
        <v>354</v>
      </c>
      <c r="C445" s="103">
        <v>0</v>
      </c>
      <c r="D445" s="103">
        <v>0</v>
      </c>
      <c r="E445" s="103">
        <v>0</v>
      </c>
      <c r="F445" s="103">
        <v>0</v>
      </c>
      <c r="G445" s="103">
        <v>0</v>
      </c>
      <c r="H445" s="103">
        <v>0</v>
      </c>
      <c r="I445" s="103">
        <v>0</v>
      </c>
      <c r="J445" s="103">
        <v>0</v>
      </c>
      <c r="K445" s="103">
        <v>0</v>
      </c>
      <c r="L445" s="103">
        <v>0</v>
      </c>
      <c r="M445" s="103">
        <v>227247</v>
      </c>
      <c r="N445" s="103">
        <v>10000</v>
      </c>
      <c r="O445" s="103">
        <v>0</v>
      </c>
      <c r="P445" s="103">
        <v>0</v>
      </c>
      <c r="Q445" s="103">
        <v>0</v>
      </c>
      <c r="R445" s="103">
        <v>0</v>
      </c>
      <c r="S445" s="103">
        <v>0</v>
      </c>
      <c r="T445" s="103">
        <v>0</v>
      </c>
      <c r="U445" s="103">
        <v>0</v>
      </c>
      <c r="V445" s="103">
        <v>50483</v>
      </c>
      <c r="W445" s="103">
        <v>0</v>
      </c>
      <c r="X445" s="103" t="s">
        <v>1324</v>
      </c>
      <c r="Y445" s="103" t="s">
        <v>1316</v>
      </c>
      <c r="Z445" s="103"/>
      <c r="AA445" s="103"/>
      <c r="AB445" s="14"/>
      <c r="AC445" s="14"/>
      <c r="AD445" s="14"/>
    </row>
    <row r="446" spans="1:30" s="10" customFormat="1" ht="12.75" customHeight="1" x14ac:dyDescent="0.2">
      <c r="A446" s="10" t="s">
        <v>654</v>
      </c>
      <c r="B446" s="10" t="s">
        <v>232</v>
      </c>
      <c r="C446" s="103">
        <v>0</v>
      </c>
      <c r="D446" s="103">
        <v>0</v>
      </c>
      <c r="E446" s="103">
        <v>0</v>
      </c>
      <c r="F446" s="103">
        <v>0</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t="s">
        <v>1315</v>
      </c>
      <c r="Y446" s="103" t="s">
        <v>1316</v>
      </c>
      <c r="Z446" s="103"/>
      <c r="AA446" s="103"/>
      <c r="AB446" s="14"/>
      <c r="AC446" s="14"/>
      <c r="AD446" s="14"/>
    </row>
    <row r="447" spans="1:30" s="10" customFormat="1" ht="12.75" customHeight="1" x14ac:dyDescent="0.2">
      <c r="A447" s="10" t="s">
        <v>1242</v>
      </c>
      <c r="B447" s="10" t="s">
        <v>1243</v>
      </c>
      <c r="C447" s="103">
        <v>0</v>
      </c>
      <c r="D447" s="103">
        <v>0</v>
      </c>
      <c r="E447" s="103">
        <v>0</v>
      </c>
      <c r="F447" s="103">
        <v>0</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t="s">
        <v>1377</v>
      </c>
      <c r="Y447" s="103" t="s">
        <v>1316</v>
      </c>
      <c r="Z447" s="103"/>
      <c r="AA447" s="103"/>
      <c r="AB447" s="14"/>
      <c r="AC447" s="14"/>
      <c r="AD447" s="14"/>
    </row>
    <row r="448" spans="1:30" s="10" customFormat="1" ht="12.75" customHeight="1" x14ac:dyDescent="0.2">
      <c r="A448" s="10" t="s">
        <v>1254</v>
      </c>
      <c r="B448" s="10" t="s">
        <v>1255</v>
      </c>
      <c r="C448" s="103">
        <v>0</v>
      </c>
      <c r="D448" s="103">
        <v>0</v>
      </c>
      <c r="E448" s="103">
        <v>0</v>
      </c>
      <c r="F448" s="103">
        <v>0</v>
      </c>
      <c r="G448" s="103">
        <v>0</v>
      </c>
      <c r="H448" s="103">
        <v>0</v>
      </c>
      <c r="I448" s="103">
        <v>0</v>
      </c>
      <c r="J448" s="103">
        <v>0</v>
      </c>
      <c r="K448" s="103">
        <v>0</v>
      </c>
      <c r="L448" s="103">
        <v>0</v>
      </c>
      <c r="M448" s="103">
        <v>4500</v>
      </c>
      <c r="N448" s="103">
        <v>0</v>
      </c>
      <c r="O448" s="103">
        <v>0</v>
      </c>
      <c r="P448" s="103">
        <v>0</v>
      </c>
      <c r="Q448" s="103">
        <v>0</v>
      </c>
      <c r="R448" s="103">
        <v>0</v>
      </c>
      <c r="S448" s="103">
        <v>0</v>
      </c>
      <c r="T448" s="103">
        <v>0</v>
      </c>
      <c r="U448" s="103">
        <v>0</v>
      </c>
      <c r="V448" s="103">
        <v>0</v>
      </c>
      <c r="W448" s="103">
        <v>0</v>
      </c>
      <c r="X448" s="103" t="s">
        <v>1377</v>
      </c>
      <c r="Y448" s="103" t="s">
        <v>1316</v>
      </c>
      <c r="Z448" s="103"/>
      <c r="AA448" s="103"/>
      <c r="AB448" s="14"/>
      <c r="AC448" s="14"/>
      <c r="AD448" s="14"/>
    </row>
    <row r="449" spans="1:30" s="10" customFormat="1" ht="12.75" customHeight="1" x14ac:dyDescent="0.2">
      <c r="A449" s="10" t="s">
        <v>742</v>
      </c>
      <c r="B449" s="10" t="s">
        <v>233</v>
      </c>
      <c r="C449" s="103">
        <v>0</v>
      </c>
      <c r="D449" s="103">
        <v>0</v>
      </c>
      <c r="E449" s="103">
        <v>0</v>
      </c>
      <c r="F449" s="103">
        <v>0</v>
      </c>
      <c r="G449" s="103">
        <v>0</v>
      </c>
      <c r="H449" s="103">
        <v>0</v>
      </c>
      <c r="I449" s="103">
        <v>0</v>
      </c>
      <c r="J449" s="103">
        <v>0</v>
      </c>
      <c r="K449" s="103">
        <v>0</v>
      </c>
      <c r="L449" s="103">
        <v>0</v>
      </c>
      <c r="M449" s="103">
        <v>195421</v>
      </c>
      <c r="N449" s="103">
        <v>0</v>
      </c>
      <c r="O449" s="103">
        <v>0</v>
      </c>
      <c r="P449" s="103">
        <v>0</v>
      </c>
      <c r="Q449" s="103">
        <v>0</v>
      </c>
      <c r="R449" s="103">
        <v>10000</v>
      </c>
      <c r="S449" s="103">
        <v>0</v>
      </c>
      <c r="T449" s="103">
        <v>0</v>
      </c>
      <c r="U449" s="103">
        <v>15300</v>
      </c>
      <c r="V449" s="103">
        <v>0</v>
      </c>
      <c r="W449" s="103">
        <v>0</v>
      </c>
      <c r="X449" s="103" t="s">
        <v>1320</v>
      </c>
      <c r="Y449" s="103" t="s">
        <v>1316</v>
      </c>
      <c r="Z449" s="103"/>
      <c r="AA449" s="103"/>
      <c r="AB449" s="14"/>
      <c r="AC449" s="14"/>
      <c r="AD449" s="14"/>
    </row>
    <row r="450" spans="1:30" s="10" customFormat="1" ht="12.75" customHeight="1" x14ac:dyDescent="0.2">
      <c r="A450" s="10" t="s">
        <v>542</v>
      </c>
      <c r="B450" s="10" t="s">
        <v>234</v>
      </c>
      <c r="C450" s="103">
        <v>0</v>
      </c>
      <c r="D450" s="103">
        <v>0</v>
      </c>
      <c r="E450" s="103">
        <v>0</v>
      </c>
      <c r="F450" s="103">
        <v>0</v>
      </c>
      <c r="G450" s="103">
        <v>0</v>
      </c>
      <c r="H450" s="103">
        <v>0</v>
      </c>
      <c r="I450" s="103">
        <v>0</v>
      </c>
      <c r="J450" s="103">
        <v>0</v>
      </c>
      <c r="K450" s="103">
        <v>0</v>
      </c>
      <c r="L450" s="103">
        <v>0</v>
      </c>
      <c r="M450" s="103">
        <v>0</v>
      </c>
      <c r="N450" s="103">
        <v>0</v>
      </c>
      <c r="O450" s="103">
        <v>0</v>
      </c>
      <c r="P450" s="103">
        <v>0</v>
      </c>
      <c r="Q450" s="103">
        <v>0</v>
      </c>
      <c r="R450" s="103">
        <v>0</v>
      </c>
      <c r="S450" s="103">
        <v>0</v>
      </c>
      <c r="T450" s="103">
        <v>0</v>
      </c>
      <c r="U450" s="103">
        <v>0</v>
      </c>
      <c r="V450" s="103">
        <v>0</v>
      </c>
      <c r="W450" s="103">
        <v>0</v>
      </c>
      <c r="X450" s="103" t="s">
        <v>1315</v>
      </c>
      <c r="Y450" s="103" t="s">
        <v>1316</v>
      </c>
      <c r="Z450" s="103"/>
      <c r="AA450" s="103"/>
      <c r="AB450" s="14"/>
      <c r="AC450" s="14"/>
      <c r="AD450" s="14"/>
    </row>
    <row r="451" spans="1:30" s="10" customFormat="1" ht="12.75" customHeight="1" x14ac:dyDescent="0.2">
      <c r="A451" s="10" t="s">
        <v>1057</v>
      </c>
      <c r="B451" s="10" t="s">
        <v>1058</v>
      </c>
      <c r="C451" s="103">
        <v>0</v>
      </c>
      <c r="D451" s="103">
        <v>0</v>
      </c>
      <c r="E451" s="103">
        <v>0</v>
      </c>
      <c r="F451" s="103">
        <v>20</v>
      </c>
      <c r="G451" s="103">
        <v>0</v>
      </c>
      <c r="H451" s="103">
        <v>0</v>
      </c>
      <c r="I451" s="103">
        <v>0</v>
      </c>
      <c r="J451" s="103">
        <v>0</v>
      </c>
      <c r="K451" s="103">
        <v>0</v>
      </c>
      <c r="L451" s="103">
        <v>1</v>
      </c>
      <c r="M451" s="103">
        <v>220305</v>
      </c>
      <c r="N451" s="103">
        <v>98000</v>
      </c>
      <c r="O451" s="103">
        <v>0</v>
      </c>
      <c r="P451" s="103">
        <v>0</v>
      </c>
      <c r="Q451" s="103">
        <v>0</v>
      </c>
      <c r="R451" s="103">
        <v>11</v>
      </c>
      <c r="S451" s="103">
        <v>0</v>
      </c>
      <c r="T451" s="103">
        <v>0</v>
      </c>
      <c r="U451" s="103">
        <v>0</v>
      </c>
      <c r="V451" s="103">
        <v>0</v>
      </c>
      <c r="W451" s="103">
        <v>0</v>
      </c>
      <c r="X451" s="103" t="s">
        <v>1312</v>
      </c>
      <c r="Y451" s="103" t="s">
        <v>1313</v>
      </c>
      <c r="Z451" s="103"/>
      <c r="AA451" s="103"/>
      <c r="AB451" s="14"/>
      <c r="AC451" s="14"/>
      <c r="AD451" s="14"/>
    </row>
    <row r="452" spans="1:30" s="10" customFormat="1" ht="12.75" customHeight="1" x14ac:dyDescent="0.2">
      <c r="A452" s="10" t="s">
        <v>672</v>
      </c>
      <c r="B452" s="10" t="s">
        <v>235</v>
      </c>
      <c r="C452" s="103">
        <v>0</v>
      </c>
      <c r="D452" s="103">
        <v>0</v>
      </c>
      <c r="E452" s="103">
        <v>0</v>
      </c>
      <c r="F452" s="103">
        <v>0</v>
      </c>
      <c r="G452" s="103">
        <v>0</v>
      </c>
      <c r="H452" s="103">
        <v>0</v>
      </c>
      <c r="I452" s="103">
        <v>0</v>
      </c>
      <c r="J452" s="103">
        <v>0</v>
      </c>
      <c r="K452" s="103">
        <v>0</v>
      </c>
      <c r="L452" s="103">
        <v>0</v>
      </c>
      <c r="M452" s="103">
        <v>203764</v>
      </c>
      <c r="N452" s="103">
        <v>30000</v>
      </c>
      <c r="O452" s="103">
        <v>0</v>
      </c>
      <c r="P452" s="103">
        <v>0</v>
      </c>
      <c r="Q452" s="103">
        <v>0</v>
      </c>
      <c r="R452" s="103">
        <v>0</v>
      </c>
      <c r="S452" s="103">
        <v>0</v>
      </c>
      <c r="T452" s="103">
        <v>0</v>
      </c>
      <c r="U452" s="103">
        <v>0</v>
      </c>
      <c r="V452" s="103">
        <v>12800</v>
      </c>
      <c r="W452" s="103">
        <v>20000</v>
      </c>
      <c r="X452" s="103" t="s">
        <v>1312</v>
      </c>
      <c r="Y452" s="103" t="s">
        <v>1316</v>
      </c>
      <c r="Z452" s="103"/>
      <c r="AA452" s="103"/>
      <c r="AB452" s="14"/>
      <c r="AC452" s="14"/>
      <c r="AD452" s="14"/>
    </row>
    <row r="453" spans="1:30" s="10" customFormat="1" ht="12.75" customHeight="1" x14ac:dyDescent="0.2">
      <c r="A453" s="10" t="s">
        <v>682</v>
      </c>
      <c r="B453" s="10" t="s">
        <v>236</v>
      </c>
      <c r="C453" s="103">
        <v>490</v>
      </c>
      <c r="D453" s="103">
        <v>0</v>
      </c>
      <c r="E453" s="103">
        <v>30000</v>
      </c>
      <c r="F453" s="103">
        <v>0</v>
      </c>
      <c r="G453" s="103">
        <v>0</v>
      </c>
      <c r="H453" s="103">
        <v>0</v>
      </c>
      <c r="I453" s="103">
        <v>0</v>
      </c>
      <c r="J453" s="103">
        <v>123</v>
      </c>
      <c r="K453" s="103">
        <v>0</v>
      </c>
      <c r="L453" s="103">
        <v>0</v>
      </c>
      <c r="M453" s="103">
        <v>226926</v>
      </c>
      <c r="N453" s="103">
        <v>10000</v>
      </c>
      <c r="O453" s="103">
        <v>0</v>
      </c>
      <c r="P453" s="103">
        <v>0</v>
      </c>
      <c r="Q453" s="103">
        <v>0</v>
      </c>
      <c r="R453" s="103">
        <v>0</v>
      </c>
      <c r="S453" s="103">
        <v>0</v>
      </c>
      <c r="T453" s="103">
        <v>0</v>
      </c>
      <c r="U453" s="103">
        <v>0</v>
      </c>
      <c r="V453" s="103">
        <v>1000</v>
      </c>
      <c r="W453" s="103">
        <v>0</v>
      </c>
      <c r="X453" s="103" t="s">
        <v>1321</v>
      </c>
      <c r="Y453" s="103" t="s">
        <v>1316</v>
      </c>
      <c r="Z453" s="103"/>
      <c r="AA453" s="103"/>
      <c r="AB453" s="14"/>
      <c r="AC453" s="14"/>
      <c r="AD453" s="14"/>
    </row>
    <row r="454" spans="1:30" s="10" customFormat="1" ht="12.75" customHeight="1" x14ac:dyDescent="0.2">
      <c r="A454" s="10" t="s">
        <v>637</v>
      </c>
      <c r="B454" s="10" t="s">
        <v>237</v>
      </c>
      <c r="C454" s="103">
        <v>0</v>
      </c>
      <c r="D454" s="103">
        <v>0</v>
      </c>
      <c r="E454" s="103">
        <v>0</v>
      </c>
      <c r="F454" s="103">
        <v>0</v>
      </c>
      <c r="G454" s="103">
        <v>0</v>
      </c>
      <c r="H454" s="103">
        <v>0</v>
      </c>
      <c r="I454" s="103">
        <v>0</v>
      </c>
      <c r="J454" s="103">
        <v>0</v>
      </c>
      <c r="K454" s="103">
        <v>0</v>
      </c>
      <c r="L454" s="103">
        <v>0</v>
      </c>
      <c r="M454" s="103">
        <v>65060</v>
      </c>
      <c r="N454" s="103">
        <v>0</v>
      </c>
      <c r="O454" s="103">
        <v>0</v>
      </c>
      <c r="P454" s="103">
        <v>0</v>
      </c>
      <c r="Q454" s="103">
        <v>0</v>
      </c>
      <c r="R454" s="103">
        <v>0</v>
      </c>
      <c r="S454" s="103">
        <v>0</v>
      </c>
      <c r="T454" s="103">
        <v>0</v>
      </c>
      <c r="U454" s="103">
        <v>0</v>
      </c>
      <c r="V454" s="103">
        <v>0</v>
      </c>
      <c r="W454" s="103">
        <v>0</v>
      </c>
      <c r="X454" s="103" t="s">
        <v>1315</v>
      </c>
      <c r="Y454" s="103" t="s">
        <v>1316</v>
      </c>
      <c r="Z454" s="103"/>
      <c r="AA454" s="103"/>
      <c r="AB454" s="14"/>
      <c r="AC454" s="14"/>
      <c r="AD454" s="14"/>
    </row>
    <row r="455" spans="1:30" s="10" customFormat="1" ht="12.75" customHeight="1" x14ac:dyDescent="0.2">
      <c r="A455" s="10" t="s">
        <v>655</v>
      </c>
      <c r="B455" s="10" t="s">
        <v>238</v>
      </c>
      <c r="C455" s="103">
        <v>0</v>
      </c>
      <c r="D455" s="103">
        <v>0</v>
      </c>
      <c r="E455" s="103">
        <v>0</v>
      </c>
      <c r="F455" s="103">
        <v>0</v>
      </c>
      <c r="G455" s="103">
        <v>0</v>
      </c>
      <c r="H455" s="103">
        <v>0</v>
      </c>
      <c r="I455" s="103">
        <v>0</v>
      </c>
      <c r="J455" s="103">
        <v>0</v>
      </c>
      <c r="K455" s="103">
        <v>0</v>
      </c>
      <c r="L455" s="103">
        <v>0</v>
      </c>
      <c r="M455" s="103">
        <v>67714</v>
      </c>
      <c r="N455" s="103">
        <v>0</v>
      </c>
      <c r="O455" s="103">
        <v>0</v>
      </c>
      <c r="P455" s="103">
        <v>0</v>
      </c>
      <c r="Q455" s="103">
        <v>0</v>
      </c>
      <c r="R455" s="103">
        <v>0</v>
      </c>
      <c r="S455" s="103">
        <v>0</v>
      </c>
      <c r="T455" s="103">
        <v>0</v>
      </c>
      <c r="U455" s="103">
        <v>0</v>
      </c>
      <c r="V455" s="103">
        <v>0</v>
      </c>
      <c r="W455" s="103">
        <v>0</v>
      </c>
      <c r="X455" s="103" t="s">
        <v>1315</v>
      </c>
      <c r="Y455" s="103" t="s">
        <v>1316</v>
      </c>
      <c r="Z455" s="103"/>
      <c r="AA455" s="103"/>
      <c r="AB455" s="14"/>
      <c r="AC455" s="14"/>
      <c r="AD455" s="14"/>
    </row>
    <row r="456" spans="1:30" s="10" customFormat="1" ht="12.75" customHeight="1" x14ac:dyDescent="0.2">
      <c r="A456" s="10" t="s">
        <v>625</v>
      </c>
      <c r="B456" s="10" t="s">
        <v>239</v>
      </c>
      <c r="C456" s="103">
        <v>0</v>
      </c>
      <c r="D456" s="103">
        <v>0</v>
      </c>
      <c r="E456" s="103">
        <v>0</v>
      </c>
      <c r="F456" s="103">
        <v>0</v>
      </c>
      <c r="G456" s="103">
        <v>0</v>
      </c>
      <c r="H456" s="103">
        <v>0</v>
      </c>
      <c r="I456" s="103">
        <v>0</v>
      </c>
      <c r="J456" s="103">
        <v>0</v>
      </c>
      <c r="K456" s="103">
        <v>0</v>
      </c>
      <c r="L456" s="103">
        <v>0</v>
      </c>
      <c r="M456" s="103">
        <v>91198</v>
      </c>
      <c r="N456" s="103">
        <v>3000</v>
      </c>
      <c r="O456" s="103">
        <v>0</v>
      </c>
      <c r="P456" s="103">
        <v>0</v>
      </c>
      <c r="Q456" s="103">
        <v>0</v>
      </c>
      <c r="R456" s="103">
        <v>0</v>
      </c>
      <c r="S456" s="103">
        <v>0</v>
      </c>
      <c r="T456" s="103">
        <v>0</v>
      </c>
      <c r="U456" s="103">
        <v>0</v>
      </c>
      <c r="V456" s="103">
        <v>0</v>
      </c>
      <c r="W456" s="103">
        <v>0</v>
      </c>
      <c r="X456" s="103" t="s">
        <v>1315</v>
      </c>
      <c r="Y456" s="103" t="s">
        <v>1316</v>
      </c>
      <c r="Z456" s="103"/>
      <c r="AA456" s="103"/>
      <c r="AB456" s="14"/>
      <c r="AC456" s="14"/>
      <c r="AD456" s="14"/>
    </row>
    <row r="457" spans="1:30" s="10" customFormat="1" ht="12.75" customHeight="1" x14ac:dyDescent="0.2">
      <c r="A457" s="10" t="s">
        <v>451</v>
      </c>
      <c r="B457" s="10" t="s">
        <v>240</v>
      </c>
      <c r="C457" s="103">
        <v>0</v>
      </c>
      <c r="D457" s="103">
        <v>0</v>
      </c>
      <c r="E457" s="103">
        <v>0</v>
      </c>
      <c r="F457" s="103">
        <v>0</v>
      </c>
      <c r="G457" s="103">
        <v>0</v>
      </c>
      <c r="H457" s="103">
        <v>0</v>
      </c>
      <c r="I457" s="103">
        <v>0</v>
      </c>
      <c r="J457" s="103">
        <v>0</v>
      </c>
      <c r="K457" s="103">
        <v>0</v>
      </c>
      <c r="L457" s="103">
        <v>0</v>
      </c>
      <c r="M457" s="103">
        <v>0</v>
      </c>
      <c r="N457" s="103">
        <v>0</v>
      </c>
      <c r="O457" s="103">
        <v>0</v>
      </c>
      <c r="P457" s="103">
        <v>0</v>
      </c>
      <c r="Q457" s="103">
        <v>0</v>
      </c>
      <c r="R457" s="103">
        <v>0</v>
      </c>
      <c r="S457" s="103">
        <v>0</v>
      </c>
      <c r="T457" s="103">
        <v>0</v>
      </c>
      <c r="U457" s="103">
        <v>0</v>
      </c>
      <c r="V457" s="103">
        <v>0</v>
      </c>
      <c r="W457" s="103">
        <v>0</v>
      </c>
      <c r="X457" s="103" t="s">
        <v>1315</v>
      </c>
      <c r="Y457" s="103" t="s">
        <v>1316</v>
      </c>
      <c r="Z457" s="103"/>
      <c r="AA457" s="103"/>
      <c r="AB457" s="14"/>
      <c r="AC457" s="14"/>
      <c r="AD457" s="14"/>
    </row>
    <row r="458" spans="1:30" s="10" customFormat="1" ht="12.75" customHeight="1" x14ac:dyDescent="0.2">
      <c r="A458" s="10" t="s">
        <v>620</v>
      </c>
      <c r="B458" s="10" t="s">
        <v>241</v>
      </c>
      <c r="C458" s="103">
        <v>30000</v>
      </c>
      <c r="D458" s="103">
        <v>0</v>
      </c>
      <c r="E458" s="103">
        <v>0</v>
      </c>
      <c r="F458" s="103">
        <v>0</v>
      </c>
      <c r="G458" s="103">
        <v>0</v>
      </c>
      <c r="H458" s="103">
        <v>0</v>
      </c>
      <c r="I458" s="103">
        <v>0</v>
      </c>
      <c r="J458" s="103">
        <v>15092</v>
      </c>
      <c r="K458" s="103">
        <v>0</v>
      </c>
      <c r="L458" s="103">
        <v>0</v>
      </c>
      <c r="M458" s="103">
        <v>39521</v>
      </c>
      <c r="N458" s="103">
        <v>15000</v>
      </c>
      <c r="O458" s="103">
        <v>0</v>
      </c>
      <c r="P458" s="103">
        <v>0</v>
      </c>
      <c r="Q458" s="103">
        <v>0</v>
      </c>
      <c r="R458" s="103">
        <v>0</v>
      </c>
      <c r="S458" s="103">
        <v>0</v>
      </c>
      <c r="T458" s="103">
        <v>0</v>
      </c>
      <c r="U458" s="103">
        <v>0</v>
      </c>
      <c r="V458" s="103">
        <v>25970</v>
      </c>
      <c r="W458" s="103">
        <v>0</v>
      </c>
      <c r="X458" s="103" t="s">
        <v>1312</v>
      </c>
      <c r="Y458" s="103" t="s">
        <v>1316</v>
      </c>
      <c r="Z458" s="103"/>
      <c r="AA458" s="103"/>
      <c r="AB458" s="14"/>
      <c r="AC458" s="14"/>
      <c r="AD458" s="14"/>
    </row>
    <row r="459" spans="1:30" s="10" customFormat="1" ht="12.75" customHeight="1" x14ac:dyDescent="0.2">
      <c r="A459" s="10" t="s">
        <v>485</v>
      </c>
      <c r="B459" s="10" t="s">
        <v>242</v>
      </c>
      <c r="C459" s="103">
        <v>0</v>
      </c>
      <c r="D459" s="103">
        <v>0</v>
      </c>
      <c r="E459" s="103">
        <v>0</v>
      </c>
      <c r="F459" s="103">
        <v>0</v>
      </c>
      <c r="G459" s="103">
        <v>0</v>
      </c>
      <c r="H459" s="103">
        <v>0</v>
      </c>
      <c r="I459" s="103">
        <v>0</v>
      </c>
      <c r="J459" s="103">
        <v>0</v>
      </c>
      <c r="K459" s="103">
        <v>0</v>
      </c>
      <c r="L459" s="103">
        <v>0</v>
      </c>
      <c r="M459" s="103">
        <v>52550</v>
      </c>
      <c r="N459" s="103">
        <v>0</v>
      </c>
      <c r="O459" s="103">
        <v>0</v>
      </c>
      <c r="P459" s="103">
        <v>0</v>
      </c>
      <c r="Q459" s="103">
        <v>0</v>
      </c>
      <c r="R459" s="103">
        <v>0</v>
      </c>
      <c r="S459" s="103">
        <v>0</v>
      </c>
      <c r="T459" s="103">
        <v>0</v>
      </c>
      <c r="U459" s="103">
        <v>0</v>
      </c>
      <c r="V459" s="103">
        <v>0</v>
      </c>
      <c r="W459" s="103">
        <v>0</v>
      </c>
      <c r="X459" s="103" t="s">
        <v>1315</v>
      </c>
      <c r="Y459" s="103" t="s">
        <v>1316</v>
      </c>
      <c r="Z459" s="103"/>
      <c r="AA459" s="103"/>
      <c r="AB459" s="14"/>
      <c r="AC459" s="14"/>
      <c r="AD459" s="14"/>
    </row>
    <row r="460" spans="1:30" s="10" customFormat="1" ht="12.75" customHeight="1" x14ac:dyDescent="0.2">
      <c r="A460" s="10" t="s">
        <v>506</v>
      </c>
      <c r="B460" s="10" t="s">
        <v>243</v>
      </c>
      <c r="C460" s="103">
        <v>0</v>
      </c>
      <c r="D460" s="103">
        <v>0</v>
      </c>
      <c r="E460" s="103">
        <v>0</v>
      </c>
      <c r="F460" s="103">
        <v>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t="s">
        <v>1315</v>
      </c>
      <c r="Y460" s="103" t="s">
        <v>1316</v>
      </c>
      <c r="Z460" s="103"/>
      <c r="AA460" s="103"/>
      <c r="AB460" s="14"/>
      <c r="AC460" s="14"/>
      <c r="AD460" s="14"/>
    </row>
    <row r="461" spans="1:30" s="10" customFormat="1" ht="12.75" customHeight="1" x14ac:dyDescent="0.2">
      <c r="A461" s="10" t="s">
        <v>493</v>
      </c>
      <c r="B461" s="10" t="s">
        <v>244</v>
      </c>
      <c r="C461" s="103">
        <v>0</v>
      </c>
      <c r="D461" s="103">
        <v>0</v>
      </c>
      <c r="E461" s="103">
        <v>0</v>
      </c>
      <c r="F461" s="103">
        <v>0</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2</v>
      </c>
      <c r="V461" s="103">
        <v>0</v>
      </c>
      <c r="W461" s="103">
        <v>0</v>
      </c>
      <c r="X461" s="103" t="s">
        <v>1315</v>
      </c>
      <c r="Y461" s="103" t="s">
        <v>1316</v>
      </c>
      <c r="Z461" s="103"/>
      <c r="AA461" s="103"/>
      <c r="AB461" s="14"/>
      <c r="AC461" s="14"/>
      <c r="AD461" s="14"/>
    </row>
    <row r="462" spans="1:30" s="10" customFormat="1" ht="12.75" customHeight="1" x14ac:dyDescent="0.2">
      <c r="A462" s="10" t="s">
        <v>1256</v>
      </c>
      <c r="B462" s="10" t="s">
        <v>1257</v>
      </c>
      <c r="C462" s="103">
        <v>0</v>
      </c>
      <c r="D462" s="103">
        <v>0</v>
      </c>
      <c r="E462" s="103">
        <v>0</v>
      </c>
      <c r="F462" s="103">
        <v>0</v>
      </c>
      <c r="G462" s="103">
        <v>0</v>
      </c>
      <c r="H462" s="103">
        <v>0</v>
      </c>
      <c r="I462" s="103">
        <v>0</v>
      </c>
      <c r="J462" s="103">
        <v>0</v>
      </c>
      <c r="K462" s="103">
        <v>0</v>
      </c>
      <c r="L462" s="103">
        <v>0</v>
      </c>
      <c r="M462" s="103">
        <v>21468</v>
      </c>
      <c r="N462" s="103">
        <v>3500</v>
      </c>
      <c r="O462" s="103">
        <v>0</v>
      </c>
      <c r="P462" s="103">
        <v>0</v>
      </c>
      <c r="Q462" s="103">
        <v>0</v>
      </c>
      <c r="R462" s="103">
        <v>0</v>
      </c>
      <c r="S462" s="103">
        <v>0</v>
      </c>
      <c r="T462" s="103">
        <v>0</v>
      </c>
      <c r="U462" s="103">
        <v>0</v>
      </c>
      <c r="V462" s="103">
        <v>0</v>
      </c>
      <c r="W462" s="103">
        <v>0</v>
      </c>
      <c r="X462" s="103" t="s">
        <v>1377</v>
      </c>
      <c r="Y462" s="103" t="s">
        <v>1316</v>
      </c>
      <c r="Z462" s="103"/>
      <c r="AA462" s="103"/>
      <c r="AB462" s="14"/>
      <c r="AC462" s="14"/>
      <c r="AD462" s="14"/>
    </row>
    <row r="463" spans="1:30" s="10" customFormat="1" ht="12.75" customHeight="1" x14ac:dyDescent="0.2">
      <c r="A463" s="10" t="s">
        <v>543</v>
      </c>
      <c r="B463" s="10" t="s">
        <v>245</v>
      </c>
      <c r="C463" s="103">
        <v>0</v>
      </c>
      <c r="D463" s="103">
        <v>0</v>
      </c>
      <c r="E463" s="103">
        <v>0</v>
      </c>
      <c r="F463" s="103">
        <v>0</v>
      </c>
      <c r="G463" s="103">
        <v>0</v>
      </c>
      <c r="H463" s="103">
        <v>0</v>
      </c>
      <c r="I463" s="103">
        <v>0</v>
      </c>
      <c r="J463" s="103">
        <v>0</v>
      </c>
      <c r="K463" s="103">
        <v>0</v>
      </c>
      <c r="L463" s="103">
        <v>0</v>
      </c>
      <c r="M463" s="103">
        <v>22752</v>
      </c>
      <c r="N463" s="103">
        <v>0</v>
      </c>
      <c r="O463" s="103">
        <v>0</v>
      </c>
      <c r="P463" s="103">
        <v>0</v>
      </c>
      <c r="Q463" s="103">
        <v>0</v>
      </c>
      <c r="R463" s="103">
        <v>0</v>
      </c>
      <c r="S463" s="103">
        <v>0</v>
      </c>
      <c r="T463" s="103">
        <v>0</v>
      </c>
      <c r="U463" s="103">
        <v>4500</v>
      </c>
      <c r="V463" s="103">
        <v>0</v>
      </c>
      <c r="W463" s="103">
        <v>0</v>
      </c>
      <c r="X463" s="103" t="s">
        <v>1315</v>
      </c>
      <c r="Y463" s="103" t="s">
        <v>1316</v>
      </c>
      <c r="Z463" s="103"/>
      <c r="AA463" s="103"/>
      <c r="AB463" s="14"/>
      <c r="AC463" s="14"/>
      <c r="AD463" s="14"/>
    </row>
    <row r="464" spans="1:30" s="10" customFormat="1" ht="12.75" customHeight="1" x14ac:dyDescent="0.2">
      <c r="A464" s="10" t="s">
        <v>524</v>
      </c>
      <c r="B464" s="10" t="s">
        <v>246</v>
      </c>
      <c r="C464" s="103">
        <v>0</v>
      </c>
      <c r="D464" s="103">
        <v>0</v>
      </c>
      <c r="E464" s="103">
        <v>0</v>
      </c>
      <c r="F464" s="103">
        <v>0</v>
      </c>
      <c r="G464" s="103">
        <v>0</v>
      </c>
      <c r="H464" s="103">
        <v>0</v>
      </c>
      <c r="I464" s="103">
        <v>0</v>
      </c>
      <c r="J464" s="103">
        <v>0</v>
      </c>
      <c r="K464" s="103">
        <v>0</v>
      </c>
      <c r="L464" s="103">
        <v>0</v>
      </c>
      <c r="M464" s="103">
        <v>0</v>
      </c>
      <c r="N464" s="103">
        <v>0</v>
      </c>
      <c r="O464" s="103">
        <v>0</v>
      </c>
      <c r="P464" s="103">
        <v>0</v>
      </c>
      <c r="Q464" s="103">
        <v>0</v>
      </c>
      <c r="R464" s="103">
        <v>0</v>
      </c>
      <c r="S464" s="103">
        <v>0</v>
      </c>
      <c r="T464" s="103">
        <v>0</v>
      </c>
      <c r="U464" s="103">
        <v>0</v>
      </c>
      <c r="V464" s="103">
        <v>0</v>
      </c>
      <c r="W464" s="103">
        <v>0</v>
      </c>
      <c r="X464" s="103" t="s">
        <v>1315</v>
      </c>
      <c r="Y464" s="103" t="s">
        <v>1316</v>
      </c>
      <c r="Z464" s="103"/>
      <c r="AA464" s="103"/>
      <c r="AB464" s="14"/>
      <c r="AC464" s="14"/>
      <c r="AD464" s="14"/>
    </row>
    <row r="465" spans="1:30" s="10" customFormat="1" ht="12.75" customHeight="1" x14ac:dyDescent="0.2">
      <c r="A465" s="10" t="s">
        <v>473</v>
      </c>
      <c r="B465" s="10" t="s">
        <v>247</v>
      </c>
      <c r="C465" s="103">
        <v>0</v>
      </c>
      <c r="D465" s="103">
        <v>0</v>
      </c>
      <c r="E465" s="103">
        <v>0</v>
      </c>
      <c r="F465" s="103">
        <v>0</v>
      </c>
      <c r="G465" s="103">
        <v>0</v>
      </c>
      <c r="H465" s="103">
        <v>0</v>
      </c>
      <c r="I465" s="103">
        <v>0</v>
      </c>
      <c r="J465" s="103">
        <v>0</v>
      </c>
      <c r="K465" s="103">
        <v>0</v>
      </c>
      <c r="L465" s="103">
        <v>0</v>
      </c>
      <c r="M465" s="103">
        <v>160889</v>
      </c>
      <c r="N465" s="103">
        <v>29000</v>
      </c>
      <c r="O465" s="103">
        <v>0</v>
      </c>
      <c r="P465" s="103">
        <v>0</v>
      </c>
      <c r="Q465" s="103">
        <v>0</v>
      </c>
      <c r="R465" s="103">
        <v>0</v>
      </c>
      <c r="S465" s="103">
        <v>0</v>
      </c>
      <c r="T465" s="103">
        <v>0</v>
      </c>
      <c r="U465" s="103">
        <v>0</v>
      </c>
      <c r="V465" s="103">
        <v>94000</v>
      </c>
      <c r="W465" s="103">
        <v>0</v>
      </c>
      <c r="X465" s="103" t="s">
        <v>1312</v>
      </c>
      <c r="Y465" s="103" t="s">
        <v>1316</v>
      </c>
      <c r="Z465" s="103"/>
      <c r="AA465" s="103"/>
      <c r="AB465" s="14"/>
      <c r="AC465" s="14"/>
      <c r="AD465" s="14"/>
    </row>
    <row r="466" spans="1:30" s="10" customFormat="1" ht="12.75" customHeight="1" x14ac:dyDescent="0.2">
      <c r="A466" s="10" t="s">
        <v>544</v>
      </c>
      <c r="B466" s="10" t="s">
        <v>836</v>
      </c>
      <c r="C466" s="103">
        <v>0</v>
      </c>
      <c r="D466" s="103">
        <v>0</v>
      </c>
      <c r="E466" s="103">
        <v>0</v>
      </c>
      <c r="F466" s="103">
        <v>0</v>
      </c>
      <c r="G466" s="103">
        <v>0</v>
      </c>
      <c r="H466" s="103">
        <v>0</v>
      </c>
      <c r="I466" s="103">
        <v>0</v>
      </c>
      <c r="J466" s="103">
        <v>0</v>
      </c>
      <c r="K466" s="103">
        <v>0</v>
      </c>
      <c r="L466" s="103">
        <v>0</v>
      </c>
      <c r="M466" s="103">
        <v>0</v>
      </c>
      <c r="N466" s="103">
        <v>0</v>
      </c>
      <c r="O466" s="103">
        <v>0</v>
      </c>
      <c r="P466" s="103">
        <v>0</v>
      </c>
      <c r="Q466" s="103">
        <v>0</v>
      </c>
      <c r="R466" s="103">
        <v>0</v>
      </c>
      <c r="S466" s="103">
        <v>0</v>
      </c>
      <c r="T466" s="103">
        <v>0</v>
      </c>
      <c r="U466" s="103">
        <v>0</v>
      </c>
      <c r="V466" s="103">
        <v>0</v>
      </c>
      <c r="W466" s="103">
        <v>0</v>
      </c>
      <c r="X466" s="103" t="s">
        <v>1315</v>
      </c>
      <c r="Y466" s="103" t="s">
        <v>1316</v>
      </c>
      <c r="Z466" s="103"/>
      <c r="AA466" s="103"/>
      <c r="AB466" s="14"/>
      <c r="AC466" s="14"/>
      <c r="AD466" s="14"/>
    </row>
    <row r="467" spans="1:30" s="10" customFormat="1" ht="12.75" customHeight="1" x14ac:dyDescent="0.2">
      <c r="A467" s="10" t="s">
        <v>444</v>
      </c>
      <c r="B467" s="10" t="s">
        <v>248</v>
      </c>
      <c r="C467" s="103">
        <v>0</v>
      </c>
      <c r="D467" s="103">
        <v>0</v>
      </c>
      <c r="E467" s="103">
        <v>0</v>
      </c>
      <c r="F467" s="103">
        <v>0</v>
      </c>
      <c r="G467" s="103">
        <v>0</v>
      </c>
      <c r="H467" s="103">
        <v>0</v>
      </c>
      <c r="I467" s="103">
        <v>0</v>
      </c>
      <c r="J467" s="103">
        <v>0</v>
      </c>
      <c r="K467" s="103">
        <v>0</v>
      </c>
      <c r="L467" s="103">
        <v>0</v>
      </c>
      <c r="M467" s="103">
        <v>128051</v>
      </c>
      <c r="N467" s="103">
        <v>10000</v>
      </c>
      <c r="O467" s="103">
        <v>0</v>
      </c>
      <c r="P467" s="103">
        <v>0</v>
      </c>
      <c r="Q467" s="103">
        <v>0</v>
      </c>
      <c r="R467" s="103">
        <v>0</v>
      </c>
      <c r="S467" s="103">
        <v>0</v>
      </c>
      <c r="T467" s="103">
        <v>0</v>
      </c>
      <c r="U467" s="103">
        <v>0</v>
      </c>
      <c r="V467" s="103">
        <v>0</v>
      </c>
      <c r="W467" s="103">
        <v>0</v>
      </c>
      <c r="X467" s="103" t="s">
        <v>1312</v>
      </c>
      <c r="Y467" s="103" t="s">
        <v>1316</v>
      </c>
      <c r="Z467" s="103"/>
      <c r="AA467" s="103"/>
      <c r="AB467" s="14"/>
      <c r="AC467" s="14"/>
      <c r="AD467" s="14"/>
    </row>
    <row r="468" spans="1:30" s="10" customFormat="1" ht="12.75" customHeight="1" x14ac:dyDescent="0.2">
      <c r="A468" s="10" t="s">
        <v>1059</v>
      </c>
      <c r="B468" s="10" t="s">
        <v>1060</v>
      </c>
      <c r="C468" s="103">
        <v>0</v>
      </c>
      <c r="D468" s="103">
        <v>0</v>
      </c>
      <c r="E468" s="103">
        <v>0</v>
      </c>
      <c r="F468" s="103">
        <v>0</v>
      </c>
      <c r="G468" s="103">
        <v>0</v>
      </c>
      <c r="H468" s="103">
        <v>0</v>
      </c>
      <c r="I468" s="103">
        <v>0</v>
      </c>
      <c r="J468" s="103">
        <v>0</v>
      </c>
      <c r="K468" s="103">
        <v>0</v>
      </c>
      <c r="L468" s="103">
        <v>0</v>
      </c>
      <c r="M468" s="103">
        <v>53878</v>
      </c>
      <c r="N468" s="103">
        <v>46500</v>
      </c>
      <c r="O468" s="103">
        <v>0</v>
      </c>
      <c r="P468" s="103">
        <v>30</v>
      </c>
      <c r="Q468" s="103">
        <v>0</v>
      </c>
      <c r="R468" s="103">
        <v>0</v>
      </c>
      <c r="S468" s="103">
        <v>0</v>
      </c>
      <c r="T468" s="103">
        <v>1000</v>
      </c>
      <c r="U468" s="103">
        <v>0</v>
      </c>
      <c r="V468" s="103">
        <v>0</v>
      </c>
      <c r="W468" s="103">
        <v>0</v>
      </c>
      <c r="X468" s="103" t="s">
        <v>1312</v>
      </c>
      <c r="Y468" s="103" t="s">
        <v>1313</v>
      </c>
      <c r="Z468" s="103"/>
      <c r="AA468" s="103"/>
      <c r="AB468" s="14"/>
      <c r="AC468" s="14"/>
      <c r="AD468" s="14"/>
    </row>
    <row r="469" spans="1:30" s="10" customFormat="1" ht="12.75" customHeight="1" x14ac:dyDescent="0.2">
      <c r="A469" s="10" t="s">
        <v>452</v>
      </c>
      <c r="B469" s="10" t="s">
        <v>249</v>
      </c>
      <c r="C469" s="103">
        <v>0</v>
      </c>
      <c r="D469" s="103">
        <v>0</v>
      </c>
      <c r="E469" s="103">
        <v>0</v>
      </c>
      <c r="F469" s="103">
        <v>0</v>
      </c>
      <c r="G469" s="103">
        <v>0</v>
      </c>
      <c r="H469" s="103">
        <v>0</v>
      </c>
      <c r="I469" s="103">
        <v>0</v>
      </c>
      <c r="J469" s="103">
        <v>0</v>
      </c>
      <c r="K469" s="103">
        <v>0</v>
      </c>
      <c r="L469" s="103">
        <v>0</v>
      </c>
      <c r="M469" s="103">
        <v>1564</v>
      </c>
      <c r="N469" s="103">
        <v>0</v>
      </c>
      <c r="O469" s="103">
        <v>0</v>
      </c>
      <c r="P469" s="103">
        <v>0</v>
      </c>
      <c r="Q469" s="103">
        <v>0</v>
      </c>
      <c r="R469" s="103">
        <v>12</v>
      </c>
      <c r="S469" s="103">
        <v>0</v>
      </c>
      <c r="T469" s="103">
        <v>0</v>
      </c>
      <c r="U469" s="103">
        <v>0</v>
      </c>
      <c r="V469" s="103">
        <v>0</v>
      </c>
      <c r="W469" s="103">
        <v>0</v>
      </c>
      <c r="X469" s="103" t="s">
        <v>1315</v>
      </c>
      <c r="Y469" s="103" t="s">
        <v>1316</v>
      </c>
      <c r="Z469" s="103"/>
      <c r="AA469" s="103"/>
      <c r="AB469" s="14"/>
      <c r="AC469" s="14"/>
      <c r="AD469" s="14"/>
    </row>
    <row r="470" spans="1:30" s="10" customFormat="1" ht="12.75" customHeight="1" x14ac:dyDescent="0.2">
      <c r="A470" s="10" t="s">
        <v>721</v>
      </c>
      <c r="B470" s="10" t="s">
        <v>250</v>
      </c>
      <c r="C470" s="103">
        <v>0</v>
      </c>
      <c r="D470" s="103">
        <v>0</v>
      </c>
      <c r="E470" s="103">
        <v>0</v>
      </c>
      <c r="F470" s="103">
        <v>0</v>
      </c>
      <c r="G470" s="103">
        <v>0</v>
      </c>
      <c r="H470" s="103">
        <v>0</v>
      </c>
      <c r="I470" s="103">
        <v>0</v>
      </c>
      <c r="J470" s="103">
        <v>0</v>
      </c>
      <c r="K470" s="103">
        <v>0</v>
      </c>
      <c r="L470" s="103">
        <v>0</v>
      </c>
      <c r="M470" s="103">
        <v>12063</v>
      </c>
      <c r="N470" s="103">
        <v>77500</v>
      </c>
      <c r="O470" s="103">
        <v>0</v>
      </c>
      <c r="P470" s="103">
        <v>0</v>
      </c>
      <c r="Q470" s="103">
        <v>0</v>
      </c>
      <c r="R470" s="103">
        <v>0</v>
      </c>
      <c r="S470" s="103">
        <v>0</v>
      </c>
      <c r="T470" s="103">
        <v>0</v>
      </c>
      <c r="U470" s="103">
        <v>0</v>
      </c>
      <c r="V470" s="103">
        <v>0</v>
      </c>
      <c r="W470" s="103">
        <v>0</v>
      </c>
      <c r="X470" s="103" t="s">
        <v>1327</v>
      </c>
      <c r="Y470" s="103" t="s">
        <v>1316</v>
      </c>
      <c r="Z470" s="103"/>
      <c r="AA470" s="103"/>
      <c r="AB470" s="14"/>
      <c r="AC470" s="14"/>
      <c r="AD470" s="14"/>
    </row>
    <row r="471" spans="1:30" s="10" customFormat="1" ht="12.75" customHeight="1" x14ac:dyDescent="0.2">
      <c r="A471" s="10" t="s">
        <v>683</v>
      </c>
      <c r="B471" s="10" t="s">
        <v>251</v>
      </c>
      <c r="C471" s="103">
        <v>0</v>
      </c>
      <c r="D471" s="103">
        <v>0</v>
      </c>
      <c r="E471" s="103">
        <v>0</v>
      </c>
      <c r="F471" s="103">
        <v>0</v>
      </c>
      <c r="G471" s="103">
        <v>0</v>
      </c>
      <c r="H471" s="103">
        <v>0</v>
      </c>
      <c r="I471" s="103">
        <v>0</v>
      </c>
      <c r="J471" s="103">
        <v>0</v>
      </c>
      <c r="K471" s="103">
        <v>0</v>
      </c>
      <c r="L471" s="103">
        <v>0</v>
      </c>
      <c r="M471" s="103">
        <v>41415</v>
      </c>
      <c r="N471" s="103">
        <v>56000</v>
      </c>
      <c r="O471" s="103">
        <v>0</v>
      </c>
      <c r="P471" s="103">
        <v>0</v>
      </c>
      <c r="Q471" s="103">
        <v>0</v>
      </c>
      <c r="R471" s="103">
        <v>0</v>
      </c>
      <c r="S471" s="103">
        <v>0</v>
      </c>
      <c r="T471" s="103">
        <v>0</v>
      </c>
      <c r="U471" s="103">
        <v>0</v>
      </c>
      <c r="V471" s="103">
        <v>0</v>
      </c>
      <c r="W471" s="103">
        <v>0</v>
      </c>
      <c r="X471" s="103" t="s">
        <v>1321</v>
      </c>
      <c r="Y471" s="103" t="s">
        <v>1316</v>
      </c>
      <c r="Z471" s="103"/>
      <c r="AA471" s="103"/>
      <c r="AB471" s="14"/>
      <c r="AC471" s="14"/>
      <c r="AD471" s="14"/>
    </row>
    <row r="472" spans="1:30" s="10" customFormat="1" ht="12.75" customHeight="1" x14ac:dyDescent="0.2">
      <c r="A472" s="10" t="s">
        <v>745</v>
      </c>
      <c r="B472" s="10" t="s">
        <v>355</v>
      </c>
      <c r="C472" s="103">
        <v>0</v>
      </c>
      <c r="D472" s="103">
        <v>0</v>
      </c>
      <c r="E472" s="103">
        <v>0</v>
      </c>
      <c r="F472" s="103">
        <v>0</v>
      </c>
      <c r="G472" s="103">
        <v>0</v>
      </c>
      <c r="H472" s="103">
        <v>0</v>
      </c>
      <c r="I472" s="103">
        <v>0</v>
      </c>
      <c r="J472" s="103">
        <v>0</v>
      </c>
      <c r="K472" s="103">
        <v>3287749</v>
      </c>
      <c r="L472" s="103">
        <v>0</v>
      </c>
      <c r="M472" s="103">
        <v>2725466</v>
      </c>
      <c r="N472" s="103">
        <v>0</v>
      </c>
      <c r="O472" s="103">
        <v>0</v>
      </c>
      <c r="P472" s="103">
        <v>0</v>
      </c>
      <c r="Q472" s="103">
        <v>0</v>
      </c>
      <c r="R472" s="103">
        <v>0</v>
      </c>
      <c r="S472" s="103">
        <v>0</v>
      </c>
      <c r="T472" s="103">
        <v>0</v>
      </c>
      <c r="U472" s="103">
        <v>1884490</v>
      </c>
      <c r="V472" s="103">
        <v>0</v>
      </c>
      <c r="W472" s="103">
        <v>0</v>
      </c>
      <c r="X472" s="103" t="s">
        <v>1344</v>
      </c>
      <c r="Y472" s="103" t="s">
        <v>1316</v>
      </c>
      <c r="Z472" s="103"/>
      <c r="AA472" s="103"/>
      <c r="AB472" s="14"/>
      <c r="AC472" s="14"/>
      <c r="AD472" s="14"/>
    </row>
    <row r="473" spans="1:30" s="10" customFormat="1" ht="12.75" customHeight="1" x14ac:dyDescent="0.2">
      <c r="A473" s="10" t="s">
        <v>545</v>
      </c>
      <c r="B473" s="10" t="s">
        <v>252</v>
      </c>
      <c r="C473" s="103">
        <v>0</v>
      </c>
      <c r="D473" s="103">
        <v>0</v>
      </c>
      <c r="E473" s="103">
        <v>0</v>
      </c>
      <c r="F473" s="103">
        <v>0</v>
      </c>
      <c r="G473" s="103">
        <v>0</v>
      </c>
      <c r="H473" s="103">
        <v>0</v>
      </c>
      <c r="I473" s="103">
        <v>0</v>
      </c>
      <c r="J473" s="103">
        <v>0</v>
      </c>
      <c r="K473" s="103">
        <v>0</v>
      </c>
      <c r="L473" s="103">
        <v>0</v>
      </c>
      <c r="M473" s="103">
        <v>13000</v>
      </c>
      <c r="N473" s="103">
        <v>0</v>
      </c>
      <c r="O473" s="103">
        <v>0</v>
      </c>
      <c r="P473" s="103">
        <v>0</v>
      </c>
      <c r="Q473" s="103">
        <v>0</v>
      </c>
      <c r="R473" s="103">
        <v>0</v>
      </c>
      <c r="S473" s="103">
        <v>0</v>
      </c>
      <c r="T473" s="103">
        <v>0</v>
      </c>
      <c r="U473" s="103">
        <v>0</v>
      </c>
      <c r="V473" s="103">
        <v>0</v>
      </c>
      <c r="W473" s="103">
        <v>0</v>
      </c>
      <c r="X473" s="103" t="s">
        <v>1315</v>
      </c>
      <c r="Y473" s="103" t="s">
        <v>1316</v>
      </c>
      <c r="Z473" s="103"/>
      <c r="AA473" s="103"/>
      <c r="AB473" s="14"/>
      <c r="AC473" s="14"/>
      <c r="AD473" s="14"/>
    </row>
    <row r="474" spans="1:30" s="10" customFormat="1" ht="12.75" customHeight="1" x14ac:dyDescent="0.2">
      <c r="A474" s="10" t="s">
        <v>816</v>
      </c>
      <c r="B474" s="10" t="s">
        <v>901</v>
      </c>
      <c r="C474" s="103">
        <v>0</v>
      </c>
      <c r="D474" s="103">
        <v>0</v>
      </c>
      <c r="E474" s="103">
        <v>0</v>
      </c>
      <c r="F474" s="103">
        <v>0</v>
      </c>
      <c r="G474" s="103">
        <v>0</v>
      </c>
      <c r="H474" s="103">
        <v>0</v>
      </c>
      <c r="I474" s="103">
        <v>0</v>
      </c>
      <c r="J474" s="103">
        <v>0</v>
      </c>
      <c r="K474" s="103">
        <v>0</v>
      </c>
      <c r="L474" s="103">
        <v>0</v>
      </c>
      <c r="M474" s="103">
        <v>113893</v>
      </c>
      <c r="N474" s="103">
        <v>78000</v>
      </c>
      <c r="O474" s="103">
        <v>0</v>
      </c>
      <c r="P474" s="103">
        <v>0</v>
      </c>
      <c r="Q474" s="103">
        <v>0</v>
      </c>
      <c r="R474" s="103">
        <v>0</v>
      </c>
      <c r="S474" s="103">
        <v>0</v>
      </c>
      <c r="T474" s="103">
        <v>0</v>
      </c>
      <c r="U474" s="103">
        <v>11000</v>
      </c>
      <c r="V474" s="103">
        <v>7652</v>
      </c>
      <c r="W474" s="103">
        <v>0</v>
      </c>
      <c r="X474" s="103" t="s">
        <v>1377</v>
      </c>
      <c r="Y474" s="103" t="s">
        <v>1316</v>
      </c>
      <c r="Z474" s="103"/>
      <c r="AA474" s="103"/>
      <c r="AB474" s="14"/>
      <c r="AC474" s="14"/>
      <c r="AD474" s="14"/>
    </row>
    <row r="475" spans="1:30" s="10" customFormat="1" ht="12.75" customHeight="1" x14ac:dyDescent="0.2">
      <c r="A475" s="10" t="s">
        <v>486</v>
      </c>
      <c r="B475" s="10" t="s">
        <v>253</v>
      </c>
      <c r="C475" s="103">
        <v>0</v>
      </c>
      <c r="D475" s="103">
        <v>0</v>
      </c>
      <c r="E475" s="103">
        <v>0</v>
      </c>
      <c r="F475" s="103">
        <v>0</v>
      </c>
      <c r="G475" s="103">
        <v>0</v>
      </c>
      <c r="H475" s="103">
        <v>0</v>
      </c>
      <c r="I475" s="103">
        <v>0</v>
      </c>
      <c r="J475" s="103">
        <v>0</v>
      </c>
      <c r="K475" s="103">
        <v>0</v>
      </c>
      <c r="L475" s="103">
        <v>0</v>
      </c>
      <c r="M475" s="103">
        <v>88407</v>
      </c>
      <c r="N475" s="103">
        <v>0</v>
      </c>
      <c r="O475" s="103">
        <v>0</v>
      </c>
      <c r="P475" s="103">
        <v>0</v>
      </c>
      <c r="Q475" s="103">
        <v>0</v>
      </c>
      <c r="R475" s="103">
        <v>0</v>
      </c>
      <c r="S475" s="103">
        <v>0</v>
      </c>
      <c r="T475" s="103">
        <v>0</v>
      </c>
      <c r="U475" s="103">
        <v>0</v>
      </c>
      <c r="V475" s="103">
        <v>0</v>
      </c>
      <c r="W475" s="103">
        <v>0</v>
      </c>
      <c r="X475" s="103" t="s">
        <v>1315</v>
      </c>
      <c r="Y475" s="103" t="s">
        <v>1316</v>
      </c>
      <c r="Z475" s="103"/>
      <c r="AA475" s="103"/>
      <c r="AB475" s="14"/>
      <c r="AC475" s="14"/>
      <c r="AD475" s="14"/>
    </row>
    <row r="476" spans="1:30" s="10" customFormat="1" ht="12.75" customHeight="1" x14ac:dyDescent="0.2">
      <c r="A476" s="10" t="s">
        <v>1061</v>
      </c>
      <c r="B476" s="10" t="s">
        <v>1062</v>
      </c>
      <c r="C476" s="103">
        <v>162</v>
      </c>
      <c r="D476" s="103">
        <v>0</v>
      </c>
      <c r="E476" s="103">
        <v>0</v>
      </c>
      <c r="F476" s="103">
        <v>0</v>
      </c>
      <c r="G476" s="103">
        <v>100</v>
      </c>
      <c r="H476" s="103">
        <v>0</v>
      </c>
      <c r="I476" s="103">
        <v>0</v>
      </c>
      <c r="J476" s="103">
        <v>0</v>
      </c>
      <c r="K476" s="103">
        <v>0</v>
      </c>
      <c r="L476" s="103">
        <v>0</v>
      </c>
      <c r="M476" s="103">
        <v>89267</v>
      </c>
      <c r="N476" s="103">
        <v>0</v>
      </c>
      <c r="O476" s="103">
        <v>0</v>
      </c>
      <c r="P476" s="103">
        <v>6000</v>
      </c>
      <c r="Q476" s="103">
        <v>0</v>
      </c>
      <c r="R476" s="103">
        <v>0</v>
      </c>
      <c r="S476" s="103">
        <v>0</v>
      </c>
      <c r="T476" s="103">
        <v>2</v>
      </c>
      <c r="U476" s="103">
        <v>0</v>
      </c>
      <c r="V476" s="103">
        <v>0</v>
      </c>
      <c r="W476" s="103">
        <v>0</v>
      </c>
      <c r="X476" s="103" t="s">
        <v>1312</v>
      </c>
      <c r="Y476" s="103" t="s">
        <v>1313</v>
      </c>
      <c r="Z476" s="103"/>
      <c r="AA476" s="103"/>
      <c r="AB476" s="14"/>
      <c r="AC476" s="14"/>
      <c r="AD476" s="14"/>
    </row>
    <row r="477" spans="1:30" s="10" customFormat="1" ht="12.75" customHeight="1" x14ac:dyDescent="0.2">
      <c r="A477" s="10" t="s">
        <v>618</v>
      </c>
      <c r="B477" s="10" t="s">
        <v>254</v>
      </c>
      <c r="C477" s="103">
        <v>0</v>
      </c>
      <c r="D477" s="103">
        <v>0</v>
      </c>
      <c r="E477" s="103">
        <v>0</v>
      </c>
      <c r="F477" s="103">
        <v>0</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t="s">
        <v>1315</v>
      </c>
      <c r="Y477" s="103" t="s">
        <v>1316</v>
      </c>
      <c r="Z477" s="103"/>
      <c r="AA477" s="103"/>
      <c r="AB477" s="14"/>
      <c r="AC477" s="14"/>
      <c r="AD477" s="14"/>
    </row>
    <row r="478" spans="1:30" s="10" customFormat="1" ht="12.75" customHeight="1" x14ac:dyDescent="0.2">
      <c r="A478" s="10" t="s">
        <v>710</v>
      </c>
      <c r="B478" s="10" t="s">
        <v>255</v>
      </c>
      <c r="C478" s="103">
        <v>0</v>
      </c>
      <c r="D478" s="103">
        <v>0</v>
      </c>
      <c r="E478" s="103">
        <v>0</v>
      </c>
      <c r="F478" s="103">
        <v>0</v>
      </c>
      <c r="G478" s="103">
        <v>0</v>
      </c>
      <c r="H478" s="103">
        <v>0</v>
      </c>
      <c r="I478" s="103">
        <v>0</v>
      </c>
      <c r="J478" s="103">
        <v>0</v>
      </c>
      <c r="K478" s="103">
        <v>0</v>
      </c>
      <c r="L478" s="103">
        <v>0</v>
      </c>
      <c r="M478" s="103">
        <v>119127</v>
      </c>
      <c r="N478" s="103">
        <v>45000</v>
      </c>
      <c r="O478" s="103">
        <v>0</v>
      </c>
      <c r="P478" s="103">
        <v>0</v>
      </c>
      <c r="Q478" s="103">
        <v>0</v>
      </c>
      <c r="R478" s="103">
        <v>0</v>
      </c>
      <c r="S478" s="103">
        <v>0</v>
      </c>
      <c r="T478" s="103">
        <v>0</v>
      </c>
      <c r="U478" s="103">
        <v>5000</v>
      </c>
      <c r="V478" s="103">
        <v>31000</v>
      </c>
      <c r="W478" s="103">
        <v>0</v>
      </c>
      <c r="X478" s="103" t="s">
        <v>1321</v>
      </c>
      <c r="Y478" s="103" t="s">
        <v>1316</v>
      </c>
      <c r="Z478" s="103"/>
      <c r="AA478" s="103"/>
      <c r="AB478" s="14"/>
      <c r="AC478" s="14"/>
      <c r="AD478" s="14"/>
    </row>
    <row r="479" spans="1:30" s="10" customFormat="1" ht="12.75" customHeight="1" x14ac:dyDescent="0.2">
      <c r="A479" s="10" t="s">
        <v>704</v>
      </c>
      <c r="B479" s="10" t="s">
        <v>256</v>
      </c>
      <c r="C479" s="103">
        <v>0</v>
      </c>
      <c r="D479" s="103">
        <v>0</v>
      </c>
      <c r="E479" s="103">
        <v>0</v>
      </c>
      <c r="F479" s="103">
        <v>0</v>
      </c>
      <c r="G479" s="103">
        <v>0</v>
      </c>
      <c r="H479" s="103">
        <v>0</v>
      </c>
      <c r="I479" s="103">
        <v>739</v>
      </c>
      <c r="J479" s="103">
        <v>0</v>
      </c>
      <c r="K479" s="103">
        <v>0</v>
      </c>
      <c r="L479" s="103">
        <v>0</v>
      </c>
      <c r="M479" s="103">
        <v>106557</v>
      </c>
      <c r="N479" s="103">
        <v>122000</v>
      </c>
      <c r="O479" s="103">
        <v>0</v>
      </c>
      <c r="P479" s="103">
        <v>0</v>
      </c>
      <c r="Q479" s="103">
        <v>0</v>
      </c>
      <c r="R479" s="103">
        <v>0</v>
      </c>
      <c r="S479" s="103">
        <v>0</v>
      </c>
      <c r="T479" s="103">
        <v>89</v>
      </c>
      <c r="U479" s="103">
        <v>0</v>
      </c>
      <c r="V479" s="103">
        <v>0</v>
      </c>
      <c r="W479" s="103">
        <v>0</v>
      </c>
      <c r="X479" s="103" t="s">
        <v>1321</v>
      </c>
      <c r="Y479" s="103" t="s">
        <v>1316</v>
      </c>
      <c r="Z479" s="103"/>
      <c r="AA479" s="103"/>
      <c r="AB479" s="14"/>
      <c r="AC479" s="14"/>
      <c r="AD479" s="14"/>
    </row>
    <row r="480" spans="1:30" s="10" customFormat="1" ht="12.75" customHeight="1" x14ac:dyDescent="0.2">
      <c r="A480" s="10" t="s">
        <v>743</v>
      </c>
      <c r="B480" s="10" t="s">
        <v>257</v>
      </c>
      <c r="C480" s="103">
        <v>0</v>
      </c>
      <c r="D480" s="103">
        <v>0</v>
      </c>
      <c r="E480" s="103">
        <v>0</v>
      </c>
      <c r="F480" s="103">
        <v>0</v>
      </c>
      <c r="G480" s="103">
        <v>0</v>
      </c>
      <c r="H480" s="103">
        <v>0</v>
      </c>
      <c r="I480" s="103">
        <v>0</v>
      </c>
      <c r="J480" s="103">
        <v>0</v>
      </c>
      <c r="K480" s="103">
        <v>0</v>
      </c>
      <c r="L480" s="103">
        <v>0</v>
      </c>
      <c r="M480" s="103">
        <v>208843</v>
      </c>
      <c r="N480" s="103">
        <v>45362</v>
      </c>
      <c r="O480" s="103">
        <v>0</v>
      </c>
      <c r="P480" s="103">
        <v>29</v>
      </c>
      <c r="Q480" s="103">
        <v>0</v>
      </c>
      <c r="R480" s="103">
        <v>0</v>
      </c>
      <c r="S480" s="103">
        <v>0</v>
      </c>
      <c r="T480" s="103">
        <v>0</v>
      </c>
      <c r="U480" s="103">
        <v>0</v>
      </c>
      <c r="V480" s="103">
        <v>0</v>
      </c>
      <c r="W480" s="103">
        <v>0</v>
      </c>
      <c r="X480" s="103" t="s">
        <v>1320</v>
      </c>
      <c r="Y480" s="103" t="s">
        <v>1316</v>
      </c>
      <c r="Z480" s="103"/>
      <c r="AA480" s="103"/>
      <c r="AB480" s="14"/>
      <c r="AC480" s="14"/>
      <c r="AD480" s="14"/>
    </row>
    <row r="481" spans="1:30" s="10" customFormat="1" ht="12.75" customHeight="1" x14ac:dyDescent="0.2">
      <c r="A481" s="10" t="s">
        <v>722</v>
      </c>
      <c r="B481" s="10" t="s">
        <v>258</v>
      </c>
      <c r="C481" s="103">
        <v>0</v>
      </c>
      <c r="D481" s="103">
        <v>0</v>
      </c>
      <c r="E481" s="103">
        <v>0</v>
      </c>
      <c r="F481" s="103">
        <v>0</v>
      </c>
      <c r="G481" s="103">
        <v>0</v>
      </c>
      <c r="H481" s="103">
        <v>0</v>
      </c>
      <c r="I481" s="103">
        <v>603</v>
      </c>
      <c r="J481" s="103">
        <v>0</v>
      </c>
      <c r="K481" s="103">
        <v>0</v>
      </c>
      <c r="L481" s="103">
        <v>0</v>
      </c>
      <c r="M481" s="103">
        <v>194642</v>
      </c>
      <c r="N481" s="103">
        <v>0</v>
      </c>
      <c r="O481" s="103">
        <v>0</v>
      </c>
      <c r="P481" s="103">
        <v>0</v>
      </c>
      <c r="Q481" s="103">
        <v>0</v>
      </c>
      <c r="R481" s="103">
        <v>0</v>
      </c>
      <c r="S481" s="103">
        <v>0</v>
      </c>
      <c r="T481" s="103">
        <v>0</v>
      </c>
      <c r="U481" s="103">
        <v>0</v>
      </c>
      <c r="V481" s="103">
        <v>0</v>
      </c>
      <c r="W481" s="103">
        <v>0</v>
      </c>
      <c r="X481" s="103" t="s">
        <v>1327</v>
      </c>
      <c r="Y481" s="103" t="s">
        <v>1316</v>
      </c>
      <c r="Z481" s="103"/>
      <c r="AA481" s="103"/>
      <c r="AB481" s="14"/>
      <c r="AC481" s="14"/>
      <c r="AD481" s="14"/>
    </row>
    <row r="482" spans="1:30" s="10" customFormat="1" ht="12.75" customHeight="1" x14ac:dyDescent="0.2">
      <c r="A482" s="10" t="s">
        <v>418</v>
      </c>
      <c r="B482" s="10" t="s">
        <v>259</v>
      </c>
      <c r="C482" s="103">
        <v>0</v>
      </c>
      <c r="D482" s="103">
        <v>0</v>
      </c>
      <c r="E482" s="103">
        <v>5000</v>
      </c>
      <c r="F482" s="103">
        <v>0</v>
      </c>
      <c r="G482" s="103">
        <v>0</v>
      </c>
      <c r="H482" s="103">
        <v>0</v>
      </c>
      <c r="I482" s="103">
        <v>0</v>
      </c>
      <c r="J482" s="103">
        <v>0</v>
      </c>
      <c r="K482" s="103">
        <v>0</v>
      </c>
      <c r="L482" s="103">
        <v>0</v>
      </c>
      <c r="M482" s="103">
        <v>8530</v>
      </c>
      <c r="N482" s="103">
        <v>65012</v>
      </c>
      <c r="O482" s="103">
        <v>0</v>
      </c>
      <c r="P482" s="103">
        <v>0</v>
      </c>
      <c r="Q482" s="103">
        <v>0</v>
      </c>
      <c r="R482" s="103">
        <v>533</v>
      </c>
      <c r="S482" s="103">
        <v>0</v>
      </c>
      <c r="T482" s="103">
        <v>0</v>
      </c>
      <c r="U482" s="103">
        <v>43500</v>
      </c>
      <c r="V482" s="103">
        <v>5000</v>
      </c>
      <c r="W482" s="103">
        <v>20000</v>
      </c>
      <c r="X482" s="103" t="s">
        <v>1312</v>
      </c>
      <c r="Y482" s="103" t="s">
        <v>1316</v>
      </c>
      <c r="Z482" s="103"/>
      <c r="AA482" s="103"/>
      <c r="AB482" s="14"/>
      <c r="AC482" s="14"/>
      <c r="AD482" s="14"/>
    </row>
    <row r="483" spans="1:30" s="10" customFormat="1" ht="12.75" customHeight="1" x14ac:dyDescent="0.2">
      <c r="A483" s="10" t="s">
        <v>663</v>
      </c>
      <c r="B483" s="10" t="s">
        <v>260</v>
      </c>
      <c r="C483" s="103">
        <v>0</v>
      </c>
      <c r="D483" s="103">
        <v>0</v>
      </c>
      <c r="E483" s="103">
        <v>0</v>
      </c>
      <c r="F483" s="103">
        <v>0</v>
      </c>
      <c r="G483" s="103">
        <v>0</v>
      </c>
      <c r="H483" s="103">
        <v>0</v>
      </c>
      <c r="I483" s="103">
        <v>0</v>
      </c>
      <c r="J483" s="103">
        <v>0</v>
      </c>
      <c r="K483" s="103">
        <v>0</v>
      </c>
      <c r="L483" s="103">
        <v>0</v>
      </c>
      <c r="M483" s="103">
        <v>136157</v>
      </c>
      <c r="N483" s="103">
        <v>0</v>
      </c>
      <c r="O483" s="103">
        <v>0</v>
      </c>
      <c r="P483" s="103">
        <v>0</v>
      </c>
      <c r="Q483" s="103">
        <v>0</v>
      </c>
      <c r="R483" s="103">
        <v>0</v>
      </c>
      <c r="S483" s="103">
        <v>0</v>
      </c>
      <c r="T483" s="103">
        <v>0</v>
      </c>
      <c r="U483" s="103">
        <v>0</v>
      </c>
      <c r="V483" s="103">
        <v>0</v>
      </c>
      <c r="W483" s="103">
        <v>0</v>
      </c>
      <c r="X483" s="103" t="s">
        <v>1315</v>
      </c>
      <c r="Y483" s="103" t="s">
        <v>1316</v>
      </c>
      <c r="Z483" s="103"/>
      <c r="AA483" s="103"/>
      <c r="AB483" s="14"/>
      <c r="AC483" s="14"/>
      <c r="AD483" s="14"/>
    </row>
    <row r="484" spans="1:30" s="10" customFormat="1" ht="12.75" customHeight="1" x14ac:dyDescent="0.2">
      <c r="A484" s="10" t="s">
        <v>658</v>
      </c>
      <c r="B484" s="10" t="s">
        <v>356</v>
      </c>
      <c r="C484" s="103">
        <v>0</v>
      </c>
      <c r="D484" s="103">
        <v>0</v>
      </c>
      <c r="E484" s="103">
        <v>0</v>
      </c>
      <c r="F484" s="103">
        <v>0</v>
      </c>
      <c r="G484" s="103">
        <v>0</v>
      </c>
      <c r="H484" s="103">
        <v>0</v>
      </c>
      <c r="I484" s="103">
        <v>0</v>
      </c>
      <c r="J484" s="103">
        <v>0</v>
      </c>
      <c r="K484" s="103">
        <v>0</v>
      </c>
      <c r="L484" s="103">
        <v>0</v>
      </c>
      <c r="M484" s="103">
        <v>385771</v>
      </c>
      <c r="N484" s="103">
        <v>0</v>
      </c>
      <c r="O484" s="103">
        <v>0</v>
      </c>
      <c r="P484" s="103">
        <v>0</v>
      </c>
      <c r="Q484" s="103">
        <v>0</v>
      </c>
      <c r="R484" s="103">
        <v>0</v>
      </c>
      <c r="S484" s="103">
        <v>0</v>
      </c>
      <c r="T484" s="103">
        <v>0</v>
      </c>
      <c r="U484" s="103">
        <v>0</v>
      </c>
      <c r="V484" s="103">
        <v>0</v>
      </c>
      <c r="W484" s="103">
        <v>0</v>
      </c>
      <c r="X484" s="103" t="s">
        <v>1324</v>
      </c>
      <c r="Y484" s="103" t="s">
        <v>1316</v>
      </c>
      <c r="Z484" s="103"/>
      <c r="AA484" s="103"/>
      <c r="AB484" s="14"/>
      <c r="AC484" s="14"/>
      <c r="AD484" s="14"/>
    </row>
    <row r="485" spans="1:30" s="10" customFormat="1" ht="12.75" customHeight="1" x14ac:dyDescent="0.2">
      <c r="A485" s="10" t="s">
        <v>1244</v>
      </c>
      <c r="B485" s="10" t="s">
        <v>1245</v>
      </c>
      <c r="C485" s="103">
        <v>0</v>
      </c>
      <c r="D485" s="103">
        <v>0</v>
      </c>
      <c r="E485" s="103">
        <v>0</v>
      </c>
      <c r="F485" s="103">
        <v>0</v>
      </c>
      <c r="G485" s="103">
        <v>0</v>
      </c>
      <c r="H485" s="103">
        <v>0</v>
      </c>
      <c r="I485" s="103">
        <v>0</v>
      </c>
      <c r="J485" s="103">
        <v>0</v>
      </c>
      <c r="K485" s="103">
        <v>0</v>
      </c>
      <c r="L485" s="103">
        <v>0</v>
      </c>
      <c r="M485" s="103">
        <v>17665</v>
      </c>
      <c r="N485" s="103">
        <v>0</v>
      </c>
      <c r="O485" s="103">
        <v>0</v>
      </c>
      <c r="P485" s="103">
        <v>0</v>
      </c>
      <c r="Q485" s="103">
        <v>0</v>
      </c>
      <c r="R485" s="103">
        <v>0</v>
      </c>
      <c r="S485" s="103">
        <v>0</v>
      </c>
      <c r="T485" s="103">
        <v>0</v>
      </c>
      <c r="U485" s="103">
        <v>0</v>
      </c>
      <c r="V485" s="103">
        <v>0</v>
      </c>
      <c r="W485" s="103">
        <v>0</v>
      </c>
      <c r="X485" s="103" t="s">
        <v>1377</v>
      </c>
      <c r="Y485" s="103" t="s">
        <v>1316</v>
      </c>
      <c r="Z485" s="103"/>
      <c r="AA485" s="103"/>
      <c r="AB485" s="14"/>
      <c r="AC485" s="14"/>
      <c r="AD485" s="14"/>
    </row>
    <row r="486" spans="1:30" s="10" customFormat="1" ht="12.75" customHeight="1" x14ac:dyDescent="0.2">
      <c r="A486" s="10" t="s">
        <v>525</v>
      </c>
      <c r="B486" s="10" t="s">
        <v>261</v>
      </c>
      <c r="C486" s="103">
        <v>0</v>
      </c>
      <c r="D486" s="103">
        <v>0</v>
      </c>
      <c r="E486" s="103">
        <v>0</v>
      </c>
      <c r="F486" s="103">
        <v>0</v>
      </c>
      <c r="G486" s="103">
        <v>0</v>
      </c>
      <c r="H486" s="103">
        <v>0</v>
      </c>
      <c r="I486" s="103">
        <v>0</v>
      </c>
      <c r="J486" s="103">
        <v>0</v>
      </c>
      <c r="K486" s="103">
        <v>0</v>
      </c>
      <c r="L486" s="103">
        <v>0</v>
      </c>
      <c r="M486" s="103">
        <v>0</v>
      </c>
      <c r="N486" s="103">
        <v>0</v>
      </c>
      <c r="O486" s="103">
        <v>0</v>
      </c>
      <c r="P486" s="103">
        <v>0</v>
      </c>
      <c r="Q486" s="103">
        <v>0</v>
      </c>
      <c r="R486" s="103">
        <v>0</v>
      </c>
      <c r="S486" s="103">
        <v>5700</v>
      </c>
      <c r="T486" s="103">
        <v>0</v>
      </c>
      <c r="U486" s="103">
        <v>0</v>
      </c>
      <c r="V486" s="103">
        <v>0</v>
      </c>
      <c r="W486" s="103">
        <v>0</v>
      </c>
      <c r="X486" s="103" t="s">
        <v>1315</v>
      </c>
      <c r="Y486" s="103" t="s">
        <v>1316</v>
      </c>
      <c r="Z486" s="103"/>
      <c r="AA486" s="103"/>
      <c r="AB486" s="14"/>
      <c r="AC486" s="14"/>
      <c r="AD486" s="14"/>
    </row>
    <row r="487" spans="1:30" s="10" customFormat="1" ht="12.75" customHeight="1" x14ac:dyDescent="0.2">
      <c r="A487" s="10" t="s">
        <v>645</v>
      </c>
      <c r="B487" s="10" t="s">
        <v>262</v>
      </c>
      <c r="C487" s="103">
        <v>0</v>
      </c>
      <c r="D487" s="103">
        <v>0</v>
      </c>
      <c r="E487" s="103">
        <v>0</v>
      </c>
      <c r="F487" s="103">
        <v>0</v>
      </c>
      <c r="G487" s="103">
        <v>0</v>
      </c>
      <c r="H487" s="103">
        <v>0</v>
      </c>
      <c r="I487" s="103">
        <v>0</v>
      </c>
      <c r="J487" s="103">
        <v>0</v>
      </c>
      <c r="K487" s="103">
        <v>0</v>
      </c>
      <c r="L487" s="103">
        <v>0</v>
      </c>
      <c r="M487" s="103">
        <v>84297</v>
      </c>
      <c r="N487" s="103">
        <v>0</v>
      </c>
      <c r="O487" s="103">
        <v>0</v>
      </c>
      <c r="P487" s="103">
        <v>0</v>
      </c>
      <c r="Q487" s="103">
        <v>0</v>
      </c>
      <c r="R487" s="103">
        <v>0</v>
      </c>
      <c r="S487" s="103">
        <v>0</v>
      </c>
      <c r="T487" s="103">
        <v>0</v>
      </c>
      <c r="U487" s="103">
        <v>0</v>
      </c>
      <c r="V487" s="103">
        <v>9000</v>
      </c>
      <c r="W487" s="103">
        <v>0</v>
      </c>
      <c r="X487" s="103" t="s">
        <v>1315</v>
      </c>
      <c r="Y487" s="103" t="s">
        <v>1316</v>
      </c>
      <c r="Z487" s="103"/>
      <c r="AA487" s="103"/>
      <c r="AB487" s="14"/>
      <c r="AC487" s="14"/>
      <c r="AD487" s="14"/>
    </row>
    <row r="488" spans="1:30" s="10" customFormat="1" ht="12.75" customHeight="1" x14ac:dyDescent="0.2">
      <c r="A488" s="10" t="s">
        <v>656</v>
      </c>
      <c r="B488" s="10" t="s">
        <v>263</v>
      </c>
      <c r="C488" s="103">
        <v>0</v>
      </c>
      <c r="D488" s="103">
        <v>0</v>
      </c>
      <c r="E488" s="103">
        <v>0</v>
      </c>
      <c r="F488" s="103">
        <v>0</v>
      </c>
      <c r="G488" s="103">
        <v>0</v>
      </c>
      <c r="H488" s="103">
        <v>0</v>
      </c>
      <c r="I488" s="103">
        <v>0</v>
      </c>
      <c r="J488" s="103">
        <v>0</v>
      </c>
      <c r="K488" s="103">
        <v>0</v>
      </c>
      <c r="L488" s="103">
        <v>0</v>
      </c>
      <c r="M488" s="103">
        <v>187035</v>
      </c>
      <c r="N488" s="103">
        <v>0</v>
      </c>
      <c r="O488" s="103">
        <v>0</v>
      </c>
      <c r="P488" s="103">
        <v>0</v>
      </c>
      <c r="Q488" s="103">
        <v>0</v>
      </c>
      <c r="R488" s="103">
        <v>0</v>
      </c>
      <c r="S488" s="103">
        <v>0</v>
      </c>
      <c r="T488" s="103">
        <v>0</v>
      </c>
      <c r="U488" s="103">
        <v>0</v>
      </c>
      <c r="V488" s="103">
        <v>0</v>
      </c>
      <c r="W488" s="103">
        <v>0</v>
      </c>
      <c r="X488" s="103" t="s">
        <v>1315</v>
      </c>
      <c r="Y488" s="103" t="s">
        <v>1316</v>
      </c>
      <c r="Z488" s="103"/>
      <c r="AA488" s="103"/>
      <c r="AB488" s="14"/>
      <c r="AC488" s="14"/>
      <c r="AD488" s="14"/>
    </row>
    <row r="489" spans="1:30" s="10" customFormat="1" ht="12.75" customHeight="1" x14ac:dyDescent="0.2">
      <c r="A489" s="10" t="s">
        <v>471</v>
      </c>
      <c r="B489" s="10" t="s">
        <v>264</v>
      </c>
      <c r="C489" s="103">
        <v>0</v>
      </c>
      <c r="D489" s="103">
        <v>0</v>
      </c>
      <c r="E489" s="103">
        <v>0</v>
      </c>
      <c r="F489" s="103">
        <v>0</v>
      </c>
      <c r="G489" s="103">
        <v>0</v>
      </c>
      <c r="H489" s="103">
        <v>0</v>
      </c>
      <c r="I489" s="103">
        <v>0</v>
      </c>
      <c r="J489" s="103">
        <v>0</v>
      </c>
      <c r="K489" s="103">
        <v>0</v>
      </c>
      <c r="L489" s="103">
        <v>0</v>
      </c>
      <c r="M489" s="103">
        <v>52448</v>
      </c>
      <c r="N489" s="103">
        <v>0</v>
      </c>
      <c r="O489" s="103">
        <v>0</v>
      </c>
      <c r="P489" s="103">
        <v>0</v>
      </c>
      <c r="Q489" s="103">
        <v>0</v>
      </c>
      <c r="R489" s="103">
        <v>0</v>
      </c>
      <c r="S489" s="103">
        <v>0</v>
      </c>
      <c r="T489" s="103">
        <v>0</v>
      </c>
      <c r="U489" s="103">
        <v>0</v>
      </c>
      <c r="V489" s="103">
        <v>0</v>
      </c>
      <c r="W489" s="103">
        <v>0</v>
      </c>
      <c r="X489" s="103" t="s">
        <v>1315</v>
      </c>
      <c r="Y489" s="103" t="s">
        <v>1316</v>
      </c>
      <c r="Z489" s="103"/>
      <c r="AA489" s="103"/>
      <c r="AB489" s="14"/>
      <c r="AC489" s="14"/>
      <c r="AD489" s="14"/>
    </row>
    <row r="490" spans="1:30" s="10" customFormat="1" ht="12.75" customHeight="1" x14ac:dyDescent="0.2">
      <c r="A490" s="10" t="s">
        <v>603</v>
      </c>
      <c r="B490" s="10" t="s">
        <v>265</v>
      </c>
      <c r="C490" s="103">
        <v>0</v>
      </c>
      <c r="D490" s="103">
        <v>0</v>
      </c>
      <c r="E490" s="103">
        <v>0</v>
      </c>
      <c r="F490" s="103">
        <v>0</v>
      </c>
      <c r="G490" s="103">
        <v>0</v>
      </c>
      <c r="H490" s="103">
        <v>0</v>
      </c>
      <c r="I490" s="103">
        <v>0</v>
      </c>
      <c r="J490" s="103">
        <v>0</v>
      </c>
      <c r="K490" s="103">
        <v>0</v>
      </c>
      <c r="L490" s="103">
        <v>0</v>
      </c>
      <c r="M490" s="103">
        <v>0</v>
      </c>
      <c r="N490" s="103">
        <v>0</v>
      </c>
      <c r="O490" s="103">
        <v>0</v>
      </c>
      <c r="P490" s="103">
        <v>0</v>
      </c>
      <c r="Q490" s="103">
        <v>0</v>
      </c>
      <c r="R490" s="103">
        <v>0</v>
      </c>
      <c r="S490" s="103">
        <v>0</v>
      </c>
      <c r="T490" s="103">
        <v>0</v>
      </c>
      <c r="U490" s="103">
        <v>0</v>
      </c>
      <c r="V490" s="103">
        <v>0</v>
      </c>
      <c r="W490" s="103">
        <v>0</v>
      </c>
      <c r="X490" s="103" t="s">
        <v>1315</v>
      </c>
      <c r="Y490" s="103" t="s">
        <v>1316</v>
      </c>
      <c r="Z490" s="103"/>
      <c r="AA490" s="103"/>
      <c r="AB490" s="14"/>
      <c r="AC490" s="14"/>
      <c r="AD490" s="14"/>
    </row>
    <row r="491" spans="1:30" s="10" customFormat="1" ht="12.75" customHeight="1" x14ac:dyDescent="0.2">
      <c r="A491" s="10" t="s">
        <v>526</v>
      </c>
      <c r="B491" s="10" t="s">
        <v>266</v>
      </c>
      <c r="C491" s="103">
        <v>0</v>
      </c>
      <c r="D491" s="103">
        <v>0</v>
      </c>
      <c r="E491" s="103">
        <v>0</v>
      </c>
      <c r="F491" s="103">
        <v>0</v>
      </c>
      <c r="G491" s="103">
        <v>0</v>
      </c>
      <c r="H491" s="103">
        <v>0</v>
      </c>
      <c r="I491" s="103">
        <v>0</v>
      </c>
      <c r="J491" s="103">
        <v>0</v>
      </c>
      <c r="K491" s="103">
        <v>0</v>
      </c>
      <c r="L491" s="103">
        <v>0</v>
      </c>
      <c r="M491" s="103">
        <v>287099</v>
      </c>
      <c r="N491" s="103">
        <v>0</v>
      </c>
      <c r="O491" s="103">
        <v>0</v>
      </c>
      <c r="P491" s="103">
        <v>0</v>
      </c>
      <c r="Q491" s="103">
        <v>0</v>
      </c>
      <c r="R491" s="103">
        <v>0</v>
      </c>
      <c r="S491" s="103">
        <v>0</v>
      </c>
      <c r="T491" s="103">
        <v>0</v>
      </c>
      <c r="U491" s="103">
        <v>0</v>
      </c>
      <c r="V491" s="103">
        <v>0</v>
      </c>
      <c r="W491" s="103">
        <v>0</v>
      </c>
      <c r="X491" s="103" t="s">
        <v>1315</v>
      </c>
      <c r="Y491" s="103" t="s">
        <v>1316</v>
      </c>
      <c r="Z491" s="103"/>
      <c r="AA491" s="103"/>
      <c r="AB491" s="14"/>
      <c r="AC491" s="14"/>
      <c r="AD491" s="14"/>
    </row>
    <row r="492" spans="1:30" s="10" customFormat="1" ht="12.75" customHeight="1" x14ac:dyDescent="0.2">
      <c r="A492" s="10" t="s">
        <v>399</v>
      </c>
      <c r="B492" s="10" t="s">
        <v>267</v>
      </c>
      <c r="C492" s="103">
        <v>0</v>
      </c>
      <c r="D492" s="103">
        <v>0</v>
      </c>
      <c r="E492" s="103">
        <v>0</v>
      </c>
      <c r="F492" s="103">
        <v>0</v>
      </c>
      <c r="G492" s="103">
        <v>0</v>
      </c>
      <c r="H492" s="103">
        <v>0</v>
      </c>
      <c r="I492" s="103">
        <v>0</v>
      </c>
      <c r="J492" s="103">
        <v>0</v>
      </c>
      <c r="K492" s="103">
        <v>0</v>
      </c>
      <c r="L492" s="103">
        <v>0</v>
      </c>
      <c r="M492" s="103">
        <v>101532</v>
      </c>
      <c r="N492" s="103">
        <v>0</v>
      </c>
      <c r="O492" s="103">
        <v>0</v>
      </c>
      <c r="P492" s="103">
        <v>0</v>
      </c>
      <c r="Q492" s="103">
        <v>0</v>
      </c>
      <c r="R492" s="103">
        <v>0</v>
      </c>
      <c r="S492" s="103">
        <v>0</v>
      </c>
      <c r="T492" s="103">
        <v>0</v>
      </c>
      <c r="U492" s="103">
        <v>0</v>
      </c>
      <c r="V492" s="103">
        <v>14000</v>
      </c>
      <c r="W492" s="103">
        <v>0</v>
      </c>
      <c r="X492" s="103" t="s">
        <v>1312</v>
      </c>
      <c r="Y492" s="103" t="s">
        <v>1316</v>
      </c>
      <c r="Z492" s="103"/>
      <c r="AA492" s="103"/>
      <c r="AB492" s="14"/>
      <c r="AC492" s="14"/>
      <c r="AD492" s="14"/>
    </row>
    <row r="493" spans="1:30" s="10" customFormat="1" ht="12.75" customHeight="1" x14ac:dyDescent="0.2">
      <c r="A493" s="10" t="s">
        <v>453</v>
      </c>
      <c r="B493" s="10" t="s">
        <v>268</v>
      </c>
      <c r="C493" s="103">
        <v>0</v>
      </c>
      <c r="D493" s="103">
        <v>0</v>
      </c>
      <c r="E493" s="103">
        <v>0</v>
      </c>
      <c r="F493" s="103">
        <v>0</v>
      </c>
      <c r="G493" s="103">
        <v>0</v>
      </c>
      <c r="H493" s="103">
        <v>0</v>
      </c>
      <c r="I493" s="103">
        <v>0</v>
      </c>
      <c r="J493" s="103">
        <v>0</v>
      </c>
      <c r="K493" s="103">
        <v>0</v>
      </c>
      <c r="L493" s="103">
        <v>0</v>
      </c>
      <c r="M493" s="103">
        <v>2100</v>
      </c>
      <c r="N493" s="103">
        <v>0</v>
      </c>
      <c r="O493" s="103">
        <v>0</v>
      </c>
      <c r="P493" s="103">
        <v>0</v>
      </c>
      <c r="Q493" s="103">
        <v>0</v>
      </c>
      <c r="R493" s="103">
        <v>0</v>
      </c>
      <c r="S493" s="103">
        <v>0</v>
      </c>
      <c r="T493" s="103">
        <v>0</v>
      </c>
      <c r="U493" s="103">
        <v>0</v>
      </c>
      <c r="V493" s="103">
        <v>0</v>
      </c>
      <c r="W493" s="103">
        <v>0</v>
      </c>
      <c r="X493" s="103" t="s">
        <v>1315</v>
      </c>
      <c r="Y493" s="103" t="s">
        <v>1316</v>
      </c>
      <c r="Z493" s="103"/>
      <c r="AA493" s="103"/>
      <c r="AB493" s="14"/>
      <c r="AC493" s="14"/>
      <c r="AD493" s="14"/>
    </row>
    <row r="494" spans="1:30" s="10" customFormat="1" ht="12.75" customHeight="1" x14ac:dyDescent="0.2">
      <c r="A494" s="10" t="s">
        <v>461</v>
      </c>
      <c r="B494" s="10" t="s">
        <v>269</v>
      </c>
      <c r="C494" s="103">
        <v>0</v>
      </c>
      <c r="D494" s="103">
        <v>0</v>
      </c>
      <c r="E494" s="103">
        <v>0</v>
      </c>
      <c r="F494" s="103">
        <v>0</v>
      </c>
      <c r="G494" s="103">
        <v>0</v>
      </c>
      <c r="H494" s="103">
        <v>0</v>
      </c>
      <c r="I494" s="103">
        <v>0</v>
      </c>
      <c r="J494" s="103">
        <v>0</v>
      </c>
      <c r="K494" s="103">
        <v>0</v>
      </c>
      <c r="L494" s="103">
        <v>0</v>
      </c>
      <c r="M494" s="103">
        <v>6225</v>
      </c>
      <c r="N494" s="103">
        <v>0</v>
      </c>
      <c r="O494" s="103">
        <v>0</v>
      </c>
      <c r="P494" s="103">
        <v>0</v>
      </c>
      <c r="Q494" s="103">
        <v>0</v>
      </c>
      <c r="R494" s="103">
        <v>0</v>
      </c>
      <c r="S494" s="103">
        <v>0</v>
      </c>
      <c r="T494" s="103">
        <v>0</v>
      </c>
      <c r="U494" s="103">
        <v>0</v>
      </c>
      <c r="V494" s="103">
        <v>0</v>
      </c>
      <c r="W494" s="103">
        <v>0</v>
      </c>
      <c r="X494" s="103" t="s">
        <v>1315</v>
      </c>
      <c r="Y494" s="103" t="s">
        <v>1316</v>
      </c>
      <c r="Z494" s="103"/>
      <c r="AA494" s="103"/>
      <c r="AB494" s="14"/>
      <c r="AC494" s="14"/>
      <c r="AD494" s="14"/>
    </row>
    <row r="495" spans="1:30" s="10" customFormat="1" ht="12.75" customHeight="1" x14ac:dyDescent="0.2">
      <c r="A495" s="10" t="s">
        <v>1063</v>
      </c>
      <c r="B495" s="10" t="s">
        <v>1064</v>
      </c>
      <c r="C495" s="103">
        <v>461</v>
      </c>
      <c r="D495" s="103">
        <v>0</v>
      </c>
      <c r="E495" s="103">
        <v>0</v>
      </c>
      <c r="F495" s="103">
        <v>0</v>
      </c>
      <c r="G495" s="103">
        <v>0</v>
      </c>
      <c r="H495" s="103">
        <v>0</v>
      </c>
      <c r="I495" s="103">
        <v>0</v>
      </c>
      <c r="J495" s="103">
        <v>0</v>
      </c>
      <c r="K495" s="103">
        <v>0</v>
      </c>
      <c r="L495" s="103">
        <v>0</v>
      </c>
      <c r="M495" s="103">
        <v>103272</v>
      </c>
      <c r="N495" s="103">
        <v>75600</v>
      </c>
      <c r="O495" s="103">
        <v>0</v>
      </c>
      <c r="P495" s="103">
        <v>5000</v>
      </c>
      <c r="Q495" s="103">
        <v>0</v>
      </c>
      <c r="R495" s="103">
        <v>0</v>
      </c>
      <c r="S495" s="103">
        <v>0</v>
      </c>
      <c r="T495" s="103">
        <v>0</v>
      </c>
      <c r="U495" s="103">
        <v>2000</v>
      </c>
      <c r="V495" s="103">
        <v>39000</v>
      </c>
      <c r="W495" s="103">
        <v>29900</v>
      </c>
      <c r="X495" s="103" t="s">
        <v>1312</v>
      </c>
      <c r="Y495" s="103" t="s">
        <v>1314</v>
      </c>
      <c r="Z495" s="103"/>
      <c r="AA495" s="103"/>
      <c r="AB495" s="14"/>
      <c r="AC495" s="14"/>
      <c r="AD495" s="14"/>
    </row>
    <row r="496" spans="1:30" s="10" customFormat="1" ht="12.75" customHeight="1" x14ac:dyDescent="0.2">
      <c r="A496" s="10" t="s">
        <v>559</v>
      </c>
      <c r="B496" s="10" t="s">
        <v>270</v>
      </c>
      <c r="C496" s="103">
        <v>0</v>
      </c>
      <c r="D496" s="103">
        <v>0</v>
      </c>
      <c r="E496" s="103">
        <v>0</v>
      </c>
      <c r="F496" s="103">
        <v>0</v>
      </c>
      <c r="G496" s="103">
        <v>0</v>
      </c>
      <c r="H496" s="103">
        <v>0</v>
      </c>
      <c r="I496" s="103">
        <v>0</v>
      </c>
      <c r="J496" s="103">
        <v>0</v>
      </c>
      <c r="K496" s="103">
        <v>0</v>
      </c>
      <c r="L496" s="103">
        <v>0</v>
      </c>
      <c r="M496" s="103">
        <v>88212</v>
      </c>
      <c r="N496" s="103">
        <v>0</v>
      </c>
      <c r="O496" s="103">
        <v>0</v>
      </c>
      <c r="P496" s="103">
        <v>0</v>
      </c>
      <c r="Q496" s="103">
        <v>0</v>
      </c>
      <c r="R496" s="103">
        <v>0</v>
      </c>
      <c r="S496" s="103">
        <v>0</v>
      </c>
      <c r="T496" s="103">
        <v>0</v>
      </c>
      <c r="U496" s="103">
        <v>0</v>
      </c>
      <c r="V496" s="103">
        <v>0</v>
      </c>
      <c r="W496" s="103">
        <v>0</v>
      </c>
      <c r="X496" s="103" t="s">
        <v>1315</v>
      </c>
      <c r="Y496" s="103" t="s">
        <v>1316</v>
      </c>
      <c r="Z496" s="103"/>
      <c r="AA496" s="103"/>
      <c r="AB496" s="14"/>
      <c r="AC496" s="14"/>
      <c r="AD496" s="14"/>
    </row>
    <row r="497" spans="1:30" s="10" customFormat="1" ht="12.75" customHeight="1" x14ac:dyDescent="0.2">
      <c r="A497" s="10" t="s">
        <v>578</v>
      </c>
      <c r="B497" s="10" t="s">
        <v>271</v>
      </c>
      <c r="C497" s="103">
        <v>0</v>
      </c>
      <c r="D497" s="103">
        <v>0</v>
      </c>
      <c r="E497" s="103">
        <v>0</v>
      </c>
      <c r="F497" s="103">
        <v>0</v>
      </c>
      <c r="G497" s="103">
        <v>0</v>
      </c>
      <c r="H497" s="103">
        <v>0</v>
      </c>
      <c r="I497" s="103">
        <v>0</v>
      </c>
      <c r="J497" s="103">
        <v>0</v>
      </c>
      <c r="K497" s="103">
        <v>0</v>
      </c>
      <c r="L497" s="103">
        <v>0</v>
      </c>
      <c r="M497" s="103">
        <v>0</v>
      </c>
      <c r="N497" s="103">
        <v>0</v>
      </c>
      <c r="O497" s="103">
        <v>0</v>
      </c>
      <c r="P497" s="103">
        <v>0</v>
      </c>
      <c r="Q497" s="103">
        <v>0</v>
      </c>
      <c r="R497" s="103">
        <v>0</v>
      </c>
      <c r="S497" s="103">
        <v>0</v>
      </c>
      <c r="T497" s="103">
        <v>0</v>
      </c>
      <c r="U497" s="103">
        <v>0</v>
      </c>
      <c r="V497" s="103">
        <v>0</v>
      </c>
      <c r="W497" s="103">
        <v>0</v>
      </c>
      <c r="X497" s="103" t="s">
        <v>1315</v>
      </c>
      <c r="Y497" s="103" t="s">
        <v>1316</v>
      </c>
      <c r="Z497" s="103"/>
      <c r="AA497" s="103"/>
      <c r="AB497" s="14"/>
      <c r="AC497" s="14"/>
      <c r="AD497" s="14"/>
    </row>
    <row r="498" spans="1:30" s="10" customFormat="1" ht="12.75" customHeight="1" x14ac:dyDescent="0.2">
      <c r="A498" s="10" t="s">
        <v>1065</v>
      </c>
      <c r="B498" s="10" t="s">
        <v>1066</v>
      </c>
      <c r="C498" s="103">
        <v>910</v>
      </c>
      <c r="D498" s="103">
        <v>0</v>
      </c>
      <c r="E498" s="103">
        <v>0</v>
      </c>
      <c r="F498" s="103">
        <v>0</v>
      </c>
      <c r="G498" s="103">
        <v>0</v>
      </c>
      <c r="H498" s="103">
        <v>0</v>
      </c>
      <c r="I498" s="103">
        <v>0</v>
      </c>
      <c r="J498" s="103">
        <v>0</v>
      </c>
      <c r="K498" s="103">
        <v>0</v>
      </c>
      <c r="L498" s="103">
        <v>0</v>
      </c>
      <c r="M498" s="103">
        <v>418796</v>
      </c>
      <c r="N498" s="103">
        <v>0</v>
      </c>
      <c r="O498" s="103">
        <v>0</v>
      </c>
      <c r="P498" s="103">
        <v>60580</v>
      </c>
      <c r="Q498" s="103">
        <v>0</v>
      </c>
      <c r="R498" s="103">
        <v>0</v>
      </c>
      <c r="S498" s="103">
        <v>0</v>
      </c>
      <c r="T498" s="103">
        <v>0</v>
      </c>
      <c r="U498" s="103">
        <v>0</v>
      </c>
      <c r="V498" s="103">
        <v>10000</v>
      </c>
      <c r="W498" s="103">
        <v>0</v>
      </c>
      <c r="X498" s="103" t="s">
        <v>1312</v>
      </c>
      <c r="Y498" s="103" t="s">
        <v>1314</v>
      </c>
      <c r="Z498" s="103"/>
      <c r="AA498" s="103"/>
      <c r="AB498" s="14"/>
      <c r="AC498" s="14"/>
      <c r="AD498" s="14"/>
    </row>
    <row r="499" spans="1:30" s="10" customFormat="1" ht="12.75" customHeight="1" x14ac:dyDescent="0.2">
      <c r="A499" s="10" t="s">
        <v>1258</v>
      </c>
      <c r="B499" s="10" t="s">
        <v>1259</v>
      </c>
      <c r="C499" s="103">
        <v>0</v>
      </c>
      <c r="D499" s="103">
        <v>0</v>
      </c>
      <c r="E499" s="103">
        <v>0</v>
      </c>
      <c r="F499" s="103">
        <v>0</v>
      </c>
      <c r="G499" s="103">
        <v>0</v>
      </c>
      <c r="H499" s="103">
        <v>0</v>
      </c>
      <c r="I499" s="103">
        <v>0</v>
      </c>
      <c r="J499" s="103">
        <v>0</v>
      </c>
      <c r="K499" s="103">
        <v>0</v>
      </c>
      <c r="L499" s="103">
        <v>0</v>
      </c>
      <c r="M499" s="103">
        <v>10000</v>
      </c>
      <c r="N499" s="103">
        <v>0</v>
      </c>
      <c r="O499" s="103">
        <v>0</v>
      </c>
      <c r="P499" s="103">
        <v>0</v>
      </c>
      <c r="Q499" s="103">
        <v>0</v>
      </c>
      <c r="R499" s="103">
        <v>0</v>
      </c>
      <c r="S499" s="103">
        <v>0</v>
      </c>
      <c r="T499" s="103">
        <v>0</v>
      </c>
      <c r="U499" s="103">
        <v>0</v>
      </c>
      <c r="V499" s="103">
        <v>0</v>
      </c>
      <c r="W499" s="103">
        <v>0</v>
      </c>
      <c r="X499" s="103" t="s">
        <v>1377</v>
      </c>
      <c r="Y499" s="103" t="s">
        <v>1316</v>
      </c>
      <c r="Z499" s="103"/>
      <c r="AA499" s="103"/>
      <c r="AB499" s="14"/>
      <c r="AC499" s="14"/>
      <c r="AD499" s="14"/>
    </row>
    <row r="500" spans="1:30" s="10" customFormat="1" ht="12.75" customHeight="1" x14ac:dyDescent="0.2">
      <c r="A500" s="10" t="s">
        <v>817</v>
      </c>
      <c r="B500" s="10" t="s">
        <v>384</v>
      </c>
      <c r="C500" s="103">
        <v>0</v>
      </c>
      <c r="D500" s="103">
        <v>0</v>
      </c>
      <c r="E500" s="103">
        <v>0</v>
      </c>
      <c r="F500" s="103">
        <v>0</v>
      </c>
      <c r="G500" s="103">
        <v>0</v>
      </c>
      <c r="H500" s="103">
        <v>0</v>
      </c>
      <c r="I500" s="103">
        <v>0</v>
      </c>
      <c r="J500" s="103">
        <v>0</v>
      </c>
      <c r="K500" s="103">
        <v>0</v>
      </c>
      <c r="L500" s="103">
        <v>0</v>
      </c>
      <c r="M500" s="103">
        <v>133443</v>
      </c>
      <c r="N500" s="103">
        <v>10000</v>
      </c>
      <c r="O500" s="103">
        <v>0</v>
      </c>
      <c r="P500" s="103">
        <v>0</v>
      </c>
      <c r="Q500" s="103">
        <v>0</v>
      </c>
      <c r="R500" s="103">
        <v>0</v>
      </c>
      <c r="S500" s="103">
        <v>0</v>
      </c>
      <c r="T500" s="103">
        <v>0</v>
      </c>
      <c r="U500" s="103">
        <v>0</v>
      </c>
      <c r="V500" s="103">
        <v>0</v>
      </c>
      <c r="W500" s="103">
        <v>10056</v>
      </c>
      <c r="X500" s="103" t="s">
        <v>1377</v>
      </c>
      <c r="Y500" s="103" t="s">
        <v>1316</v>
      </c>
      <c r="Z500" s="103"/>
      <c r="AA500" s="103"/>
      <c r="AB500" s="14"/>
      <c r="AC500" s="14"/>
      <c r="AD500" s="14"/>
    </row>
    <row r="501" spans="1:30" s="10" customFormat="1" ht="12.75" customHeight="1" x14ac:dyDescent="0.2">
      <c r="A501" s="10" t="s">
        <v>1272</v>
      </c>
      <c r="B501" s="10" t="s">
        <v>1273</v>
      </c>
      <c r="C501" s="103">
        <v>0</v>
      </c>
      <c r="D501" s="103">
        <v>0</v>
      </c>
      <c r="E501" s="103">
        <v>0</v>
      </c>
      <c r="F501" s="103">
        <v>0</v>
      </c>
      <c r="G501" s="103">
        <v>0</v>
      </c>
      <c r="H501" s="103">
        <v>0</v>
      </c>
      <c r="I501" s="103">
        <v>0</v>
      </c>
      <c r="J501" s="103">
        <v>0</v>
      </c>
      <c r="K501" s="103">
        <v>0</v>
      </c>
      <c r="L501" s="103">
        <v>0</v>
      </c>
      <c r="M501" s="103">
        <v>49167</v>
      </c>
      <c r="N501" s="103">
        <v>0</v>
      </c>
      <c r="O501" s="103">
        <v>0</v>
      </c>
      <c r="P501" s="103">
        <v>0</v>
      </c>
      <c r="Q501" s="103">
        <v>0</v>
      </c>
      <c r="R501" s="103">
        <v>0</v>
      </c>
      <c r="S501" s="103">
        <v>0</v>
      </c>
      <c r="T501" s="103">
        <v>0</v>
      </c>
      <c r="U501" s="103">
        <v>0</v>
      </c>
      <c r="V501" s="103">
        <v>0</v>
      </c>
      <c r="W501" s="103">
        <v>0</v>
      </c>
      <c r="X501" s="103" t="s">
        <v>1377</v>
      </c>
      <c r="Y501" s="103" t="s">
        <v>1316</v>
      </c>
      <c r="Z501" s="103"/>
      <c r="AA501" s="103"/>
      <c r="AB501" s="14"/>
      <c r="AC501" s="14"/>
      <c r="AD501" s="14"/>
    </row>
    <row r="502" spans="1:30" s="10" customFormat="1" ht="12.75" customHeight="1" x14ac:dyDescent="0.2">
      <c r="A502" s="10" t="s">
        <v>619</v>
      </c>
      <c r="B502" s="10" t="s">
        <v>272</v>
      </c>
      <c r="C502" s="103">
        <v>0</v>
      </c>
      <c r="D502" s="103">
        <v>0</v>
      </c>
      <c r="E502" s="103">
        <v>0</v>
      </c>
      <c r="F502" s="103">
        <v>0</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t="s">
        <v>1315</v>
      </c>
      <c r="Y502" s="103" t="s">
        <v>1316</v>
      </c>
      <c r="Z502" s="103"/>
      <c r="AA502" s="103"/>
      <c r="AB502" s="14"/>
      <c r="AC502" s="14"/>
      <c r="AD502" s="14"/>
    </row>
    <row r="503" spans="1:30" s="10" customFormat="1" ht="12.75" customHeight="1" x14ac:dyDescent="0.2">
      <c r="A503" s="10" t="s">
        <v>627</v>
      </c>
      <c r="B503" s="10" t="s">
        <v>273</v>
      </c>
      <c r="C503" s="103">
        <v>0</v>
      </c>
      <c r="D503" s="103">
        <v>0</v>
      </c>
      <c r="E503" s="103">
        <v>0</v>
      </c>
      <c r="F503" s="103">
        <v>0</v>
      </c>
      <c r="G503" s="103">
        <v>0</v>
      </c>
      <c r="H503" s="103">
        <v>0</v>
      </c>
      <c r="I503" s="103">
        <v>0</v>
      </c>
      <c r="J503" s="103">
        <v>0</v>
      </c>
      <c r="K503" s="103">
        <v>0</v>
      </c>
      <c r="L503" s="103">
        <v>0</v>
      </c>
      <c r="M503" s="103">
        <v>0</v>
      </c>
      <c r="N503" s="103">
        <v>0</v>
      </c>
      <c r="O503" s="103">
        <v>0</v>
      </c>
      <c r="P503" s="103">
        <v>0</v>
      </c>
      <c r="Q503" s="103">
        <v>0</v>
      </c>
      <c r="R503" s="103">
        <v>0</v>
      </c>
      <c r="S503" s="103">
        <v>0</v>
      </c>
      <c r="T503" s="103">
        <v>0</v>
      </c>
      <c r="U503" s="103">
        <v>0</v>
      </c>
      <c r="V503" s="103">
        <v>0</v>
      </c>
      <c r="W503" s="103">
        <v>3500</v>
      </c>
      <c r="X503" s="103" t="s">
        <v>1315</v>
      </c>
      <c r="Y503" s="103" t="s">
        <v>1316</v>
      </c>
      <c r="Z503" s="103"/>
      <c r="AA503" s="103"/>
      <c r="AB503" s="14"/>
      <c r="AC503" s="14"/>
      <c r="AD503" s="14"/>
    </row>
    <row r="504" spans="1:30" s="10" customFormat="1" ht="12.75" customHeight="1" x14ac:dyDescent="0.2">
      <c r="A504" s="10" t="s">
        <v>664</v>
      </c>
      <c r="B504" s="10" t="s">
        <v>358</v>
      </c>
      <c r="C504" s="103">
        <v>0</v>
      </c>
      <c r="D504" s="103">
        <v>0</v>
      </c>
      <c r="E504" s="103">
        <v>19959</v>
      </c>
      <c r="F504" s="103">
        <v>3892</v>
      </c>
      <c r="G504" s="103">
        <v>0</v>
      </c>
      <c r="H504" s="103">
        <v>0</v>
      </c>
      <c r="I504" s="103">
        <v>0</v>
      </c>
      <c r="J504" s="103">
        <v>0</v>
      </c>
      <c r="K504" s="103">
        <v>0</v>
      </c>
      <c r="L504" s="103">
        <v>0</v>
      </c>
      <c r="M504" s="103">
        <v>423599</v>
      </c>
      <c r="N504" s="103">
        <v>0</v>
      </c>
      <c r="O504" s="103">
        <v>0</v>
      </c>
      <c r="P504" s="103">
        <v>0</v>
      </c>
      <c r="Q504" s="103">
        <v>0</v>
      </c>
      <c r="R504" s="103">
        <v>0</v>
      </c>
      <c r="S504" s="103">
        <v>0</v>
      </c>
      <c r="T504" s="103">
        <v>0</v>
      </c>
      <c r="U504" s="103">
        <v>0</v>
      </c>
      <c r="V504" s="103">
        <v>0</v>
      </c>
      <c r="W504" s="103">
        <v>0</v>
      </c>
      <c r="X504" s="103" t="s">
        <v>1324</v>
      </c>
      <c r="Y504" s="103" t="s">
        <v>1316</v>
      </c>
      <c r="Z504" s="103"/>
      <c r="AA504" s="103"/>
      <c r="AB504" s="14"/>
      <c r="AC504" s="14"/>
      <c r="AD504" s="14"/>
    </row>
    <row r="505" spans="1:30" s="10" customFormat="1" ht="12.75" customHeight="1" x14ac:dyDescent="0.2">
      <c r="A505" s="10" t="s">
        <v>807</v>
      </c>
      <c r="B505" s="10" t="s">
        <v>1364</v>
      </c>
      <c r="C505" s="103">
        <v>0</v>
      </c>
      <c r="D505" s="103">
        <v>0</v>
      </c>
      <c r="E505" s="103">
        <v>0</v>
      </c>
      <c r="F505" s="103">
        <v>0</v>
      </c>
      <c r="G505" s="103">
        <v>0</v>
      </c>
      <c r="H505" s="103">
        <v>0</v>
      </c>
      <c r="I505" s="103">
        <v>0</v>
      </c>
      <c r="J505" s="103">
        <v>0</v>
      </c>
      <c r="K505" s="103">
        <v>0</v>
      </c>
      <c r="L505" s="103">
        <v>0</v>
      </c>
      <c r="M505" s="103">
        <v>45281</v>
      </c>
      <c r="N505" s="103">
        <v>2000</v>
      </c>
      <c r="O505" s="103">
        <v>0</v>
      </c>
      <c r="P505" s="103">
        <v>0</v>
      </c>
      <c r="Q505" s="103">
        <v>0</v>
      </c>
      <c r="R505" s="103">
        <v>0</v>
      </c>
      <c r="S505" s="103">
        <v>0</v>
      </c>
      <c r="T505" s="103">
        <v>0</v>
      </c>
      <c r="U505" s="103">
        <v>0</v>
      </c>
      <c r="V505" s="103">
        <v>0</v>
      </c>
      <c r="W505" s="103">
        <v>0</v>
      </c>
      <c r="X505" s="103" t="s">
        <v>1377</v>
      </c>
      <c r="Y505" s="103" t="s">
        <v>1316</v>
      </c>
      <c r="Z505" s="103"/>
      <c r="AA505" s="103"/>
      <c r="AB505" s="14"/>
      <c r="AC505" s="14"/>
      <c r="AD505" s="14"/>
    </row>
    <row r="506" spans="1:30" s="10" customFormat="1" ht="12.75" customHeight="1" x14ac:dyDescent="0.2">
      <c r="A506" s="10" t="s">
        <v>818</v>
      </c>
      <c r="B506" s="10" t="s">
        <v>385</v>
      </c>
      <c r="C506" s="103">
        <v>0</v>
      </c>
      <c r="D506" s="103">
        <v>0</v>
      </c>
      <c r="E506" s="103">
        <v>0</v>
      </c>
      <c r="F506" s="103">
        <v>0</v>
      </c>
      <c r="G506" s="103">
        <v>0</v>
      </c>
      <c r="H506" s="103">
        <v>0</v>
      </c>
      <c r="I506" s="103">
        <v>0</v>
      </c>
      <c r="J506" s="103">
        <v>0</v>
      </c>
      <c r="K506" s="103">
        <v>0</v>
      </c>
      <c r="L506" s="103">
        <v>0</v>
      </c>
      <c r="M506" s="103">
        <v>53500</v>
      </c>
      <c r="N506" s="103">
        <v>25000</v>
      </c>
      <c r="O506" s="103">
        <v>0</v>
      </c>
      <c r="P506" s="103">
        <v>0</v>
      </c>
      <c r="Q506" s="103">
        <v>0</v>
      </c>
      <c r="R506" s="103">
        <v>0</v>
      </c>
      <c r="S506" s="103">
        <v>0</v>
      </c>
      <c r="T506" s="103">
        <v>0</v>
      </c>
      <c r="U506" s="103">
        <v>0</v>
      </c>
      <c r="V506" s="103">
        <v>0</v>
      </c>
      <c r="W506" s="103">
        <v>0</v>
      </c>
      <c r="X506" s="103" t="s">
        <v>1377</v>
      </c>
      <c r="Y506" s="103" t="s">
        <v>1316</v>
      </c>
      <c r="Z506" s="103"/>
      <c r="AA506" s="103"/>
      <c r="AB506" s="14"/>
      <c r="AC506" s="14"/>
      <c r="AD506" s="14"/>
    </row>
    <row r="507" spans="1:30" s="10" customFormat="1" ht="12.75" customHeight="1" x14ac:dyDescent="0.2">
      <c r="A507" s="10" t="s">
        <v>1274</v>
      </c>
      <c r="B507" s="10" t="s">
        <v>1275</v>
      </c>
      <c r="C507" s="103">
        <v>0</v>
      </c>
      <c r="D507" s="103">
        <v>0</v>
      </c>
      <c r="E507" s="103">
        <v>0</v>
      </c>
      <c r="F507" s="103">
        <v>0</v>
      </c>
      <c r="G507" s="103">
        <v>0</v>
      </c>
      <c r="H507" s="103">
        <v>0</v>
      </c>
      <c r="I507" s="103">
        <v>0</v>
      </c>
      <c r="J507" s="103">
        <v>0</v>
      </c>
      <c r="K507" s="103">
        <v>0</v>
      </c>
      <c r="L507" s="103">
        <v>0</v>
      </c>
      <c r="M507" s="103">
        <v>83887</v>
      </c>
      <c r="N507" s="103">
        <v>0</v>
      </c>
      <c r="O507" s="103">
        <v>0</v>
      </c>
      <c r="P507" s="103">
        <v>0</v>
      </c>
      <c r="Q507" s="103">
        <v>0</v>
      </c>
      <c r="R507" s="103">
        <v>0</v>
      </c>
      <c r="S507" s="103">
        <v>0</v>
      </c>
      <c r="T507" s="103">
        <v>0</v>
      </c>
      <c r="U507" s="103">
        <v>9000</v>
      </c>
      <c r="V507" s="103">
        <v>10200</v>
      </c>
      <c r="W507" s="103">
        <v>0</v>
      </c>
      <c r="X507" s="103" t="s">
        <v>1377</v>
      </c>
      <c r="Y507" s="103" t="s">
        <v>1316</v>
      </c>
      <c r="Z507" s="103"/>
      <c r="AA507" s="103"/>
      <c r="AB507" s="14"/>
      <c r="AC507" s="14"/>
      <c r="AD507" s="14"/>
    </row>
    <row r="508" spans="1:30" s="10" customFormat="1" ht="12.75" customHeight="1" x14ac:dyDescent="0.2">
      <c r="A508" s="10" t="s">
        <v>813</v>
      </c>
      <c r="B508" s="10" t="s">
        <v>899</v>
      </c>
      <c r="C508" s="103">
        <v>0</v>
      </c>
      <c r="D508" s="103">
        <v>0</v>
      </c>
      <c r="E508" s="103">
        <v>0</v>
      </c>
      <c r="F508" s="103">
        <v>0</v>
      </c>
      <c r="G508" s="103">
        <v>0</v>
      </c>
      <c r="H508" s="103">
        <v>0</v>
      </c>
      <c r="I508" s="103">
        <v>0</v>
      </c>
      <c r="J508" s="103">
        <v>0</v>
      </c>
      <c r="K508" s="103">
        <v>0</v>
      </c>
      <c r="L508" s="103">
        <v>0</v>
      </c>
      <c r="M508" s="103">
        <v>17500</v>
      </c>
      <c r="N508" s="103">
        <v>0</v>
      </c>
      <c r="O508" s="103">
        <v>0</v>
      </c>
      <c r="P508" s="103">
        <v>0</v>
      </c>
      <c r="Q508" s="103">
        <v>0</v>
      </c>
      <c r="R508" s="103">
        <v>0</v>
      </c>
      <c r="S508" s="103">
        <v>0</v>
      </c>
      <c r="T508" s="103">
        <v>0</v>
      </c>
      <c r="U508" s="103">
        <v>0</v>
      </c>
      <c r="V508" s="103">
        <v>0</v>
      </c>
      <c r="W508" s="103">
        <v>0</v>
      </c>
      <c r="X508" s="103" t="s">
        <v>1377</v>
      </c>
      <c r="Y508" s="103" t="s">
        <v>1316</v>
      </c>
      <c r="Z508" s="103"/>
      <c r="AA508" s="103"/>
      <c r="AB508" s="14"/>
      <c r="AC508" s="14"/>
      <c r="AD508" s="14"/>
    </row>
    <row r="509" spans="1:30" s="10" customFormat="1" ht="12.75" customHeight="1" x14ac:dyDescent="0.2">
      <c r="A509" s="10" t="s">
        <v>723</v>
      </c>
      <c r="B509" s="10" t="s">
        <v>274</v>
      </c>
      <c r="C509" s="103">
        <v>0</v>
      </c>
      <c r="D509" s="103">
        <v>0</v>
      </c>
      <c r="E509" s="103">
        <v>0</v>
      </c>
      <c r="F509" s="103">
        <v>0</v>
      </c>
      <c r="G509" s="103">
        <v>0</v>
      </c>
      <c r="H509" s="103">
        <v>0</v>
      </c>
      <c r="I509" s="103">
        <v>0</v>
      </c>
      <c r="J509" s="103">
        <v>0</v>
      </c>
      <c r="K509" s="103">
        <v>0</v>
      </c>
      <c r="L509" s="103">
        <v>0</v>
      </c>
      <c r="M509" s="103">
        <v>214076</v>
      </c>
      <c r="N509" s="103">
        <v>20215</v>
      </c>
      <c r="O509" s="103">
        <v>0</v>
      </c>
      <c r="P509" s="103">
        <v>0</v>
      </c>
      <c r="Q509" s="103">
        <v>0</v>
      </c>
      <c r="R509" s="103">
        <v>0</v>
      </c>
      <c r="S509" s="103">
        <v>0</v>
      </c>
      <c r="T509" s="103">
        <v>0</v>
      </c>
      <c r="U509" s="103">
        <v>50362</v>
      </c>
      <c r="V509" s="103">
        <v>0</v>
      </c>
      <c r="W509" s="103">
        <v>0</v>
      </c>
      <c r="X509" s="103" t="s">
        <v>1327</v>
      </c>
      <c r="Y509" s="103" t="s">
        <v>1316</v>
      </c>
      <c r="Z509" s="103"/>
      <c r="AA509" s="103"/>
      <c r="AB509" s="14"/>
      <c r="AC509" s="14"/>
      <c r="AD509" s="14"/>
    </row>
    <row r="510" spans="1:30" s="10" customFormat="1" ht="12.75" customHeight="1" x14ac:dyDescent="0.2">
      <c r="A510" s="10" t="s">
        <v>462</v>
      </c>
      <c r="B510" s="10" t="s">
        <v>830</v>
      </c>
      <c r="C510" s="103">
        <v>0</v>
      </c>
      <c r="D510" s="103">
        <v>0</v>
      </c>
      <c r="E510" s="103">
        <v>0</v>
      </c>
      <c r="F510" s="103">
        <v>0</v>
      </c>
      <c r="G510" s="103">
        <v>0</v>
      </c>
      <c r="H510" s="103">
        <v>0</v>
      </c>
      <c r="I510" s="103">
        <v>0</v>
      </c>
      <c r="J510" s="103">
        <v>0</v>
      </c>
      <c r="K510" s="103">
        <v>0</v>
      </c>
      <c r="L510" s="103">
        <v>0</v>
      </c>
      <c r="M510" s="103">
        <v>0</v>
      </c>
      <c r="N510" s="103">
        <v>27000</v>
      </c>
      <c r="O510" s="103">
        <v>0</v>
      </c>
      <c r="P510" s="103">
        <v>0</v>
      </c>
      <c r="Q510" s="103">
        <v>0</v>
      </c>
      <c r="R510" s="103">
        <v>0</v>
      </c>
      <c r="S510" s="103">
        <v>0</v>
      </c>
      <c r="T510" s="103">
        <v>0</v>
      </c>
      <c r="U510" s="103">
        <v>0</v>
      </c>
      <c r="V510" s="103">
        <v>0</v>
      </c>
      <c r="W510" s="103">
        <v>0</v>
      </c>
      <c r="X510" s="103" t="s">
        <v>1315</v>
      </c>
      <c r="Y510" s="103" t="s">
        <v>1316</v>
      </c>
      <c r="Z510" s="103"/>
      <c r="AA510" s="103"/>
      <c r="AB510" s="14"/>
      <c r="AC510" s="14"/>
      <c r="AD510" s="14"/>
    </row>
    <row r="511" spans="1:30" s="10" customFormat="1" ht="12.75" customHeight="1" x14ac:dyDescent="0.2">
      <c r="A511" s="10" t="s">
        <v>684</v>
      </c>
      <c r="B511" s="10" t="s">
        <v>275</v>
      </c>
      <c r="C511" s="103">
        <v>0</v>
      </c>
      <c r="D511" s="103">
        <v>0</v>
      </c>
      <c r="E511" s="103">
        <v>0</v>
      </c>
      <c r="F511" s="103">
        <v>1020</v>
      </c>
      <c r="G511" s="103">
        <v>0</v>
      </c>
      <c r="H511" s="103">
        <v>0</v>
      </c>
      <c r="I511" s="103">
        <v>0</v>
      </c>
      <c r="J511" s="103">
        <v>0</v>
      </c>
      <c r="K511" s="103">
        <v>0</v>
      </c>
      <c r="L511" s="103">
        <v>0</v>
      </c>
      <c r="M511" s="103">
        <v>412450</v>
      </c>
      <c r="N511" s="103">
        <v>0</v>
      </c>
      <c r="O511" s="103">
        <v>0</v>
      </c>
      <c r="P511" s="103">
        <v>0</v>
      </c>
      <c r="Q511" s="103">
        <v>0</v>
      </c>
      <c r="R511" s="103">
        <v>0</v>
      </c>
      <c r="S511" s="103">
        <v>0</v>
      </c>
      <c r="T511" s="103">
        <v>25</v>
      </c>
      <c r="U511" s="103">
        <v>0</v>
      </c>
      <c r="V511" s="103">
        <v>0</v>
      </c>
      <c r="W511" s="103">
        <v>0</v>
      </c>
      <c r="X511" s="103" t="s">
        <v>1321</v>
      </c>
      <c r="Y511" s="103" t="s">
        <v>1316</v>
      </c>
      <c r="Z511" s="103"/>
      <c r="AA511" s="103"/>
      <c r="AB511" s="14"/>
      <c r="AC511" s="14"/>
      <c r="AD511" s="14"/>
    </row>
    <row r="512" spans="1:30" s="10" customFormat="1" ht="12.75" customHeight="1" x14ac:dyDescent="0.2">
      <c r="A512" s="10" t="s">
        <v>803</v>
      </c>
      <c r="B512" s="10" t="s">
        <v>1365</v>
      </c>
      <c r="C512" s="103">
        <v>0</v>
      </c>
      <c r="D512" s="103">
        <v>0</v>
      </c>
      <c r="E512" s="103">
        <v>0</v>
      </c>
      <c r="F512" s="103">
        <v>0</v>
      </c>
      <c r="G512" s="103">
        <v>0</v>
      </c>
      <c r="H512" s="103">
        <v>0</v>
      </c>
      <c r="I512" s="103">
        <v>0</v>
      </c>
      <c r="J512" s="103">
        <v>0</v>
      </c>
      <c r="K512" s="103">
        <v>0</v>
      </c>
      <c r="L512" s="103">
        <v>0</v>
      </c>
      <c r="M512" s="103">
        <v>4700</v>
      </c>
      <c r="N512" s="103">
        <v>0</v>
      </c>
      <c r="O512" s="103">
        <v>0</v>
      </c>
      <c r="P512" s="103">
        <v>0</v>
      </c>
      <c r="Q512" s="103">
        <v>0</v>
      </c>
      <c r="R512" s="103">
        <v>0</v>
      </c>
      <c r="S512" s="103">
        <v>0</v>
      </c>
      <c r="T512" s="103">
        <v>0</v>
      </c>
      <c r="U512" s="103">
        <v>0</v>
      </c>
      <c r="V512" s="103">
        <v>0</v>
      </c>
      <c r="W512" s="103">
        <v>0</v>
      </c>
      <c r="X512" s="103" t="s">
        <v>1377</v>
      </c>
      <c r="Y512" s="103" t="s">
        <v>1316</v>
      </c>
      <c r="Z512" s="103"/>
      <c r="AA512" s="103"/>
      <c r="AB512" s="14"/>
      <c r="AC512" s="14"/>
      <c r="AD512" s="14"/>
    </row>
    <row r="513" spans="1:30" s="10" customFormat="1" ht="12.75" customHeight="1" x14ac:dyDescent="0.2">
      <c r="A513" s="10" t="s">
        <v>1246</v>
      </c>
      <c r="B513" s="10" t="s">
        <v>1247</v>
      </c>
      <c r="C513" s="103">
        <v>0</v>
      </c>
      <c r="D513" s="103">
        <v>0</v>
      </c>
      <c r="E513" s="103">
        <v>0</v>
      </c>
      <c r="F513" s="103">
        <v>0</v>
      </c>
      <c r="G513" s="103">
        <v>0</v>
      </c>
      <c r="H513" s="103">
        <v>0</v>
      </c>
      <c r="I513" s="103">
        <v>0</v>
      </c>
      <c r="J513" s="103">
        <v>0</v>
      </c>
      <c r="K513" s="103">
        <v>0</v>
      </c>
      <c r="L513" s="103">
        <v>0</v>
      </c>
      <c r="M513" s="103">
        <v>0</v>
      </c>
      <c r="N513" s="103">
        <v>0</v>
      </c>
      <c r="O513" s="103">
        <v>0</v>
      </c>
      <c r="P513" s="103">
        <v>0</v>
      </c>
      <c r="Q513" s="103">
        <v>0</v>
      </c>
      <c r="R513" s="103">
        <v>0</v>
      </c>
      <c r="S513" s="103">
        <v>0</v>
      </c>
      <c r="T513" s="103">
        <v>0</v>
      </c>
      <c r="U513" s="103">
        <v>0</v>
      </c>
      <c r="V513" s="103">
        <v>0</v>
      </c>
      <c r="W513" s="103">
        <v>0</v>
      </c>
      <c r="X513" s="103" t="s">
        <v>1377</v>
      </c>
      <c r="Y513" s="103" t="s">
        <v>1316</v>
      </c>
      <c r="Z513" s="103"/>
      <c r="AA513" s="103"/>
      <c r="AB513" s="14"/>
      <c r="AC513" s="14"/>
      <c r="AD513" s="14"/>
    </row>
    <row r="514" spans="1:30" s="10" customFormat="1" ht="12.75" customHeight="1" x14ac:dyDescent="0.2">
      <c r="A514" s="10" t="s">
        <v>673</v>
      </c>
      <c r="B514" s="10" t="s">
        <v>386</v>
      </c>
      <c r="C514" s="103">
        <v>0</v>
      </c>
      <c r="D514" s="103">
        <v>0</v>
      </c>
      <c r="E514" s="103">
        <v>1500</v>
      </c>
      <c r="F514" s="103">
        <v>0</v>
      </c>
      <c r="G514" s="103">
        <v>0</v>
      </c>
      <c r="H514" s="103">
        <v>0</v>
      </c>
      <c r="I514" s="103">
        <v>0</v>
      </c>
      <c r="J514" s="103">
        <v>0</v>
      </c>
      <c r="K514" s="103">
        <v>0</v>
      </c>
      <c r="L514" s="103">
        <v>0</v>
      </c>
      <c r="M514" s="103">
        <v>302966</v>
      </c>
      <c r="N514" s="103">
        <v>37000</v>
      </c>
      <c r="O514" s="103">
        <v>0</v>
      </c>
      <c r="P514" s="103">
        <v>0</v>
      </c>
      <c r="Q514" s="103">
        <v>0</v>
      </c>
      <c r="R514" s="103">
        <v>0</v>
      </c>
      <c r="S514" s="103">
        <v>0</v>
      </c>
      <c r="T514" s="103">
        <v>0</v>
      </c>
      <c r="U514" s="103">
        <v>24000</v>
      </c>
      <c r="V514" s="103">
        <v>0</v>
      </c>
      <c r="W514" s="103">
        <v>0</v>
      </c>
      <c r="X514" s="103" t="s">
        <v>1312</v>
      </c>
      <c r="Y514" s="103" t="s">
        <v>1316</v>
      </c>
      <c r="Z514" s="103"/>
      <c r="AA514" s="103"/>
      <c r="AB514" s="14"/>
      <c r="AC514" s="14"/>
      <c r="AD514" s="14"/>
    </row>
    <row r="515" spans="1:30" s="10" customFormat="1" ht="12.75" customHeight="1" x14ac:dyDescent="0.2">
      <c r="A515" s="10" t="s">
        <v>507</v>
      </c>
      <c r="B515" s="10" t="s">
        <v>276</v>
      </c>
      <c r="C515" s="103">
        <v>0</v>
      </c>
      <c r="D515" s="103">
        <v>0</v>
      </c>
      <c r="E515" s="103">
        <v>0</v>
      </c>
      <c r="F515" s="103">
        <v>0</v>
      </c>
      <c r="G515" s="103">
        <v>0</v>
      </c>
      <c r="H515" s="103">
        <v>0</v>
      </c>
      <c r="I515" s="103">
        <v>0</v>
      </c>
      <c r="J515" s="103">
        <v>0</v>
      </c>
      <c r="K515" s="103">
        <v>0</v>
      </c>
      <c r="L515" s="103">
        <v>0</v>
      </c>
      <c r="M515" s="103">
        <v>156722</v>
      </c>
      <c r="N515" s="103">
        <v>0</v>
      </c>
      <c r="O515" s="103">
        <v>0</v>
      </c>
      <c r="P515" s="103">
        <v>0</v>
      </c>
      <c r="Q515" s="103">
        <v>0</v>
      </c>
      <c r="R515" s="103">
        <v>0</v>
      </c>
      <c r="S515" s="103">
        <v>0</v>
      </c>
      <c r="T515" s="103">
        <v>0</v>
      </c>
      <c r="U515" s="103">
        <v>0</v>
      </c>
      <c r="V515" s="103">
        <v>0</v>
      </c>
      <c r="W515" s="103">
        <v>0</v>
      </c>
      <c r="X515" s="103" t="s">
        <v>1315</v>
      </c>
      <c r="Y515" s="103" t="s">
        <v>1316</v>
      </c>
      <c r="Z515" s="103"/>
      <c r="AA515" s="103"/>
      <c r="AB515" s="14"/>
      <c r="AC515" s="14"/>
      <c r="AD515" s="14"/>
    </row>
    <row r="516" spans="1:30" s="10" customFormat="1" ht="12.75" customHeight="1" x14ac:dyDescent="0.2">
      <c r="A516" s="10" t="s">
        <v>402</v>
      </c>
      <c r="B516" s="10" t="s">
        <v>826</v>
      </c>
      <c r="C516" s="103">
        <v>0</v>
      </c>
      <c r="D516" s="103">
        <v>0</v>
      </c>
      <c r="E516" s="103">
        <v>0</v>
      </c>
      <c r="F516" s="103">
        <v>0</v>
      </c>
      <c r="G516" s="103">
        <v>0</v>
      </c>
      <c r="H516" s="103">
        <v>0</v>
      </c>
      <c r="I516" s="103">
        <v>0</v>
      </c>
      <c r="J516" s="103">
        <v>0</v>
      </c>
      <c r="K516" s="103">
        <v>0</v>
      </c>
      <c r="L516" s="103">
        <v>0</v>
      </c>
      <c r="M516" s="103">
        <v>44049</v>
      </c>
      <c r="N516" s="103">
        <v>13000</v>
      </c>
      <c r="O516" s="103">
        <v>0</v>
      </c>
      <c r="P516" s="103">
        <v>0</v>
      </c>
      <c r="Q516" s="103">
        <v>0</v>
      </c>
      <c r="R516" s="103">
        <v>0</v>
      </c>
      <c r="S516" s="103">
        <v>0</v>
      </c>
      <c r="T516" s="103">
        <v>0</v>
      </c>
      <c r="U516" s="103">
        <v>0</v>
      </c>
      <c r="V516" s="103">
        <v>0</v>
      </c>
      <c r="W516" s="103">
        <v>0</v>
      </c>
      <c r="X516" s="103" t="s">
        <v>1312</v>
      </c>
      <c r="Y516" s="103" t="s">
        <v>1316</v>
      </c>
      <c r="Z516" s="103"/>
      <c r="AA516" s="103"/>
      <c r="AB516" s="14"/>
      <c r="AC516" s="14"/>
      <c r="AD516" s="14"/>
    </row>
    <row r="517" spans="1:30" s="10" customFormat="1" ht="12.75" customHeight="1" x14ac:dyDescent="0.2">
      <c r="A517" s="10" t="s">
        <v>689</v>
      </c>
      <c r="B517" s="10" t="s">
        <v>277</v>
      </c>
      <c r="C517" s="103">
        <v>0</v>
      </c>
      <c r="D517" s="103">
        <v>0</v>
      </c>
      <c r="E517" s="103">
        <v>0</v>
      </c>
      <c r="F517" s="103">
        <v>0</v>
      </c>
      <c r="G517" s="103">
        <v>0</v>
      </c>
      <c r="H517" s="103">
        <v>0</v>
      </c>
      <c r="I517" s="103">
        <v>0</v>
      </c>
      <c r="J517" s="103">
        <v>0</v>
      </c>
      <c r="K517" s="103">
        <v>0</v>
      </c>
      <c r="L517" s="103">
        <v>0</v>
      </c>
      <c r="M517" s="103">
        <v>59529</v>
      </c>
      <c r="N517" s="103">
        <v>137000</v>
      </c>
      <c r="O517" s="103">
        <v>0</v>
      </c>
      <c r="P517" s="103">
        <v>0</v>
      </c>
      <c r="Q517" s="103">
        <v>0</v>
      </c>
      <c r="R517" s="103">
        <v>0</v>
      </c>
      <c r="S517" s="103">
        <v>0</v>
      </c>
      <c r="T517" s="103">
        <v>0</v>
      </c>
      <c r="U517" s="103">
        <v>20645</v>
      </c>
      <c r="V517" s="103">
        <v>0</v>
      </c>
      <c r="W517" s="103">
        <v>0</v>
      </c>
      <c r="X517" s="103" t="s">
        <v>1321</v>
      </c>
      <c r="Y517" s="103" t="s">
        <v>1316</v>
      </c>
      <c r="Z517" s="103"/>
      <c r="AA517" s="103"/>
      <c r="AB517" s="14"/>
      <c r="AC517" s="14"/>
      <c r="AD517" s="14"/>
    </row>
    <row r="518" spans="1:30" s="10" customFormat="1" ht="12.75" customHeight="1" x14ac:dyDescent="0.2">
      <c r="A518" s="10" t="s">
        <v>657</v>
      </c>
      <c r="B518" s="10" t="s">
        <v>278</v>
      </c>
      <c r="C518" s="103">
        <v>0</v>
      </c>
      <c r="D518" s="103">
        <v>0</v>
      </c>
      <c r="E518" s="103">
        <v>0</v>
      </c>
      <c r="F518" s="103">
        <v>0</v>
      </c>
      <c r="G518" s="103">
        <v>0</v>
      </c>
      <c r="H518" s="103">
        <v>0</v>
      </c>
      <c r="I518" s="103">
        <v>0</v>
      </c>
      <c r="J518" s="103">
        <v>0</v>
      </c>
      <c r="K518" s="103">
        <v>0</v>
      </c>
      <c r="L518" s="103">
        <v>0</v>
      </c>
      <c r="M518" s="103">
        <v>315666</v>
      </c>
      <c r="N518" s="103">
        <v>30000</v>
      </c>
      <c r="O518" s="103">
        <v>0</v>
      </c>
      <c r="P518" s="103">
        <v>0</v>
      </c>
      <c r="Q518" s="103">
        <v>0</v>
      </c>
      <c r="R518" s="103">
        <v>0</v>
      </c>
      <c r="S518" s="103">
        <v>0</v>
      </c>
      <c r="T518" s="103">
        <v>0</v>
      </c>
      <c r="U518" s="103">
        <v>0</v>
      </c>
      <c r="V518" s="103">
        <v>26000</v>
      </c>
      <c r="W518" s="103">
        <v>5250</v>
      </c>
      <c r="X518" s="103" t="s">
        <v>1315</v>
      </c>
      <c r="Y518" s="103" t="s">
        <v>1316</v>
      </c>
      <c r="Z518" s="103"/>
      <c r="AA518" s="103"/>
      <c r="AB518" s="14"/>
      <c r="AC518" s="14"/>
      <c r="AD518" s="14"/>
    </row>
    <row r="519" spans="1:30" s="10" customFormat="1" x14ac:dyDescent="0.2">
      <c r="A519" s="10" t="s">
        <v>403</v>
      </c>
      <c r="B519" s="10" t="s">
        <v>279</v>
      </c>
      <c r="C519" s="103">
        <v>0</v>
      </c>
      <c r="D519" s="103">
        <v>0</v>
      </c>
      <c r="E519" s="103">
        <v>0</v>
      </c>
      <c r="F519" s="103">
        <v>0</v>
      </c>
      <c r="G519" s="103">
        <v>0</v>
      </c>
      <c r="H519" s="103">
        <v>0</v>
      </c>
      <c r="I519" s="103">
        <v>0</v>
      </c>
      <c r="J519" s="103">
        <v>0</v>
      </c>
      <c r="K519" s="103">
        <v>0</v>
      </c>
      <c r="L519" s="103">
        <v>0</v>
      </c>
      <c r="M519" s="103">
        <v>107482</v>
      </c>
      <c r="N519" s="103">
        <v>24120</v>
      </c>
      <c r="O519" s="103">
        <v>0</v>
      </c>
      <c r="P519" s="103">
        <v>0</v>
      </c>
      <c r="Q519" s="103">
        <v>0</v>
      </c>
      <c r="R519" s="103">
        <v>0</v>
      </c>
      <c r="S519" s="103">
        <v>0</v>
      </c>
      <c r="T519" s="103">
        <v>0</v>
      </c>
      <c r="U519" s="103">
        <v>0</v>
      </c>
      <c r="V519" s="103">
        <v>0</v>
      </c>
      <c r="W519" s="103">
        <v>0</v>
      </c>
      <c r="X519" s="103" t="s">
        <v>1312</v>
      </c>
      <c r="Y519" s="103" t="s">
        <v>1316</v>
      </c>
      <c r="Z519" s="103"/>
      <c r="AA519" s="103"/>
      <c r="AB519" s="14"/>
      <c r="AC519" s="14"/>
      <c r="AD519" s="14"/>
    </row>
    <row r="520" spans="1:30" s="10" customFormat="1" x14ac:dyDescent="0.2">
      <c r="A520" s="10" t="s">
        <v>705</v>
      </c>
      <c r="B520" s="10" t="s">
        <v>280</v>
      </c>
      <c r="C520" s="103">
        <v>0</v>
      </c>
      <c r="D520" s="103">
        <v>0</v>
      </c>
      <c r="E520" s="103">
        <v>0</v>
      </c>
      <c r="F520" s="103">
        <v>0</v>
      </c>
      <c r="G520" s="103">
        <v>0</v>
      </c>
      <c r="H520" s="103">
        <v>0</v>
      </c>
      <c r="I520" s="103">
        <v>0</v>
      </c>
      <c r="J520" s="103">
        <v>0</v>
      </c>
      <c r="K520" s="103">
        <v>0</v>
      </c>
      <c r="L520" s="103">
        <v>0</v>
      </c>
      <c r="M520" s="103">
        <v>399357</v>
      </c>
      <c r="N520" s="103">
        <v>103800</v>
      </c>
      <c r="O520" s="103">
        <v>0</v>
      </c>
      <c r="P520" s="103">
        <v>0</v>
      </c>
      <c r="Q520" s="103">
        <v>0</v>
      </c>
      <c r="R520" s="103">
        <v>0</v>
      </c>
      <c r="S520" s="103">
        <v>0</v>
      </c>
      <c r="T520" s="103">
        <v>0</v>
      </c>
      <c r="U520" s="103">
        <v>0</v>
      </c>
      <c r="V520" s="103">
        <v>60000</v>
      </c>
      <c r="W520" s="103">
        <v>0</v>
      </c>
      <c r="X520" s="103" t="s">
        <v>1321</v>
      </c>
      <c r="Y520" s="103" t="s">
        <v>1316</v>
      </c>
      <c r="Z520" s="103"/>
      <c r="AA520" s="103"/>
      <c r="AB520" s="14"/>
      <c r="AC520" s="14"/>
      <c r="AD520" s="14"/>
    </row>
    <row r="521" spans="1:30" s="10" customFormat="1" x14ac:dyDescent="0.2">
      <c r="A521" s="10" t="s">
        <v>512</v>
      </c>
      <c r="B521" s="10" t="s">
        <v>281</v>
      </c>
      <c r="C521" s="103">
        <v>0</v>
      </c>
      <c r="D521" s="103">
        <v>0</v>
      </c>
      <c r="E521" s="103">
        <v>0</v>
      </c>
      <c r="F521" s="103">
        <v>0</v>
      </c>
      <c r="G521" s="103">
        <v>0</v>
      </c>
      <c r="H521" s="103">
        <v>0</v>
      </c>
      <c r="I521" s="103">
        <v>0</v>
      </c>
      <c r="J521" s="103">
        <v>0</v>
      </c>
      <c r="K521" s="103">
        <v>0</v>
      </c>
      <c r="L521" s="103">
        <v>0</v>
      </c>
      <c r="M521" s="103">
        <v>3489</v>
      </c>
      <c r="N521" s="103">
        <v>0</v>
      </c>
      <c r="O521" s="103">
        <v>0</v>
      </c>
      <c r="P521" s="103">
        <v>0</v>
      </c>
      <c r="Q521" s="103">
        <v>0</v>
      </c>
      <c r="R521" s="103">
        <v>0</v>
      </c>
      <c r="S521" s="103">
        <v>0</v>
      </c>
      <c r="T521" s="103">
        <v>0</v>
      </c>
      <c r="U521" s="103">
        <v>5000</v>
      </c>
      <c r="V521" s="103">
        <v>0</v>
      </c>
      <c r="W521" s="103">
        <v>0</v>
      </c>
      <c r="X521" s="103" t="s">
        <v>1315</v>
      </c>
      <c r="Y521" s="103" t="s">
        <v>1316</v>
      </c>
      <c r="Z521" s="103"/>
      <c r="AA521" s="103"/>
      <c r="AB521" s="14"/>
      <c r="AC521" s="14"/>
      <c r="AD521" s="14"/>
    </row>
    <row r="522" spans="1:30" s="10" customFormat="1" x14ac:dyDescent="0.2">
      <c r="A522" s="10" t="s">
        <v>509</v>
      </c>
      <c r="B522" s="10" t="s">
        <v>360</v>
      </c>
      <c r="C522" s="103">
        <v>0</v>
      </c>
      <c r="D522" s="103">
        <v>0</v>
      </c>
      <c r="E522" s="103">
        <v>2854</v>
      </c>
      <c r="F522" s="103">
        <v>0</v>
      </c>
      <c r="G522" s="103">
        <v>0</v>
      </c>
      <c r="H522" s="103">
        <v>0</v>
      </c>
      <c r="I522" s="103">
        <v>326</v>
      </c>
      <c r="J522" s="103">
        <v>0</v>
      </c>
      <c r="K522" s="103">
        <v>0</v>
      </c>
      <c r="L522" s="103">
        <v>0</v>
      </c>
      <c r="M522" s="103">
        <v>189605</v>
      </c>
      <c r="N522" s="103">
        <v>10000</v>
      </c>
      <c r="O522" s="103">
        <v>0</v>
      </c>
      <c r="P522" s="103">
        <v>0</v>
      </c>
      <c r="Q522" s="103">
        <v>0</v>
      </c>
      <c r="R522" s="103">
        <v>0</v>
      </c>
      <c r="S522" s="103">
        <v>0</v>
      </c>
      <c r="T522" s="103">
        <v>0</v>
      </c>
      <c r="U522" s="103">
        <v>40000</v>
      </c>
      <c r="V522" s="103">
        <v>7750</v>
      </c>
      <c r="W522" s="103">
        <v>0</v>
      </c>
      <c r="X522" s="103" t="s">
        <v>1324</v>
      </c>
      <c r="Y522" s="103" t="s">
        <v>1316</v>
      </c>
      <c r="Z522" s="103"/>
      <c r="AA522" s="103"/>
      <c r="AB522" s="14"/>
      <c r="AC522" s="14"/>
      <c r="AD522" s="14"/>
    </row>
    <row r="523" spans="1:30" s="10" customFormat="1" x14ac:dyDescent="0.2">
      <c r="A523" s="10" t="s">
        <v>671</v>
      </c>
      <c r="B523" s="10" t="s">
        <v>282</v>
      </c>
      <c r="C523" s="103">
        <v>0</v>
      </c>
      <c r="D523" s="103">
        <v>0</v>
      </c>
      <c r="E523" s="103">
        <v>0</v>
      </c>
      <c r="F523" s="103">
        <v>0</v>
      </c>
      <c r="G523" s="103">
        <v>0</v>
      </c>
      <c r="H523" s="103">
        <v>0</v>
      </c>
      <c r="I523" s="103">
        <v>0</v>
      </c>
      <c r="J523" s="103">
        <v>0</v>
      </c>
      <c r="K523" s="103">
        <v>0</v>
      </c>
      <c r="L523" s="103">
        <v>0</v>
      </c>
      <c r="M523" s="103">
        <v>750</v>
      </c>
      <c r="N523" s="103">
        <v>0</v>
      </c>
      <c r="O523" s="103">
        <v>0</v>
      </c>
      <c r="P523" s="103">
        <v>0</v>
      </c>
      <c r="Q523" s="103">
        <v>0</v>
      </c>
      <c r="R523" s="103">
        <v>172</v>
      </c>
      <c r="S523" s="103">
        <v>0</v>
      </c>
      <c r="T523" s="103">
        <v>0</v>
      </c>
      <c r="U523" s="103">
        <v>0</v>
      </c>
      <c r="V523" s="103">
        <v>11800</v>
      </c>
      <c r="W523" s="103">
        <v>2000</v>
      </c>
      <c r="X523" s="103" t="s">
        <v>1315</v>
      </c>
      <c r="Y523" s="103" t="s">
        <v>1316</v>
      </c>
      <c r="Z523" s="103"/>
      <c r="AA523" s="103"/>
      <c r="AB523" s="14"/>
      <c r="AC523" s="14"/>
      <c r="AD523" s="14"/>
    </row>
    <row r="524" spans="1:30" s="10" customFormat="1" x14ac:dyDescent="0.2">
      <c r="A524" s="10" t="s">
        <v>1067</v>
      </c>
      <c r="B524" s="10" t="s">
        <v>1068</v>
      </c>
      <c r="C524" s="103">
        <v>0</v>
      </c>
      <c r="D524" s="103">
        <v>0</v>
      </c>
      <c r="E524" s="103">
        <v>0</v>
      </c>
      <c r="F524" s="103">
        <v>0</v>
      </c>
      <c r="G524" s="103">
        <v>0</v>
      </c>
      <c r="H524" s="103">
        <v>0</v>
      </c>
      <c r="I524" s="103">
        <v>1</v>
      </c>
      <c r="J524" s="103">
        <v>0</v>
      </c>
      <c r="K524" s="103">
        <v>0</v>
      </c>
      <c r="L524" s="103">
        <v>0</v>
      </c>
      <c r="M524" s="103">
        <v>102564</v>
      </c>
      <c r="N524" s="103">
        <v>23800</v>
      </c>
      <c r="O524" s="103">
        <v>0</v>
      </c>
      <c r="P524" s="103">
        <v>0</v>
      </c>
      <c r="Q524" s="103">
        <v>0</v>
      </c>
      <c r="R524" s="103">
        <v>0</v>
      </c>
      <c r="S524" s="103">
        <v>430</v>
      </c>
      <c r="T524" s="103">
        <v>154</v>
      </c>
      <c r="U524" s="103">
        <v>0</v>
      </c>
      <c r="V524" s="103">
        <v>3500</v>
      </c>
      <c r="W524" s="103">
        <v>0</v>
      </c>
      <c r="X524" s="103" t="s">
        <v>1312</v>
      </c>
      <c r="Y524" s="103" t="s">
        <v>1313</v>
      </c>
      <c r="Z524" s="103"/>
      <c r="AA524" s="103"/>
      <c r="AB524" s="14"/>
      <c r="AC524" s="14"/>
      <c r="AD524" s="14"/>
    </row>
    <row r="525" spans="1:30" s="10" customFormat="1" x14ac:dyDescent="0.2">
      <c r="A525" s="10" t="s">
        <v>513</v>
      </c>
      <c r="B525" s="10" t="s">
        <v>283</v>
      </c>
      <c r="C525" s="103">
        <v>0</v>
      </c>
      <c r="D525" s="103">
        <v>0</v>
      </c>
      <c r="E525" s="103">
        <v>0</v>
      </c>
      <c r="F525" s="103">
        <v>0</v>
      </c>
      <c r="G525" s="103">
        <v>0</v>
      </c>
      <c r="H525" s="103">
        <v>0</v>
      </c>
      <c r="I525" s="103">
        <v>0</v>
      </c>
      <c r="J525" s="103">
        <v>0</v>
      </c>
      <c r="K525" s="103">
        <v>0</v>
      </c>
      <c r="L525" s="103">
        <v>0</v>
      </c>
      <c r="M525" s="103">
        <v>0</v>
      </c>
      <c r="N525" s="103">
        <v>0</v>
      </c>
      <c r="O525" s="103">
        <v>0</v>
      </c>
      <c r="P525" s="103">
        <v>0</v>
      </c>
      <c r="Q525" s="103">
        <v>0</v>
      </c>
      <c r="R525" s="103">
        <v>0</v>
      </c>
      <c r="S525" s="103">
        <v>0</v>
      </c>
      <c r="T525" s="103">
        <v>0</v>
      </c>
      <c r="U525" s="103">
        <v>0</v>
      </c>
      <c r="V525" s="103">
        <v>0</v>
      </c>
      <c r="W525" s="103">
        <v>0</v>
      </c>
      <c r="X525" s="103" t="s">
        <v>1315</v>
      </c>
      <c r="Y525" s="103" t="s">
        <v>1316</v>
      </c>
      <c r="Z525" s="103"/>
      <c r="AA525" s="103"/>
      <c r="AB525" s="14"/>
      <c r="AC525" s="14"/>
      <c r="AD525" s="14"/>
    </row>
    <row r="526" spans="1:30" s="10" customFormat="1" x14ac:dyDescent="0.2">
      <c r="A526" s="10" t="s">
        <v>409</v>
      </c>
      <c r="B526" s="10" t="s">
        <v>284</v>
      </c>
      <c r="C526" s="103">
        <v>0</v>
      </c>
      <c r="D526" s="103">
        <v>0</v>
      </c>
      <c r="E526" s="103">
        <v>0</v>
      </c>
      <c r="F526" s="103">
        <v>0</v>
      </c>
      <c r="G526" s="103">
        <v>0</v>
      </c>
      <c r="H526" s="103">
        <v>0</v>
      </c>
      <c r="I526" s="103">
        <v>0</v>
      </c>
      <c r="J526" s="103">
        <v>0</v>
      </c>
      <c r="K526" s="103">
        <v>0</v>
      </c>
      <c r="L526" s="103">
        <v>0</v>
      </c>
      <c r="M526" s="103">
        <v>5000</v>
      </c>
      <c r="N526" s="103">
        <v>0</v>
      </c>
      <c r="O526" s="103">
        <v>0</v>
      </c>
      <c r="P526" s="103">
        <v>0</v>
      </c>
      <c r="Q526" s="103">
        <v>0</v>
      </c>
      <c r="R526" s="103">
        <v>0</v>
      </c>
      <c r="S526" s="103">
        <v>0</v>
      </c>
      <c r="T526" s="103">
        <v>0</v>
      </c>
      <c r="U526" s="103">
        <v>0</v>
      </c>
      <c r="V526" s="103">
        <v>0</v>
      </c>
      <c r="W526" s="103">
        <v>0</v>
      </c>
      <c r="X526" s="103" t="s">
        <v>1315</v>
      </c>
      <c r="Y526" s="103" t="s">
        <v>1316</v>
      </c>
      <c r="Z526" s="103"/>
      <c r="AA526" s="103"/>
      <c r="AB526" s="14"/>
      <c r="AC526" s="14"/>
      <c r="AD526" s="14"/>
    </row>
    <row r="527" spans="1:30" s="10" customFormat="1" x14ac:dyDescent="0.2">
      <c r="A527" s="10" t="s">
        <v>560</v>
      </c>
      <c r="B527" s="10" t="s">
        <v>285</v>
      </c>
      <c r="C527" s="103">
        <v>0</v>
      </c>
      <c r="D527" s="103">
        <v>0</v>
      </c>
      <c r="E527" s="103">
        <v>0</v>
      </c>
      <c r="F527" s="103">
        <v>0</v>
      </c>
      <c r="G527" s="103">
        <v>0</v>
      </c>
      <c r="H527" s="103">
        <v>0</v>
      </c>
      <c r="I527" s="103">
        <v>0</v>
      </c>
      <c r="J527" s="103">
        <v>0</v>
      </c>
      <c r="K527" s="103">
        <v>0</v>
      </c>
      <c r="L527" s="103">
        <v>0</v>
      </c>
      <c r="M527" s="103">
        <v>1552</v>
      </c>
      <c r="N527" s="103">
        <v>0</v>
      </c>
      <c r="O527" s="103">
        <v>0</v>
      </c>
      <c r="P527" s="103">
        <v>0</v>
      </c>
      <c r="Q527" s="103">
        <v>0</v>
      </c>
      <c r="R527" s="103">
        <v>0</v>
      </c>
      <c r="S527" s="103">
        <v>0</v>
      </c>
      <c r="T527" s="103">
        <v>0</v>
      </c>
      <c r="U527" s="103">
        <v>0</v>
      </c>
      <c r="V527" s="103">
        <v>0</v>
      </c>
      <c r="W527" s="103">
        <v>0</v>
      </c>
      <c r="X527" s="103" t="s">
        <v>1315</v>
      </c>
      <c r="Y527" s="103" t="s">
        <v>1316</v>
      </c>
      <c r="Z527" s="103"/>
      <c r="AA527" s="103"/>
      <c r="AB527" s="14"/>
      <c r="AC527" s="14"/>
      <c r="AD527" s="14"/>
    </row>
    <row r="528" spans="1:30" s="10" customFormat="1" x14ac:dyDescent="0.2">
      <c r="A528" s="10" t="s">
        <v>514</v>
      </c>
      <c r="B528" s="10" t="s">
        <v>286</v>
      </c>
      <c r="C528" s="103">
        <v>0</v>
      </c>
      <c r="D528" s="103">
        <v>0</v>
      </c>
      <c r="E528" s="103">
        <v>0</v>
      </c>
      <c r="F528" s="103">
        <v>0</v>
      </c>
      <c r="G528" s="103">
        <v>0</v>
      </c>
      <c r="H528" s="103">
        <v>0</v>
      </c>
      <c r="I528" s="103">
        <v>0</v>
      </c>
      <c r="J528" s="103">
        <v>0</v>
      </c>
      <c r="K528" s="103">
        <v>0</v>
      </c>
      <c r="L528" s="103">
        <v>19</v>
      </c>
      <c r="M528" s="103">
        <v>2000</v>
      </c>
      <c r="N528" s="103">
        <v>0</v>
      </c>
      <c r="O528" s="103">
        <v>0</v>
      </c>
      <c r="P528" s="103">
        <v>0</v>
      </c>
      <c r="Q528" s="103">
        <v>0</v>
      </c>
      <c r="R528" s="103">
        <v>0</v>
      </c>
      <c r="S528" s="103">
        <v>0</v>
      </c>
      <c r="T528" s="103">
        <v>0</v>
      </c>
      <c r="U528" s="103">
        <v>0</v>
      </c>
      <c r="V528" s="103">
        <v>274</v>
      </c>
      <c r="W528" s="103">
        <v>3000</v>
      </c>
      <c r="X528" s="103" t="s">
        <v>1315</v>
      </c>
      <c r="Y528" s="103" t="s">
        <v>1316</v>
      </c>
      <c r="Z528" s="103"/>
      <c r="AA528" s="103"/>
      <c r="AB528" s="14"/>
      <c r="AC528" s="14"/>
      <c r="AD528" s="14"/>
    </row>
    <row r="529" spans="1:30" s="10" customFormat="1" x14ac:dyDescent="0.2">
      <c r="A529" s="10" t="s">
        <v>587</v>
      </c>
      <c r="B529" s="10" t="s">
        <v>287</v>
      </c>
      <c r="C529" s="103">
        <v>0</v>
      </c>
      <c r="D529" s="103">
        <v>0</v>
      </c>
      <c r="E529" s="103">
        <v>0</v>
      </c>
      <c r="F529" s="103">
        <v>0</v>
      </c>
      <c r="G529" s="103">
        <v>0</v>
      </c>
      <c r="H529" s="103">
        <v>0</v>
      </c>
      <c r="I529" s="103">
        <v>0</v>
      </c>
      <c r="J529" s="103">
        <v>0</v>
      </c>
      <c r="K529" s="103">
        <v>0</v>
      </c>
      <c r="L529" s="103">
        <v>0</v>
      </c>
      <c r="M529" s="103">
        <v>238615</v>
      </c>
      <c r="N529" s="103">
        <v>5000</v>
      </c>
      <c r="O529" s="103">
        <v>0</v>
      </c>
      <c r="P529" s="103">
        <v>15000</v>
      </c>
      <c r="Q529" s="103">
        <v>0</v>
      </c>
      <c r="R529" s="103">
        <v>0</v>
      </c>
      <c r="S529" s="103">
        <v>0</v>
      </c>
      <c r="T529" s="103">
        <v>0</v>
      </c>
      <c r="U529" s="103">
        <v>0</v>
      </c>
      <c r="V529" s="103">
        <v>0</v>
      </c>
      <c r="W529" s="103">
        <v>0</v>
      </c>
      <c r="X529" s="103" t="s">
        <v>1312</v>
      </c>
      <c r="Y529" s="103" t="s">
        <v>1316</v>
      </c>
      <c r="Z529" s="103"/>
      <c r="AA529" s="103"/>
      <c r="AB529" s="14"/>
      <c r="AC529" s="14"/>
      <c r="AD529" s="14"/>
    </row>
    <row r="530" spans="1:30" s="10" customFormat="1" x14ac:dyDescent="0.2">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4"/>
      <c r="AC530" s="14"/>
      <c r="AD530" s="14"/>
    </row>
    <row r="531" spans="1:30" s="10" customFormat="1" x14ac:dyDescent="0.2">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4"/>
      <c r="AC531" s="14"/>
      <c r="AD531" s="14"/>
    </row>
    <row r="532" spans="1:30" s="10" customFormat="1" x14ac:dyDescent="0.2">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4"/>
      <c r="AC532" s="14"/>
      <c r="AD532" s="14"/>
    </row>
    <row r="533" spans="1:30" s="10" customFormat="1" x14ac:dyDescent="0.2">
      <c r="A533" s="10" t="s">
        <v>1168</v>
      </c>
      <c r="B533" s="10" t="s">
        <v>1171</v>
      </c>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4"/>
      <c r="AC533" s="14"/>
      <c r="AD533" s="14"/>
    </row>
  </sheetData>
  <sortState ref="A15:X532">
    <sortCondition ref="B15:B532"/>
  </sortState>
  <mergeCells count="1">
    <mergeCell ref="A1:B1"/>
  </mergeCells>
  <pageMargins left="0.74803149606299213" right="0.74803149606299213" top="0.98425196850393704" bottom="0.98425196850393704" header="0.51181102362204722" footer="0.51181102362204722"/>
  <pageSetup paperSize="9" scale="31" orientation="portrait" horizontalDpi="300" verticalDpi="300" r:id="rId1"/>
  <headerFooter alignWithMargins="0"/>
  <colBreaks count="1" manualBreakCount="1">
    <brk id="5" max="528"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8" tint="0.79998168889431442"/>
  </sheetPr>
  <dimension ref="A1:AZ531"/>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ColWidth="34.85546875" defaultRowHeight="12.75" x14ac:dyDescent="0.2"/>
  <cols>
    <col min="1" max="1" width="12.140625" style="2" customWidth="1"/>
    <col min="2" max="2" width="55.7109375" style="2" customWidth="1"/>
    <col min="3" max="33" width="12.140625" style="2" customWidth="1"/>
    <col min="34" max="16384" width="34.85546875" style="2"/>
  </cols>
  <sheetData>
    <row r="1" spans="1:52" ht="12.75" customHeight="1" x14ac:dyDescent="0.2">
      <c r="A1" s="221" t="s">
        <v>1958</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35"/>
      <c r="Q1" s="35"/>
    </row>
    <row r="2" spans="1:52" ht="75" customHeight="1" x14ac:dyDescent="0.2">
      <c r="A2" s="30" t="s">
        <v>824</v>
      </c>
      <c r="B2" s="19" t="s">
        <v>311</v>
      </c>
      <c r="C2" s="171" t="s">
        <v>389</v>
      </c>
      <c r="D2" s="171" t="s">
        <v>303</v>
      </c>
      <c r="E2" s="171" t="s">
        <v>304</v>
      </c>
      <c r="F2" s="171" t="s">
        <v>305</v>
      </c>
      <c r="G2" s="171" t="s">
        <v>306</v>
      </c>
      <c r="H2" s="171" t="s">
        <v>307</v>
      </c>
      <c r="I2" s="171" t="s">
        <v>292</v>
      </c>
      <c r="J2" s="171" t="s">
        <v>293</v>
      </c>
      <c r="K2" s="171" t="s">
        <v>1167</v>
      </c>
      <c r="L2" s="172" t="s">
        <v>1166</v>
      </c>
      <c r="M2" s="171" t="s">
        <v>308</v>
      </c>
      <c r="N2" s="171" t="s">
        <v>1916</v>
      </c>
      <c r="O2" s="174" t="s">
        <v>1179</v>
      </c>
      <c r="P2" s="171" t="s">
        <v>1380</v>
      </c>
      <c r="Q2" s="175" t="s">
        <v>1311</v>
      </c>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row>
    <row r="3" spans="1:52" ht="12.75" customHeight="1" x14ac:dyDescent="0.2">
      <c r="A3" s="32"/>
      <c r="B3" s="19"/>
      <c r="C3" s="20"/>
      <c r="D3" s="20"/>
      <c r="E3" s="20"/>
      <c r="F3" s="20"/>
      <c r="G3" s="20"/>
      <c r="H3" s="20"/>
      <c r="I3" s="20"/>
      <c r="J3" s="20"/>
      <c r="K3" s="20"/>
      <c r="L3" s="21"/>
      <c r="M3" s="20"/>
      <c r="N3" s="20"/>
      <c r="P3" s="19"/>
      <c r="Q3" s="19"/>
    </row>
    <row r="4" spans="1:52" ht="12.75" customHeight="1" x14ac:dyDescent="0.2">
      <c r="A4" s="33" t="s">
        <v>1186</v>
      </c>
      <c r="B4" s="7" t="s">
        <v>1783</v>
      </c>
      <c r="C4" s="18">
        <v>16509155</v>
      </c>
      <c r="D4" s="18">
        <v>2130214</v>
      </c>
      <c r="E4" s="18">
        <v>1783232</v>
      </c>
      <c r="F4" s="18">
        <v>396430</v>
      </c>
      <c r="G4" s="18">
        <v>8000</v>
      </c>
      <c r="H4" s="18">
        <v>1226789</v>
      </c>
      <c r="I4" s="18">
        <v>48296</v>
      </c>
      <c r="J4" s="18">
        <v>199862</v>
      </c>
      <c r="K4" s="18">
        <v>613710</v>
      </c>
      <c r="L4" s="18">
        <v>3811732</v>
      </c>
      <c r="M4" s="18">
        <v>1795286</v>
      </c>
      <c r="N4" s="18">
        <v>3255885</v>
      </c>
      <c r="O4" s="26">
        <v>3833267</v>
      </c>
      <c r="P4" s="19"/>
      <c r="Q4" s="19"/>
    </row>
    <row r="5" spans="1:52" ht="12.75" customHeight="1" x14ac:dyDescent="0.2">
      <c r="A5" s="33"/>
      <c r="B5" s="19"/>
      <c r="C5" s="18"/>
      <c r="D5" s="18"/>
      <c r="E5" s="18"/>
      <c r="F5" s="18"/>
      <c r="G5" s="18"/>
      <c r="H5" s="18"/>
      <c r="I5" s="18"/>
      <c r="J5" s="18"/>
      <c r="K5" s="18"/>
      <c r="L5" s="18"/>
      <c r="M5" s="18"/>
      <c r="N5" s="18"/>
      <c r="O5" s="13"/>
      <c r="P5" s="19"/>
      <c r="Q5" s="19"/>
    </row>
    <row r="6" spans="1:52" ht="12.75" customHeight="1" x14ac:dyDescent="0.2">
      <c r="A6" s="104" t="s">
        <v>1316</v>
      </c>
      <c r="B6" s="7" t="s">
        <v>1784</v>
      </c>
      <c r="C6" s="18">
        <v>14951487</v>
      </c>
      <c r="D6" s="18">
        <v>2022014</v>
      </c>
      <c r="E6" s="18">
        <v>1772235</v>
      </c>
      <c r="F6" s="18">
        <v>377430</v>
      </c>
      <c r="G6" s="18">
        <v>8000</v>
      </c>
      <c r="H6" s="18">
        <v>1226789</v>
      </c>
      <c r="I6" s="18">
        <v>23054</v>
      </c>
      <c r="J6" s="18">
        <v>199862</v>
      </c>
      <c r="K6" s="18">
        <v>482200</v>
      </c>
      <c r="L6" s="18">
        <v>3634018</v>
      </c>
      <c r="M6" s="18">
        <v>1399134</v>
      </c>
      <c r="N6" s="18">
        <v>3208614</v>
      </c>
      <c r="O6" s="18">
        <v>3591787</v>
      </c>
      <c r="P6" s="7"/>
      <c r="Q6" s="7"/>
    </row>
    <row r="7" spans="1:52" ht="12.75" customHeight="1" x14ac:dyDescent="0.2">
      <c r="A7" s="104" t="s">
        <v>1314</v>
      </c>
      <c r="B7" s="7" t="s">
        <v>1071</v>
      </c>
      <c r="C7" s="18">
        <v>937534</v>
      </c>
      <c r="D7" s="18">
        <v>35900</v>
      </c>
      <c r="E7" s="18">
        <v>10997</v>
      </c>
      <c r="F7" s="18">
        <v>7000</v>
      </c>
      <c r="G7" s="18">
        <v>0</v>
      </c>
      <c r="H7" s="18">
        <v>0</v>
      </c>
      <c r="I7" s="18">
        <v>25000</v>
      </c>
      <c r="J7" s="18">
        <v>0</v>
      </c>
      <c r="K7" s="18">
        <v>4730</v>
      </c>
      <c r="L7" s="18">
        <v>155778</v>
      </c>
      <c r="M7" s="18">
        <v>373650</v>
      </c>
      <c r="N7" s="18">
        <v>11860</v>
      </c>
      <c r="O7" s="18">
        <v>91390</v>
      </c>
      <c r="P7" s="7"/>
      <c r="Q7" s="7"/>
    </row>
    <row r="8" spans="1:52" ht="12.75" customHeight="1" x14ac:dyDescent="0.2">
      <c r="A8" s="104" t="s">
        <v>1313</v>
      </c>
      <c r="B8" s="7" t="s">
        <v>1072</v>
      </c>
      <c r="C8" s="18">
        <v>439827</v>
      </c>
      <c r="D8" s="18">
        <v>72300</v>
      </c>
      <c r="E8" s="18">
        <v>0</v>
      </c>
      <c r="F8" s="18">
        <v>12000</v>
      </c>
      <c r="G8" s="18">
        <v>0</v>
      </c>
      <c r="H8" s="18">
        <v>0</v>
      </c>
      <c r="I8" s="18">
        <v>242</v>
      </c>
      <c r="J8" s="18">
        <v>0</v>
      </c>
      <c r="K8" s="18">
        <v>126780</v>
      </c>
      <c r="L8" s="18">
        <v>15092</v>
      </c>
      <c r="M8" s="18">
        <v>22502</v>
      </c>
      <c r="N8" s="18">
        <v>35411</v>
      </c>
      <c r="O8" s="18">
        <v>150090</v>
      </c>
      <c r="P8" s="7"/>
      <c r="Q8" s="7"/>
    </row>
    <row r="9" spans="1:52" ht="12.75" customHeight="1" x14ac:dyDescent="0.2">
      <c r="A9" s="104" t="s">
        <v>1317</v>
      </c>
      <c r="B9" s="7" t="s">
        <v>1073</v>
      </c>
      <c r="C9" s="18">
        <v>180307</v>
      </c>
      <c r="D9" s="18">
        <v>0</v>
      </c>
      <c r="E9" s="18">
        <v>0</v>
      </c>
      <c r="F9" s="18">
        <v>0</v>
      </c>
      <c r="G9" s="18">
        <v>0</v>
      </c>
      <c r="H9" s="18">
        <v>0</v>
      </c>
      <c r="I9" s="18">
        <v>0</v>
      </c>
      <c r="J9" s="18">
        <v>0</v>
      </c>
      <c r="K9" s="18">
        <v>0</v>
      </c>
      <c r="L9" s="18">
        <v>6844</v>
      </c>
      <c r="M9" s="18">
        <v>0</v>
      </c>
      <c r="N9" s="18">
        <v>0</v>
      </c>
      <c r="O9" s="18">
        <v>0</v>
      </c>
      <c r="P9" s="7"/>
      <c r="Q9" s="7"/>
    </row>
    <row r="10" spans="1:52" ht="12.75" customHeight="1" x14ac:dyDescent="0.2">
      <c r="A10" s="33"/>
      <c r="B10" s="11"/>
      <c r="C10" s="18"/>
      <c r="D10" s="18"/>
      <c r="E10" s="18"/>
      <c r="F10" s="18"/>
      <c r="G10" s="18"/>
      <c r="H10" s="18"/>
      <c r="I10" s="18"/>
      <c r="J10" s="18"/>
      <c r="K10" s="18"/>
      <c r="L10" s="18"/>
      <c r="M10" s="18"/>
      <c r="N10" s="18"/>
      <c r="O10" s="18"/>
      <c r="P10" s="11"/>
      <c r="Q10" s="11"/>
    </row>
    <row r="11" spans="1:52" s="102" customFormat="1" ht="12.75" customHeight="1" x14ac:dyDescent="0.25">
      <c r="A11" s="107"/>
      <c r="B11" s="107"/>
      <c r="C11" s="107"/>
      <c r="D11" s="107"/>
      <c r="E11" s="107"/>
      <c r="F11" s="107"/>
      <c r="G11" s="107"/>
      <c r="H11" s="107"/>
      <c r="I11" s="107"/>
      <c r="J11" s="107"/>
      <c r="K11" s="107"/>
      <c r="L11" s="107"/>
      <c r="M11" s="107"/>
      <c r="N11" s="107"/>
      <c r="O11" s="107"/>
      <c r="P11" s="107"/>
      <c r="Q11" s="107"/>
    </row>
    <row r="12" spans="1:52" s="10" customFormat="1" ht="12.75" customHeight="1" x14ac:dyDescent="0.2">
      <c r="A12" s="10" t="s">
        <v>903</v>
      </c>
      <c r="B12" s="10" t="s">
        <v>904</v>
      </c>
      <c r="C12" s="103">
        <v>4861</v>
      </c>
      <c r="D12" s="103">
        <v>8500</v>
      </c>
      <c r="E12" s="103">
        <v>0</v>
      </c>
      <c r="F12" s="103">
        <v>0</v>
      </c>
      <c r="G12" s="103">
        <v>0</v>
      </c>
      <c r="H12" s="103">
        <v>0</v>
      </c>
      <c r="I12" s="103">
        <v>0</v>
      </c>
      <c r="J12" s="103">
        <v>0</v>
      </c>
      <c r="K12" s="103">
        <v>0</v>
      </c>
      <c r="L12" s="103">
        <v>0</v>
      </c>
      <c r="M12" s="103">
        <v>0</v>
      </c>
      <c r="N12" s="103">
        <v>0</v>
      </c>
      <c r="O12" s="103">
        <v>7000</v>
      </c>
      <c r="P12" s="103" t="s">
        <v>1312</v>
      </c>
      <c r="Q12" s="103" t="s">
        <v>1313</v>
      </c>
      <c r="R12" s="103"/>
      <c r="S12" s="103"/>
      <c r="T12" s="103"/>
      <c r="U12" s="103"/>
      <c r="V12" s="103"/>
      <c r="W12" s="103"/>
      <c r="X12" s="103"/>
      <c r="Y12" s="103"/>
      <c r="Z12" s="14"/>
      <c r="AA12" s="14"/>
      <c r="AB12" s="14"/>
    </row>
    <row r="13" spans="1:52" s="10" customFormat="1" ht="12.75" customHeight="1" x14ac:dyDescent="0.2">
      <c r="A13" s="10" t="s">
        <v>905</v>
      </c>
      <c r="B13" s="10" t="s">
        <v>906</v>
      </c>
      <c r="C13" s="103">
        <v>42300</v>
      </c>
      <c r="D13" s="103">
        <v>0</v>
      </c>
      <c r="E13" s="103">
        <v>0</v>
      </c>
      <c r="F13" s="103">
        <v>0</v>
      </c>
      <c r="G13" s="103">
        <v>0</v>
      </c>
      <c r="H13" s="103">
        <v>0</v>
      </c>
      <c r="I13" s="103">
        <v>25000</v>
      </c>
      <c r="J13" s="103">
        <v>0</v>
      </c>
      <c r="K13" s="103">
        <v>0</v>
      </c>
      <c r="L13" s="103">
        <v>0</v>
      </c>
      <c r="M13" s="103">
        <v>0</v>
      </c>
      <c r="N13" s="103">
        <v>0</v>
      </c>
      <c r="O13" s="103">
        <v>0</v>
      </c>
      <c r="P13" s="103" t="s">
        <v>1312</v>
      </c>
      <c r="Q13" s="103" t="s">
        <v>1314</v>
      </c>
      <c r="R13" s="103"/>
      <c r="S13" s="103"/>
      <c r="T13" s="103"/>
      <c r="U13" s="103"/>
      <c r="V13" s="103"/>
      <c r="W13" s="103"/>
      <c r="X13" s="103"/>
      <c r="Y13" s="103"/>
      <c r="Z13" s="14"/>
      <c r="AA13" s="14"/>
      <c r="AB13" s="14"/>
    </row>
    <row r="14" spans="1:52" s="10" customFormat="1" ht="12.75" customHeight="1" x14ac:dyDescent="0.2">
      <c r="A14" s="10" t="s">
        <v>665</v>
      </c>
      <c r="B14" s="10" t="s">
        <v>1</v>
      </c>
      <c r="C14" s="103">
        <v>6040</v>
      </c>
      <c r="D14" s="103">
        <v>10000</v>
      </c>
      <c r="E14" s="103">
        <v>0</v>
      </c>
      <c r="F14" s="103">
        <v>0</v>
      </c>
      <c r="G14" s="103">
        <v>0</v>
      </c>
      <c r="H14" s="103">
        <v>0</v>
      </c>
      <c r="I14" s="103">
        <v>0</v>
      </c>
      <c r="J14" s="103">
        <v>0</v>
      </c>
      <c r="K14" s="103">
        <v>0</v>
      </c>
      <c r="L14" s="103">
        <v>135</v>
      </c>
      <c r="M14" s="103">
        <v>0</v>
      </c>
      <c r="N14" s="103">
        <v>0</v>
      </c>
      <c r="O14" s="103">
        <v>2000</v>
      </c>
      <c r="P14" s="103" t="s">
        <v>1315</v>
      </c>
      <c r="Q14" s="103" t="s">
        <v>1316</v>
      </c>
      <c r="R14" s="103"/>
      <c r="S14" s="103"/>
      <c r="T14" s="103"/>
      <c r="U14" s="103"/>
      <c r="V14" s="103"/>
      <c r="W14" s="103"/>
      <c r="X14" s="103"/>
      <c r="Y14" s="103"/>
      <c r="Z14" s="14"/>
      <c r="AA14" s="14"/>
      <c r="AB14" s="14"/>
    </row>
    <row r="15" spans="1:52" s="10" customFormat="1" ht="12.75" customHeight="1" x14ac:dyDescent="0.2">
      <c r="A15" s="10" t="s">
        <v>427</v>
      </c>
      <c r="B15" s="10" t="s">
        <v>2</v>
      </c>
      <c r="C15" s="103">
        <v>5022</v>
      </c>
      <c r="D15" s="103">
        <v>0</v>
      </c>
      <c r="E15" s="103">
        <v>0</v>
      </c>
      <c r="F15" s="103">
        <v>0</v>
      </c>
      <c r="G15" s="103">
        <v>0</v>
      </c>
      <c r="H15" s="103">
        <v>0</v>
      </c>
      <c r="I15" s="103">
        <v>0</v>
      </c>
      <c r="J15" s="103">
        <v>0</v>
      </c>
      <c r="K15" s="103">
        <v>0</v>
      </c>
      <c r="L15" s="103">
        <v>4470</v>
      </c>
      <c r="M15" s="103">
        <v>0</v>
      </c>
      <c r="N15" s="103">
        <v>0</v>
      </c>
      <c r="O15" s="103">
        <v>0</v>
      </c>
      <c r="P15" s="103" t="s">
        <v>1315</v>
      </c>
      <c r="Q15" s="103" t="s">
        <v>1316</v>
      </c>
      <c r="R15" s="103"/>
      <c r="S15" s="103"/>
      <c r="T15" s="103"/>
      <c r="U15" s="103"/>
      <c r="V15" s="103"/>
      <c r="W15" s="103"/>
      <c r="X15" s="103"/>
      <c r="Y15" s="103"/>
      <c r="Z15" s="14"/>
      <c r="AA15" s="14"/>
      <c r="AB15" s="14"/>
    </row>
    <row r="16" spans="1:52" s="10" customFormat="1" ht="12.75" customHeight="1" x14ac:dyDescent="0.2">
      <c r="A16" s="10" t="s">
        <v>435</v>
      </c>
      <c r="B16" s="10" t="s">
        <v>3</v>
      </c>
      <c r="C16" s="103">
        <v>12492</v>
      </c>
      <c r="D16" s="103">
        <v>0</v>
      </c>
      <c r="E16" s="103">
        <v>0</v>
      </c>
      <c r="F16" s="103">
        <v>0</v>
      </c>
      <c r="G16" s="103">
        <v>0</v>
      </c>
      <c r="H16" s="103">
        <v>0</v>
      </c>
      <c r="I16" s="103">
        <v>0</v>
      </c>
      <c r="J16" s="103">
        <v>0</v>
      </c>
      <c r="K16" s="103">
        <v>0</v>
      </c>
      <c r="L16" s="103">
        <v>5258</v>
      </c>
      <c r="M16" s="103">
        <v>0</v>
      </c>
      <c r="N16" s="103">
        <v>0</v>
      </c>
      <c r="O16" s="103">
        <v>0</v>
      </c>
      <c r="P16" s="103" t="s">
        <v>1315</v>
      </c>
      <c r="Q16" s="103" t="s">
        <v>1316</v>
      </c>
      <c r="R16" s="103"/>
      <c r="S16" s="103"/>
      <c r="T16" s="103"/>
      <c r="U16" s="103"/>
      <c r="V16" s="103"/>
      <c r="W16" s="103"/>
      <c r="X16" s="103"/>
      <c r="Y16" s="103"/>
      <c r="Z16" s="14"/>
      <c r="AA16" s="14"/>
      <c r="AB16" s="14"/>
    </row>
    <row r="17" spans="1:28" s="10" customFormat="1" ht="12.75" customHeight="1" x14ac:dyDescent="0.2">
      <c r="A17" s="10" t="s">
        <v>907</v>
      </c>
      <c r="B17" s="10" t="s">
        <v>908</v>
      </c>
      <c r="C17" s="103">
        <v>10604</v>
      </c>
      <c r="D17" s="103">
        <v>0</v>
      </c>
      <c r="E17" s="103">
        <v>0</v>
      </c>
      <c r="F17" s="103">
        <v>0</v>
      </c>
      <c r="G17" s="103">
        <v>0</v>
      </c>
      <c r="H17" s="103">
        <v>0</v>
      </c>
      <c r="I17" s="103">
        <v>0</v>
      </c>
      <c r="J17" s="103">
        <v>0</v>
      </c>
      <c r="K17" s="103">
        <v>0</v>
      </c>
      <c r="L17" s="103">
        <v>0</v>
      </c>
      <c r="M17" s="103">
        <v>0</v>
      </c>
      <c r="N17" s="103">
        <v>0</v>
      </c>
      <c r="O17" s="103">
        <v>0</v>
      </c>
      <c r="P17" s="103" t="s">
        <v>1312</v>
      </c>
      <c r="Q17" s="103" t="s">
        <v>1313</v>
      </c>
      <c r="R17" s="103"/>
      <c r="S17" s="103"/>
      <c r="T17" s="103"/>
      <c r="U17" s="103"/>
      <c r="V17" s="103"/>
      <c r="W17" s="103"/>
      <c r="X17" s="103"/>
      <c r="Y17" s="103"/>
      <c r="Z17" s="14"/>
      <c r="AA17" s="14"/>
      <c r="AB17" s="14"/>
    </row>
    <row r="18" spans="1:28" s="10" customFormat="1" ht="12.75" customHeight="1" x14ac:dyDescent="0.2">
      <c r="A18" s="10" t="s">
        <v>909</v>
      </c>
      <c r="B18" s="10" t="s">
        <v>910</v>
      </c>
      <c r="C18" s="103">
        <v>33000</v>
      </c>
      <c r="D18" s="103">
        <v>0</v>
      </c>
      <c r="E18" s="103">
        <v>0</v>
      </c>
      <c r="F18" s="103">
        <v>5000</v>
      </c>
      <c r="G18" s="103">
        <v>0</v>
      </c>
      <c r="H18" s="103">
        <v>0</v>
      </c>
      <c r="I18" s="103">
        <v>0</v>
      </c>
      <c r="J18" s="103">
        <v>0</v>
      </c>
      <c r="K18" s="103">
        <v>0</v>
      </c>
      <c r="L18" s="103">
        <v>1500</v>
      </c>
      <c r="M18" s="103">
        <v>0</v>
      </c>
      <c r="N18" s="103">
        <v>0</v>
      </c>
      <c r="O18" s="103">
        <v>0</v>
      </c>
      <c r="P18" s="103" t="s">
        <v>1312</v>
      </c>
      <c r="Q18" s="103" t="s">
        <v>1314</v>
      </c>
      <c r="R18" s="103"/>
      <c r="S18" s="103"/>
      <c r="T18" s="103"/>
      <c r="U18" s="103"/>
      <c r="V18" s="103"/>
      <c r="W18" s="103"/>
      <c r="X18" s="103"/>
      <c r="Y18" s="103"/>
      <c r="Z18" s="14"/>
      <c r="AA18" s="14"/>
      <c r="AB18" s="14"/>
    </row>
    <row r="19" spans="1:28" s="10" customFormat="1" ht="12.75" customHeight="1" x14ac:dyDescent="0.2">
      <c r="A19" s="10" t="s">
        <v>911</v>
      </c>
      <c r="B19" s="10" t="s">
        <v>912</v>
      </c>
      <c r="C19" s="103">
        <v>11114</v>
      </c>
      <c r="D19" s="103">
        <v>0</v>
      </c>
      <c r="E19" s="103">
        <v>0</v>
      </c>
      <c r="F19" s="103">
        <v>0</v>
      </c>
      <c r="G19" s="103">
        <v>0</v>
      </c>
      <c r="H19" s="103">
        <v>0</v>
      </c>
      <c r="I19" s="103">
        <v>0</v>
      </c>
      <c r="J19" s="103">
        <v>0</v>
      </c>
      <c r="K19" s="103">
        <v>0</v>
      </c>
      <c r="L19" s="103">
        <v>1500</v>
      </c>
      <c r="M19" s="103">
        <v>0</v>
      </c>
      <c r="N19" s="103">
        <v>0</v>
      </c>
      <c r="O19" s="103">
        <v>0</v>
      </c>
      <c r="P19" s="103" t="s">
        <v>1317</v>
      </c>
      <c r="Q19" s="103" t="s">
        <v>1317</v>
      </c>
      <c r="R19" s="103"/>
      <c r="S19" s="103"/>
      <c r="T19" s="103"/>
      <c r="U19" s="103"/>
      <c r="V19" s="103"/>
      <c r="W19" s="103"/>
      <c r="X19" s="103"/>
      <c r="Y19" s="103"/>
      <c r="Z19" s="14"/>
      <c r="AA19" s="14"/>
      <c r="AB19" s="14"/>
    </row>
    <row r="20" spans="1:28" s="10" customFormat="1" ht="12.75" customHeight="1" x14ac:dyDescent="0.2">
      <c r="A20" s="10" t="s">
        <v>913</v>
      </c>
      <c r="B20" s="10" t="s">
        <v>914</v>
      </c>
      <c r="C20" s="103">
        <v>17502</v>
      </c>
      <c r="D20" s="103">
        <v>0</v>
      </c>
      <c r="E20" s="103">
        <v>0</v>
      </c>
      <c r="F20" s="103">
        <v>0</v>
      </c>
      <c r="G20" s="103">
        <v>0</v>
      </c>
      <c r="H20" s="103">
        <v>0</v>
      </c>
      <c r="I20" s="103">
        <v>0</v>
      </c>
      <c r="J20" s="103">
        <v>0</v>
      </c>
      <c r="K20" s="103">
        <v>0</v>
      </c>
      <c r="L20" s="103">
        <v>0</v>
      </c>
      <c r="M20" s="103">
        <v>0</v>
      </c>
      <c r="N20" s="103">
        <v>0</v>
      </c>
      <c r="O20" s="103">
        <v>0</v>
      </c>
      <c r="P20" s="103" t="s">
        <v>1317</v>
      </c>
      <c r="Q20" s="103" t="s">
        <v>1317</v>
      </c>
      <c r="R20" s="103"/>
      <c r="S20" s="103"/>
      <c r="T20" s="103"/>
      <c r="U20" s="103"/>
      <c r="V20" s="103"/>
      <c r="W20" s="103"/>
      <c r="X20" s="103"/>
      <c r="Y20" s="103"/>
      <c r="Z20" s="14"/>
      <c r="AA20" s="14"/>
      <c r="AB20" s="14"/>
    </row>
    <row r="21" spans="1:28" s="10" customFormat="1" ht="12.75" customHeight="1" x14ac:dyDescent="0.2">
      <c r="A21" s="10" t="s">
        <v>915</v>
      </c>
      <c r="B21" s="10" t="s">
        <v>916</v>
      </c>
      <c r="C21" s="103">
        <v>44350</v>
      </c>
      <c r="D21" s="103">
        <v>0</v>
      </c>
      <c r="E21" s="103">
        <v>0</v>
      </c>
      <c r="F21" s="103">
        <v>0</v>
      </c>
      <c r="G21" s="103">
        <v>0</v>
      </c>
      <c r="H21" s="103">
        <v>0</v>
      </c>
      <c r="I21" s="103">
        <v>0</v>
      </c>
      <c r="J21" s="103">
        <v>0</v>
      </c>
      <c r="K21" s="103">
        <v>0</v>
      </c>
      <c r="L21" s="103">
        <v>0</v>
      </c>
      <c r="M21" s="103">
        <v>0</v>
      </c>
      <c r="N21" s="103">
        <v>0</v>
      </c>
      <c r="O21" s="103">
        <v>0</v>
      </c>
      <c r="P21" s="103" t="s">
        <v>1312</v>
      </c>
      <c r="Q21" s="103" t="s">
        <v>1314</v>
      </c>
      <c r="R21" s="103"/>
      <c r="S21" s="103"/>
      <c r="T21" s="103"/>
      <c r="U21" s="103"/>
      <c r="V21" s="103"/>
      <c r="W21" s="103"/>
      <c r="X21" s="103"/>
      <c r="Y21" s="103"/>
      <c r="Z21" s="14"/>
      <c r="AA21" s="14"/>
      <c r="AB21" s="14"/>
    </row>
    <row r="22" spans="1:28" s="10" customFormat="1" ht="12.75" customHeight="1" x14ac:dyDescent="0.2">
      <c r="A22" s="10" t="s">
        <v>917</v>
      </c>
      <c r="B22" s="10" t="s">
        <v>918</v>
      </c>
      <c r="C22" s="103">
        <v>0</v>
      </c>
      <c r="D22" s="103">
        <v>0</v>
      </c>
      <c r="E22" s="103">
        <v>0</v>
      </c>
      <c r="F22" s="103">
        <v>0</v>
      </c>
      <c r="G22" s="103">
        <v>0</v>
      </c>
      <c r="H22" s="103">
        <v>0</v>
      </c>
      <c r="I22" s="103">
        <v>0</v>
      </c>
      <c r="J22" s="103">
        <v>0</v>
      </c>
      <c r="K22" s="103">
        <v>0</v>
      </c>
      <c r="L22" s="103">
        <v>3544</v>
      </c>
      <c r="M22" s="103">
        <v>0</v>
      </c>
      <c r="N22" s="103">
        <v>0</v>
      </c>
      <c r="O22" s="103">
        <v>0</v>
      </c>
      <c r="P22" s="103" t="s">
        <v>1317</v>
      </c>
      <c r="Q22" s="103" t="s">
        <v>1317</v>
      </c>
      <c r="R22" s="103"/>
      <c r="S22" s="103"/>
      <c r="T22" s="103"/>
      <c r="U22" s="103"/>
      <c r="V22" s="103"/>
      <c r="W22" s="103"/>
      <c r="X22" s="103"/>
      <c r="Y22" s="103"/>
      <c r="Z22" s="14"/>
      <c r="AA22" s="14"/>
      <c r="AB22" s="14"/>
    </row>
    <row r="23" spans="1:28" s="10" customFormat="1" ht="12.75" customHeight="1" x14ac:dyDescent="0.2">
      <c r="A23" s="10" t="s">
        <v>666</v>
      </c>
      <c r="B23" s="10" t="s">
        <v>4</v>
      </c>
      <c r="C23" s="103">
        <v>27033</v>
      </c>
      <c r="D23" s="103">
        <v>6000</v>
      </c>
      <c r="E23" s="103">
        <v>0</v>
      </c>
      <c r="F23" s="103">
        <v>0</v>
      </c>
      <c r="G23" s="103">
        <v>0</v>
      </c>
      <c r="H23" s="103">
        <v>0</v>
      </c>
      <c r="I23" s="103">
        <v>0</v>
      </c>
      <c r="J23" s="103">
        <v>0</v>
      </c>
      <c r="K23" s="103">
        <v>0</v>
      </c>
      <c r="L23" s="103">
        <v>4260</v>
      </c>
      <c r="M23" s="103">
        <v>0</v>
      </c>
      <c r="N23" s="103">
        <v>12000</v>
      </c>
      <c r="O23" s="103">
        <v>1000</v>
      </c>
      <c r="P23" s="103" t="s">
        <v>1315</v>
      </c>
      <c r="Q23" s="103" t="s">
        <v>1316</v>
      </c>
      <c r="R23" s="103"/>
      <c r="S23" s="103"/>
      <c r="T23" s="103"/>
      <c r="U23" s="103"/>
      <c r="V23" s="103"/>
      <c r="W23" s="103"/>
      <c r="X23" s="103"/>
      <c r="Y23" s="103"/>
      <c r="Z23" s="14"/>
      <c r="AA23" s="14"/>
      <c r="AB23" s="14"/>
    </row>
    <row r="24" spans="1:28" s="10" customFormat="1" ht="12.75" customHeight="1" x14ac:dyDescent="0.2">
      <c r="A24" s="10" t="s">
        <v>607</v>
      </c>
      <c r="B24" s="10" t="s">
        <v>5</v>
      </c>
      <c r="C24" s="103">
        <v>5050</v>
      </c>
      <c r="D24" s="103">
        <v>0</v>
      </c>
      <c r="E24" s="103">
        <v>0</v>
      </c>
      <c r="F24" s="103">
        <v>0</v>
      </c>
      <c r="G24" s="103">
        <v>0</v>
      </c>
      <c r="H24" s="103">
        <v>0</v>
      </c>
      <c r="I24" s="103">
        <v>0</v>
      </c>
      <c r="J24" s="103">
        <v>0</v>
      </c>
      <c r="K24" s="103">
        <v>0</v>
      </c>
      <c r="L24" s="103">
        <v>3437</v>
      </c>
      <c r="M24" s="103">
        <v>0</v>
      </c>
      <c r="N24" s="103">
        <v>0</v>
      </c>
      <c r="O24" s="103">
        <v>3000</v>
      </c>
      <c r="P24" s="103" t="s">
        <v>1315</v>
      </c>
      <c r="Q24" s="103" t="s">
        <v>1316</v>
      </c>
      <c r="R24" s="103"/>
      <c r="S24" s="103"/>
      <c r="T24" s="103"/>
      <c r="U24" s="103"/>
      <c r="V24" s="103"/>
      <c r="W24" s="103"/>
      <c r="X24" s="103"/>
      <c r="Y24" s="103"/>
      <c r="Z24" s="14"/>
      <c r="AA24" s="14"/>
      <c r="AB24" s="14"/>
    </row>
    <row r="25" spans="1:28" s="10" customFormat="1" ht="12.75" customHeight="1" x14ac:dyDescent="0.2">
      <c r="A25" s="10" t="s">
        <v>534</v>
      </c>
      <c r="B25" s="10" t="s">
        <v>6</v>
      </c>
      <c r="C25" s="103">
        <v>8850</v>
      </c>
      <c r="D25" s="103">
        <v>3000</v>
      </c>
      <c r="E25" s="103">
        <v>0</v>
      </c>
      <c r="F25" s="103">
        <v>0</v>
      </c>
      <c r="G25" s="103">
        <v>0</v>
      </c>
      <c r="H25" s="103">
        <v>0</v>
      </c>
      <c r="I25" s="103">
        <v>0</v>
      </c>
      <c r="J25" s="103">
        <v>0</v>
      </c>
      <c r="K25" s="103">
        <v>0</v>
      </c>
      <c r="L25" s="103">
        <v>6050</v>
      </c>
      <c r="M25" s="103">
        <v>5000</v>
      </c>
      <c r="N25" s="103">
        <v>0</v>
      </c>
      <c r="O25" s="103">
        <v>5000</v>
      </c>
      <c r="P25" s="103" t="s">
        <v>1315</v>
      </c>
      <c r="Q25" s="103" t="s">
        <v>1316</v>
      </c>
      <c r="R25" s="103"/>
      <c r="S25" s="103"/>
      <c r="T25" s="103"/>
      <c r="U25" s="103"/>
      <c r="V25" s="103"/>
      <c r="W25" s="103"/>
      <c r="X25" s="103"/>
      <c r="Y25" s="103"/>
      <c r="Z25" s="14"/>
      <c r="AA25" s="14"/>
      <c r="AB25" s="14"/>
    </row>
    <row r="26" spans="1:28" s="10" customFormat="1" ht="12.75" customHeight="1" x14ac:dyDescent="0.2">
      <c r="A26" s="10" t="s">
        <v>1250</v>
      </c>
      <c r="B26" s="10" t="s">
        <v>1251</v>
      </c>
      <c r="C26" s="103">
        <v>33209</v>
      </c>
      <c r="D26" s="103">
        <v>7000</v>
      </c>
      <c r="E26" s="103">
        <v>0</v>
      </c>
      <c r="F26" s="103">
        <v>0</v>
      </c>
      <c r="G26" s="103">
        <v>0</v>
      </c>
      <c r="H26" s="103">
        <v>0</v>
      </c>
      <c r="I26" s="103">
        <v>0</v>
      </c>
      <c r="J26" s="103">
        <v>0</v>
      </c>
      <c r="K26" s="103">
        <v>0</v>
      </c>
      <c r="L26" s="103">
        <v>1675</v>
      </c>
      <c r="M26" s="103">
        <v>0</v>
      </c>
      <c r="N26" s="103">
        <v>0</v>
      </c>
      <c r="O26" s="103">
        <v>7000</v>
      </c>
      <c r="P26" s="103" t="s">
        <v>1377</v>
      </c>
      <c r="Q26" s="103" t="s">
        <v>1316</v>
      </c>
      <c r="R26" s="103"/>
      <c r="S26" s="103"/>
      <c r="T26" s="103"/>
      <c r="U26" s="103"/>
      <c r="V26" s="103"/>
      <c r="W26" s="103"/>
      <c r="X26" s="103"/>
      <c r="Y26" s="103"/>
      <c r="Z26" s="14"/>
      <c r="AA26" s="14"/>
      <c r="AB26" s="14"/>
    </row>
    <row r="27" spans="1:28" s="10" customFormat="1" ht="12.75" customHeight="1" x14ac:dyDescent="0.2">
      <c r="A27" s="10" t="s">
        <v>406</v>
      </c>
      <c r="B27" s="10" t="s">
        <v>7</v>
      </c>
      <c r="C27" s="103">
        <v>7000</v>
      </c>
      <c r="D27" s="103">
        <v>14000</v>
      </c>
      <c r="E27" s="103">
        <v>0</v>
      </c>
      <c r="F27" s="103">
        <v>0</v>
      </c>
      <c r="G27" s="103">
        <v>0</v>
      </c>
      <c r="H27" s="103">
        <v>0</v>
      </c>
      <c r="I27" s="103">
        <v>0</v>
      </c>
      <c r="J27" s="103">
        <v>0</v>
      </c>
      <c r="K27" s="103">
        <v>0</v>
      </c>
      <c r="L27" s="103">
        <v>2011</v>
      </c>
      <c r="M27" s="103">
        <v>2516</v>
      </c>
      <c r="N27" s="103">
        <v>50</v>
      </c>
      <c r="O27" s="103">
        <v>0</v>
      </c>
      <c r="P27" s="103" t="s">
        <v>1315</v>
      </c>
      <c r="Q27" s="103" t="s">
        <v>1316</v>
      </c>
      <c r="R27" s="103"/>
      <c r="S27" s="103"/>
      <c r="T27" s="103"/>
      <c r="U27" s="103"/>
      <c r="V27" s="103"/>
      <c r="W27" s="103"/>
      <c r="X27" s="103"/>
      <c r="Y27" s="103"/>
      <c r="Z27" s="14"/>
      <c r="AA27" s="14"/>
      <c r="AB27" s="14"/>
    </row>
    <row r="28" spans="1:28" s="10" customFormat="1" ht="12.75" customHeight="1" x14ac:dyDescent="0.2">
      <c r="A28" s="10" t="s">
        <v>639</v>
      </c>
      <c r="B28" s="10" t="s">
        <v>8</v>
      </c>
      <c r="C28" s="103">
        <v>3600</v>
      </c>
      <c r="D28" s="103">
        <v>3000</v>
      </c>
      <c r="E28" s="103">
        <v>0</v>
      </c>
      <c r="F28" s="103">
        <v>0</v>
      </c>
      <c r="G28" s="103">
        <v>0</v>
      </c>
      <c r="H28" s="103">
        <v>0</v>
      </c>
      <c r="I28" s="103">
        <v>0</v>
      </c>
      <c r="J28" s="103">
        <v>0</v>
      </c>
      <c r="K28" s="103">
        <v>0</v>
      </c>
      <c r="L28" s="103">
        <v>1400</v>
      </c>
      <c r="M28" s="103">
        <v>0</v>
      </c>
      <c r="N28" s="103">
        <v>0</v>
      </c>
      <c r="O28" s="103">
        <v>0</v>
      </c>
      <c r="P28" s="103" t="s">
        <v>1315</v>
      </c>
      <c r="Q28" s="103" t="s">
        <v>1316</v>
      </c>
      <c r="R28" s="103"/>
      <c r="S28" s="103"/>
      <c r="T28" s="103"/>
      <c r="U28" s="103"/>
      <c r="V28" s="103"/>
      <c r="W28" s="103"/>
      <c r="X28" s="103"/>
      <c r="Y28" s="103"/>
      <c r="Z28" s="14"/>
      <c r="AA28" s="14"/>
      <c r="AB28" s="14"/>
    </row>
    <row r="29" spans="1:28" s="10" customFormat="1" ht="12.75" customHeight="1" x14ac:dyDescent="0.2">
      <c r="A29" s="10" t="s">
        <v>919</v>
      </c>
      <c r="B29" s="10" t="s">
        <v>920</v>
      </c>
      <c r="C29" s="103">
        <v>9622</v>
      </c>
      <c r="D29" s="103">
        <v>0</v>
      </c>
      <c r="E29" s="103">
        <v>0</v>
      </c>
      <c r="F29" s="103">
        <v>0</v>
      </c>
      <c r="G29" s="103">
        <v>0</v>
      </c>
      <c r="H29" s="103">
        <v>0</v>
      </c>
      <c r="I29" s="103">
        <v>0</v>
      </c>
      <c r="J29" s="103">
        <v>0</v>
      </c>
      <c r="K29" s="103">
        <v>0</v>
      </c>
      <c r="L29" s="103">
        <v>0</v>
      </c>
      <c r="M29" s="103">
        <v>0</v>
      </c>
      <c r="N29" s="103">
        <v>0</v>
      </c>
      <c r="O29" s="103">
        <v>0</v>
      </c>
      <c r="P29" s="103" t="s">
        <v>1317</v>
      </c>
      <c r="Q29" s="103" t="s">
        <v>1317</v>
      </c>
      <c r="R29" s="103"/>
      <c r="S29" s="103"/>
      <c r="T29" s="103"/>
      <c r="U29" s="103"/>
      <c r="V29" s="103"/>
      <c r="W29" s="103"/>
      <c r="X29" s="103"/>
      <c r="Y29" s="103"/>
      <c r="Z29" s="14"/>
      <c r="AA29" s="14"/>
      <c r="AB29" s="14"/>
    </row>
    <row r="30" spans="1:28" s="10" customFormat="1" ht="12.75" customHeight="1" x14ac:dyDescent="0.2">
      <c r="A30" s="10" t="s">
        <v>921</v>
      </c>
      <c r="B30" s="10" t="s">
        <v>922</v>
      </c>
      <c r="C30" s="103">
        <v>1158</v>
      </c>
      <c r="D30" s="103">
        <v>0</v>
      </c>
      <c r="E30" s="103">
        <v>0</v>
      </c>
      <c r="F30" s="103">
        <v>0</v>
      </c>
      <c r="G30" s="103">
        <v>0</v>
      </c>
      <c r="H30" s="103">
        <v>0</v>
      </c>
      <c r="I30" s="103">
        <v>0</v>
      </c>
      <c r="J30" s="103">
        <v>0</v>
      </c>
      <c r="K30" s="103">
        <v>0</v>
      </c>
      <c r="L30" s="103">
        <v>0</v>
      </c>
      <c r="M30" s="103">
        <v>0</v>
      </c>
      <c r="N30" s="103">
        <v>0</v>
      </c>
      <c r="O30" s="103">
        <v>0</v>
      </c>
      <c r="P30" s="103" t="s">
        <v>1317</v>
      </c>
      <c r="Q30" s="103" t="s">
        <v>1317</v>
      </c>
      <c r="R30" s="103"/>
      <c r="S30" s="103"/>
      <c r="T30" s="103"/>
      <c r="U30" s="103"/>
      <c r="V30" s="103"/>
      <c r="W30" s="103"/>
      <c r="X30" s="103"/>
      <c r="Y30" s="103"/>
      <c r="Z30" s="14"/>
      <c r="AA30" s="14"/>
      <c r="AB30" s="14"/>
    </row>
    <row r="31" spans="1:28" s="10" customFormat="1" ht="12.75" customHeight="1" x14ac:dyDescent="0.2">
      <c r="A31" s="10" t="s">
        <v>923</v>
      </c>
      <c r="B31" s="10" t="s">
        <v>924</v>
      </c>
      <c r="C31" s="103">
        <v>4154</v>
      </c>
      <c r="D31" s="103">
        <v>0</v>
      </c>
      <c r="E31" s="103">
        <v>0</v>
      </c>
      <c r="F31" s="103">
        <v>0</v>
      </c>
      <c r="G31" s="103">
        <v>0</v>
      </c>
      <c r="H31" s="103">
        <v>0</v>
      </c>
      <c r="I31" s="103">
        <v>0</v>
      </c>
      <c r="J31" s="103">
        <v>0</v>
      </c>
      <c r="K31" s="103">
        <v>0</v>
      </c>
      <c r="L31" s="103">
        <v>0</v>
      </c>
      <c r="M31" s="103">
        <v>0</v>
      </c>
      <c r="N31" s="103">
        <v>0</v>
      </c>
      <c r="O31" s="103">
        <v>0</v>
      </c>
      <c r="P31" s="103" t="s">
        <v>1317</v>
      </c>
      <c r="Q31" s="103" t="s">
        <v>1317</v>
      </c>
      <c r="R31" s="103"/>
      <c r="S31" s="103"/>
      <c r="T31" s="103"/>
      <c r="U31" s="103"/>
      <c r="V31" s="103"/>
      <c r="W31" s="103"/>
      <c r="X31" s="103"/>
      <c r="Y31" s="103"/>
      <c r="Z31" s="14"/>
      <c r="AA31" s="14"/>
      <c r="AB31" s="14"/>
    </row>
    <row r="32" spans="1:28" s="10" customFormat="1" ht="12.75" customHeight="1" x14ac:dyDescent="0.2">
      <c r="A32" s="10" t="s">
        <v>724</v>
      </c>
      <c r="B32" s="10" t="s">
        <v>848</v>
      </c>
      <c r="C32" s="103">
        <v>90700</v>
      </c>
      <c r="D32" s="103">
        <v>0</v>
      </c>
      <c r="E32" s="103">
        <v>5721</v>
      </c>
      <c r="F32" s="103">
        <v>0</v>
      </c>
      <c r="G32" s="103">
        <v>0</v>
      </c>
      <c r="H32" s="103">
        <v>0</v>
      </c>
      <c r="I32" s="103">
        <v>0</v>
      </c>
      <c r="J32" s="103">
        <v>0</v>
      </c>
      <c r="K32" s="103">
        <v>0</v>
      </c>
      <c r="L32" s="103">
        <v>1800</v>
      </c>
      <c r="M32" s="103">
        <v>0</v>
      </c>
      <c r="N32" s="103">
        <v>0</v>
      </c>
      <c r="O32" s="103">
        <v>23000</v>
      </c>
      <c r="P32" s="103" t="s">
        <v>1320</v>
      </c>
      <c r="Q32" s="103" t="s">
        <v>1316</v>
      </c>
      <c r="R32" s="103"/>
      <c r="S32" s="103"/>
      <c r="T32" s="103"/>
      <c r="U32" s="103"/>
      <c r="V32" s="103"/>
      <c r="W32" s="103"/>
      <c r="X32" s="103"/>
      <c r="Y32" s="103"/>
      <c r="Z32" s="14"/>
      <c r="AA32" s="14"/>
      <c r="AB32" s="14"/>
    </row>
    <row r="33" spans="1:28" s="10" customFormat="1" ht="12.75" customHeight="1" x14ac:dyDescent="0.2">
      <c r="A33" s="10" t="s">
        <v>725</v>
      </c>
      <c r="B33" s="10" t="s">
        <v>9</v>
      </c>
      <c r="C33" s="103">
        <v>62955</v>
      </c>
      <c r="D33" s="103">
        <v>15000</v>
      </c>
      <c r="E33" s="103">
        <v>0</v>
      </c>
      <c r="F33" s="103">
        <v>0</v>
      </c>
      <c r="G33" s="103">
        <v>0</v>
      </c>
      <c r="H33" s="103">
        <v>0</v>
      </c>
      <c r="I33" s="103">
        <v>0</v>
      </c>
      <c r="J33" s="103">
        <v>0</v>
      </c>
      <c r="K33" s="103">
        <v>0</v>
      </c>
      <c r="L33" s="103">
        <v>55100</v>
      </c>
      <c r="M33" s="103">
        <v>0</v>
      </c>
      <c r="N33" s="103">
        <v>1430</v>
      </c>
      <c r="O33" s="103">
        <v>44500</v>
      </c>
      <c r="P33" s="103" t="s">
        <v>1320</v>
      </c>
      <c r="Q33" s="103" t="s">
        <v>1316</v>
      </c>
      <c r="R33" s="103"/>
      <c r="S33" s="103"/>
      <c r="T33" s="103"/>
      <c r="U33" s="103"/>
      <c r="V33" s="103"/>
      <c r="W33" s="103"/>
      <c r="X33" s="103"/>
      <c r="Y33" s="103"/>
      <c r="Z33" s="14"/>
      <c r="AA33" s="14"/>
      <c r="AB33" s="14"/>
    </row>
    <row r="34" spans="1:28" s="10" customFormat="1" ht="12.75" customHeight="1" x14ac:dyDescent="0.2">
      <c r="A34" s="10" t="s">
        <v>690</v>
      </c>
      <c r="B34" s="10" t="s">
        <v>10</v>
      </c>
      <c r="C34" s="103">
        <v>17238</v>
      </c>
      <c r="D34" s="103">
        <v>0</v>
      </c>
      <c r="E34" s="103">
        <v>0</v>
      </c>
      <c r="F34" s="103">
        <v>0</v>
      </c>
      <c r="G34" s="103">
        <v>0</v>
      </c>
      <c r="H34" s="103">
        <v>0</v>
      </c>
      <c r="I34" s="103">
        <v>0</v>
      </c>
      <c r="J34" s="103">
        <v>0</v>
      </c>
      <c r="K34" s="103">
        <v>0</v>
      </c>
      <c r="L34" s="103">
        <v>0</v>
      </c>
      <c r="M34" s="103">
        <v>5000</v>
      </c>
      <c r="N34" s="103">
        <v>10000</v>
      </c>
      <c r="O34" s="103">
        <v>0</v>
      </c>
      <c r="P34" s="103" t="s">
        <v>1321</v>
      </c>
      <c r="Q34" s="103" t="s">
        <v>1316</v>
      </c>
      <c r="R34" s="103"/>
      <c r="S34" s="103"/>
      <c r="T34" s="103"/>
      <c r="U34" s="103"/>
      <c r="V34" s="103"/>
      <c r="W34" s="103"/>
      <c r="X34" s="103"/>
      <c r="Y34" s="103"/>
      <c r="Z34" s="14"/>
      <c r="AA34" s="14"/>
      <c r="AB34" s="14"/>
    </row>
    <row r="35" spans="1:28" s="10" customFormat="1" ht="12.75" customHeight="1" x14ac:dyDescent="0.2">
      <c r="A35" s="10" t="s">
        <v>428</v>
      </c>
      <c r="B35" s="10" t="s">
        <v>11</v>
      </c>
      <c r="C35" s="103">
        <v>3155</v>
      </c>
      <c r="D35" s="103">
        <v>11000</v>
      </c>
      <c r="E35" s="103">
        <v>0</v>
      </c>
      <c r="F35" s="103">
        <v>0</v>
      </c>
      <c r="G35" s="103">
        <v>0</v>
      </c>
      <c r="H35" s="103">
        <v>0</v>
      </c>
      <c r="I35" s="103">
        <v>0</v>
      </c>
      <c r="J35" s="103">
        <v>0</v>
      </c>
      <c r="K35" s="103">
        <v>0</v>
      </c>
      <c r="L35" s="103">
        <v>0</v>
      </c>
      <c r="M35" s="103">
        <v>0</v>
      </c>
      <c r="N35" s="103">
        <v>10</v>
      </c>
      <c r="O35" s="103">
        <v>0</v>
      </c>
      <c r="P35" s="103" t="s">
        <v>1315</v>
      </c>
      <c r="Q35" s="103" t="s">
        <v>1316</v>
      </c>
      <c r="R35" s="103"/>
      <c r="S35" s="103"/>
      <c r="T35" s="103"/>
      <c r="U35" s="103"/>
      <c r="V35" s="103"/>
      <c r="W35" s="103"/>
      <c r="X35" s="103"/>
      <c r="Y35" s="103"/>
      <c r="Z35" s="14"/>
      <c r="AA35" s="14"/>
      <c r="AB35" s="14"/>
    </row>
    <row r="36" spans="1:28" s="10" customFormat="1" ht="12.75" customHeight="1" x14ac:dyDescent="0.2">
      <c r="A36" s="10" t="s">
        <v>475</v>
      </c>
      <c r="B36" s="10" t="s">
        <v>12</v>
      </c>
      <c r="C36" s="103">
        <v>6868</v>
      </c>
      <c r="D36" s="103">
        <v>0</v>
      </c>
      <c r="E36" s="103">
        <v>0</v>
      </c>
      <c r="F36" s="103">
        <v>0</v>
      </c>
      <c r="G36" s="103">
        <v>0</v>
      </c>
      <c r="H36" s="103">
        <v>0</v>
      </c>
      <c r="I36" s="103">
        <v>0</v>
      </c>
      <c r="J36" s="103">
        <v>0</v>
      </c>
      <c r="K36" s="103">
        <v>0</v>
      </c>
      <c r="L36" s="103">
        <v>0</v>
      </c>
      <c r="M36" s="103">
        <v>0</v>
      </c>
      <c r="N36" s="103">
        <v>0</v>
      </c>
      <c r="O36" s="103">
        <v>2000</v>
      </c>
      <c r="P36" s="103" t="s">
        <v>1315</v>
      </c>
      <c r="Q36" s="103" t="s">
        <v>1316</v>
      </c>
      <c r="R36" s="103"/>
      <c r="S36" s="103"/>
      <c r="T36" s="103"/>
      <c r="U36" s="103"/>
      <c r="V36" s="103"/>
      <c r="W36" s="103"/>
      <c r="X36" s="103"/>
      <c r="Y36" s="103"/>
      <c r="Z36" s="14"/>
      <c r="AA36" s="14"/>
      <c r="AB36" s="14"/>
    </row>
    <row r="37" spans="1:28" s="10" customFormat="1" ht="12.75" customHeight="1" x14ac:dyDescent="0.2">
      <c r="A37" s="10" t="s">
        <v>497</v>
      </c>
      <c r="B37" s="10" t="s">
        <v>832</v>
      </c>
      <c r="C37" s="103">
        <v>21789</v>
      </c>
      <c r="D37" s="103">
        <v>9000</v>
      </c>
      <c r="E37" s="103">
        <v>0</v>
      </c>
      <c r="F37" s="103">
        <v>10001</v>
      </c>
      <c r="G37" s="103">
        <v>0</v>
      </c>
      <c r="H37" s="103">
        <v>57953</v>
      </c>
      <c r="I37" s="103">
        <v>0</v>
      </c>
      <c r="J37" s="103">
        <v>0</v>
      </c>
      <c r="K37" s="103">
        <v>0</v>
      </c>
      <c r="L37" s="103">
        <v>29850</v>
      </c>
      <c r="M37" s="103">
        <v>0</v>
      </c>
      <c r="N37" s="103">
        <v>8149</v>
      </c>
      <c r="O37" s="103">
        <v>16000</v>
      </c>
      <c r="P37" s="103" t="s">
        <v>1315</v>
      </c>
      <c r="Q37" s="103" t="s">
        <v>1316</v>
      </c>
      <c r="R37" s="103"/>
      <c r="S37" s="103"/>
      <c r="T37" s="103"/>
      <c r="U37" s="103"/>
      <c r="V37" s="103"/>
      <c r="W37" s="103"/>
      <c r="X37" s="103"/>
      <c r="Y37" s="103"/>
      <c r="Z37" s="14"/>
      <c r="AA37" s="14"/>
      <c r="AB37" s="14"/>
    </row>
    <row r="38" spans="1:28" s="10" customFormat="1" ht="12.75" customHeight="1" x14ac:dyDescent="0.2">
      <c r="A38" s="10" t="s">
        <v>608</v>
      </c>
      <c r="B38" s="10" t="s">
        <v>13</v>
      </c>
      <c r="C38" s="103">
        <v>1731</v>
      </c>
      <c r="D38" s="103">
        <v>0</v>
      </c>
      <c r="E38" s="103">
        <v>0</v>
      </c>
      <c r="F38" s="103">
        <v>0</v>
      </c>
      <c r="G38" s="103">
        <v>0</v>
      </c>
      <c r="H38" s="103">
        <v>0</v>
      </c>
      <c r="I38" s="103">
        <v>0</v>
      </c>
      <c r="J38" s="103">
        <v>0</v>
      </c>
      <c r="K38" s="103">
        <v>0</v>
      </c>
      <c r="L38" s="103">
        <v>2655</v>
      </c>
      <c r="M38" s="103">
        <v>0</v>
      </c>
      <c r="N38" s="103">
        <v>0</v>
      </c>
      <c r="O38" s="103">
        <v>0</v>
      </c>
      <c r="P38" s="103" t="s">
        <v>1315</v>
      </c>
      <c r="Q38" s="103" t="s">
        <v>1316</v>
      </c>
      <c r="R38" s="103"/>
      <c r="S38" s="103"/>
      <c r="T38" s="103"/>
      <c r="U38" s="103"/>
      <c r="V38" s="103"/>
      <c r="W38" s="103"/>
      <c r="X38" s="103"/>
      <c r="Y38" s="103"/>
      <c r="Z38" s="14"/>
      <c r="AA38" s="14"/>
      <c r="AB38" s="14"/>
    </row>
    <row r="39" spans="1:28" s="10" customFormat="1" ht="12.75" customHeight="1" x14ac:dyDescent="0.2">
      <c r="A39" s="10" t="s">
        <v>391</v>
      </c>
      <c r="B39" s="10" t="s">
        <v>825</v>
      </c>
      <c r="C39" s="103">
        <v>6000</v>
      </c>
      <c r="D39" s="103">
        <v>0</v>
      </c>
      <c r="E39" s="103">
        <v>0</v>
      </c>
      <c r="F39" s="103">
        <v>0</v>
      </c>
      <c r="G39" s="103">
        <v>0</v>
      </c>
      <c r="H39" s="103">
        <v>0</v>
      </c>
      <c r="I39" s="103">
        <v>0</v>
      </c>
      <c r="J39" s="103">
        <v>0</v>
      </c>
      <c r="K39" s="103">
        <v>8584</v>
      </c>
      <c r="L39" s="103">
        <v>0</v>
      </c>
      <c r="M39" s="103">
        <v>0</v>
      </c>
      <c r="N39" s="103">
        <v>5000</v>
      </c>
      <c r="O39" s="103">
        <v>50000</v>
      </c>
      <c r="P39" s="103" t="s">
        <v>1312</v>
      </c>
      <c r="Q39" s="103" t="s">
        <v>1316</v>
      </c>
      <c r="R39" s="103"/>
      <c r="S39" s="103"/>
      <c r="T39" s="103"/>
      <c r="U39" s="103"/>
      <c r="V39" s="103"/>
      <c r="W39" s="103"/>
      <c r="X39" s="103"/>
      <c r="Y39" s="103"/>
      <c r="Z39" s="14"/>
      <c r="AA39" s="14"/>
      <c r="AB39" s="14"/>
    </row>
    <row r="40" spans="1:28" s="10" customFormat="1" ht="12.75" customHeight="1" x14ac:dyDescent="0.2">
      <c r="A40" s="10" t="s">
        <v>396</v>
      </c>
      <c r="B40" s="10" t="s">
        <v>367</v>
      </c>
      <c r="C40" s="103">
        <v>22584</v>
      </c>
      <c r="D40" s="103">
        <v>7000</v>
      </c>
      <c r="E40" s="103">
        <v>0</v>
      </c>
      <c r="F40" s="103">
        <v>16000</v>
      </c>
      <c r="G40" s="103">
        <v>0</v>
      </c>
      <c r="H40" s="103">
        <v>0</v>
      </c>
      <c r="I40" s="103">
        <v>0</v>
      </c>
      <c r="J40" s="103">
        <v>0</v>
      </c>
      <c r="K40" s="103">
        <v>0</v>
      </c>
      <c r="L40" s="103">
        <v>2816</v>
      </c>
      <c r="M40" s="103">
        <v>9413</v>
      </c>
      <c r="N40" s="103">
        <v>0</v>
      </c>
      <c r="O40" s="103">
        <v>6600</v>
      </c>
      <c r="P40" s="103" t="s">
        <v>1312</v>
      </c>
      <c r="Q40" s="103" t="s">
        <v>1316</v>
      </c>
      <c r="R40" s="103"/>
      <c r="S40" s="103"/>
      <c r="T40" s="103"/>
      <c r="U40" s="103"/>
      <c r="V40" s="103"/>
      <c r="W40" s="103"/>
      <c r="X40" s="103"/>
      <c r="Y40" s="103"/>
      <c r="Z40" s="14"/>
      <c r="AA40" s="14"/>
      <c r="AB40" s="14"/>
    </row>
    <row r="41" spans="1:28" s="10" customFormat="1" ht="12.75" customHeight="1" x14ac:dyDescent="0.2">
      <c r="A41" s="10" t="s">
        <v>783</v>
      </c>
      <c r="B41" s="10" t="s">
        <v>1322</v>
      </c>
      <c r="C41" s="103">
        <v>12019</v>
      </c>
      <c r="D41" s="103">
        <v>0</v>
      </c>
      <c r="E41" s="103">
        <v>0</v>
      </c>
      <c r="F41" s="103">
        <v>0</v>
      </c>
      <c r="G41" s="103">
        <v>0</v>
      </c>
      <c r="H41" s="103">
        <v>0</v>
      </c>
      <c r="I41" s="103">
        <v>0</v>
      </c>
      <c r="J41" s="103">
        <v>0</v>
      </c>
      <c r="K41" s="103">
        <v>0</v>
      </c>
      <c r="L41" s="103">
        <v>0</v>
      </c>
      <c r="M41" s="103">
        <v>0</v>
      </c>
      <c r="N41" s="103">
        <v>0</v>
      </c>
      <c r="O41" s="103">
        <v>0</v>
      </c>
      <c r="P41" s="103" t="s">
        <v>1377</v>
      </c>
      <c r="Q41" s="103" t="s">
        <v>1316</v>
      </c>
      <c r="R41" s="103"/>
      <c r="S41" s="103"/>
      <c r="T41" s="103"/>
      <c r="U41" s="103"/>
      <c r="V41" s="103"/>
      <c r="W41" s="103"/>
      <c r="X41" s="103"/>
      <c r="Y41" s="103"/>
      <c r="Z41" s="14"/>
      <c r="AA41" s="14"/>
      <c r="AB41" s="14"/>
    </row>
    <row r="42" spans="1:28" s="10" customFormat="1" ht="12.75" customHeight="1" x14ac:dyDescent="0.2">
      <c r="A42" s="10" t="s">
        <v>1205</v>
      </c>
      <c r="B42" s="10" t="s">
        <v>1206</v>
      </c>
      <c r="C42" s="103">
        <v>16430</v>
      </c>
      <c r="D42" s="103">
        <v>2000</v>
      </c>
      <c r="E42" s="103">
        <v>0</v>
      </c>
      <c r="F42" s="103">
        <v>0</v>
      </c>
      <c r="G42" s="103">
        <v>0</v>
      </c>
      <c r="H42" s="103">
        <v>0</v>
      </c>
      <c r="I42" s="103">
        <v>0</v>
      </c>
      <c r="J42" s="103">
        <v>0</v>
      </c>
      <c r="K42" s="103">
        <v>0</v>
      </c>
      <c r="L42" s="103">
        <v>0</v>
      </c>
      <c r="M42" s="103">
        <v>0</v>
      </c>
      <c r="N42" s="103">
        <v>0</v>
      </c>
      <c r="O42" s="103">
        <v>0</v>
      </c>
      <c r="P42" s="103" t="s">
        <v>1377</v>
      </c>
      <c r="Q42" s="103" t="s">
        <v>1316</v>
      </c>
      <c r="R42" s="103"/>
      <c r="S42" s="103"/>
      <c r="T42" s="103"/>
      <c r="U42" s="103"/>
      <c r="V42" s="103"/>
      <c r="W42" s="103"/>
      <c r="X42" s="103"/>
      <c r="Y42" s="103"/>
      <c r="Z42" s="14"/>
      <c r="AA42" s="14"/>
      <c r="AB42" s="14"/>
    </row>
    <row r="43" spans="1:28" s="10" customFormat="1" ht="12.75" customHeight="1" x14ac:dyDescent="0.2">
      <c r="A43" s="10" t="s">
        <v>925</v>
      </c>
      <c r="B43" s="10" t="s">
        <v>926</v>
      </c>
      <c r="C43" s="103">
        <v>48671</v>
      </c>
      <c r="D43" s="103">
        <v>0</v>
      </c>
      <c r="E43" s="103">
        <v>0</v>
      </c>
      <c r="F43" s="103">
        <v>0</v>
      </c>
      <c r="G43" s="103">
        <v>0</v>
      </c>
      <c r="H43" s="103">
        <v>0</v>
      </c>
      <c r="I43" s="103">
        <v>0</v>
      </c>
      <c r="J43" s="103">
        <v>0</v>
      </c>
      <c r="K43" s="103">
        <v>0</v>
      </c>
      <c r="L43" s="103">
        <v>0</v>
      </c>
      <c r="M43" s="103">
        <v>0</v>
      </c>
      <c r="N43" s="103">
        <v>0</v>
      </c>
      <c r="O43" s="103">
        <v>0</v>
      </c>
      <c r="P43" s="103" t="s">
        <v>1317</v>
      </c>
      <c r="Q43" s="103" t="s">
        <v>1317</v>
      </c>
      <c r="R43" s="103"/>
      <c r="S43" s="103"/>
      <c r="T43" s="103"/>
      <c r="U43" s="103"/>
      <c r="V43" s="103"/>
      <c r="W43" s="103"/>
      <c r="X43" s="103"/>
      <c r="Y43" s="103"/>
      <c r="Z43" s="14"/>
      <c r="AA43" s="14"/>
      <c r="AB43" s="14"/>
    </row>
    <row r="44" spans="1:28" s="10" customFormat="1" ht="12.75" customHeight="1" x14ac:dyDescent="0.2">
      <c r="A44" s="10" t="s">
        <v>726</v>
      </c>
      <c r="B44" s="10" t="s">
        <v>14</v>
      </c>
      <c r="C44" s="103">
        <v>52500</v>
      </c>
      <c r="D44" s="103">
        <v>0</v>
      </c>
      <c r="E44" s="103">
        <v>0</v>
      </c>
      <c r="F44" s="103">
        <v>0</v>
      </c>
      <c r="G44" s="103">
        <v>0</v>
      </c>
      <c r="H44" s="103">
        <v>0</v>
      </c>
      <c r="I44" s="103">
        <v>0</v>
      </c>
      <c r="J44" s="103">
        <v>0</v>
      </c>
      <c r="K44" s="103">
        <v>0</v>
      </c>
      <c r="L44" s="103">
        <v>0</v>
      </c>
      <c r="M44" s="103">
        <v>0</v>
      </c>
      <c r="N44" s="103">
        <v>0</v>
      </c>
      <c r="O44" s="103">
        <v>0</v>
      </c>
      <c r="P44" s="103" t="s">
        <v>1320</v>
      </c>
      <c r="Q44" s="103" t="s">
        <v>1316</v>
      </c>
      <c r="R44" s="103"/>
      <c r="S44" s="103"/>
      <c r="T44" s="103"/>
      <c r="U44" s="103"/>
      <c r="V44" s="103"/>
      <c r="W44" s="103"/>
      <c r="X44" s="103"/>
      <c r="Y44" s="103"/>
      <c r="Z44" s="14"/>
      <c r="AA44" s="14"/>
      <c r="AB44" s="14"/>
    </row>
    <row r="45" spans="1:28" s="10" customFormat="1" ht="12.75" customHeight="1" x14ac:dyDescent="0.2">
      <c r="A45" s="10" t="s">
        <v>699</v>
      </c>
      <c r="B45" s="10" t="s">
        <v>15</v>
      </c>
      <c r="C45" s="103">
        <v>157634</v>
      </c>
      <c r="D45" s="103">
        <v>0</v>
      </c>
      <c r="E45" s="103">
        <v>0</v>
      </c>
      <c r="F45" s="103">
        <v>0</v>
      </c>
      <c r="G45" s="103">
        <v>0</v>
      </c>
      <c r="H45" s="103">
        <v>0</v>
      </c>
      <c r="I45" s="103">
        <v>0</v>
      </c>
      <c r="J45" s="103">
        <v>10000</v>
      </c>
      <c r="K45" s="103">
        <v>0</v>
      </c>
      <c r="L45" s="103">
        <v>23785</v>
      </c>
      <c r="M45" s="103">
        <v>0</v>
      </c>
      <c r="N45" s="103">
        <v>257</v>
      </c>
      <c r="O45" s="103">
        <v>21516</v>
      </c>
      <c r="P45" s="103" t="s">
        <v>1321</v>
      </c>
      <c r="Q45" s="103" t="s">
        <v>1316</v>
      </c>
      <c r="R45" s="103"/>
      <c r="S45" s="103"/>
      <c r="T45" s="103"/>
      <c r="U45" s="103"/>
      <c r="V45" s="103"/>
      <c r="W45" s="103"/>
      <c r="X45" s="103"/>
      <c r="Y45" s="103"/>
      <c r="Z45" s="14"/>
      <c r="AA45" s="14"/>
      <c r="AB45" s="14"/>
    </row>
    <row r="46" spans="1:28" s="10" customFormat="1" ht="12.75" customHeight="1" x14ac:dyDescent="0.2">
      <c r="A46" s="10" t="s">
        <v>564</v>
      </c>
      <c r="B46" s="10" t="s">
        <v>16</v>
      </c>
      <c r="C46" s="103">
        <v>9554</v>
      </c>
      <c r="D46" s="103">
        <v>1000</v>
      </c>
      <c r="E46" s="103">
        <v>0</v>
      </c>
      <c r="F46" s="103">
        <v>0</v>
      </c>
      <c r="G46" s="103">
        <v>0</v>
      </c>
      <c r="H46" s="103">
        <v>0</v>
      </c>
      <c r="I46" s="103">
        <v>0</v>
      </c>
      <c r="J46" s="103">
        <v>0</v>
      </c>
      <c r="K46" s="103">
        <v>0</v>
      </c>
      <c r="L46" s="103">
        <v>925</v>
      </c>
      <c r="M46" s="103">
        <v>0</v>
      </c>
      <c r="N46" s="103">
        <v>0</v>
      </c>
      <c r="O46" s="103">
        <v>0</v>
      </c>
      <c r="P46" s="103" t="s">
        <v>1315</v>
      </c>
      <c r="Q46" s="103" t="s">
        <v>1316</v>
      </c>
      <c r="R46" s="103"/>
      <c r="S46" s="103"/>
      <c r="T46" s="103"/>
      <c r="U46" s="103"/>
      <c r="V46" s="103"/>
      <c r="W46" s="103"/>
      <c r="X46" s="103"/>
      <c r="Y46" s="103"/>
      <c r="Z46" s="14"/>
      <c r="AA46" s="14"/>
      <c r="AB46" s="14"/>
    </row>
    <row r="47" spans="1:28" s="10" customFormat="1" ht="12.75" customHeight="1" x14ac:dyDescent="0.2">
      <c r="A47" s="10" t="s">
        <v>546</v>
      </c>
      <c r="B47" s="10" t="s">
        <v>17</v>
      </c>
      <c r="C47" s="103">
        <v>12000</v>
      </c>
      <c r="D47" s="103">
        <v>6000</v>
      </c>
      <c r="E47" s="103">
        <v>0</v>
      </c>
      <c r="F47" s="103">
        <v>0</v>
      </c>
      <c r="G47" s="103">
        <v>0</v>
      </c>
      <c r="H47" s="103">
        <v>0</v>
      </c>
      <c r="I47" s="103">
        <v>0</v>
      </c>
      <c r="J47" s="103">
        <v>0</v>
      </c>
      <c r="K47" s="103">
        <v>0</v>
      </c>
      <c r="L47" s="103">
        <v>3350</v>
      </c>
      <c r="M47" s="103">
        <v>0</v>
      </c>
      <c r="N47" s="103">
        <v>0</v>
      </c>
      <c r="O47" s="103">
        <v>7000</v>
      </c>
      <c r="P47" s="103" t="s">
        <v>1312</v>
      </c>
      <c r="Q47" s="103" t="s">
        <v>1316</v>
      </c>
      <c r="R47" s="103"/>
      <c r="S47" s="103"/>
      <c r="T47" s="103"/>
      <c r="U47" s="103"/>
      <c r="V47" s="103"/>
      <c r="W47" s="103"/>
      <c r="X47" s="103"/>
      <c r="Y47" s="103"/>
      <c r="Z47" s="14"/>
      <c r="AA47" s="14"/>
      <c r="AB47" s="14"/>
    </row>
    <row r="48" spans="1:28" s="10" customFormat="1" ht="12.75" customHeight="1" x14ac:dyDescent="0.2">
      <c r="A48" s="10" t="s">
        <v>547</v>
      </c>
      <c r="B48" s="10" t="s">
        <v>18</v>
      </c>
      <c r="C48" s="103">
        <v>6050</v>
      </c>
      <c r="D48" s="103">
        <v>0</v>
      </c>
      <c r="E48" s="103">
        <v>0</v>
      </c>
      <c r="F48" s="103">
        <v>0</v>
      </c>
      <c r="G48" s="103">
        <v>0</v>
      </c>
      <c r="H48" s="103">
        <v>0</v>
      </c>
      <c r="I48" s="103">
        <v>0</v>
      </c>
      <c r="J48" s="103">
        <v>0</v>
      </c>
      <c r="K48" s="103">
        <v>0</v>
      </c>
      <c r="L48" s="103">
        <v>0</v>
      </c>
      <c r="M48" s="103">
        <v>0</v>
      </c>
      <c r="N48" s="103">
        <v>0</v>
      </c>
      <c r="O48" s="103">
        <v>0</v>
      </c>
      <c r="P48" s="103" t="s">
        <v>1312</v>
      </c>
      <c r="Q48" s="103" t="s">
        <v>1316</v>
      </c>
      <c r="R48" s="103"/>
      <c r="S48" s="103"/>
      <c r="T48" s="103"/>
      <c r="U48" s="103"/>
      <c r="V48" s="103"/>
      <c r="W48" s="103"/>
      <c r="X48" s="103"/>
      <c r="Y48" s="103"/>
      <c r="Z48" s="14"/>
      <c r="AA48" s="14"/>
      <c r="AB48" s="14"/>
    </row>
    <row r="49" spans="1:28" s="10" customFormat="1" ht="12.75" customHeight="1" x14ac:dyDescent="0.2">
      <c r="A49" s="10" t="s">
        <v>927</v>
      </c>
      <c r="B49" s="10" t="s">
        <v>928</v>
      </c>
      <c r="C49" s="103">
        <v>0</v>
      </c>
      <c r="D49" s="103">
        <v>0</v>
      </c>
      <c r="E49" s="103">
        <v>0</v>
      </c>
      <c r="F49" s="103">
        <v>0</v>
      </c>
      <c r="G49" s="103">
        <v>0</v>
      </c>
      <c r="H49" s="103">
        <v>0</v>
      </c>
      <c r="I49" s="103">
        <v>0</v>
      </c>
      <c r="J49" s="103">
        <v>0</v>
      </c>
      <c r="K49" s="103">
        <v>0</v>
      </c>
      <c r="L49" s="103">
        <v>0</v>
      </c>
      <c r="M49" s="103">
        <v>0</v>
      </c>
      <c r="N49" s="103">
        <v>0</v>
      </c>
      <c r="O49" s="103">
        <v>0</v>
      </c>
      <c r="P49" s="103" t="s">
        <v>1312</v>
      </c>
      <c r="Q49" s="103" t="s">
        <v>1313</v>
      </c>
      <c r="R49" s="103"/>
      <c r="S49" s="103"/>
      <c r="T49" s="103"/>
      <c r="U49" s="103"/>
      <c r="V49" s="103"/>
      <c r="W49" s="103"/>
      <c r="X49" s="103"/>
      <c r="Y49" s="103"/>
      <c r="Z49" s="14"/>
      <c r="AA49" s="14"/>
      <c r="AB49" s="14"/>
    </row>
    <row r="50" spans="1:28" s="10" customFormat="1" ht="12.75" customHeight="1" x14ac:dyDescent="0.2">
      <c r="A50" s="10" t="s">
        <v>436</v>
      </c>
      <c r="B50" s="10" t="s">
        <v>19</v>
      </c>
      <c r="C50" s="103">
        <v>16410</v>
      </c>
      <c r="D50" s="103">
        <v>0</v>
      </c>
      <c r="E50" s="103">
        <v>0</v>
      </c>
      <c r="F50" s="103">
        <v>0</v>
      </c>
      <c r="G50" s="103">
        <v>0</v>
      </c>
      <c r="H50" s="103">
        <v>0</v>
      </c>
      <c r="I50" s="103">
        <v>0</v>
      </c>
      <c r="J50" s="103">
        <v>0</v>
      </c>
      <c r="K50" s="103">
        <v>0</v>
      </c>
      <c r="L50" s="103">
        <v>0</v>
      </c>
      <c r="M50" s="103">
        <v>0</v>
      </c>
      <c r="N50" s="103">
        <v>0</v>
      </c>
      <c r="O50" s="103">
        <v>0</v>
      </c>
      <c r="P50" s="103" t="s">
        <v>1315</v>
      </c>
      <c r="Q50" s="103" t="s">
        <v>1316</v>
      </c>
      <c r="R50" s="103"/>
      <c r="S50" s="103"/>
      <c r="T50" s="103"/>
      <c r="U50" s="103"/>
      <c r="V50" s="103"/>
      <c r="W50" s="103"/>
      <c r="X50" s="103"/>
      <c r="Y50" s="103"/>
      <c r="Z50" s="14"/>
      <c r="AA50" s="14"/>
      <c r="AB50" s="14"/>
    </row>
    <row r="51" spans="1:28" s="10" customFormat="1" ht="12.75" customHeight="1" x14ac:dyDescent="0.2">
      <c r="A51" s="10" t="s">
        <v>675</v>
      </c>
      <c r="B51" s="10" t="s">
        <v>20</v>
      </c>
      <c r="C51" s="103">
        <v>35005</v>
      </c>
      <c r="D51" s="103">
        <v>0</v>
      </c>
      <c r="E51" s="103">
        <v>0</v>
      </c>
      <c r="F51" s="103">
        <v>0</v>
      </c>
      <c r="G51" s="103">
        <v>0</v>
      </c>
      <c r="H51" s="103">
        <v>0</v>
      </c>
      <c r="I51" s="103">
        <v>0</v>
      </c>
      <c r="J51" s="103">
        <v>0</v>
      </c>
      <c r="K51" s="103">
        <v>0</v>
      </c>
      <c r="L51" s="103">
        <v>6200</v>
      </c>
      <c r="M51" s="103">
        <v>0</v>
      </c>
      <c r="N51" s="103">
        <v>0</v>
      </c>
      <c r="O51" s="103">
        <v>76000</v>
      </c>
      <c r="P51" s="103" t="s">
        <v>1321</v>
      </c>
      <c r="Q51" s="103" t="s">
        <v>1316</v>
      </c>
      <c r="R51" s="103"/>
      <c r="S51" s="103"/>
      <c r="T51" s="103"/>
      <c r="U51" s="103"/>
      <c r="V51" s="103"/>
      <c r="W51" s="103"/>
      <c r="X51" s="103"/>
      <c r="Y51" s="103"/>
      <c r="Z51" s="14"/>
      <c r="AA51" s="14"/>
      <c r="AB51" s="14"/>
    </row>
    <row r="52" spans="1:28" s="10" customFormat="1" ht="12.75" customHeight="1" x14ac:dyDescent="0.2">
      <c r="A52" s="10" t="s">
        <v>572</v>
      </c>
      <c r="B52" s="10" t="s">
        <v>21</v>
      </c>
      <c r="C52" s="103">
        <v>9560</v>
      </c>
      <c r="D52" s="103">
        <v>0</v>
      </c>
      <c r="E52" s="103">
        <v>0</v>
      </c>
      <c r="F52" s="103">
        <v>0</v>
      </c>
      <c r="G52" s="103">
        <v>0</v>
      </c>
      <c r="H52" s="103">
        <v>0</v>
      </c>
      <c r="I52" s="103">
        <v>0</v>
      </c>
      <c r="J52" s="103">
        <v>0</v>
      </c>
      <c r="K52" s="103">
        <v>0</v>
      </c>
      <c r="L52" s="103">
        <v>0</v>
      </c>
      <c r="M52" s="103">
        <v>0</v>
      </c>
      <c r="N52" s="103">
        <v>0</v>
      </c>
      <c r="O52" s="103">
        <v>0</v>
      </c>
      <c r="P52" s="103" t="s">
        <v>1315</v>
      </c>
      <c r="Q52" s="103" t="s">
        <v>1316</v>
      </c>
      <c r="R52" s="103"/>
      <c r="S52" s="103"/>
      <c r="T52" s="103"/>
      <c r="U52" s="103"/>
      <c r="V52" s="103"/>
      <c r="W52" s="103"/>
      <c r="X52" s="103"/>
      <c r="Y52" s="103"/>
      <c r="Z52" s="14"/>
      <c r="AA52" s="14"/>
      <c r="AB52" s="14"/>
    </row>
    <row r="53" spans="1:28" s="10" customFormat="1" ht="12.75" customHeight="1" x14ac:dyDescent="0.2">
      <c r="A53" s="10" t="s">
        <v>455</v>
      </c>
      <c r="B53" s="10" t="s">
        <v>22</v>
      </c>
      <c r="C53" s="103">
        <v>72425</v>
      </c>
      <c r="D53" s="103">
        <v>5000</v>
      </c>
      <c r="E53" s="103">
        <v>0</v>
      </c>
      <c r="F53" s="103">
        <v>0</v>
      </c>
      <c r="G53" s="103">
        <v>0</v>
      </c>
      <c r="H53" s="103">
        <v>0</v>
      </c>
      <c r="I53" s="103">
        <v>0</v>
      </c>
      <c r="J53" s="103">
        <v>0</v>
      </c>
      <c r="K53" s="103">
        <v>0</v>
      </c>
      <c r="L53" s="103">
        <v>0</v>
      </c>
      <c r="M53" s="103">
        <v>0</v>
      </c>
      <c r="N53" s="103">
        <v>0</v>
      </c>
      <c r="O53" s="103">
        <v>10397</v>
      </c>
      <c r="P53" s="103" t="s">
        <v>1312</v>
      </c>
      <c r="Q53" s="103" t="s">
        <v>1316</v>
      </c>
      <c r="R53" s="103"/>
      <c r="S53" s="103"/>
      <c r="T53" s="103"/>
      <c r="U53" s="103"/>
      <c r="V53" s="103"/>
      <c r="W53" s="103"/>
      <c r="X53" s="103"/>
      <c r="Y53" s="103"/>
      <c r="Z53" s="14"/>
      <c r="AA53" s="14"/>
      <c r="AB53" s="14"/>
    </row>
    <row r="54" spans="1:28" s="10" customFormat="1" ht="12.75" customHeight="1" x14ac:dyDescent="0.2">
      <c r="A54" s="10" t="s">
        <v>398</v>
      </c>
      <c r="B54" s="10" t="s">
        <v>23</v>
      </c>
      <c r="C54" s="103">
        <v>25186</v>
      </c>
      <c r="D54" s="103">
        <v>2500</v>
      </c>
      <c r="E54" s="103">
        <v>0</v>
      </c>
      <c r="F54" s="103">
        <v>0</v>
      </c>
      <c r="G54" s="103">
        <v>0</v>
      </c>
      <c r="H54" s="103">
        <v>0</v>
      </c>
      <c r="I54" s="103">
        <v>0</v>
      </c>
      <c r="J54" s="103">
        <v>0</v>
      </c>
      <c r="K54" s="103">
        <v>0</v>
      </c>
      <c r="L54" s="103">
        <v>20865</v>
      </c>
      <c r="M54" s="103">
        <v>0</v>
      </c>
      <c r="N54" s="103">
        <v>0</v>
      </c>
      <c r="O54" s="103">
        <v>0</v>
      </c>
      <c r="P54" s="103" t="s">
        <v>1312</v>
      </c>
      <c r="Q54" s="103" t="s">
        <v>1316</v>
      </c>
      <c r="R54" s="103"/>
      <c r="S54" s="103"/>
      <c r="T54" s="103"/>
      <c r="U54" s="103"/>
      <c r="V54" s="103"/>
      <c r="W54" s="103"/>
      <c r="X54" s="103"/>
      <c r="Y54" s="103"/>
      <c r="Z54" s="14"/>
      <c r="AA54" s="14"/>
      <c r="AB54" s="14"/>
    </row>
    <row r="55" spans="1:28" s="10" customFormat="1" ht="12.75" customHeight="1" x14ac:dyDescent="0.2">
      <c r="A55" s="10" t="s">
        <v>706</v>
      </c>
      <c r="B55" s="10" t="s">
        <v>24</v>
      </c>
      <c r="C55" s="103">
        <v>38800</v>
      </c>
      <c r="D55" s="103">
        <v>7000</v>
      </c>
      <c r="E55" s="103">
        <v>0</v>
      </c>
      <c r="F55" s="103">
        <v>21012</v>
      </c>
      <c r="G55" s="103">
        <v>0</v>
      </c>
      <c r="H55" s="103">
        <v>0</v>
      </c>
      <c r="I55" s="103">
        <v>0</v>
      </c>
      <c r="J55" s="103">
        <v>0</v>
      </c>
      <c r="K55" s="103">
        <v>0</v>
      </c>
      <c r="L55" s="103">
        <v>16300</v>
      </c>
      <c r="M55" s="103">
        <v>0</v>
      </c>
      <c r="N55" s="103">
        <v>55000</v>
      </c>
      <c r="O55" s="103">
        <v>0</v>
      </c>
      <c r="P55" s="103" t="s">
        <v>1321</v>
      </c>
      <c r="Q55" s="103" t="s">
        <v>1316</v>
      </c>
      <c r="R55" s="103"/>
      <c r="S55" s="103"/>
      <c r="T55" s="103"/>
      <c r="U55" s="103"/>
      <c r="V55" s="103"/>
      <c r="W55" s="103"/>
      <c r="X55" s="103"/>
      <c r="Y55" s="103"/>
      <c r="Z55" s="14"/>
      <c r="AA55" s="14"/>
      <c r="AB55" s="14"/>
    </row>
    <row r="56" spans="1:28" s="10" customFormat="1" ht="12.75" customHeight="1" x14ac:dyDescent="0.2">
      <c r="A56" s="10" t="s">
        <v>476</v>
      </c>
      <c r="B56" s="10" t="s">
        <v>25</v>
      </c>
      <c r="C56" s="103">
        <v>18721</v>
      </c>
      <c r="D56" s="103">
        <v>5000</v>
      </c>
      <c r="E56" s="103">
        <v>0</v>
      </c>
      <c r="F56" s="103">
        <v>0</v>
      </c>
      <c r="G56" s="103">
        <v>0</v>
      </c>
      <c r="H56" s="103">
        <v>0</v>
      </c>
      <c r="I56" s="103">
        <v>0</v>
      </c>
      <c r="J56" s="103">
        <v>0</v>
      </c>
      <c r="K56" s="103">
        <v>0</v>
      </c>
      <c r="L56" s="103">
        <v>6500</v>
      </c>
      <c r="M56" s="103">
        <v>0</v>
      </c>
      <c r="N56" s="103">
        <v>0</v>
      </c>
      <c r="O56" s="103">
        <v>0</v>
      </c>
      <c r="P56" s="103" t="s">
        <v>1315</v>
      </c>
      <c r="Q56" s="103" t="s">
        <v>1316</v>
      </c>
      <c r="R56" s="103"/>
      <c r="S56" s="103"/>
      <c r="T56" s="103"/>
      <c r="U56" s="103"/>
      <c r="V56" s="103"/>
      <c r="W56" s="103"/>
      <c r="X56" s="103"/>
      <c r="Y56" s="103"/>
      <c r="Z56" s="14"/>
      <c r="AA56" s="14"/>
      <c r="AB56" s="14"/>
    </row>
    <row r="57" spans="1:28" s="10" customFormat="1" ht="12.75" customHeight="1" x14ac:dyDescent="0.2">
      <c r="A57" s="10" t="s">
        <v>580</v>
      </c>
      <c r="B57" s="10" t="s">
        <v>26</v>
      </c>
      <c r="C57" s="103">
        <v>10000</v>
      </c>
      <c r="D57" s="103">
        <v>0</v>
      </c>
      <c r="E57" s="103">
        <v>0</v>
      </c>
      <c r="F57" s="103">
        <v>0</v>
      </c>
      <c r="G57" s="103">
        <v>0</v>
      </c>
      <c r="H57" s="103">
        <v>0</v>
      </c>
      <c r="I57" s="103">
        <v>0</v>
      </c>
      <c r="J57" s="103">
        <v>0</v>
      </c>
      <c r="K57" s="103">
        <v>0</v>
      </c>
      <c r="L57" s="103">
        <v>25133</v>
      </c>
      <c r="M57" s="103">
        <v>0</v>
      </c>
      <c r="N57" s="103">
        <v>670</v>
      </c>
      <c r="O57" s="103">
        <v>0</v>
      </c>
      <c r="P57" s="103" t="s">
        <v>1315</v>
      </c>
      <c r="Q57" s="103" t="s">
        <v>1316</v>
      </c>
      <c r="R57" s="103"/>
      <c r="S57" s="103"/>
      <c r="T57" s="103"/>
      <c r="U57" s="103"/>
      <c r="V57" s="103"/>
      <c r="W57" s="103"/>
      <c r="X57" s="103"/>
      <c r="Y57" s="103"/>
      <c r="Z57" s="14"/>
      <c r="AA57" s="14"/>
      <c r="AB57" s="14"/>
    </row>
    <row r="58" spans="1:28" s="10" customFormat="1" ht="12.75" customHeight="1" x14ac:dyDescent="0.2">
      <c r="A58" s="10" t="s">
        <v>727</v>
      </c>
      <c r="B58" s="10" t="s">
        <v>27</v>
      </c>
      <c r="C58" s="103">
        <v>56637</v>
      </c>
      <c r="D58" s="103">
        <v>15000</v>
      </c>
      <c r="E58" s="103">
        <v>0</v>
      </c>
      <c r="F58" s="103">
        <v>0</v>
      </c>
      <c r="G58" s="103">
        <v>0</v>
      </c>
      <c r="H58" s="103">
        <v>0</v>
      </c>
      <c r="I58" s="103">
        <v>0</v>
      </c>
      <c r="J58" s="103">
        <v>0</v>
      </c>
      <c r="K58" s="103">
        <v>0</v>
      </c>
      <c r="L58" s="103">
        <v>25100</v>
      </c>
      <c r="M58" s="103">
        <v>0</v>
      </c>
      <c r="N58" s="103">
        <v>0</v>
      </c>
      <c r="O58" s="103">
        <v>5000</v>
      </c>
      <c r="P58" s="103" t="s">
        <v>1320</v>
      </c>
      <c r="Q58" s="103" t="s">
        <v>1316</v>
      </c>
      <c r="R58" s="103"/>
      <c r="S58" s="103"/>
      <c r="T58" s="103"/>
      <c r="U58" s="103"/>
      <c r="V58" s="103"/>
      <c r="W58" s="103"/>
      <c r="X58" s="103"/>
      <c r="Y58" s="103"/>
      <c r="Z58" s="14"/>
      <c r="AA58" s="14"/>
      <c r="AB58" s="14"/>
    </row>
    <row r="59" spans="1:28" s="10" customFormat="1" ht="12.75" customHeight="1" x14ac:dyDescent="0.2">
      <c r="A59" s="10" t="s">
        <v>477</v>
      </c>
      <c r="B59" s="10" t="s">
        <v>28</v>
      </c>
      <c r="C59" s="103">
        <v>545</v>
      </c>
      <c r="D59" s="103">
        <v>0</v>
      </c>
      <c r="E59" s="103">
        <v>0</v>
      </c>
      <c r="F59" s="103">
        <v>0</v>
      </c>
      <c r="G59" s="103">
        <v>0</v>
      </c>
      <c r="H59" s="103">
        <v>0</v>
      </c>
      <c r="I59" s="103">
        <v>0</v>
      </c>
      <c r="J59" s="103">
        <v>0</v>
      </c>
      <c r="K59" s="103">
        <v>0</v>
      </c>
      <c r="L59" s="103">
        <v>0</v>
      </c>
      <c r="M59" s="103">
        <v>0</v>
      </c>
      <c r="N59" s="103">
        <v>0</v>
      </c>
      <c r="O59" s="103">
        <v>0</v>
      </c>
      <c r="P59" s="103" t="s">
        <v>1315</v>
      </c>
      <c r="Q59" s="103" t="s">
        <v>1316</v>
      </c>
      <c r="R59" s="103"/>
      <c r="S59" s="103"/>
      <c r="T59" s="103"/>
      <c r="U59" s="103"/>
      <c r="V59" s="103"/>
      <c r="W59" s="103"/>
      <c r="X59" s="103"/>
      <c r="Y59" s="103"/>
      <c r="Z59" s="14"/>
      <c r="AA59" s="14"/>
      <c r="AB59" s="14"/>
    </row>
    <row r="60" spans="1:28" s="10" customFormat="1" ht="12.75" customHeight="1" x14ac:dyDescent="0.2">
      <c r="A60" s="10" t="s">
        <v>929</v>
      </c>
      <c r="B60" s="10" t="s">
        <v>930</v>
      </c>
      <c r="C60" s="103">
        <v>8000</v>
      </c>
      <c r="D60" s="103">
        <v>2000</v>
      </c>
      <c r="E60" s="103">
        <v>0</v>
      </c>
      <c r="F60" s="103">
        <v>0</v>
      </c>
      <c r="G60" s="103">
        <v>0</v>
      </c>
      <c r="H60" s="103">
        <v>0</v>
      </c>
      <c r="I60" s="103">
        <v>0</v>
      </c>
      <c r="J60" s="103">
        <v>0</v>
      </c>
      <c r="K60" s="103">
        <v>500</v>
      </c>
      <c r="L60" s="103">
        <v>0</v>
      </c>
      <c r="M60" s="103">
        <v>0</v>
      </c>
      <c r="N60" s="103">
        <v>0</v>
      </c>
      <c r="O60" s="103">
        <v>0</v>
      </c>
      <c r="P60" s="103" t="s">
        <v>1312</v>
      </c>
      <c r="Q60" s="103" t="s">
        <v>1313</v>
      </c>
      <c r="R60" s="103"/>
      <c r="S60" s="103"/>
      <c r="T60" s="103"/>
      <c r="U60" s="103"/>
      <c r="V60" s="103"/>
      <c r="W60" s="103"/>
      <c r="X60" s="103"/>
      <c r="Y60" s="103"/>
      <c r="Z60" s="14"/>
      <c r="AA60" s="14"/>
      <c r="AB60" s="14"/>
    </row>
    <row r="61" spans="1:28" s="10" customFormat="1" ht="12.75" customHeight="1" x14ac:dyDescent="0.2">
      <c r="A61" s="10" t="s">
        <v>465</v>
      </c>
      <c r="B61" s="10" t="s">
        <v>831</v>
      </c>
      <c r="C61" s="103">
        <v>41896</v>
      </c>
      <c r="D61" s="103">
        <v>0</v>
      </c>
      <c r="E61" s="103">
        <v>0</v>
      </c>
      <c r="F61" s="103">
        <v>0</v>
      </c>
      <c r="G61" s="103">
        <v>0</v>
      </c>
      <c r="H61" s="103">
        <v>0</v>
      </c>
      <c r="I61" s="103">
        <v>0</v>
      </c>
      <c r="J61" s="103">
        <v>0</v>
      </c>
      <c r="K61" s="103">
        <v>0</v>
      </c>
      <c r="L61" s="103">
        <v>10615</v>
      </c>
      <c r="M61" s="103">
        <v>25287</v>
      </c>
      <c r="N61" s="103">
        <v>0</v>
      </c>
      <c r="O61" s="103">
        <v>0</v>
      </c>
      <c r="P61" s="103" t="s">
        <v>1312</v>
      </c>
      <c r="Q61" s="103" t="s">
        <v>1316</v>
      </c>
      <c r="R61" s="103"/>
      <c r="S61" s="103"/>
      <c r="T61" s="103"/>
      <c r="U61" s="103"/>
      <c r="V61" s="103"/>
      <c r="W61" s="103"/>
      <c r="X61" s="103"/>
      <c r="Y61" s="103"/>
      <c r="Z61" s="14"/>
      <c r="AA61" s="14"/>
      <c r="AB61" s="14"/>
    </row>
    <row r="62" spans="1:28" s="10" customFormat="1" ht="12.75" customHeight="1" x14ac:dyDescent="0.2">
      <c r="A62" s="10" t="s">
        <v>392</v>
      </c>
      <c r="B62" s="10" t="s">
        <v>320</v>
      </c>
      <c r="C62" s="103">
        <v>112130</v>
      </c>
      <c r="D62" s="103">
        <v>6000</v>
      </c>
      <c r="E62" s="103">
        <v>0</v>
      </c>
      <c r="F62" s="103">
        <v>0</v>
      </c>
      <c r="G62" s="103">
        <v>0</v>
      </c>
      <c r="H62" s="103">
        <v>0</v>
      </c>
      <c r="I62" s="103">
        <v>0</v>
      </c>
      <c r="J62" s="103">
        <v>0</v>
      </c>
      <c r="K62" s="103">
        <v>0</v>
      </c>
      <c r="L62" s="103">
        <v>62319</v>
      </c>
      <c r="M62" s="103">
        <v>0</v>
      </c>
      <c r="N62" s="103">
        <v>0</v>
      </c>
      <c r="O62" s="103">
        <v>10000</v>
      </c>
      <c r="P62" s="103" t="s">
        <v>1312</v>
      </c>
      <c r="Q62" s="103" t="s">
        <v>1316</v>
      </c>
      <c r="R62" s="103"/>
      <c r="S62" s="103"/>
      <c r="T62" s="103"/>
      <c r="U62" s="103"/>
      <c r="V62" s="103"/>
      <c r="W62" s="103"/>
      <c r="X62" s="103"/>
      <c r="Y62" s="103"/>
      <c r="Z62" s="14"/>
      <c r="AA62" s="14"/>
      <c r="AB62" s="14"/>
    </row>
    <row r="63" spans="1:28" s="10" customFormat="1" ht="12.75" customHeight="1" x14ac:dyDescent="0.2">
      <c r="A63" s="10" t="s">
        <v>581</v>
      </c>
      <c r="B63" s="10" t="s">
        <v>29</v>
      </c>
      <c r="C63" s="103">
        <v>13950</v>
      </c>
      <c r="D63" s="103">
        <v>0</v>
      </c>
      <c r="E63" s="103">
        <v>0</v>
      </c>
      <c r="F63" s="103">
        <v>500</v>
      </c>
      <c r="G63" s="103">
        <v>0</v>
      </c>
      <c r="H63" s="103">
        <v>0</v>
      </c>
      <c r="I63" s="103">
        <v>0</v>
      </c>
      <c r="J63" s="103">
        <v>0</v>
      </c>
      <c r="K63" s="103">
        <v>0</v>
      </c>
      <c r="L63" s="103">
        <v>0</v>
      </c>
      <c r="M63" s="103">
        <v>14233</v>
      </c>
      <c r="N63" s="103">
        <v>1000</v>
      </c>
      <c r="O63" s="103">
        <v>0</v>
      </c>
      <c r="P63" s="103" t="s">
        <v>1315</v>
      </c>
      <c r="Q63" s="103" t="s">
        <v>1316</v>
      </c>
      <c r="R63" s="103"/>
      <c r="S63" s="103"/>
      <c r="T63" s="103"/>
      <c r="U63" s="103"/>
      <c r="V63" s="103"/>
      <c r="W63" s="103"/>
      <c r="X63" s="103"/>
      <c r="Y63" s="103"/>
      <c r="Z63" s="14"/>
      <c r="AA63" s="14"/>
      <c r="AB63" s="14"/>
    </row>
    <row r="64" spans="1:28" s="10" customFormat="1" ht="12.75" customHeight="1" x14ac:dyDescent="0.2">
      <c r="A64" s="10" t="s">
        <v>728</v>
      </c>
      <c r="B64" s="10" t="s">
        <v>30</v>
      </c>
      <c r="C64" s="103">
        <v>117799</v>
      </c>
      <c r="D64" s="103">
        <v>10000</v>
      </c>
      <c r="E64" s="103">
        <v>0</v>
      </c>
      <c r="F64" s="103">
        <v>0</v>
      </c>
      <c r="G64" s="103">
        <v>0</v>
      </c>
      <c r="H64" s="103">
        <v>0</v>
      </c>
      <c r="I64" s="103">
        <v>0</v>
      </c>
      <c r="J64" s="103">
        <v>0</v>
      </c>
      <c r="K64" s="103">
        <v>0</v>
      </c>
      <c r="L64" s="103">
        <v>54700</v>
      </c>
      <c r="M64" s="103">
        <v>0</v>
      </c>
      <c r="N64" s="103">
        <v>6099</v>
      </c>
      <c r="O64" s="103">
        <v>59500</v>
      </c>
      <c r="P64" s="103" t="s">
        <v>1320</v>
      </c>
      <c r="Q64" s="103" t="s">
        <v>1316</v>
      </c>
      <c r="R64" s="103"/>
      <c r="S64" s="103"/>
      <c r="T64" s="103"/>
      <c r="U64" s="103"/>
      <c r="V64" s="103"/>
      <c r="W64" s="103"/>
      <c r="X64" s="103"/>
      <c r="Y64" s="103"/>
      <c r="Z64" s="14"/>
      <c r="AA64" s="14"/>
      <c r="AB64" s="14"/>
    </row>
    <row r="65" spans="1:28" s="10" customFormat="1" ht="12.75" customHeight="1" x14ac:dyDescent="0.2">
      <c r="A65" s="10" t="s">
        <v>510</v>
      </c>
      <c r="B65" s="10" t="s">
        <v>31</v>
      </c>
      <c r="C65" s="103">
        <v>9000</v>
      </c>
      <c r="D65" s="103">
        <v>1000</v>
      </c>
      <c r="E65" s="103">
        <v>0</v>
      </c>
      <c r="F65" s="103">
        <v>0</v>
      </c>
      <c r="G65" s="103">
        <v>0</v>
      </c>
      <c r="H65" s="103">
        <v>0</v>
      </c>
      <c r="I65" s="103">
        <v>0</v>
      </c>
      <c r="J65" s="103">
        <v>0</v>
      </c>
      <c r="K65" s="103">
        <v>0</v>
      </c>
      <c r="L65" s="103">
        <v>0</v>
      </c>
      <c r="M65" s="103">
        <v>0</v>
      </c>
      <c r="N65" s="103">
        <v>0</v>
      </c>
      <c r="O65" s="103">
        <v>0</v>
      </c>
      <c r="P65" s="103" t="s">
        <v>1315</v>
      </c>
      <c r="Q65" s="103" t="s">
        <v>1316</v>
      </c>
      <c r="R65" s="103"/>
      <c r="S65" s="103"/>
      <c r="T65" s="103"/>
      <c r="U65" s="103"/>
      <c r="V65" s="103"/>
      <c r="W65" s="103"/>
      <c r="X65" s="103"/>
      <c r="Y65" s="103"/>
      <c r="Z65" s="14"/>
      <c r="AA65" s="14"/>
      <c r="AB65" s="14"/>
    </row>
    <row r="66" spans="1:28" s="10" customFormat="1" ht="12.75" customHeight="1" x14ac:dyDescent="0.2">
      <c r="A66" s="10" t="s">
        <v>517</v>
      </c>
      <c r="B66" s="10" t="s">
        <v>32</v>
      </c>
      <c r="C66" s="103">
        <v>11000</v>
      </c>
      <c r="D66" s="103">
        <v>26500</v>
      </c>
      <c r="E66" s="103">
        <v>0</v>
      </c>
      <c r="F66" s="103">
        <v>0</v>
      </c>
      <c r="G66" s="103">
        <v>0</v>
      </c>
      <c r="H66" s="103">
        <v>0</v>
      </c>
      <c r="I66" s="103">
        <v>0</v>
      </c>
      <c r="J66" s="103">
        <v>0</v>
      </c>
      <c r="K66" s="103">
        <v>0</v>
      </c>
      <c r="L66" s="103">
        <v>11200</v>
      </c>
      <c r="M66" s="103">
        <v>0</v>
      </c>
      <c r="N66" s="103">
        <v>0</v>
      </c>
      <c r="O66" s="103">
        <v>3000</v>
      </c>
      <c r="P66" s="103" t="s">
        <v>1315</v>
      </c>
      <c r="Q66" s="103" t="s">
        <v>1316</v>
      </c>
      <c r="R66" s="103"/>
      <c r="S66" s="103"/>
      <c r="T66" s="103"/>
      <c r="U66" s="103"/>
      <c r="V66" s="103"/>
      <c r="W66" s="103"/>
      <c r="X66" s="103"/>
      <c r="Y66" s="103"/>
      <c r="Z66" s="14"/>
      <c r="AA66" s="14"/>
      <c r="AB66" s="14"/>
    </row>
    <row r="67" spans="1:28" s="10" customFormat="1" ht="12.75" customHeight="1" x14ac:dyDescent="0.2">
      <c r="A67" s="10" t="s">
        <v>609</v>
      </c>
      <c r="B67" s="10" t="s">
        <v>33</v>
      </c>
      <c r="C67" s="103">
        <v>8289</v>
      </c>
      <c r="D67" s="103">
        <v>0</v>
      </c>
      <c r="E67" s="103">
        <v>0</v>
      </c>
      <c r="F67" s="103">
        <v>1000</v>
      </c>
      <c r="G67" s="103">
        <v>0</v>
      </c>
      <c r="H67" s="103">
        <v>0</v>
      </c>
      <c r="I67" s="103">
        <v>0</v>
      </c>
      <c r="J67" s="103">
        <v>0</v>
      </c>
      <c r="K67" s="103">
        <v>0</v>
      </c>
      <c r="L67" s="103">
        <v>0</v>
      </c>
      <c r="M67" s="103">
        <v>0</v>
      </c>
      <c r="N67" s="103">
        <v>0</v>
      </c>
      <c r="O67" s="103">
        <v>0</v>
      </c>
      <c r="P67" s="103" t="s">
        <v>1315</v>
      </c>
      <c r="Q67" s="103" t="s">
        <v>1316</v>
      </c>
      <c r="R67" s="103"/>
      <c r="S67" s="103"/>
      <c r="T67" s="103"/>
      <c r="U67" s="103"/>
      <c r="V67" s="103"/>
      <c r="W67" s="103"/>
      <c r="X67" s="103"/>
      <c r="Y67" s="103"/>
      <c r="Z67" s="14"/>
      <c r="AA67" s="14"/>
      <c r="AB67" s="14"/>
    </row>
    <row r="68" spans="1:28" s="10" customFormat="1" ht="12.75" customHeight="1" x14ac:dyDescent="0.2">
      <c r="A68" s="10" t="s">
        <v>405</v>
      </c>
      <c r="B68" s="10" t="s">
        <v>321</v>
      </c>
      <c r="C68" s="103">
        <v>125000</v>
      </c>
      <c r="D68" s="103">
        <v>19000</v>
      </c>
      <c r="E68" s="103">
        <v>0</v>
      </c>
      <c r="F68" s="103">
        <v>0</v>
      </c>
      <c r="G68" s="103">
        <v>0</v>
      </c>
      <c r="H68" s="103">
        <v>0</v>
      </c>
      <c r="I68" s="103">
        <v>0</v>
      </c>
      <c r="J68" s="103">
        <v>0</v>
      </c>
      <c r="K68" s="103">
        <v>0</v>
      </c>
      <c r="L68" s="103">
        <v>41940</v>
      </c>
      <c r="M68" s="103">
        <v>5000</v>
      </c>
      <c r="N68" s="103">
        <v>0</v>
      </c>
      <c r="O68" s="103">
        <v>15000</v>
      </c>
      <c r="P68" s="103" t="s">
        <v>1324</v>
      </c>
      <c r="Q68" s="103" t="s">
        <v>1316</v>
      </c>
      <c r="R68" s="103"/>
      <c r="S68" s="103"/>
      <c r="T68" s="103"/>
      <c r="U68" s="103"/>
      <c r="V68" s="103"/>
      <c r="W68" s="103"/>
      <c r="X68" s="103"/>
      <c r="Y68" s="103"/>
      <c r="Z68" s="14"/>
      <c r="AA68" s="14"/>
      <c r="AB68" s="14"/>
    </row>
    <row r="69" spans="1:28" s="10" customFormat="1" ht="12.75" customHeight="1" x14ac:dyDescent="0.2">
      <c r="A69" s="10" t="s">
        <v>785</v>
      </c>
      <c r="B69" s="10" t="s">
        <v>1325</v>
      </c>
      <c r="C69" s="103">
        <v>13866</v>
      </c>
      <c r="D69" s="103">
        <v>0</v>
      </c>
      <c r="E69" s="103">
        <v>0</v>
      </c>
      <c r="F69" s="103">
        <v>0</v>
      </c>
      <c r="G69" s="103">
        <v>0</v>
      </c>
      <c r="H69" s="103">
        <v>0</v>
      </c>
      <c r="I69" s="103">
        <v>0</v>
      </c>
      <c r="J69" s="103">
        <v>0</v>
      </c>
      <c r="K69" s="103">
        <v>0</v>
      </c>
      <c r="L69" s="103">
        <v>3075</v>
      </c>
      <c r="M69" s="103">
        <v>0</v>
      </c>
      <c r="N69" s="103">
        <v>0</v>
      </c>
      <c r="O69" s="103">
        <v>0</v>
      </c>
      <c r="P69" s="103" t="s">
        <v>1377</v>
      </c>
      <c r="Q69" s="103" t="s">
        <v>1316</v>
      </c>
      <c r="R69" s="103"/>
      <c r="S69" s="103"/>
      <c r="T69" s="103"/>
      <c r="U69" s="103"/>
      <c r="V69" s="103"/>
      <c r="W69" s="103"/>
      <c r="X69" s="103"/>
      <c r="Y69" s="103"/>
      <c r="Z69" s="14"/>
      <c r="AA69" s="14"/>
      <c r="AB69" s="14"/>
    </row>
    <row r="70" spans="1:28" s="10" customFormat="1" ht="12.75" customHeight="1" x14ac:dyDescent="0.2">
      <c r="A70" s="10" t="s">
        <v>549</v>
      </c>
      <c r="B70" s="10" t="s">
        <v>34</v>
      </c>
      <c r="C70" s="103">
        <v>9787</v>
      </c>
      <c r="D70" s="103">
        <v>0</v>
      </c>
      <c r="E70" s="103">
        <v>0</v>
      </c>
      <c r="F70" s="103">
        <v>0</v>
      </c>
      <c r="G70" s="103">
        <v>0</v>
      </c>
      <c r="H70" s="103">
        <v>0</v>
      </c>
      <c r="I70" s="103">
        <v>0</v>
      </c>
      <c r="J70" s="103">
        <v>0</v>
      </c>
      <c r="K70" s="103">
        <v>0</v>
      </c>
      <c r="L70" s="103">
        <v>0</v>
      </c>
      <c r="M70" s="103">
        <v>0</v>
      </c>
      <c r="N70" s="103">
        <v>0</v>
      </c>
      <c r="O70" s="103">
        <v>0</v>
      </c>
      <c r="P70" s="103" t="s">
        <v>1315</v>
      </c>
      <c r="Q70" s="103" t="s">
        <v>1316</v>
      </c>
      <c r="R70" s="103"/>
      <c r="S70" s="103"/>
      <c r="T70" s="103"/>
      <c r="U70" s="103"/>
      <c r="V70" s="103"/>
      <c r="W70" s="103"/>
      <c r="X70" s="103"/>
      <c r="Y70" s="103"/>
      <c r="Z70" s="14"/>
      <c r="AA70" s="14"/>
      <c r="AB70" s="14"/>
    </row>
    <row r="71" spans="1:28" s="10" customFormat="1" ht="12.75" customHeight="1" x14ac:dyDescent="0.2">
      <c r="A71" s="10" t="s">
        <v>676</v>
      </c>
      <c r="B71" s="10" t="s">
        <v>35</v>
      </c>
      <c r="C71" s="103">
        <v>43850</v>
      </c>
      <c r="D71" s="103">
        <v>0</v>
      </c>
      <c r="E71" s="103">
        <v>0</v>
      </c>
      <c r="F71" s="103">
        <v>0</v>
      </c>
      <c r="G71" s="103">
        <v>0</v>
      </c>
      <c r="H71" s="103">
        <v>0</v>
      </c>
      <c r="I71" s="103">
        <v>0</v>
      </c>
      <c r="J71" s="103">
        <v>0</v>
      </c>
      <c r="K71" s="103">
        <v>0</v>
      </c>
      <c r="L71" s="103">
        <v>0</v>
      </c>
      <c r="M71" s="103">
        <v>0</v>
      </c>
      <c r="N71" s="103">
        <v>0</v>
      </c>
      <c r="O71" s="103">
        <v>1200</v>
      </c>
      <c r="P71" s="103" t="s">
        <v>1321</v>
      </c>
      <c r="Q71" s="103" t="s">
        <v>1316</v>
      </c>
      <c r="R71" s="103"/>
      <c r="S71" s="103"/>
      <c r="T71" s="103"/>
      <c r="U71" s="103"/>
      <c r="V71" s="103"/>
      <c r="W71" s="103"/>
      <c r="X71" s="103"/>
      <c r="Y71" s="103"/>
      <c r="Z71" s="14"/>
      <c r="AA71" s="14"/>
      <c r="AB71" s="14"/>
    </row>
    <row r="72" spans="1:28" s="10" customFormat="1" ht="12.75" customHeight="1" x14ac:dyDescent="0.2">
      <c r="A72" s="10" t="s">
        <v>931</v>
      </c>
      <c r="B72" s="10" t="s">
        <v>932</v>
      </c>
      <c r="C72" s="103">
        <v>31047</v>
      </c>
      <c r="D72" s="103">
        <v>5000</v>
      </c>
      <c r="E72" s="103">
        <v>0</v>
      </c>
      <c r="F72" s="103">
        <v>12000</v>
      </c>
      <c r="G72" s="103">
        <v>0</v>
      </c>
      <c r="H72" s="103">
        <v>0</v>
      </c>
      <c r="I72" s="103">
        <v>0</v>
      </c>
      <c r="J72" s="103">
        <v>0</v>
      </c>
      <c r="K72" s="103">
        <v>0</v>
      </c>
      <c r="L72" s="103">
        <v>0</v>
      </c>
      <c r="M72" s="103">
        <v>0</v>
      </c>
      <c r="N72" s="103">
        <v>0</v>
      </c>
      <c r="O72" s="103">
        <v>0</v>
      </c>
      <c r="P72" s="103" t="s">
        <v>1312</v>
      </c>
      <c r="Q72" s="103" t="s">
        <v>1313</v>
      </c>
      <c r="R72" s="103"/>
      <c r="S72" s="103"/>
      <c r="T72" s="103"/>
      <c r="U72" s="103"/>
      <c r="V72" s="103"/>
      <c r="W72" s="103"/>
      <c r="X72" s="103"/>
      <c r="Y72" s="103"/>
      <c r="Z72" s="14"/>
      <c r="AA72" s="14"/>
      <c r="AB72" s="14"/>
    </row>
    <row r="73" spans="1:28" s="10" customFormat="1" ht="12.75" customHeight="1" x14ac:dyDescent="0.2">
      <c r="A73" s="10" t="s">
        <v>933</v>
      </c>
      <c r="B73" s="10" t="s">
        <v>934</v>
      </c>
      <c r="C73" s="103">
        <v>1670</v>
      </c>
      <c r="D73" s="103">
        <v>0</v>
      </c>
      <c r="E73" s="103">
        <v>0</v>
      </c>
      <c r="F73" s="103">
        <v>0</v>
      </c>
      <c r="G73" s="103">
        <v>0</v>
      </c>
      <c r="H73" s="103">
        <v>0</v>
      </c>
      <c r="I73" s="103">
        <v>0</v>
      </c>
      <c r="J73" s="103">
        <v>0</v>
      </c>
      <c r="K73" s="103">
        <v>20380</v>
      </c>
      <c r="L73" s="103">
        <v>0</v>
      </c>
      <c r="M73" s="103">
        <v>0</v>
      </c>
      <c r="N73" s="103">
        <v>0</v>
      </c>
      <c r="O73" s="103">
        <v>53830</v>
      </c>
      <c r="P73" s="103" t="s">
        <v>1312</v>
      </c>
      <c r="Q73" s="103" t="s">
        <v>1313</v>
      </c>
      <c r="R73" s="103"/>
      <c r="S73" s="103"/>
      <c r="T73" s="103"/>
      <c r="U73" s="103"/>
      <c r="V73" s="103"/>
      <c r="W73" s="103"/>
      <c r="X73" s="103"/>
      <c r="Y73" s="103"/>
      <c r="Z73" s="14"/>
      <c r="AA73" s="14"/>
      <c r="AB73" s="14"/>
    </row>
    <row r="74" spans="1:28" s="10" customFormat="1" ht="12.75" customHeight="1" x14ac:dyDescent="0.2">
      <c r="A74" s="10" t="s">
        <v>707</v>
      </c>
      <c r="B74" s="10" t="s">
        <v>36</v>
      </c>
      <c r="C74" s="103">
        <v>49800</v>
      </c>
      <c r="D74" s="103">
        <v>11600</v>
      </c>
      <c r="E74" s="103">
        <v>0</v>
      </c>
      <c r="F74" s="103">
        <v>0</v>
      </c>
      <c r="G74" s="103">
        <v>0</v>
      </c>
      <c r="H74" s="103">
        <v>0</v>
      </c>
      <c r="I74" s="103">
        <v>0</v>
      </c>
      <c r="J74" s="103">
        <v>0</v>
      </c>
      <c r="K74" s="103">
        <v>0</v>
      </c>
      <c r="L74" s="103">
        <v>0</v>
      </c>
      <c r="M74" s="103">
        <v>0</v>
      </c>
      <c r="N74" s="103">
        <v>0</v>
      </c>
      <c r="O74" s="103">
        <v>0</v>
      </c>
      <c r="P74" s="103" t="s">
        <v>1321</v>
      </c>
      <c r="Q74" s="103" t="s">
        <v>1316</v>
      </c>
      <c r="R74" s="103"/>
      <c r="S74" s="103"/>
      <c r="T74" s="103"/>
      <c r="U74" s="103"/>
      <c r="V74" s="103"/>
      <c r="W74" s="103"/>
      <c r="X74" s="103"/>
      <c r="Y74" s="103"/>
      <c r="Z74" s="14"/>
      <c r="AA74" s="14"/>
      <c r="AB74" s="14"/>
    </row>
    <row r="75" spans="1:28" s="10" customFormat="1" ht="12.75" customHeight="1" x14ac:dyDescent="0.2">
      <c r="A75" s="10" t="s">
        <v>412</v>
      </c>
      <c r="B75" s="10" t="s">
        <v>37</v>
      </c>
      <c r="C75" s="103">
        <v>53725</v>
      </c>
      <c r="D75" s="103">
        <v>15000</v>
      </c>
      <c r="E75" s="103">
        <v>0</v>
      </c>
      <c r="F75" s="103">
        <v>0</v>
      </c>
      <c r="G75" s="103">
        <v>0</v>
      </c>
      <c r="H75" s="103">
        <v>0</v>
      </c>
      <c r="I75" s="103">
        <v>0</v>
      </c>
      <c r="J75" s="103">
        <v>0</v>
      </c>
      <c r="K75" s="103">
        <v>0</v>
      </c>
      <c r="L75" s="103">
        <v>0</v>
      </c>
      <c r="M75" s="103">
        <v>0</v>
      </c>
      <c r="N75" s="103">
        <v>2453</v>
      </c>
      <c r="O75" s="103">
        <v>11500</v>
      </c>
      <c r="P75" s="103" t="s">
        <v>1315</v>
      </c>
      <c r="Q75" s="103" t="s">
        <v>1316</v>
      </c>
      <c r="R75" s="103"/>
      <c r="S75" s="103"/>
      <c r="T75" s="103"/>
      <c r="U75" s="103"/>
      <c r="V75" s="103"/>
      <c r="W75" s="103"/>
      <c r="X75" s="103"/>
      <c r="Y75" s="103"/>
      <c r="Z75" s="14"/>
      <c r="AA75" s="14"/>
      <c r="AB75" s="14"/>
    </row>
    <row r="76" spans="1:28" s="10" customFormat="1" ht="12.75" customHeight="1" x14ac:dyDescent="0.2">
      <c r="A76" s="10" t="s">
        <v>411</v>
      </c>
      <c r="B76" s="10" t="s">
        <v>1286</v>
      </c>
      <c r="C76" s="103">
        <v>45000</v>
      </c>
      <c r="D76" s="103">
        <v>0</v>
      </c>
      <c r="E76" s="103">
        <v>0</v>
      </c>
      <c r="F76" s="103">
        <v>0</v>
      </c>
      <c r="G76" s="103">
        <v>0</v>
      </c>
      <c r="H76" s="103">
        <v>0</v>
      </c>
      <c r="I76" s="103">
        <v>0</v>
      </c>
      <c r="J76" s="103">
        <v>0</v>
      </c>
      <c r="K76" s="103">
        <v>0</v>
      </c>
      <c r="L76" s="103">
        <v>2533</v>
      </c>
      <c r="M76" s="103">
        <v>0</v>
      </c>
      <c r="N76" s="103">
        <v>0</v>
      </c>
      <c r="O76" s="103">
        <v>0</v>
      </c>
      <c r="P76" s="103" t="s">
        <v>1324</v>
      </c>
      <c r="Q76" s="103" t="s">
        <v>1316</v>
      </c>
      <c r="R76" s="103"/>
      <c r="S76" s="103"/>
      <c r="T76" s="103"/>
      <c r="U76" s="103"/>
      <c r="V76" s="103"/>
      <c r="W76" s="103"/>
      <c r="X76" s="103"/>
      <c r="Y76" s="103"/>
      <c r="Z76" s="14"/>
      <c r="AA76" s="14"/>
      <c r="AB76" s="14"/>
    </row>
    <row r="77" spans="1:28" s="10" customFormat="1" ht="12.75" customHeight="1" x14ac:dyDescent="0.2">
      <c r="A77" s="10" t="s">
        <v>786</v>
      </c>
      <c r="B77" s="10" t="s">
        <v>1326</v>
      </c>
      <c r="C77" s="103">
        <v>10084</v>
      </c>
      <c r="D77" s="103">
        <v>2000</v>
      </c>
      <c r="E77" s="103">
        <v>0</v>
      </c>
      <c r="F77" s="103">
        <v>0</v>
      </c>
      <c r="G77" s="103">
        <v>0</v>
      </c>
      <c r="H77" s="103">
        <v>0</v>
      </c>
      <c r="I77" s="103">
        <v>0</v>
      </c>
      <c r="J77" s="103">
        <v>0</v>
      </c>
      <c r="K77" s="103">
        <v>0</v>
      </c>
      <c r="L77" s="103">
        <v>0</v>
      </c>
      <c r="M77" s="103">
        <v>0</v>
      </c>
      <c r="N77" s="103">
        <v>0</v>
      </c>
      <c r="O77" s="103">
        <v>0</v>
      </c>
      <c r="P77" s="103" t="s">
        <v>1377</v>
      </c>
      <c r="Q77" s="103" t="s">
        <v>1316</v>
      </c>
      <c r="R77" s="103"/>
      <c r="S77" s="103"/>
      <c r="T77" s="103"/>
      <c r="U77" s="103"/>
      <c r="V77" s="103"/>
      <c r="W77" s="103"/>
      <c r="X77" s="103"/>
      <c r="Y77" s="103"/>
      <c r="Z77" s="14"/>
      <c r="AA77" s="14"/>
      <c r="AB77" s="14"/>
    </row>
    <row r="78" spans="1:28" s="10" customFormat="1" ht="12.75" customHeight="1" x14ac:dyDescent="0.2">
      <c r="A78" s="10" t="s">
        <v>1207</v>
      </c>
      <c r="B78" s="10" t="s">
        <v>1208</v>
      </c>
      <c r="C78" s="103">
        <v>7382</v>
      </c>
      <c r="D78" s="103">
        <v>0</v>
      </c>
      <c r="E78" s="103">
        <v>0</v>
      </c>
      <c r="F78" s="103">
        <v>0</v>
      </c>
      <c r="G78" s="103">
        <v>0</v>
      </c>
      <c r="H78" s="103">
        <v>0</v>
      </c>
      <c r="I78" s="103">
        <v>0</v>
      </c>
      <c r="J78" s="103">
        <v>0</v>
      </c>
      <c r="K78" s="103">
        <v>0</v>
      </c>
      <c r="L78" s="103">
        <v>5700</v>
      </c>
      <c r="M78" s="103">
        <v>0</v>
      </c>
      <c r="N78" s="103">
        <v>0</v>
      </c>
      <c r="O78" s="103">
        <v>0</v>
      </c>
      <c r="P78" s="103" t="s">
        <v>1377</v>
      </c>
      <c r="Q78" s="103" t="s">
        <v>1316</v>
      </c>
      <c r="R78" s="103"/>
      <c r="S78" s="103"/>
      <c r="T78" s="103"/>
      <c r="U78" s="103"/>
      <c r="V78" s="103"/>
      <c r="W78" s="103"/>
      <c r="X78" s="103"/>
      <c r="Y78" s="103"/>
      <c r="Z78" s="14"/>
      <c r="AA78" s="14"/>
      <c r="AB78" s="14"/>
    </row>
    <row r="79" spans="1:28" s="10" customFormat="1" ht="12.75" customHeight="1" x14ac:dyDescent="0.2">
      <c r="A79" s="10" t="s">
        <v>712</v>
      </c>
      <c r="B79" s="10" t="s">
        <v>38</v>
      </c>
      <c r="C79" s="103">
        <v>84770</v>
      </c>
      <c r="D79" s="103">
        <v>0</v>
      </c>
      <c r="E79" s="103">
        <v>0</v>
      </c>
      <c r="F79" s="103">
        <v>0</v>
      </c>
      <c r="G79" s="103">
        <v>0</v>
      </c>
      <c r="H79" s="103">
        <v>0</v>
      </c>
      <c r="I79" s="103">
        <v>0</v>
      </c>
      <c r="J79" s="103">
        <v>0</v>
      </c>
      <c r="K79" s="103">
        <v>0</v>
      </c>
      <c r="L79" s="103">
        <v>34702</v>
      </c>
      <c r="M79" s="103">
        <v>0</v>
      </c>
      <c r="N79" s="103">
        <v>45000</v>
      </c>
      <c r="O79" s="103">
        <v>0</v>
      </c>
      <c r="P79" s="103" t="s">
        <v>1327</v>
      </c>
      <c r="Q79" s="103" t="s">
        <v>1316</v>
      </c>
      <c r="R79" s="103"/>
      <c r="S79" s="103"/>
      <c r="T79" s="103"/>
      <c r="U79" s="103"/>
      <c r="V79" s="103"/>
      <c r="W79" s="103"/>
      <c r="X79" s="103"/>
      <c r="Y79" s="103"/>
      <c r="Z79" s="14"/>
      <c r="AA79" s="14"/>
      <c r="AB79" s="14"/>
    </row>
    <row r="80" spans="1:28" s="10" customFormat="1" ht="12.75" customHeight="1" x14ac:dyDescent="0.2">
      <c r="A80" s="10" t="s">
        <v>630</v>
      </c>
      <c r="B80" s="10" t="s">
        <v>39</v>
      </c>
      <c r="C80" s="103">
        <v>6604</v>
      </c>
      <c r="D80" s="103">
        <v>0</v>
      </c>
      <c r="E80" s="103">
        <v>0</v>
      </c>
      <c r="F80" s="103">
        <v>0</v>
      </c>
      <c r="G80" s="103">
        <v>0</v>
      </c>
      <c r="H80" s="103">
        <v>0</v>
      </c>
      <c r="I80" s="103">
        <v>0</v>
      </c>
      <c r="J80" s="103">
        <v>0</v>
      </c>
      <c r="K80" s="103">
        <v>0</v>
      </c>
      <c r="L80" s="103">
        <v>3701</v>
      </c>
      <c r="M80" s="103">
        <v>0</v>
      </c>
      <c r="N80" s="103">
        <v>0</v>
      </c>
      <c r="O80" s="103">
        <v>0</v>
      </c>
      <c r="P80" s="103" t="s">
        <v>1315</v>
      </c>
      <c r="Q80" s="103" t="s">
        <v>1316</v>
      </c>
      <c r="R80" s="103"/>
      <c r="S80" s="103"/>
      <c r="T80" s="103"/>
      <c r="U80" s="103"/>
      <c r="V80" s="103"/>
      <c r="W80" s="103"/>
      <c r="X80" s="103"/>
      <c r="Y80" s="103"/>
      <c r="Z80" s="14"/>
      <c r="AA80" s="14"/>
      <c r="AB80" s="14"/>
    </row>
    <row r="81" spans="1:28" s="10" customFormat="1" ht="12.75" customHeight="1" x14ac:dyDescent="0.2">
      <c r="A81" s="10" t="s">
        <v>535</v>
      </c>
      <c r="B81" s="10" t="s">
        <v>40</v>
      </c>
      <c r="C81" s="103">
        <v>18398</v>
      </c>
      <c r="D81" s="103">
        <v>0</v>
      </c>
      <c r="E81" s="103">
        <v>0</v>
      </c>
      <c r="F81" s="103">
        <v>0</v>
      </c>
      <c r="G81" s="103">
        <v>0</v>
      </c>
      <c r="H81" s="103">
        <v>0</v>
      </c>
      <c r="I81" s="103">
        <v>0</v>
      </c>
      <c r="J81" s="103">
        <v>0</v>
      </c>
      <c r="K81" s="103">
        <v>0</v>
      </c>
      <c r="L81" s="103">
        <v>1584</v>
      </c>
      <c r="M81" s="103">
        <v>0</v>
      </c>
      <c r="N81" s="103">
        <v>6125</v>
      </c>
      <c r="O81" s="103">
        <v>0</v>
      </c>
      <c r="P81" s="103" t="s">
        <v>1315</v>
      </c>
      <c r="Q81" s="103" t="s">
        <v>1316</v>
      </c>
      <c r="R81" s="103"/>
      <c r="S81" s="103"/>
      <c r="T81" s="103"/>
      <c r="U81" s="103"/>
      <c r="V81" s="103"/>
      <c r="W81" s="103"/>
      <c r="X81" s="103"/>
      <c r="Y81" s="103"/>
      <c r="Z81" s="14"/>
      <c r="AA81" s="14"/>
      <c r="AB81" s="14"/>
    </row>
    <row r="82" spans="1:28" s="10" customFormat="1" ht="12.75" customHeight="1" x14ac:dyDescent="0.2">
      <c r="A82" s="10" t="s">
        <v>935</v>
      </c>
      <c r="B82" s="10" t="s">
        <v>936</v>
      </c>
      <c r="C82" s="103">
        <v>53450</v>
      </c>
      <c r="D82" s="103">
        <v>10000</v>
      </c>
      <c r="E82" s="103">
        <v>0</v>
      </c>
      <c r="F82" s="103">
        <v>0</v>
      </c>
      <c r="G82" s="103">
        <v>0</v>
      </c>
      <c r="H82" s="103">
        <v>0</v>
      </c>
      <c r="I82" s="103">
        <v>215</v>
      </c>
      <c r="J82" s="103">
        <v>0</v>
      </c>
      <c r="K82" s="103">
        <v>0</v>
      </c>
      <c r="L82" s="103">
        <v>0</v>
      </c>
      <c r="M82" s="103">
        <v>0</v>
      </c>
      <c r="N82" s="103">
        <v>22980</v>
      </c>
      <c r="O82" s="103">
        <v>0</v>
      </c>
      <c r="P82" s="103" t="s">
        <v>1312</v>
      </c>
      <c r="Q82" s="103" t="s">
        <v>1313</v>
      </c>
      <c r="R82" s="103"/>
      <c r="S82" s="103"/>
      <c r="T82" s="103"/>
      <c r="U82" s="103"/>
      <c r="V82" s="103"/>
      <c r="W82" s="103"/>
      <c r="X82" s="103"/>
      <c r="Y82" s="103"/>
      <c r="Z82" s="14"/>
      <c r="AA82" s="14"/>
      <c r="AB82" s="14"/>
    </row>
    <row r="83" spans="1:28" s="10" customFormat="1" ht="12.75" customHeight="1" x14ac:dyDescent="0.2">
      <c r="A83" s="10" t="s">
        <v>937</v>
      </c>
      <c r="B83" s="10" t="s">
        <v>938</v>
      </c>
      <c r="C83" s="103">
        <v>5598</v>
      </c>
      <c r="D83" s="103">
        <v>0</v>
      </c>
      <c r="E83" s="103">
        <v>0</v>
      </c>
      <c r="F83" s="103">
        <v>0</v>
      </c>
      <c r="G83" s="103">
        <v>0</v>
      </c>
      <c r="H83" s="103">
        <v>0</v>
      </c>
      <c r="I83" s="103">
        <v>0</v>
      </c>
      <c r="J83" s="103">
        <v>0</v>
      </c>
      <c r="K83" s="103">
        <v>800</v>
      </c>
      <c r="L83" s="103">
        <v>0</v>
      </c>
      <c r="M83" s="103">
        <v>0</v>
      </c>
      <c r="N83" s="103">
        <v>0</v>
      </c>
      <c r="O83" s="103">
        <v>4200</v>
      </c>
      <c r="P83" s="103" t="s">
        <v>1312</v>
      </c>
      <c r="Q83" s="103" t="s">
        <v>1313</v>
      </c>
      <c r="R83" s="103"/>
      <c r="S83" s="103"/>
      <c r="T83" s="103"/>
      <c r="U83" s="103"/>
      <c r="V83" s="103"/>
      <c r="W83" s="103"/>
      <c r="X83" s="103"/>
      <c r="Y83" s="103"/>
      <c r="Z83" s="14"/>
      <c r="AA83" s="14"/>
      <c r="AB83" s="14"/>
    </row>
    <row r="84" spans="1:28" s="10" customFormat="1" ht="12.75" customHeight="1" x14ac:dyDescent="0.2">
      <c r="A84" s="10" t="s">
        <v>429</v>
      </c>
      <c r="B84" s="10" t="s">
        <v>41</v>
      </c>
      <c r="C84" s="103">
        <v>19150</v>
      </c>
      <c r="D84" s="103">
        <v>0</v>
      </c>
      <c r="E84" s="103">
        <v>0</v>
      </c>
      <c r="F84" s="103">
        <v>0</v>
      </c>
      <c r="G84" s="103">
        <v>0</v>
      </c>
      <c r="H84" s="103">
        <v>0</v>
      </c>
      <c r="I84" s="103">
        <v>0</v>
      </c>
      <c r="J84" s="103">
        <v>0</v>
      </c>
      <c r="K84" s="103">
        <v>0</v>
      </c>
      <c r="L84" s="103">
        <v>0</v>
      </c>
      <c r="M84" s="103">
        <v>0</v>
      </c>
      <c r="N84" s="103">
        <v>0</v>
      </c>
      <c r="O84" s="103">
        <v>0</v>
      </c>
      <c r="P84" s="103" t="s">
        <v>1315</v>
      </c>
      <c r="Q84" s="103" t="s">
        <v>1316</v>
      </c>
      <c r="R84" s="103"/>
      <c r="S84" s="103"/>
      <c r="T84" s="103"/>
      <c r="U84" s="103"/>
      <c r="V84" s="103"/>
      <c r="W84" s="103"/>
      <c r="X84" s="103"/>
      <c r="Y84" s="103"/>
      <c r="Z84" s="14"/>
      <c r="AA84" s="14"/>
      <c r="AB84" s="14"/>
    </row>
    <row r="85" spans="1:28" s="10" customFormat="1" ht="12.75" customHeight="1" x14ac:dyDescent="0.2">
      <c r="A85" s="10" t="s">
        <v>939</v>
      </c>
      <c r="B85" s="10" t="s">
        <v>940</v>
      </c>
      <c r="C85" s="103">
        <v>25400</v>
      </c>
      <c r="D85" s="103">
        <v>0</v>
      </c>
      <c r="E85" s="103">
        <v>0</v>
      </c>
      <c r="F85" s="103">
        <v>0</v>
      </c>
      <c r="G85" s="103">
        <v>0</v>
      </c>
      <c r="H85" s="103">
        <v>0</v>
      </c>
      <c r="I85" s="103">
        <v>0</v>
      </c>
      <c r="J85" s="103">
        <v>0</v>
      </c>
      <c r="K85" s="103">
        <v>0</v>
      </c>
      <c r="L85" s="103">
        <v>0</v>
      </c>
      <c r="M85" s="103">
        <v>0</v>
      </c>
      <c r="N85" s="103">
        <v>0</v>
      </c>
      <c r="O85" s="103">
        <v>0</v>
      </c>
      <c r="P85" s="103" t="s">
        <v>1312</v>
      </c>
      <c r="Q85" s="103" t="s">
        <v>1313</v>
      </c>
      <c r="R85" s="103"/>
      <c r="S85" s="103"/>
      <c r="T85" s="103"/>
      <c r="U85" s="103"/>
      <c r="V85" s="103"/>
      <c r="W85" s="103"/>
      <c r="X85" s="103"/>
      <c r="Y85" s="103"/>
      <c r="Z85" s="14"/>
      <c r="AA85" s="14"/>
      <c r="AB85" s="14"/>
    </row>
    <row r="86" spans="1:28" s="10" customFormat="1" ht="12.75" customHeight="1" x14ac:dyDescent="0.2">
      <c r="A86" s="10" t="s">
        <v>941</v>
      </c>
      <c r="B86" s="10" t="s">
        <v>942</v>
      </c>
      <c r="C86" s="103">
        <v>412</v>
      </c>
      <c r="D86" s="103">
        <v>0</v>
      </c>
      <c r="E86" s="103">
        <v>0</v>
      </c>
      <c r="F86" s="103">
        <v>0</v>
      </c>
      <c r="G86" s="103">
        <v>0</v>
      </c>
      <c r="H86" s="103">
        <v>0</v>
      </c>
      <c r="I86" s="103">
        <v>0</v>
      </c>
      <c r="J86" s="103">
        <v>0</v>
      </c>
      <c r="K86" s="103">
        <v>0</v>
      </c>
      <c r="L86" s="103">
        <v>0</v>
      </c>
      <c r="M86" s="103">
        <v>0</v>
      </c>
      <c r="N86" s="103">
        <v>0</v>
      </c>
      <c r="O86" s="103">
        <v>0</v>
      </c>
      <c r="P86" s="103" t="s">
        <v>1317</v>
      </c>
      <c r="Q86" s="103" t="s">
        <v>1317</v>
      </c>
      <c r="R86" s="103"/>
      <c r="S86" s="103"/>
      <c r="T86" s="103"/>
      <c r="U86" s="103"/>
      <c r="V86" s="103"/>
      <c r="W86" s="103"/>
      <c r="X86" s="103"/>
      <c r="Y86" s="103"/>
      <c r="Z86" s="14"/>
      <c r="AA86" s="14"/>
      <c r="AB86" s="14"/>
    </row>
    <row r="87" spans="1:28" s="10" customFormat="1" ht="12.75" customHeight="1" x14ac:dyDescent="0.2">
      <c r="A87" s="10" t="s">
        <v>943</v>
      </c>
      <c r="B87" s="10" t="s">
        <v>944</v>
      </c>
      <c r="C87" s="103">
        <v>9684</v>
      </c>
      <c r="D87" s="103">
        <v>0</v>
      </c>
      <c r="E87" s="103">
        <v>0</v>
      </c>
      <c r="F87" s="103">
        <v>0</v>
      </c>
      <c r="G87" s="103">
        <v>0</v>
      </c>
      <c r="H87" s="103">
        <v>0</v>
      </c>
      <c r="I87" s="103">
        <v>0</v>
      </c>
      <c r="J87" s="103">
        <v>0</v>
      </c>
      <c r="K87" s="103">
        <v>0</v>
      </c>
      <c r="L87" s="103">
        <v>0</v>
      </c>
      <c r="M87" s="103">
        <v>0</v>
      </c>
      <c r="N87" s="103">
        <v>0</v>
      </c>
      <c r="O87" s="103">
        <v>0</v>
      </c>
      <c r="P87" s="103" t="s">
        <v>1317</v>
      </c>
      <c r="Q87" s="103" t="s">
        <v>1317</v>
      </c>
      <c r="R87" s="103"/>
      <c r="S87" s="103"/>
      <c r="T87" s="103"/>
      <c r="U87" s="103"/>
      <c r="V87" s="103"/>
      <c r="W87" s="103"/>
      <c r="X87" s="103"/>
      <c r="Y87" s="103"/>
      <c r="Z87" s="14"/>
      <c r="AA87" s="14"/>
      <c r="AB87" s="14"/>
    </row>
    <row r="88" spans="1:28" s="10" customFormat="1" ht="12.75" customHeight="1" x14ac:dyDescent="0.2">
      <c r="A88" s="10" t="s">
        <v>478</v>
      </c>
      <c r="B88" s="10" t="s">
        <v>42</v>
      </c>
      <c r="C88" s="103">
        <v>1000</v>
      </c>
      <c r="D88" s="103">
        <v>0</v>
      </c>
      <c r="E88" s="103">
        <v>0</v>
      </c>
      <c r="F88" s="103">
        <v>0</v>
      </c>
      <c r="G88" s="103">
        <v>0</v>
      </c>
      <c r="H88" s="103">
        <v>0</v>
      </c>
      <c r="I88" s="103">
        <v>0</v>
      </c>
      <c r="J88" s="103">
        <v>0</v>
      </c>
      <c r="K88" s="103">
        <v>0</v>
      </c>
      <c r="L88" s="103">
        <v>12660</v>
      </c>
      <c r="M88" s="103">
        <v>0</v>
      </c>
      <c r="N88" s="103">
        <v>0</v>
      </c>
      <c r="O88" s="103">
        <v>0</v>
      </c>
      <c r="P88" s="103" t="s">
        <v>1315</v>
      </c>
      <c r="Q88" s="103" t="s">
        <v>1316</v>
      </c>
      <c r="R88" s="103"/>
      <c r="S88" s="103"/>
      <c r="T88" s="103"/>
      <c r="U88" s="103"/>
      <c r="V88" s="103"/>
      <c r="W88" s="103"/>
      <c r="X88" s="103"/>
      <c r="Y88" s="103"/>
      <c r="Z88" s="14"/>
      <c r="AA88" s="14"/>
      <c r="AB88" s="14"/>
    </row>
    <row r="89" spans="1:28" s="10" customFormat="1" ht="12.75" customHeight="1" x14ac:dyDescent="0.2">
      <c r="A89" s="10" t="s">
        <v>397</v>
      </c>
      <c r="B89" s="10" t="s">
        <v>368</v>
      </c>
      <c r="C89" s="103">
        <v>7270</v>
      </c>
      <c r="D89" s="103">
        <v>8000</v>
      </c>
      <c r="E89" s="103">
        <v>0</v>
      </c>
      <c r="F89" s="103">
        <v>0</v>
      </c>
      <c r="G89" s="103">
        <v>0</v>
      </c>
      <c r="H89" s="103">
        <v>0</v>
      </c>
      <c r="I89" s="103">
        <v>0</v>
      </c>
      <c r="J89" s="103">
        <v>0</v>
      </c>
      <c r="K89" s="103">
        <v>0</v>
      </c>
      <c r="L89" s="103">
        <v>4810</v>
      </c>
      <c r="M89" s="103">
        <v>4832</v>
      </c>
      <c r="N89" s="103">
        <v>0</v>
      </c>
      <c r="O89" s="103">
        <v>0</v>
      </c>
      <c r="P89" s="103" t="s">
        <v>1312</v>
      </c>
      <c r="Q89" s="103" t="s">
        <v>1316</v>
      </c>
      <c r="R89" s="103"/>
      <c r="S89" s="103"/>
      <c r="T89" s="103"/>
      <c r="U89" s="103"/>
      <c r="V89" s="103"/>
      <c r="W89" s="103"/>
      <c r="X89" s="103"/>
      <c r="Y89" s="103"/>
      <c r="Z89" s="14"/>
      <c r="AA89" s="14"/>
      <c r="AB89" s="14"/>
    </row>
    <row r="90" spans="1:28" s="10" customFormat="1" ht="12.75" customHeight="1" x14ac:dyDescent="0.2">
      <c r="A90" s="10" t="s">
        <v>565</v>
      </c>
      <c r="B90" s="10" t="s">
        <v>43</v>
      </c>
      <c r="C90" s="103">
        <v>20324</v>
      </c>
      <c r="D90" s="103">
        <v>0</v>
      </c>
      <c r="E90" s="103">
        <v>0</v>
      </c>
      <c r="F90" s="103">
        <v>0</v>
      </c>
      <c r="G90" s="103">
        <v>0</v>
      </c>
      <c r="H90" s="103">
        <v>0</v>
      </c>
      <c r="I90" s="103">
        <v>0</v>
      </c>
      <c r="J90" s="103">
        <v>0</v>
      </c>
      <c r="K90" s="103">
        <v>0</v>
      </c>
      <c r="L90" s="103">
        <v>0</v>
      </c>
      <c r="M90" s="103">
        <v>0</v>
      </c>
      <c r="N90" s="103">
        <v>0</v>
      </c>
      <c r="O90" s="103">
        <v>0</v>
      </c>
      <c r="P90" s="103" t="s">
        <v>1315</v>
      </c>
      <c r="Q90" s="103" t="s">
        <v>1316</v>
      </c>
      <c r="R90" s="103"/>
      <c r="S90" s="103"/>
      <c r="T90" s="103"/>
      <c r="U90" s="103"/>
      <c r="V90" s="103"/>
      <c r="W90" s="103"/>
      <c r="X90" s="103"/>
      <c r="Y90" s="103"/>
      <c r="Z90" s="14"/>
      <c r="AA90" s="14"/>
      <c r="AB90" s="14"/>
    </row>
    <row r="91" spans="1:28" s="10" customFormat="1" ht="12.75" customHeight="1" x14ac:dyDescent="0.2">
      <c r="A91" s="10" t="s">
        <v>479</v>
      </c>
      <c r="B91" s="10" t="s">
        <v>44</v>
      </c>
      <c r="C91" s="103">
        <v>37691</v>
      </c>
      <c r="D91" s="103">
        <v>5000</v>
      </c>
      <c r="E91" s="103">
        <v>0</v>
      </c>
      <c r="F91" s="103">
        <v>0</v>
      </c>
      <c r="G91" s="103">
        <v>0</v>
      </c>
      <c r="H91" s="103">
        <v>0</v>
      </c>
      <c r="I91" s="103">
        <v>0</v>
      </c>
      <c r="J91" s="103">
        <v>0</v>
      </c>
      <c r="K91" s="103">
        <v>0</v>
      </c>
      <c r="L91" s="103">
        <v>7002</v>
      </c>
      <c r="M91" s="103">
        <v>5411</v>
      </c>
      <c r="N91" s="103">
        <v>0</v>
      </c>
      <c r="O91" s="103">
        <v>0</v>
      </c>
      <c r="P91" s="103" t="s">
        <v>1315</v>
      </c>
      <c r="Q91" s="103" t="s">
        <v>1316</v>
      </c>
      <c r="R91" s="103"/>
      <c r="S91" s="103"/>
      <c r="T91" s="103"/>
      <c r="U91" s="103"/>
      <c r="V91" s="103"/>
      <c r="W91" s="103"/>
      <c r="X91" s="103"/>
      <c r="Y91" s="103"/>
      <c r="Z91" s="14"/>
      <c r="AA91" s="14"/>
      <c r="AB91" s="14"/>
    </row>
    <row r="92" spans="1:28" s="10" customFormat="1" ht="12.75" customHeight="1" x14ac:dyDescent="0.2">
      <c r="A92" s="10" t="s">
        <v>488</v>
      </c>
      <c r="B92" s="10" t="s">
        <v>45</v>
      </c>
      <c r="C92" s="103">
        <v>9084</v>
      </c>
      <c r="D92" s="103">
        <v>0</v>
      </c>
      <c r="E92" s="103">
        <v>0</v>
      </c>
      <c r="F92" s="103">
        <v>0</v>
      </c>
      <c r="G92" s="103">
        <v>0</v>
      </c>
      <c r="H92" s="103">
        <v>0</v>
      </c>
      <c r="I92" s="103">
        <v>0</v>
      </c>
      <c r="J92" s="103">
        <v>0</v>
      </c>
      <c r="K92" s="103">
        <v>0</v>
      </c>
      <c r="L92" s="103">
        <v>0</v>
      </c>
      <c r="M92" s="103">
        <v>0</v>
      </c>
      <c r="N92" s="103">
        <v>0</v>
      </c>
      <c r="O92" s="103">
        <v>0</v>
      </c>
      <c r="P92" s="103" t="s">
        <v>1315</v>
      </c>
      <c r="Q92" s="103" t="s">
        <v>1316</v>
      </c>
      <c r="R92" s="103"/>
      <c r="S92" s="103"/>
      <c r="T92" s="103"/>
      <c r="U92" s="103"/>
      <c r="V92" s="103"/>
      <c r="W92" s="103"/>
      <c r="X92" s="103"/>
      <c r="Y92" s="103"/>
      <c r="Z92" s="14"/>
      <c r="AA92" s="14"/>
      <c r="AB92" s="14"/>
    </row>
    <row r="93" spans="1:28" s="10" customFormat="1" ht="12.75" customHeight="1" x14ac:dyDescent="0.2">
      <c r="A93" s="10" t="s">
        <v>615</v>
      </c>
      <c r="B93" s="10" t="s">
        <v>46</v>
      </c>
      <c r="C93" s="103">
        <v>20000</v>
      </c>
      <c r="D93" s="103">
        <v>8500</v>
      </c>
      <c r="E93" s="103">
        <v>0</v>
      </c>
      <c r="F93" s="103">
        <v>10000</v>
      </c>
      <c r="G93" s="103">
        <v>0</v>
      </c>
      <c r="H93" s="103">
        <v>1750</v>
      </c>
      <c r="I93" s="103">
        <v>0</v>
      </c>
      <c r="J93" s="103">
        <v>0</v>
      </c>
      <c r="K93" s="103">
        <v>0</v>
      </c>
      <c r="L93" s="103">
        <v>9550</v>
      </c>
      <c r="M93" s="103">
        <v>0</v>
      </c>
      <c r="N93" s="103">
        <v>0</v>
      </c>
      <c r="O93" s="103">
        <v>5000</v>
      </c>
      <c r="P93" s="103" t="s">
        <v>1315</v>
      </c>
      <c r="Q93" s="103" t="s">
        <v>1316</v>
      </c>
      <c r="R93" s="103"/>
      <c r="S93" s="103"/>
      <c r="T93" s="103"/>
      <c r="U93" s="103"/>
      <c r="V93" s="103"/>
      <c r="W93" s="103"/>
      <c r="X93" s="103"/>
      <c r="Y93" s="103"/>
      <c r="Z93" s="14"/>
      <c r="AA93" s="14"/>
      <c r="AB93" s="14"/>
    </row>
    <row r="94" spans="1:28" s="10" customFormat="1" ht="12.75" customHeight="1" x14ac:dyDescent="0.2">
      <c r="A94" s="10" t="s">
        <v>787</v>
      </c>
      <c r="B94" s="10" t="s">
        <v>1328</v>
      </c>
      <c r="C94" s="103">
        <v>17311</v>
      </c>
      <c r="D94" s="103">
        <v>3200</v>
      </c>
      <c r="E94" s="103">
        <v>0</v>
      </c>
      <c r="F94" s="103">
        <v>0</v>
      </c>
      <c r="G94" s="103">
        <v>0</v>
      </c>
      <c r="H94" s="103">
        <v>0</v>
      </c>
      <c r="I94" s="103">
        <v>0</v>
      </c>
      <c r="J94" s="103">
        <v>0</v>
      </c>
      <c r="K94" s="103">
        <v>0</v>
      </c>
      <c r="L94" s="103">
        <v>0</v>
      </c>
      <c r="M94" s="103">
        <v>0</v>
      </c>
      <c r="N94" s="103">
        <v>0</v>
      </c>
      <c r="O94" s="103">
        <v>0</v>
      </c>
      <c r="P94" s="103" t="s">
        <v>1377</v>
      </c>
      <c r="Q94" s="103" t="s">
        <v>1316</v>
      </c>
      <c r="R94" s="103"/>
      <c r="S94" s="103"/>
      <c r="T94" s="103"/>
      <c r="U94" s="103"/>
      <c r="V94" s="103"/>
      <c r="W94" s="103"/>
      <c r="X94" s="103"/>
      <c r="Y94" s="103"/>
      <c r="Z94" s="14"/>
      <c r="AA94" s="14"/>
      <c r="AB94" s="14"/>
    </row>
    <row r="95" spans="1:28" s="10" customFormat="1" ht="12.75" customHeight="1" x14ac:dyDescent="0.2">
      <c r="A95" s="10" t="s">
        <v>419</v>
      </c>
      <c r="B95" s="10" t="s">
        <v>369</v>
      </c>
      <c r="C95" s="103">
        <v>16681</v>
      </c>
      <c r="D95" s="103">
        <v>2000</v>
      </c>
      <c r="E95" s="103">
        <v>0</v>
      </c>
      <c r="F95" s="103">
        <v>0</v>
      </c>
      <c r="G95" s="103">
        <v>0</v>
      </c>
      <c r="H95" s="103">
        <v>1</v>
      </c>
      <c r="I95" s="103">
        <v>0</v>
      </c>
      <c r="J95" s="103">
        <v>0</v>
      </c>
      <c r="K95" s="103">
        <v>0</v>
      </c>
      <c r="L95" s="103">
        <v>20433</v>
      </c>
      <c r="M95" s="103">
        <v>20347</v>
      </c>
      <c r="N95" s="103">
        <v>0</v>
      </c>
      <c r="O95" s="103">
        <v>0</v>
      </c>
      <c r="P95" s="103" t="s">
        <v>1312</v>
      </c>
      <c r="Q95" s="103" t="s">
        <v>1316</v>
      </c>
      <c r="R95" s="103"/>
      <c r="S95" s="103"/>
      <c r="T95" s="103"/>
      <c r="U95" s="103"/>
      <c r="V95" s="103"/>
      <c r="W95" s="103"/>
      <c r="X95" s="103"/>
      <c r="Y95" s="103"/>
      <c r="Z95" s="14"/>
      <c r="AA95" s="14"/>
      <c r="AB95" s="14"/>
    </row>
    <row r="96" spans="1:28" s="10" customFormat="1" ht="12.75" customHeight="1" x14ac:dyDescent="0.2">
      <c r="A96" s="10" t="s">
        <v>1209</v>
      </c>
      <c r="B96" s="10" t="s">
        <v>1210</v>
      </c>
      <c r="C96" s="103">
        <v>19153</v>
      </c>
      <c r="D96" s="103">
        <v>0</v>
      </c>
      <c r="E96" s="103">
        <v>0</v>
      </c>
      <c r="F96" s="103">
        <v>0</v>
      </c>
      <c r="G96" s="103">
        <v>0</v>
      </c>
      <c r="H96" s="103">
        <v>0</v>
      </c>
      <c r="I96" s="103">
        <v>0</v>
      </c>
      <c r="J96" s="103">
        <v>0</v>
      </c>
      <c r="K96" s="103">
        <v>0</v>
      </c>
      <c r="L96" s="103">
        <v>0</v>
      </c>
      <c r="M96" s="103">
        <v>0</v>
      </c>
      <c r="N96" s="103">
        <v>0</v>
      </c>
      <c r="O96" s="103">
        <v>0</v>
      </c>
      <c r="P96" s="103" t="s">
        <v>1377</v>
      </c>
      <c r="Q96" s="103" t="s">
        <v>1316</v>
      </c>
      <c r="R96" s="103"/>
      <c r="S96" s="103"/>
      <c r="T96" s="103"/>
      <c r="U96" s="103"/>
      <c r="V96" s="103"/>
      <c r="W96" s="103"/>
      <c r="X96" s="103"/>
      <c r="Y96" s="103"/>
      <c r="Z96" s="14"/>
      <c r="AA96" s="14"/>
      <c r="AB96" s="14"/>
    </row>
    <row r="97" spans="1:28" s="10" customFormat="1" ht="12.75" customHeight="1" x14ac:dyDescent="0.2">
      <c r="A97" s="10" t="s">
        <v>420</v>
      </c>
      <c r="B97" s="10" t="s">
        <v>370</v>
      </c>
      <c r="C97" s="103">
        <v>59910</v>
      </c>
      <c r="D97" s="103">
        <v>10000</v>
      </c>
      <c r="E97" s="103">
        <v>0</v>
      </c>
      <c r="F97" s="103">
        <v>0</v>
      </c>
      <c r="G97" s="103">
        <v>0</v>
      </c>
      <c r="H97" s="103">
        <v>0</v>
      </c>
      <c r="I97" s="103">
        <v>0</v>
      </c>
      <c r="J97" s="103">
        <v>0</v>
      </c>
      <c r="K97" s="103">
        <v>0</v>
      </c>
      <c r="L97" s="103">
        <v>58221</v>
      </c>
      <c r="M97" s="103">
        <v>0</v>
      </c>
      <c r="N97" s="103">
        <v>0</v>
      </c>
      <c r="O97" s="103">
        <v>0</v>
      </c>
      <c r="P97" s="103" t="s">
        <v>1312</v>
      </c>
      <c r="Q97" s="103" t="s">
        <v>1316</v>
      </c>
      <c r="R97" s="103"/>
      <c r="S97" s="103"/>
      <c r="T97" s="103"/>
      <c r="U97" s="103"/>
      <c r="V97" s="103"/>
      <c r="W97" s="103"/>
      <c r="X97" s="103"/>
      <c r="Y97" s="103"/>
      <c r="Z97" s="14"/>
      <c r="AA97" s="14"/>
      <c r="AB97" s="14"/>
    </row>
    <row r="98" spans="1:28" s="10" customFormat="1" ht="12.75" customHeight="1" x14ac:dyDescent="0.2">
      <c r="A98" s="10" t="s">
        <v>437</v>
      </c>
      <c r="B98" s="10" t="s">
        <v>47</v>
      </c>
      <c r="C98" s="103">
        <v>2710</v>
      </c>
      <c r="D98" s="103">
        <v>0</v>
      </c>
      <c r="E98" s="103">
        <v>0</v>
      </c>
      <c r="F98" s="103">
        <v>0</v>
      </c>
      <c r="G98" s="103">
        <v>0</v>
      </c>
      <c r="H98" s="103">
        <v>0</v>
      </c>
      <c r="I98" s="103">
        <v>0</v>
      </c>
      <c r="J98" s="103">
        <v>0</v>
      </c>
      <c r="K98" s="103">
        <v>0</v>
      </c>
      <c r="L98" s="103">
        <v>261</v>
      </c>
      <c r="M98" s="103">
        <v>21443</v>
      </c>
      <c r="N98" s="103">
        <v>0</v>
      </c>
      <c r="O98" s="103">
        <v>0</v>
      </c>
      <c r="P98" s="103" t="s">
        <v>1315</v>
      </c>
      <c r="Q98" s="103" t="s">
        <v>1316</v>
      </c>
      <c r="R98" s="103"/>
      <c r="S98" s="103"/>
      <c r="T98" s="103"/>
      <c r="U98" s="103"/>
      <c r="V98" s="103"/>
      <c r="W98" s="103"/>
      <c r="X98" s="103"/>
      <c r="Y98" s="103"/>
      <c r="Z98" s="14"/>
      <c r="AA98" s="14"/>
      <c r="AB98" s="14"/>
    </row>
    <row r="99" spans="1:28" s="10" customFormat="1" ht="12.75" customHeight="1" x14ac:dyDescent="0.2">
      <c r="A99" s="10" t="s">
        <v>667</v>
      </c>
      <c r="B99" s="10" t="s">
        <v>48</v>
      </c>
      <c r="C99" s="103">
        <v>10350</v>
      </c>
      <c r="D99" s="103">
        <v>5000</v>
      </c>
      <c r="E99" s="103">
        <v>0</v>
      </c>
      <c r="F99" s="103">
        <v>0</v>
      </c>
      <c r="G99" s="103">
        <v>0</v>
      </c>
      <c r="H99" s="103">
        <v>0</v>
      </c>
      <c r="I99" s="103">
        <v>0</v>
      </c>
      <c r="J99" s="103">
        <v>0</v>
      </c>
      <c r="K99" s="103">
        <v>0</v>
      </c>
      <c r="L99" s="103">
        <v>0</v>
      </c>
      <c r="M99" s="103">
        <v>0</v>
      </c>
      <c r="N99" s="103">
        <v>6600</v>
      </c>
      <c r="O99" s="103">
        <v>15000</v>
      </c>
      <c r="P99" s="103" t="s">
        <v>1315</v>
      </c>
      <c r="Q99" s="103" t="s">
        <v>1316</v>
      </c>
      <c r="R99" s="103"/>
      <c r="S99" s="103"/>
      <c r="T99" s="103"/>
      <c r="U99" s="103"/>
      <c r="V99" s="103"/>
      <c r="W99" s="103"/>
      <c r="X99" s="103"/>
      <c r="Y99" s="103"/>
      <c r="Z99" s="14"/>
      <c r="AA99" s="14"/>
      <c r="AB99" s="14"/>
    </row>
    <row r="100" spans="1:28" s="10" customFormat="1" ht="12.75" customHeight="1" x14ac:dyDescent="0.2">
      <c r="A100" s="10" t="s">
        <v>407</v>
      </c>
      <c r="B100" s="10" t="s">
        <v>49</v>
      </c>
      <c r="C100" s="103">
        <v>14000</v>
      </c>
      <c r="D100" s="103">
        <v>0</v>
      </c>
      <c r="E100" s="103">
        <v>0</v>
      </c>
      <c r="F100" s="103">
        <v>0</v>
      </c>
      <c r="G100" s="103">
        <v>0</v>
      </c>
      <c r="H100" s="103">
        <v>0</v>
      </c>
      <c r="I100" s="103">
        <v>0</v>
      </c>
      <c r="J100" s="103">
        <v>0</v>
      </c>
      <c r="K100" s="103">
        <v>0</v>
      </c>
      <c r="L100" s="103">
        <v>2090</v>
      </c>
      <c r="M100" s="103">
        <v>0</v>
      </c>
      <c r="N100" s="103">
        <v>0</v>
      </c>
      <c r="O100" s="103">
        <v>0</v>
      </c>
      <c r="P100" s="103" t="s">
        <v>1315</v>
      </c>
      <c r="Q100" s="103" t="s">
        <v>1316</v>
      </c>
      <c r="R100" s="103"/>
      <c r="S100" s="103"/>
      <c r="T100" s="103"/>
      <c r="U100" s="103"/>
      <c r="V100" s="103"/>
      <c r="W100" s="103"/>
      <c r="X100" s="103"/>
      <c r="Y100" s="103"/>
      <c r="Z100" s="14"/>
      <c r="AA100" s="14"/>
      <c r="AB100" s="14"/>
    </row>
    <row r="101" spans="1:28" s="10" customFormat="1" ht="12.75" customHeight="1" x14ac:dyDescent="0.2">
      <c r="A101" s="10" t="s">
        <v>550</v>
      </c>
      <c r="B101" s="10" t="s">
        <v>50</v>
      </c>
      <c r="C101" s="103">
        <v>3478</v>
      </c>
      <c r="D101" s="103">
        <v>0</v>
      </c>
      <c r="E101" s="103">
        <v>0</v>
      </c>
      <c r="F101" s="103">
        <v>0</v>
      </c>
      <c r="G101" s="103">
        <v>0</v>
      </c>
      <c r="H101" s="103">
        <v>0</v>
      </c>
      <c r="I101" s="103">
        <v>0</v>
      </c>
      <c r="J101" s="103">
        <v>0</v>
      </c>
      <c r="K101" s="103">
        <v>0</v>
      </c>
      <c r="L101" s="103">
        <v>0</v>
      </c>
      <c r="M101" s="103">
        <v>0</v>
      </c>
      <c r="N101" s="103">
        <v>0</v>
      </c>
      <c r="O101" s="103">
        <v>0</v>
      </c>
      <c r="P101" s="103" t="s">
        <v>1315</v>
      </c>
      <c r="Q101" s="103" t="s">
        <v>1316</v>
      </c>
      <c r="R101" s="103"/>
      <c r="S101" s="103"/>
      <c r="T101" s="103"/>
      <c r="U101" s="103"/>
      <c r="V101" s="103"/>
      <c r="W101" s="103"/>
      <c r="X101" s="103"/>
      <c r="Y101" s="103"/>
      <c r="Z101" s="14"/>
      <c r="AA101" s="14"/>
      <c r="AB101" s="14"/>
    </row>
    <row r="102" spans="1:28" s="10" customFormat="1" ht="12.75" customHeight="1" x14ac:dyDescent="0.2">
      <c r="A102" s="10" t="s">
        <v>457</v>
      </c>
      <c r="B102" s="10" t="s">
        <v>51</v>
      </c>
      <c r="C102" s="103">
        <v>7746</v>
      </c>
      <c r="D102" s="103">
        <v>0</v>
      </c>
      <c r="E102" s="103">
        <v>0</v>
      </c>
      <c r="F102" s="103">
        <v>0</v>
      </c>
      <c r="G102" s="103">
        <v>0</v>
      </c>
      <c r="H102" s="103">
        <v>0</v>
      </c>
      <c r="I102" s="103">
        <v>0</v>
      </c>
      <c r="J102" s="103">
        <v>0</v>
      </c>
      <c r="K102" s="103">
        <v>0</v>
      </c>
      <c r="L102" s="103">
        <v>0</v>
      </c>
      <c r="M102" s="103">
        <v>0</v>
      </c>
      <c r="N102" s="103">
        <v>0</v>
      </c>
      <c r="O102" s="103">
        <v>0</v>
      </c>
      <c r="P102" s="103" t="s">
        <v>1315</v>
      </c>
      <c r="Q102" s="103" t="s">
        <v>1316</v>
      </c>
      <c r="R102" s="103"/>
      <c r="S102" s="103"/>
      <c r="T102" s="103"/>
      <c r="U102" s="103"/>
      <c r="V102" s="103"/>
      <c r="W102" s="103"/>
      <c r="X102" s="103"/>
      <c r="Y102" s="103"/>
      <c r="Z102" s="14"/>
      <c r="AA102" s="14"/>
      <c r="AB102" s="14"/>
    </row>
    <row r="103" spans="1:28" s="10" customFormat="1" ht="12.75" customHeight="1" x14ac:dyDescent="0.2">
      <c r="A103" s="10" t="s">
        <v>945</v>
      </c>
      <c r="B103" s="10" t="s">
        <v>946</v>
      </c>
      <c r="C103" s="103">
        <v>41657</v>
      </c>
      <c r="D103" s="103">
        <v>2000</v>
      </c>
      <c r="E103" s="103">
        <v>0</v>
      </c>
      <c r="F103" s="103">
        <v>0</v>
      </c>
      <c r="G103" s="103">
        <v>0</v>
      </c>
      <c r="H103" s="103">
        <v>0</v>
      </c>
      <c r="I103" s="103">
        <v>0</v>
      </c>
      <c r="J103" s="103">
        <v>0</v>
      </c>
      <c r="K103" s="103">
        <v>0</v>
      </c>
      <c r="L103" s="103">
        <v>0</v>
      </c>
      <c r="M103" s="103">
        <v>0</v>
      </c>
      <c r="N103" s="103">
        <v>0</v>
      </c>
      <c r="O103" s="103">
        <v>0</v>
      </c>
      <c r="P103" s="103" t="s">
        <v>1312</v>
      </c>
      <c r="Q103" s="103" t="s">
        <v>1314</v>
      </c>
      <c r="R103" s="103"/>
      <c r="S103" s="103"/>
      <c r="T103" s="103"/>
      <c r="U103" s="103"/>
      <c r="V103" s="103"/>
      <c r="W103" s="103"/>
      <c r="X103" s="103"/>
      <c r="Y103" s="103"/>
      <c r="Z103" s="14"/>
      <c r="AA103" s="14"/>
      <c r="AB103" s="14"/>
    </row>
    <row r="104" spans="1:28" s="10" customFormat="1" ht="12.75" customHeight="1" x14ac:dyDescent="0.2">
      <c r="A104" s="10" t="s">
        <v>947</v>
      </c>
      <c r="B104" s="10" t="s">
        <v>948</v>
      </c>
      <c r="C104" s="103">
        <v>9493</v>
      </c>
      <c r="D104" s="103">
        <v>0</v>
      </c>
      <c r="E104" s="103">
        <v>0</v>
      </c>
      <c r="F104" s="103">
        <v>0</v>
      </c>
      <c r="G104" s="103">
        <v>0</v>
      </c>
      <c r="H104" s="103">
        <v>0</v>
      </c>
      <c r="I104" s="103">
        <v>0</v>
      </c>
      <c r="J104" s="103">
        <v>0</v>
      </c>
      <c r="K104" s="103">
        <v>0</v>
      </c>
      <c r="L104" s="103">
        <v>0</v>
      </c>
      <c r="M104" s="103">
        <v>0</v>
      </c>
      <c r="N104" s="103">
        <v>0</v>
      </c>
      <c r="O104" s="103">
        <v>0</v>
      </c>
      <c r="P104" s="103" t="s">
        <v>1312</v>
      </c>
      <c r="Q104" s="103" t="s">
        <v>1314</v>
      </c>
      <c r="R104" s="103"/>
      <c r="S104" s="103"/>
      <c r="T104" s="103"/>
      <c r="U104" s="103"/>
      <c r="V104" s="103"/>
      <c r="W104" s="103"/>
      <c r="X104" s="103"/>
      <c r="Y104" s="103"/>
      <c r="Z104" s="14"/>
      <c r="AA104" s="14"/>
      <c r="AB104" s="14"/>
    </row>
    <row r="105" spans="1:28" s="10" customFormat="1" ht="12.75" customHeight="1" x14ac:dyDescent="0.2">
      <c r="A105" s="10" t="s">
        <v>949</v>
      </c>
      <c r="B105" s="10" t="s">
        <v>950</v>
      </c>
      <c r="C105" s="103">
        <v>129359</v>
      </c>
      <c r="D105" s="103">
        <v>10000</v>
      </c>
      <c r="E105" s="103">
        <v>9997</v>
      </c>
      <c r="F105" s="103">
        <v>0</v>
      </c>
      <c r="G105" s="103">
        <v>0</v>
      </c>
      <c r="H105" s="103">
        <v>0</v>
      </c>
      <c r="I105" s="103">
        <v>0</v>
      </c>
      <c r="J105" s="103">
        <v>0</v>
      </c>
      <c r="K105" s="103">
        <v>0</v>
      </c>
      <c r="L105" s="103">
        <v>45124</v>
      </c>
      <c r="M105" s="103">
        <v>0</v>
      </c>
      <c r="N105" s="103">
        <v>0</v>
      </c>
      <c r="O105" s="103">
        <v>25000</v>
      </c>
      <c r="P105" s="103" t="s">
        <v>1312</v>
      </c>
      <c r="Q105" s="103" t="s">
        <v>1314</v>
      </c>
      <c r="R105" s="103"/>
      <c r="S105" s="103"/>
      <c r="T105" s="103"/>
      <c r="U105" s="103"/>
      <c r="V105" s="103"/>
      <c r="W105" s="103"/>
      <c r="X105" s="103"/>
      <c r="Y105" s="103"/>
      <c r="Z105" s="14"/>
      <c r="AA105" s="14"/>
      <c r="AB105" s="14"/>
    </row>
    <row r="106" spans="1:28" s="10" customFormat="1" ht="12.75" customHeight="1" x14ac:dyDescent="0.2">
      <c r="A106" s="10" t="s">
        <v>951</v>
      </c>
      <c r="B106" s="10" t="s">
        <v>952</v>
      </c>
      <c r="C106" s="103">
        <v>94454</v>
      </c>
      <c r="D106" s="103">
        <v>0</v>
      </c>
      <c r="E106" s="103">
        <v>0</v>
      </c>
      <c r="F106" s="103">
        <v>0</v>
      </c>
      <c r="G106" s="103">
        <v>0</v>
      </c>
      <c r="H106" s="103">
        <v>0</v>
      </c>
      <c r="I106" s="103">
        <v>0</v>
      </c>
      <c r="J106" s="103">
        <v>0</v>
      </c>
      <c r="K106" s="103">
        <v>0</v>
      </c>
      <c r="L106" s="103">
        <v>0</v>
      </c>
      <c r="M106" s="103">
        <v>0</v>
      </c>
      <c r="N106" s="103">
        <v>0</v>
      </c>
      <c r="O106" s="103">
        <v>0</v>
      </c>
      <c r="P106" s="103" t="s">
        <v>1312</v>
      </c>
      <c r="Q106" s="103" t="s">
        <v>1314</v>
      </c>
      <c r="R106" s="103"/>
      <c r="S106" s="103"/>
      <c r="T106" s="103"/>
      <c r="U106" s="103"/>
      <c r="V106" s="103"/>
      <c r="W106" s="103"/>
      <c r="X106" s="103"/>
      <c r="Y106" s="103"/>
      <c r="Z106" s="14"/>
      <c r="AA106" s="14"/>
      <c r="AB106" s="14"/>
    </row>
    <row r="107" spans="1:28" s="10" customFormat="1" ht="12.75" customHeight="1" x14ac:dyDescent="0.2">
      <c r="A107" s="10" t="s">
        <v>711</v>
      </c>
      <c r="B107" s="10" t="s">
        <v>52</v>
      </c>
      <c r="C107" s="103">
        <v>226700</v>
      </c>
      <c r="D107" s="103">
        <v>168400</v>
      </c>
      <c r="E107" s="103">
        <v>0</v>
      </c>
      <c r="F107" s="103">
        <v>0</v>
      </c>
      <c r="G107" s="103">
        <v>0</v>
      </c>
      <c r="H107" s="103">
        <v>0</v>
      </c>
      <c r="I107" s="103">
        <v>0</v>
      </c>
      <c r="J107" s="103">
        <v>0</v>
      </c>
      <c r="K107" s="103">
        <v>0</v>
      </c>
      <c r="L107" s="103">
        <v>114500</v>
      </c>
      <c r="M107" s="103">
        <v>553558</v>
      </c>
      <c r="N107" s="103">
        <v>0</v>
      </c>
      <c r="O107" s="103">
        <v>0</v>
      </c>
      <c r="P107" s="103" t="s">
        <v>1377</v>
      </c>
      <c r="Q107" s="103" t="s">
        <v>1316</v>
      </c>
      <c r="R107" s="103"/>
      <c r="S107" s="103"/>
      <c r="T107" s="103"/>
      <c r="U107" s="103"/>
      <c r="V107" s="103"/>
      <c r="W107" s="103"/>
      <c r="X107" s="103"/>
      <c r="Y107" s="103"/>
      <c r="Z107" s="14"/>
      <c r="AA107" s="14"/>
      <c r="AB107" s="14"/>
    </row>
    <row r="108" spans="1:28" s="10" customFormat="1" ht="12.75" customHeight="1" x14ac:dyDescent="0.2">
      <c r="A108" s="10" t="s">
        <v>605</v>
      </c>
      <c r="B108" s="10" t="s">
        <v>322</v>
      </c>
      <c r="C108" s="103">
        <v>166226</v>
      </c>
      <c r="D108" s="103">
        <v>20000</v>
      </c>
      <c r="E108" s="103">
        <v>18969</v>
      </c>
      <c r="F108" s="103">
        <v>0</v>
      </c>
      <c r="G108" s="103">
        <v>0</v>
      </c>
      <c r="H108" s="103">
        <v>0</v>
      </c>
      <c r="I108" s="103">
        <v>0</v>
      </c>
      <c r="J108" s="103">
        <v>0</v>
      </c>
      <c r="K108" s="103">
        <v>5600</v>
      </c>
      <c r="L108" s="103">
        <v>0</v>
      </c>
      <c r="M108" s="103">
        <v>0</v>
      </c>
      <c r="N108" s="103">
        <v>0</v>
      </c>
      <c r="O108" s="103">
        <v>23000</v>
      </c>
      <c r="P108" s="103" t="s">
        <v>1312</v>
      </c>
      <c r="Q108" s="103" t="s">
        <v>1316</v>
      </c>
      <c r="R108" s="103"/>
      <c r="S108" s="103"/>
      <c r="T108" s="103"/>
      <c r="U108" s="103"/>
      <c r="V108" s="103"/>
      <c r="W108" s="103"/>
      <c r="X108" s="103"/>
      <c r="Y108" s="103"/>
      <c r="Z108" s="14"/>
      <c r="AA108" s="14"/>
      <c r="AB108" s="14"/>
    </row>
    <row r="109" spans="1:28" s="10" customFormat="1" ht="12.75" customHeight="1" x14ac:dyDescent="0.2">
      <c r="A109" s="10" t="s">
        <v>953</v>
      </c>
      <c r="B109" s="10" t="s">
        <v>954</v>
      </c>
      <c r="C109" s="103">
        <v>18568</v>
      </c>
      <c r="D109" s="103">
        <v>0</v>
      </c>
      <c r="E109" s="103">
        <v>0</v>
      </c>
      <c r="F109" s="103">
        <v>0</v>
      </c>
      <c r="G109" s="103">
        <v>0</v>
      </c>
      <c r="H109" s="103">
        <v>0</v>
      </c>
      <c r="I109" s="103">
        <v>0</v>
      </c>
      <c r="J109" s="103">
        <v>0</v>
      </c>
      <c r="K109" s="103">
        <v>0</v>
      </c>
      <c r="L109" s="103">
        <v>0</v>
      </c>
      <c r="M109" s="103">
        <v>0</v>
      </c>
      <c r="N109" s="103">
        <v>4906</v>
      </c>
      <c r="O109" s="103">
        <v>0</v>
      </c>
      <c r="P109" s="103" t="s">
        <v>1312</v>
      </c>
      <c r="Q109" s="103" t="s">
        <v>1314</v>
      </c>
      <c r="R109" s="103"/>
      <c r="S109" s="103"/>
      <c r="T109" s="103"/>
      <c r="U109" s="103"/>
      <c r="V109" s="103"/>
      <c r="W109" s="103"/>
      <c r="X109" s="103"/>
      <c r="Y109" s="103"/>
      <c r="Z109" s="14"/>
      <c r="AA109" s="14"/>
      <c r="AB109" s="14"/>
    </row>
    <row r="110" spans="1:28" s="10" customFormat="1" ht="12.75" customHeight="1" x14ac:dyDescent="0.2">
      <c r="A110" s="10" t="s">
        <v>788</v>
      </c>
      <c r="B110" s="10" t="s">
        <v>1330</v>
      </c>
      <c r="C110" s="103">
        <v>5355</v>
      </c>
      <c r="D110" s="103">
        <v>0</v>
      </c>
      <c r="E110" s="103">
        <v>0</v>
      </c>
      <c r="F110" s="103">
        <v>0</v>
      </c>
      <c r="G110" s="103">
        <v>0</v>
      </c>
      <c r="H110" s="103">
        <v>0</v>
      </c>
      <c r="I110" s="103">
        <v>0</v>
      </c>
      <c r="J110" s="103">
        <v>0</v>
      </c>
      <c r="K110" s="103">
        <v>1500</v>
      </c>
      <c r="L110" s="103">
        <v>0</v>
      </c>
      <c r="M110" s="103">
        <v>0</v>
      </c>
      <c r="N110" s="103">
        <v>151</v>
      </c>
      <c r="O110" s="103">
        <v>9000</v>
      </c>
      <c r="P110" s="103" t="s">
        <v>1377</v>
      </c>
      <c r="Q110" s="103" t="s">
        <v>1316</v>
      </c>
      <c r="R110" s="103"/>
      <c r="S110" s="103"/>
      <c r="T110" s="103"/>
      <c r="U110" s="103"/>
      <c r="V110" s="103"/>
      <c r="W110" s="103"/>
      <c r="X110" s="103"/>
      <c r="Y110" s="103"/>
      <c r="Z110" s="14"/>
      <c r="AA110" s="14"/>
      <c r="AB110" s="14"/>
    </row>
    <row r="111" spans="1:28" s="10" customFormat="1" ht="12.75" customHeight="1" x14ac:dyDescent="0.2">
      <c r="A111" s="10" t="s">
        <v>1211</v>
      </c>
      <c r="B111" s="10" t="s">
        <v>1212</v>
      </c>
      <c r="C111" s="103">
        <v>3000</v>
      </c>
      <c r="D111" s="103">
        <v>0</v>
      </c>
      <c r="E111" s="103">
        <v>0</v>
      </c>
      <c r="F111" s="103">
        <v>0</v>
      </c>
      <c r="G111" s="103">
        <v>0</v>
      </c>
      <c r="H111" s="103">
        <v>0</v>
      </c>
      <c r="I111" s="103">
        <v>0</v>
      </c>
      <c r="J111" s="103">
        <v>0</v>
      </c>
      <c r="K111" s="103">
        <v>0</v>
      </c>
      <c r="L111" s="103">
        <v>0</v>
      </c>
      <c r="M111" s="103">
        <v>0</v>
      </c>
      <c r="N111" s="103">
        <v>0</v>
      </c>
      <c r="O111" s="103">
        <v>0</v>
      </c>
      <c r="P111" s="103" t="s">
        <v>1377</v>
      </c>
      <c r="Q111" s="103" t="s">
        <v>1316</v>
      </c>
      <c r="R111" s="103"/>
      <c r="S111" s="103"/>
      <c r="T111" s="103"/>
      <c r="U111" s="103"/>
      <c r="V111" s="103"/>
      <c r="W111" s="103"/>
      <c r="X111" s="103"/>
      <c r="Y111" s="103"/>
      <c r="Z111" s="14"/>
      <c r="AA111" s="14"/>
      <c r="AB111" s="14"/>
    </row>
    <row r="112" spans="1:28" s="10" customFormat="1" ht="12.75" customHeight="1" x14ac:dyDescent="0.2">
      <c r="A112" s="10" t="s">
        <v>480</v>
      </c>
      <c r="B112" s="10" t="s">
        <v>53</v>
      </c>
      <c r="C112" s="103">
        <v>22500</v>
      </c>
      <c r="D112" s="103">
        <v>2500</v>
      </c>
      <c r="E112" s="103">
        <v>0</v>
      </c>
      <c r="F112" s="103">
        <v>0</v>
      </c>
      <c r="G112" s="103">
        <v>0</v>
      </c>
      <c r="H112" s="103">
        <v>0</v>
      </c>
      <c r="I112" s="103">
        <v>0</v>
      </c>
      <c r="J112" s="103">
        <v>0</v>
      </c>
      <c r="K112" s="103">
        <v>0</v>
      </c>
      <c r="L112" s="103">
        <v>9680</v>
      </c>
      <c r="M112" s="103">
        <v>0</v>
      </c>
      <c r="N112" s="103">
        <v>0</v>
      </c>
      <c r="O112" s="103">
        <v>0</v>
      </c>
      <c r="P112" s="103" t="s">
        <v>1315</v>
      </c>
      <c r="Q112" s="103" t="s">
        <v>1316</v>
      </c>
      <c r="R112" s="103"/>
      <c r="S112" s="103"/>
      <c r="T112" s="103"/>
      <c r="U112" s="103"/>
      <c r="V112" s="103"/>
      <c r="W112" s="103"/>
      <c r="X112" s="103"/>
      <c r="Y112" s="103"/>
      <c r="Z112" s="14"/>
      <c r="AA112" s="14"/>
      <c r="AB112" s="14"/>
    </row>
    <row r="113" spans="1:28" s="10" customFormat="1" ht="12.75" customHeight="1" x14ac:dyDescent="0.2">
      <c r="A113" s="10" t="s">
        <v>955</v>
      </c>
      <c r="B113" s="10" t="s">
        <v>956</v>
      </c>
      <c r="C113" s="103">
        <v>0</v>
      </c>
      <c r="D113" s="103">
        <v>0</v>
      </c>
      <c r="E113" s="103">
        <v>0</v>
      </c>
      <c r="F113" s="103">
        <v>0</v>
      </c>
      <c r="G113" s="103">
        <v>0</v>
      </c>
      <c r="H113" s="103">
        <v>0</v>
      </c>
      <c r="I113" s="103">
        <v>0</v>
      </c>
      <c r="J113" s="103">
        <v>0</v>
      </c>
      <c r="K113" s="103">
        <v>0</v>
      </c>
      <c r="L113" s="103">
        <v>0</v>
      </c>
      <c r="M113" s="103">
        <v>0</v>
      </c>
      <c r="N113" s="103">
        <v>0</v>
      </c>
      <c r="O113" s="103">
        <v>0</v>
      </c>
      <c r="P113" s="103" t="s">
        <v>1317</v>
      </c>
      <c r="Q113" s="103" t="s">
        <v>1317</v>
      </c>
      <c r="R113" s="103"/>
      <c r="S113" s="103"/>
      <c r="T113" s="103"/>
      <c r="U113" s="103"/>
      <c r="V113" s="103"/>
      <c r="W113" s="103"/>
      <c r="X113" s="103"/>
      <c r="Y113" s="103"/>
      <c r="Z113" s="14"/>
      <c r="AA113" s="14"/>
      <c r="AB113" s="14"/>
    </row>
    <row r="114" spans="1:28" s="10" customFormat="1" ht="12.75" customHeight="1" x14ac:dyDescent="0.2">
      <c r="A114" s="10" t="s">
        <v>957</v>
      </c>
      <c r="B114" s="10" t="s">
        <v>958</v>
      </c>
      <c r="C114" s="103">
        <v>9872</v>
      </c>
      <c r="D114" s="103">
        <v>5000</v>
      </c>
      <c r="E114" s="103">
        <v>0</v>
      </c>
      <c r="F114" s="103">
        <v>0</v>
      </c>
      <c r="G114" s="103">
        <v>0</v>
      </c>
      <c r="H114" s="103">
        <v>0</v>
      </c>
      <c r="I114" s="103">
        <v>0</v>
      </c>
      <c r="J114" s="103">
        <v>0</v>
      </c>
      <c r="K114" s="103">
        <v>0</v>
      </c>
      <c r="L114" s="103">
        <v>0</v>
      </c>
      <c r="M114" s="103">
        <v>0</v>
      </c>
      <c r="N114" s="103">
        <v>0</v>
      </c>
      <c r="O114" s="103">
        <v>0</v>
      </c>
      <c r="P114" s="103" t="s">
        <v>1312</v>
      </c>
      <c r="Q114" s="103" t="s">
        <v>1314</v>
      </c>
      <c r="R114" s="103"/>
      <c r="S114" s="103"/>
      <c r="T114" s="103"/>
      <c r="U114" s="103"/>
      <c r="V114" s="103"/>
      <c r="W114" s="103"/>
      <c r="X114" s="103"/>
      <c r="Y114" s="103"/>
      <c r="Z114" s="14"/>
      <c r="AA114" s="14"/>
      <c r="AB114" s="14"/>
    </row>
    <row r="115" spans="1:28" s="10" customFormat="1" ht="12.75" customHeight="1" x14ac:dyDescent="0.2">
      <c r="A115" s="10" t="s">
        <v>959</v>
      </c>
      <c r="B115" s="10" t="s">
        <v>960</v>
      </c>
      <c r="C115" s="103">
        <v>3539</v>
      </c>
      <c r="D115" s="103">
        <v>0</v>
      </c>
      <c r="E115" s="103">
        <v>0</v>
      </c>
      <c r="F115" s="103">
        <v>0</v>
      </c>
      <c r="G115" s="103">
        <v>0</v>
      </c>
      <c r="H115" s="103">
        <v>0</v>
      </c>
      <c r="I115" s="103">
        <v>0</v>
      </c>
      <c r="J115" s="103">
        <v>0</v>
      </c>
      <c r="K115" s="103">
        <v>0</v>
      </c>
      <c r="L115" s="103">
        <v>0</v>
      </c>
      <c r="M115" s="103">
        <v>0</v>
      </c>
      <c r="N115" s="103">
        <v>0</v>
      </c>
      <c r="O115" s="103">
        <v>0</v>
      </c>
      <c r="P115" s="103" t="s">
        <v>1317</v>
      </c>
      <c r="Q115" s="103" t="s">
        <v>1317</v>
      </c>
      <c r="R115" s="103"/>
      <c r="S115" s="103"/>
      <c r="T115" s="103"/>
      <c r="U115" s="103"/>
      <c r="V115" s="103"/>
      <c r="W115" s="103"/>
      <c r="X115" s="103"/>
      <c r="Y115" s="103"/>
      <c r="Z115" s="14"/>
      <c r="AA115" s="14"/>
      <c r="AB115" s="14"/>
    </row>
    <row r="116" spans="1:28" s="10" customFormat="1" ht="12.75" customHeight="1" x14ac:dyDescent="0.2">
      <c r="A116" s="10" t="s">
        <v>430</v>
      </c>
      <c r="B116" s="10" t="s">
        <v>54</v>
      </c>
      <c r="C116" s="103">
        <v>14900</v>
      </c>
      <c r="D116" s="103">
        <v>0</v>
      </c>
      <c r="E116" s="103">
        <v>0</v>
      </c>
      <c r="F116" s="103">
        <v>0</v>
      </c>
      <c r="G116" s="103">
        <v>0</v>
      </c>
      <c r="H116" s="103">
        <v>0</v>
      </c>
      <c r="I116" s="103">
        <v>0</v>
      </c>
      <c r="J116" s="103">
        <v>0</v>
      </c>
      <c r="K116" s="103">
        <v>0</v>
      </c>
      <c r="L116" s="103">
        <v>10768</v>
      </c>
      <c r="M116" s="103">
        <v>0</v>
      </c>
      <c r="N116" s="103">
        <v>0</v>
      </c>
      <c r="O116" s="103">
        <v>0</v>
      </c>
      <c r="P116" s="103" t="s">
        <v>1315</v>
      </c>
      <c r="Q116" s="103" t="s">
        <v>1316</v>
      </c>
      <c r="R116" s="103"/>
      <c r="S116" s="103"/>
      <c r="T116" s="103"/>
      <c r="U116" s="103"/>
      <c r="V116" s="103"/>
      <c r="W116" s="103"/>
      <c r="X116" s="103"/>
      <c r="Y116" s="103"/>
      <c r="Z116" s="14"/>
      <c r="AA116" s="14"/>
      <c r="AB116" s="14"/>
    </row>
    <row r="117" spans="1:28" s="10" customFormat="1" ht="12.75" customHeight="1" x14ac:dyDescent="0.2">
      <c r="A117" s="10" t="s">
        <v>597</v>
      </c>
      <c r="B117" s="10" t="s">
        <v>55</v>
      </c>
      <c r="C117" s="103">
        <v>5407</v>
      </c>
      <c r="D117" s="103">
        <v>0</v>
      </c>
      <c r="E117" s="103">
        <v>0</v>
      </c>
      <c r="F117" s="103">
        <v>0</v>
      </c>
      <c r="G117" s="103">
        <v>0</v>
      </c>
      <c r="H117" s="103">
        <v>0</v>
      </c>
      <c r="I117" s="103">
        <v>0</v>
      </c>
      <c r="J117" s="103">
        <v>0</v>
      </c>
      <c r="K117" s="103">
        <v>2000</v>
      </c>
      <c r="L117" s="103">
        <v>1972</v>
      </c>
      <c r="M117" s="103">
        <v>0</v>
      </c>
      <c r="N117" s="103">
        <v>0</v>
      </c>
      <c r="O117" s="103">
        <v>0</v>
      </c>
      <c r="P117" s="103" t="s">
        <v>1315</v>
      </c>
      <c r="Q117" s="103" t="s">
        <v>1316</v>
      </c>
      <c r="R117" s="103"/>
      <c r="S117" s="103"/>
      <c r="T117" s="103"/>
      <c r="U117" s="103"/>
      <c r="V117" s="103"/>
      <c r="W117" s="103"/>
      <c r="X117" s="103"/>
      <c r="Y117" s="103"/>
      <c r="Z117" s="14"/>
      <c r="AA117" s="14"/>
      <c r="AB117" s="14"/>
    </row>
    <row r="118" spans="1:28" s="10" customFormat="1" ht="12.75" customHeight="1" x14ac:dyDescent="0.2">
      <c r="A118" s="10" t="s">
        <v>425</v>
      </c>
      <c r="B118" s="10" t="s">
        <v>371</v>
      </c>
      <c r="C118" s="103">
        <v>285256</v>
      </c>
      <c r="D118" s="103">
        <v>0</v>
      </c>
      <c r="E118" s="103">
        <v>0</v>
      </c>
      <c r="F118" s="103">
        <v>0</v>
      </c>
      <c r="G118" s="103">
        <v>0</v>
      </c>
      <c r="H118" s="103">
        <v>0</v>
      </c>
      <c r="I118" s="103">
        <v>0</v>
      </c>
      <c r="J118" s="103">
        <v>0</v>
      </c>
      <c r="K118" s="103">
        <v>0</v>
      </c>
      <c r="L118" s="103">
        <v>24</v>
      </c>
      <c r="M118" s="103">
        <v>0</v>
      </c>
      <c r="N118" s="103">
        <v>0</v>
      </c>
      <c r="O118" s="103">
        <v>21198</v>
      </c>
      <c r="P118" s="103" t="s">
        <v>1312</v>
      </c>
      <c r="Q118" s="103" t="s">
        <v>1316</v>
      </c>
      <c r="R118" s="103"/>
      <c r="S118" s="103"/>
      <c r="T118" s="103"/>
      <c r="U118" s="103"/>
      <c r="V118" s="103"/>
      <c r="W118" s="103"/>
      <c r="X118" s="103"/>
      <c r="Y118" s="103"/>
      <c r="Z118" s="14"/>
      <c r="AA118" s="14"/>
      <c r="AB118" s="14"/>
    </row>
    <row r="119" spans="1:28" s="10" customFormat="1" ht="12.75" customHeight="1" x14ac:dyDescent="0.2">
      <c r="A119" s="10" t="s">
        <v>489</v>
      </c>
      <c r="B119" s="10" t="s">
        <v>56</v>
      </c>
      <c r="C119" s="103">
        <v>16545</v>
      </c>
      <c r="D119" s="103">
        <v>2000</v>
      </c>
      <c r="E119" s="103">
        <v>0</v>
      </c>
      <c r="F119" s="103">
        <v>0</v>
      </c>
      <c r="G119" s="103">
        <v>0</v>
      </c>
      <c r="H119" s="103">
        <v>0</v>
      </c>
      <c r="I119" s="103">
        <v>0</v>
      </c>
      <c r="J119" s="103">
        <v>0</v>
      </c>
      <c r="K119" s="103">
        <v>0</v>
      </c>
      <c r="L119" s="103">
        <v>2400</v>
      </c>
      <c r="M119" s="103">
        <v>0</v>
      </c>
      <c r="N119" s="103">
        <v>0</v>
      </c>
      <c r="O119" s="103">
        <v>0</v>
      </c>
      <c r="P119" s="103" t="s">
        <v>1315</v>
      </c>
      <c r="Q119" s="103" t="s">
        <v>1316</v>
      </c>
      <c r="R119" s="103"/>
      <c r="S119" s="103"/>
      <c r="T119" s="103"/>
      <c r="U119" s="103"/>
      <c r="V119" s="103"/>
      <c r="W119" s="103"/>
      <c r="X119" s="103"/>
      <c r="Y119" s="103"/>
      <c r="Z119" s="14"/>
      <c r="AA119" s="14"/>
      <c r="AB119" s="14"/>
    </row>
    <row r="120" spans="1:28" s="10" customFormat="1" ht="12.75" customHeight="1" x14ac:dyDescent="0.2">
      <c r="A120" s="10" t="s">
        <v>464</v>
      </c>
      <c r="B120" s="10" t="s">
        <v>1332</v>
      </c>
      <c r="C120" s="103">
        <v>103965</v>
      </c>
      <c r="D120" s="103">
        <v>20359</v>
      </c>
      <c r="E120" s="103">
        <v>0</v>
      </c>
      <c r="F120" s="103">
        <v>0</v>
      </c>
      <c r="G120" s="103">
        <v>0</v>
      </c>
      <c r="H120" s="103">
        <v>0</v>
      </c>
      <c r="I120" s="103">
        <v>0</v>
      </c>
      <c r="J120" s="103">
        <v>0</v>
      </c>
      <c r="K120" s="103">
        <v>0</v>
      </c>
      <c r="L120" s="103">
        <v>0</v>
      </c>
      <c r="M120" s="103">
        <v>0</v>
      </c>
      <c r="N120" s="103">
        <v>1560</v>
      </c>
      <c r="O120" s="103">
        <v>367</v>
      </c>
      <c r="P120" s="103" t="s">
        <v>1312</v>
      </c>
      <c r="Q120" s="103" t="s">
        <v>1316</v>
      </c>
      <c r="R120" s="103"/>
      <c r="S120" s="103"/>
      <c r="T120" s="103"/>
      <c r="U120" s="103"/>
      <c r="V120" s="103"/>
      <c r="W120" s="103"/>
      <c r="X120" s="103"/>
      <c r="Y120" s="103"/>
      <c r="Z120" s="14"/>
      <c r="AA120" s="14"/>
      <c r="AB120" s="14"/>
    </row>
    <row r="121" spans="1:28" s="10" customFormat="1" ht="12.75" customHeight="1" x14ac:dyDescent="0.2">
      <c r="A121" s="10" t="s">
        <v>700</v>
      </c>
      <c r="B121" s="10" t="s">
        <v>57</v>
      </c>
      <c r="C121" s="103">
        <v>14730</v>
      </c>
      <c r="D121" s="103">
        <v>5000</v>
      </c>
      <c r="E121" s="103">
        <v>0</v>
      </c>
      <c r="F121" s="103">
        <v>0</v>
      </c>
      <c r="G121" s="103">
        <v>0</v>
      </c>
      <c r="H121" s="103">
        <v>0</v>
      </c>
      <c r="I121" s="103">
        <v>3000</v>
      </c>
      <c r="J121" s="103">
        <v>7550</v>
      </c>
      <c r="K121" s="103">
        <v>0</v>
      </c>
      <c r="L121" s="103">
        <v>42288</v>
      </c>
      <c r="M121" s="103">
        <v>0</v>
      </c>
      <c r="N121" s="103">
        <v>53728</v>
      </c>
      <c r="O121" s="103">
        <v>31000</v>
      </c>
      <c r="P121" s="103" t="s">
        <v>1321</v>
      </c>
      <c r="Q121" s="103" t="s">
        <v>1316</v>
      </c>
      <c r="R121" s="103"/>
      <c r="S121" s="103"/>
      <c r="T121" s="103"/>
      <c r="U121" s="103"/>
      <c r="V121" s="103"/>
      <c r="W121" s="103"/>
      <c r="X121" s="103"/>
      <c r="Y121" s="103"/>
      <c r="Z121" s="14"/>
      <c r="AA121" s="14"/>
      <c r="AB121" s="14"/>
    </row>
    <row r="122" spans="1:28" s="10" customFormat="1" ht="12.75" customHeight="1" x14ac:dyDescent="0.2">
      <c r="A122" s="10" t="s">
        <v>961</v>
      </c>
      <c r="B122" s="10" t="s">
        <v>962</v>
      </c>
      <c r="C122" s="103">
        <v>2000</v>
      </c>
      <c r="D122" s="103">
        <v>0</v>
      </c>
      <c r="E122" s="103">
        <v>0</v>
      </c>
      <c r="F122" s="103">
        <v>0</v>
      </c>
      <c r="G122" s="103">
        <v>0</v>
      </c>
      <c r="H122" s="103">
        <v>0</v>
      </c>
      <c r="I122" s="103">
        <v>0</v>
      </c>
      <c r="J122" s="103">
        <v>0</v>
      </c>
      <c r="K122" s="103">
        <v>0</v>
      </c>
      <c r="L122" s="103">
        <v>0</v>
      </c>
      <c r="M122" s="103">
        <v>0</v>
      </c>
      <c r="N122" s="103">
        <v>0</v>
      </c>
      <c r="O122" s="103">
        <v>0</v>
      </c>
      <c r="P122" s="103" t="s">
        <v>1317</v>
      </c>
      <c r="Q122" s="103" t="s">
        <v>1317</v>
      </c>
      <c r="R122" s="103"/>
      <c r="S122" s="103"/>
      <c r="T122" s="103"/>
      <c r="U122" s="103"/>
      <c r="V122" s="103"/>
      <c r="W122" s="103"/>
      <c r="X122" s="103"/>
      <c r="Y122" s="103"/>
      <c r="Z122" s="14"/>
      <c r="AA122" s="14"/>
      <c r="AB122" s="14"/>
    </row>
    <row r="123" spans="1:28" s="10" customFormat="1" ht="12.75" customHeight="1" x14ac:dyDescent="0.2">
      <c r="A123" s="10" t="s">
        <v>589</v>
      </c>
      <c r="B123" s="10" t="s">
        <v>58</v>
      </c>
      <c r="C123" s="103">
        <v>1122</v>
      </c>
      <c r="D123" s="103">
        <v>1500</v>
      </c>
      <c r="E123" s="103">
        <v>3</v>
      </c>
      <c r="F123" s="103">
        <v>0</v>
      </c>
      <c r="G123" s="103">
        <v>0</v>
      </c>
      <c r="H123" s="103">
        <v>0</v>
      </c>
      <c r="I123" s="103">
        <v>0</v>
      </c>
      <c r="J123" s="103">
        <v>0</v>
      </c>
      <c r="K123" s="103">
        <v>0</v>
      </c>
      <c r="L123" s="103">
        <v>4500</v>
      </c>
      <c r="M123" s="103">
        <v>0</v>
      </c>
      <c r="N123" s="103">
        <v>0</v>
      </c>
      <c r="O123" s="103">
        <v>0</v>
      </c>
      <c r="P123" s="103" t="s">
        <v>1315</v>
      </c>
      <c r="Q123" s="103" t="s">
        <v>1316</v>
      </c>
      <c r="R123" s="103"/>
      <c r="S123" s="103"/>
      <c r="T123" s="103"/>
      <c r="U123" s="103"/>
      <c r="V123" s="103"/>
      <c r="W123" s="103"/>
      <c r="X123" s="103"/>
      <c r="Y123" s="103"/>
      <c r="Z123" s="14"/>
      <c r="AA123" s="14"/>
      <c r="AB123" s="14"/>
    </row>
    <row r="124" spans="1:28" s="10" customFormat="1" ht="12.75" customHeight="1" x14ac:dyDescent="0.2">
      <c r="A124" s="10" t="s">
        <v>668</v>
      </c>
      <c r="B124" s="10" t="s">
        <v>59</v>
      </c>
      <c r="C124" s="103">
        <v>27255</v>
      </c>
      <c r="D124" s="103">
        <v>6000</v>
      </c>
      <c r="E124" s="103">
        <v>0</v>
      </c>
      <c r="F124" s="103">
        <v>2000</v>
      </c>
      <c r="G124" s="103">
        <v>0</v>
      </c>
      <c r="H124" s="103">
        <v>7273</v>
      </c>
      <c r="I124" s="103">
        <v>0</v>
      </c>
      <c r="J124" s="103">
        <v>0</v>
      </c>
      <c r="K124" s="103">
        <v>0</v>
      </c>
      <c r="L124" s="103">
        <v>0</v>
      </c>
      <c r="M124" s="103">
        <v>0</v>
      </c>
      <c r="N124" s="103">
        <v>11982</v>
      </c>
      <c r="O124" s="103">
        <v>64500</v>
      </c>
      <c r="P124" s="103" t="s">
        <v>1315</v>
      </c>
      <c r="Q124" s="103" t="s">
        <v>1316</v>
      </c>
      <c r="R124" s="103"/>
      <c r="S124" s="103"/>
      <c r="T124" s="103"/>
      <c r="U124" s="103"/>
      <c r="V124" s="103"/>
      <c r="W124" s="103"/>
      <c r="X124" s="103"/>
      <c r="Y124" s="103"/>
      <c r="Z124" s="14"/>
      <c r="AA124" s="14"/>
      <c r="AB124" s="14"/>
    </row>
    <row r="125" spans="1:28" s="10" customFormat="1" ht="12.75" customHeight="1" x14ac:dyDescent="0.2">
      <c r="A125" s="10" t="s">
        <v>729</v>
      </c>
      <c r="B125" s="10" t="s">
        <v>60</v>
      </c>
      <c r="C125" s="103">
        <v>95000</v>
      </c>
      <c r="D125" s="103">
        <v>0</v>
      </c>
      <c r="E125" s="103">
        <v>0</v>
      </c>
      <c r="F125" s="103">
        <v>0</v>
      </c>
      <c r="G125" s="103">
        <v>0</v>
      </c>
      <c r="H125" s="103">
        <v>0</v>
      </c>
      <c r="I125" s="103">
        <v>0</v>
      </c>
      <c r="J125" s="103">
        <v>0</v>
      </c>
      <c r="K125" s="103">
        <v>0</v>
      </c>
      <c r="L125" s="103">
        <v>0</v>
      </c>
      <c r="M125" s="103">
        <v>0</v>
      </c>
      <c r="N125" s="103">
        <v>0</v>
      </c>
      <c r="O125" s="103">
        <v>20000</v>
      </c>
      <c r="P125" s="103" t="s">
        <v>1320</v>
      </c>
      <c r="Q125" s="103" t="s">
        <v>1316</v>
      </c>
      <c r="R125" s="103"/>
      <c r="S125" s="103"/>
      <c r="T125" s="103"/>
      <c r="U125" s="103"/>
      <c r="V125" s="103"/>
      <c r="W125" s="103"/>
      <c r="X125" s="103"/>
      <c r="Y125" s="103"/>
      <c r="Z125" s="14"/>
      <c r="AA125" s="14"/>
      <c r="AB125" s="14"/>
    </row>
    <row r="126" spans="1:28" s="10" customFormat="1" ht="12.75" customHeight="1" x14ac:dyDescent="0.2">
      <c r="A126" s="10" t="s">
        <v>426</v>
      </c>
      <c r="B126" s="10" t="s">
        <v>323</v>
      </c>
      <c r="C126" s="103">
        <v>80000</v>
      </c>
      <c r="D126" s="103">
        <v>10000</v>
      </c>
      <c r="E126" s="103">
        <v>0</v>
      </c>
      <c r="F126" s="103">
        <v>0</v>
      </c>
      <c r="G126" s="103">
        <v>0</v>
      </c>
      <c r="H126" s="103">
        <v>0</v>
      </c>
      <c r="I126" s="103">
        <v>0</v>
      </c>
      <c r="J126" s="103">
        <v>0</v>
      </c>
      <c r="K126" s="103">
        <v>0</v>
      </c>
      <c r="L126" s="103">
        <v>47000</v>
      </c>
      <c r="M126" s="103">
        <v>0</v>
      </c>
      <c r="N126" s="103">
        <v>0</v>
      </c>
      <c r="O126" s="103">
        <v>30000</v>
      </c>
      <c r="P126" s="103" t="s">
        <v>1324</v>
      </c>
      <c r="Q126" s="103" t="s">
        <v>1316</v>
      </c>
      <c r="R126" s="103"/>
      <c r="S126" s="103"/>
      <c r="T126" s="103"/>
      <c r="U126" s="103"/>
      <c r="V126" s="103"/>
      <c r="W126" s="103"/>
      <c r="X126" s="103"/>
      <c r="Y126" s="103"/>
      <c r="Z126" s="14"/>
      <c r="AA126" s="14"/>
      <c r="AB126" s="14"/>
    </row>
    <row r="127" spans="1:28" s="10" customFormat="1" ht="12.75" customHeight="1" x14ac:dyDescent="0.2">
      <c r="A127" s="10" t="s">
        <v>1213</v>
      </c>
      <c r="B127" s="10" t="s">
        <v>1214</v>
      </c>
      <c r="C127" s="103">
        <v>11589</v>
      </c>
      <c r="D127" s="103">
        <v>0</v>
      </c>
      <c r="E127" s="103">
        <v>0</v>
      </c>
      <c r="F127" s="103">
        <v>0</v>
      </c>
      <c r="G127" s="103">
        <v>0</v>
      </c>
      <c r="H127" s="103">
        <v>0</v>
      </c>
      <c r="I127" s="103">
        <v>0</v>
      </c>
      <c r="J127" s="103">
        <v>0</v>
      </c>
      <c r="K127" s="103">
        <v>2100</v>
      </c>
      <c r="L127" s="103">
        <v>11201</v>
      </c>
      <c r="M127" s="103">
        <v>0</v>
      </c>
      <c r="N127" s="103">
        <v>0</v>
      </c>
      <c r="O127" s="103">
        <v>0</v>
      </c>
      <c r="P127" s="103" t="s">
        <v>1377</v>
      </c>
      <c r="Q127" s="103" t="s">
        <v>1316</v>
      </c>
      <c r="R127" s="103"/>
      <c r="S127" s="103"/>
      <c r="T127" s="103"/>
      <c r="U127" s="103"/>
      <c r="V127" s="103"/>
      <c r="W127" s="103"/>
      <c r="X127" s="103"/>
      <c r="Y127" s="103"/>
      <c r="Z127" s="14"/>
      <c r="AA127" s="14"/>
      <c r="AB127" s="14"/>
    </row>
    <row r="128" spans="1:28" s="10" customFormat="1" ht="12.75" customHeight="1" x14ac:dyDescent="0.2">
      <c r="A128" s="10" t="s">
        <v>518</v>
      </c>
      <c r="B128" s="10" t="s">
        <v>61</v>
      </c>
      <c r="C128" s="103">
        <v>26294</v>
      </c>
      <c r="D128" s="103">
        <v>7000</v>
      </c>
      <c r="E128" s="103">
        <v>0</v>
      </c>
      <c r="F128" s="103">
        <v>0</v>
      </c>
      <c r="G128" s="103">
        <v>0</v>
      </c>
      <c r="H128" s="103">
        <v>0</v>
      </c>
      <c r="I128" s="103">
        <v>0</v>
      </c>
      <c r="J128" s="103">
        <v>0</v>
      </c>
      <c r="K128" s="103">
        <v>0</v>
      </c>
      <c r="L128" s="103">
        <v>16000</v>
      </c>
      <c r="M128" s="103">
        <v>0</v>
      </c>
      <c r="N128" s="103">
        <v>0</v>
      </c>
      <c r="O128" s="103">
        <v>6000</v>
      </c>
      <c r="P128" s="103" t="s">
        <v>1315</v>
      </c>
      <c r="Q128" s="103" t="s">
        <v>1316</v>
      </c>
      <c r="R128" s="103"/>
      <c r="S128" s="103"/>
      <c r="T128" s="103"/>
      <c r="U128" s="103"/>
      <c r="V128" s="103"/>
      <c r="W128" s="103"/>
      <c r="X128" s="103"/>
      <c r="Y128" s="103"/>
      <c r="Z128" s="14"/>
      <c r="AA128" s="14"/>
      <c r="AB128" s="14"/>
    </row>
    <row r="129" spans="1:28" s="10" customFormat="1" ht="12.75" customHeight="1" x14ac:dyDescent="0.2">
      <c r="A129" s="10" t="s">
        <v>463</v>
      </c>
      <c r="B129" s="10" t="s">
        <v>62</v>
      </c>
      <c r="C129" s="103">
        <v>11780</v>
      </c>
      <c r="D129" s="103">
        <v>3000</v>
      </c>
      <c r="E129" s="103">
        <v>0</v>
      </c>
      <c r="F129" s="103">
        <v>0</v>
      </c>
      <c r="G129" s="103">
        <v>0</v>
      </c>
      <c r="H129" s="103">
        <v>0</v>
      </c>
      <c r="I129" s="103">
        <v>0</v>
      </c>
      <c r="J129" s="103">
        <v>0</v>
      </c>
      <c r="K129" s="103">
        <v>0</v>
      </c>
      <c r="L129" s="103">
        <v>16963</v>
      </c>
      <c r="M129" s="103">
        <v>0</v>
      </c>
      <c r="N129" s="103">
        <v>0</v>
      </c>
      <c r="O129" s="103">
        <v>0</v>
      </c>
      <c r="P129" s="103" t="s">
        <v>1312</v>
      </c>
      <c r="Q129" s="103" t="s">
        <v>1316</v>
      </c>
      <c r="R129" s="103"/>
      <c r="S129" s="103"/>
      <c r="T129" s="103"/>
      <c r="U129" s="103"/>
      <c r="V129" s="103"/>
      <c r="W129" s="103"/>
      <c r="X129" s="103"/>
      <c r="Y129" s="103"/>
      <c r="Z129" s="14"/>
      <c r="AA129" s="14"/>
      <c r="AB129" s="14"/>
    </row>
    <row r="130" spans="1:28" s="10" customFormat="1" ht="12.75" customHeight="1" x14ac:dyDescent="0.2">
      <c r="A130" s="10" t="s">
        <v>536</v>
      </c>
      <c r="B130" s="10" t="s">
        <v>63</v>
      </c>
      <c r="C130" s="103">
        <v>10500</v>
      </c>
      <c r="D130" s="103">
        <v>0</v>
      </c>
      <c r="E130" s="103">
        <v>0</v>
      </c>
      <c r="F130" s="103">
        <v>5000</v>
      </c>
      <c r="G130" s="103">
        <v>0</v>
      </c>
      <c r="H130" s="103">
        <v>0</v>
      </c>
      <c r="I130" s="103">
        <v>0</v>
      </c>
      <c r="J130" s="103">
        <v>0</v>
      </c>
      <c r="K130" s="103">
        <v>0</v>
      </c>
      <c r="L130" s="103">
        <v>12250</v>
      </c>
      <c r="M130" s="103">
        <v>32657</v>
      </c>
      <c r="N130" s="103">
        <v>1281</v>
      </c>
      <c r="O130" s="103">
        <v>0</v>
      </c>
      <c r="P130" s="103" t="s">
        <v>1315</v>
      </c>
      <c r="Q130" s="103" t="s">
        <v>1316</v>
      </c>
      <c r="R130" s="103"/>
      <c r="S130" s="103"/>
      <c r="T130" s="103"/>
      <c r="U130" s="103"/>
      <c r="V130" s="103"/>
      <c r="W130" s="103"/>
      <c r="X130" s="103"/>
      <c r="Y130" s="103"/>
      <c r="Z130" s="14"/>
      <c r="AA130" s="14"/>
      <c r="AB130" s="14"/>
    </row>
    <row r="131" spans="1:28" s="10" customFormat="1" ht="12.75" customHeight="1" x14ac:dyDescent="0.2">
      <c r="A131" s="10" t="s">
        <v>819</v>
      </c>
      <c r="B131" s="10" t="s">
        <v>372</v>
      </c>
      <c r="C131" s="103">
        <v>2570</v>
      </c>
      <c r="D131" s="103">
        <v>0</v>
      </c>
      <c r="E131" s="103">
        <v>0</v>
      </c>
      <c r="F131" s="103">
        <v>0</v>
      </c>
      <c r="G131" s="103">
        <v>0</v>
      </c>
      <c r="H131" s="103">
        <v>0</v>
      </c>
      <c r="I131" s="103">
        <v>0</v>
      </c>
      <c r="J131" s="103">
        <v>0</v>
      </c>
      <c r="K131" s="103">
        <v>0</v>
      </c>
      <c r="L131" s="103">
        <v>0</v>
      </c>
      <c r="M131" s="103">
        <v>0</v>
      </c>
      <c r="N131" s="103">
        <v>0</v>
      </c>
      <c r="O131" s="103">
        <v>0</v>
      </c>
      <c r="P131" s="103" t="s">
        <v>1377</v>
      </c>
      <c r="Q131" s="103" t="s">
        <v>1316</v>
      </c>
      <c r="R131" s="103"/>
      <c r="S131" s="103"/>
      <c r="T131" s="103"/>
      <c r="U131" s="103"/>
      <c r="V131" s="103"/>
      <c r="W131" s="103"/>
      <c r="X131" s="103"/>
      <c r="Y131" s="103"/>
      <c r="Z131" s="14"/>
      <c r="AA131" s="14"/>
      <c r="AB131" s="14"/>
    </row>
    <row r="132" spans="1:28" s="10" customFormat="1" ht="12.75" customHeight="1" x14ac:dyDescent="0.2">
      <c r="A132" s="10" t="s">
        <v>598</v>
      </c>
      <c r="B132" s="10" t="s">
        <v>64</v>
      </c>
      <c r="C132" s="103">
        <v>21476</v>
      </c>
      <c r="D132" s="103">
        <v>3000</v>
      </c>
      <c r="E132" s="103">
        <v>0</v>
      </c>
      <c r="F132" s="103">
        <v>5000</v>
      </c>
      <c r="G132" s="103">
        <v>0</v>
      </c>
      <c r="H132" s="103">
        <v>0</v>
      </c>
      <c r="I132" s="103">
        <v>0</v>
      </c>
      <c r="J132" s="103">
        <v>0</v>
      </c>
      <c r="K132" s="103">
        <v>0</v>
      </c>
      <c r="L132" s="103">
        <v>0</v>
      </c>
      <c r="M132" s="103">
        <v>0</v>
      </c>
      <c r="N132" s="103">
        <v>0</v>
      </c>
      <c r="O132" s="103">
        <v>0</v>
      </c>
      <c r="P132" s="103" t="s">
        <v>1315</v>
      </c>
      <c r="Q132" s="103" t="s">
        <v>1316</v>
      </c>
      <c r="R132" s="103"/>
      <c r="S132" s="103"/>
      <c r="T132" s="103"/>
      <c r="U132" s="103"/>
      <c r="V132" s="103"/>
      <c r="W132" s="103"/>
      <c r="X132" s="103"/>
      <c r="Y132" s="103"/>
      <c r="Z132" s="14"/>
      <c r="AA132" s="14"/>
      <c r="AB132" s="14"/>
    </row>
    <row r="133" spans="1:28" s="10" customFormat="1" ht="12.75" customHeight="1" x14ac:dyDescent="0.2">
      <c r="A133" s="10" t="s">
        <v>963</v>
      </c>
      <c r="B133" s="10" t="s">
        <v>964</v>
      </c>
      <c r="C133" s="103">
        <v>24500</v>
      </c>
      <c r="D133" s="103">
        <v>8000</v>
      </c>
      <c r="E133" s="103">
        <v>0</v>
      </c>
      <c r="F133" s="103">
        <v>0</v>
      </c>
      <c r="G133" s="103">
        <v>0</v>
      </c>
      <c r="H133" s="103">
        <v>0</v>
      </c>
      <c r="I133" s="103">
        <v>0</v>
      </c>
      <c r="J133" s="103">
        <v>0</v>
      </c>
      <c r="K133" s="103">
        <v>0</v>
      </c>
      <c r="L133" s="103">
        <v>0</v>
      </c>
      <c r="M133" s="103">
        <v>0</v>
      </c>
      <c r="N133" s="103">
        <v>0</v>
      </c>
      <c r="O133" s="103">
        <v>0</v>
      </c>
      <c r="P133" s="103" t="s">
        <v>1312</v>
      </c>
      <c r="Q133" s="103" t="s">
        <v>1313</v>
      </c>
      <c r="R133" s="103"/>
      <c r="S133" s="103"/>
      <c r="T133" s="103"/>
      <c r="U133" s="103"/>
      <c r="V133" s="103"/>
      <c r="W133" s="103"/>
      <c r="X133" s="103"/>
      <c r="Y133" s="103"/>
      <c r="Z133" s="14"/>
      <c r="AA133" s="14"/>
      <c r="AB133" s="14"/>
    </row>
    <row r="134" spans="1:28" s="10" customFormat="1" ht="12.75" customHeight="1" x14ac:dyDescent="0.2">
      <c r="A134" s="10" t="s">
        <v>433</v>
      </c>
      <c r="B134" s="10" t="s">
        <v>829</v>
      </c>
      <c r="C134" s="103">
        <v>31254</v>
      </c>
      <c r="D134" s="103">
        <v>0</v>
      </c>
      <c r="E134" s="103">
        <v>0</v>
      </c>
      <c r="F134" s="103">
        <v>0</v>
      </c>
      <c r="G134" s="103">
        <v>0</v>
      </c>
      <c r="H134" s="103">
        <v>0</v>
      </c>
      <c r="I134" s="103">
        <v>0</v>
      </c>
      <c r="J134" s="103">
        <v>0</v>
      </c>
      <c r="K134" s="103">
        <v>0</v>
      </c>
      <c r="L134" s="103">
        <v>9011</v>
      </c>
      <c r="M134" s="103">
        <v>0</v>
      </c>
      <c r="N134" s="103">
        <v>0</v>
      </c>
      <c r="O134" s="103">
        <v>0</v>
      </c>
      <c r="P134" s="103" t="s">
        <v>1312</v>
      </c>
      <c r="Q134" s="103" t="s">
        <v>1316</v>
      </c>
      <c r="R134" s="103"/>
      <c r="S134" s="103"/>
      <c r="T134" s="103"/>
      <c r="U134" s="103"/>
      <c r="V134" s="103"/>
      <c r="W134" s="103"/>
      <c r="X134" s="103"/>
      <c r="Y134" s="103"/>
      <c r="Z134" s="14"/>
      <c r="AA134" s="14"/>
      <c r="AB134" s="14"/>
    </row>
    <row r="135" spans="1:28" s="10" customFormat="1" ht="12.75" customHeight="1" x14ac:dyDescent="0.2">
      <c r="A135" s="10" t="s">
        <v>434</v>
      </c>
      <c r="B135" s="10" t="s">
        <v>324</v>
      </c>
      <c r="C135" s="103">
        <v>105000</v>
      </c>
      <c r="D135" s="103">
        <v>35000</v>
      </c>
      <c r="E135" s="103">
        <v>0</v>
      </c>
      <c r="F135" s="103">
        <v>0</v>
      </c>
      <c r="G135" s="103">
        <v>0</v>
      </c>
      <c r="H135" s="103">
        <v>0</v>
      </c>
      <c r="I135" s="103">
        <v>0</v>
      </c>
      <c r="J135" s="103">
        <v>0</v>
      </c>
      <c r="K135" s="103">
        <v>0</v>
      </c>
      <c r="L135" s="103">
        <v>40000</v>
      </c>
      <c r="M135" s="103">
        <v>0</v>
      </c>
      <c r="N135" s="103">
        <v>0</v>
      </c>
      <c r="O135" s="103">
        <v>133400</v>
      </c>
      <c r="P135" s="103" t="s">
        <v>1324</v>
      </c>
      <c r="Q135" s="103" t="s">
        <v>1316</v>
      </c>
      <c r="R135" s="103"/>
      <c r="S135" s="103"/>
      <c r="T135" s="103"/>
      <c r="U135" s="103"/>
      <c r="V135" s="103"/>
      <c r="W135" s="103"/>
      <c r="X135" s="103"/>
      <c r="Y135" s="103"/>
      <c r="Z135" s="14"/>
      <c r="AA135" s="14"/>
      <c r="AB135" s="14"/>
    </row>
    <row r="136" spans="1:28" s="10" customFormat="1" ht="12.75" customHeight="1" x14ac:dyDescent="0.2">
      <c r="A136" s="10" t="s">
        <v>789</v>
      </c>
      <c r="B136" s="10" t="s">
        <v>1334</v>
      </c>
      <c r="C136" s="103">
        <v>22424</v>
      </c>
      <c r="D136" s="103">
        <v>0</v>
      </c>
      <c r="E136" s="103">
        <v>0</v>
      </c>
      <c r="F136" s="103">
        <v>0</v>
      </c>
      <c r="G136" s="103">
        <v>0</v>
      </c>
      <c r="H136" s="103">
        <v>0</v>
      </c>
      <c r="I136" s="103">
        <v>0</v>
      </c>
      <c r="J136" s="103">
        <v>0</v>
      </c>
      <c r="K136" s="103">
        <v>0</v>
      </c>
      <c r="L136" s="103">
        <v>0</v>
      </c>
      <c r="M136" s="103">
        <v>0</v>
      </c>
      <c r="N136" s="103">
        <v>0</v>
      </c>
      <c r="O136" s="103">
        <v>0</v>
      </c>
      <c r="P136" s="103" t="s">
        <v>1377</v>
      </c>
      <c r="Q136" s="103" t="s">
        <v>1316</v>
      </c>
      <c r="R136" s="103"/>
      <c r="S136" s="103"/>
      <c r="T136" s="103"/>
      <c r="U136" s="103"/>
      <c r="V136" s="103"/>
      <c r="W136" s="103"/>
      <c r="X136" s="103"/>
      <c r="Y136" s="103"/>
      <c r="Z136" s="14"/>
      <c r="AA136" s="14"/>
      <c r="AB136" s="14"/>
    </row>
    <row r="137" spans="1:28" s="10" customFormat="1" ht="12.75" customHeight="1" x14ac:dyDescent="0.2">
      <c r="A137" s="10" t="s">
        <v>438</v>
      </c>
      <c r="B137" s="10" t="s">
        <v>65</v>
      </c>
      <c r="C137" s="103">
        <v>3456</v>
      </c>
      <c r="D137" s="103">
        <v>0</v>
      </c>
      <c r="E137" s="103">
        <v>0</v>
      </c>
      <c r="F137" s="103">
        <v>0</v>
      </c>
      <c r="G137" s="103">
        <v>0</v>
      </c>
      <c r="H137" s="103">
        <v>0</v>
      </c>
      <c r="I137" s="103">
        <v>0</v>
      </c>
      <c r="J137" s="103">
        <v>0</v>
      </c>
      <c r="K137" s="103">
        <v>0</v>
      </c>
      <c r="L137" s="103">
        <v>0</v>
      </c>
      <c r="M137" s="103">
        <v>0</v>
      </c>
      <c r="N137" s="103">
        <v>0</v>
      </c>
      <c r="O137" s="103">
        <v>0</v>
      </c>
      <c r="P137" s="103" t="s">
        <v>1315</v>
      </c>
      <c r="Q137" s="103" t="s">
        <v>1316</v>
      </c>
      <c r="R137" s="103"/>
      <c r="S137" s="103"/>
      <c r="T137" s="103"/>
      <c r="U137" s="103"/>
      <c r="V137" s="103"/>
      <c r="W137" s="103"/>
      <c r="X137" s="103"/>
      <c r="Y137" s="103"/>
      <c r="Z137" s="14"/>
      <c r="AA137" s="14"/>
      <c r="AB137" s="14"/>
    </row>
    <row r="138" spans="1:28" s="10" customFormat="1" ht="12.75" customHeight="1" x14ac:dyDescent="0.2">
      <c r="A138" s="10" t="s">
        <v>1215</v>
      </c>
      <c r="B138" s="10" t="s">
        <v>1216</v>
      </c>
      <c r="C138" s="103">
        <v>28493</v>
      </c>
      <c r="D138" s="103">
        <v>6000</v>
      </c>
      <c r="E138" s="103">
        <v>0</v>
      </c>
      <c r="F138" s="103">
        <v>0</v>
      </c>
      <c r="G138" s="103">
        <v>0</v>
      </c>
      <c r="H138" s="103">
        <v>0</v>
      </c>
      <c r="I138" s="103">
        <v>0</v>
      </c>
      <c r="J138" s="103">
        <v>0</v>
      </c>
      <c r="K138" s="103">
        <v>0</v>
      </c>
      <c r="L138" s="103">
        <v>0</v>
      </c>
      <c r="M138" s="103">
        <v>0</v>
      </c>
      <c r="N138" s="103">
        <v>0</v>
      </c>
      <c r="O138" s="103">
        <v>7000</v>
      </c>
      <c r="P138" s="103" t="s">
        <v>1377</v>
      </c>
      <c r="Q138" s="103" t="s">
        <v>1316</v>
      </c>
      <c r="R138" s="103"/>
      <c r="S138" s="103"/>
      <c r="T138" s="103"/>
      <c r="U138" s="103"/>
      <c r="V138" s="103"/>
      <c r="W138" s="103"/>
      <c r="X138" s="103"/>
      <c r="Y138" s="103"/>
      <c r="Z138" s="14"/>
      <c r="AA138" s="14"/>
      <c r="AB138" s="14"/>
    </row>
    <row r="139" spans="1:28" s="10" customFormat="1" ht="12.75" customHeight="1" x14ac:dyDescent="0.2">
      <c r="A139" s="10" t="s">
        <v>965</v>
      </c>
      <c r="B139" s="10" t="s">
        <v>966</v>
      </c>
      <c r="C139" s="103">
        <v>20026</v>
      </c>
      <c r="D139" s="103">
        <v>0</v>
      </c>
      <c r="E139" s="103">
        <v>0</v>
      </c>
      <c r="F139" s="103">
        <v>0</v>
      </c>
      <c r="G139" s="103">
        <v>0</v>
      </c>
      <c r="H139" s="103">
        <v>0</v>
      </c>
      <c r="I139" s="103">
        <v>0</v>
      </c>
      <c r="J139" s="103">
        <v>0</v>
      </c>
      <c r="K139" s="103">
        <v>0</v>
      </c>
      <c r="L139" s="103">
        <v>0</v>
      </c>
      <c r="M139" s="103">
        <v>0</v>
      </c>
      <c r="N139" s="103">
        <v>0</v>
      </c>
      <c r="O139" s="103">
        <v>0</v>
      </c>
      <c r="P139" s="103" t="s">
        <v>1317</v>
      </c>
      <c r="Q139" s="103" t="s">
        <v>1317</v>
      </c>
      <c r="R139" s="103"/>
      <c r="S139" s="103"/>
      <c r="T139" s="103"/>
      <c r="U139" s="103"/>
      <c r="V139" s="103"/>
      <c r="W139" s="103"/>
      <c r="X139" s="103"/>
      <c r="Y139" s="103"/>
      <c r="Z139" s="14"/>
      <c r="AA139" s="14"/>
      <c r="AB139" s="14"/>
    </row>
    <row r="140" spans="1:28" s="10" customFormat="1" ht="12.75" customHeight="1" x14ac:dyDescent="0.2">
      <c r="A140" s="10" t="s">
        <v>445</v>
      </c>
      <c r="B140" s="10" t="s">
        <v>1288</v>
      </c>
      <c r="C140" s="103">
        <v>122396</v>
      </c>
      <c r="D140" s="103">
        <v>0</v>
      </c>
      <c r="E140" s="103">
        <v>0</v>
      </c>
      <c r="F140" s="103">
        <v>0</v>
      </c>
      <c r="G140" s="103">
        <v>0</v>
      </c>
      <c r="H140" s="103">
        <v>0</v>
      </c>
      <c r="I140" s="103">
        <v>0</v>
      </c>
      <c r="J140" s="103">
        <v>0</v>
      </c>
      <c r="K140" s="103">
        <v>0</v>
      </c>
      <c r="L140" s="103">
        <v>0</v>
      </c>
      <c r="M140" s="103">
        <v>0</v>
      </c>
      <c r="N140" s="103">
        <v>0</v>
      </c>
      <c r="O140" s="103">
        <v>0</v>
      </c>
      <c r="P140" s="103" t="s">
        <v>1324</v>
      </c>
      <c r="Q140" s="103" t="s">
        <v>1316</v>
      </c>
      <c r="R140" s="103"/>
      <c r="S140" s="103"/>
      <c r="T140" s="103"/>
      <c r="U140" s="103"/>
      <c r="V140" s="103"/>
      <c r="W140" s="103"/>
      <c r="X140" s="103"/>
      <c r="Y140" s="103"/>
      <c r="Z140" s="14"/>
      <c r="AA140" s="14"/>
      <c r="AB140" s="14"/>
    </row>
    <row r="141" spans="1:28" s="10" customFormat="1" ht="12.75" customHeight="1" x14ac:dyDescent="0.2">
      <c r="A141" s="10" t="s">
        <v>1252</v>
      </c>
      <c r="B141" s="10" t="s">
        <v>1253</v>
      </c>
      <c r="C141" s="103">
        <v>60408</v>
      </c>
      <c r="D141" s="103">
        <v>0</v>
      </c>
      <c r="E141" s="103">
        <v>0</v>
      </c>
      <c r="F141" s="103">
        <v>0</v>
      </c>
      <c r="G141" s="103">
        <v>0</v>
      </c>
      <c r="H141" s="103">
        <v>0</v>
      </c>
      <c r="I141" s="103">
        <v>0</v>
      </c>
      <c r="J141" s="103">
        <v>0</v>
      </c>
      <c r="K141" s="103">
        <v>0</v>
      </c>
      <c r="L141" s="103">
        <v>0</v>
      </c>
      <c r="M141" s="103">
        <v>0</v>
      </c>
      <c r="N141" s="103">
        <v>0</v>
      </c>
      <c r="O141" s="103">
        <v>0</v>
      </c>
      <c r="P141" s="103" t="s">
        <v>1377</v>
      </c>
      <c r="Q141" s="103" t="s">
        <v>1316</v>
      </c>
      <c r="R141" s="103"/>
      <c r="S141" s="103"/>
      <c r="T141" s="103"/>
      <c r="U141" s="103"/>
      <c r="V141" s="103"/>
      <c r="W141" s="103"/>
      <c r="X141" s="103"/>
      <c r="Y141" s="103"/>
      <c r="Z141" s="14"/>
      <c r="AA141" s="14"/>
      <c r="AB141" s="14"/>
    </row>
    <row r="142" spans="1:28" s="10" customFormat="1" ht="12.75" customHeight="1" x14ac:dyDescent="0.2">
      <c r="A142" s="10" t="s">
        <v>809</v>
      </c>
      <c r="B142" s="10" t="s">
        <v>1335</v>
      </c>
      <c r="C142" s="103">
        <v>20000</v>
      </c>
      <c r="D142" s="103">
        <v>0</v>
      </c>
      <c r="E142" s="103">
        <v>0</v>
      </c>
      <c r="F142" s="103">
        <v>0</v>
      </c>
      <c r="G142" s="103">
        <v>0</v>
      </c>
      <c r="H142" s="103">
        <v>0</v>
      </c>
      <c r="I142" s="103">
        <v>0</v>
      </c>
      <c r="J142" s="103">
        <v>0</v>
      </c>
      <c r="K142" s="103">
        <v>0</v>
      </c>
      <c r="L142" s="103">
        <v>5107</v>
      </c>
      <c r="M142" s="103">
        <v>0</v>
      </c>
      <c r="N142" s="103">
        <v>0</v>
      </c>
      <c r="O142" s="103">
        <v>0</v>
      </c>
      <c r="P142" s="103" t="s">
        <v>1377</v>
      </c>
      <c r="Q142" s="103" t="s">
        <v>1316</v>
      </c>
      <c r="R142" s="103"/>
      <c r="S142" s="103"/>
      <c r="T142" s="103"/>
      <c r="U142" s="103"/>
      <c r="V142" s="103"/>
      <c r="W142" s="103"/>
      <c r="X142" s="103"/>
      <c r="Y142" s="103"/>
      <c r="Z142" s="14"/>
      <c r="AA142" s="14"/>
      <c r="AB142" s="14"/>
    </row>
    <row r="143" spans="1:28" s="10" customFormat="1" ht="12.75" customHeight="1" x14ac:dyDescent="0.2">
      <c r="A143" s="10" t="s">
        <v>691</v>
      </c>
      <c r="B143" s="10" t="s">
        <v>66</v>
      </c>
      <c r="C143" s="103">
        <v>73273</v>
      </c>
      <c r="D143" s="103">
        <v>0</v>
      </c>
      <c r="E143" s="103">
        <v>0</v>
      </c>
      <c r="F143" s="103">
        <v>0</v>
      </c>
      <c r="G143" s="103">
        <v>0</v>
      </c>
      <c r="H143" s="103">
        <v>0</v>
      </c>
      <c r="I143" s="103">
        <v>0</v>
      </c>
      <c r="J143" s="103">
        <v>0</v>
      </c>
      <c r="K143" s="103">
        <v>0</v>
      </c>
      <c r="L143" s="103">
        <v>0</v>
      </c>
      <c r="M143" s="103">
        <v>0</v>
      </c>
      <c r="N143" s="103">
        <v>0</v>
      </c>
      <c r="O143" s="103">
        <v>0</v>
      </c>
      <c r="P143" s="103" t="s">
        <v>1321</v>
      </c>
      <c r="Q143" s="103" t="s">
        <v>1316</v>
      </c>
      <c r="R143" s="103"/>
      <c r="S143" s="103"/>
      <c r="T143" s="103"/>
      <c r="U143" s="103"/>
      <c r="V143" s="103"/>
      <c r="W143" s="103"/>
      <c r="X143" s="103"/>
      <c r="Y143" s="103"/>
      <c r="Z143" s="14"/>
      <c r="AA143" s="14"/>
      <c r="AB143" s="14"/>
    </row>
    <row r="144" spans="1:28" s="10" customFormat="1" ht="12.75" customHeight="1" x14ac:dyDescent="0.2">
      <c r="A144" s="10" t="s">
        <v>456</v>
      </c>
      <c r="B144" s="10" t="s">
        <v>325</v>
      </c>
      <c r="C144" s="103">
        <v>79829</v>
      </c>
      <c r="D144" s="103">
        <v>0</v>
      </c>
      <c r="E144" s="103">
        <v>0</v>
      </c>
      <c r="F144" s="103">
        <v>0</v>
      </c>
      <c r="G144" s="103">
        <v>0</v>
      </c>
      <c r="H144" s="103">
        <v>0</v>
      </c>
      <c r="I144" s="103">
        <v>0</v>
      </c>
      <c r="J144" s="103">
        <v>0</v>
      </c>
      <c r="K144" s="103">
        <v>0</v>
      </c>
      <c r="L144" s="103">
        <v>25</v>
      </c>
      <c r="M144" s="103">
        <v>0</v>
      </c>
      <c r="N144" s="103">
        <v>7719</v>
      </c>
      <c r="O144" s="103">
        <v>0</v>
      </c>
      <c r="P144" s="103" t="s">
        <v>1324</v>
      </c>
      <c r="Q144" s="103" t="s">
        <v>1316</v>
      </c>
      <c r="R144" s="103"/>
      <c r="S144" s="103"/>
      <c r="T144" s="103"/>
      <c r="U144" s="103"/>
      <c r="V144" s="103"/>
      <c r="W144" s="103"/>
      <c r="X144" s="103"/>
      <c r="Y144" s="103"/>
      <c r="Z144" s="14"/>
      <c r="AA144" s="14"/>
      <c r="AB144" s="14"/>
    </row>
    <row r="145" spans="1:28" s="10" customFormat="1" ht="12.75" customHeight="1" x14ac:dyDescent="0.2">
      <c r="A145" s="10" t="s">
        <v>790</v>
      </c>
      <c r="B145" s="10" t="s">
        <v>1337</v>
      </c>
      <c r="C145" s="103">
        <v>2387</v>
      </c>
      <c r="D145" s="103">
        <v>1500</v>
      </c>
      <c r="E145" s="103">
        <v>0</v>
      </c>
      <c r="F145" s="103">
        <v>0</v>
      </c>
      <c r="G145" s="103">
        <v>0</v>
      </c>
      <c r="H145" s="103">
        <v>0</v>
      </c>
      <c r="I145" s="103">
        <v>0</v>
      </c>
      <c r="J145" s="103">
        <v>0</v>
      </c>
      <c r="K145" s="103">
        <v>0</v>
      </c>
      <c r="L145" s="103">
        <v>200</v>
      </c>
      <c r="M145" s="103">
        <v>0</v>
      </c>
      <c r="N145" s="103">
        <v>1556</v>
      </c>
      <c r="O145" s="103">
        <v>0</v>
      </c>
      <c r="P145" s="103" t="s">
        <v>1377</v>
      </c>
      <c r="Q145" s="103" t="s">
        <v>1316</v>
      </c>
      <c r="R145" s="103"/>
      <c r="S145" s="103"/>
      <c r="T145" s="103"/>
      <c r="U145" s="103"/>
      <c r="V145" s="103"/>
      <c r="W145" s="103"/>
      <c r="X145" s="103"/>
      <c r="Y145" s="103"/>
      <c r="Z145" s="14"/>
      <c r="AA145" s="14"/>
      <c r="AB145" s="14"/>
    </row>
    <row r="146" spans="1:28" s="10" customFormat="1" ht="12.75" customHeight="1" x14ac:dyDescent="0.2">
      <c r="A146" s="10" t="s">
        <v>1217</v>
      </c>
      <c r="B146" s="10" t="s">
        <v>1218</v>
      </c>
      <c r="C146" s="103">
        <v>3318</v>
      </c>
      <c r="D146" s="103">
        <v>0</v>
      </c>
      <c r="E146" s="103">
        <v>0</v>
      </c>
      <c r="F146" s="103">
        <v>0</v>
      </c>
      <c r="G146" s="103">
        <v>0</v>
      </c>
      <c r="H146" s="103">
        <v>0</v>
      </c>
      <c r="I146" s="103">
        <v>0</v>
      </c>
      <c r="J146" s="103">
        <v>0</v>
      </c>
      <c r="K146" s="103">
        <v>0</v>
      </c>
      <c r="L146" s="103">
        <v>2300</v>
      </c>
      <c r="M146" s="103">
        <v>0</v>
      </c>
      <c r="N146" s="103">
        <v>8442</v>
      </c>
      <c r="O146" s="103">
        <v>0</v>
      </c>
      <c r="P146" s="103" t="s">
        <v>1377</v>
      </c>
      <c r="Q146" s="103" t="s">
        <v>1316</v>
      </c>
      <c r="R146" s="103"/>
      <c r="S146" s="103"/>
      <c r="T146" s="103"/>
      <c r="U146" s="103"/>
      <c r="V146" s="103"/>
      <c r="W146" s="103"/>
      <c r="X146" s="103"/>
      <c r="Y146" s="103"/>
      <c r="Z146" s="14"/>
      <c r="AA146" s="14"/>
      <c r="AB146" s="14"/>
    </row>
    <row r="147" spans="1:28" s="10" customFormat="1" ht="12.75" customHeight="1" x14ac:dyDescent="0.2">
      <c r="A147" s="10" t="s">
        <v>537</v>
      </c>
      <c r="B147" s="10" t="s">
        <v>67</v>
      </c>
      <c r="C147" s="103">
        <v>21200</v>
      </c>
      <c r="D147" s="103">
        <v>0</v>
      </c>
      <c r="E147" s="103">
        <v>0</v>
      </c>
      <c r="F147" s="103">
        <v>0</v>
      </c>
      <c r="G147" s="103">
        <v>0</v>
      </c>
      <c r="H147" s="103">
        <v>0</v>
      </c>
      <c r="I147" s="103">
        <v>0</v>
      </c>
      <c r="J147" s="103">
        <v>0</v>
      </c>
      <c r="K147" s="103">
        <v>0</v>
      </c>
      <c r="L147" s="103">
        <v>51</v>
      </c>
      <c r="M147" s="103">
        <v>12948</v>
      </c>
      <c r="N147" s="103">
        <v>0</v>
      </c>
      <c r="O147" s="103">
        <v>0</v>
      </c>
      <c r="P147" s="103" t="s">
        <v>1315</v>
      </c>
      <c r="Q147" s="103" t="s">
        <v>1316</v>
      </c>
      <c r="R147" s="103"/>
      <c r="S147" s="103"/>
      <c r="T147" s="103"/>
      <c r="U147" s="103"/>
      <c r="V147" s="103"/>
      <c r="W147" s="103"/>
      <c r="X147" s="103"/>
      <c r="Y147" s="103"/>
      <c r="Z147" s="14"/>
      <c r="AA147" s="14"/>
      <c r="AB147" s="14"/>
    </row>
    <row r="148" spans="1:28" s="10" customFormat="1" ht="12.75" customHeight="1" x14ac:dyDescent="0.2">
      <c r="A148" s="10" t="s">
        <v>967</v>
      </c>
      <c r="B148" s="10" t="s">
        <v>968</v>
      </c>
      <c r="C148" s="103">
        <v>2274</v>
      </c>
      <c r="D148" s="103">
        <v>0</v>
      </c>
      <c r="E148" s="103">
        <v>0</v>
      </c>
      <c r="F148" s="103">
        <v>0</v>
      </c>
      <c r="G148" s="103">
        <v>0</v>
      </c>
      <c r="H148" s="103">
        <v>0</v>
      </c>
      <c r="I148" s="103">
        <v>0</v>
      </c>
      <c r="J148" s="103">
        <v>0</v>
      </c>
      <c r="K148" s="103">
        <v>0</v>
      </c>
      <c r="L148" s="103">
        <v>0</v>
      </c>
      <c r="M148" s="103">
        <v>0</v>
      </c>
      <c r="N148" s="103">
        <v>0</v>
      </c>
      <c r="O148" s="103">
        <v>0</v>
      </c>
      <c r="P148" s="103" t="s">
        <v>1317</v>
      </c>
      <c r="Q148" s="103" t="s">
        <v>1317</v>
      </c>
      <c r="R148" s="103"/>
      <c r="S148" s="103"/>
      <c r="T148" s="103"/>
      <c r="U148" s="103"/>
      <c r="V148" s="103"/>
      <c r="W148" s="103"/>
      <c r="X148" s="103"/>
      <c r="Y148" s="103"/>
      <c r="Z148" s="14"/>
      <c r="AA148" s="14"/>
      <c r="AB148" s="14"/>
    </row>
    <row r="149" spans="1:28" s="10" customFormat="1" ht="12.75" customHeight="1" x14ac:dyDescent="0.2">
      <c r="A149" s="10" t="s">
        <v>701</v>
      </c>
      <c r="B149" s="10" t="s">
        <v>68</v>
      </c>
      <c r="C149" s="103">
        <v>241</v>
      </c>
      <c r="D149" s="103">
        <v>0</v>
      </c>
      <c r="E149" s="103">
        <v>0</v>
      </c>
      <c r="F149" s="103">
        <v>0</v>
      </c>
      <c r="G149" s="103">
        <v>0</v>
      </c>
      <c r="H149" s="103">
        <v>0</v>
      </c>
      <c r="I149" s="103">
        <v>0</v>
      </c>
      <c r="J149" s="103">
        <v>0</v>
      </c>
      <c r="K149" s="103">
        <v>0</v>
      </c>
      <c r="L149" s="103">
        <v>0</v>
      </c>
      <c r="M149" s="103">
        <v>0</v>
      </c>
      <c r="N149" s="103">
        <v>0</v>
      </c>
      <c r="O149" s="103">
        <v>500</v>
      </c>
      <c r="P149" s="103" t="s">
        <v>1321</v>
      </c>
      <c r="Q149" s="103" t="s">
        <v>1316</v>
      </c>
      <c r="R149" s="103"/>
      <c r="S149" s="103"/>
      <c r="T149" s="103"/>
      <c r="U149" s="103"/>
      <c r="V149" s="103"/>
      <c r="W149" s="103"/>
      <c r="X149" s="103"/>
      <c r="Y149" s="103"/>
      <c r="Z149" s="14"/>
      <c r="AA149" s="14"/>
      <c r="AB149" s="14"/>
    </row>
    <row r="150" spans="1:28" s="10" customFormat="1" ht="12.75" customHeight="1" x14ac:dyDescent="0.2">
      <c r="A150" s="10" t="s">
        <v>969</v>
      </c>
      <c r="B150" s="10" t="s">
        <v>970</v>
      </c>
      <c r="C150" s="103">
        <v>17094</v>
      </c>
      <c r="D150" s="103">
        <v>0</v>
      </c>
      <c r="E150" s="103">
        <v>0</v>
      </c>
      <c r="F150" s="103">
        <v>0</v>
      </c>
      <c r="G150" s="103">
        <v>0</v>
      </c>
      <c r="H150" s="103">
        <v>0</v>
      </c>
      <c r="I150" s="103">
        <v>0</v>
      </c>
      <c r="J150" s="103">
        <v>0</v>
      </c>
      <c r="K150" s="103">
        <v>0</v>
      </c>
      <c r="L150" s="103">
        <v>0</v>
      </c>
      <c r="M150" s="103">
        <v>0</v>
      </c>
      <c r="N150" s="103">
        <v>0</v>
      </c>
      <c r="O150" s="103">
        <v>0</v>
      </c>
      <c r="P150" s="103" t="s">
        <v>1312</v>
      </c>
      <c r="Q150" s="103" t="s">
        <v>1314</v>
      </c>
      <c r="R150" s="103"/>
      <c r="S150" s="103"/>
      <c r="T150" s="103"/>
      <c r="U150" s="103"/>
      <c r="V150" s="103"/>
      <c r="W150" s="103"/>
      <c r="X150" s="103"/>
      <c r="Y150" s="103"/>
      <c r="Z150" s="14"/>
      <c r="AA150" s="14"/>
      <c r="AB150" s="14"/>
    </row>
    <row r="151" spans="1:28" s="10" customFormat="1" ht="12.75" customHeight="1" x14ac:dyDescent="0.2">
      <c r="A151" s="10" t="s">
        <v>971</v>
      </c>
      <c r="B151" s="10" t="s">
        <v>972</v>
      </c>
      <c r="C151" s="103">
        <v>8018</v>
      </c>
      <c r="D151" s="103">
        <v>0</v>
      </c>
      <c r="E151" s="103">
        <v>0</v>
      </c>
      <c r="F151" s="103">
        <v>0</v>
      </c>
      <c r="G151" s="103">
        <v>0</v>
      </c>
      <c r="H151" s="103">
        <v>0</v>
      </c>
      <c r="I151" s="103">
        <v>0</v>
      </c>
      <c r="J151" s="103">
        <v>0</v>
      </c>
      <c r="K151" s="103">
        <v>0</v>
      </c>
      <c r="L151" s="103">
        <v>0</v>
      </c>
      <c r="M151" s="103">
        <v>0</v>
      </c>
      <c r="N151" s="103">
        <v>0</v>
      </c>
      <c r="O151" s="103">
        <v>0</v>
      </c>
      <c r="P151" s="103" t="s">
        <v>1317</v>
      </c>
      <c r="Q151" s="103" t="s">
        <v>1317</v>
      </c>
      <c r="R151" s="103"/>
      <c r="S151" s="103"/>
      <c r="T151" s="103"/>
      <c r="U151" s="103"/>
      <c r="V151" s="103"/>
      <c r="W151" s="103"/>
      <c r="X151" s="103"/>
      <c r="Y151" s="103"/>
      <c r="Z151" s="14"/>
      <c r="AA151" s="14"/>
      <c r="AB151" s="14"/>
    </row>
    <row r="152" spans="1:28" s="10" customFormat="1" ht="12.75" customHeight="1" x14ac:dyDescent="0.2">
      <c r="A152" s="10" t="s">
        <v>791</v>
      </c>
      <c r="B152" s="10" t="s">
        <v>1338</v>
      </c>
      <c r="C152" s="103">
        <v>662</v>
      </c>
      <c r="D152" s="103">
        <v>0</v>
      </c>
      <c r="E152" s="103">
        <v>0</v>
      </c>
      <c r="F152" s="103">
        <v>0</v>
      </c>
      <c r="G152" s="103">
        <v>0</v>
      </c>
      <c r="H152" s="103">
        <v>0</v>
      </c>
      <c r="I152" s="103">
        <v>0</v>
      </c>
      <c r="J152" s="103">
        <v>0</v>
      </c>
      <c r="K152" s="103">
        <v>10900</v>
      </c>
      <c r="L152" s="103">
        <v>0</v>
      </c>
      <c r="M152" s="103">
        <v>0</v>
      </c>
      <c r="N152" s="103">
        <v>0</v>
      </c>
      <c r="O152" s="103">
        <v>0</v>
      </c>
      <c r="P152" s="103" t="s">
        <v>1377</v>
      </c>
      <c r="Q152" s="103" t="s">
        <v>1316</v>
      </c>
      <c r="R152" s="103"/>
      <c r="S152" s="103"/>
      <c r="T152" s="103"/>
      <c r="U152" s="103"/>
      <c r="V152" s="103"/>
      <c r="W152" s="103"/>
      <c r="X152" s="103"/>
      <c r="Y152" s="103"/>
      <c r="Z152" s="14"/>
      <c r="AA152" s="14"/>
      <c r="AB152" s="14"/>
    </row>
    <row r="153" spans="1:28" s="10" customFormat="1" ht="12.75" customHeight="1" x14ac:dyDescent="0.2">
      <c r="A153" s="10" t="s">
        <v>1219</v>
      </c>
      <c r="B153" s="10" t="s">
        <v>1220</v>
      </c>
      <c r="C153" s="103">
        <v>0</v>
      </c>
      <c r="D153" s="103">
        <v>0</v>
      </c>
      <c r="E153" s="103">
        <v>0</v>
      </c>
      <c r="F153" s="103">
        <v>0</v>
      </c>
      <c r="G153" s="103">
        <v>0</v>
      </c>
      <c r="H153" s="103">
        <v>0</v>
      </c>
      <c r="I153" s="103">
        <v>0</v>
      </c>
      <c r="J153" s="103">
        <v>0</v>
      </c>
      <c r="K153" s="103">
        <v>0</v>
      </c>
      <c r="L153" s="103">
        <v>0</v>
      </c>
      <c r="M153" s="103">
        <v>0</v>
      </c>
      <c r="N153" s="103">
        <v>0</v>
      </c>
      <c r="O153" s="103">
        <v>0</v>
      </c>
      <c r="P153" s="103" t="s">
        <v>1377</v>
      </c>
      <c r="Q153" s="103" t="s">
        <v>1316</v>
      </c>
      <c r="R153" s="103"/>
      <c r="S153" s="103"/>
      <c r="T153" s="103"/>
      <c r="U153" s="103"/>
      <c r="V153" s="103"/>
      <c r="W153" s="103"/>
      <c r="X153" s="103"/>
      <c r="Y153" s="103"/>
      <c r="Z153" s="14"/>
      <c r="AA153" s="14"/>
      <c r="AB153" s="14"/>
    </row>
    <row r="154" spans="1:28" s="10" customFormat="1" ht="12.75" customHeight="1" x14ac:dyDescent="0.2">
      <c r="A154" s="10" t="s">
        <v>1197</v>
      </c>
      <c r="B154" s="10" t="s">
        <v>1198</v>
      </c>
      <c r="C154" s="103">
        <v>15000</v>
      </c>
      <c r="D154" s="103">
        <v>5000</v>
      </c>
      <c r="E154" s="103">
        <v>0</v>
      </c>
      <c r="F154" s="103">
        <v>0</v>
      </c>
      <c r="G154" s="103">
        <v>0</v>
      </c>
      <c r="H154" s="103">
        <v>0</v>
      </c>
      <c r="I154" s="103">
        <v>0</v>
      </c>
      <c r="J154" s="103">
        <v>0</v>
      </c>
      <c r="K154" s="103">
        <v>17000</v>
      </c>
      <c r="L154" s="103">
        <v>0</v>
      </c>
      <c r="M154" s="103">
        <v>0</v>
      </c>
      <c r="N154" s="103">
        <v>0</v>
      </c>
      <c r="O154" s="103">
        <v>0</v>
      </c>
      <c r="P154" s="103" t="s">
        <v>1377</v>
      </c>
      <c r="Q154" s="103" t="s">
        <v>1313</v>
      </c>
      <c r="R154" s="103"/>
      <c r="S154" s="103"/>
      <c r="T154" s="103"/>
      <c r="U154" s="103"/>
      <c r="V154" s="103"/>
      <c r="W154" s="103"/>
      <c r="X154" s="103"/>
      <c r="Y154" s="103"/>
      <c r="Z154" s="14"/>
      <c r="AA154" s="14"/>
      <c r="AB154" s="14"/>
    </row>
    <row r="155" spans="1:28" s="10" customFormat="1" ht="12.75" customHeight="1" x14ac:dyDescent="0.2">
      <c r="A155" s="10" t="s">
        <v>730</v>
      </c>
      <c r="B155" s="10" t="s">
        <v>69</v>
      </c>
      <c r="C155" s="103">
        <v>90407</v>
      </c>
      <c r="D155" s="103">
        <v>20000</v>
      </c>
      <c r="E155" s="103">
        <v>4999</v>
      </c>
      <c r="F155" s="103">
        <v>10000</v>
      </c>
      <c r="G155" s="103">
        <v>0</v>
      </c>
      <c r="H155" s="103">
        <v>0</v>
      </c>
      <c r="I155" s="103">
        <v>0</v>
      </c>
      <c r="J155" s="103">
        <v>0</v>
      </c>
      <c r="K155" s="103">
        <v>33600</v>
      </c>
      <c r="L155" s="103">
        <v>0</v>
      </c>
      <c r="M155" s="103">
        <v>0</v>
      </c>
      <c r="N155" s="103">
        <v>650</v>
      </c>
      <c r="O155" s="103">
        <v>59600</v>
      </c>
      <c r="P155" s="103" t="s">
        <v>1320</v>
      </c>
      <c r="Q155" s="103" t="s">
        <v>1316</v>
      </c>
      <c r="R155" s="103"/>
      <c r="S155" s="103"/>
      <c r="T155" s="103"/>
      <c r="U155" s="103"/>
      <c r="V155" s="103"/>
      <c r="W155" s="103"/>
      <c r="X155" s="103"/>
      <c r="Y155" s="103"/>
      <c r="Z155" s="14"/>
      <c r="AA155" s="14"/>
      <c r="AB155" s="14"/>
    </row>
    <row r="156" spans="1:28" s="10" customFormat="1" ht="12.75" customHeight="1" x14ac:dyDescent="0.2">
      <c r="A156" s="10" t="s">
        <v>975</v>
      </c>
      <c r="B156" s="10" t="s">
        <v>976</v>
      </c>
      <c r="C156" s="103">
        <v>14607</v>
      </c>
      <c r="D156" s="103">
        <v>2500</v>
      </c>
      <c r="E156" s="103">
        <v>1000</v>
      </c>
      <c r="F156" s="103">
        <v>2000</v>
      </c>
      <c r="G156" s="103">
        <v>0</v>
      </c>
      <c r="H156" s="103">
        <v>0</v>
      </c>
      <c r="I156" s="103">
        <v>0</v>
      </c>
      <c r="J156" s="103">
        <v>0</v>
      </c>
      <c r="K156" s="103">
        <v>0</v>
      </c>
      <c r="L156" s="103">
        <v>8213</v>
      </c>
      <c r="M156" s="103">
        <v>0</v>
      </c>
      <c r="N156" s="103">
        <v>0</v>
      </c>
      <c r="O156" s="103">
        <v>0</v>
      </c>
      <c r="P156" s="103" t="s">
        <v>1312</v>
      </c>
      <c r="Q156" s="103" t="s">
        <v>1314</v>
      </c>
      <c r="R156" s="103"/>
      <c r="S156" s="103"/>
      <c r="T156" s="103"/>
      <c r="U156" s="103"/>
      <c r="V156" s="103"/>
      <c r="W156" s="103"/>
      <c r="X156" s="103"/>
      <c r="Y156" s="103"/>
      <c r="Z156" s="14"/>
      <c r="AA156" s="14"/>
      <c r="AB156" s="14"/>
    </row>
    <row r="157" spans="1:28" s="10" customFormat="1" ht="12.75" customHeight="1" x14ac:dyDescent="0.2">
      <c r="A157" s="10" t="s">
        <v>413</v>
      </c>
      <c r="B157" s="10" t="s">
        <v>70</v>
      </c>
      <c r="C157" s="103">
        <v>12895</v>
      </c>
      <c r="D157" s="103">
        <v>0</v>
      </c>
      <c r="E157" s="103">
        <v>0</v>
      </c>
      <c r="F157" s="103">
        <v>0</v>
      </c>
      <c r="G157" s="103">
        <v>0</v>
      </c>
      <c r="H157" s="103">
        <v>0</v>
      </c>
      <c r="I157" s="103">
        <v>0</v>
      </c>
      <c r="J157" s="103">
        <v>0</v>
      </c>
      <c r="K157" s="103">
        <v>0</v>
      </c>
      <c r="L157" s="103">
        <v>0</v>
      </c>
      <c r="M157" s="103">
        <v>0</v>
      </c>
      <c r="N157" s="103">
        <v>0</v>
      </c>
      <c r="O157" s="103">
        <v>0</v>
      </c>
      <c r="P157" s="103" t="s">
        <v>1315</v>
      </c>
      <c r="Q157" s="103" t="s">
        <v>1316</v>
      </c>
      <c r="R157" s="103"/>
      <c r="S157" s="103"/>
      <c r="T157" s="103"/>
      <c r="U157" s="103"/>
      <c r="V157" s="103"/>
      <c r="W157" s="103"/>
      <c r="X157" s="103"/>
      <c r="Y157" s="103"/>
      <c r="Z157" s="14"/>
      <c r="AA157" s="14"/>
      <c r="AB157" s="14"/>
    </row>
    <row r="158" spans="1:28" s="10" customFormat="1" ht="12.75" customHeight="1" x14ac:dyDescent="0.2">
      <c r="A158" s="10" t="s">
        <v>446</v>
      </c>
      <c r="B158" s="10" t="s">
        <v>71</v>
      </c>
      <c r="C158" s="103">
        <v>1966</v>
      </c>
      <c r="D158" s="103">
        <v>0</v>
      </c>
      <c r="E158" s="103">
        <v>0</v>
      </c>
      <c r="F158" s="103">
        <v>0</v>
      </c>
      <c r="G158" s="103">
        <v>0</v>
      </c>
      <c r="H158" s="103">
        <v>0</v>
      </c>
      <c r="I158" s="103">
        <v>0</v>
      </c>
      <c r="J158" s="103">
        <v>0</v>
      </c>
      <c r="K158" s="103">
        <v>0</v>
      </c>
      <c r="L158" s="103">
        <v>30885</v>
      </c>
      <c r="M158" s="103">
        <v>0</v>
      </c>
      <c r="N158" s="103">
        <v>0</v>
      </c>
      <c r="O158" s="103">
        <v>0</v>
      </c>
      <c r="P158" s="103" t="s">
        <v>1315</v>
      </c>
      <c r="Q158" s="103" t="s">
        <v>1316</v>
      </c>
      <c r="R158" s="103"/>
      <c r="S158" s="103"/>
      <c r="T158" s="103"/>
      <c r="U158" s="103"/>
      <c r="V158" s="103"/>
      <c r="W158" s="103"/>
      <c r="X158" s="103"/>
      <c r="Y158" s="103"/>
      <c r="Z158" s="14"/>
      <c r="AA158" s="14"/>
      <c r="AB158" s="14"/>
    </row>
    <row r="159" spans="1:28" s="10" customFormat="1" ht="12.75" customHeight="1" x14ac:dyDescent="0.2">
      <c r="A159" s="10" t="s">
        <v>458</v>
      </c>
      <c r="B159" s="10" t="s">
        <v>72</v>
      </c>
      <c r="C159" s="103">
        <v>5200</v>
      </c>
      <c r="D159" s="103">
        <v>2000</v>
      </c>
      <c r="E159" s="103">
        <v>0</v>
      </c>
      <c r="F159" s="103">
        <v>0</v>
      </c>
      <c r="G159" s="103">
        <v>0</v>
      </c>
      <c r="H159" s="103">
        <v>0</v>
      </c>
      <c r="I159" s="103">
        <v>0</v>
      </c>
      <c r="J159" s="103">
        <v>0</v>
      </c>
      <c r="K159" s="103">
        <v>0</v>
      </c>
      <c r="L159" s="103">
        <v>6000</v>
      </c>
      <c r="M159" s="103">
        <v>0</v>
      </c>
      <c r="N159" s="103">
        <v>0</v>
      </c>
      <c r="O159" s="103">
        <v>2000</v>
      </c>
      <c r="P159" s="103" t="s">
        <v>1315</v>
      </c>
      <c r="Q159" s="103" t="s">
        <v>1316</v>
      </c>
      <c r="R159" s="103"/>
      <c r="S159" s="103"/>
      <c r="T159" s="103"/>
      <c r="U159" s="103"/>
      <c r="V159" s="103"/>
      <c r="W159" s="103"/>
      <c r="X159" s="103"/>
      <c r="Y159" s="103"/>
      <c r="Z159" s="14"/>
      <c r="AA159" s="14"/>
      <c r="AB159" s="14"/>
    </row>
    <row r="160" spans="1:28" s="10" customFormat="1" ht="12.75" customHeight="1" x14ac:dyDescent="0.2">
      <c r="A160" s="10" t="s">
        <v>977</v>
      </c>
      <c r="B160" s="10" t="s">
        <v>978</v>
      </c>
      <c r="C160" s="103">
        <v>8400</v>
      </c>
      <c r="D160" s="103">
        <v>0</v>
      </c>
      <c r="E160" s="103">
        <v>0</v>
      </c>
      <c r="F160" s="103">
        <v>0</v>
      </c>
      <c r="G160" s="103">
        <v>0</v>
      </c>
      <c r="H160" s="103">
        <v>0</v>
      </c>
      <c r="I160" s="103">
        <v>0</v>
      </c>
      <c r="J160" s="103">
        <v>0</v>
      </c>
      <c r="K160" s="103">
        <v>0</v>
      </c>
      <c r="L160" s="103">
        <v>0</v>
      </c>
      <c r="M160" s="103">
        <v>0</v>
      </c>
      <c r="N160" s="103">
        <v>0</v>
      </c>
      <c r="O160" s="103">
        <v>0</v>
      </c>
      <c r="P160" s="103" t="s">
        <v>1312</v>
      </c>
      <c r="Q160" s="103" t="s">
        <v>1314</v>
      </c>
      <c r="R160" s="103"/>
      <c r="S160" s="103"/>
      <c r="T160" s="103"/>
      <c r="U160" s="103"/>
      <c r="V160" s="103"/>
      <c r="W160" s="103"/>
      <c r="X160" s="103"/>
      <c r="Y160" s="103"/>
      <c r="Z160" s="14"/>
      <c r="AA160" s="14"/>
      <c r="AB160" s="14"/>
    </row>
    <row r="161" spans="1:28" s="10" customFormat="1" ht="12.75" customHeight="1" x14ac:dyDescent="0.2">
      <c r="A161" s="10" t="s">
        <v>498</v>
      </c>
      <c r="B161" s="10" t="s">
        <v>73</v>
      </c>
      <c r="C161" s="103">
        <v>18423</v>
      </c>
      <c r="D161" s="103">
        <v>6000</v>
      </c>
      <c r="E161" s="103">
        <v>0</v>
      </c>
      <c r="F161" s="103">
        <v>0</v>
      </c>
      <c r="G161" s="103">
        <v>0</v>
      </c>
      <c r="H161" s="103">
        <v>0</v>
      </c>
      <c r="I161" s="103">
        <v>0</v>
      </c>
      <c r="J161" s="103">
        <v>0</v>
      </c>
      <c r="K161" s="103">
        <v>0</v>
      </c>
      <c r="L161" s="103">
        <v>0</v>
      </c>
      <c r="M161" s="103">
        <v>10000</v>
      </c>
      <c r="N161" s="103">
        <v>0</v>
      </c>
      <c r="O161" s="103">
        <v>0</v>
      </c>
      <c r="P161" s="103" t="s">
        <v>1315</v>
      </c>
      <c r="Q161" s="103" t="s">
        <v>1316</v>
      </c>
      <c r="R161" s="103"/>
      <c r="S161" s="103"/>
      <c r="T161" s="103"/>
      <c r="U161" s="103"/>
      <c r="V161" s="103"/>
      <c r="W161" s="103"/>
      <c r="X161" s="103"/>
      <c r="Y161" s="103"/>
      <c r="Z161" s="14"/>
      <c r="AA161" s="14"/>
      <c r="AB161" s="14"/>
    </row>
    <row r="162" spans="1:28" s="10" customFormat="1" ht="12.75" customHeight="1" x14ac:dyDescent="0.2">
      <c r="A162" s="10" t="s">
        <v>519</v>
      </c>
      <c r="B162" s="10" t="s">
        <v>74</v>
      </c>
      <c r="C162" s="103">
        <v>40989</v>
      </c>
      <c r="D162" s="103">
        <v>0</v>
      </c>
      <c r="E162" s="103">
        <v>0</v>
      </c>
      <c r="F162" s="103">
        <v>0</v>
      </c>
      <c r="G162" s="103">
        <v>0</v>
      </c>
      <c r="H162" s="103">
        <v>0</v>
      </c>
      <c r="I162" s="103">
        <v>0</v>
      </c>
      <c r="J162" s="103">
        <v>0</v>
      </c>
      <c r="K162" s="103">
        <v>0</v>
      </c>
      <c r="L162" s="103">
        <v>9960</v>
      </c>
      <c r="M162" s="103">
        <v>21443</v>
      </c>
      <c r="N162" s="103">
        <v>0</v>
      </c>
      <c r="O162" s="103">
        <v>0</v>
      </c>
      <c r="P162" s="103" t="s">
        <v>1315</v>
      </c>
      <c r="Q162" s="103" t="s">
        <v>1316</v>
      </c>
      <c r="R162" s="103"/>
      <c r="S162" s="103"/>
      <c r="T162" s="103"/>
      <c r="U162" s="103"/>
      <c r="V162" s="103"/>
      <c r="W162" s="103"/>
      <c r="X162" s="103"/>
      <c r="Y162" s="103"/>
      <c r="Z162" s="14"/>
      <c r="AA162" s="14"/>
      <c r="AB162" s="14"/>
    </row>
    <row r="163" spans="1:28" s="10" customFormat="1" ht="12.75" customHeight="1" x14ac:dyDescent="0.2">
      <c r="A163" s="10" t="s">
        <v>573</v>
      </c>
      <c r="B163" s="10" t="s">
        <v>75</v>
      </c>
      <c r="C163" s="103">
        <v>18523</v>
      </c>
      <c r="D163" s="103">
        <v>0</v>
      </c>
      <c r="E163" s="103">
        <v>0</v>
      </c>
      <c r="F163" s="103">
        <v>0</v>
      </c>
      <c r="G163" s="103">
        <v>0</v>
      </c>
      <c r="H163" s="103">
        <v>0</v>
      </c>
      <c r="I163" s="103">
        <v>0</v>
      </c>
      <c r="J163" s="103">
        <v>0</v>
      </c>
      <c r="K163" s="103">
        <v>0</v>
      </c>
      <c r="L163" s="103">
        <v>0</v>
      </c>
      <c r="M163" s="103">
        <v>0</v>
      </c>
      <c r="N163" s="103">
        <v>0</v>
      </c>
      <c r="O163" s="103">
        <v>0</v>
      </c>
      <c r="P163" s="103" t="s">
        <v>1315</v>
      </c>
      <c r="Q163" s="103" t="s">
        <v>1316</v>
      </c>
      <c r="R163" s="103"/>
      <c r="S163" s="103"/>
      <c r="T163" s="103"/>
      <c r="U163" s="103"/>
      <c r="V163" s="103"/>
      <c r="W163" s="103"/>
      <c r="X163" s="103"/>
      <c r="Y163" s="103"/>
      <c r="Z163" s="14"/>
      <c r="AA163" s="14"/>
      <c r="AB163" s="14"/>
    </row>
    <row r="164" spans="1:28" s="10" customFormat="1" ht="12.75" customHeight="1" x14ac:dyDescent="0.2">
      <c r="A164" s="10" t="s">
        <v>810</v>
      </c>
      <c r="B164" s="10" t="s">
        <v>898</v>
      </c>
      <c r="C164" s="103">
        <v>17650</v>
      </c>
      <c r="D164" s="103">
        <v>0</v>
      </c>
      <c r="E164" s="103">
        <v>0</v>
      </c>
      <c r="F164" s="103">
        <v>0</v>
      </c>
      <c r="G164" s="103">
        <v>0</v>
      </c>
      <c r="H164" s="103">
        <v>0</v>
      </c>
      <c r="I164" s="103">
        <v>0</v>
      </c>
      <c r="J164" s="103">
        <v>0</v>
      </c>
      <c r="K164" s="103">
        <v>0</v>
      </c>
      <c r="L164" s="103">
        <v>0</v>
      </c>
      <c r="M164" s="103">
        <v>0</v>
      </c>
      <c r="N164" s="103">
        <v>0</v>
      </c>
      <c r="O164" s="103">
        <v>0</v>
      </c>
      <c r="P164" s="103" t="s">
        <v>1377</v>
      </c>
      <c r="Q164" s="103" t="s">
        <v>1316</v>
      </c>
      <c r="R164" s="103"/>
      <c r="S164" s="103"/>
      <c r="T164" s="103"/>
      <c r="U164" s="103"/>
      <c r="V164" s="103"/>
      <c r="W164" s="103"/>
      <c r="X164" s="103"/>
      <c r="Y164" s="103"/>
      <c r="Z164" s="14"/>
      <c r="AA164" s="14"/>
      <c r="AB164" s="14"/>
    </row>
    <row r="165" spans="1:28" s="10" customFormat="1" ht="12.75" customHeight="1" x14ac:dyDescent="0.2">
      <c r="A165" s="10" t="s">
        <v>979</v>
      </c>
      <c r="B165" s="10" t="s">
        <v>980</v>
      </c>
      <c r="C165" s="103">
        <v>4806</v>
      </c>
      <c r="D165" s="103">
        <v>0</v>
      </c>
      <c r="E165" s="103">
        <v>0</v>
      </c>
      <c r="F165" s="103">
        <v>0</v>
      </c>
      <c r="G165" s="103">
        <v>0</v>
      </c>
      <c r="H165" s="103">
        <v>0</v>
      </c>
      <c r="I165" s="103">
        <v>0</v>
      </c>
      <c r="J165" s="103">
        <v>0</v>
      </c>
      <c r="K165" s="103">
        <v>0</v>
      </c>
      <c r="L165" s="103">
        <v>0</v>
      </c>
      <c r="M165" s="103">
        <v>0</v>
      </c>
      <c r="N165" s="103">
        <v>0</v>
      </c>
      <c r="O165" s="103">
        <v>0</v>
      </c>
      <c r="P165" s="103" t="s">
        <v>1312</v>
      </c>
      <c r="Q165" s="103" t="s">
        <v>1314</v>
      </c>
      <c r="R165" s="103"/>
      <c r="S165" s="103"/>
      <c r="T165" s="103"/>
      <c r="U165" s="103"/>
      <c r="V165" s="103"/>
      <c r="W165" s="103"/>
      <c r="X165" s="103"/>
      <c r="Y165" s="103"/>
      <c r="Z165" s="14"/>
      <c r="AA165" s="14"/>
      <c r="AB165" s="14"/>
    </row>
    <row r="166" spans="1:28" s="10" customFormat="1" ht="12.75" customHeight="1" x14ac:dyDescent="0.2">
      <c r="A166" s="10" t="s">
        <v>599</v>
      </c>
      <c r="B166" s="10" t="s">
        <v>76</v>
      </c>
      <c r="C166" s="103">
        <v>6282</v>
      </c>
      <c r="D166" s="103">
        <v>0</v>
      </c>
      <c r="E166" s="103">
        <v>0</v>
      </c>
      <c r="F166" s="103">
        <v>0</v>
      </c>
      <c r="G166" s="103">
        <v>0</v>
      </c>
      <c r="H166" s="103">
        <v>0</v>
      </c>
      <c r="I166" s="103">
        <v>0</v>
      </c>
      <c r="J166" s="103">
        <v>0</v>
      </c>
      <c r="K166" s="103">
        <v>1400</v>
      </c>
      <c r="L166" s="103">
        <v>3177</v>
      </c>
      <c r="M166" s="103">
        <v>0</v>
      </c>
      <c r="N166" s="103">
        <v>0</v>
      </c>
      <c r="O166" s="103">
        <v>0</v>
      </c>
      <c r="P166" s="103" t="s">
        <v>1315</v>
      </c>
      <c r="Q166" s="103" t="s">
        <v>1316</v>
      </c>
      <c r="R166" s="103"/>
      <c r="S166" s="103"/>
      <c r="T166" s="103"/>
      <c r="U166" s="103"/>
      <c r="V166" s="103"/>
      <c r="W166" s="103"/>
      <c r="X166" s="103"/>
      <c r="Y166" s="103"/>
      <c r="Z166" s="14"/>
      <c r="AA166" s="14"/>
      <c r="AB166" s="14"/>
    </row>
    <row r="167" spans="1:28" s="10" customFormat="1" ht="12.75" customHeight="1" x14ac:dyDescent="0.2">
      <c r="A167" s="10" t="s">
        <v>981</v>
      </c>
      <c r="B167" s="10" t="s">
        <v>982</v>
      </c>
      <c r="C167" s="103">
        <v>10000</v>
      </c>
      <c r="D167" s="103">
        <v>0</v>
      </c>
      <c r="E167" s="103">
        <v>0</v>
      </c>
      <c r="F167" s="103">
        <v>0</v>
      </c>
      <c r="G167" s="103">
        <v>0</v>
      </c>
      <c r="H167" s="103">
        <v>0</v>
      </c>
      <c r="I167" s="103">
        <v>0</v>
      </c>
      <c r="J167" s="103">
        <v>0</v>
      </c>
      <c r="K167" s="103">
        <v>0</v>
      </c>
      <c r="L167" s="103">
        <v>13775</v>
      </c>
      <c r="M167" s="103">
        <v>0</v>
      </c>
      <c r="N167" s="103">
        <v>0</v>
      </c>
      <c r="O167" s="103">
        <v>4000</v>
      </c>
      <c r="P167" s="103" t="s">
        <v>1312</v>
      </c>
      <c r="Q167" s="103" t="s">
        <v>1314</v>
      </c>
      <c r="R167" s="103"/>
      <c r="S167" s="103"/>
      <c r="T167" s="103"/>
      <c r="U167" s="103"/>
      <c r="V167" s="103"/>
      <c r="W167" s="103"/>
      <c r="X167" s="103"/>
      <c r="Y167" s="103"/>
      <c r="Z167" s="14"/>
      <c r="AA167" s="14"/>
      <c r="AB167" s="14"/>
    </row>
    <row r="168" spans="1:28" s="10" customFormat="1" ht="12.75" customHeight="1" x14ac:dyDescent="0.2">
      <c r="A168" s="10" t="s">
        <v>527</v>
      </c>
      <c r="B168" s="10" t="s">
        <v>77</v>
      </c>
      <c r="C168" s="103">
        <v>85000</v>
      </c>
      <c r="D168" s="103">
        <v>24000</v>
      </c>
      <c r="E168" s="103">
        <v>0</v>
      </c>
      <c r="F168" s="103">
        <v>15000</v>
      </c>
      <c r="G168" s="103">
        <v>6000</v>
      </c>
      <c r="H168" s="103">
        <v>0</v>
      </c>
      <c r="I168" s="103">
        <v>0</v>
      </c>
      <c r="J168" s="103">
        <v>0</v>
      </c>
      <c r="K168" s="103">
        <v>0</v>
      </c>
      <c r="L168" s="103">
        <v>14340</v>
      </c>
      <c r="M168" s="103">
        <v>0</v>
      </c>
      <c r="N168" s="103">
        <v>4528</v>
      </c>
      <c r="O168" s="103">
        <v>10000</v>
      </c>
      <c r="P168" s="103" t="s">
        <v>1312</v>
      </c>
      <c r="Q168" s="103" t="s">
        <v>1316</v>
      </c>
      <c r="R168" s="103"/>
      <c r="S168" s="103"/>
      <c r="T168" s="103"/>
      <c r="U168" s="103"/>
      <c r="V168" s="103"/>
      <c r="W168" s="103"/>
      <c r="X168" s="103"/>
      <c r="Y168" s="103"/>
      <c r="Z168" s="14"/>
      <c r="AA168" s="14"/>
      <c r="AB168" s="14"/>
    </row>
    <row r="169" spans="1:28" s="10" customFormat="1" ht="12.75" customHeight="1" x14ac:dyDescent="0.2">
      <c r="A169" s="10" t="s">
        <v>631</v>
      </c>
      <c r="B169" s="10" t="s">
        <v>78</v>
      </c>
      <c r="C169" s="103">
        <v>9283</v>
      </c>
      <c r="D169" s="103">
        <v>0</v>
      </c>
      <c r="E169" s="103">
        <v>0</v>
      </c>
      <c r="F169" s="103">
        <v>0</v>
      </c>
      <c r="G169" s="103">
        <v>0</v>
      </c>
      <c r="H169" s="103">
        <v>0</v>
      </c>
      <c r="I169" s="103">
        <v>0</v>
      </c>
      <c r="J169" s="103">
        <v>0</v>
      </c>
      <c r="K169" s="103">
        <v>0</v>
      </c>
      <c r="L169" s="103">
        <v>1050</v>
      </c>
      <c r="M169" s="103">
        <v>0</v>
      </c>
      <c r="N169" s="103">
        <v>0</v>
      </c>
      <c r="O169" s="103">
        <v>0</v>
      </c>
      <c r="P169" s="103" t="s">
        <v>1315</v>
      </c>
      <c r="Q169" s="103" t="s">
        <v>1316</v>
      </c>
      <c r="R169" s="103"/>
      <c r="S169" s="103"/>
      <c r="T169" s="103"/>
      <c r="U169" s="103"/>
      <c r="V169" s="103"/>
      <c r="W169" s="103"/>
      <c r="X169" s="103"/>
      <c r="Y169" s="103"/>
      <c r="Z169" s="14"/>
      <c r="AA169" s="14"/>
      <c r="AB169" s="14"/>
    </row>
    <row r="170" spans="1:28" s="10" customFormat="1" ht="12.75" customHeight="1" x14ac:dyDescent="0.2">
      <c r="A170" s="10" t="s">
        <v>466</v>
      </c>
      <c r="B170" s="10" t="s">
        <v>326</v>
      </c>
      <c r="C170" s="103">
        <v>180000</v>
      </c>
      <c r="D170" s="103">
        <v>0</v>
      </c>
      <c r="E170" s="103">
        <v>0</v>
      </c>
      <c r="F170" s="103">
        <v>0</v>
      </c>
      <c r="G170" s="103">
        <v>0</v>
      </c>
      <c r="H170" s="103">
        <v>0</v>
      </c>
      <c r="I170" s="103">
        <v>0</v>
      </c>
      <c r="J170" s="103">
        <v>0</v>
      </c>
      <c r="K170" s="103">
        <v>0</v>
      </c>
      <c r="L170" s="103">
        <v>110300</v>
      </c>
      <c r="M170" s="103">
        <v>0</v>
      </c>
      <c r="N170" s="103">
        <v>0</v>
      </c>
      <c r="O170" s="103">
        <v>0</v>
      </c>
      <c r="P170" s="103" t="s">
        <v>1324</v>
      </c>
      <c r="Q170" s="103" t="s">
        <v>1316</v>
      </c>
      <c r="R170" s="103"/>
      <c r="S170" s="103"/>
      <c r="T170" s="103"/>
      <c r="U170" s="103"/>
      <c r="V170" s="103"/>
      <c r="W170" s="103"/>
      <c r="X170" s="103"/>
      <c r="Y170" s="103"/>
      <c r="Z170" s="14"/>
      <c r="AA170" s="14"/>
      <c r="AB170" s="14"/>
    </row>
    <row r="171" spans="1:28" s="10" customFormat="1" ht="12.75" customHeight="1" x14ac:dyDescent="0.2">
      <c r="A171" s="10" t="s">
        <v>792</v>
      </c>
      <c r="B171" s="10" t="s">
        <v>1340</v>
      </c>
      <c r="C171" s="103">
        <v>6000</v>
      </c>
      <c r="D171" s="103">
        <v>0</v>
      </c>
      <c r="E171" s="103">
        <v>0</v>
      </c>
      <c r="F171" s="103">
        <v>0</v>
      </c>
      <c r="G171" s="103">
        <v>0</v>
      </c>
      <c r="H171" s="103">
        <v>0</v>
      </c>
      <c r="I171" s="103">
        <v>1403</v>
      </c>
      <c r="J171" s="103">
        <v>0</v>
      </c>
      <c r="K171" s="103">
        <v>0</v>
      </c>
      <c r="L171" s="103">
        <v>8160</v>
      </c>
      <c r="M171" s="103">
        <v>0</v>
      </c>
      <c r="N171" s="103">
        <v>0</v>
      </c>
      <c r="O171" s="103">
        <v>0</v>
      </c>
      <c r="P171" s="103" t="s">
        <v>1377</v>
      </c>
      <c r="Q171" s="103" t="s">
        <v>1316</v>
      </c>
      <c r="R171" s="103"/>
      <c r="S171" s="103"/>
      <c r="T171" s="103"/>
      <c r="U171" s="103"/>
      <c r="V171" s="103"/>
      <c r="W171" s="103"/>
      <c r="X171" s="103"/>
      <c r="Y171" s="103"/>
      <c r="Z171" s="14"/>
      <c r="AA171" s="14"/>
      <c r="AB171" s="14"/>
    </row>
    <row r="172" spans="1:28" s="10" customFormat="1" ht="12.75" customHeight="1" x14ac:dyDescent="0.2">
      <c r="A172" s="10" t="s">
        <v>467</v>
      </c>
      <c r="B172" s="10" t="s">
        <v>79</v>
      </c>
      <c r="C172" s="103">
        <v>950</v>
      </c>
      <c r="D172" s="103">
        <v>0</v>
      </c>
      <c r="E172" s="103">
        <v>0</v>
      </c>
      <c r="F172" s="103">
        <v>0</v>
      </c>
      <c r="G172" s="103">
        <v>0</v>
      </c>
      <c r="H172" s="103">
        <v>0</v>
      </c>
      <c r="I172" s="103">
        <v>0</v>
      </c>
      <c r="J172" s="103">
        <v>0</v>
      </c>
      <c r="K172" s="103">
        <v>0</v>
      </c>
      <c r="L172" s="103">
        <v>0</v>
      </c>
      <c r="M172" s="103">
        <v>0</v>
      </c>
      <c r="N172" s="103">
        <v>0</v>
      </c>
      <c r="O172" s="103">
        <v>0</v>
      </c>
      <c r="P172" s="103" t="s">
        <v>1315</v>
      </c>
      <c r="Q172" s="103" t="s">
        <v>1316</v>
      </c>
      <c r="R172" s="103"/>
      <c r="S172" s="103"/>
      <c r="T172" s="103"/>
      <c r="U172" s="103"/>
      <c r="V172" s="103"/>
      <c r="W172" s="103"/>
      <c r="X172" s="103"/>
      <c r="Y172" s="103"/>
      <c r="Z172" s="14"/>
      <c r="AA172" s="14"/>
      <c r="AB172" s="14"/>
    </row>
    <row r="173" spans="1:28" s="10" customFormat="1" ht="12.75" customHeight="1" x14ac:dyDescent="0.2">
      <c r="A173" s="10" t="s">
        <v>499</v>
      </c>
      <c r="B173" s="10" t="s">
        <v>80</v>
      </c>
      <c r="C173" s="103">
        <v>2094</v>
      </c>
      <c r="D173" s="103">
        <v>0</v>
      </c>
      <c r="E173" s="103">
        <v>0</v>
      </c>
      <c r="F173" s="103">
        <v>0</v>
      </c>
      <c r="G173" s="103">
        <v>0</v>
      </c>
      <c r="H173" s="103">
        <v>0</v>
      </c>
      <c r="I173" s="103">
        <v>0</v>
      </c>
      <c r="J173" s="103">
        <v>0</v>
      </c>
      <c r="K173" s="103">
        <v>0</v>
      </c>
      <c r="L173" s="103">
        <v>0</v>
      </c>
      <c r="M173" s="103">
        <v>0</v>
      </c>
      <c r="N173" s="103">
        <v>0</v>
      </c>
      <c r="O173" s="103">
        <v>0</v>
      </c>
      <c r="P173" s="103" t="s">
        <v>1315</v>
      </c>
      <c r="Q173" s="103" t="s">
        <v>1316</v>
      </c>
      <c r="R173" s="103"/>
      <c r="S173" s="103"/>
      <c r="T173" s="103"/>
      <c r="U173" s="103"/>
      <c r="V173" s="103"/>
      <c r="W173" s="103"/>
      <c r="X173" s="103"/>
      <c r="Y173" s="103"/>
      <c r="Z173" s="14"/>
      <c r="AA173" s="14"/>
      <c r="AB173" s="14"/>
    </row>
    <row r="174" spans="1:28" s="10" customFormat="1" ht="12.75" customHeight="1" x14ac:dyDescent="0.2">
      <c r="A174" s="10" t="s">
        <v>431</v>
      </c>
      <c r="B174" s="10" t="s">
        <v>81</v>
      </c>
      <c r="C174" s="103">
        <v>8535</v>
      </c>
      <c r="D174" s="103">
        <v>0</v>
      </c>
      <c r="E174" s="103">
        <v>0</v>
      </c>
      <c r="F174" s="103">
        <v>500</v>
      </c>
      <c r="G174" s="103">
        <v>0</v>
      </c>
      <c r="H174" s="103">
        <v>0</v>
      </c>
      <c r="I174" s="103">
        <v>1891</v>
      </c>
      <c r="J174" s="103">
        <v>0</v>
      </c>
      <c r="K174" s="103">
        <v>0</v>
      </c>
      <c r="L174" s="103">
        <v>0</v>
      </c>
      <c r="M174" s="103">
        <v>1891</v>
      </c>
      <c r="N174" s="103">
        <v>0</v>
      </c>
      <c r="O174" s="103">
        <v>0</v>
      </c>
      <c r="P174" s="103" t="s">
        <v>1315</v>
      </c>
      <c r="Q174" s="103" t="s">
        <v>1316</v>
      </c>
      <c r="R174" s="103"/>
      <c r="S174" s="103"/>
      <c r="T174" s="103"/>
      <c r="U174" s="103"/>
      <c r="V174" s="103"/>
      <c r="W174" s="103"/>
      <c r="X174" s="103"/>
      <c r="Y174" s="103"/>
      <c r="Z174" s="14"/>
      <c r="AA174" s="14"/>
      <c r="AB174" s="14"/>
    </row>
    <row r="175" spans="1:28" s="10" customFormat="1" ht="12.75" customHeight="1" x14ac:dyDescent="0.2">
      <c r="A175" s="10" t="s">
        <v>647</v>
      </c>
      <c r="B175" s="10" t="s">
        <v>82</v>
      </c>
      <c r="C175" s="103">
        <v>28241</v>
      </c>
      <c r="D175" s="103">
        <v>16000</v>
      </c>
      <c r="E175" s="103">
        <v>0</v>
      </c>
      <c r="F175" s="103">
        <v>0</v>
      </c>
      <c r="G175" s="103">
        <v>0</v>
      </c>
      <c r="H175" s="103">
        <v>0</v>
      </c>
      <c r="I175" s="103">
        <v>0</v>
      </c>
      <c r="J175" s="103">
        <v>0</v>
      </c>
      <c r="K175" s="103">
        <v>0</v>
      </c>
      <c r="L175" s="103">
        <v>0</v>
      </c>
      <c r="M175" s="103">
        <v>0</v>
      </c>
      <c r="N175" s="103">
        <v>0</v>
      </c>
      <c r="O175" s="103">
        <v>0</v>
      </c>
      <c r="P175" s="103" t="s">
        <v>1315</v>
      </c>
      <c r="Q175" s="103" t="s">
        <v>1316</v>
      </c>
      <c r="R175" s="103"/>
      <c r="S175" s="103"/>
      <c r="T175" s="103"/>
      <c r="U175" s="103"/>
      <c r="V175" s="103"/>
      <c r="W175" s="103"/>
      <c r="X175" s="103"/>
      <c r="Y175" s="103"/>
      <c r="Z175" s="14"/>
      <c r="AA175" s="14"/>
      <c r="AB175" s="14"/>
    </row>
    <row r="176" spans="1:28" s="10" customFormat="1" ht="12.75" customHeight="1" x14ac:dyDescent="0.2">
      <c r="A176" s="10" t="s">
        <v>731</v>
      </c>
      <c r="B176" s="10" t="s">
        <v>83</v>
      </c>
      <c r="C176" s="103">
        <v>48850</v>
      </c>
      <c r="D176" s="103">
        <v>7500</v>
      </c>
      <c r="E176" s="103">
        <v>0</v>
      </c>
      <c r="F176" s="103">
        <v>0</v>
      </c>
      <c r="G176" s="103">
        <v>0</v>
      </c>
      <c r="H176" s="103">
        <v>0</v>
      </c>
      <c r="I176" s="103">
        <v>0</v>
      </c>
      <c r="J176" s="103">
        <v>0</v>
      </c>
      <c r="K176" s="103">
        <v>0</v>
      </c>
      <c r="L176" s="103">
        <v>7000</v>
      </c>
      <c r="M176" s="103">
        <v>0</v>
      </c>
      <c r="N176" s="103">
        <v>0</v>
      </c>
      <c r="O176" s="103">
        <v>0</v>
      </c>
      <c r="P176" s="103" t="s">
        <v>1320</v>
      </c>
      <c r="Q176" s="103" t="s">
        <v>1316</v>
      </c>
      <c r="R176" s="103"/>
      <c r="S176" s="103"/>
      <c r="T176" s="103"/>
      <c r="U176" s="103"/>
      <c r="V176" s="103"/>
      <c r="W176" s="103"/>
      <c r="X176" s="103"/>
      <c r="Y176" s="103"/>
      <c r="Z176" s="14"/>
      <c r="AA176" s="14"/>
      <c r="AB176" s="14"/>
    </row>
    <row r="177" spans="1:28" s="10" customFormat="1" ht="12.75" customHeight="1" x14ac:dyDescent="0.2">
      <c r="A177" s="10" t="s">
        <v>481</v>
      </c>
      <c r="B177" s="10" t="s">
        <v>84</v>
      </c>
      <c r="C177" s="103">
        <v>30737</v>
      </c>
      <c r="D177" s="103">
        <v>5000</v>
      </c>
      <c r="E177" s="103">
        <v>0</v>
      </c>
      <c r="F177" s="103">
        <v>0</v>
      </c>
      <c r="G177" s="103">
        <v>0</v>
      </c>
      <c r="H177" s="103">
        <v>0</v>
      </c>
      <c r="I177" s="103">
        <v>0</v>
      </c>
      <c r="J177" s="103">
        <v>0</v>
      </c>
      <c r="K177" s="103">
        <v>0</v>
      </c>
      <c r="L177" s="103">
        <v>5000</v>
      </c>
      <c r="M177" s="103">
        <v>0</v>
      </c>
      <c r="N177" s="103">
        <v>8000</v>
      </c>
      <c r="O177" s="103">
        <v>10000</v>
      </c>
      <c r="P177" s="103" t="s">
        <v>1315</v>
      </c>
      <c r="Q177" s="103" t="s">
        <v>1316</v>
      </c>
      <c r="R177" s="103"/>
      <c r="S177" s="103"/>
      <c r="T177" s="103"/>
      <c r="U177" s="103"/>
      <c r="V177" s="103"/>
      <c r="W177" s="103"/>
      <c r="X177" s="103"/>
      <c r="Y177" s="103"/>
      <c r="Z177" s="14"/>
      <c r="AA177" s="14"/>
      <c r="AB177" s="14"/>
    </row>
    <row r="178" spans="1:28" s="10" customFormat="1" ht="12.75" customHeight="1" x14ac:dyDescent="0.2">
      <c r="A178" s="10" t="s">
        <v>648</v>
      </c>
      <c r="B178" s="10" t="s">
        <v>327</v>
      </c>
      <c r="C178" s="103">
        <v>0</v>
      </c>
      <c r="D178" s="103">
        <v>0</v>
      </c>
      <c r="E178" s="103">
        <v>0</v>
      </c>
      <c r="F178" s="103">
        <v>0</v>
      </c>
      <c r="G178" s="103">
        <v>0</v>
      </c>
      <c r="H178" s="103">
        <v>0</v>
      </c>
      <c r="I178" s="103">
        <v>0</v>
      </c>
      <c r="J178" s="103">
        <v>0</v>
      </c>
      <c r="K178" s="103">
        <v>0</v>
      </c>
      <c r="L178" s="103">
        <v>1500</v>
      </c>
      <c r="M178" s="103">
        <v>18054</v>
      </c>
      <c r="N178" s="103">
        <v>0</v>
      </c>
      <c r="O178" s="103">
        <v>0</v>
      </c>
      <c r="P178" s="103" t="s">
        <v>1315</v>
      </c>
      <c r="Q178" s="103" t="s">
        <v>1316</v>
      </c>
      <c r="R178" s="103"/>
      <c r="S178" s="103"/>
      <c r="T178" s="103"/>
      <c r="U178" s="103"/>
      <c r="V178" s="103"/>
      <c r="W178" s="103"/>
      <c r="X178" s="103"/>
      <c r="Y178" s="103"/>
      <c r="Z178" s="14"/>
      <c r="AA178" s="14"/>
      <c r="AB178" s="14"/>
    </row>
    <row r="179" spans="1:28" s="10" customFormat="1" ht="12.75" customHeight="1" x14ac:dyDescent="0.2">
      <c r="A179" s="10" t="s">
        <v>439</v>
      </c>
      <c r="B179" s="10" t="s">
        <v>85</v>
      </c>
      <c r="C179" s="103">
        <v>1160</v>
      </c>
      <c r="D179" s="103">
        <v>2000</v>
      </c>
      <c r="E179" s="103">
        <v>0</v>
      </c>
      <c r="F179" s="103">
        <v>0</v>
      </c>
      <c r="G179" s="103">
        <v>0</v>
      </c>
      <c r="H179" s="103">
        <v>0</v>
      </c>
      <c r="I179" s="103">
        <v>0</v>
      </c>
      <c r="J179" s="103">
        <v>0</v>
      </c>
      <c r="K179" s="103">
        <v>1000</v>
      </c>
      <c r="L179" s="103">
        <v>0</v>
      </c>
      <c r="M179" s="103">
        <v>0</v>
      </c>
      <c r="N179" s="103">
        <v>0</v>
      </c>
      <c r="O179" s="103">
        <v>4500</v>
      </c>
      <c r="P179" s="103" t="s">
        <v>1315</v>
      </c>
      <c r="Q179" s="103" t="s">
        <v>1316</v>
      </c>
      <c r="R179" s="103"/>
      <c r="S179" s="103"/>
      <c r="T179" s="103"/>
      <c r="U179" s="103"/>
      <c r="V179" s="103"/>
      <c r="W179" s="103"/>
      <c r="X179" s="103"/>
      <c r="Y179" s="103"/>
      <c r="Z179" s="14"/>
      <c r="AA179" s="14"/>
      <c r="AB179" s="14"/>
    </row>
    <row r="180" spans="1:28" s="10" customFormat="1" ht="12.75" customHeight="1" x14ac:dyDescent="0.2">
      <c r="A180" s="10" t="s">
        <v>474</v>
      </c>
      <c r="B180" s="10" t="s">
        <v>1289</v>
      </c>
      <c r="C180" s="103">
        <v>208392</v>
      </c>
      <c r="D180" s="103">
        <v>35000</v>
      </c>
      <c r="E180" s="103">
        <v>0</v>
      </c>
      <c r="F180" s="103">
        <v>0</v>
      </c>
      <c r="G180" s="103">
        <v>0</v>
      </c>
      <c r="H180" s="103">
        <v>0</v>
      </c>
      <c r="I180" s="103">
        <v>0</v>
      </c>
      <c r="J180" s="103">
        <v>0</v>
      </c>
      <c r="K180" s="103">
        <v>0</v>
      </c>
      <c r="L180" s="103">
        <v>57450</v>
      </c>
      <c r="M180" s="103">
        <v>2500</v>
      </c>
      <c r="N180" s="103">
        <v>0</v>
      </c>
      <c r="O180" s="103">
        <v>7000</v>
      </c>
      <c r="P180" s="103" t="s">
        <v>1324</v>
      </c>
      <c r="Q180" s="103" t="s">
        <v>1316</v>
      </c>
      <c r="R180" s="103"/>
      <c r="S180" s="103"/>
      <c r="T180" s="103"/>
      <c r="U180" s="103"/>
      <c r="V180" s="103"/>
      <c r="W180" s="103"/>
      <c r="X180" s="103"/>
      <c r="Y180" s="103"/>
      <c r="Z180" s="14"/>
      <c r="AA180" s="14"/>
      <c r="AB180" s="14"/>
    </row>
    <row r="181" spans="1:28" s="10" customFormat="1" ht="12.75" customHeight="1" x14ac:dyDescent="0.2">
      <c r="A181" s="10" t="s">
        <v>793</v>
      </c>
      <c r="B181" s="10" t="s">
        <v>1341</v>
      </c>
      <c r="C181" s="103">
        <v>6607</v>
      </c>
      <c r="D181" s="103">
        <v>0</v>
      </c>
      <c r="E181" s="103">
        <v>0</v>
      </c>
      <c r="F181" s="103">
        <v>0</v>
      </c>
      <c r="G181" s="103">
        <v>0</v>
      </c>
      <c r="H181" s="103">
        <v>0</v>
      </c>
      <c r="I181" s="103">
        <v>0</v>
      </c>
      <c r="J181" s="103">
        <v>0</v>
      </c>
      <c r="K181" s="103">
        <v>0</v>
      </c>
      <c r="L181" s="103">
        <v>0</v>
      </c>
      <c r="M181" s="103">
        <v>20000</v>
      </c>
      <c r="N181" s="103">
        <v>0</v>
      </c>
      <c r="O181" s="103">
        <v>0</v>
      </c>
      <c r="P181" s="103" t="s">
        <v>1377</v>
      </c>
      <c r="Q181" s="103" t="s">
        <v>1316</v>
      </c>
      <c r="R181" s="103"/>
      <c r="S181" s="103"/>
      <c r="T181" s="103"/>
      <c r="U181" s="103"/>
      <c r="V181" s="103"/>
      <c r="W181" s="103"/>
      <c r="X181" s="103"/>
      <c r="Y181" s="103"/>
      <c r="Z181" s="14"/>
      <c r="AA181" s="14"/>
      <c r="AB181" s="14"/>
    </row>
    <row r="182" spans="1:28" s="10" customFormat="1" ht="12.75" customHeight="1" x14ac:dyDescent="0.2">
      <c r="A182" s="10" t="s">
        <v>1262</v>
      </c>
      <c r="B182" s="10" t="s">
        <v>1263</v>
      </c>
      <c r="C182" s="103">
        <v>29500</v>
      </c>
      <c r="D182" s="103">
        <v>10000</v>
      </c>
      <c r="E182" s="103">
        <v>0</v>
      </c>
      <c r="F182" s="103">
        <v>0</v>
      </c>
      <c r="G182" s="103">
        <v>0</v>
      </c>
      <c r="H182" s="103">
        <v>0</v>
      </c>
      <c r="I182" s="103">
        <v>0</v>
      </c>
      <c r="J182" s="103">
        <v>0</v>
      </c>
      <c r="K182" s="103">
        <v>0</v>
      </c>
      <c r="L182" s="103">
        <v>0</v>
      </c>
      <c r="M182" s="103">
        <v>0</v>
      </c>
      <c r="N182" s="103">
        <v>0</v>
      </c>
      <c r="O182" s="103">
        <v>0</v>
      </c>
      <c r="P182" s="103" t="s">
        <v>1377</v>
      </c>
      <c r="Q182" s="103" t="s">
        <v>1316</v>
      </c>
      <c r="R182" s="103"/>
      <c r="S182" s="103"/>
      <c r="T182" s="103"/>
      <c r="U182" s="103"/>
      <c r="V182" s="103"/>
      <c r="W182" s="103"/>
      <c r="X182" s="103"/>
      <c r="Y182" s="103"/>
      <c r="Z182" s="14"/>
      <c r="AA182" s="14"/>
      <c r="AB182" s="14"/>
    </row>
    <row r="183" spans="1:28" s="10" customFormat="1" ht="12.75" customHeight="1" x14ac:dyDescent="0.2">
      <c r="A183" s="10" t="s">
        <v>447</v>
      </c>
      <c r="B183" s="10" t="s">
        <v>86</v>
      </c>
      <c r="C183" s="103">
        <v>5559</v>
      </c>
      <c r="D183" s="103">
        <v>0</v>
      </c>
      <c r="E183" s="103">
        <v>0</v>
      </c>
      <c r="F183" s="103">
        <v>0</v>
      </c>
      <c r="G183" s="103">
        <v>0</v>
      </c>
      <c r="H183" s="103">
        <v>0</v>
      </c>
      <c r="I183" s="103">
        <v>0</v>
      </c>
      <c r="J183" s="103">
        <v>0</v>
      </c>
      <c r="K183" s="103">
        <v>0</v>
      </c>
      <c r="L183" s="103">
        <v>3500</v>
      </c>
      <c r="M183" s="103">
        <v>0</v>
      </c>
      <c r="N183" s="103">
        <v>452</v>
      </c>
      <c r="O183" s="103">
        <v>3000</v>
      </c>
      <c r="P183" s="103" t="s">
        <v>1315</v>
      </c>
      <c r="Q183" s="103" t="s">
        <v>1316</v>
      </c>
      <c r="R183" s="103"/>
      <c r="S183" s="103"/>
      <c r="T183" s="103"/>
      <c r="U183" s="103"/>
      <c r="V183" s="103"/>
      <c r="W183" s="103"/>
      <c r="X183" s="103"/>
      <c r="Y183" s="103"/>
      <c r="Z183" s="14"/>
      <c r="AA183" s="14"/>
      <c r="AB183" s="14"/>
    </row>
    <row r="184" spans="1:28" s="10" customFormat="1" ht="12.75" customHeight="1" x14ac:dyDescent="0.2">
      <c r="A184" s="10" t="s">
        <v>820</v>
      </c>
      <c r="B184" s="10" t="s">
        <v>376</v>
      </c>
      <c r="C184" s="103">
        <v>0</v>
      </c>
      <c r="D184" s="103">
        <v>0</v>
      </c>
      <c r="E184" s="103">
        <v>0</v>
      </c>
      <c r="F184" s="103">
        <v>0</v>
      </c>
      <c r="G184" s="103">
        <v>0</v>
      </c>
      <c r="H184" s="103">
        <v>0</v>
      </c>
      <c r="I184" s="103">
        <v>0</v>
      </c>
      <c r="J184" s="103">
        <v>0</v>
      </c>
      <c r="K184" s="103">
        <v>0</v>
      </c>
      <c r="L184" s="103">
        <v>0</v>
      </c>
      <c r="M184" s="103">
        <v>0</v>
      </c>
      <c r="N184" s="103">
        <v>0</v>
      </c>
      <c r="O184" s="103">
        <v>3200</v>
      </c>
      <c r="P184" s="103" t="s">
        <v>1377</v>
      </c>
      <c r="Q184" s="103" t="s">
        <v>1316</v>
      </c>
      <c r="R184" s="103"/>
      <c r="S184" s="103"/>
      <c r="T184" s="103"/>
      <c r="U184" s="103"/>
      <c r="V184" s="103"/>
      <c r="W184" s="103"/>
      <c r="X184" s="103"/>
      <c r="Y184" s="103"/>
      <c r="Z184" s="14"/>
      <c r="AA184" s="14"/>
      <c r="AB184" s="14"/>
    </row>
    <row r="185" spans="1:28" s="10" customFormat="1" ht="12.75" customHeight="1" x14ac:dyDescent="0.2">
      <c r="A185" s="10" t="s">
        <v>983</v>
      </c>
      <c r="B185" s="10" t="s">
        <v>984</v>
      </c>
      <c r="C185" s="103">
        <v>10236</v>
      </c>
      <c r="D185" s="103">
        <v>0</v>
      </c>
      <c r="E185" s="103">
        <v>0</v>
      </c>
      <c r="F185" s="103">
        <v>0</v>
      </c>
      <c r="G185" s="103">
        <v>0</v>
      </c>
      <c r="H185" s="103">
        <v>0</v>
      </c>
      <c r="I185" s="103">
        <v>0</v>
      </c>
      <c r="J185" s="103">
        <v>0</v>
      </c>
      <c r="K185" s="103">
        <v>0</v>
      </c>
      <c r="L185" s="103">
        <v>0</v>
      </c>
      <c r="M185" s="103">
        <v>0</v>
      </c>
      <c r="N185" s="103">
        <v>0</v>
      </c>
      <c r="O185" s="103">
        <v>0</v>
      </c>
      <c r="P185" s="103" t="s">
        <v>1312</v>
      </c>
      <c r="Q185" s="103" t="s">
        <v>1314</v>
      </c>
      <c r="R185" s="103"/>
      <c r="S185" s="103"/>
      <c r="T185" s="103"/>
      <c r="U185" s="103"/>
      <c r="V185" s="103"/>
      <c r="W185" s="103"/>
      <c r="X185" s="103"/>
      <c r="Y185" s="103"/>
      <c r="Z185" s="14"/>
      <c r="AA185" s="14"/>
      <c r="AB185" s="14"/>
    </row>
    <row r="186" spans="1:28" s="10" customFormat="1" ht="12.75" customHeight="1" x14ac:dyDescent="0.2">
      <c r="A186" s="10" t="s">
        <v>500</v>
      </c>
      <c r="B186" s="10" t="s">
        <v>87</v>
      </c>
      <c r="C186" s="103">
        <v>23850</v>
      </c>
      <c r="D186" s="103">
        <v>4000</v>
      </c>
      <c r="E186" s="103">
        <v>0</v>
      </c>
      <c r="F186" s="103">
        <v>0</v>
      </c>
      <c r="G186" s="103">
        <v>0</v>
      </c>
      <c r="H186" s="103">
        <v>0</v>
      </c>
      <c r="I186" s="103">
        <v>0</v>
      </c>
      <c r="J186" s="103">
        <v>0</v>
      </c>
      <c r="K186" s="103">
        <v>0</v>
      </c>
      <c r="L186" s="103">
        <v>0</v>
      </c>
      <c r="M186" s="103">
        <v>10000</v>
      </c>
      <c r="N186" s="103">
        <v>0</v>
      </c>
      <c r="O186" s="103">
        <v>3000</v>
      </c>
      <c r="P186" s="103" t="s">
        <v>1315</v>
      </c>
      <c r="Q186" s="103" t="s">
        <v>1316</v>
      </c>
      <c r="R186" s="103"/>
      <c r="S186" s="103"/>
      <c r="T186" s="103"/>
      <c r="U186" s="103"/>
      <c r="V186" s="103"/>
      <c r="W186" s="103"/>
      <c r="X186" s="103"/>
      <c r="Y186" s="103"/>
      <c r="Z186" s="14"/>
      <c r="AA186" s="14"/>
      <c r="AB186" s="14"/>
    </row>
    <row r="187" spans="1:28" s="10" customFormat="1" ht="12.75" customHeight="1" x14ac:dyDescent="0.2">
      <c r="A187" s="10" t="s">
        <v>414</v>
      </c>
      <c r="B187" s="10" t="s">
        <v>88</v>
      </c>
      <c r="C187" s="103">
        <v>17045</v>
      </c>
      <c r="D187" s="103">
        <v>0</v>
      </c>
      <c r="E187" s="103">
        <v>0</v>
      </c>
      <c r="F187" s="103">
        <v>0</v>
      </c>
      <c r="G187" s="103">
        <v>0</v>
      </c>
      <c r="H187" s="103">
        <v>0</v>
      </c>
      <c r="I187" s="103">
        <v>0</v>
      </c>
      <c r="J187" s="103">
        <v>0</v>
      </c>
      <c r="K187" s="103">
        <v>0</v>
      </c>
      <c r="L187" s="103">
        <v>0</v>
      </c>
      <c r="M187" s="103">
        <v>0</v>
      </c>
      <c r="N187" s="103">
        <v>0</v>
      </c>
      <c r="O187" s="103">
        <v>0</v>
      </c>
      <c r="P187" s="103" t="s">
        <v>1315</v>
      </c>
      <c r="Q187" s="103" t="s">
        <v>1316</v>
      </c>
      <c r="R187" s="103"/>
      <c r="S187" s="103"/>
      <c r="T187" s="103"/>
      <c r="U187" s="103"/>
      <c r="V187" s="103"/>
      <c r="W187" s="103"/>
      <c r="X187" s="103"/>
      <c r="Y187" s="103"/>
      <c r="Z187" s="14"/>
      <c r="AA187" s="14"/>
      <c r="AB187" s="14"/>
    </row>
    <row r="188" spans="1:28" s="10" customFormat="1" ht="12.75" customHeight="1" x14ac:dyDescent="0.2">
      <c r="A188" s="10" t="s">
        <v>985</v>
      </c>
      <c r="B188" s="10" t="s">
        <v>986</v>
      </c>
      <c r="C188" s="103">
        <v>7052</v>
      </c>
      <c r="D188" s="103">
        <v>0</v>
      </c>
      <c r="E188" s="103">
        <v>0</v>
      </c>
      <c r="F188" s="103">
        <v>0</v>
      </c>
      <c r="G188" s="103">
        <v>0</v>
      </c>
      <c r="H188" s="103">
        <v>0</v>
      </c>
      <c r="I188" s="103">
        <v>0</v>
      </c>
      <c r="J188" s="103">
        <v>0</v>
      </c>
      <c r="K188" s="103">
        <v>0</v>
      </c>
      <c r="L188" s="103">
        <v>0</v>
      </c>
      <c r="M188" s="103">
        <v>0</v>
      </c>
      <c r="N188" s="103">
        <v>0</v>
      </c>
      <c r="O188" s="103">
        <v>0</v>
      </c>
      <c r="P188" s="103" t="s">
        <v>1317</v>
      </c>
      <c r="Q188" s="103" t="s">
        <v>1317</v>
      </c>
      <c r="R188" s="103"/>
      <c r="S188" s="103"/>
      <c r="T188" s="103"/>
      <c r="U188" s="103"/>
      <c r="V188" s="103"/>
      <c r="W188" s="103"/>
      <c r="X188" s="103"/>
      <c r="Y188" s="103"/>
      <c r="Z188" s="14"/>
      <c r="AA188" s="14"/>
      <c r="AB188" s="14"/>
    </row>
    <row r="189" spans="1:28" s="10" customFormat="1" ht="12.75" customHeight="1" x14ac:dyDescent="0.2">
      <c r="A189" s="10" t="s">
        <v>987</v>
      </c>
      <c r="B189" s="10" t="s">
        <v>988</v>
      </c>
      <c r="C189" s="103">
        <v>0</v>
      </c>
      <c r="D189" s="103">
        <v>0</v>
      </c>
      <c r="E189" s="103">
        <v>0</v>
      </c>
      <c r="F189" s="103">
        <v>0</v>
      </c>
      <c r="G189" s="103">
        <v>0</v>
      </c>
      <c r="H189" s="103">
        <v>0</v>
      </c>
      <c r="I189" s="103">
        <v>0</v>
      </c>
      <c r="J189" s="103">
        <v>0</v>
      </c>
      <c r="K189" s="103">
        <v>0</v>
      </c>
      <c r="L189" s="103">
        <v>0</v>
      </c>
      <c r="M189" s="103">
        <v>0</v>
      </c>
      <c r="N189" s="103">
        <v>0</v>
      </c>
      <c r="O189" s="103">
        <v>0</v>
      </c>
      <c r="P189" s="103" t="s">
        <v>1312</v>
      </c>
      <c r="Q189" s="103" t="s">
        <v>1314</v>
      </c>
      <c r="R189" s="103"/>
      <c r="S189" s="103"/>
      <c r="T189" s="103"/>
      <c r="U189" s="103"/>
      <c r="V189" s="103"/>
      <c r="W189" s="103"/>
      <c r="X189" s="103"/>
      <c r="Y189" s="103"/>
      <c r="Z189" s="14"/>
      <c r="AA189" s="14"/>
      <c r="AB189" s="14"/>
    </row>
    <row r="190" spans="1:28" s="10" customFormat="1" ht="12.75" customHeight="1" x14ac:dyDescent="0.2">
      <c r="A190" s="10" t="s">
        <v>989</v>
      </c>
      <c r="B190" s="10" t="s">
        <v>990</v>
      </c>
      <c r="C190" s="103">
        <v>14010</v>
      </c>
      <c r="D190" s="103">
        <v>3000</v>
      </c>
      <c r="E190" s="103">
        <v>0</v>
      </c>
      <c r="F190" s="103">
        <v>0</v>
      </c>
      <c r="G190" s="103">
        <v>0</v>
      </c>
      <c r="H190" s="103">
        <v>0</v>
      </c>
      <c r="I190" s="103">
        <v>0</v>
      </c>
      <c r="J190" s="103">
        <v>0</v>
      </c>
      <c r="K190" s="103">
        <v>14600</v>
      </c>
      <c r="L190" s="103">
        <v>0</v>
      </c>
      <c r="M190" s="103">
        <v>0</v>
      </c>
      <c r="N190" s="103">
        <v>4600</v>
      </c>
      <c r="O190" s="103">
        <v>13500</v>
      </c>
      <c r="P190" s="103" t="s">
        <v>1312</v>
      </c>
      <c r="Q190" s="103" t="s">
        <v>1313</v>
      </c>
      <c r="R190" s="103"/>
      <c r="S190" s="103"/>
      <c r="T190" s="103"/>
      <c r="U190" s="103"/>
      <c r="V190" s="103"/>
      <c r="W190" s="103"/>
      <c r="X190" s="103"/>
      <c r="Y190" s="103"/>
      <c r="Z190" s="14"/>
      <c r="AA190" s="14"/>
      <c r="AB190" s="14"/>
    </row>
    <row r="191" spans="1:28" s="10" customFormat="1" ht="12.75" customHeight="1" x14ac:dyDescent="0.2">
      <c r="A191" s="10" t="s">
        <v>640</v>
      </c>
      <c r="B191" s="10" t="s">
        <v>89</v>
      </c>
      <c r="C191" s="103">
        <v>10505</v>
      </c>
      <c r="D191" s="103">
        <v>10500</v>
      </c>
      <c r="E191" s="103">
        <v>0</v>
      </c>
      <c r="F191" s="103">
        <v>0</v>
      </c>
      <c r="G191" s="103">
        <v>0</v>
      </c>
      <c r="H191" s="103">
        <v>0</v>
      </c>
      <c r="I191" s="103">
        <v>0</v>
      </c>
      <c r="J191" s="103">
        <v>0</v>
      </c>
      <c r="K191" s="103">
        <v>0</v>
      </c>
      <c r="L191" s="103">
        <v>0</v>
      </c>
      <c r="M191" s="103">
        <v>0</v>
      </c>
      <c r="N191" s="103">
        <v>0</v>
      </c>
      <c r="O191" s="103">
        <v>0</v>
      </c>
      <c r="P191" s="103" t="s">
        <v>1315</v>
      </c>
      <c r="Q191" s="103" t="s">
        <v>1316</v>
      </c>
      <c r="R191" s="103"/>
      <c r="S191" s="103"/>
      <c r="T191" s="103"/>
      <c r="U191" s="103"/>
      <c r="V191" s="103"/>
      <c r="W191" s="103"/>
      <c r="X191" s="103"/>
      <c r="Y191" s="103"/>
      <c r="Z191" s="14"/>
      <c r="AA191" s="14"/>
      <c r="AB191" s="14"/>
    </row>
    <row r="192" spans="1:28" s="10" customFormat="1" ht="12.75" customHeight="1" x14ac:dyDescent="0.2">
      <c r="A192" s="10" t="s">
        <v>490</v>
      </c>
      <c r="B192" s="10" t="s">
        <v>90</v>
      </c>
      <c r="C192" s="103">
        <v>4000</v>
      </c>
      <c r="D192" s="103">
        <v>1000</v>
      </c>
      <c r="E192" s="103">
        <v>0</v>
      </c>
      <c r="F192" s="103">
        <v>0</v>
      </c>
      <c r="G192" s="103">
        <v>0</v>
      </c>
      <c r="H192" s="103">
        <v>0</v>
      </c>
      <c r="I192" s="103">
        <v>0</v>
      </c>
      <c r="J192" s="103">
        <v>0</v>
      </c>
      <c r="K192" s="103">
        <v>0</v>
      </c>
      <c r="L192" s="103">
        <v>4744</v>
      </c>
      <c r="M192" s="103">
        <v>12000</v>
      </c>
      <c r="N192" s="103">
        <v>0</v>
      </c>
      <c r="O192" s="103">
        <v>0</v>
      </c>
      <c r="P192" s="103" t="s">
        <v>1315</v>
      </c>
      <c r="Q192" s="103" t="s">
        <v>1316</v>
      </c>
      <c r="R192" s="103"/>
      <c r="S192" s="103"/>
      <c r="T192" s="103"/>
      <c r="U192" s="103"/>
      <c r="V192" s="103"/>
      <c r="W192" s="103"/>
      <c r="X192" s="103"/>
      <c r="Y192" s="103"/>
      <c r="Z192" s="14"/>
      <c r="AA192" s="14"/>
      <c r="AB192" s="14"/>
    </row>
    <row r="193" spans="1:28" s="10" customFormat="1" ht="12.75" customHeight="1" x14ac:dyDescent="0.2">
      <c r="A193" s="10" t="s">
        <v>551</v>
      </c>
      <c r="B193" s="10" t="s">
        <v>91</v>
      </c>
      <c r="C193" s="103">
        <v>4089</v>
      </c>
      <c r="D193" s="103">
        <v>0</v>
      </c>
      <c r="E193" s="103">
        <v>0</v>
      </c>
      <c r="F193" s="103">
        <v>0</v>
      </c>
      <c r="G193" s="103">
        <v>0</v>
      </c>
      <c r="H193" s="103">
        <v>0</v>
      </c>
      <c r="I193" s="103">
        <v>0</v>
      </c>
      <c r="J193" s="103">
        <v>0</v>
      </c>
      <c r="K193" s="103">
        <v>0</v>
      </c>
      <c r="L193" s="103">
        <v>0</v>
      </c>
      <c r="M193" s="103">
        <v>0</v>
      </c>
      <c r="N193" s="103">
        <v>1000</v>
      </c>
      <c r="O193" s="103">
        <v>4000</v>
      </c>
      <c r="P193" s="103" t="s">
        <v>1315</v>
      </c>
      <c r="Q193" s="103" t="s">
        <v>1316</v>
      </c>
      <c r="R193" s="103"/>
      <c r="S193" s="103"/>
      <c r="T193" s="103"/>
      <c r="U193" s="103"/>
      <c r="V193" s="103"/>
      <c r="W193" s="103"/>
      <c r="X193" s="103"/>
      <c r="Y193" s="103"/>
      <c r="Z193" s="14"/>
      <c r="AA193" s="14"/>
      <c r="AB193" s="14"/>
    </row>
    <row r="194" spans="1:28" s="10" customFormat="1" ht="12.75" customHeight="1" x14ac:dyDescent="0.2">
      <c r="A194" s="10" t="s">
        <v>694</v>
      </c>
      <c r="B194" s="10" t="s">
        <v>92</v>
      </c>
      <c r="C194" s="103">
        <v>56242</v>
      </c>
      <c r="D194" s="103">
        <v>0</v>
      </c>
      <c r="E194" s="103">
        <v>0</v>
      </c>
      <c r="F194" s="103">
        <v>0</v>
      </c>
      <c r="G194" s="103">
        <v>0</v>
      </c>
      <c r="H194" s="103">
        <v>0</v>
      </c>
      <c r="I194" s="103">
        <v>0</v>
      </c>
      <c r="J194" s="103">
        <v>0</v>
      </c>
      <c r="K194" s="103">
        <v>0</v>
      </c>
      <c r="L194" s="103">
        <v>0</v>
      </c>
      <c r="M194" s="103">
        <v>0</v>
      </c>
      <c r="N194" s="103">
        <v>0</v>
      </c>
      <c r="O194" s="103">
        <v>0</v>
      </c>
      <c r="P194" s="103" t="s">
        <v>1321</v>
      </c>
      <c r="Q194" s="103" t="s">
        <v>1316</v>
      </c>
      <c r="R194" s="103"/>
      <c r="S194" s="103"/>
      <c r="T194" s="103"/>
      <c r="U194" s="103"/>
      <c r="V194" s="103"/>
      <c r="W194" s="103"/>
      <c r="X194" s="103"/>
      <c r="Y194" s="103"/>
      <c r="Z194" s="14"/>
      <c r="AA194" s="14"/>
      <c r="AB194" s="14"/>
    </row>
    <row r="195" spans="1:28" s="10" customFormat="1" ht="12.75" customHeight="1" x14ac:dyDescent="0.2">
      <c r="A195" s="10" t="s">
        <v>610</v>
      </c>
      <c r="B195" s="10" t="s">
        <v>93</v>
      </c>
      <c r="C195" s="103">
        <v>8950</v>
      </c>
      <c r="D195" s="103">
        <v>0</v>
      </c>
      <c r="E195" s="103">
        <v>0</v>
      </c>
      <c r="F195" s="103">
        <v>0</v>
      </c>
      <c r="G195" s="103">
        <v>0</v>
      </c>
      <c r="H195" s="103">
        <v>0</v>
      </c>
      <c r="I195" s="103">
        <v>0</v>
      </c>
      <c r="J195" s="103">
        <v>0</v>
      </c>
      <c r="K195" s="103">
        <v>0</v>
      </c>
      <c r="L195" s="103">
        <v>0</v>
      </c>
      <c r="M195" s="103">
        <v>0</v>
      </c>
      <c r="N195" s="103">
        <v>0</v>
      </c>
      <c r="O195" s="103">
        <v>0</v>
      </c>
      <c r="P195" s="103" t="s">
        <v>1315</v>
      </c>
      <c r="Q195" s="103" t="s">
        <v>1316</v>
      </c>
      <c r="R195" s="103"/>
      <c r="S195" s="103"/>
      <c r="T195" s="103"/>
      <c r="U195" s="103"/>
      <c r="V195" s="103"/>
      <c r="W195" s="103"/>
      <c r="X195" s="103"/>
      <c r="Y195" s="103"/>
      <c r="Z195" s="14"/>
      <c r="AA195" s="14"/>
      <c r="AB195" s="14"/>
    </row>
    <row r="196" spans="1:28" s="10" customFormat="1" ht="12.75" customHeight="1" x14ac:dyDescent="0.2">
      <c r="A196" s="10" t="s">
        <v>491</v>
      </c>
      <c r="B196" s="10" t="s">
        <v>94</v>
      </c>
      <c r="C196" s="103">
        <v>0</v>
      </c>
      <c r="D196" s="103">
        <v>0</v>
      </c>
      <c r="E196" s="103">
        <v>0</v>
      </c>
      <c r="F196" s="103">
        <v>0</v>
      </c>
      <c r="G196" s="103">
        <v>0</v>
      </c>
      <c r="H196" s="103">
        <v>0</v>
      </c>
      <c r="I196" s="103">
        <v>0</v>
      </c>
      <c r="J196" s="103">
        <v>0</v>
      </c>
      <c r="K196" s="103">
        <v>0</v>
      </c>
      <c r="L196" s="103">
        <v>0</v>
      </c>
      <c r="M196" s="103">
        <v>0</v>
      </c>
      <c r="N196" s="103">
        <v>0</v>
      </c>
      <c r="O196" s="103">
        <v>0</v>
      </c>
      <c r="P196" s="103" t="s">
        <v>1315</v>
      </c>
      <c r="Q196" s="103" t="s">
        <v>1316</v>
      </c>
      <c r="R196" s="103"/>
      <c r="S196" s="103"/>
      <c r="T196" s="103"/>
      <c r="U196" s="103"/>
      <c r="V196" s="103"/>
      <c r="W196" s="103"/>
      <c r="X196" s="103"/>
      <c r="Y196" s="103"/>
      <c r="Z196" s="14"/>
      <c r="AA196" s="14"/>
      <c r="AB196" s="14"/>
    </row>
    <row r="197" spans="1:28" s="10" customFormat="1" ht="12.75" customHeight="1" x14ac:dyDescent="0.2">
      <c r="A197" s="10" t="s">
        <v>1221</v>
      </c>
      <c r="B197" s="10" t="s">
        <v>1343</v>
      </c>
      <c r="C197" s="103">
        <v>16920</v>
      </c>
      <c r="D197" s="103">
        <v>11200</v>
      </c>
      <c r="E197" s="103">
        <v>0</v>
      </c>
      <c r="F197" s="103">
        <v>0</v>
      </c>
      <c r="G197" s="103">
        <v>0</v>
      </c>
      <c r="H197" s="103">
        <v>0</v>
      </c>
      <c r="I197" s="103">
        <v>0</v>
      </c>
      <c r="J197" s="103">
        <v>0</v>
      </c>
      <c r="K197" s="103">
        <v>0</v>
      </c>
      <c r="L197" s="103">
        <v>2100</v>
      </c>
      <c r="M197" s="103">
        <v>0</v>
      </c>
      <c r="N197" s="103">
        <v>0</v>
      </c>
      <c r="O197" s="103">
        <v>0</v>
      </c>
      <c r="P197" s="103" t="s">
        <v>1377</v>
      </c>
      <c r="Q197" s="103" t="s">
        <v>1316</v>
      </c>
      <c r="R197" s="103"/>
      <c r="S197" s="103"/>
      <c r="T197" s="103"/>
      <c r="U197" s="103"/>
      <c r="V197" s="103"/>
      <c r="W197" s="103"/>
      <c r="X197" s="103"/>
      <c r="Y197" s="103"/>
      <c r="Z197" s="14"/>
      <c r="AA197" s="14"/>
      <c r="AB197" s="14"/>
    </row>
    <row r="198" spans="1:28" s="10" customFormat="1" ht="12.75" customHeight="1" x14ac:dyDescent="0.2">
      <c r="A198" s="10" t="s">
        <v>487</v>
      </c>
      <c r="B198" s="10" t="s">
        <v>330</v>
      </c>
      <c r="C198" s="103">
        <v>83092</v>
      </c>
      <c r="D198" s="103">
        <v>15000</v>
      </c>
      <c r="E198" s="103">
        <v>0</v>
      </c>
      <c r="F198" s="103">
        <v>30000</v>
      </c>
      <c r="G198" s="103">
        <v>0</v>
      </c>
      <c r="H198" s="103">
        <v>0</v>
      </c>
      <c r="I198" s="103">
        <v>5000</v>
      </c>
      <c r="J198" s="103">
        <v>0</v>
      </c>
      <c r="K198" s="103">
        <v>0</v>
      </c>
      <c r="L198" s="103">
        <v>10000</v>
      </c>
      <c r="M198" s="103">
        <v>20300</v>
      </c>
      <c r="N198" s="103">
        <v>0</v>
      </c>
      <c r="O198" s="103">
        <v>27000</v>
      </c>
      <c r="P198" s="103" t="s">
        <v>1324</v>
      </c>
      <c r="Q198" s="103" t="s">
        <v>1316</v>
      </c>
      <c r="R198" s="103"/>
      <c r="S198" s="103"/>
      <c r="T198" s="103"/>
      <c r="U198" s="103"/>
      <c r="V198" s="103"/>
      <c r="W198" s="103"/>
      <c r="X198" s="103"/>
      <c r="Y198" s="103"/>
      <c r="Z198" s="14"/>
      <c r="AA198" s="14"/>
      <c r="AB198" s="14"/>
    </row>
    <row r="199" spans="1:28" s="10" customFormat="1" ht="12.75" customHeight="1" x14ac:dyDescent="0.2">
      <c r="A199" s="10" t="s">
        <v>501</v>
      </c>
      <c r="B199" s="10" t="s">
        <v>95</v>
      </c>
      <c r="C199" s="103">
        <v>4986</v>
      </c>
      <c r="D199" s="103">
        <v>0</v>
      </c>
      <c r="E199" s="103">
        <v>0</v>
      </c>
      <c r="F199" s="103">
        <v>0</v>
      </c>
      <c r="G199" s="103">
        <v>0</v>
      </c>
      <c r="H199" s="103">
        <v>0</v>
      </c>
      <c r="I199" s="103">
        <v>0</v>
      </c>
      <c r="J199" s="103">
        <v>0</v>
      </c>
      <c r="K199" s="103">
        <v>0</v>
      </c>
      <c r="L199" s="103">
        <v>2000</v>
      </c>
      <c r="M199" s="103">
        <v>0</v>
      </c>
      <c r="N199" s="103">
        <v>0</v>
      </c>
      <c r="O199" s="103">
        <v>0</v>
      </c>
      <c r="P199" s="103" t="s">
        <v>1315</v>
      </c>
      <c r="Q199" s="103" t="s">
        <v>1316</v>
      </c>
      <c r="R199" s="103"/>
      <c r="S199" s="103"/>
      <c r="T199" s="103"/>
      <c r="U199" s="103"/>
      <c r="V199" s="103"/>
      <c r="W199" s="103"/>
      <c r="X199" s="103"/>
      <c r="Y199" s="103"/>
      <c r="Z199" s="14"/>
      <c r="AA199" s="14"/>
      <c r="AB199" s="14"/>
    </row>
    <row r="200" spans="1:28" s="10" customFormat="1" ht="12.75" customHeight="1" x14ac:dyDescent="0.2">
      <c r="A200" s="10" t="s">
        <v>538</v>
      </c>
      <c r="B200" s="10" t="s">
        <v>96</v>
      </c>
      <c r="C200" s="103">
        <v>9010</v>
      </c>
      <c r="D200" s="103">
        <v>2000</v>
      </c>
      <c r="E200" s="103">
        <v>0</v>
      </c>
      <c r="F200" s="103">
        <v>3000</v>
      </c>
      <c r="G200" s="103">
        <v>0</v>
      </c>
      <c r="H200" s="103">
        <v>0</v>
      </c>
      <c r="I200" s="103">
        <v>0</v>
      </c>
      <c r="J200" s="103">
        <v>0</v>
      </c>
      <c r="K200" s="103">
        <v>0</v>
      </c>
      <c r="L200" s="103">
        <v>1835</v>
      </c>
      <c r="M200" s="103">
        <v>0</v>
      </c>
      <c r="N200" s="103">
        <v>0</v>
      </c>
      <c r="O200" s="103">
        <v>0</v>
      </c>
      <c r="P200" s="103" t="s">
        <v>1315</v>
      </c>
      <c r="Q200" s="103" t="s">
        <v>1316</v>
      </c>
      <c r="R200" s="103"/>
      <c r="S200" s="103"/>
      <c r="T200" s="103"/>
      <c r="U200" s="103"/>
      <c r="V200" s="103"/>
      <c r="W200" s="103"/>
      <c r="X200" s="103"/>
      <c r="Y200" s="103"/>
      <c r="Z200" s="14"/>
      <c r="AA200" s="14"/>
      <c r="AB200" s="14"/>
    </row>
    <row r="201" spans="1:28" s="10" customFormat="1" ht="12.75" customHeight="1" x14ac:dyDescent="0.2">
      <c r="A201" s="10" t="s">
        <v>582</v>
      </c>
      <c r="B201" s="10" t="s">
        <v>97</v>
      </c>
      <c r="C201" s="103">
        <v>2000</v>
      </c>
      <c r="D201" s="103">
        <v>0</v>
      </c>
      <c r="E201" s="103">
        <v>0</v>
      </c>
      <c r="F201" s="103">
        <v>0</v>
      </c>
      <c r="G201" s="103">
        <v>0</v>
      </c>
      <c r="H201" s="103">
        <v>0</v>
      </c>
      <c r="I201" s="103">
        <v>0</v>
      </c>
      <c r="J201" s="103">
        <v>0</v>
      </c>
      <c r="K201" s="103">
        <v>0</v>
      </c>
      <c r="L201" s="103">
        <v>1480</v>
      </c>
      <c r="M201" s="103">
        <v>0</v>
      </c>
      <c r="N201" s="103">
        <v>94</v>
      </c>
      <c r="O201" s="103">
        <v>0</v>
      </c>
      <c r="P201" s="103" t="s">
        <v>1315</v>
      </c>
      <c r="Q201" s="103" t="s">
        <v>1316</v>
      </c>
      <c r="R201" s="103"/>
      <c r="S201" s="103"/>
      <c r="T201" s="103"/>
      <c r="U201" s="103"/>
      <c r="V201" s="103"/>
      <c r="W201" s="103"/>
      <c r="X201" s="103"/>
      <c r="Y201" s="103"/>
      <c r="Z201" s="14"/>
      <c r="AA201" s="14"/>
      <c r="AB201" s="14"/>
    </row>
    <row r="202" spans="1:28" s="10" customFormat="1" ht="12.75" customHeight="1" x14ac:dyDescent="0.2">
      <c r="A202" s="10" t="s">
        <v>744</v>
      </c>
      <c r="B202" s="10" t="s">
        <v>1835</v>
      </c>
      <c r="C202" s="103">
        <v>912475</v>
      </c>
      <c r="D202" s="103">
        <v>0</v>
      </c>
      <c r="E202" s="103">
        <v>0</v>
      </c>
      <c r="F202" s="103">
        <v>0</v>
      </c>
      <c r="G202" s="103">
        <v>0</v>
      </c>
      <c r="H202" s="103">
        <v>0</v>
      </c>
      <c r="I202" s="103">
        <v>0</v>
      </c>
      <c r="J202" s="103">
        <v>0</v>
      </c>
      <c r="K202" s="103">
        <v>0</v>
      </c>
      <c r="L202" s="103">
        <v>1000</v>
      </c>
      <c r="M202" s="103">
        <v>0</v>
      </c>
      <c r="N202" s="103">
        <v>63041</v>
      </c>
      <c r="O202" s="103">
        <v>0</v>
      </c>
      <c r="P202" s="103" t="s">
        <v>1344</v>
      </c>
      <c r="Q202" s="103" t="s">
        <v>1316</v>
      </c>
      <c r="R202" s="103"/>
      <c r="S202" s="103"/>
      <c r="T202" s="103"/>
      <c r="U202" s="103"/>
      <c r="V202" s="103"/>
      <c r="W202" s="103"/>
      <c r="X202" s="103"/>
      <c r="Y202" s="103"/>
      <c r="Z202" s="14"/>
      <c r="AA202" s="14"/>
      <c r="AB202" s="14"/>
    </row>
    <row r="203" spans="1:28" s="10" customFormat="1" ht="12.75" customHeight="1" x14ac:dyDescent="0.2">
      <c r="A203" s="10" t="s">
        <v>1203</v>
      </c>
      <c r="B203" s="10" t="s">
        <v>1204</v>
      </c>
      <c r="C203" s="103">
        <v>27750</v>
      </c>
      <c r="D203" s="103">
        <v>0</v>
      </c>
      <c r="E203" s="103">
        <v>0</v>
      </c>
      <c r="F203" s="103">
        <v>0</v>
      </c>
      <c r="G203" s="103">
        <v>0</v>
      </c>
      <c r="H203" s="103">
        <v>0</v>
      </c>
      <c r="I203" s="103">
        <v>0</v>
      </c>
      <c r="J203" s="103">
        <v>0</v>
      </c>
      <c r="K203" s="103">
        <v>0</v>
      </c>
      <c r="L203" s="103">
        <v>0</v>
      </c>
      <c r="M203" s="103">
        <v>0</v>
      </c>
      <c r="N203" s="103">
        <v>0</v>
      </c>
      <c r="O203" s="103">
        <v>57600</v>
      </c>
      <c r="P203" s="103" t="s">
        <v>1377</v>
      </c>
      <c r="Q203" s="103" t="s">
        <v>1316</v>
      </c>
      <c r="R203" s="103"/>
      <c r="S203" s="103"/>
      <c r="T203" s="103"/>
      <c r="U203" s="103"/>
      <c r="V203" s="103"/>
      <c r="W203" s="103"/>
      <c r="X203" s="103"/>
      <c r="Y203" s="103"/>
      <c r="Z203" s="14"/>
      <c r="AA203" s="14"/>
      <c r="AB203" s="14"/>
    </row>
    <row r="204" spans="1:28" s="10" customFormat="1" ht="12.75" customHeight="1" x14ac:dyDescent="0.2">
      <c r="A204" s="10" t="s">
        <v>804</v>
      </c>
      <c r="B204" s="10" t="s">
        <v>1345</v>
      </c>
      <c r="C204" s="103">
        <v>18845</v>
      </c>
      <c r="D204" s="103">
        <v>0</v>
      </c>
      <c r="E204" s="103">
        <v>0</v>
      </c>
      <c r="F204" s="103">
        <v>0</v>
      </c>
      <c r="G204" s="103">
        <v>0</v>
      </c>
      <c r="H204" s="103">
        <v>0</v>
      </c>
      <c r="I204" s="103">
        <v>0</v>
      </c>
      <c r="J204" s="103">
        <v>0</v>
      </c>
      <c r="K204" s="103">
        <v>0</v>
      </c>
      <c r="L204" s="103">
        <v>0</v>
      </c>
      <c r="M204" s="103">
        <v>0</v>
      </c>
      <c r="N204" s="103">
        <v>0</v>
      </c>
      <c r="O204" s="103">
        <v>0</v>
      </c>
      <c r="P204" s="103" t="s">
        <v>1377</v>
      </c>
      <c r="Q204" s="103" t="s">
        <v>1316</v>
      </c>
      <c r="R204" s="103"/>
      <c r="S204" s="103"/>
      <c r="T204" s="103"/>
      <c r="U204" s="103"/>
      <c r="V204" s="103"/>
      <c r="W204" s="103"/>
      <c r="X204" s="103"/>
      <c r="Y204" s="103"/>
      <c r="Z204" s="14"/>
      <c r="AA204" s="14"/>
      <c r="AB204" s="14"/>
    </row>
    <row r="205" spans="1:28" s="10" customFormat="1" ht="12.75" customHeight="1" x14ac:dyDescent="0.2">
      <c r="A205" s="10" t="s">
        <v>1268</v>
      </c>
      <c r="B205" s="10" t="s">
        <v>1269</v>
      </c>
      <c r="C205" s="103">
        <v>13000</v>
      </c>
      <c r="D205" s="103">
        <v>7000</v>
      </c>
      <c r="E205" s="103">
        <v>0</v>
      </c>
      <c r="F205" s="103">
        <v>7000</v>
      </c>
      <c r="G205" s="103">
        <v>0</v>
      </c>
      <c r="H205" s="103">
        <v>0</v>
      </c>
      <c r="I205" s="103">
        <v>0</v>
      </c>
      <c r="J205" s="103">
        <v>0</v>
      </c>
      <c r="K205" s="103">
        <v>0</v>
      </c>
      <c r="L205" s="103">
        <v>0</v>
      </c>
      <c r="M205" s="103">
        <v>0</v>
      </c>
      <c r="N205" s="103">
        <v>4057</v>
      </c>
      <c r="O205" s="103">
        <v>0</v>
      </c>
      <c r="P205" s="103" t="s">
        <v>1377</v>
      </c>
      <c r="Q205" s="103" t="s">
        <v>1316</v>
      </c>
      <c r="R205" s="103"/>
      <c r="S205" s="103"/>
      <c r="T205" s="103"/>
      <c r="U205" s="103"/>
      <c r="V205" s="103"/>
      <c r="W205" s="103"/>
      <c r="X205" s="103"/>
      <c r="Y205" s="103"/>
      <c r="Z205" s="14"/>
      <c r="AA205" s="14"/>
      <c r="AB205" s="14"/>
    </row>
    <row r="206" spans="1:28" s="10" customFormat="1" ht="12.75" customHeight="1" x14ac:dyDescent="0.2">
      <c r="A206" s="10" t="s">
        <v>811</v>
      </c>
      <c r="B206" s="10" t="s">
        <v>334</v>
      </c>
      <c r="C206" s="103">
        <v>12000</v>
      </c>
      <c r="D206" s="103">
        <v>3000</v>
      </c>
      <c r="E206" s="103">
        <v>0</v>
      </c>
      <c r="F206" s="103">
        <v>0</v>
      </c>
      <c r="G206" s="103">
        <v>0</v>
      </c>
      <c r="H206" s="103">
        <v>0</v>
      </c>
      <c r="I206" s="103">
        <v>0</v>
      </c>
      <c r="J206" s="103">
        <v>0</v>
      </c>
      <c r="K206" s="103">
        <v>0</v>
      </c>
      <c r="L206" s="103">
        <v>3000</v>
      </c>
      <c r="M206" s="103">
        <v>0</v>
      </c>
      <c r="N206" s="103">
        <v>43186</v>
      </c>
      <c r="O206" s="103">
        <v>9000</v>
      </c>
      <c r="P206" s="103" t="s">
        <v>1377</v>
      </c>
      <c r="Q206" s="103" t="s">
        <v>1316</v>
      </c>
      <c r="R206" s="103"/>
      <c r="S206" s="103"/>
      <c r="T206" s="103"/>
      <c r="U206" s="103"/>
      <c r="V206" s="103"/>
      <c r="W206" s="103"/>
      <c r="X206" s="103"/>
      <c r="Y206" s="103"/>
      <c r="Z206" s="14"/>
      <c r="AA206" s="14"/>
      <c r="AB206" s="14"/>
    </row>
    <row r="207" spans="1:28" s="10" customFormat="1" ht="12.75" customHeight="1" x14ac:dyDescent="0.2">
      <c r="A207" s="10" t="s">
        <v>713</v>
      </c>
      <c r="B207" s="10" t="s">
        <v>98</v>
      </c>
      <c r="C207" s="103">
        <v>31163</v>
      </c>
      <c r="D207" s="103">
        <v>0</v>
      </c>
      <c r="E207" s="103">
        <v>204623</v>
      </c>
      <c r="F207" s="103">
        <v>0</v>
      </c>
      <c r="G207" s="103">
        <v>0</v>
      </c>
      <c r="H207" s="103">
        <v>0</v>
      </c>
      <c r="I207" s="103">
        <v>0</v>
      </c>
      <c r="J207" s="103">
        <v>0</v>
      </c>
      <c r="K207" s="103">
        <v>95918</v>
      </c>
      <c r="L207" s="103">
        <v>0</v>
      </c>
      <c r="M207" s="103">
        <v>0</v>
      </c>
      <c r="N207" s="103">
        <v>0</v>
      </c>
      <c r="O207" s="103">
        <v>0</v>
      </c>
      <c r="P207" s="103" t="s">
        <v>1327</v>
      </c>
      <c r="Q207" s="103" t="s">
        <v>1316</v>
      </c>
      <c r="R207" s="103"/>
      <c r="S207" s="103"/>
      <c r="T207" s="103"/>
      <c r="U207" s="103"/>
      <c r="V207" s="103"/>
      <c r="W207" s="103"/>
      <c r="X207" s="103"/>
      <c r="Y207" s="103"/>
      <c r="Z207" s="14"/>
      <c r="AA207" s="14"/>
      <c r="AB207" s="14"/>
    </row>
    <row r="208" spans="1:28" s="10" customFormat="1" ht="12.75" customHeight="1" x14ac:dyDescent="0.2">
      <c r="A208" s="10" t="s">
        <v>649</v>
      </c>
      <c r="B208" s="10" t="s">
        <v>99</v>
      </c>
      <c r="C208" s="103">
        <v>41271</v>
      </c>
      <c r="D208" s="103">
        <v>1000</v>
      </c>
      <c r="E208" s="103">
        <v>0</v>
      </c>
      <c r="F208" s="103">
        <v>12000</v>
      </c>
      <c r="G208" s="103">
        <v>0</v>
      </c>
      <c r="H208" s="103">
        <v>0</v>
      </c>
      <c r="I208" s="103">
        <v>0</v>
      </c>
      <c r="J208" s="103">
        <v>0</v>
      </c>
      <c r="K208" s="103">
        <v>0</v>
      </c>
      <c r="L208" s="103">
        <v>13654</v>
      </c>
      <c r="M208" s="103">
        <v>15332</v>
      </c>
      <c r="N208" s="103">
        <v>0</v>
      </c>
      <c r="O208" s="103">
        <v>0</v>
      </c>
      <c r="P208" s="103" t="s">
        <v>1315</v>
      </c>
      <c r="Q208" s="103" t="s">
        <v>1316</v>
      </c>
      <c r="R208" s="103"/>
      <c r="S208" s="103"/>
      <c r="T208" s="103"/>
      <c r="U208" s="103"/>
      <c r="V208" s="103"/>
      <c r="W208" s="103"/>
      <c r="X208" s="103"/>
      <c r="Y208" s="103"/>
      <c r="Z208" s="14"/>
      <c r="AA208" s="14"/>
      <c r="AB208" s="14"/>
    </row>
    <row r="209" spans="1:28" s="10" customFormat="1" ht="12.75" customHeight="1" x14ac:dyDescent="0.2">
      <c r="A209" s="10" t="s">
        <v>714</v>
      </c>
      <c r="B209" s="10" t="s">
        <v>100</v>
      </c>
      <c r="C209" s="103">
        <v>27017</v>
      </c>
      <c r="D209" s="103">
        <v>10000</v>
      </c>
      <c r="E209" s="103">
        <v>0</v>
      </c>
      <c r="F209" s="103">
        <v>0</v>
      </c>
      <c r="G209" s="103">
        <v>0</v>
      </c>
      <c r="H209" s="103">
        <v>0</v>
      </c>
      <c r="I209" s="103">
        <v>0</v>
      </c>
      <c r="J209" s="103">
        <v>0</v>
      </c>
      <c r="K209" s="103">
        <v>0</v>
      </c>
      <c r="L209" s="103">
        <v>36896</v>
      </c>
      <c r="M209" s="103">
        <v>0</v>
      </c>
      <c r="N209" s="103">
        <v>45000</v>
      </c>
      <c r="O209" s="103">
        <v>67600</v>
      </c>
      <c r="P209" s="103" t="s">
        <v>1327</v>
      </c>
      <c r="Q209" s="103" t="s">
        <v>1316</v>
      </c>
      <c r="R209" s="103"/>
      <c r="S209" s="103"/>
      <c r="T209" s="103"/>
      <c r="U209" s="103"/>
      <c r="V209" s="103"/>
      <c r="W209" s="103"/>
      <c r="X209" s="103"/>
      <c r="Y209" s="103"/>
      <c r="Z209" s="14"/>
      <c r="AA209" s="14"/>
      <c r="AB209" s="14"/>
    </row>
    <row r="210" spans="1:28" s="10" customFormat="1" ht="12.75" customHeight="1" x14ac:dyDescent="0.2">
      <c r="A210" s="10" t="s">
        <v>417</v>
      </c>
      <c r="B210" s="10" t="s">
        <v>101</v>
      </c>
      <c r="C210" s="103">
        <v>25000</v>
      </c>
      <c r="D210" s="103">
        <v>3000</v>
      </c>
      <c r="E210" s="103">
        <v>0</v>
      </c>
      <c r="F210" s="103">
        <v>0</v>
      </c>
      <c r="G210" s="103">
        <v>0</v>
      </c>
      <c r="H210" s="103">
        <v>0</v>
      </c>
      <c r="I210" s="103">
        <v>0</v>
      </c>
      <c r="J210" s="103">
        <v>0</v>
      </c>
      <c r="K210" s="103">
        <v>12150</v>
      </c>
      <c r="L210" s="103">
        <v>0</v>
      </c>
      <c r="M210" s="103">
        <v>0</v>
      </c>
      <c r="N210" s="103">
        <v>0</v>
      </c>
      <c r="O210" s="103">
        <v>0</v>
      </c>
      <c r="P210" s="103" t="s">
        <v>1312</v>
      </c>
      <c r="Q210" s="103" t="s">
        <v>1316</v>
      </c>
      <c r="R210" s="103"/>
      <c r="S210" s="103"/>
      <c r="T210" s="103"/>
      <c r="U210" s="103"/>
      <c r="V210" s="103"/>
      <c r="W210" s="103"/>
      <c r="X210" s="103"/>
      <c r="Y210" s="103"/>
      <c r="Z210" s="14"/>
      <c r="AA210" s="14"/>
      <c r="AB210" s="14"/>
    </row>
    <row r="211" spans="1:28" s="10" customFormat="1" ht="12.75" customHeight="1" x14ac:dyDescent="0.2">
      <c r="A211" s="10" t="s">
        <v>590</v>
      </c>
      <c r="B211" s="10" t="s">
        <v>102</v>
      </c>
      <c r="C211" s="103">
        <v>23089</v>
      </c>
      <c r="D211" s="103">
        <v>0</v>
      </c>
      <c r="E211" s="103">
        <v>0</v>
      </c>
      <c r="F211" s="103">
        <v>0</v>
      </c>
      <c r="G211" s="103">
        <v>0</v>
      </c>
      <c r="H211" s="103">
        <v>0</v>
      </c>
      <c r="I211" s="103">
        <v>0</v>
      </c>
      <c r="J211" s="103">
        <v>0</v>
      </c>
      <c r="K211" s="103">
        <v>0</v>
      </c>
      <c r="L211" s="103">
        <v>0</v>
      </c>
      <c r="M211" s="103">
        <v>0</v>
      </c>
      <c r="N211" s="103">
        <v>0</v>
      </c>
      <c r="O211" s="103">
        <v>0</v>
      </c>
      <c r="P211" s="103" t="s">
        <v>1315</v>
      </c>
      <c r="Q211" s="103" t="s">
        <v>1316</v>
      </c>
      <c r="R211" s="103"/>
      <c r="S211" s="103"/>
      <c r="T211" s="103"/>
      <c r="U211" s="103"/>
      <c r="V211" s="103"/>
      <c r="W211" s="103"/>
      <c r="X211" s="103"/>
      <c r="Y211" s="103"/>
      <c r="Z211" s="14"/>
      <c r="AA211" s="14"/>
      <c r="AB211" s="14"/>
    </row>
    <row r="212" spans="1:28" s="10" customFormat="1" ht="12.75" customHeight="1" x14ac:dyDescent="0.2">
      <c r="A212" s="10" t="s">
        <v>715</v>
      </c>
      <c r="B212" s="10" t="s">
        <v>846</v>
      </c>
      <c r="C212" s="103">
        <v>91500</v>
      </c>
      <c r="D212" s="103">
        <v>0</v>
      </c>
      <c r="E212" s="103">
        <v>154810</v>
      </c>
      <c r="F212" s="103">
        <v>0</v>
      </c>
      <c r="G212" s="103">
        <v>0</v>
      </c>
      <c r="H212" s="103">
        <v>0</v>
      </c>
      <c r="I212" s="103">
        <v>0</v>
      </c>
      <c r="J212" s="103">
        <v>0</v>
      </c>
      <c r="K212" s="103">
        <v>0</v>
      </c>
      <c r="L212" s="103">
        <v>39200</v>
      </c>
      <c r="M212" s="103">
        <v>0</v>
      </c>
      <c r="N212" s="103">
        <v>20460</v>
      </c>
      <c r="O212" s="103">
        <v>0</v>
      </c>
      <c r="P212" s="103" t="s">
        <v>1327</v>
      </c>
      <c r="Q212" s="103" t="s">
        <v>1316</v>
      </c>
      <c r="R212" s="103"/>
      <c r="S212" s="103"/>
      <c r="T212" s="103"/>
      <c r="U212" s="103"/>
      <c r="V212" s="103"/>
      <c r="W212" s="103"/>
      <c r="X212" s="103"/>
      <c r="Y212" s="103"/>
      <c r="Z212" s="14"/>
      <c r="AA212" s="14"/>
      <c r="AB212" s="14"/>
    </row>
    <row r="213" spans="1:28" s="10" customFormat="1" ht="12.75" customHeight="1" x14ac:dyDescent="0.2">
      <c r="A213" s="10" t="s">
        <v>496</v>
      </c>
      <c r="B213" s="10" t="s">
        <v>335</v>
      </c>
      <c r="C213" s="103">
        <v>297808</v>
      </c>
      <c r="D213" s="103">
        <v>59000</v>
      </c>
      <c r="E213" s="103">
        <v>0</v>
      </c>
      <c r="F213" s="103">
        <v>2000</v>
      </c>
      <c r="G213" s="103">
        <v>0</v>
      </c>
      <c r="H213" s="103">
        <v>0</v>
      </c>
      <c r="I213" s="103">
        <v>0</v>
      </c>
      <c r="J213" s="103">
        <v>0</v>
      </c>
      <c r="K213" s="103">
        <v>0</v>
      </c>
      <c r="L213" s="103">
        <v>47340</v>
      </c>
      <c r="M213" s="103">
        <v>0</v>
      </c>
      <c r="N213" s="103">
        <v>0</v>
      </c>
      <c r="O213" s="103">
        <v>211350</v>
      </c>
      <c r="P213" s="103" t="s">
        <v>1324</v>
      </c>
      <c r="Q213" s="103" t="s">
        <v>1316</v>
      </c>
      <c r="R213" s="103"/>
      <c r="S213" s="103"/>
      <c r="T213" s="103"/>
      <c r="U213" s="103"/>
      <c r="V213" s="103"/>
      <c r="W213" s="103"/>
      <c r="X213" s="103"/>
      <c r="Y213" s="103"/>
      <c r="Z213" s="14"/>
      <c r="AA213" s="14"/>
      <c r="AB213" s="14"/>
    </row>
    <row r="214" spans="1:28" s="10" customFormat="1" ht="12.75" customHeight="1" x14ac:dyDescent="0.2">
      <c r="A214" s="10" t="s">
        <v>566</v>
      </c>
      <c r="B214" s="10" t="s">
        <v>103</v>
      </c>
      <c r="C214" s="103">
        <v>3205</v>
      </c>
      <c r="D214" s="103">
        <v>6500</v>
      </c>
      <c r="E214" s="103">
        <v>0</v>
      </c>
      <c r="F214" s="103">
        <v>0</v>
      </c>
      <c r="G214" s="103">
        <v>0</v>
      </c>
      <c r="H214" s="103">
        <v>0</v>
      </c>
      <c r="I214" s="103">
        <v>0</v>
      </c>
      <c r="J214" s="103">
        <v>0</v>
      </c>
      <c r="K214" s="103">
        <v>0</v>
      </c>
      <c r="L214" s="103">
        <v>0</v>
      </c>
      <c r="M214" s="103">
        <v>0</v>
      </c>
      <c r="N214" s="103">
        <v>0</v>
      </c>
      <c r="O214" s="103">
        <v>0</v>
      </c>
      <c r="P214" s="103" t="s">
        <v>1315</v>
      </c>
      <c r="Q214" s="103" t="s">
        <v>1316</v>
      </c>
      <c r="R214" s="103"/>
      <c r="S214" s="103"/>
      <c r="T214" s="103"/>
      <c r="U214" s="103"/>
      <c r="V214" s="103"/>
      <c r="W214" s="103"/>
      <c r="X214" s="103"/>
      <c r="Y214" s="103"/>
      <c r="Z214" s="14"/>
      <c r="AA214" s="14"/>
      <c r="AB214" s="14"/>
    </row>
    <row r="215" spans="1:28" s="10" customFormat="1" ht="12.75" customHeight="1" x14ac:dyDescent="0.2">
      <c r="A215" s="10" t="s">
        <v>732</v>
      </c>
      <c r="B215" s="10" t="s">
        <v>104</v>
      </c>
      <c r="C215" s="103">
        <v>10667</v>
      </c>
      <c r="D215" s="103">
        <v>0</v>
      </c>
      <c r="E215" s="103">
        <v>0</v>
      </c>
      <c r="F215" s="103">
        <v>0</v>
      </c>
      <c r="G215" s="103">
        <v>0</v>
      </c>
      <c r="H215" s="103">
        <v>0</v>
      </c>
      <c r="I215" s="103">
        <v>0</v>
      </c>
      <c r="J215" s="103">
        <v>0</v>
      </c>
      <c r="K215" s="103">
        <v>0</v>
      </c>
      <c r="L215" s="103">
        <v>0</v>
      </c>
      <c r="M215" s="103">
        <v>0</v>
      </c>
      <c r="N215" s="103">
        <v>1078</v>
      </c>
      <c r="O215" s="103">
        <v>0</v>
      </c>
      <c r="P215" s="103" t="s">
        <v>1320</v>
      </c>
      <c r="Q215" s="103" t="s">
        <v>1316</v>
      </c>
      <c r="R215" s="103"/>
      <c r="S215" s="103"/>
      <c r="T215" s="103"/>
      <c r="U215" s="103"/>
      <c r="V215" s="103"/>
      <c r="W215" s="103"/>
      <c r="X215" s="103"/>
      <c r="Y215" s="103"/>
      <c r="Z215" s="14"/>
      <c r="AA215" s="14"/>
      <c r="AB215" s="14"/>
    </row>
    <row r="216" spans="1:28" s="10" customFormat="1" ht="12.75" customHeight="1" x14ac:dyDescent="0.2">
      <c r="A216" s="10" t="s">
        <v>482</v>
      </c>
      <c r="B216" s="10" t="s">
        <v>105</v>
      </c>
      <c r="C216" s="103">
        <v>12029</v>
      </c>
      <c r="D216" s="103">
        <v>4000</v>
      </c>
      <c r="E216" s="103">
        <v>0</v>
      </c>
      <c r="F216" s="103">
        <v>0</v>
      </c>
      <c r="G216" s="103">
        <v>0</v>
      </c>
      <c r="H216" s="103">
        <v>0</v>
      </c>
      <c r="I216" s="103">
        <v>0</v>
      </c>
      <c r="J216" s="103">
        <v>0</v>
      </c>
      <c r="K216" s="103">
        <v>0</v>
      </c>
      <c r="L216" s="103">
        <v>12430</v>
      </c>
      <c r="M216" s="103">
        <v>0</v>
      </c>
      <c r="N216" s="103">
        <v>0</v>
      </c>
      <c r="O216" s="103">
        <v>0</v>
      </c>
      <c r="P216" s="103" t="s">
        <v>1315</v>
      </c>
      <c r="Q216" s="103" t="s">
        <v>1316</v>
      </c>
      <c r="R216" s="103"/>
      <c r="S216" s="103"/>
      <c r="T216" s="103"/>
      <c r="U216" s="103"/>
      <c r="V216" s="103"/>
      <c r="W216" s="103"/>
      <c r="X216" s="103"/>
      <c r="Y216" s="103"/>
      <c r="Z216" s="14"/>
      <c r="AA216" s="14"/>
      <c r="AB216" s="14"/>
    </row>
    <row r="217" spans="1:28" s="10" customFormat="1" ht="12.75" customHeight="1" x14ac:dyDescent="0.2">
      <c r="A217" s="10" t="s">
        <v>593</v>
      </c>
      <c r="B217" s="10" t="s">
        <v>1293</v>
      </c>
      <c r="C217" s="103">
        <v>25292</v>
      </c>
      <c r="D217" s="103">
        <v>0</v>
      </c>
      <c r="E217" s="103">
        <v>0</v>
      </c>
      <c r="F217" s="103">
        <v>0</v>
      </c>
      <c r="G217" s="103">
        <v>0</v>
      </c>
      <c r="H217" s="103">
        <v>0</v>
      </c>
      <c r="I217" s="103">
        <v>0</v>
      </c>
      <c r="J217" s="103">
        <v>0</v>
      </c>
      <c r="K217" s="103">
        <v>0</v>
      </c>
      <c r="L217" s="103">
        <v>0</v>
      </c>
      <c r="M217" s="103">
        <v>0</v>
      </c>
      <c r="N217" s="103">
        <v>0</v>
      </c>
      <c r="O217" s="103">
        <v>0</v>
      </c>
      <c r="P217" s="103" t="s">
        <v>1315</v>
      </c>
      <c r="Q217" s="103" t="s">
        <v>1316</v>
      </c>
      <c r="R217" s="103"/>
      <c r="S217" s="103"/>
      <c r="T217" s="103"/>
      <c r="U217" s="103"/>
      <c r="V217" s="103"/>
      <c r="W217" s="103"/>
      <c r="X217" s="103"/>
      <c r="Y217" s="103"/>
      <c r="Z217" s="14"/>
      <c r="AA217" s="14"/>
      <c r="AB217" s="14"/>
    </row>
    <row r="218" spans="1:28" s="10" customFormat="1" ht="12.75" customHeight="1" x14ac:dyDescent="0.2">
      <c r="A218" s="10" t="s">
        <v>733</v>
      </c>
      <c r="B218" s="10" t="s">
        <v>106</v>
      </c>
      <c r="C218" s="103">
        <v>93955</v>
      </c>
      <c r="D218" s="103">
        <v>0</v>
      </c>
      <c r="E218" s="103">
        <v>0</v>
      </c>
      <c r="F218" s="103">
        <v>0</v>
      </c>
      <c r="G218" s="103">
        <v>0</v>
      </c>
      <c r="H218" s="103">
        <v>0</v>
      </c>
      <c r="I218" s="103">
        <v>0</v>
      </c>
      <c r="J218" s="103">
        <v>0</v>
      </c>
      <c r="K218" s="103">
        <v>0</v>
      </c>
      <c r="L218" s="103">
        <v>0</v>
      </c>
      <c r="M218" s="103">
        <v>0</v>
      </c>
      <c r="N218" s="103">
        <v>36815</v>
      </c>
      <c r="O218" s="103">
        <v>0</v>
      </c>
      <c r="P218" s="103" t="s">
        <v>1320</v>
      </c>
      <c r="Q218" s="103" t="s">
        <v>1316</v>
      </c>
      <c r="R218" s="103"/>
      <c r="S218" s="103"/>
      <c r="T218" s="103"/>
      <c r="U218" s="103"/>
      <c r="V218" s="103"/>
      <c r="W218" s="103"/>
      <c r="X218" s="103"/>
      <c r="Y218" s="103"/>
      <c r="Z218" s="14"/>
      <c r="AA218" s="14"/>
      <c r="AB218" s="14"/>
    </row>
    <row r="219" spans="1:28" s="10" customFormat="1" ht="12.75" customHeight="1" x14ac:dyDescent="0.2">
      <c r="A219" s="10" t="s">
        <v>502</v>
      </c>
      <c r="B219" s="10" t="s">
        <v>107</v>
      </c>
      <c r="C219" s="103">
        <v>12000</v>
      </c>
      <c r="D219" s="103">
        <v>0</v>
      </c>
      <c r="E219" s="103">
        <v>0</v>
      </c>
      <c r="F219" s="103">
        <v>1000</v>
      </c>
      <c r="G219" s="103">
        <v>0</v>
      </c>
      <c r="H219" s="103">
        <v>0</v>
      </c>
      <c r="I219" s="103">
        <v>0</v>
      </c>
      <c r="J219" s="103">
        <v>0</v>
      </c>
      <c r="K219" s="103">
        <v>0</v>
      </c>
      <c r="L219" s="103">
        <v>0</v>
      </c>
      <c r="M219" s="103">
        <v>0</v>
      </c>
      <c r="N219" s="103">
        <v>0</v>
      </c>
      <c r="O219" s="103">
        <v>0</v>
      </c>
      <c r="P219" s="103" t="s">
        <v>1315</v>
      </c>
      <c r="Q219" s="103" t="s">
        <v>1316</v>
      </c>
      <c r="R219" s="103"/>
      <c r="S219" s="103"/>
      <c r="T219" s="103"/>
      <c r="U219" s="103"/>
      <c r="V219" s="103"/>
      <c r="W219" s="103"/>
      <c r="X219" s="103"/>
      <c r="Y219" s="103"/>
      <c r="Z219" s="14"/>
      <c r="AA219" s="14"/>
      <c r="AB219" s="14"/>
    </row>
    <row r="220" spans="1:28" s="10" customFormat="1" ht="12.75" customHeight="1" x14ac:dyDescent="0.2">
      <c r="A220" s="10" t="s">
        <v>421</v>
      </c>
      <c r="B220" s="10" t="s">
        <v>108</v>
      </c>
      <c r="C220" s="103">
        <v>15796</v>
      </c>
      <c r="D220" s="103">
        <v>0</v>
      </c>
      <c r="E220" s="103">
        <v>0</v>
      </c>
      <c r="F220" s="103">
        <v>0</v>
      </c>
      <c r="G220" s="103">
        <v>0</v>
      </c>
      <c r="H220" s="103">
        <v>0</v>
      </c>
      <c r="I220" s="103">
        <v>0</v>
      </c>
      <c r="J220" s="103">
        <v>0</v>
      </c>
      <c r="K220" s="103">
        <v>5350</v>
      </c>
      <c r="L220" s="103">
        <v>0</v>
      </c>
      <c r="M220" s="103">
        <v>0</v>
      </c>
      <c r="N220" s="103">
        <v>0</v>
      </c>
      <c r="O220" s="103">
        <v>19000</v>
      </c>
      <c r="P220" s="103" t="s">
        <v>1312</v>
      </c>
      <c r="Q220" s="103" t="s">
        <v>1316</v>
      </c>
      <c r="R220" s="103"/>
      <c r="S220" s="103"/>
      <c r="T220" s="103"/>
      <c r="U220" s="103"/>
      <c r="V220" s="103"/>
      <c r="W220" s="103"/>
      <c r="X220" s="103"/>
      <c r="Y220" s="103"/>
      <c r="Z220" s="14"/>
      <c r="AA220" s="14"/>
      <c r="AB220" s="14"/>
    </row>
    <row r="221" spans="1:28" s="10" customFormat="1" ht="12.75" customHeight="1" x14ac:dyDescent="0.2">
      <c r="A221" s="10" t="s">
        <v>468</v>
      </c>
      <c r="B221" s="10" t="s">
        <v>109</v>
      </c>
      <c r="C221" s="103">
        <v>13000</v>
      </c>
      <c r="D221" s="103">
        <v>0</v>
      </c>
      <c r="E221" s="103">
        <v>0</v>
      </c>
      <c r="F221" s="103">
        <v>5000</v>
      </c>
      <c r="G221" s="103">
        <v>0</v>
      </c>
      <c r="H221" s="103">
        <v>0</v>
      </c>
      <c r="I221" s="103">
        <v>0</v>
      </c>
      <c r="J221" s="103">
        <v>0</v>
      </c>
      <c r="K221" s="103">
        <v>0</v>
      </c>
      <c r="L221" s="103">
        <v>0</v>
      </c>
      <c r="M221" s="103">
        <v>0</v>
      </c>
      <c r="N221" s="103">
        <v>1850</v>
      </c>
      <c r="O221" s="103">
        <v>0</v>
      </c>
      <c r="P221" s="103" t="s">
        <v>1315</v>
      </c>
      <c r="Q221" s="103" t="s">
        <v>1316</v>
      </c>
      <c r="R221" s="103"/>
      <c r="S221" s="103"/>
      <c r="T221" s="103"/>
      <c r="U221" s="103"/>
      <c r="V221" s="103"/>
      <c r="W221" s="103"/>
      <c r="X221" s="103"/>
      <c r="Y221" s="103"/>
      <c r="Z221" s="14"/>
      <c r="AA221" s="14"/>
      <c r="AB221" s="14"/>
    </row>
    <row r="222" spans="1:28" s="10" customFormat="1" ht="12.75" customHeight="1" x14ac:dyDescent="0.2">
      <c r="A222" s="10" t="s">
        <v>503</v>
      </c>
      <c r="B222" s="10" t="s">
        <v>110</v>
      </c>
      <c r="C222" s="103">
        <v>8488</v>
      </c>
      <c r="D222" s="103">
        <v>1000</v>
      </c>
      <c r="E222" s="103">
        <v>0</v>
      </c>
      <c r="F222" s="103">
        <v>0</v>
      </c>
      <c r="G222" s="103">
        <v>0</v>
      </c>
      <c r="H222" s="103">
        <v>0</v>
      </c>
      <c r="I222" s="103">
        <v>0</v>
      </c>
      <c r="J222" s="103">
        <v>0</v>
      </c>
      <c r="K222" s="103">
        <v>0</v>
      </c>
      <c r="L222" s="103">
        <v>0</v>
      </c>
      <c r="M222" s="103">
        <v>0</v>
      </c>
      <c r="N222" s="103">
        <v>0</v>
      </c>
      <c r="O222" s="103">
        <v>0</v>
      </c>
      <c r="P222" s="103" t="s">
        <v>1315</v>
      </c>
      <c r="Q222" s="103" t="s">
        <v>1316</v>
      </c>
      <c r="R222" s="103"/>
      <c r="S222" s="103"/>
      <c r="T222" s="103"/>
      <c r="U222" s="103"/>
      <c r="V222" s="103"/>
      <c r="W222" s="103"/>
      <c r="X222" s="103"/>
      <c r="Y222" s="103"/>
      <c r="Z222" s="14"/>
      <c r="AA222" s="14"/>
      <c r="AB222" s="14"/>
    </row>
    <row r="223" spans="1:28" s="10" customFormat="1" ht="12.75" customHeight="1" x14ac:dyDescent="0.2">
      <c r="A223" s="10" t="s">
        <v>734</v>
      </c>
      <c r="B223" s="10" t="s">
        <v>111</v>
      </c>
      <c r="C223" s="103">
        <v>71950</v>
      </c>
      <c r="D223" s="103">
        <v>28000</v>
      </c>
      <c r="E223" s="103">
        <v>0</v>
      </c>
      <c r="F223" s="103">
        <v>0</v>
      </c>
      <c r="G223" s="103">
        <v>0</v>
      </c>
      <c r="H223" s="103">
        <v>0</v>
      </c>
      <c r="I223" s="103">
        <v>0</v>
      </c>
      <c r="J223" s="103">
        <v>0</v>
      </c>
      <c r="K223" s="103">
        <v>0</v>
      </c>
      <c r="L223" s="103">
        <v>0</v>
      </c>
      <c r="M223" s="103">
        <v>0</v>
      </c>
      <c r="N223" s="103">
        <v>3000</v>
      </c>
      <c r="O223" s="103">
        <v>23000</v>
      </c>
      <c r="P223" s="103" t="s">
        <v>1320</v>
      </c>
      <c r="Q223" s="103" t="s">
        <v>1316</v>
      </c>
      <c r="R223" s="103"/>
      <c r="S223" s="103"/>
      <c r="T223" s="103"/>
      <c r="U223" s="103"/>
      <c r="V223" s="103"/>
      <c r="W223" s="103"/>
      <c r="X223" s="103"/>
      <c r="Y223" s="103"/>
      <c r="Z223" s="14"/>
      <c r="AA223" s="14"/>
      <c r="AB223" s="14"/>
    </row>
    <row r="224" spans="1:28" s="10" customFormat="1" ht="12.75" customHeight="1" x14ac:dyDescent="0.2">
      <c r="A224" s="10" t="s">
        <v>794</v>
      </c>
      <c r="B224" s="10" t="s">
        <v>1347</v>
      </c>
      <c r="C224" s="103">
        <v>0</v>
      </c>
      <c r="D224" s="103">
        <v>0</v>
      </c>
      <c r="E224" s="103">
        <v>0</v>
      </c>
      <c r="F224" s="103">
        <v>0</v>
      </c>
      <c r="G224" s="103">
        <v>0</v>
      </c>
      <c r="H224" s="103">
        <v>0</v>
      </c>
      <c r="I224" s="103">
        <v>0</v>
      </c>
      <c r="J224" s="103">
        <v>0</v>
      </c>
      <c r="K224" s="103">
        <v>0</v>
      </c>
      <c r="L224" s="103">
        <v>0</v>
      </c>
      <c r="M224" s="103">
        <v>0</v>
      </c>
      <c r="N224" s="103">
        <v>0</v>
      </c>
      <c r="O224" s="103">
        <v>0</v>
      </c>
      <c r="P224" s="103" t="s">
        <v>1377</v>
      </c>
      <c r="Q224" s="103" t="s">
        <v>1316</v>
      </c>
      <c r="R224" s="103"/>
      <c r="S224" s="103"/>
      <c r="T224" s="103"/>
      <c r="U224" s="103"/>
      <c r="V224" s="103"/>
      <c r="W224" s="103"/>
      <c r="X224" s="103"/>
      <c r="Y224" s="103"/>
      <c r="Z224" s="14"/>
      <c r="AA224" s="14"/>
      <c r="AB224" s="14"/>
    </row>
    <row r="225" spans="1:28" s="10" customFormat="1" ht="12.75" customHeight="1" x14ac:dyDescent="0.2">
      <c r="A225" s="10" t="s">
        <v>508</v>
      </c>
      <c r="B225" s="10" t="s">
        <v>833</v>
      </c>
      <c r="C225" s="103">
        <v>23</v>
      </c>
      <c r="D225" s="103">
        <v>0</v>
      </c>
      <c r="E225" s="103">
        <v>0</v>
      </c>
      <c r="F225" s="103">
        <v>0</v>
      </c>
      <c r="G225" s="103">
        <v>0</v>
      </c>
      <c r="H225" s="103">
        <v>4</v>
      </c>
      <c r="I225" s="103">
        <v>0</v>
      </c>
      <c r="J225" s="103">
        <v>0</v>
      </c>
      <c r="K225" s="103">
        <v>0</v>
      </c>
      <c r="L225" s="103">
        <v>0</v>
      </c>
      <c r="M225" s="103">
        <v>0</v>
      </c>
      <c r="N225" s="103">
        <v>0</v>
      </c>
      <c r="O225" s="103">
        <v>0</v>
      </c>
      <c r="P225" s="103" t="s">
        <v>1312</v>
      </c>
      <c r="Q225" s="103" t="s">
        <v>1316</v>
      </c>
      <c r="R225" s="103"/>
      <c r="S225" s="103"/>
      <c r="T225" s="103"/>
      <c r="U225" s="103"/>
      <c r="V225" s="103"/>
      <c r="W225" s="103"/>
      <c r="X225" s="103"/>
      <c r="Y225" s="103"/>
      <c r="Z225" s="14"/>
      <c r="AA225" s="14"/>
      <c r="AB225" s="14"/>
    </row>
    <row r="226" spans="1:28" s="10" customFormat="1" ht="12.75" customHeight="1" x14ac:dyDescent="0.2">
      <c r="A226" s="10" t="s">
        <v>516</v>
      </c>
      <c r="B226" s="10" t="s">
        <v>336</v>
      </c>
      <c r="C226" s="103">
        <v>54276</v>
      </c>
      <c r="D226" s="103">
        <v>10000</v>
      </c>
      <c r="E226" s="103">
        <v>0</v>
      </c>
      <c r="F226" s="103">
        <v>0</v>
      </c>
      <c r="G226" s="103">
        <v>0</v>
      </c>
      <c r="H226" s="103">
        <v>0</v>
      </c>
      <c r="I226" s="103">
        <v>0</v>
      </c>
      <c r="J226" s="103">
        <v>0</v>
      </c>
      <c r="K226" s="103">
        <v>0</v>
      </c>
      <c r="L226" s="103">
        <v>26450</v>
      </c>
      <c r="M226" s="103">
        <v>0</v>
      </c>
      <c r="N226" s="103">
        <v>0</v>
      </c>
      <c r="O226" s="103">
        <v>25000</v>
      </c>
      <c r="P226" s="103" t="s">
        <v>1324</v>
      </c>
      <c r="Q226" s="103" t="s">
        <v>1316</v>
      </c>
      <c r="R226" s="103"/>
      <c r="S226" s="103"/>
      <c r="T226" s="103"/>
      <c r="U226" s="103"/>
      <c r="V226" s="103"/>
      <c r="W226" s="103"/>
      <c r="X226" s="103"/>
      <c r="Y226" s="103"/>
      <c r="Z226" s="14"/>
      <c r="AA226" s="14"/>
      <c r="AB226" s="14"/>
    </row>
    <row r="227" spans="1:28" s="10" customFormat="1" ht="12.75" customHeight="1" x14ac:dyDescent="0.2">
      <c r="A227" s="10" t="s">
        <v>1222</v>
      </c>
      <c r="B227" s="10" t="s">
        <v>1223</v>
      </c>
      <c r="C227" s="103">
        <v>6000</v>
      </c>
      <c r="D227" s="103">
        <v>0</v>
      </c>
      <c r="E227" s="103">
        <v>0</v>
      </c>
      <c r="F227" s="103">
        <v>0</v>
      </c>
      <c r="G227" s="103">
        <v>0</v>
      </c>
      <c r="H227" s="103">
        <v>0</v>
      </c>
      <c r="I227" s="103">
        <v>0</v>
      </c>
      <c r="J227" s="103">
        <v>0</v>
      </c>
      <c r="K227" s="103">
        <v>0</v>
      </c>
      <c r="L227" s="103">
        <v>19020</v>
      </c>
      <c r="M227" s="103">
        <v>0</v>
      </c>
      <c r="N227" s="103">
        <v>0</v>
      </c>
      <c r="O227" s="103">
        <v>20000</v>
      </c>
      <c r="P227" s="103" t="s">
        <v>1377</v>
      </c>
      <c r="Q227" s="103" t="s">
        <v>1316</v>
      </c>
      <c r="R227" s="103"/>
      <c r="S227" s="103"/>
      <c r="T227" s="103"/>
      <c r="U227" s="103"/>
      <c r="V227" s="103"/>
      <c r="W227" s="103"/>
      <c r="X227" s="103"/>
      <c r="Y227" s="103"/>
      <c r="Z227" s="14"/>
      <c r="AA227" s="14"/>
      <c r="AB227" s="14"/>
    </row>
    <row r="228" spans="1:28" s="10" customFormat="1" ht="12.75" customHeight="1" x14ac:dyDescent="0.2">
      <c r="A228" s="10" t="s">
        <v>520</v>
      </c>
      <c r="B228" s="10" t="s">
        <v>112</v>
      </c>
      <c r="C228" s="103">
        <v>20279</v>
      </c>
      <c r="D228" s="103">
        <v>0</v>
      </c>
      <c r="E228" s="103">
        <v>0</v>
      </c>
      <c r="F228" s="103">
        <v>0</v>
      </c>
      <c r="G228" s="103">
        <v>0</v>
      </c>
      <c r="H228" s="103">
        <v>2000</v>
      </c>
      <c r="I228" s="103">
        <v>0</v>
      </c>
      <c r="J228" s="103">
        <v>0</v>
      </c>
      <c r="K228" s="103">
        <v>0</v>
      </c>
      <c r="L228" s="103">
        <v>3206</v>
      </c>
      <c r="M228" s="103">
        <v>0</v>
      </c>
      <c r="N228" s="103">
        <v>1166</v>
      </c>
      <c r="O228" s="103">
        <v>0</v>
      </c>
      <c r="P228" s="103" t="s">
        <v>1315</v>
      </c>
      <c r="Q228" s="103" t="s">
        <v>1316</v>
      </c>
      <c r="R228" s="103"/>
      <c r="S228" s="103"/>
      <c r="T228" s="103"/>
      <c r="U228" s="103"/>
      <c r="V228" s="103"/>
      <c r="W228" s="103"/>
      <c r="X228" s="103"/>
      <c r="Y228" s="103"/>
      <c r="Z228" s="14"/>
      <c r="AA228" s="14"/>
      <c r="AB228" s="14"/>
    </row>
    <row r="229" spans="1:28" s="10" customFormat="1" ht="12.75" customHeight="1" x14ac:dyDescent="0.2">
      <c r="A229" s="10" t="s">
        <v>440</v>
      </c>
      <c r="B229" s="10" t="s">
        <v>113</v>
      </c>
      <c r="C229" s="103">
        <v>10312</v>
      </c>
      <c r="D229" s="103">
        <v>0</v>
      </c>
      <c r="E229" s="103">
        <v>0</v>
      </c>
      <c r="F229" s="103">
        <v>0</v>
      </c>
      <c r="G229" s="103">
        <v>0</v>
      </c>
      <c r="H229" s="103">
        <v>0</v>
      </c>
      <c r="I229" s="103">
        <v>0</v>
      </c>
      <c r="J229" s="103">
        <v>0</v>
      </c>
      <c r="K229" s="103">
        <v>0</v>
      </c>
      <c r="L229" s="103">
        <v>0</v>
      </c>
      <c r="M229" s="103">
        <v>0</v>
      </c>
      <c r="N229" s="103">
        <v>1500</v>
      </c>
      <c r="O229" s="103">
        <v>0</v>
      </c>
      <c r="P229" s="103" t="s">
        <v>1315</v>
      </c>
      <c r="Q229" s="103" t="s">
        <v>1316</v>
      </c>
      <c r="R229" s="103"/>
      <c r="S229" s="103"/>
      <c r="T229" s="103"/>
      <c r="U229" s="103"/>
      <c r="V229" s="103"/>
      <c r="W229" s="103"/>
      <c r="X229" s="103"/>
      <c r="Y229" s="103"/>
      <c r="Z229" s="14"/>
      <c r="AA229" s="14"/>
      <c r="AB229" s="14"/>
    </row>
    <row r="230" spans="1:28" s="10" customFormat="1" ht="12.75" customHeight="1" x14ac:dyDescent="0.2">
      <c r="A230" s="10" t="s">
        <v>991</v>
      </c>
      <c r="B230" s="10" t="s">
        <v>992</v>
      </c>
      <c r="C230" s="103">
        <v>44365</v>
      </c>
      <c r="D230" s="103">
        <v>8900</v>
      </c>
      <c r="E230" s="103">
        <v>0</v>
      </c>
      <c r="F230" s="103">
        <v>0</v>
      </c>
      <c r="G230" s="103">
        <v>0</v>
      </c>
      <c r="H230" s="103">
        <v>0</v>
      </c>
      <c r="I230" s="103">
        <v>0</v>
      </c>
      <c r="J230" s="103">
        <v>0</v>
      </c>
      <c r="K230" s="103">
        <v>0</v>
      </c>
      <c r="L230" s="103">
        <v>17800</v>
      </c>
      <c r="M230" s="103">
        <v>0</v>
      </c>
      <c r="N230" s="103">
        <v>0</v>
      </c>
      <c r="O230" s="103">
        <v>6000</v>
      </c>
      <c r="P230" s="103" t="s">
        <v>1312</v>
      </c>
      <c r="Q230" s="103" t="s">
        <v>1314</v>
      </c>
      <c r="R230" s="103"/>
      <c r="S230" s="103"/>
      <c r="T230" s="103"/>
      <c r="U230" s="103"/>
      <c r="V230" s="103"/>
      <c r="W230" s="103"/>
      <c r="X230" s="103"/>
      <c r="Y230" s="103"/>
      <c r="Z230" s="14"/>
      <c r="AA230" s="14"/>
      <c r="AB230" s="14"/>
    </row>
    <row r="231" spans="1:28" s="10" customFormat="1" ht="12.75" customHeight="1" x14ac:dyDescent="0.2">
      <c r="A231" s="10" t="s">
        <v>735</v>
      </c>
      <c r="B231" s="10" t="s">
        <v>114</v>
      </c>
      <c r="C231" s="103">
        <v>31200</v>
      </c>
      <c r="D231" s="103">
        <v>5000</v>
      </c>
      <c r="E231" s="103">
        <v>0</v>
      </c>
      <c r="F231" s="103">
        <v>3500</v>
      </c>
      <c r="G231" s="103">
        <v>0</v>
      </c>
      <c r="H231" s="103">
        <v>0</v>
      </c>
      <c r="I231" s="103">
        <v>0</v>
      </c>
      <c r="J231" s="103">
        <v>0</v>
      </c>
      <c r="K231" s="103">
        <v>0</v>
      </c>
      <c r="L231" s="103">
        <v>25500</v>
      </c>
      <c r="M231" s="103">
        <v>0</v>
      </c>
      <c r="N231" s="103">
        <v>0</v>
      </c>
      <c r="O231" s="103">
        <v>36000</v>
      </c>
      <c r="P231" s="103" t="s">
        <v>1320</v>
      </c>
      <c r="Q231" s="103" t="s">
        <v>1316</v>
      </c>
      <c r="R231" s="103"/>
      <c r="S231" s="103"/>
      <c r="T231" s="103"/>
      <c r="U231" s="103"/>
      <c r="V231" s="103"/>
      <c r="W231" s="103"/>
      <c r="X231" s="103"/>
      <c r="Y231" s="103"/>
      <c r="Z231" s="14"/>
      <c r="AA231" s="14"/>
      <c r="AB231" s="14"/>
    </row>
    <row r="232" spans="1:28" s="10" customFormat="1" ht="12.75" customHeight="1" x14ac:dyDescent="0.2">
      <c r="A232" s="10" t="s">
        <v>567</v>
      </c>
      <c r="B232" s="10" t="s">
        <v>837</v>
      </c>
      <c r="C232" s="103">
        <v>2889</v>
      </c>
      <c r="D232" s="103">
        <v>5650</v>
      </c>
      <c r="E232" s="103">
        <v>0</v>
      </c>
      <c r="F232" s="103">
        <v>0</v>
      </c>
      <c r="G232" s="103">
        <v>0</v>
      </c>
      <c r="H232" s="103">
        <v>0</v>
      </c>
      <c r="I232" s="103">
        <v>0</v>
      </c>
      <c r="J232" s="103">
        <v>0</v>
      </c>
      <c r="K232" s="103">
        <v>0</v>
      </c>
      <c r="L232" s="103">
        <v>0</v>
      </c>
      <c r="M232" s="103">
        <v>0</v>
      </c>
      <c r="N232" s="103">
        <v>0</v>
      </c>
      <c r="O232" s="103">
        <v>0</v>
      </c>
      <c r="P232" s="103" t="s">
        <v>1315</v>
      </c>
      <c r="Q232" s="103" t="s">
        <v>1316</v>
      </c>
      <c r="R232" s="103"/>
      <c r="S232" s="103"/>
      <c r="T232" s="103"/>
      <c r="U232" s="103"/>
      <c r="V232" s="103"/>
      <c r="W232" s="103"/>
      <c r="X232" s="103"/>
      <c r="Y232" s="103"/>
      <c r="Z232" s="14"/>
      <c r="AA232" s="14"/>
      <c r="AB232" s="14"/>
    </row>
    <row r="233" spans="1:28" s="10" customFormat="1" ht="12.75" customHeight="1" x14ac:dyDescent="0.2">
      <c r="A233" s="10" t="s">
        <v>669</v>
      </c>
      <c r="B233" s="10" t="s">
        <v>115</v>
      </c>
      <c r="C233" s="103">
        <v>7426</v>
      </c>
      <c r="D233" s="103">
        <v>2000</v>
      </c>
      <c r="E233" s="103">
        <v>0</v>
      </c>
      <c r="F233" s="103">
        <v>0</v>
      </c>
      <c r="G233" s="103">
        <v>0</v>
      </c>
      <c r="H233" s="103">
        <v>0</v>
      </c>
      <c r="I233" s="103">
        <v>0</v>
      </c>
      <c r="J233" s="103">
        <v>0</v>
      </c>
      <c r="K233" s="103">
        <v>0</v>
      </c>
      <c r="L233" s="103">
        <v>13478</v>
      </c>
      <c r="M233" s="103">
        <v>0</v>
      </c>
      <c r="N233" s="103">
        <v>0</v>
      </c>
      <c r="O233" s="103">
        <v>0</v>
      </c>
      <c r="P233" s="103" t="s">
        <v>1315</v>
      </c>
      <c r="Q233" s="103" t="s">
        <v>1316</v>
      </c>
      <c r="R233" s="103"/>
      <c r="S233" s="103"/>
      <c r="T233" s="103"/>
      <c r="U233" s="103"/>
      <c r="V233" s="103"/>
      <c r="W233" s="103"/>
      <c r="X233" s="103"/>
      <c r="Y233" s="103"/>
      <c r="Z233" s="14"/>
      <c r="AA233" s="14"/>
      <c r="AB233" s="14"/>
    </row>
    <row r="234" spans="1:28" s="10" customFormat="1" ht="12.75" customHeight="1" x14ac:dyDescent="0.2">
      <c r="A234" s="10" t="s">
        <v>736</v>
      </c>
      <c r="B234" s="10" t="s">
        <v>116</v>
      </c>
      <c r="C234" s="103">
        <v>161983</v>
      </c>
      <c r="D234" s="103">
        <v>10000</v>
      </c>
      <c r="E234" s="103">
        <v>0</v>
      </c>
      <c r="F234" s="103">
        <v>0</v>
      </c>
      <c r="G234" s="103">
        <v>0</v>
      </c>
      <c r="H234" s="103">
        <v>0</v>
      </c>
      <c r="I234" s="103">
        <v>0</v>
      </c>
      <c r="J234" s="103">
        <v>0</v>
      </c>
      <c r="K234" s="103">
        <v>0</v>
      </c>
      <c r="L234" s="103">
        <v>4300</v>
      </c>
      <c r="M234" s="103">
        <v>0</v>
      </c>
      <c r="N234" s="103">
        <v>0</v>
      </c>
      <c r="O234" s="103">
        <v>51500</v>
      </c>
      <c r="P234" s="103" t="s">
        <v>1320</v>
      </c>
      <c r="Q234" s="103" t="s">
        <v>1316</v>
      </c>
      <c r="R234" s="103"/>
      <c r="S234" s="103"/>
      <c r="T234" s="103"/>
      <c r="U234" s="103"/>
      <c r="V234" s="103"/>
      <c r="W234" s="103"/>
      <c r="X234" s="103"/>
      <c r="Y234" s="103"/>
      <c r="Z234" s="14"/>
      <c r="AA234" s="14"/>
      <c r="AB234" s="14"/>
    </row>
    <row r="235" spans="1:28" s="10" customFormat="1" ht="12.75" customHeight="1" x14ac:dyDescent="0.2">
      <c r="A235" s="10" t="s">
        <v>795</v>
      </c>
      <c r="B235" s="10" t="s">
        <v>1348</v>
      </c>
      <c r="C235" s="103">
        <v>2107</v>
      </c>
      <c r="D235" s="103">
        <v>0</v>
      </c>
      <c r="E235" s="103">
        <v>0</v>
      </c>
      <c r="F235" s="103">
        <v>0</v>
      </c>
      <c r="G235" s="103">
        <v>0</v>
      </c>
      <c r="H235" s="103">
        <v>0</v>
      </c>
      <c r="I235" s="103">
        <v>0</v>
      </c>
      <c r="J235" s="103">
        <v>0</v>
      </c>
      <c r="K235" s="103">
        <v>0</v>
      </c>
      <c r="L235" s="103">
        <v>550</v>
      </c>
      <c r="M235" s="103">
        <v>0</v>
      </c>
      <c r="N235" s="103">
        <v>0</v>
      </c>
      <c r="O235" s="103">
        <v>21600</v>
      </c>
      <c r="P235" s="103" t="s">
        <v>1377</v>
      </c>
      <c r="Q235" s="103" t="s">
        <v>1316</v>
      </c>
      <c r="R235" s="103"/>
      <c r="S235" s="103"/>
      <c r="T235" s="103"/>
      <c r="U235" s="103"/>
      <c r="V235" s="103"/>
      <c r="W235" s="103"/>
      <c r="X235" s="103"/>
      <c r="Y235" s="103"/>
      <c r="Z235" s="14"/>
      <c r="AA235" s="14"/>
      <c r="AB235" s="14"/>
    </row>
    <row r="236" spans="1:28" s="10" customFormat="1" ht="12.75" customHeight="1" x14ac:dyDescent="0.2">
      <c r="A236" s="10" t="s">
        <v>1224</v>
      </c>
      <c r="B236" s="10" t="s">
        <v>1225</v>
      </c>
      <c r="C236" s="103">
        <v>4574</v>
      </c>
      <c r="D236" s="103">
        <v>3000</v>
      </c>
      <c r="E236" s="103">
        <v>0</v>
      </c>
      <c r="F236" s="103">
        <v>0</v>
      </c>
      <c r="G236" s="103">
        <v>0</v>
      </c>
      <c r="H236" s="103">
        <v>0</v>
      </c>
      <c r="I236" s="103">
        <v>0</v>
      </c>
      <c r="J236" s="103">
        <v>0</v>
      </c>
      <c r="K236" s="103">
        <v>0</v>
      </c>
      <c r="L236" s="103">
        <v>0</v>
      </c>
      <c r="M236" s="103">
        <v>0</v>
      </c>
      <c r="N236" s="103">
        <v>0</v>
      </c>
      <c r="O236" s="103">
        <v>0</v>
      </c>
      <c r="P236" s="103" t="s">
        <v>1377</v>
      </c>
      <c r="Q236" s="103" t="s">
        <v>1316</v>
      </c>
      <c r="R236" s="103"/>
      <c r="S236" s="103"/>
      <c r="T236" s="103"/>
      <c r="U236" s="103"/>
      <c r="V236" s="103"/>
      <c r="W236" s="103"/>
      <c r="X236" s="103"/>
      <c r="Y236" s="103"/>
      <c r="Z236" s="14"/>
      <c r="AA236" s="14"/>
      <c r="AB236" s="14"/>
    </row>
    <row r="237" spans="1:28" s="10" customFormat="1" ht="12.75" customHeight="1" x14ac:dyDescent="0.2">
      <c r="A237" s="10" t="s">
        <v>416</v>
      </c>
      <c r="B237" s="10" t="s">
        <v>1287</v>
      </c>
      <c r="C237" s="103">
        <v>1195</v>
      </c>
      <c r="D237" s="103">
        <v>100</v>
      </c>
      <c r="E237" s="103">
        <v>0</v>
      </c>
      <c r="F237" s="103">
        <v>0</v>
      </c>
      <c r="G237" s="103">
        <v>0</v>
      </c>
      <c r="H237" s="103">
        <v>0</v>
      </c>
      <c r="I237" s="103">
        <v>0</v>
      </c>
      <c r="J237" s="103">
        <v>0</v>
      </c>
      <c r="K237" s="103">
        <v>0</v>
      </c>
      <c r="L237" s="103">
        <v>650</v>
      </c>
      <c r="M237" s="103">
        <v>0</v>
      </c>
      <c r="N237" s="103">
        <v>1986</v>
      </c>
      <c r="O237" s="103">
        <v>10</v>
      </c>
      <c r="P237" s="103" t="s">
        <v>1315</v>
      </c>
      <c r="Q237" s="103" t="s">
        <v>1316</v>
      </c>
      <c r="R237" s="103"/>
      <c r="S237" s="103"/>
      <c r="T237" s="103"/>
      <c r="U237" s="103"/>
      <c r="V237" s="103"/>
      <c r="W237" s="103"/>
      <c r="X237" s="103"/>
      <c r="Y237" s="103"/>
      <c r="Z237" s="14"/>
      <c r="AA237" s="14"/>
      <c r="AB237" s="14"/>
    </row>
    <row r="238" spans="1:28" s="10" customFormat="1" ht="12.75" customHeight="1" x14ac:dyDescent="0.2">
      <c r="A238" s="10" t="s">
        <v>552</v>
      </c>
      <c r="B238" s="10" t="s">
        <v>117</v>
      </c>
      <c r="C238" s="103">
        <v>550</v>
      </c>
      <c r="D238" s="103">
        <v>0</v>
      </c>
      <c r="E238" s="103">
        <v>0</v>
      </c>
      <c r="F238" s="103">
        <v>0</v>
      </c>
      <c r="G238" s="103">
        <v>0</v>
      </c>
      <c r="H238" s="103">
        <v>0</v>
      </c>
      <c r="I238" s="103">
        <v>0</v>
      </c>
      <c r="J238" s="103">
        <v>0</v>
      </c>
      <c r="K238" s="103">
        <v>0</v>
      </c>
      <c r="L238" s="103">
        <v>0</v>
      </c>
      <c r="M238" s="103">
        <v>0</v>
      </c>
      <c r="N238" s="103">
        <v>0</v>
      </c>
      <c r="O238" s="103">
        <v>18000</v>
      </c>
      <c r="P238" s="103" t="s">
        <v>1315</v>
      </c>
      <c r="Q238" s="103" t="s">
        <v>1316</v>
      </c>
      <c r="R238" s="103"/>
      <c r="S238" s="103"/>
      <c r="T238" s="103"/>
      <c r="U238" s="103"/>
      <c r="V238" s="103"/>
      <c r="W238" s="103"/>
      <c r="X238" s="103"/>
      <c r="Y238" s="103"/>
      <c r="Z238" s="14"/>
      <c r="AA238" s="14"/>
      <c r="AB238" s="14"/>
    </row>
    <row r="239" spans="1:28" s="10" customFormat="1" ht="12.75" customHeight="1" x14ac:dyDescent="0.2">
      <c r="A239" s="10" t="s">
        <v>993</v>
      </c>
      <c r="B239" s="10" t="s">
        <v>994</v>
      </c>
      <c r="C239" s="103">
        <v>48936</v>
      </c>
      <c r="D239" s="103">
        <v>0</v>
      </c>
      <c r="E239" s="103">
        <v>0</v>
      </c>
      <c r="F239" s="103">
        <v>0</v>
      </c>
      <c r="G239" s="103">
        <v>0</v>
      </c>
      <c r="H239" s="103">
        <v>0</v>
      </c>
      <c r="I239" s="103">
        <v>0</v>
      </c>
      <c r="J239" s="103">
        <v>0</v>
      </c>
      <c r="K239" s="103">
        <v>0</v>
      </c>
      <c r="L239" s="103">
        <v>0</v>
      </c>
      <c r="M239" s="103">
        <v>0</v>
      </c>
      <c r="N239" s="103">
        <v>0</v>
      </c>
      <c r="O239" s="103">
        <v>0</v>
      </c>
      <c r="P239" s="103" t="s">
        <v>1312</v>
      </c>
      <c r="Q239" s="103" t="s">
        <v>1314</v>
      </c>
      <c r="R239" s="103"/>
      <c r="S239" s="103"/>
      <c r="T239" s="103"/>
      <c r="U239" s="103"/>
      <c r="V239" s="103"/>
      <c r="W239" s="103"/>
      <c r="X239" s="103"/>
      <c r="Y239" s="103"/>
      <c r="Z239" s="14"/>
      <c r="AA239" s="14"/>
      <c r="AB239" s="14"/>
    </row>
    <row r="240" spans="1:28" s="10" customFormat="1" ht="12.75" customHeight="1" x14ac:dyDescent="0.2">
      <c r="A240" s="10" t="s">
        <v>641</v>
      </c>
      <c r="B240" s="10" t="s">
        <v>118</v>
      </c>
      <c r="C240" s="103">
        <v>29060</v>
      </c>
      <c r="D240" s="103">
        <v>0</v>
      </c>
      <c r="E240" s="103">
        <v>0</v>
      </c>
      <c r="F240" s="103">
        <v>0</v>
      </c>
      <c r="G240" s="103">
        <v>0</v>
      </c>
      <c r="H240" s="103">
        <v>0</v>
      </c>
      <c r="I240" s="103">
        <v>0</v>
      </c>
      <c r="J240" s="103">
        <v>0</v>
      </c>
      <c r="K240" s="103">
        <v>0</v>
      </c>
      <c r="L240" s="103">
        <v>0</v>
      </c>
      <c r="M240" s="103">
        <v>0</v>
      </c>
      <c r="N240" s="103">
        <v>0</v>
      </c>
      <c r="O240" s="103">
        <v>0</v>
      </c>
      <c r="P240" s="103" t="s">
        <v>1315</v>
      </c>
      <c r="Q240" s="103" t="s">
        <v>1316</v>
      </c>
      <c r="R240" s="103"/>
      <c r="S240" s="103"/>
      <c r="T240" s="103"/>
      <c r="U240" s="103"/>
      <c r="V240" s="103"/>
      <c r="W240" s="103"/>
      <c r="X240" s="103"/>
      <c r="Y240" s="103"/>
      <c r="Z240" s="14"/>
      <c r="AA240" s="14"/>
      <c r="AB240" s="14"/>
    </row>
    <row r="241" spans="1:28" s="10" customFormat="1" ht="12.75" customHeight="1" x14ac:dyDescent="0.2">
      <c r="A241" s="10" t="s">
        <v>531</v>
      </c>
      <c r="B241" s="10" t="s">
        <v>119</v>
      </c>
      <c r="C241" s="103">
        <v>1356</v>
      </c>
      <c r="D241" s="103">
        <v>0</v>
      </c>
      <c r="E241" s="103">
        <v>0</v>
      </c>
      <c r="F241" s="103">
        <v>0</v>
      </c>
      <c r="G241" s="103">
        <v>0</v>
      </c>
      <c r="H241" s="103">
        <v>0</v>
      </c>
      <c r="I241" s="103">
        <v>1380</v>
      </c>
      <c r="J241" s="103">
        <v>0</v>
      </c>
      <c r="K241" s="103">
        <v>0</v>
      </c>
      <c r="L241" s="103">
        <v>0</v>
      </c>
      <c r="M241" s="103">
        <v>0</v>
      </c>
      <c r="N241" s="103">
        <v>0</v>
      </c>
      <c r="O241" s="103">
        <v>0</v>
      </c>
      <c r="P241" s="103" t="s">
        <v>1312</v>
      </c>
      <c r="Q241" s="103" t="s">
        <v>1316</v>
      </c>
      <c r="R241" s="103"/>
      <c r="S241" s="103"/>
      <c r="T241" s="103"/>
      <c r="U241" s="103"/>
      <c r="V241" s="103"/>
      <c r="W241" s="103"/>
      <c r="X241" s="103"/>
      <c r="Y241" s="103"/>
      <c r="Z241" s="14"/>
      <c r="AA241" s="14"/>
      <c r="AB241" s="14"/>
    </row>
    <row r="242" spans="1:28" s="10" customFormat="1" ht="12.75" customHeight="1" x14ac:dyDescent="0.2">
      <c r="A242" s="10" t="s">
        <v>674</v>
      </c>
      <c r="B242" s="10" t="s">
        <v>120</v>
      </c>
      <c r="C242" s="103">
        <v>3188</v>
      </c>
      <c r="D242" s="103">
        <v>0</v>
      </c>
      <c r="E242" s="103">
        <v>0</v>
      </c>
      <c r="F242" s="103">
        <v>0</v>
      </c>
      <c r="G242" s="103">
        <v>0</v>
      </c>
      <c r="H242" s="103">
        <v>0</v>
      </c>
      <c r="I242" s="103">
        <v>0</v>
      </c>
      <c r="J242" s="103">
        <v>0</v>
      </c>
      <c r="K242" s="103">
        <v>0</v>
      </c>
      <c r="L242" s="103">
        <v>0</v>
      </c>
      <c r="M242" s="103">
        <v>0</v>
      </c>
      <c r="N242" s="103">
        <v>0</v>
      </c>
      <c r="O242" s="103">
        <v>0</v>
      </c>
      <c r="P242" s="103" t="s">
        <v>1312</v>
      </c>
      <c r="Q242" s="103" t="s">
        <v>1316</v>
      </c>
      <c r="R242" s="103"/>
      <c r="S242" s="103"/>
      <c r="T242" s="103"/>
      <c r="U242" s="103"/>
      <c r="V242" s="103"/>
      <c r="W242" s="103"/>
      <c r="X242" s="103"/>
      <c r="Y242" s="103"/>
      <c r="Z242" s="14"/>
      <c r="AA242" s="14"/>
      <c r="AB242" s="14"/>
    </row>
    <row r="243" spans="1:28" s="10" customFormat="1" ht="12.75" customHeight="1" x14ac:dyDescent="0.2">
      <c r="A243" s="10" t="s">
        <v>716</v>
      </c>
      <c r="B243" s="10" t="s">
        <v>121</v>
      </c>
      <c r="C243" s="103">
        <v>0</v>
      </c>
      <c r="D243" s="103">
        <v>0</v>
      </c>
      <c r="E243" s="103">
        <v>0</v>
      </c>
      <c r="F243" s="103">
        <v>0</v>
      </c>
      <c r="G243" s="103">
        <v>0</v>
      </c>
      <c r="H243" s="103">
        <v>0</v>
      </c>
      <c r="I243" s="103">
        <v>0</v>
      </c>
      <c r="J243" s="103">
        <v>0</v>
      </c>
      <c r="K243" s="103">
        <v>17100</v>
      </c>
      <c r="L243" s="103">
        <v>0</v>
      </c>
      <c r="M243" s="103">
        <v>0</v>
      </c>
      <c r="N243" s="103">
        <v>0</v>
      </c>
      <c r="O243" s="103">
        <v>5000</v>
      </c>
      <c r="P243" s="103" t="s">
        <v>1327</v>
      </c>
      <c r="Q243" s="103" t="s">
        <v>1316</v>
      </c>
      <c r="R243" s="103"/>
      <c r="S243" s="103"/>
      <c r="T243" s="103"/>
      <c r="U243" s="103"/>
      <c r="V243" s="103"/>
      <c r="W243" s="103"/>
      <c r="X243" s="103"/>
      <c r="Y243" s="103"/>
      <c r="Z243" s="14"/>
      <c r="AA243" s="14"/>
      <c r="AB243" s="14"/>
    </row>
    <row r="244" spans="1:28" s="10" customFormat="1" ht="12.75" customHeight="1" x14ac:dyDescent="0.2">
      <c r="A244" s="10" t="s">
        <v>717</v>
      </c>
      <c r="B244" s="10" t="s">
        <v>847</v>
      </c>
      <c r="C244" s="103">
        <v>4723</v>
      </c>
      <c r="D244" s="103">
        <v>0</v>
      </c>
      <c r="E244" s="103">
        <v>104926</v>
      </c>
      <c r="F244" s="103">
        <v>0</v>
      </c>
      <c r="G244" s="103">
        <v>0</v>
      </c>
      <c r="H244" s="103">
        <v>0</v>
      </c>
      <c r="I244" s="103">
        <v>0</v>
      </c>
      <c r="J244" s="103">
        <v>0</v>
      </c>
      <c r="K244" s="103">
        <v>50500</v>
      </c>
      <c r="L244" s="103">
        <v>0</v>
      </c>
      <c r="M244" s="103">
        <v>29483</v>
      </c>
      <c r="N244" s="103">
        <v>24308</v>
      </c>
      <c r="O244" s="103">
        <v>51800</v>
      </c>
      <c r="P244" s="103" t="s">
        <v>1327</v>
      </c>
      <c r="Q244" s="103" t="s">
        <v>1316</v>
      </c>
      <c r="R244" s="103"/>
      <c r="S244" s="103"/>
      <c r="T244" s="103"/>
      <c r="U244" s="103"/>
      <c r="V244" s="103"/>
      <c r="W244" s="103"/>
      <c r="X244" s="103"/>
      <c r="Y244" s="103"/>
      <c r="Z244" s="14"/>
      <c r="AA244" s="14"/>
      <c r="AB244" s="14"/>
    </row>
    <row r="245" spans="1:28" s="10" customFormat="1" ht="12.75" customHeight="1" x14ac:dyDescent="0.2">
      <c r="A245" s="10" t="s">
        <v>533</v>
      </c>
      <c r="B245" s="10" t="s">
        <v>1849</v>
      </c>
      <c r="C245" s="103">
        <v>187417</v>
      </c>
      <c r="D245" s="103">
        <v>45000</v>
      </c>
      <c r="E245" s="103">
        <v>0</v>
      </c>
      <c r="F245" s="103">
        <v>40000</v>
      </c>
      <c r="G245" s="103">
        <v>0</v>
      </c>
      <c r="H245" s="103">
        <v>0</v>
      </c>
      <c r="I245" s="103">
        <v>0</v>
      </c>
      <c r="J245" s="103">
        <v>0</v>
      </c>
      <c r="K245" s="103">
        <v>700</v>
      </c>
      <c r="L245" s="103">
        <v>0</v>
      </c>
      <c r="M245" s="103">
        <v>10000</v>
      </c>
      <c r="N245" s="103">
        <v>33586</v>
      </c>
      <c r="O245" s="103">
        <v>0</v>
      </c>
      <c r="P245" s="103" t="s">
        <v>1324</v>
      </c>
      <c r="Q245" s="103" t="s">
        <v>1316</v>
      </c>
      <c r="R245" s="103"/>
      <c r="S245" s="103"/>
      <c r="T245" s="103"/>
      <c r="U245" s="103"/>
      <c r="V245" s="103"/>
      <c r="W245" s="103"/>
      <c r="X245" s="103"/>
      <c r="Y245" s="103"/>
      <c r="Z245" s="14"/>
      <c r="AA245" s="14"/>
      <c r="AB245" s="14"/>
    </row>
    <row r="246" spans="1:28" s="10" customFormat="1" ht="12.75" customHeight="1" x14ac:dyDescent="0.2">
      <c r="A246" s="10" t="s">
        <v>796</v>
      </c>
      <c r="B246" s="10" t="s">
        <v>1350</v>
      </c>
      <c r="C246" s="103">
        <v>9700</v>
      </c>
      <c r="D246" s="103">
        <v>0</v>
      </c>
      <c r="E246" s="103">
        <v>0</v>
      </c>
      <c r="F246" s="103">
        <v>0</v>
      </c>
      <c r="G246" s="103">
        <v>0</v>
      </c>
      <c r="H246" s="103">
        <v>0</v>
      </c>
      <c r="I246" s="103">
        <v>0</v>
      </c>
      <c r="J246" s="103">
        <v>0</v>
      </c>
      <c r="K246" s="103">
        <v>26410</v>
      </c>
      <c r="L246" s="103">
        <v>0</v>
      </c>
      <c r="M246" s="103">
        <v>0</v>
      </c>
      <c r="N246" s="103">
        <v>0</v>
      </c>
      <c r="O246" s="103">
        <v>0</v>
      </c>
      <c r="P246" s="103" t="s">
        <v>1377</v>
      </c>
      <c r="Q246" s="103" t="s">
        <v>1316</v>
      </c>
      <c r="R246" s="103"/>
      <c r="S246" s="103"/>
      <c r="T246" s="103"/>
      <c r="U246" s="103"/>
      <c r="V246" s="103"/>
      <c r="W246" s="103"/>
      <c r="X246" s="103"/>
      <c r="Y246" s="103"/>
      <c r="Z246" s="14"/>
      <c r="AA246" s="14"/>
      <c r="AB246" s="14"/>
    </row>
    <row r="247" spans="1:28" s="10" customFormat="1" ht="12.75" customHeight="1" x14ac:dyDescent="0.2">
      <c r="A247" s="10" t="s">
        <v>1264</v>
      </c>
      <c r="B247" s="10" t="s">
        <v>1265</v>
      </c>
      <c r="C247" s="103">
        <v>36522</v>
      </c>
      <c r="D247" s="103">
        <v>800</v>
      </c>
      <c r="E247" s="103">
        <v>0</v>
      </c>
      <c r="F247" s="103">
        <v>0</v>
      </c>
      <c r="G247" s="103">
        <v>2000</v>
      </c>
      <c r="H247" s="103">
        <v>0</v>
      </c>
      <c r="I247" s="103">
        <v>0</v>
      </c>
      <c r="J247" s="103">
        <v>0</v>
      </c>
      <c r="K247" s="103">
        <v>2700</v>
      </c>
      <c r="L247" s="103">
        <v>0</v>
      </c>
      <c r="M247" s="103">
        <v>0</v>
      </c>
      <c r="N247" s="103">
        <v>0</v>
      </c>
      <c r="O247" s="103">
        <v>25000</v>
      </c>
      <c r="P247" s="103" t="s">
        <v>1377</v>
      </c>
      <c r="Q247" s="103" t="s">
        <v>1316</v>
      </c>
      <c r="R247" s="103"/>
      <c r="S247" s="103"/>
      <c r="T247" s="103"/>
      <c r="U247" s="103"/>
      <c r="V247" s="103"/>
      <c r="W247" s="103"/>
      <c r="X247" s="103"/>
      <c r="Y247" s="103"/>
      <c r="Z247" s="14"/>
      <c r="AA247" s="14"/>
      <c r="AB247" s="14"/>
    </row>
    <row r="248" spans="1:28" s="10" customFormat="1" ht="12.75" customHeight="1" x14ac:dyDescent="0.2">
      <c r="A248" s="10" t="s">
        <v>600</v>
      </c>
      <c r="B248" s="10" t="s">
        <v>122</v>
      </c>
      <c r="C248" s="103">
        <v>4843</v>
      </c>
      <c r="D248" s="103">
        <v>0</v>
      </c>
      <c r="E248" s="103">
        <v>0</v>
      </c>
      <c r="F248" s="103">
        <v>0</v>
      </c>
      <c r="G248" s="103">
        <v>0</v>
      </c>
      <c r="H248" s="103">
        <v>0</v>
      </c>
      <c r="I248" s="103">
        <v>0</v>
      </c>
      <c r="J248" s="103">
        <v>0</v>
      </c>
      <c r="K248" s="103">
        <v>0</v>
      </c>
      <c r="L248" s="103">
        <v>0</v>
      </c>
      <c r="M248" s="103">
        <v>0</v>
      </c>
      <c r="N248" s="103">
        <v>0</v>
      </c>
      <c r="O248" s="103">
        <v>0</v>
      </c>
      <c r="P248" s="103" t="s">
        <v>1315</v>
      </c>
      <c r="Q248" s="103" t="s">
        <v>1316</v>
      </c>
      <c r="R248" s="103"/>
      <c r="S248" s="103"/>
      <c r="T248" s="103"/>
      <c r="U248" s="103"/>
      <c r="V248" s="103"/>
      <c r="W248" s="103"/>
      <c r="X248" s="103"/>
      <c r="Y248" s="103"/>
      <c r="Z248" s="14"/>
      <c r="AA248" s="14"/>
      <c r="AB248" s="14"/>
    </row>
    <row r="249" spans="1:28" s="10" customFormat="1" ht="12.75" customHeight="1" x14ac:dyDescent="0.2">
      <c r="A249" s="10" t="s">
        <v>583</v>
      </c>
      <c r="B249" s="10" t="s">
        <v>839</v>
      </c>
      <c r="C249" s="103">
        <v>23800</v>
      </c>
      <c r="D249" s="103">
        <v>0</v>
      </c>
      <c r="E249" s="103">
        <v>0</v>
      </c>
      <c r="F249" s="103">
        <v>0</v>
      </c>
      <c r="G249" s="103">
        <v>0</v>
      </c>
      <c r="H249" s="103">
        <v>0</v>
      </c>
      <c r="I249" s="103">
        <v>0</v>
      </c>
      <c r="J249" s="103">
        <v>0</v>
      </c>
      <c r="K249" s="103">
        <v>0</v>
      </c>
      <c r="L249" s="103">
        <v>0</v>
      </c>
      <c r="M249" s="103">
        <v>0</v>
      </c>
      <c r="N249" s="103">
        <v>535</v>
      </c>
      <c r="O249" s="103">
        <v>7000</v>
      </c>
      <c r="P249" s="103" t="s">
        <v>1315</v>
      </c>
      <c r="Q249" s="103" t="s">
        <v>1316</v>
      </c>
      <c r="R249" s="103"/>
      <c r="S249" s="103"/>
      <c r="T249" s="103"/>
      <c r="U249" s="103"/>
      <c r="V249" s="103"/>
      <c r="W249" s="103"/>
      <c r="X249" s="103"/>
      <c r="Y249" s="103"/>
      <c r="Z249" s="14"/>
      <c r="AA249" s="14"/>
      <c r="AB249" s="14"/>
    </row>
    <row r="250" spans="1:28" s="10" customFormat="1" ht="12.75" customHeight="1" x14ac:dyDescent="0.2">
      <c r="A250" s="10" t="s">
        <v>528</v>
      </c>
      <c r="B250" s="10" t="s">
        <v>123</v>
      </c>
      <c r="C250" s="103">
        <v>16370</v>
      </c>
      <c r="D250" s="103">
        <v>7500</v>
      </c>
      <c r="E250" s="103">
        <v>0</v>
      </c>
      <c r="F250" s="103">
        <v>0</v>
      </c>
      <c r="G250" s="103">
        <v>0</v>
      </c>
      <c r="H250" s="103">
        <v>0</v>
      </c>
      <c r="I250" s="103">
        <v>0</v>
      </c>
      <c r="J250" s="103">
        <v>0</v>
      </c>
      <c r="K250" s="103">
        <v>0</v>
      </c>
      <c r="L250" s="103">
        <v>27000</v>
      </c>
      <c r="M250" s="103">
        <v>0</v>
      </c>
      <c r="N250" s="103">
        <v>0</v>
      </c>
      <c r="O250" s="103">
        <v>11000</v>
      </c>
      <c r="P250" s="103" t="s">
        <v>1312</v>
      </c>
      <c r="Q250" s="103" t="s">
        <v>1316</v>
      </c>
      <c r="R250" s="103"/>
      <c r="S250" s="103"/>
      <c r="T250" s="103"/>
      <c r="U250" s="103"/>
      <c r="V250" s="103"/>
      <c r="W250" s="103"/>
      <c r="X250" s="103"/>
      <c r="Y250" s="103"/>
      <c r="Z250" s="14"/>
      <c r="AA250" s="14"/>
      <c r="AB250" s="14"/>
    </row>
    <row r="251" spans="1:28" s="10" customFormat="1" ht="12.75" customHeight="1" x14ac:dyDescent="0.2">
      <c r="A251" s="10" t="s">
        <v>737</v>
      </c>
      <c r="B251" s="10" t="s">
        <v>124</v>
      </c>
      <c r="C251" s="103">
        <v>22869</v>
      </c>
      <c r="D251" s="103">
        <v>3000</v>
      </c>
      <c r="E251" s="103">
        <v>0</v>
      </c>
      <c r="F251" s="103">
        <v>0</v>
      </c>
      <c r="G251" s="103">
        <v>0</v>
      </c>
      <c r="H251" s="103">
        <v>0</v>
      </c>
      <c r="I251" s="103">
        <v>0</v>
      </c>
      <c r="J251" s="103">
        <v>0</v>
      </c>
      <c r="K251" s="103">
        <v>0</v>
      </c>
      <c r="L251" s="103">
        <v>3730</v>
      </c>
      <c r="M251" s="103">
        <v>0</v>
      </c>
      <c r="N251" s="103">
        <v>0</v>
      </c>
      <c r="O251" s="103">
        <v>3000</v>
      </c>
      <c r="P251" s="103" t="s">
        <v>1320</v>
      </c>
      <c r="Q251" s="103" t="s">
        <v>1316</v>
      </c>
      <c r="R251" s="103"/>
      <c r="S251" s="103"/>
      <c r="T251" s="103"/>
      <c r="U251" s="103"/>
      <c r="V251" s="103"/>
      <c r="W251" s="103"/>
      <c r="X251" s="103"/>
      <c r="Y251" s="103"/>
      <c r="Z251" s="14"/>
      <c r="AA251" s="14"/>
      <c r="AB251" s="14"/>
    </row>
    <row r="252" spans="1:28" s="10" customFormat="1" ht="12.75" customHeight="1" x14ac:dyDescent="0.2">
      <c r="A252" s="10" t="s">
        <v>708</v>
      </c>
      <c r="B252" s="10" t="s">
        <v>125</v>
      </c>
      <c r="C252" s="103">
        <v>6261</v>
      </c>
      <c r="D252" s="103">
        <v>3000</v>
      </c>
      <c r="E252" s="103">
        <v>0</v>
      </c>
      <c r="F252" s="103">
        <v>0</v>
      </c>
      <c r="G252" s="103">
        <v>0</v>
      </c>
      <c r="H252" s="103">
        <v>0</v>
      </c>
      <c r="I252" s="103">
        <v>0</v>
      </c>
      <c r="J252" s="103">
        <v>0</v>
      </c>
      <c r="K252" s="103">
        <v>0</v>
      </c>
      <c r="L252" s="103">
        <v>13789</v>
      </c>
      <c r="M252" s="103">
        <v>0</v>
      </c>
      <c r="N252" s="103">
        <v>10017</v>
      </c>
      <c r="O252" s="103">
        <v>0</v>
      </c>
      <c r="P252" s="103" t="s">
        <v>1321</v>
      </c>
      <c r="Q252" s="103" t="s">
        <v>1316</v>
      </c>
      <c r="R252" s="103"/>
      <c r="S252" s="103"/>
      <c r="T252" s="103"/>
      <c r="U252" s="103"/>
      <c r="V252" s="103"/>
      <c r="W252" s="103"/>
      <c r="X252" s="103"/>
      <c r="Y252" s="103"/>
      <c r="Z252" s="14"/>
      <c r="AA252" s="14"/>
      <c r="AB252" s="14"/>
    </row>
    <row r="253" spans="1:28" s="10" customFormat="1" ht="12.75" customHeight="1" x14ac:dyDescent="0.2">
      <c r="A253" s="10" t="s">
        <v>685</v>
      </c>
      <c r="B253" s="10" t="s">
        <v>126</v>
      </c>
      <c r="C253" s="103">
        <v>61068</v>
      </c>
      <c r="D253" s="103">
        <v>18000</v>
      </c>
      <c r="E253" s="103">
        <v>0</v>
      </c>
      <c r="F253" s="103">
        <v>0</v>
      </c>
      <c r="G253" s="103">
        <v>0</v>
      </c>
      <c r="H253" s="103">
        <v>0</v>
      </c>
      <c r="I253" s="103">
        <v>0</v>
      </c>
      <c r="J253" s="103">
        <v>0</v>
      </c>
      <c r="K253" s="103">
        <v>0</v>
      </c>
      <c r="L253" s="103">
        <v>6920</v>
      </c>
      <c r="M253" s="103">
        <v>0</v>
      </c>
      <c r="N253" s="103">
        <v>0</v>
      </c>
      <c r="O253" s="103">
        <v>0</v>
      </c>
      <c r="P253" s="103" t="s">
        <v>1321</v>
      </c>
      <c r="Q253" s="103" t="s">
        <v>1316</v>
      </c>
      <c r="R253" s="103"/>
      <c r="S253" s="103"/>
      <c r="T253" s="103"/>
      <c r="U253" s="103"/>
      <c r="V253" s="103"/>
      <c r="W253" s="103"/>
      <c r="X253" s="103"/>
      <c r="Y253" s="103"/>
      <c r="Z253" s="14"/>
      <c r="AA253" s="14"/>
      <c r="AB253" s="14"/>
    </row>
    <row r="254" spans="1:28" s="10" customFormat="1" ht="12.75" customHeight="1" x14ac:dyDescent="0.2">
      <c r="A254" s="10" t="s">
        <v>821</v>
      </c>
      <c r="B254" s="10" t="s">
        <v>377</v>
      </c>
      <c r="C254" s="103">
        <v>2000</v>
      </c>
      <c r="D254" s="103">
        <v>0</v>
      </c>
      <c r="E254" s="103">
        <v>0</v>
      </c>
      <c r="F254" s="103">
        <v>0</v>
      </c>
      <c r="G254" s="103">
        <v>0</v>
      </c>
      <c r="H254" s="103">
        <v>0</v>
      </c>
      <c r="I254" s="103">
        <v>0</v>
      </c>
      <c r="J254" s="103">
        <v>0</v>
      </c>
      <c r="K254" s="103">
        <v>0</v>
      </c>
      <c r="L254" s="103">
        <v>30</v>
      </c>
      <c r="M254" s="103">
        <v>0</v>
      </c>
      <c r="N254" s="103">
        <v>0</v>
      </c>
      <c r="O254" s="103">
        <v>0</v>
      </c>
      <c r="P254" s="103" t="s">
        <v>1377</v>
      </c>
      <c r="Q254" s="103" t="s">
        <v>1316</v>
      </c>
      <c r="R254" s="103"/>
      <c r="S254" s="103"/>
      <c r="T254" s="103"/>
      <c r="U254" s="103"/>
      <c r="V254" s="103"/>
      <c r="W254" s="103"/>
      <c r="X254" s="103"/>
      <c r="Y254" s="103"/>
      <c r="Z254" s="14"/>
      <c r="AA254" s="14"/>
      <c r="AB254" s="14"/>
    </row>
    <row r="255" spans="1:28" s="10" customFormat="1" ht="12.75" customHeight="1" x14ac:dyDescent="0.2">
      <c r="A255" s="10" t="s">
        <v>718</v>
      </c>
      <c r="B255" s="10" t="s">
        <v>127</v>
      </c>
      <c r="C255" s="103">
        <v>128617</v>
      </c>
      <c r="D255" s="103">
        <v>85000</v>
      </c>
      <c r="E255" s="103">
        <v>0</v>
      </c>
      <c r="F255" s="103">
        <v>0</v>
      </c>
      <c r="G255" s="103">
        <v>0</v>
      </c>
      <c r="H255" s="103">
        <v>0</v>
      </c>
      <c r="I255" s="103">
        <v>0</v>
      </c>
      <c r="J255" s="103">
        <v>0</v>
      </c>
      <c r="K255" s="103">
        <v>0</v>
      </c>
      <c r="L255" s="103">
        <v>0</v>
      </c>
      <c r="M255" s="103">
        <v>0</v>
      </c>
      <c r="N255" s="103">
        <v>20000</v>
      </c>
      <c r="O255" s="103">
        <v>0</v>
      </c>
      <c r="P255" s="103" t="s">
        <v>1327</v>
      </c>
      <c r="Q255" s="103" t="s">
        <v>1316</v>
      </c>
      <c r="R255" s="103"/>
      <c r="S255" s="103"/>
      <c r="T255" s="103"/>
      <c r="U255" s="103"/>
      <c r="V255" s="103"/>
      <c r="W255" s="103"/>
      <c r="X255" s="103"/>
      <c r="Y255" s="103"/>
      <c r="Z255" s="14"/>
      <c r="AA255" s="14"/>
      <c r="AB255" s="14"/>
    </row>
    <row r="256" spans="1:28" s="10" customFormat="1" ht="12.75" customHeight="1" x14ac:dyDescent="0.2">
      <c r="A256" s="10" t="s">
        <v>548</v>
      </c>
      <c r="B256" s="10" t="s">
        <v>1292</v>
      </c>
      <c r="C256" s="103">
        <v>146787</v>
      </c>
      <c r="D256" s="103">
        <v>0</v>
      </c>
      <c r="E256" s="103">
        <v>0</v>
      </c>
      <c r="F256" s="103">
        <v>0</v>
      </c>
      <c r="G256" s="103">
        <v>0</v>
      </c>
      <c r="H256" s="103">
        <v>227588</v>
      </c>
      <c r="I256" s="103">
        <v>0</v>
      </c>
      <c r="J256" s="103">
        <v>0</v>
      </c>
      <c r="K256" s="103">
        <v>0</v>
      </c>
      <c r="L256" s="103">
        <v>6748</v>
      </c>
      <c r="M256" s="103">
        <v>0</v>
      </c>
      <c r="N256" s="103">
        <v>164610</v>
      </c>
      <c r="O256" s="103">
        <v>46500</v>
      </c>
      <c r="P256" s="103" t="s">
        <v>1324</v>
      </c>
      <c r="Q256" s="103" t="s">
        <v>1316</v>
      </c>
      <c r="R256" s="103"/>
      <c r="S256" s="103"/>
      <c r="T256" s="103"/>
      <c r="U256" s="103"/>
      <c r="V256" s="103"/>
      <c r="W256" s="103"/>
      <c r="X256" s="103"/>
      <c r="Y256" s="103"/>
      <c r="Z256" s="14"/>
      <c r="AA256" s="14"/>
      <c r="AB256" s="14"/>
    </row>
    <row r="257" spans="1:28" s="10" customFormat="1" ht="12.75" customHeight="1" x14ac:dyDescent="0.2">
      <c r="A257" s="10" t="s">
        <v>797</v>
      </c>
      <c r="B257" s="10" t="s">
        <v>1351</v>
      </c>
      <c r="C257" s="103">
        <v>3</v>
      </c>
      <c r="D257" s="103">
        <v>0</v>
      </c>
      <c r="E257" s="103">
        <v>0</v>
      </c>
      <c r="F257" s="103">
        <v>0</v>
      </c>
      <c r="G257" s="103">
        <v>0</v>
      </c>
      <c r="H257" s="103">
        <v>0</v>
      </c>
      <c r="I257" s="103">
        <v>0</v>
      </c>
      <c r="J257" s="103">
        <v>0</v>
      </c>
      <c r="K257" s="103">
        <v>0</v>
      </c>
      <c r="L257" s="103">
        <v>0</v>
      </c>
      <c r="M257" s="103">
        <v>0</v>
      </c>
      <c r="N257" s="103">
        <v>0</v>
      </c>
      <c r="O257" s="103">
        <v>32749</v>
      </c>
      <c r="P257" s="103" t="s">
        <v>1377</v>
      </c>
      <c r="Q257" s="103" t="s">
        <v>1316</v>
      </c>
      <c r="R257" s="103"/>
      <c r="S257" s="103"/>
      <c r="T257" s="103"/>
      <c r="U257" s="103"/>
      <c r="V257" s="103"/>
      <c r="W257" s="103"/>
      <c r="X257" s="103"/>
      <c r="Y257" s="103"/>
      <c r="Z257" s="14"/>
      <c r="AA257" s="14"/>
      <c r="AB257" s="14"/>
    </row>
    <row r="258" spans="1:28" s="10" customFormat="1" ht="12.75" customHeight="1" x14ac:dyDescent="0.2">
      <c r="A258" s="10" t="s">
        <v>1226</v>
      </c>
      <c r="B258" s="10" t="s">
        <v>1227</v>
      </c>
      <c r="C258" s="103">
        <v>1</v>
      </c>
      <c r="D258" s="103">
        <v>0</v>
      </c>
      <c r="E258" s="103">
        <v>0</v>
      </c>
      <c r="F258" s="103">
        <v>0</v>
      </c>
      <c r="G258" s="103">
        <v>0</v>
      </c>
      <c r="H258" s="103">
        <v>0</v>
      </c>
      <c r="I258" s="103">
        <v>0</v>
      </c>
      <c r="J258" s="103">
        <v>0</v>
      </c>
      <c r="K258" s="103">
        <v>0</v>
      </c>
      <c r="L258" s="103">
        <v>0</v>
      </c>
      <c r="M258" s="103">
        <v>0</v>
      </c>
      <c r="N258" s="103">
        <v>0</v>
      </c>
      <c r="O258" s="103">
        <v>30612</v>
      </c>
      <c r="P258" s="103" t="s">
        <v>1377</v>
      </c>
      <c r="Q258" s="103" t="s">
        <v>1316</v>
      </c>
      <c r="R258" s="103"/>
      <c r="S258" s="103"/>
      <c r="T258" s="103"/>
      <c r="U258" s="103"/>
      <c r="V258" s="103"/>
      <c r="W258" s="103"/>
      <c r="X258" s="103"/>
      <c r="Y258" s="103"/>
      <c r="Z258" s="14"/>
      <c r="AA258" s="14"/>
      <c r="AB258" s="14"/>
    </row>
    <row r="259" spans="1:28" s="10" customFormat="1" ht="12.75" customHeight="1" x14ac:dyDescent="0.2">
      <c r="A259" s="10" t="s">
        <v>553</v>
      </c>
      <c r="B259" s="10" t="s">
        <v>128</v>
      </c>
      <c r="C259" s="103">
        <v>3000</v>
      </c>
      <c r="D259" s="103">
        <v>0</v>
      </c>
      <c r="E259" s="103">
        <v>0</v>
      </c>
      <c r="F259" s="103">
        <v>0</v>
      </c>
      <c r="G259" s="103">
        <v>0</v>
      </c>
      <c r="H259" s="103">
        <v>0</v>
      </c>
      <c r="I259" s="103">
        <v>0</v>
      </c>
      <c r="J259" s="103">
        <v>0</v>
      </c>
      <c r="K259" s="103">
        <v>0</v>
      </c>
      <c r="L259" s="103">
        <v>6326</v>
      </c>
      <c r="M259" s="103">
        <v>0</v>
      </c>
      <c r="N259" s="103">
        <v>693</v>
      </c>
      <c r="O259" s="103">
        <v>12000</v>
      </c>
      <c r="P259" s="103" t="s">
        <v>1315</v>
      </c>
      <c r="Q259" s="103" t="s">
        <v>1316</v>
      </c>
      <c r="R259" s="103"/>
      <c r="S259" s="103"/>
      <c r="T259" s="103"/>
      <c r="U259" s="103"/>
      <c r="V259" s="103"/>
      <c r="W259" s="103"/>
      <c r="X259" s="103"/>
      <c r="Y259" s="103"/>
      <c r="Z259" s="14"/>
      <c r="AA259" s="14"/>
      <c r="AB259" s="14"/>
    </row>
    <row r="260" spans="1:28" s="10" customFormat="1" ht="12.75" customHeight="1" x14ac:dyDescent="0.2">
      <c r="A260" s="10" t="s">
        <v>995</v>
      </c>
      <c r="B260" s="10" t="s">
        <v>996</v>
      </c>
      <c r="C260" s="103">
        <v>0</v>
      </c>
      <c r="D260" s="103">
        <v>0</v>
      </c>
      <c r="E260" s="103">
        <v>0</v>
      </c>
      <c r="F260" s="103">
        <v>0</v>
      </c>
      <c r="G260" s="103">
        <v>0</v>
      </c>
      <c r="H260" s="103">
        <v>0</v>
      </c>
      <c r="I260" s="103">
        <v>0</v>
      </c>
      <c r="J260" s="103">
        <v>0</v>
      </c>
      <c r="K260" s="103">
        <v>0</v>
      </c>
      <c r="L260" s="103">
        <v>0</v>
      </c>
      <c r="M260" s="103">
        <v>0</v>
      </c>
      <c r="N260" s="103">
        <v>0</v>
      </c>
      <c r="O260" s="103">
        <v>0</v>
      </c>
      <c r="P260" s="103" t="s">
        <v>1317</v>
      </c>
      <c r="Q260" s="103" t="s">
        <v>1317</v>
      </c>
      <c r="R260" s="103"/>
      <c r="S260" s="103"/>
      <c r="T260" s="103"/>
      <c r="U260" s="103"/>
      <c r="V260" s="103"/>
      <c r="W260" s="103"/>
      <c r="X260" s="103"/>
      <c r="Y260" s="103"/>
      <c r="Z260" s="14"/>
      <c r="AA260" s="14"/>
      <c r="AB260" s="14"/>
    </row>
    <row r="261" spans="1:28" s="10" customFormat="1" ht="12.75" customHeight="1" x14ac:dyDescent="0.2">
      <c r="A261" s="10" t="s">
        <v>823</v>
      </c>
      <c r="B261" s="10" t="s">
        <v>902</v>
      </c>
      <c r="C261" s="103">
        <v>15030</v>
      </c>
      <c r="D261" s="103">
        <v>5450</v>
      </c>
      <c r="E261" s="103">
        <v>0</v>
      </c>
      <c r="F261" s="103">
        <v>0</v>
      </c>
      <c r="G261" s="103">
        <v>0</v>
      </c>
      <c r="H261" s="103">
        <v>0</v>
      </c>
      <c r="I261" s="103">
        <v>0</v>
      </c>
      <c r="J261" s="103">
        <v>0</v>
      </c>
      <c r="K261" s="103">
        <v>0</v>
      </c>
      <c r="L261" s="103">
        <v>0</v>
      </c>
      <c r="M261" s="103">
        <v>0</v>
      </c>
      <c r="N261" s="103">
        <v>0</v>
      </c>
      <c r="O261" s="103">
        <v>0</v>
      </c>
      <c r="P261" s="103" t="s">
        <v>1377</v>
      </c>
      <c r="Q261" s="103" t="s">
        <v>1316</v>
      </c>
      <c r="R261" s="103"/>
      <c r="S261" s="103"/>
      <c r="T261" s="103"/>
      <c r="U261" s="103"/>
      <c r="V261" s="103"/>
      <c r="W261" s="103"/>
      <c r="X261" s="103"/>
      <c r="Y261" s="103"/>
      <c r="Z261" s="14"/>
      <c r="AA261" s="14"/>
      <c r="AB261" s="14"/>
    </row>
    <row r="262" spans="1:28" s="10" customFormat="1" ht="12.75" customHeight="1" x14ac:dyDescent="0.2">
      <c r="A262" s="10" t="s">
        <v>709</v>
      </c>
      <c r="B262" s="10" t="s">
        <v>129</v>
      </c>
      <c r="C262" s="103">
        <v>20629</v>
      </c>
      <c r="D262" s="103">
        <v>0</v>
      </c>
      <c r="E262" s="103">
        <v>0</v>
      </c>
      <c r="F262" s="103">
        <v>0</v>
      </c>
      <c r="G262" s="103">
        <v>0</v>
      </c>
      <c r="H262" s="103">
        <v>0</v>
      </c>
      <c r="I262" s="103">
        <v>0</v>
      </c>
      <c r="J262" s="103">
        <v>0</v>
      </c>
      <c r="K262" s="103">
        <v>0</v>
      </c>
      <c r="L262" s="103">
        <v>0</v>
      </c>
      <c r="M262" s="103">
        <v>0</v>
      </c>
      <c r="N262" s="103">
        <v>0</v>
      </c>
      <c r="O262" s="103">
        <v>0</v>
      </c>
      <c r="P262" s="103" t="s">
        <v>1321</v>
      </c>
      <c r="Q262" s="103" t="s">
        <v>1316</v>
      </c>
      <c r="R262" s="103"/>
      <c r="S262" s="103"/>
      <c r="T262" s="103"/>
      <c r="U262" s="103"/>
      <c r="V262" s="103"/>
      <c r="W262" s="103"/>
      <c r="X262" s="103"/>
      <c r="Y262" s="103"/>
      <c r="Z262" s="14"/>
      <c r="AA262" s="14"/>
      <c r="AB262" s="14"/>
    </row>
    <row r="263" spans="1:28" s="10" customFormat="1" ht="12.75" customHeight="1" x14ac:dyDescent="0.2">
      <c r="A263" s="10" t="s">
        <v>561</v>
      </c>
      <c r="B263" s="10" t="s">
        <v>338</v>
      </c>
      <c r="C263" s="103">
        <v>12513</v>
      </c>
      <c r="D263" s="103">
        <v>6000</v>
      </c>
      <c r="E263" s="103">
        <v>5400</v>
      </c>
      <c r="F263" s="103">
        <v>6000</v>
      </c>
      <c r="G263" s="103">
        <v>0</v>
      </c>
      <c r="H263" s="103">
        <v>0</v>
      </c>
      <c r="I263" s="103">
        <v>0</v>
      </c>
      <c r="J263" s="103">
        <v>0</v>
      </c>
      <c r="K263" s="103">
        <v>12700</v>
      </c>
      <c r="L263" s="103">
        <v>0</v>
      </c>
      <c r="M263" s="103">
        <v>0</v>
      </c>
      <c r="N263" s="103">
        <v>0</v>
      </c>
      <c r="O263" s="103">
        <v>141000</v>
      </c>
      <c r="P263" s="103" t="s">
        <v>1312</v>
      </c>
      <c r="Q263" s="103" t="s">
        <v>1316</v>
      </c>
      <c r="R263" s="103"/>
      <c r="S263" s="103"/>
      <c r="T263" s="103"/>
      <c r="U263" s="103"/>
      <c r="V263" s="103"/>
      <c r="W263" s="103"/>
      <c r="X263" s="103"/>
      <c r="Y263" s="103"/>
      <c r="Z263" s="14"/>
      <c r="AA263" s="14"/>
      <c r="AB263" s="14"/>
    </row>
    <row r="264" spans="1:28" s="10" customFormat="1" ht="12.75" customHeight="1" x14ac:dyDescent="0.2">
      <c r="A264" s="10" t="s">
        <v>563</v>
      </c>
      <c r="B264" s="10" t="s">
        <v>339</v>
      </c>
      <c r="C264" s="103">
        <v>49900</v>
      </c>
      <c r="D264" s="103">
        <v>0</v>
      </c>
      <c r="E264" s="103">
        <v>0</v>
      </c>
      <c r="F264" s="103">
        <v>0</v>
      </c>
      <c r="G264" s="103">
        <v>0</v>
      </c>
      <c r="H264" s="103">
        <v>0</v>
      </c>
      <c r="I264" s="103">
        <v>0</v>
      </c>
      <c r="J264" s="103">
        <v>0</v>
      </c>
      <c r="K264" s="103">
        <v>0</v>
      </c>
      <c r="L264" s="103">
        <v>21200</v>
      </c>
      <c r="M264" s="103">
        <v>0</v>
      </c>
      <c r="N264" s="103">
        <v>0</v>
      </c>
      <c r="O264" s="103">
        <v>63000</v>
      </c>
      <c r="P264" s="103" t="s">
        <v>1324</v>
      </c>
      <c r="Q264" s="103" t="s">
        <v>1316</v>
      </c>
      <c r="R264" s="103"/>
      <c r="S264" s="103"/>
      <c r="T264" s="103"/>
      <c r="U264" s="103"/>
      <c r="V264" s="103"/>
      <c r="W264" s="103"/>
      <c r="X264" s="103"/>
      <c r="Y264" s="103"/>
      <c r="Z264" s="14"/>
      <c r="AA264" s="14"/>
      <c r="AB264" s="14"/>
    </row>
    <row r="265" spans="1:28" s="10" customFormat="1" ht="12.75" customHeight="1" x14ac:dyDescent="0.2">
      <c r="A265" s="10" t="s">
        <v>798</v>
      </c>
      <c r="B265" s="10" t="s">
        <v>1352</v>
      </c>
      <c r="C265" s="103">
        <v>5488</v>
      </c>
      <c r="D265" s="103">
        <v>0</v>
      </c>
      <c r="E265" s="103">
        <v>0</v>
      </c>
      <c r="F265" s="103">
        <v>0</v>
      </c>
      <c r="G265" s="103">
        <v>0</v>
      </c>
      <c r="H265" s="103">
        <v>0</v>
      </c>
      <c r="I265" s="103">
        <v>0</v>
      </c>
      <c r="J265" s="103">
        <v>0</v>
      </c>
      <c r="K265" s="103">
        <v>0</v>
      </c>
      <c r="L265" s="103">
        <v>0</v>
      </c>
      <c r="M265" s="103">
        <v>0</v>
      </c>
      <c r="N265" s="103">
        <v>0</v>
      </c>
      <c r="O265" s="103">
        <v>0</v>
      </c>
      <c r="P265" s="103" t="s">
        <v>1377</v>
      </c>
      <c r="Q265" s="103" t="s">
        <v>1316</v>
      </c>
      <c r="R265" s="103"/>
      <c r="S265" s="103"/>
      <c r="T265" s="103"/>
      <c r="U265" s="103"/>
      <c r="V265" s="103"/>
      <c r="W265" s="103"/>
      <c r="X265" s="103"/>
      <c r="Y265" s="103"/>
      <c r="Z265" s="14"/>
      <c r="AA265" s="14"/>
      <c r="AB265" s="14"/>
    </row>
    <row r="266" spans="1:28" s="10" customFormat="1" ht="12.75" customHeight="1" x14ac:dyDescent="0.2">
      <c r="A266" s="10" t="s">
        <v>1266</v>
      </c>
      <c r="B266" s="10" t="s">
        <v>1267</v>
      </c>
      <c r="C266" s="103">
        <v>17185</v>
      </c>
      <c r="D266" s="103">
        <v>4000</v>
      </c>
      <c r="E266" s="103">
        <v>0</v>
      </c>
      <c r="F266" s="103">
        <v>0</v>
      </c>
      <c r="G266" s="103">
        <v>0</v>
      </c>
      <c r="H266" s="103">
        <v>0</v>
      </c>
      <c r="I266" s="103">
        <v>0</v>
      </c>
      <c r="J266" s="103">
        <v>0</v>
      </c>
      <c r="K266" s="103">
        <v>0</v>
      </c>
      <c r="L266" s="103">
        <v>0</v>
      </c>
      <c r="M266" s="103">
        <v>0</v>
      </c>
      <c r="N266" s="103">
        <v>0</v>
      </c>
      <c r="O266" s="103">
        <v>0</v>
      </c>
      <c r="P266" s="103" t="s">
        <v>1377</v>
      </c>
      <c r="Q266" s="103" t="s">
        <v>1316</v>
      </c>
      <c r="R266" s="103"/>
      <c r="S266" s="103"/>
      <c r="T266" s="103"/>
      <c r="U266" s="103"/>
      <c r="V266" s="103"/>
      <c r="W266" s="103"/>
      <c r="X266" s="103"/>
      <c r="Y266" s="103"/>
      <c r="Z266" s="14"/>
      <c r="AA266" s="14"/>
      <c r="AB266" s="14"/>
    </row>
    <row r="267" spans="1:28" s="10" customFormat="1" ht="12.75" customHeight="1" x14ac:dyDescent="0.2">
      <c r="A267" s="10" t="s">
        <v>469</v>
      </c>
      <c r="B267" s="10" t="s">
        <v>130</v>
      </c>
      <c r="C267" s="103">
        <v>5419</v>
      </c>
      <c r="D267" s="103">
        <v>3000</v>
      </c>
      <c r="E267" s="103">
        <v>0</v>
      </c>
      <c r="F267" s="103">
        <v>0</v>
      </c>
      <c r="G267" s="103">
        <v>0</v>
      </c>
      <c r="H267" s="103">
        <v>0</v>
      </c>
      <c r="I267" s="103">
        <v>0</v>
      </c>
      <c r="J267" s="103">
        <v>0</v>
      </c>
      <c r="K267" s="103">
        <v>0</v>
      </c>
      <c r="L267" s="103">
        <v>0</v>
      </c>
      <c r="M267" s="103">
        <v>0</v>
      </c>
      <c r="N267" s="103">
        <v>0</v>
      </c>
      <c r="O267" s="103">
        <v>2000</v>
      </c>
      <c r="P267" s="103" t="s">
        <v>1315</v>
      </c>
      <c r="Q267" s="103" t="s">
        <v>1316</v>
      </c>
      <c r="R267" s="103"/>
      <c r="S267" s="103"/>
      <c r="T267" s="103"/>
      <c r="U267" s="103"/>
      <c r="V267" s="103"/>
      <c r="W267" s="103"/>
      <c r="X267" s="103"/>
      <c r="Y267" s="103"/>
      <c r="Z267" s="14"/>
      <c r="AA267" s="14"/>
      <c r="AB267" s="14"/>
    </row>
    <row r="268" spans="1:28" s="10" customFormat="1" ht="12.75" customHeight="1" x14ac:dyDescent="0.2">
      <c r="A268" s="10" t="s">
        <v>719</v>
      </c>
      <c r="B268" s="10" t="s">
        <v>131</v>
      </c>
      <c r="C268" s="103">
        <v>145000</v>
      </c>
      <c r="D268" s="103">
        <v>10000</v>
      </c>
      <c r="E268" s="103">
        <v>0</v>
      </c>
      <c r="F268" s="103">
        <v>0</v>
      </c>
      <c r="G268" s="103">
        <v>0</v>
      </c>
      <c r="H268" s="103">
        <v>0</v>
      </c>
      <c r="I268" s="103">
        <v>0</v>
      </c>
      <c r="J268" s="103">
        <v>0</v>
      </c>
      <c r="K268" s="103">
        <v>0</v>
      </c>
      <c r="L268" s="103">
        <v>70638</v>
      </c>
      <c r="M268" s="103">
        <v>0</v>
      </c>
      <c r="N268" s="103">
        <v>60000</v>
      </c>
      <c r="O268" s="103">
        <v>0</v>
      </c>
      <c r="P268" s="103" t="s">
        <v>1327</v>
      </c>
      <c r="Q268" s="103" t="s">
        <v>1316</v>
      </c>
      <c r="R268" s="103"/>
      <c r="S268" s="103"/>
      <c r="T268" s="103"/>
      <c r="U268" s="103"/>
      <c r="V268" s="103"/>
      <c r="W268" s="103"/>
      <c r="X268" s="103"/>
      <c r="Y268" s="103"/>
      <c r="Z268" s="14"/>
      <c r="AA268" s="14"/>
      <c r="AB268" s="14"/>
    </row>
    <row r="269" spans="1:28" s="10" customFormat="1" ht="12.75" customHeight="1" x14ac:dyDescent="0.2">
      <c r="A269" s="10" t="s">
        <v>632</v>
      </c>
      <c r="B269" s="10" t="s">
        <v>132</v>
      </c>
      <c r="C269" s="103">
        <v>3980</v>
      </c>
      <c r="D269" s="103">
        <v>2000</v>
      </c>
      <c r="E269" s="103">
        <v>0</v>
      </c>
      <c r="F269" s="103">
        <v>1000</v>
      </c>
      <c r="G269" s="103">
        <v>0</v>
      </c>
      <c r="H269" s="103">
        <v>0</v>
      </c>
      <c r="I269" s="103">
        <v>0</v>
      </c>
      <c r="J269" s="103">
        <v>0</v>
      </c>
      <c r="K269" s="103">
        <v>0</v>
      </c>
      <c r="L269" s="103">
        <v>1110</v>
      </c>
      <c r="M269" s="103">
        <v>0</v>
      </c>
      <c r="N269" s="103">
        <v>0</v>
      </c>
      <c r="O269" s="103">
        <v>1200</v>
      </c>
      <c r="P269" s="103" t="s">
        <v>1315</v>
      </c>
      <c r="Q269" s="103" t="s">
        <v>1316</v>
      </c>
      <c r="R269" s="103"/>
      <c r="S269" s="103"/>
      <c r="T269" s="103"/>
      <c r="U269" s="103"/>
      <c r="V269" s="103"/>
      <c r="W269" s="103"/>
      <c r="X269" s="103"/>
      <c r="Y269" s="103"/>
      <c r="Z269" s="14"/>
      <c r="AA269" s="14"/>
      <c r="AB269" s="14"/>
    </row>
    <row r="270" spans="1:28" s="10" customFormat="1" ht="12.75" customHeight="1" x14ac:dyDescent="0.2">
      <c r="A270" s="10" t="s">
        <v>997</v>
      </c>
      <c r="B270" s="10" t="s">
        <v>998</v>
      </c>
      <c r="C270" s="103">
        <v>4360</v>
      </c>
      <c r="D270" s="103">
        <v>0</v>
      </c>
      <c r="E270" s="103">
        <v>0</v>
      </c>
      <c r="F270" s="103">
        <v>0</v>
      </c>
      <c r="G270" s="103">
        <v>0</v>
      </c>
      <c r="H270" s="103">
        <v>0</v>
      </c>
      <c r="I270" s="103">
        <v>0</v>
      </c>
      <c r="J270" s="103">
        <v>0</v>
      </c>
      <c r="K270" s="103">
        <v>0</v>
      </c>
      <c r="L270" s="103">
        <v>0</v>
      </c>
      <c r="M270" s="103">
        <v>0</v>
      </c>
      <c r="N270" s="103">
        <v>0</v>
      </c>
      <c r="O270" s="103">
        <v>0</v>
      </c>
      <c r="P270" s="103" t="s">
        <v>1317</v>
      </c>
      <c r="Q270" s="103" t="s">
        <v>1317</v>
      </c>
      <c r="R270" s="103"/>
      <c r="S270" s="103"/>
      <c r="T270" s="103"/>
      <c r="U270" s="103"/>
      <c r="V270" s="103"/>
      <c r="W270" s="103"/>
      <c r="X270" s="103"/>
      <c r="Y270" s="103"/>
      <c r="Z270" s="14"/>
      <c r="AA270" s="14"/>
      <c r="AB270" s="14"/>
    </row>
    <row r="271" spans="1:28" s="10" customFormat="1" ht="12.75" customHeight="1" x14ac:dyDescent="0.2">
      <c r="A271" s="10" t="s">
        <v>574</v>
      </c>
      <c r="B271" s="10" t="s">
        <v>133</v>
      </c>
      <c r="C271" s="103">
        <v>10000</v>
      </c>
      <c r="D271" s="103">
        <v>0</v>
      </c>
      <c r="E271" s="103">
        <v>0</v>
      </c>
      <c r="F271" s="103">
        <v>0</v>
      </c>
      <c r="G271" s="103">
        <v>0</v>
      </c>
      <c r="H271" s="103">
        <v>0</v>
      </c>
      <c r="I271" s="103">
        <v>0</v>
      </c>
      <c r="J271" s="103">
        <v>0</v>
      </c>
      <c r="K271" s="103">
        <v>0</v>
      </c>
      <c r="L271" s="103">
        <v>9215</v>
      </c>
      <c r="M271" s="103">
        <v>0</v>
      </c>
      <c r="N271" s="103">
        <v>0</v>
      </c>
      <c r="O271" s="103">
        <v>1000</v>
      </c>
      <c r="P271" s="103" t="s">
        <v>1315</v>
      </c>
      <c r="Q271" s="103" t="s">
        <v>1316</v>
      </c>
      <c r="R271" s="103"/>
      <c r="S271" s="103"/>
      <c r="T271" s="103"/>
      <c r="U271" s="103"/>
      <c r="V271" s="103"/>
      <c r="W271" s="103"/>
      <c r="X271" s="103"/>
      <c r="Y271" s="103"/>
      <c r="Z271" s="14"/>
      <c r="AA271" s="14"/>
      <c r="AB271" s="14"/>
    </row>
    <row r="272" spans="1:28" s="10" customFormat="1" ht="12.75" customHeight="1" x14ac:dyDescent="0.2">
      <c r="A272" s="10" t="s">
        <v>571</v>
      </c>
      <c r="B272" s="10" t="s">
        <v>341</v>
      </c>
      <c r="C272" s="103">
        <v>146013</v>
      </c>
      <c r="D272" s="103">
        <v>0</v>
      </c>
      <c r="E272" s="103">
        <v>0</v>
      </c>
      <c r="F272" s="103">
        <v>34103</v>
      </c>
      <c r="G272" s="103">
        <v>0</v>
      </c>
      <c r="H272" s="103">
        <v>0</v>
      </c>
      <c r="I272" s="103">
        <v>0</v>
      </c>
      <c r="J272" s="103">
        <v>0</v>
      </c>
      <c r="K272" s="103">
        <v>0</v>
      </c>
      <c r="L272" s="103">
        <v>0</v>
      </c>
      <c r="M272" s="103">
        <v>0</v>
      </c>
      <c r="N272" s="103">
        <v>0</v>
      </c>
      <c r="O272" s="103">
        <v>1949</v>
      </c>
      <c r="P272" s="103" t="s">
        <v>1324</v>
      </c>
      <c r="Q272" s="103" t="s">
        <v>1316</v>
      </c>
      <c r="R272" s="103"/>
      <c r="S272" s="103"/>
      <c r="T272" s="103"/>
      <c r="U272" s="103"/>
      <c r="V272" s="103"/>
      <c r="W272" s="103"/>
      <c r="X272" s="103"/>
      <c r="Y272" s="103"/>
      <c r="Z272" s="14"/>
      <c r="AA272" s="14"/>
      <c r="AB272" s="14"/>
    </row>
    <row r="273" spans="1:28" s="10" customFormat="1" ht="12.75" customHeight="1" x14ac:dyDescent="0.2">
      <c r="A273" s="10" t="s">
        <v>1228</v>
      </c>
      <c r="B273" s="10" t="s">
        <v>1229</v>
      </c>
      <c r="C273" s="103">
        <v>4085</v>
      </c>
      <c r="D273" s="103">
        <v>0</v>
      </c>
      <c r="E273" s="103">
        <v>0</v>
      </c>
      <c r="F273" s="103">
        <v>0</v>
      </c>
      <c r="G273" s="103">
        <v>0</v>
      </c>
      <c r="H273" s="103">
        <v>0</v>
      </c>
      <c r="I273" s="103">
        <v>0</v>
      </c>
      <c r="J273" s="103">
        <v>0</v>
      </c>
      <c r="K273" s="103">
        <v>0</v>
      </c>
      <c r="L273" s="103">
        <v>0</v>
      </c>
      <c r="M273" s="103">
        <v>0</v>
      </c>
      <c r="N273" s="103">
        <v>0</v>
      </c>
      <c r="O273" s="103">
        <v>0</v>
      </c>
      <c r="P273" s="103" t="s">
        <v>1377</v>
      </c>
      <c r="Q273" s="103" t="s">
        <v>1316</v>
      </c>
      <c r="R273" s="103"/>
      <c r="S273" s="103"/>
      <c r="T273" s="103"/>
      <c r="U273" s="103"/>
      <c r="V273" s="103"/>
      <c r="W273" s="103"/>
      <c r="X273" s="103"/>
      <c r="Y273" s="103"/>
      <c r="Z273" s="14"/>
      <c r="AA273" s="14"/>
      <c r="AB273" s="14"/>
    </row>
    <row r="274" spans="1:28" s="10" customFormat="1" ht="12.75" customHeight="1" x14ac:dyDescent="0.2">
      <c r="A274" s="10" t="s">
        <v>999</v>
      </c>
      <c r="B274" s="10" t="s">
        <v>1000</v>
      </c>
      <c r="C274" s="103">
        <v>5600</v>
      </c>
      <c r="D274" s="103">
        <v>0</v>
      </c>
      <c r="E274" s="103">
        <v>0</v>
      </c>
      <c r="F274" s="103">
        <v>0</v>
      </c>
      <c r="G274" s="103">
        <v>0</v>
      </c>
      <c r="H274" s="103">
        <v>0</v>
      </c>
      <c r="I274" s="103">
        <v>0</v>
      </c>
      <c r="J274" s="103">
        <v>0</v>
      </c>
      <c r="K274" s="103">
        <v>0</v>
      </c>
      <c r="L274" s="103">
        <v>0</v>
      </c>
      <c r="M274" s="103">
        <v>0</v>
      </c>
      <c r="N274" s="103">
        <v>0</v>
      </c>
      <c r="O274" s="103">
        <v>0</v>
      </c>
      <c r="P274" s="103" t="s">
        <v>1317</v>
      </c>
      <c r="Q274" s="103" t="s">
        <v>1317</v>
      </c>
      <c r="R274" s="103"/>
      <c r="S274" s="103"/>
      <c r="T274" s="103"/>
      <c r="U274" s="103"/>
      <c r="V274" s="103"/>
      <c r="W274" s="103"/>
      <c r="X274" s="103"/>
      <c r="Y274" s="103"/>
      <c r="Z274" s="14"/>
      <c r="AA274" s="14"/>
      <c r="AB274" s="14"/>
    </row>
    <row r="275" spans="1:28" s="10" customFormat="1" ht="12.75" customHeight="1" x14ac:dyDescent="0.2">
      <c r="A275" s="10" t="s">
        <v>686</v>
      </c>
      <c r="B275" s="10" t="s">
        <v>134</v>
      </c>
      <c r="C275" s="103">
        <v>101300</v>
      </c>
      <c r="D275" s="103">
        <v>20000</v>
      </c>
      <c r="E275" s="103">
        <v>0</v>
      </c>
      <c r="F275" s="103">
        <v>0</v>
      </c>
      <c r="G275" s="103">
        <v>0</v>
      </c>
      <c r="H275" s="103">
        <v>0</v>
      </c>
      <c r="I275" s="103">
        <v>0</v>
      </c>
      <c r="J275" s="103">
        <v>0</v>
      </c>
      <c r="K275" s="103">
        <v>0</v>
      </c>
      <c r="L275" s="103">
        <v>18400</v>
      </c>
      <c r="M275" s="103">
        <v>0</v>
      </c>
      <c r="N275" s="103">
        <v>0</v>
      </c>
      <c r="O275" s="103">
        <v>0</v>
      </c>
      <c r="P275" s="103" t="s">
        <v>1321</v>
      </c>
      <c r="Q275" s="103" t="s">
        <v>1316</v>
      </c>
      <c r="R275" s="103"/>
      <c r="S275" s="103"/>
      <c r="T275" s="103"/>
      <c r="U275" s="103"/>
      <c r="V275" s="103"/>
      <c r="W275" s="103"/>
      <c r="X275" s="103"/>
      <c r="Y275" s="103"/>
      <c r="Z275" s="14"/>
      <c r="AA275" s="14"/>
      <c r="AB275" s="14"/>
    </row>
    <row r="276" spans="1:28" s="10" customFormat="1" ht="12.75" customHeight="1" x14ac:dyDescent="0.2">
      <c r="A276" s="10" t="s">
        <v>808</v>
      </c>
      <c r="B276" s="10" t="s">
        <v>1353</v>
      </c>
      <c r="C276" s="103">
        <v>42370</v>
      </c>
      <c r="D276" s="103">
        <v>0</v>
      </c>
      <c r="E276" s="103">
        <v>0</v>
      </c>
      <c r="F276" s="103">
        <v>0</v>
      </c>
      <c r="G276" s="103">
        <v>0</v>
      </c>
      <c r="H276" s="103">
        <v>0</v>
      </c>
      <c r="I276" s="103">
        <v>0</v>
      </c>
      <c r="J276" s="103">
        <v>0</v>
      </c>
      <c r="K276" s="103">
        <v>0</v>
      </c>
      <c r="L276" s="103">
        <v>0</v>
      </c>
      <c r="M276" s="103">
        <v>0</v>
      </c>
      <c r="N276" s="103">
        <v>0</v>
      </c>
      <c r="O276" s="103">
        <v>0</v>
      </c>
      <c r="P276" s="103" t="s">
        <v>1377</v>
      </c>
      <c r="Q276" s="103" t="s">
        <v>1316</v>
      </c>
      <c r="R276" s="103"/>
      <c r="S276" s="103"/>
      <c r="T276" s="103"/>
      <c r="U276" s="103"/>
      <c r="V276" s="103"/>
      <c r="W276" s="103"/>
      <c r="X276" s="103"/>
      <c r="Y276" s="103"/>
      <c r="Z276" s="14"/>
      <c r="AA276" s="14"/>
      <c r="AB276" s="14"/>
    </row>
    <row r="277" spans="1:28" s="10" customFormat="1" ht="12.75" customHeight="1" x14ac:dyDescent="0.2">
      <c r="A277" s="10" t="s">
        <v>1260</v>
      </c>
      <c r="B277" s="10" t="s">
        <v>1261</v>
      </c>
      <c r="C277" s="103">
        <v>5339</v>
      </c>
      <c r="D277" s="103">
        <v>0</v>
      </c>
      <c r="E277" s="103">
        <v>0</v>
      </c>
      <c r="F277" s="103">
        <v>0</v>
      </c>
      <c r="G277" s="103">
        <v>0</v>
      </c>
      <c r="H277" s="103">
        <v>0</v>
      </c>
      <c r="I277" s="103">
        <v>0</v>
      </c>
      <c r="J277" s="103">
        <v>0</v>
      </c>
      <c r="K277" s="103">
        <v>0</v>
      </c>
      <c r="L277" s="103">
        <v>0</v>
      </c>
      <c r="M277" s="103">
        <v>0</v>
      </c>
      <c r="N277" s="103">
        <v>0</v>
      </c>
      <c r="O277" s="103">
        <v>0</v>
      </c>
      <c r="P277" s="103" t="s">
        <v>1344</v>
      </c>
      <c r="Q277" s="103" t="s">
        <v>1316</v>
      </c>
      <c r="R277" s="103"/>
      <c r="S277" s="103"/>
      <c r="T277" s="103"/>
      <c r="U277" s="103"/>
      <c r="V277" s="103"/>
      <c r="W277" s="103"/>
      <c r="X277" s="103"/>
      <c r="Y277" s="103"/>
      <c r="Z277" s="14"/>
      <c r="AA277" s="14"/>
      <c r="AB277" s="14"/>
    </row>
    <row r="278" spans="1:28" s="10" customFormat="1" ht="12.75" customHeight="1" x14ac:dyDescent="0.2">
      <c r="A278" s="10" t="s">
        <v>395</v>
      </c>
      <c r="B278" s="10" t="s">
        <v>135</v>
      </c>
      <c r="C278" s="103">
        <v>104700</v>
      </c>
      <c r="D278" s="103">
        <v>9000</v>
      </c>
      <c r="E278" s="103">
        <v>0</v>
      </c>
      <c r="F278" s="103">
        <v>0</v>
      </c>
      <c r="G278" s="103">
        <v>0</v>
      </c>
      <c r="H278" s="103">
        <v>0</v>
      </c>
      <c r="I278" s="103">
        <v>0</v>
      </c>
      <c r="J278" s="103">
        <v>37266</v>
      </c>
      <c r="K278" s="103">
        <v>0</v>
      </c>
      <c r="L278" s="103">
        <v>26086</v>
      </c>
      <c r="M278" s="103">
        <v>0</v>
      </c>
      <c r="N278" s="103">
        <v>0</v>
      </c>
      <c r="O278" s="103">
        <v>1000</v>
      </c>
      <c r="P278" s="103" t="s">
        <v>1312</v>
      </c>
      <c r="Q278" s="103" t="s">
        <v>1316</v>
      </c>
      <c r="R278" s="103"/>
      <c r="S278" s="103"/>
      <c r="T278" s="103"/>
      <c r="U278" s="103"/>
      <c r="V278" s="103"/>
      <c r="W278" s="103"/>
      <c r="X278" s="103"/>
      <c r="Y278" s="103"/>
      <c r="Z278" s="14"/>
      <c r="AA278" s="14"/>
      <c r="AB278" s="14"/>
    </row>
    <row r="279" spans="1:28" s="10" customFormat="1" ht="12.75" customHeight="1" x14ac:dyDescent="0.2">
      <c r="A279" s="10" t="s">
        <v>1001</v>
      </c>
      <c r="B279" s="10" t="s">
        <v>1002</v>
      </c>
      <c r="C279" s="103">
        <v>0</v>
      </c>
      <c r="D279" s="103">
        <v>0</v>
      </c>
      <c r="E279" s="103">
        <v>0</v>
      </c>
      <c r="F279" s="103">
        <v>0</v>
      </c>
      <c r="G279" s="103">
        <v>0</v>
      </c>
      <c r="H279" s="103">
        <v>0</v>
      </c>
      <c r="I279" s="103">
        <v>0</v>
      </c>
      <c r="J279" s="103">
        <v>0</v>
      </c>
      <c r="K279" s="103">
        <v>0</v>
      </c>
      <c r="L279" s="103">
        <v>0</v>
      </c>
      <c r="M279" s="103">
        <v>0</v>
      </c>
      <c r="N279" s="103">
        <v>0</v>
      </c>
      <c r="O279" s="103">
        <v>0</v>
      </c>
      <c r="P279" s="103" t="s">
        <v>1317</v>
      </c>
      <c r="Q279" s="103" t="s">
        <v>1317</v>
      </c>
      <c r="R279" s="103"/>
      <c r="S279" s="103"/>
      <c r="T279" s="103"/>
      <c r="U279" s="103"/>
      <c r="V279" s="103"/>
      <c r="W279" s="103"/>
      <c r="X279" s="103"/>
      <c r="Y279" s="103"/>
      <c r="Z279" s="14"/>
      <c r="AA279" s="14"/>
      <c r="AB279" s="14"/>
    </row>
    <row r="280" spans="1:28" s="10" customFormat="1" ht="12.75" customHeight="1" x14ac:dyDescent="0.2">
      <c r="A280" s="10" t="s">
        <v>539</v>
      </c>
      <c r="B280" s="10" t="s">
        <v>136</v>
      </c>
      <c r="C280" s="103">
        <v>11175</v>
      </c>
      <c r="D280" s="103">
        <v>0</v>
      </c>
      <c r="E280" s="103">
        <v>0</v>
      </c>
      <c r="F280" s="103">
        <v>0</v>
      </c>
      <c r="G280" s="103">
        <v>0</v>
      </c>
      <c r="H280" s="103">
        <v>11</v>
      </c>
      <c r="I280" s="103">
        <v>0</v>
      </c>
      <c r="J280" s="103">
        <v>0</v>
      </c>
      <c r="K280" s="103">
        <v>0</v>
      </c>
      <c r="L280" s="103">
        <v>8000</v>
      </c>
      <c r="M280" s="103">
        <v>0</v>
      </c>
      <c r="N280" s="103">
        <v>0</v>
      </c>
      <c r="O280" s="103">
        <v>0</v>
      </c>
      <c r="P280" s="103" t="s">
        <v>1315</v>
      </c>
      <c r="Q280" s="103" t="s">
        <v>1316</v>
      </c>
      <c r="R280" s="103"/>
      <c r="S280" s="103"/>
      <c r="T280" s="103"/>
      <c r="U280" s="103"/>
      <c r="V280" s="103"/>
      <c r="W280" s="103"/>
      <c r="X280" s="103"/>
      <c r="Y280" s="103"/>
      <c r="Z280" s="14"/>
      <c r="AA280" s="14"/>
      <c r="AB280" s="14"/>
    </row>
    <row r="281" spans="1:28" s="10" customFormat="1" ht="12.75" customHeight="1" x14ac:dyDescent="0.2">
      <c r="A281" s="10" t="s">
        <v>483</v>
      </c>
      <c r="B281" s="10" t="s">
        <v>137</v>
      </c>
      <c r="C281" s="103">
        <v>8247</v>
      </c>
      <c r="D281" s="103">
        <v>2000</v>
      </c>
      <c r="E281" s="103">
        <v>0</v>
      </c>
      <c r="F281" s="103">
        <v>0</v>
      </c>
      <c r="G281" s="103">
        <v>0</v>
      </c>
      <c r="H281" s="103">
        <v>0</v>
      </c>
      <c r="I281" s="103">
        <v>0</v>
      </c>
      <c r="J281" s="103">
        <v>0</v>
      </c>
      <c r="K281" s="103">
        <v>0</v>
      </c>
      <c r="L281" s="103">
        <v>0</v>
      </c>
      <c r="M281" s="103">
        <v>0</v>
      </c>
      <c r="N281" s="103">
        <v>2000</v>
      </c>
      <c r="O281" s="103">
        <v>0</v>
      </c>
      <c r="P281" s="103" t="s">
        <v>1315</v>
      </c>
      <c r="Q281" s="103" t="s">
        <v>1316</v>
      </c>
      <c r="R281" s="103"/>
      <c r="S281" s="103"/>
      <c r="T281" s="103"/>
      <c r="U281" s="103"/>
      <c r="V281" s="103"/>
      <c r="W281" s="103"/>
      <c r="X281" s="103"/>
      <c r="Y281" s="103"/>
      <c r="Z281" s="14"/>
      <c r="AA281" s="14"/>
      <c r="AB281" s="14"/>
    </row>
    <row r="282" spans="1:28" s="10" customFormat="1" ht="12.75" customHeight="1" x14ac:dyDescent="0.2">
      <c r="A282" s="10" t="s">
        <v>515</v>
      </c>
      <c r="B282" s="10" t="s">
        <v>1290</v>
      </c>
      <c r="C282" s="103">
        <v>6397</v>
      </c>
      <c r="D282" s="103">
        <v>0</v>
      </c>
      <c r="E282" s="103">
        <v>0</v>
      </c>
      <c r="F282" s="103">
        <v>0</v>
      </c>
      <c r="G282" s="103">
        <v>0</v>
      </c>
      <c r="H282" s="103">
        <v>0</v>
      </c>
      <c r="I282" s="103">
        <v>0</v>
      </c>
      <c r="J282" s="103">
        <v>0</v>
      </c>
      <c r="K282" s="103">
        <v>0</v>
      </c>
      <c r="L282" s="103">
        <v>0</v>
      </c>
      <c r="M282" s="103">
        <v>0</v>
      </c>
      <c r="N282" s="103">
        <v>0</v>
      </c>
      <c r="O282" s="103">
        <v>0</v>
      </c>
      <c r="P282" s="103" t="s">
        <v>1315</v>
      </c>
      <c r="Q282" s="103" t="s">
        <v>1316</v>
      </c>
      <c r="R282" s="103"/>
      <c r="S282" s="103"/>
      <c r="T282" s="103"/>
      <c r="U282" s="103"/>
      <c r="V282" s="103"/>
      <c r="W282" s="103"/>
      <c r="X282" s="103"/>
      <c r="Y282" s="103"/>
      <c r="Z282" s="14"/>
      <c r="AA282" s="14"/>
      <c r="AB282" s="14"/>
    </row>
    <row r="283" spans="1:28" s="10" customFormat="1" ht="12.75" customHeight="1" x14ac:dyDescent="0.2">
      <c r="A283" s="10" t="s">
        <v>677</v>
      </c>
      <c r="B283" s="10" t="s">
        <v>138</v>
      </c>
      <c r="C283" s="103">
        <v>28492</v>
      </c>
      <c r="D283" s="103">
        <v>0</v>
      </c>
      <c r="E283" s="103">
        <v>0</v>
      </c>
      <c r="F283" s="103">
        <v>0</v>
      </c>
      <c r="G283" s="103">
        <v>0</v>
      </c>
      <c r="H283" s="103">
        <v>0</v>
      </c>
      <c r="I283" s="103">
        <v>0</v>
      </c>
      <c r="J283" s="103">
        <v>83168</v>
      </c>
      <c r="K283" s="103">
        <v>11000</v>
      </c>
      <c r="L283" s="103">
        <v>0</v>
      </c>
      <c r="M283" s="103">
        <v>0</v>
      </c>
      <c r="N283" s="103">
        <v>0</v>
      </c>
      <c r="O283" s="103">
        <v>10000</v>
      </c>
      <c r="P283" s="103" t="s">
        <v>1321</v>
      </c>
      <c r="Q283" s="103" t="s">
        <v>1316</v>
      </c>
      <c r="R283" s="103"/>
      <c r="S283" s="103"/>
      <c r="T283" s="103"/>
      <c r="U283" s="103"/>
      <c r="V283" s="103"/>
      <c r="W283" s="103"/>
      <c r="X283" s="103"/>
      <c r="Y283" s="103"/>
      <c r="Z283" s="14"/>
      <c r="AA283" s="14"/>
      <c r="AB283" s="14"/>
    </row>
    <row r="284" spans="1:28" s="10" customFormat="1" ht="12.75" customHeight="1" x14ac:dyDescent="0.2">
      <c r="A284" s="10" t="s">
        <v>611</v>
      </c>
      <c r="B284" s="10" t="s">
        <v>139</v>
      </c>
      <c r="C284" s="103">
        <v>35706</v>
      </c>
      <c r="D284" s="103">
        <v>2000</v>
      </c>
      <c r="E284" s="103">
        <v>0</v>
      </c>
      <c r="F284" s="103">
        <v>0</v>
      </c>
      <c r="G284" s="103">
        <v>0</v>
      </c>
      <c r="H284" s="103">
        <v>0</v>
      </c>
      <c r="I284" s="103">
        <v>0</v>
      </c>
      <c r="J284" s="103">
        <v>0</v>
      </c>
      <c r="K284" s="103">
        <v>4750</v>
      </c>
      <c r="L284" s="103">
        <v>0</v>
      </c>
      <c r="M284" s="103">
        <v>0</v>
      </c>
      <c r="N284" s="103">
        <v>0</v>
      </c>
      <c r="O284" s="103">
        <v>0</v>
      </c>
      <c r="P284" s="103" t="s">
        <v>1315</v>
      </c>
      <c r="Q284" s="103" t="s">
        <v>1316</v>
      </c>
      <c r="R284" s="103"/>
      <c r="S284" s="103"/>
      <c r="T284" s="103"/>
      <c r="U284" s="103"/>
      <c r="V284" s="103"/>
      <c r="W284" s="103"/>
      <c r="X284" s="103"/>
      <c r="Y284" s="103"/>
      <c r="Z284" s="14"/>
      <c r="AA284" s="14"/>
      <c r="AB284" s="14"/>
    </row>
    <row r="285" spans="1:28" s="10" customFormat="1" ht="12.75" customHeight="1" x14ac:dyDescent="0.2">
      <c r="A285" s="10" t="s">
        <v>1276</v>
      </c>
      <c r="B285" s="10" t="s">
        <v>1277</v>
      </c>
      <c r="C285" s="103">
        <v>272882</v>
      </c>
      <c r="D285" s="103">
        <v>0</v>
      </c>
      <c r="E285" s="103">
        <v>0</v>
      </c>
      <c r="F285" s="103">
        <v>0</v>
      </c>
      <c r="G285" s="103">
        <v>0</v>
      </c>
      <c r="H285" s="103">
        <v>0</v>
      </c>
      <c r="I285" s="103">
        <v>0</v>
      </c>
      <c r="J285" s="103">
        <v>0</v>
      </c>
      <c r="K285" s="103">
        <v>0</v>
      </c>
      <c r="L285" s="103">
        <v>0</v>
      </c>
      <c r="M285" s="103">
        <v>0</v>
      </c>
      <c r="N285" s="103">
        <v>0</v>
      </c>
      <c r="O285" s="103">
        <v>0</v>
      </c>
      <c r="P285" s="103" t="s">
        <v>1344</v>
      </c>
      <c r="Q285" s="103" t="s">
        <v>1316</v>
      </c>
      <c r="R285" s="103"/>
      <c r="S285" s="103"/>
      <c r="T285" s="103"/>
      <c r="U285" s="103"/>
      <c r="V285" s="103"/>
      <c r="W285" s="103"/>
      <c r="X285" s="103"/>
      <c r="Y285" s="103"/>
      <c r="Z285" s="14"/>
      <c r="AA285" s="14"/>
      <c r="AB285" s="14"/>
    </row>
    <row r="286" spans="1:28" s="10" customFormat="1" ht="12.75" customHeight="1" x14ac:dyDescent="0.2">
      <c r="A286" s="10" t="s">
        <v>532</v>
      </c>
      <c r="B286" s="10" t="s">
        <v>140</v>
      </c>
      <c r="C286" s="103">
        <v>39300</v>
      </c>
      <c r="D286" s="103">
        <v>0</v>
      </c>
      <c r="E286" s="103">
        <v>0</v>
      </c>
      <c r="F286" s="103">
        <v>0</v>
      </c>
      <c r="G286" s="103">
        <v>0</v>
      </c>
      <c r="H286" s="103">
        <v>0</v>
      </c>
      <c r="I286" s="103">
        <v>0</v>
      </c>
      <c r="J286" s="103">
        <v>0</v>
      </c>
      <c r="K286" s="103">
        <v>0</v>
      </c>
      <c r="L286" s="103">
        <v>0</v>
      </c>
      <c r="M286" s="103">
        <v>0</v>
      </c>
      <c r="N286" s="103">
        <v>0</v>
      </c>
      <c r="O286" s="103">
        <v>0</v>
      </c>
      <c r="P286" s="103" t="s">
        <v>1312</v>
      </c>
      <c r="Q286" s="103" t="s">
        <v>1316</v>
      </c>
      <c r="R286" s="103"/>
      <c r="S286" s="103"/>
      <c r="T286" s="103"/>
      <c r="U286" s="103"/>
      <c r="V286" s="103"/>
      <c r="W286" s="103"/>
      <c r="X286" s="103"/>
      <c r="Y286" s="103"/>
      <c r="Z286" s="14"/>
      <c r="AA286" s="14"/>
      <c r="AB286" s="14"/>
    </row>
    <row r="287" spans="1:28" s="10" customFormat="1" ht="12.75" customHeight="1" x14ac:dyDescent="0.2">
      <c r="A287" s="10" t="s">
        <v>568</v>
      </c>
      <c r="B287" s="10" t="s">
        <v>141</v>
      </c>
      <c r="C287" s="103">
        <v>6430</v>
      </c>
      <c r="D287" s="103">
        <v>1000</v>
      </c>
      <c r="E287" s="103">
        <v>0</v>
      </c>
      <c r="F287" s="103">
        <v>0</v>
      </c>
      <c r="G287" s="103">
        <v>0</v>
      </c>
      <c r="H287" s="103">
        <v>0</v>
      </c>
      <c r="I287" s="103">
        <v>0</v>
      </c>
      <c r="J287" s="103">
        <v>0</v>
      </c>
      <c r="K287" s="103">
        <v>1000</v>
      </c>
      <c r="L287" s="103">
        <v>6000</v>
      </c>
      <c r="M287" s="103">
        <v>0</v>
      </c>
      <c r="N287" s="103">
        <v>3750</v>
      </c>
      <c r="O287" s="103">
        <v>0</v>
      </c>
      <c r="P287" s="103" t="s">
        <v>1315</v>
      </c>
      <c r="Q287" s="103" t="s">
        <v>1316</v>
      </c>
      <c r="R287" s="103"/>
      <c r="S287" s="103"/>
      <c r="T287" s="103"/>
      <c r="U287" s="103"/>
      <c r="V287" s="103"/>
      <c r="W287" s="103"/>
      <c r="X287" s="103"/>
      <c r="Y287" s="103"/>
      <c r="Z287" s="14"/>
      <c r="AA287" s="14"/>
      <c r="AB287" s="14"/>
    </row>
    <row r="288" spans="1:28" s="10" customFormat="1" ht="12.75" customHeight="1" x14ac:dyDescent="0.2">
      <c r="A288" s="10" t="s">
        <v>623</v>
      </c>
      <c r="B288" s="10" t="s">
        <v>142</v>
      </c>
      <c r="C288" s="103">
        <v>4686</v>
      </c>
      <c r="D288" s="103">
        <v>0</v>
      </c>
      <c r="E288" s="103">
        <v>0</v>
      </c>
      <c r="F288" s="103">
        <v>0</v>
      </c>
      <c r="G288" s="103">
        <v>0</v>
      </c>
      <c r="H288" s="103">
        <v>0</v>
      </c>
      <c r="I288" s="103">
        <v>0</v>
      </c>
      <c r="J288" s="103">
        <v>0</v>
      </c>
      <c r="K288" s="103">
        <v>0</v>
      </c>
      <c r="L288" s="103">
        <v>105</v>
      </c>
      <c r="M288" s="103">
        <v>5484</v>
      </c>
      <c r="N288" s="103">
        <v>0</v>
      </c>
      <c r="O288" s="103">
        <v>0</v>
      </c>
      <c r="P288" s="103" t="s">
        <v>1315</v>
      </c>
      <c r="Q288" s="103" t="s">
        <v>1316</v>
      </c>
      <c r="R288" s="103"/>
      <c r="S288" s="103"/>
      <c r="T288" s="103"/>
      <c r="U288" s="103"/>
      <c r="V288" s="103"/>
      <c r="W288" s="103"/>
      <c r="X288" s="103"/>
      <c r="Y288" s="103"/>
      <c r="Z288" s="14"/>
      <c r="AA288" s="14"/>
      <c r="AB288" s="14"/>
    </row>
    <row r="289" spans="1:28" s="10" customFormat="1" ht="12.75" customHeight="1" x14ac:dyDescent="0.2">
      <c r="A289" s="10" t="s">
        <v>805</v>
      </c>
      <c r="B289" s="10" t="s">
        <v>1354</v>
      </c>
      <c r="C289" s="103">
        <v>6000</v>
      </c>
      <c r="D289" s="103">
        <v>6000</v>
      </c>
      <c r="E289" s="103">
        <v>0</v>
      </c>
      <c r="F289" s="103">
        <v>0</v>
      </c>
      <c r="G289" s="103">
        <v>0</v>
      </c>
      <c r="H289" s="103">
        <v>0</v>
      </c>
      <c r="I289" s="103">
        <v>0</v>
      </c>
      <c r="J289" s="103">
        <v>0</v>
      </c>
      <c r="K289" s="103">
        <v>0</v>
      </c>
      <c r="L289" s="103">
        <v>6700</v>
      </c>
      <c r="M289" s="103">
        <v>0</v>
      </c>
      <c r="N289" s="103">
        <v>0</v>
      </c>
      <c r="O289" s="103">
        <v>0</v>
      </c>
      <c r="P289" s="103" t="s">
        <v>1377</v>
      </c>
      <c r="Q289" s="103" t="s">
        <v>1316</v>
      </c>
      <c r="R289" s="103"/>
      <c r="S289" s="103"/>
      <c r="T289" s="103"/>
      <c r="U289" s="103"/>
      <c r="V289" s="103"/>
      <c r="W289" s="103"/>
      <c r="X289" s="103"/>
      <c r="Y289" s="103"/>
      <c r="Z289" s="14"/>
      <c r="AA289" s="14"/>
      <c r="AB289" s="14"/>
    </row>
    <row r="290" spans="1:28" s="10" customFormat="1" ht="12.75" customHeight="1" x14ac:dyDescent="0.2">
      <c r="A290" s="10" t="s">
        <v>815</v>
      </c>
      <c r="B290" s="10" t="s">
        <v>378</v>
      </c>
      <c r="C290" s="103">
        <v>97886</v>
      </c>
      <c r="D290" s="103">
        <v>0</v>
      </c>
      <c r="E290" s="103">
        <v>33250</v>
      </c>
      <c r="F290" s="103">
        <v>0</v>
      </c>
      <c r="G290" s="103">
        <v>0</v>
      </c>
      <c r="H290" s="103">
        <v>0</v>
      </c>
      <c r="I290" s="103">
        <v>0</v>
      </c>
      <c r="J290" s="103">
        <v>0</v>
      </c>
      <c r="K290" s="103">
        <v>0</v>
      </c>
      <c r="L290" s="103">
        <v>0</v>
      </c>
      <c r="M290" s="103">
        <v>0</v>
      </c>
      <c r="N290" s="103">
        <v>0</v>
      </c>
      <c r="O290" s="103">
        <v>15200</v>
      </c>
      <c r="P290" s="103" t="s">
        <v>1377</v>
      </c>
      <c r="Q290" s="103" t="s">
        <v>1316</v>
      </c>
      <c r="R290" s="103"/>
      <c r="S290" s="103"/>
      <c r="T290" s="103"/>
      <c r="U290" s="103"/>
      <c r="V290" s="103"/>
      <c r="W290" s="103"/>
      <c r="X290" s="103"/>
      <c r="Y290" s="103"/>
      <c r="Z290" s="14"/>
      <c r="AA290" s="14"/>
      <c r="AB290" s="14"/>
    </row>
    <row r="291" spans="1:28" s="10" customFormat="1" ht="12.75" customHeight="1" x14ac:dyDescent="0.2">
      <c r="A291" s="10" t="s">
        <v>1248</v>
      </c>
      <c r="B291" s="10" t="s">
        <v>1249</v>
      </c>
      <c r="C291" s="103">
        <v>30000</v>
      </c>
      <c r="D291" s="103">
        <v>0</v>
      </c>
      <c r="E291" s="103">
        <v>0</v>
      </c>
      <c r="F291" s="103">
        <v>0</v>
      </c>
      <c r="G291" s="103">
        <v>0</v>
      </c>
      <c r="H291" s="103">
        <v>0</v>
      </c>
      <c r="I291" s="103">
        <v>0</v>
      </c>
      <c r="J291" s="103">
        <v>0</v>
      </c>
      <c r="K291" s="103">
        <v>0</v>
      </c>
      <c r="L291" s="103">
        <v>16790</v>
      </c>
      <c r="M291" s="103">
        <v>0</v>
      </c>
      <c r="N291" s="103">
        <v>0</v>
      </c>
      <c r="O291" s="103">
        <v>0</v>
      </c>
      <c r="P291" s="103" t="s">
        <v>1377</v>
      </c>
      <c r="Q291" s="103" t="s">
        <v>1316</v>
      </c>
      <c r="R291" s="103"/>
      <c r="S291" s="103"/>
      <c r="T291" s="103"/>
      <c r="U291" s="103"/>
      <c r="V291" s="103"/>
      <c r="W291" s="103"/>
      <c r="X291" s="103"/>
      <c r="Y291" s="103"/>
      <c r="Z291" s="14"/>
      <c r="AA291" s="14"/>
      <c r="AB291" s="14"/>
    </row>
    <row r="292" spans="1:28" s="10" customFormat="1" ht="12.75" customHeight="1" x14ac:dyDescent="0.2">
      <c r="A292" s="10" t="s">
        <v>812</v>
      </c>
      <c r="B292" s="10" t="s">
        <v>380</v>
      </c>
      <c r="C292" s="103">
        <v>0</v>
      </c>
      <c r="D292" s="103">
        <v>0</v>
      </c>
      <c r="E292" s="103">
        <v>0</v>
      </c>
      <c r="F292" s="103">
        <v>0</v>
      </c>
      <c r="G292" s="103">
        <v>0</v>
      </c>
      <c r="H292" s="103">
        <v>0</v>
      </c>
      <c r="I292" s="103">
        <v>0</v>
      </c>
      <c r="J292" s="103">
        <v>0</v>
      </c>
      <c r="K292" s="103">
        <v>0</v>
      </c>
      <c r="L292" s="103">
        <v>0</v>
      </c>
      <c r="M292" s="103">
        <v>0</v>
      </c>
      <c r="N292" s="103">
        <v>0</v>
      </c>
      <c r="O292" s="103">
        <v>0</v>
      </c>
      <c r="P292" s="103" t="s">
        <v>1377</v>
      </c>
      <c r="Q292" s="103" t="s">
        <v>1316</v>
      </c>
      <c r="R292" s="103"/>
      <c r="S292" s="103"/>
      <c r="T292" s="103"/>
      <c r="U292" s="103"/>
      <c r="V292" s="103"/>
      <c r="W292" s="103"/>
      <c r="X292" s="103"/>
      <c r="Y292" s="103"/>
      <c r="Z292" s="14"/>
      <c r="AA292" s="14"/>
      <c r="AB292" s="14"/>
    </row>
    <row r="293" spans="1:28" s="10" customFormat="1" ht="12.75" customHeight="1" x14ac:dyDescent="0.2">
      <c r="A293" s="10" t="s">
        <v>1003</v>
      </c>
      <c r="B293" s="10" t="s">
        <v>1004</v>
      </c>
      <c r="C293" s="103">
        <v>368</v>
      </c>
      <c r="D293" s="103">
        <v>300</v>
      </c>
      <c r="E293" s="103">
        <v>0</v>
      </c>
      <c r="F293" s="103">
        <v>0</v>
      </c>
      <c r="G293" s="103">
        <v>0</v>
      </c>
      <c r="H293" s="103">
        <v>0</v>
      </c>
      <c r="I293" s="103">
        <v>0</v>
      </c>
      <c r="J293" s="103">
        <v>0</v>
      </c>
      <c r="K293" s="103">
        <v>0</v>
      </c>
      <c r="L293" s="103">
        <v>0</v>
      </c>
      <c r="M293" s="103">
        <v>0</v>
      </c>
      <c r="N293" s="103">
        <v>0</v>
      </c>
      <c r="O293" s="103">
        <v>0</v>
      </c>
      <c r="P293" s="103" t="s">
        <v>1312</v>
      </c>
      <c r="Q293" s="103" t="s">
        <v>1313</v>
      </c>
      <c r="R293" s="103"/>
      <c r="S293" s="103"/>
      <c r="T293" s="103"/>
      <c r="U293" s="103"/>
      <c r="V293" s="103"/>
      <c r="W293" s="103"/>
      <c r="X293" s="103"/>
      <c r="Y293" s="103"/>
      <c r="Z293" s="14"/>
      <c r="AA293" s="14"/>
      <c r="AB293" s="14"/>
    </row>
    <row r="294" spans="1:28" s="10" customFormat="1" ht="12.75" customHeight="1" x14ac:dyDescent="0.2">
      <c r="A294" s="10" t="s">
        <v>738</v>
      </c>
      <c r="B294" s="10" t="s">
        <v>143</v>
      </c>
      <c r="C294" s="103">
        <v>50000</v>
      </c>
      <c r="D294" s="103">
        <v>15000</v>
      </c>
      <c r="E294" s="103">
        <v>0</v>
      </c>
      <c r="F294" s="103">
        <v>0</v>
      </c>
      <c r="G294" s="103">
        <v>0</v>
      </c>
      <c r="H294" s="103">
        <v>0</v>
      </c>
      <c r="I294" s="103">
        <v>0</v>
      </c>
      <c r="J294" s="103">
        <v>0</v>
      </c>
      <c r="K294" s="103">
        <v>0</v>
      </c>
      <c r="L294" s="103">
        <v>0</v>
      </c>
      <c r="M294" s="103">
        <v>0</v>
      </c>
      <c r="N294" s="103">
        <v>0</v>
      </c>
      <c r="O294" s="103">
        <v>15000</v>
      </c>
      <c r="P294" s="103" t="s">
        <v>1320</v>
      </c>
      <c r="Q294" s="103" t="s">
        <v>1316</v>
      </c>
      <c r="R294" s="103"/>
      <c r="S294" s="103"/>
      <c r="T294" s="103"/>
      <c r="U294" s="103"/>
      <c r="V294" s="103"/>
      <c r="W294" s="103"/>
      <c r="X294" s="103"/>
      <c r="Y294" s="103"/>
      <c r="Z294" s="14"/>
      <c r="AA294" s="14"/>
      <c r="AB294" s="14"/>
    </row>
    <row r="295" spans="1:28" s="10" customFormat="1" ht="12.75" customHeight="1" x14ac:dyDescent="0.2">
      <c r="A295" s="10" t="s">
        <v>448</v>
      </c>
      <c r="B295" s="10" t="s">
        <v>144</v>
      </c>
      <c r="C295" s="103">
        <v>7744</v>
      </c>
      <c r="D295" s="103">
        <v>3000</v>
      </c>
      <c r="E295" s="103">
        <v>0</v>
      </c>
      <c r="F295" s="103">
        <v>0</v>
      </c>
      <c r="G295" s="103">
        <v>0</v>
      </c>
      <c r="H295" s="103">
        <v>0</v>
      </c>
      <c r="I295" s="103">
        <v>0</v>
      </c>
      <c r="J295" s="103">
        <v>0</v>
      </c>
      <c r="K295" s="103">
        <v>2000</v>
      </c>
      <c r="L295" s="103">
        <v>0</v>
      </c>
      <c r="M295" s="103">
        <v>0</v>
      </c>
      <c r="N295" s="103">
        <v>0</v>
      </c>
      <c r="O295" s="103">
        <v>0</v>
      </c>
      <c r="P295" s="103" t="s">
        <v>1315</v>
      </c>
      <c r="Q295" s="103" t="s">
        <v>1316</v>
      </c>
      <c r="R295" s="103"/>
      <c r="S295" s="103"/>
      <c r="T295" s="103"/>
      <c r="U295" s="103"/>
      <c r="V295" s="103"/>
      <c r="W295" s="103"/>
      <c r="X295" s="103"/>
      <c r="Y295" s="103"/>
      <c r="Z295" s="14"/>
      <c r="AA295" s="14"/>
      <c r="AB295" s="14"/>
    </row>
    <row r="296" spans="1:28" s="10" customFormat="1" ht="12.75" customHeight="1" x14ac:dyDescent="0.2">
      <c r="A296" s="10" t="s">
        <v>642</v>
      </c>
      <c r="B296" s="10" t="s">
        <v>145</v>
      </c>
      <c r="C296" s="103">
        <v>1886</v>
      </c>
      <c r="D296" s="103">
        <v>0</v>
      </c>
      <c r="E296" s="103">
        <v>0</v>
      </c>
      <c r="F296" s="103">
        <v>0</v>
      </c>
      <c r="G296" s="103">
        <v>0</v>
      </c>
      <c r="H296" s="103">
        <v>0</v>
      </c>
      <c r="I296" s="103">
        <v>0</v>
      </c>
      <c r="J296" s="103">
        <v>0</v>
      </c>
      <c r="K296" s="103">
        <v>0</v>
      </c>
      <c r="L296" s="103">
        <v>139</v>
      </c>
      <c r="M296" s="103">
        <v>0</v>
      </c>
      <c r="N296" s="103">
        <v>0</v>
      </c>
      <c r="O296" s="103">
        <v>0</v>
      </c>
      <c r="P296" s="103" t="s">
        <v>1315</v>
      </c>
      <c r="Q296" s="103" t="s">
        <v>1316</v>
      </c>
      <c r="R296" s="103"/>
      <c r="S296" s="103"/>
      <c r="T296" s="103"/>
      <c r="U296" s="103"/>
      <c r="V296" s="103"/>
      <c r="W296" s="103"/>
      <c r="X296" s="103"/>
      <c r="Y296" s="103"/>
      <c r="Z296" s="14"/>
      <c r="AA296" s="14"/>
      <c r="AB296" s="14"/>
    </row>
    <row r="297" spans="1:28" s="10" customFormat="1" ht="12.75" customHeight="1" x14ac:dyDescent="0.2">
      <c r="A297" s="10" t="s">
        <v>670</v>
      </c>
      <c r="B297" s="10" t="s">
        <v>146</v>
      </c>
      <c r="C297" s="103">
        <v>10000</v>
      </c>
      <c r="D297" s="103">
        <v>13000</v>
      </c>
      <c r="E297" s="103">
        <v>0</v>
      </c>
      <c r="F297" s="103">
        <v>0</v>
      </c>
      <c r="G297" s="103">
        <v>0</v>
      </c>
      <c r="H297" s="103">
        <v>0</v>
      </c>
      <c r="I297" s="103">
        <v>0</v>
      </c>
      <c r="J297" s="103">
        <v>0</v>
      </c>
      <c r="K297" s="103">
        <v>0</v>
      </c>
      <c r="L297" s="103">
        <v>0</v>
      </c>
      <c r="M297" s="103">
        <v>0</v>
      </c>
      <c r="N297" s="103">
        <v>0</v>
      </c>
      <c r="O297" s="103">
        <v>3000</v>
      </c>
      <c r="P297" s="103" t="s">
        <v>1315</v>
      </c>
      <c r="Q297" s="103" t="s">
        <v>1316</v>
      </c>
      <c r="R297" s="103"/>
      <c r="S297" s="103"/>
      <c r="T297" s="103"/>
      <c r="U297" s="103"/>
      <c r="V297" s="103"/>
      <c r="W297" s="103"/>
      <c r="X297" s="103"/>
      <c r="Y297" s="103"/>
      <c r="Z297" s="14"/>
      <c r="AA297" s="14"/>
      <c r="AB297" s="14"/>
    </row>
    <row r="298" spans="1:28" s="10" customFormat="1" ht="12.75" customHeight="1" x14ac:dyDescent="0.2">
      <c r="A298" s="10" t="s">
        <v>422</v>
      </c>
      <c r="B298" s="10" t="s">
        <v>345</v>
      </c>
      <c r="C298" s="103">
        <v>14091</v>
      </c>
      <c r="D298" s="103">
        <v>5000</v>
      </c>
      <c r="E298" s="103">
        <v>0</v>
      </c>
      <c r="F298" s="103">
        <v>0</v>
      </c>
      <c r="G298" s="103">
        <v>0</v>
      </c>
      <c r="H298" s="103">
        <v>0</v>
      </c>
      <c r="I298" s="103">
        <v>0</v>
      </c>
      <c r="J298" s="103">
        <v>0</v>
      </c>
      <c r="K298" s="103">
        <v>3000</v>
      </c>
      <c r="L298" s="103">
        <v>0</v>
      </c>
      <c r="M298" s="103">
        <v>0</v>
      </c>
      <c r="N298" s="103">
        <v>0</v>
      </c>
      <c r="O298" s="103">
        <v>3200</v>
      </c>
      <c r="P298" s="103" t="s">
        <v>1312</v>
      </c>
      <c r="Q298" s="103" t="s">
        <v>1316</v>
      </c>
      <c r="R298" s="103"/>
      <c r="S298" s="103"/>
      <c r="T298" s="103"/>
      <c r="U298" s="103"/>
      <c r="V298" s="103"/>
      <c r="W298" s="103"/>
      <c r="X298" s="103"/>
      <c r="Y298" s="103"/>
      <c r="Z298" s="14"/>
      <c r="AA298" s="14"/>
      <c r="AB298" s="14"/>
    </row>
    <row r="299" spans="1:28" s="10" customFormat="1" ht="12.75" customHeight="1" x14ac:dyDescent="0.2">
      <c r="A299" s="10" t="s">
        <v>1005</v>
      </c>
      <c r="B299" s="10" t="s">
        <v>1006</v>
      </c>
      <c r="C299" s="103">
        <v>30003</v>
      </c>
      <c r="D299" s="103">
        <v>0</v>
      </c>
      <c r="E299" s="103">
        <v>0</v>
      </c>
      <c r="F299" s="103">
        <v>0</v>
      </c>
      <c r="G299" s="103">
        <v>0</v>
      </c>
      <c r="H299" s="103">
        <v>0</v>
      </c>
      <c r="I299" s="103">
        <v>0</v>
      </c>
      <c r="J299" s="103">
        <v>0</v>
      </c>
      <c r="K299" s="103">
        <v>0</v>
      </c>
      <c r="L299" s="103">
        <v>9123</v>
      </c>
      <c r="M299" s="103">
        <v>0</v>
      </c>
      <c r="N299" s="103">
        <v>0</v>
      </c>
      <c r="O299" s="103">
        <v>0</v>
      </c>
      <c r="P299" s="103" t="s">
        <v>1312</v>
      </c>
      <c r="Q299" s="103" t="s">
        <v>1314</v>
      </c>
      <c r="R299" s="103"/>
      <c r="S299" s="103"/>
      <c r="T299" s="103"/>
      <c r="U299" s="103"/>
      <c r="V299" s="103"/>
      <c r="W299" s="103"/>
      <c r="X299" s="103"/>
      <c r="Y299" s="103"/>
      <c r="Z299" s="14"/>
      <c r="AA299" s="14"/>
      <c r="AB299" s="14"/>
    </row>
    <row r="300" spans="1:28" s="10" customFormat="1" ht="12.75" customHeight="1" x14ac:dyDescent="0.2">
      <c r="A300" s="10" t="s">
        <v>404</v>
      </c>
      <c r="B300" s="10" t="s">
        <v>147</v>
      </c>
      <c r="C300" s="103">
        <v>124746</v>
      </c>
      <c r="D300" s="103">
        <v>0</v>
      </c>
      <c r="E300" s="103">
        <v>0</v>
      </c>
      <c r="F300" s="103">
        <v>0</v>
      </c>
      <c r="G300" s="103">
        <v>0</v>
      </c>
      <c r="H300" s="103">
        <v>0</v>
      </c>
      <c r="I300" s="103">
        <v>0</v>
      </c>
      <c r="J300" s="103">
        <v>0</v>
      </c>
      <c r="K300" s="103">
        <v>0</v>
      </c>
      <c r="L300" s="103">
        <v>0</v>
      </c>
      <c r="M300" s="103">
        <v>0</v>
      </c>
      <c r="N300" s="103">
        <v>0</v>
      </c>
      <c r="O300" s="103">
        <v>0</v>
      </c>
      <c r="P300" s="103" t="s">
        <v>1312</v>
      </c>
      <c r="Q300" s="103" t="s">
        <v>1316</v>
      </c>
      <c r="R300" s="103"/>
      <c r="S300" s="103"/>
      <c r="T300" s="103"/>
      <c r="U300" s="103"/>
      <c r="V300" s="103"/>
      <c r="W300" s="103"/>
      <c r="X300" s="103"/>
      <c r="Y300" s="103"/>
      <c r="Z300" s="14"/>
      <c r="AA300" s="14"/>
      <c r="AB300" s="14"/>
    </row>
    <row r="301" spans="1:28" s="10" customFormat="1" ht="12.75" customHeight="1" x14ac:dyDescent="0.2">
      <c r="A301" s="10" t="s">
        <v>650</v>
      </c>
      <c r="B301" s="10" t="s">
        <v>148</v>
      </c>
      <c r="C301" s="103">
        <v>13905</v>
      </c>
      <c r="D301" s="103">
        <v>7000</v>
      </c>
      <c r="E301" s="103">
        <v>0</v>
      </c>
      <c r="F301" s="103">
        <v>0</v>
      </c>
      <c r="G301" s="103">
        <v>0</v>
      </c>
      <c r="H301" s="103">
        <v>0</v>
      </c>
      <c r="I301" s="103">
        <v>0</v>
      </c>
      <c r="J301" s="103">
        <v>0</v>
      </c>
      <c r="K301" s="103">
        <v>0</v>
      </c>
      <c r="L301" s="103">
        <v>0</v>
      </c>
      <c r="M301" s="103">
        <v>5000</v>
      </c>
      <c r="N301" s="103">
        <v>0</v>
      </c>
      <c r="O301" s="103">
        <v>0</v>
      </c>
      <c r="P301" s="103" t="s">
        <v>1315</v>
      </c>
      <c r="Q301" s="103" t="s">
        <v>1316</v>
      </c>
      <c r="R301" s="103"/>
      <c r="S301" s="103"/>
      <c r="T301" s="103"/>
      <c r="U301" s="103"/>
      <c r="V301" s="103"/>
      <c r="W301" s="103"/>
      <c r="X301" s="103"/>
      <c r="Y301" s="103"/>
      <c r="Z301" s="14"/>
      <c r="AA301" s="14"/>
      <c r="AB301" s="14"/>
    </row>
    <row r="302" spans="1:28" s="10" customFormat="1" ht="12.75" customHeight="1" x14ac:dyDescent="0.2">
      <c r="A302" s="10" t="s">
        <v>1007</v>
      </c>
      <c r="B302" s="10" t="s">
        <v>1008</v>
      </c>
      <c r="C302" s="103">
        <v>5926</v>
      </c>
      <c r="D302" s="103">
        <v>1500</v>
      </c>
      <c r="E302" s="103">
        <v>0</v>
      </c>
      <c r="F302" s="103">
        <v>0</v>
      </c>
      <c r="G302" s="103">
        <v>0</v>
      </c>
      <c r="H302" s="103">
        <v>0</v>
      </c>
      <c r="I302" s="103">
        <v>0</v>
      </c>
      <c r="J302" s="103">
        <v>0</v>
      </c>
      <c r="K302" s="103">
        <v>2000</v>
      </c>
      <c r="L302" s="103">
        <v>1400</v>
      </c>
      <c r="M302" s="103">
        <v>25</v>
      </c>
      <c r="N302" s="103">
        <v>0</v>
      </c>
      <c r="O302" s="103">
        <v>0</v>
      </c>
      <c r="P302" s="103" t="s">
        <v>1312</v>
      </c>
      <c r="Q302" s="103" t="s">
        <v>1313</v>
      </c>
      <c r="R302" s="103"/>
      <c r="S302" s="103"/>
      <c r="T302" s="103"/>
      <c r="U302" s="103"/>
      <c r="V302" s="103"/>
      <c r="W302" s="103"/>
      <c r="X302" s="103"/>
      <c r="Y302" s="103"/>
      <c r="Z302" s="14"/>
      <c r="AA302" s="14"/>
      <c r="AB302" s="14"/>
    </row>
    <row r="303" spans="1:28" s="10" customFormat="1" ht="12.75" customHeight="1" x14ac:dyDescent="0.2">
      <c r="A303" s="10" t="s">
        <v>1009</v>
      </c>
      <c r="B303" s="10" t="s">
        <v>1010</v>
      </c>
      <c r="C303" s="103">
        <v>1195</v>
      </c>
      <c r="D303" s="103">
        <v>0</v>
      </c>
      <c r="E303" s="103">
        <v>0</v>
      </c>
      <c r="F303" s="103">
        <v>0</v>
      </c>
      <c r="G303" s="103">
        <v>0</v>
      </c>
      <c r="H303" s="103">
        <v>0</v>
      </c>
      <c r="I303" s="103">
        <v>0</v>
      </c>
      <c r="J303" s="103">
        <v>0</v>
      </c>
      <c r="K303" s="103">
        <v>0</v>
      </c>
      <c r="L303" s="103">
        <v>0</v>
      </c>
      <c r="M303" s="103">
        <v>0</v>
      </c>
      <c r="N303" s="103">
        <v>0</v>
      </c>
      <c r="O303" s="103">
        <v>0</v>
      </c>
      <c r="P303" s="103" t="s">
        <v>1312</v>
      </c>
      <c r="Q303" s="103" t="s">
        <v>1314</v>
      </c>
      <c r="R303" s="103"/>
      <c r="S303" s="103"/>
      <c r="T303" s="103"/>
      <c r="U303" s="103"/>
      <c r="V303" s="103"/>
      <c r="W303" s="103"/>
      <c r="X303" s="103"/>
      <c r="Y303" s="103"/>
      <c r="Z303" s="14"/>
      <c r="AA303" s="14"/>
      <c r="AB303" s="14"/>
    </row>
    <row r="304" spans="1:28" s="10" customFormat="1" ht="12.75" customHeight="1" x14ac:dyDescent="0.2">
      <c r="A304" s="10" t="s">
        <v>1011</v>
      </c>
      <c r="B304" s="10" t="s">
        <v>1012</v>
      </c>
      <c r="C304" s="103">
        <v>1543</v>
      </c>
      <c r="D304" s="103">
        <v>0</v>
      </c>
      <c r="E304" s="103">
        <v>0</v>
      </c>
      <c r="F304" s="103">
        <v>0</v>
      </c>
      <c r="G304" s="103">
        <v>0</v>
      </c>
      <c r="H304" s="103">
        <v>0</v>
      </c>
      <c r="I304" s="103">
        <v>0</v>
      </c>
      <c r="J304" s="103">
        <v>0</v>
      </c>
      <c r="K304" s="103">
        <v>0</v>
      </c>
      <c r="L304" s="103">
        <v>0</v>
      </c>
      <c r="M304" s="103">
        <v>0</v>
      </c>
      <c r="N304" s="103">
        <v>0</v>
      </c>
      <c r="O304" s="103">
        <v>0</v>
      </c>
      <c r="P304" s="103" t="s">
        <v>1317</v>
      </c>
      <c r="Q304" s="103" t="s">
        <v>1317</v>
      </c>
      <c r="R304" s="103"/>
      <c r="S304" s="103"/>
      <c r="T304" s="103"/>
      <c r="U304" s="103"/>
      <c r="V304" s="103"/>
      <c r="W304" s="103"/>
      <c r="X304" s="103"/>
      <c r="Y304" s="103"/>
      <c r="Z304" s="14"/>
      <c r="AA304" s="14"/>
      <c r="AB304" s="14"/>
    </row>
    <row r="305" spans="1:28" s="10" customFormat="1" ht="12.75" customHeight="1" x14ac:dyDescent="0.2">
      <c r="A305" s="10" t="s">
        <v>1013</v>
      </c>
      <c r="B305" s="10" t="s">
        <v>1014</v>
      </c>
      <c r="C305" s="103">
        <v>45610</v>
      </c>
      <c r="D305" s="103">
        <v>3000</v>
      </c>
      <c r="E305" s="103">
        <v>0</v>
      </c>
      <c r="F305" s="103">
        <v>0</v>
      </c>
      <c r="G305" s="103">
        <v>0</v>
      </c>
      <c r="H305" s="103">
        <v>0</v>
      </c>
      <c r="I305" s="103">
        <v>0</v>
      </c>
      <c r="J305" s="103">
        <v>0</v>
      </c>
      <c r="K305" s="103">
        <v>0</v>
      </c>
      <c r="L305" s="103">
        <v>0</v>
      </c>
      <c r="M305" s="103">
        <v>0</v>
      </c>
      <c r="N305" s="103">
        <v>1274</v>
      </c>
      <c r="O305" s="103">
        <v>10000</v>
      </c>
      <c r="P305" s="103" t="s">
        <v>1312</v>
      </c>
      <c r="Q305" s="103" t="s">
        <v>1313</v>
      </c>
      <c r="R305" s="103"/>
      <c r="S305" s="103"/>
      <c r="T305" s="103"/>
      <c r="U305" s="103"/>
      <c r="V305" s="103"/>
      <c r="W305" s="103"/>
      <c r="X305" s="103"/>
      <c r="Y305" s="103"/>
      <c r="Z305" s="14"/>
      <c r="AA305" s="14"/>
      <c r="AB305" s="14"/>
    </row>
    <row r="306" spans="1:28" s="10" customFormat="1" ht="12.75" customHeight="1" x14ac:dyDescent="0.2">
      <c r="A306" s="10" t="s">
        <v>504</v>
      </c>
      <c r="B306" s="10" t="s">
        <v>149</v>
      </c>
      <c r="C306" s="103">
        <v>25009</v>
      </c>
      <c r="D306" s="103">
        <v>5000</v>
      </c>
      <c r="E306" s="103">
        <v>0</v>
      </c>
      <c r="F306" s="103">
        <v>0</v>
      </c>
      <c r="G306" s="103">
        <v>0</v>
      </c>
      <c r="H306" s="103">
        <v>0</v>
      </c>
      <c r="I306" s="103">
        <v>0</v>
      </c>
      <c r="J306" s="103">
        <v>0</v>
      </c>
      <c r="K306" s="103">
        <v>0</v>
      </c>
      <c r="L306" s="103">
        <v>10950</v>
      </c>
      <c r="M306" s="103">
        <v>0</v>
      </c>
      <c r="N306" s="103">
        <v>0</v>
      </c>
      <c r="O306" s="103">
        <v>0</v>
      </c>
      <c r="P306" s="103" t="s">
        <v>1315</v>
      </c>
      <c r="Q306" s="103" t="s">
        <v>1316</v>
      </c>
      <c r="R306" s="103"/>
      <c r="S306" s="103"/>
      <c r="T306" s="103"/>
      <c r="U306" s="103"/>
      <c r="V306" s="103"/>
      <c r="W306" s="103"/>
      <c r="X306" s="103"/>
      <c r="Y306" s="103"/>
      <c r="Z306" s="14"/>
      <c r="AA306" s="14"/>
      <c r="AB306" s="14"/>
    </row>
    <row r="307" spans="1:28" s="10" customFormat="1" ht="12.75" customHeight="1" x14ac:dyDescent="0.2">
      <c r="A307" s="10" t="s">
        <v>822</v>
      </c>
      <c r="B307" s="10" t="s">
        <v>381</v>
      </c>
      <c r="C307" s="103">
        <v>1556</v>
      </c>
      <c r="D307" s="103">
        <v>1000</v>
      </c>
      <c r="E307" s="103">
        <v>0</v>
      </c>
      <c r="F307" s="103">
        <v>0</v>
      </c>
      <c r="G307" s="103">
        <v>0</v>
      </c>
      <c r="H307" s="103">
        <v>0</v>
      </c>
      <c r="I307" s="103">
        <v>0</v>
      </c>
      <c r="J307" s="103">
        <v>0</v>
      </c>
      <c r="K307" s="103">
        <v>0</v>
      </c>
      <c r="L307" s="103">
        <v>100</v>
      </c>
      <c r="M307" s="103">
        <v>0</v>
      </c>
      <c r="N307" s="103">
        <v>0</v>
      </c>
      <c r="O307" s="103">
        <v>0</v>
      </c>
      <c r="P307" s="103" t="s">
        <v>1377</v>
      </c>
      <c r="Q307" s="103" t="s">
        <v>1316</v>
      </c>
      <c r="R307" s="103"/>
      <c r="S307" s="103"/>
      <c r="T307" s="103"/>
      <c r="U307" s="103"/>
      <c r="V307" s="103"/>
      <c r="W307" s="103"/>
      <c r="X307" s="103"/>
      <c r="Y307" s="103"/>
      <c r="Z307" s="14"/>
      <c r="AA307" s="14"/>
      <c r="AB307" s="14"/>
    </row>
    <row r="308" spans="1:28" s="10" customFormat="1" ht="12.75" customHeight="1" x14ac:dyDescent="0.2">
      <c r="A308" s="10" t="s">
        <v>612</v>
      </c>
      <c r="B308" s="10" t="s">
        <v>841</v>
      </c>
      <c r="C308" s="103">
        <v>9774</v>
      </c>
      <c r="D308" s="103">
        <v>0</v>
      </c>
      <c r="E308" s="103">
        <v>0</v>
      </c>
      <c r="F308" s="103">
        <v>0</v>
      </c>
      <c r="G308" s="103">
        <v>0</v>
      </c>
      <c r="H308" s="103">
        <v>0</v>
      </c>
      <c r="I308" s="103">
        <v>0</v>
      </c>
      <c r="J308" s="103">
        <v>0</v>
      </c>
      <c r="K308" s="103">
        <v>0</v>
      </c>
      <c r="L308" s="103">
        <v>465</v>
      </c>
      <c r="M308" s="103">
        <v>0</v>
      </c>
      <c r="N308" s="103">
        <v>0</v>
      </c>
      <c r="O308" s="103">
        <v>0</v>
      </c>
      <c r="P308" s="103" t="s">
        <v>1315</v>
      </c>
      <c r="Q308" s="103" t="s">
        <v>1316</v>
      </c>
      <c r="R308" s="103"/>
      <c r="S308" s="103"/>
      <c r="T308" s="103"/>
      <c r="U308" s="103"/>
      <c r="V308" s="103"/>
      <c r="W308" s="103"/>
      <c r="X308" s="103"/>
      <c r="Y308" s="103"/>
      <c r="Z308" s="14"/>
      <c r="AA308" s="14"/>
      <c r="AB308" s="14"/>
    </row>
    <row r="309" spans="1:28" s="10" customFormat="1" ht="12.75" customHeight="1" x14ac:dyDescent="0.2">
      <c r="A309" s="10" t="s">
        <v>695</v>
      </c>
      <c r="B309" s="10" t="s">
        <v>150</v>
      </c>
      <c r="C309" s="103">
        <v>22150</v>
      </c>
      <c r="D309" s="103">
        <v>1000</v>
      </c>
      <c r="E309" s="103">
        <v>0</v>
      </c>
      <c r="F309" s="103">
        <v>0</v>
      </c>
      <c r="G309" s="103">
        <v>0</v>
      </c>
      <c r="H309" s="103">
        <v>0</v>
      </c>
      <c r="I309" s="103">
        <v>0</v>
      </c>
      <c r="J309" s="103">
        <v>0</v>
      </c>
      <c r="K309" s="103">
        <v>0</v>
      </c>
      <c r="L309" s="103">
        <v>100</v>
      </c>
      <c r="M309" s="103">
        <v>0</v>
      </c>
      <c r="N309" s="103">
        <v>0</v>
      </c>
      <c r="O309" s="103">
        <v>0</v>
      </c>
      <c r="P309" s="103" t="s">
        <v>1321</v>
      </c>
      <c r="Q309" s="103" t="s">
        <v>1316</v>
      </c>
      <c r="R309" s="103"/>
      <c r="S309" s="103"/>
      <c r="T309" s="103"/>
      <c r="U309" s="103"/>
      <c r="V309" s="103"/>
      <c r="W309" s="103"/>
      <c r="X309" s="103"/>
      <c r="Y309" s="103"/>
      <c r="Z309" s="14"/>
      <c r="AA309" s="14"/>
      <c r="AB309" s="14"/>
    </row>
    <row r="310" spans="1:28" s="10" customFormat="1" ht="12.75" customHeight="1" x14ac:dyDescent="0.2">
      <c r="A310" s="10" t="s">
        <v>633</v>
      </c>
      <c r="B310" s="10" t="s">
        <v>288</v>
      </c>
      <c r="C310" s="103">
        <v>2692</v>
      </c>
      <c r="D310" s="103">
        <v>0</v>
      </c>
      <c r="E310" s="103">
        <v>0</v>
      </c>
      <c r="F310" s="103">
        <v>0</v>
      </c>
      <c r="G310" s="103">
        <v>0</v>
      </c>
      <c r="H310" s="103">
        <v>0</v>
      </c>
      <c r="I310" s="103">
        <v>0</v>
      </c>
      <c r="J310" s="103">
        <v>0</v>
      </c>
      <c r="K310" s="103">
        <v>1000</v>
      </c>
      <c r="L310" s="103">
        <v>0</v>
      </c>
      <c r="M310" s="103">
        <v>0</v>
      </c>
      <c r="N310" s="103">
        <v>0</v>
      </c>
      <c r="O310" s="103">
        <v>0</v>
      </c>
      <c r="P310" s="103" t="s">
        <v>1315</v>
      </c>
      <c r="Q310" s="103" t="s">
        <v>1316</v>
      </c>
      <c r="R310" s="103"/>
      <c r="S310" s="103"/>
      <c r="T310" s="103"/>
      <c r="U310" s="103"/>
      <c r="V310" s="103"/>
      <c r="W310" s="103"/>
      <c r="X310" s="103"/>
      <c r="Y310" s="103"/>
      <c r="Z310" s="14"/>
      <c r="AA310" s="14"/>
      <c r="AB310" s="14"/>
    </row>
    <row r="311" spans="1:28" s="10" customFormat="1" ht="12.75" customHeight="1" x14ac:dyDescent="0.2">
      <c r="A311" s="10" t="s">
        <v>739</v>
      </c>
      <c r="B311" s="10" t="s">
        <v>151</v>
      </c>
      <c r="C311" s="103">
        <v>277936</v>
      </c>
      <c r="D311" s="103">
        <v>13000</v>
      </c>
      <c r="E311" s="103">
        <v>0</v>
      </c>
      <c r="F311" s="103">
        <v>0</v>
      </c>
      <c r="G311" s="103">
        <v>0</v>
      </c>
      <c r="H311" s="103">
        <v>0</v>
      </c>
      <c r="I311" s="103">
        <v>0</v>
      </c>
      <c r="J311" s="103">
        <v>5000</v>
      </c>
      <c r="K311" s="103">
        <v>0</v>
      </c>
      <c r="L311" s="103">
        <v>0</v>
      </c>
      <c r="M311" s="103">
        <v>0</v>
      </c>
      <c r="N311" s="103">
        <v>0</v>
      </c>
      <c r="O311" s="103">
        <v>104000</v>
      </c>
      <c r="P311" s="103" t="s">
        <v>1320</v>
      </c>
      <c r="Q311" s="103" t="s">
        <v>1316</v>
      </c>
      <c r="R311" s="103"/>
      <c r="S311" s="103"/>
      <c r="T311" s="103"/>
      <c r="U311" s="103"/>
      <c r="V311" s="103"/>
      <c r="W311" s="103"/>
      <c r="X311" s="103"/>
      <c r="Y311" s="103"/>
      <c r="Z311" s="14"/>
      <c r="AA311" s="14"/>
      <c r="AB311" s="14"/>
    </row>
    <row r="312" spans="1:28" s="10" customFormat="1" ht="12.75" customHeight="1" x14ac:dyDescent="0.2">
      <c r="A312" s="10" t="s">
        <v>1015</v>
      </c>
      <c r="B312" s="10" t="s">
        <v>1016</v>
      </c>
      <c r="C312" s="103">
        <v>0</v>
      </c>
      <c r="D312" s="103">
        <v>0</v>
      </c>
      <c r="E312" s="103">
        <v>0</v>
      </c>
      <c r="F312" s="103">
        <v>0</v>
      </c>
      <c r="G312" s="103">
        <v>0</v>
      </c>
      <c r="H312" s="103">
        <v>0</v>
      </c>
      <c r="I312" s="103">
        <v>0</v>
      </c>
      <c r="J312" s="103">
        <v>0</v>
      </c>
      <c r="K312" s="103">
        <v>0</v>
      </c>
      <c r="L312" s="103">
        <v>0</v>
      </c>
      <c r="M312" s="103">
        <v>0</v>
      </c>
      <c r="N312" s="103">
        <v>0</v>
      </c>
      <c r="O312" s="103">
        <v>0</v>
      </c>
      <c r="P312" s="103" t="s">
        <v>1312</v>
      </c>
      <c r="Q312" s="103" t="s">
        <v>1313</v>
      </c>
      <c r="R312" s="103"/>
      <c r="S312" s="103"/>
      <c r="T312" s="103"/>
      <c r="U312" s="103"/>
      <c r="V312" s="103"/>
      <c r="W312" s="103"/>
      <c r="X312" s="103"/>
      <c r="Y312" s="103"/>
      <c r="Z312" s="14"/>
      <c r="AA312" s="14"/>
      <c r="AB312" s="14"/>
    </row>
    <row r="313" spans="1:28" s="10" customFormat="1" ht="12.75" customHeight="1" x14ac:dyDescent="0.2">
      <c r="A313" s="10" t="s">
        <v>1017</v>
      </c>
      <c r="B313" s="10" t="s">
        <v>1018</v>
      </c>
      <c r="C313" s="103">
        <v>7399</v>
      </c>
      <c r="D313" s="103">
        <v>0</v>
      </c>
      <c r="E313" s="103">
        <v>0</v>
      </c>
      <c r="F313" s="103">
        <v>0</v>
      </c>
      <c r="G313" s="103">
        <v>0</v>
      </c>
      <c r="H313" s="103">
        <v>0</v>
      </c>
      <c r="I313" s="103">
        <v>0</v>
      </c>
      <c r="J313" s="103">
        <v>0</v>
      </c>
      <c r="K313" s="103">
        <v>0</v>
      </c>
      <c r="L313" s="103">
        <v>0</v>
      </c>
      <c r="M313" s="103">
        <v>0</v>
      </c>
      <c r="N313" s="103">
        <v>0</v>
      </c>
      <c r="O313" s="103">
        <v>0</v>
      </c>
      <c r="P313" s="103" t="s">
        <v>1317</v>
      </c>
      <c r="Q313" s="103" t="s">
        <v>1317</v>
      </c>
      <c r="R313" s="103"/>
      <c r="S313" s="103"/>
      <c r="T313" s="103"/>
      <c r="U313" s="103"/>
      <c r="V313" s="103"/>
      <c r="W313" s="103"/>
      <c r="X313" s="103"/>
      <c r="Y313" s="103"/>
      <c r="Z313" s="14"/>
      <c r="AA313" s="14"/>
      <c r="AB313" s="14"/>
    </row>
    <row r="314" spans="1:28" s="10" customFormat="1" ht="12.75" customHeight="1" x14ac:dyDescent="0.2">
      <c r="A314" s="10" t="s">
        <v>1019</v>
      </c>
      <c r="B314" s="10" t="s">
        <v>1020</v>
      </c>
      <c r="C314" s="103">
        <v>450</v>
      </c>
      <c r="D314" s="103">
        <v>0</v>
      </c>
      <c r="E314" s="103">
        <v>0</v>
      </c>
      <c r="F314" s="103">
        <v>0</v>
      </c>
      <c r="G314" s="103">
        <v>0</v>
      </c>
      <c r="H314" s="103">
        <v>0</v>
      </c>
      <c r="I314" s="103">
        <v>0</v>
      </c>
      <c r="J314" s="103">
        <v>0</v>
      </c>
      <c r="K314" s="103">
        <v>0</v>
      </c>
      <c r="L314" s="103">
        <v>1800</v>
      </c>
      <c r="M314" s="103">
        <v>0</v>
      </c>
      <c r="N314" s="103">
        <v>0</v>
      </c>
      <c r="O314" s="103">
        <v>0</v>
      </c>
      <c r="P314" s="103" t="s">
        <v>1317</v>
      </c>
      <c r="Q314" s="103" t="s">
        <v>1317</v>
      </c>
      <c r="R314" s="103"/>
      <c r="S314" s="103"/>
      <c r="T314" s="103"/>
      <c r="U314" s="103"/>
      <c r="V314" s="103"/>
      <c r="W314" s="103"/>
      <c r="X314" s="103"/>
      <c r="Y314" s="103"/>
      <c r="Z314" s="14"/>
      <c r="AA314" s="14"/>
      <c r="AB314" s="14"/>
    </row>
    <row r="315" spans="1:28" s="10" customFormat="1" ht="12.75" customHeight="1" x14ac:dyDescent="0.2">
      <c r="A315" s="10" t="s">
        <v>579</v>
      </c>
      <c r="B315" s="10" t="s">
        <v>346</v>
      </c>
      <c r="C315" s="103">
        <v>240190</v>
      </c>
      <c r="D315" s="103">
        <v>0</v>
      </c>
      <c r="E315" s="103">
        <v>0</v>
      </c>
      <c r="F315" s="103">
        <v>0</v>
      </c>
      <c r="G315" s="103">
        <v>0</v>
      </c>
      <c r="H315" s="103">
        <v>0</v>
      </c>
      <c r="I315" s="103">
        <v>0</v>
      </c>
      <c r="J315" s="103">
        <v>5000</v>
      </c>
      <c r="K315" s="103">
        <v>0</v>
      </c>
      <c r="L315" s="103">
        <v>0</v>
      </c>
      <c r="M315" s="103">
        <v>0</v>
      </c>
      <c r="N315" s="103">
        <v>0</v>
      </c>
      <c r="O315" s="103">
        <v>0</v>
      </c>
      <c r="P315" s="103" t="s">
        <v>1324</v>
      </c>
      <c r="Q315" s="103" t="s">
        <v>1316</v>
      </c>
      <c r="R315" s="103"/>
      <c r="S315" s="103"/>
      <c r="T315" s="103"/>
      <c r="U315" s="103"/>
      <c r="V315" s="103"/>
      <c r="W315" s="103"/>
      <c r="X315" s="103"/>
      <c r="Y315" s="103"/>
      <c r="Z315" s="14"/>
      <c r="AA315" s="14"/>
      <c r="AB315" s="14"/>
    </row>
    <row r="316" spans="1:28" s="10" customFormat="1" ht="12.75" customHeight="1" x14ac:dyDescent="0.2">
      <c r="A316" s="10" t="s">
        <v>1230</v>
      </c>
      <c r="B316" s="10" t="s">
        <v>1231</v>
      </c>
      <c r="C316" s="103">
        <v>6</v>
      </c>
      <c r="D316" s="103">
        <v>0</v>
      </c>
      <c r="E316" s="103">
        <v>0</v>
      </c>
      <c r="F316" s="103">
        <v>0</v>
      </c>
      <c r="G316" s="103">
        <v>0</v>
      </c>
      <c r="H316" s="103">
        <v>0</v>
      </c>
      <c r="I316" s="103">
        <v>0</v>
      </c>
      <c r="J316" s="103">
        <v>0</v>
      </c>
      <c r="K316" s="103">
        <v>0</v>
      </c>
      <c r="L316" s="103">
        <v>0</v>
      </c>
      <c r="M316" s="103">
        <v>0</v>
      </c>
      <c r="N316" s="103">
        <v>0</v>
      </c>
      <c r="O316" s="103">
        <v>32110</v>
      </c>
      <c r="P316" s="103" t="s">
        <v>1377</v>
      </c>
      <c r="Q316" s="103" t="s">
        <v>1316</v>
      </c>
      <c r="R316" s="103"/>
      <c r="S316" s="103"/>
      <c r="T316" s="103"/>
      <c r="U316" s="103"/>
      <c r="V316" s="103"/>
      <c r="W316" s="103"/>
      <c r="X316" s="103"/>
      <c r="Y316" s="103"/>
      <c r="Z316" s="14"/>
      <c r="AA316" s="14"/>
      <c r="AB316" s="14"/>
    </row>
    <row r="317" spans="1:28" s="10" customFormat="1" ht="12.75" customHeight="1" x14ac:dyDescent="0.2">
      <c r="A317" s="10" t="s">
        <v>1021</v>
      </c>
      <c r="B317" s="10" t="s">
        <v>1022</v>
      </c>
      <c r="C317" s="103">
        <v>19714</v>
      </c>
      <c r="D317" s="103">
        <v>0</v>
      </c>
      <c r="E317" s="103">
        <v>0</v>
      </c>
      <c r="F317" s="103">
        <v>0</v>
      </c>
      <c r="G317" s="103">
        <v>0</v>
      </c>
      <c r="H317" s="103">
        <v>0</v>
      </c>
      <c r="I317" s="103">
        <v>0</v>
      </c>
      <c r="J317" s="103">
        <v>0</v>
      </c>
      <c r="K317" s="103">
        <v>0</v>
      </c>
      <c r="L317" s="103">
        <v>0</v>
      </c>
      <c r="M317" s="103">
        <v>0</v>
      </c>
      <c r="N317" s="103">
        <v>0</v>
      </c>
      <c r="O317" s="103">
        <v>0</v>
      </c>
      <c r="P317" s="103" t="s">
        <v>1312</v>
      </c>
      <c r="Q317" s="103" t="s">
        <v>1314</v>
      </c>
      <c r="R317" s="103"/>
      <c r="S317" s="103"/>
      <c r="T317" s="103"/>
      <c r="U317" s="103"/>
      <c r="V317" s="103"/>
      <c r="W317" s="103"/>
      <c r="X317" s="103"/>
      <c r="Y317" s="103"/>
      <c r="Z317" s="14"/>
      <c r="AA317" s="14"/>
      <c r="AB317" s="14"/>
    </row>
    <row r="318" spans="1:28" s="10" customFormat="1" ht="12.75" customHeight="1" x14ac:dyDescent="0.2">
      <c r="A318" s="10" t="s">
        <v>449</v>
      </c>
      <c r="B318" s="10" t="s">
        <v>152</v>
      </c>
      <c r="C318" s="103">
        <v>1620</v>
      </c>
      <c r="D318" s="103">
        <v>0</v>
      </c>
      <c r="E318" s="103">
        <v>0</v>
      </c>
      <c r="F318" s="103">
        <v>0</v>
      </c>
      <c r="G318" s="103">
        <v>0</v>
      </c>
      <c r="H318" s="103">
        <v>0</v>
      </c>
      <c r="I318" s="103">
        <v>0</v>
      </c>
      <c r="J318" s="103">
        <v>0</v>
      </c>
      <c r="K318" s="103">
        <v>0</v>
      </c>
      <c r="L318" s="103">
        <v>0</v>
      </c>
      <c r="M318" s="103">
        <v>0</v>
      </c>
      <c r="N318" s="103">
        <v>0</v>
      </c>
      <c r="O318" s="103">
        <v>0</v>
      </c>
      <c r="P318" s="103" t="s">
        <v>1315</v>
      </c>
      <c r="Q318" s="103" t="s">
        <v>1316</v>
      </c>
      <c r="R318" s="103"/>
      <c r="S318" s="103"/>
      <c r="T318" s="103"/>
      <c r="U318" s="103"/>
      <c r="V318" s="103"/>
      <c r="W318" s="103"/>
      <c r="X318" s="103"/>
      <c r="Y318" s="103"/>
      <c r="Z318" s="14"/>
      <c r="AA318" s="14"/>
      <c r="AB318" s="14"/>
    </row>
    <row r="319" spans="1:28" s="10" customFormat="1" ht="12.75" customHeight="1" x14ac:dyDescent="0.2">
      <c r="A319" s="10" t="s">
        <v>459</v>
      </c>
      <c r="B319" s="10" t="s">
        <v>153</v>
      </c>
      <c r="C319" s="103">
        <v>6285</v>
      </c>
      <c r="D319" s="103">
        <v>0</v>
      </c>
      <c r="E319" s="103">
        <v>0</v>
      </c>
      <c r="F319" s="103">
        <v>0</v>
      </c>
      <c r="G319" s="103">
        <v>0</v>
      </c>
      <c r="H319" s="103">
        <v>0</v>
      </c>
      <c r="I319" s="103">
        <v>0</v>
      </c>
      <c r="J319" s="103">
        <v>0</v>
      </c>
      <c r="K319" s="103">
        <v>0</v>
      </c>
      <c r="L319" s="103">
        <v>1800</v>
      </c>
      <c r="M319" s="103">
        <v>0</v>
      </c>
      <c r="N319" s="103">
        <v>0</v>
      </c>
      <c r="O319" s="103">
        <v>0</v>
      </c>
      <c r="P319" s="103" t="s">
        <v>1315</v>
      </c>
      <c r="Q319" s="103" t="s">
        <v>1316</v>
      </c>
      <c r="R319" s="103"/>
      <c r="S319" s="103"/>
      <c r="T319" s="103"/>
      <c r="U319" s="103"/>
      <c r="V319" s="103"/>
      <c r="W319" s="103"/>
      <c r="X319" s="103"/>
      <c r="Y319" s="103"/>
      <c r="Z319" s="14"/>
      <c r="AA319" s="14"/>
      <c r="AB319" s="14"/>
    </row>
    <row r="320" spans="1:28" s="10" customFormat="1" ht="12.75" customHeight="1" x14ac:dyDescent="0.2">
      <c r="A320" s="10" t="s">
        <v>1023</v>
      </c>
      <c r="B320" s="10" t="s">
        <v>1024</v>
      </c>
      <c r="C320" s="103">
        <v>8450</v>
      </c>
      <c r="D320" s="103">
        <v>0</v>
      </c>
      <c r="E320" s="103">
        <v>0</v>
      </c>
      <c r="F320" s="103">
        <v>0</v>
      </c>
      <c r="G320" s="103">
        <v>0</v>
      </c>
      <c r="H320" s="103">
        <v>0</v>
      </c>
      <c r="I320" s="103">
        <v>0</v>
      </c>
      <c r="J320" s="103">
        <v>0</v>
      </c>
      <c r="K320" s="103">
        <v>0</v>
      </c>
      <c r="L320" s="103">
        <v>0</v>
      </c>
      <c r="M320" s="103">
        <v>0</v>
      </c>
      <c r="N320" s="103">
        <v>0</v>
      </c>
      <c r="O320" s="103">
        <v>0</v>
      </c>
      <c r="P320" s="103" t="s">
        <v>1317</v>
      </c>
      <c r="Q320" s="103" t="s">
        <v>1317</v>
      </c>
      <c r="R320" s="103"/>
      <c r="S320" s="103"/>
      <c r="T320" s="103"/>
      <c r="U320" s="103"/>
      <c r="V320" s="103"/>
      <c r="W320" s="103"/>
      <c r="X320" s="103"/>
      <c r="Y320" s="103"/>
      <c r="Z320" s="14"/>
      <c r="AA320" s="14"/>
      <c r="AB320" s="14"/>
    </row>
    <row r="321" spans="1:28" s="10" customFormat="1" ht="12.75" customHeight="1" x14ac:dyDescent="0.2">
      <c r="A321" s="10" t="s">
        <v>441</v>
      </c>
      <c r="B321" s="10" t="s">
        <v>154</v>
      </c>
      <c r="C321" s="103">
        <v>614</v>
      </c>
      <c r="D321" s="103">
        <v>0</v>
      </c>
      <c r="E321" s="103">
        <v>0</v>
      </c>
      <c r="F321" s="103">
        <v>0</v>
      </c>
      <c r="G321" s="103">
        <v>0</v>
      </c>
      <c r="H321" s="103">
        <v>0</v>
      </c>
      <c r="I321" s="103">
        <v>0</v>
      </c>
      <c r="J321" s="103">
        <v>0</v>
      </c>
      <c r="K321" s="103">
        <v>0</v>
      </c>
      <c r="L321" s="103">
        <v>0</v>
      </c>
      <c r="M321" s="103">
        <v>0</v>
      </c>
      <c r="N321" s="103">
        <v>0</v>
      </c>
      <c r="O321" s="103">
        <v>0</v>
      </c>
      <c r="P321" s="103" t="s">
        <v>1315</v>
      </c>
      <c r="Q321" s="103" t="s">
        <v>1316</v>
      </c>
      <c r="R321" s="103"/>
      <c r="S321" s="103"/>
      <c r="T321" s="103"/>
      <c r="U321" s="103"/>
      <c r="V321" s="103"/>
      <c r="W321" s="103"/>
      <c r="X321" s="103"/>
      <c r="Y321" s="103"/>
      <c r="Z321" s="14"/>
      <c r="AA321" s="14"/>
      <c r="AB321" s="14"/>
    </row>
    <row r="322" spans="1:28" s="10" customFormat="1" ht="12.75" customHeight="1" x14ac:dyDescent="0.2">
      <c r="A322" s="10" t="s">
        <v>529</v>
      </c>
      <c r="B322" s="10" t="s">
        <v>155</v>
      </c>
      <c r="C322" s="103">
        <v>11552</v>
      </c>
      <c r="D322" s="103">
        <v>0</v>
      </c>
      <c r="E322" s="103">
        <v>0</v>
      </c>
      <c r="F322" s="103">
        <v>2500</v>
      </c>
      <c r="G322" s="103">
        <v>0</v>
      </c>
      <c r="H322" s="103">
        <v>0</v>
      </c>
      <c r="I322" s="103">
        <v>0</v>
      </c>
      <c r="J322" s="103">
        <v>0</v>
      </c>
      <c r="K322" s="103">
        <v>0</v>
      </c>
      <c r="L322" s="103">
        <v>13800</v>
      </c>
      <c r="M322" s="103">
        <v>0</v>
      </c>
      <c r="N322" s="103">
        <v>0</v>
      </c>
      <c r="O322" s="103">
        <v>0</v>
      </c>
      <c r="P322" s="103" t="s">
        <v>1312</v>
      </c>
      <c r="Q322" s="103" t="s">
        <v>1316</v>
      </c>
      <c r="R322" s="103"/>
      <c r="S322" s="103"/>
      <c r="T322" s="103"/>
      <c r="U322" s="103"/>
      <c r="V322" s="103"/>
      <c r="W322" s="103"/>
      <c r="X322" s="103"/>
      <c r="Y322" s="103"/>
      <c r="Z322" s="14"/>
      <c r="AA322" s="14"/>
      <c r="AB322" s="14"/>
    </row>
    <row r="323" spans="1:28" s="10" customFormat="1" ht="12.75" customHeight="1" x14ac:dyDescent="0.2">
      <c r="A323" s="10" t="s">
        <v>521</v>
      </c>
      <c r="B323" s="10" t="s">
        <v>156</v>
      </c>
      <c r="C323" s="103">
        <v>7030</v>
      </c>
      <c r="D323" s="103">
        <v>30500</v>
      </c>
      <c r="E323" s="103">
        <v>0</v>
      </c>
      <c r="F323" s="103">
        <v>0</v>
      </c>
      <c r="G323" s="103">
        <v>0</v>
      </c>
      <c r="H323" s="103">
        <v>0</v>
      </c>
      <c r="I323" s="103">
        <v>0</v>
      </c>
      <c r="J323" s="103">
        <v>0</v>
      </c>
      <c r="K323" s="103">
        <v>0</v>
      </c>
      <c r="L323" s="103">
        <v>0</v>
      </c>
      <c r="M323" s="103">
        <v>0</v>
      </c>
      <c r="N323" s="103">
        <v>0</v>
      </c>
      <c r="O323" s="103">
        <v>0</v>
      </c>
      <c r="P323" s="103" t="s">
        <v>1315</v>
      </c>
      <c r="Q323" s="103" t="s">
        <v>1316</v>
      </c>
      <c r="R323" s="103"/>
      <c r="S323" s="103"/>
      <c r="T323" s="103"/>
      <c r="U323" s="103"/>
      <c r="V323" s="103"/>
      <c r="W323" s="103"/>
      <c r="X323" s="103"/>
      <c r="Y323" s="103"/>
      <c r="Z323" s="14"/>
      <c r="AA323" s="14"/>
      <c r="AB323" s="14"/>
    </row>
    <row r="324" spans="1:28" s="10" customFormat="1" ht="12.75" customHeight="1" x14ac:dyDescent="0.2">
      <c r="A324" s="10" t="s">
        <v>575</v>
      </c>
      <c r="B324" s="10" t="s">
        <v>157</v>
      </c>
      <c r="C324" s="103">
        <v>7736</v>
      </c>
      <c r="D324" s="103">
        <v>7500</v>
      </c>
      <c r="E324" s="103">
        <v>0</v>
      </c>
      <c r="F324" s="103">
        <v>0</v>
      </c>
      <c r="G324" s="103">
        <v>0</v>
      </c>
      <c r="H324" s="103">
        <v>0</v>
      </c>
      <c r="I324" s="103">
        <v>0</v>
      </c>
      <c r="J324" s="103">
        <v>0</v>
      </c>
      <c r="K324" s="103">
        <v>0</v>
      </c>
      <c r="L324" s="103">
        <v>0</v>
      </c>
      <c r="M324" s="103">
        <v>0</v>
      </c>
      <c r="N324" s="103">
        <v>0</v>
      </c>
      <c r="O324" s="103">
        <v>2000</v>
      </c>
      <c r="P324" s="103" t="s">
        <v>1315</v>
      </c>
      <c r="Q324" s="103" t="s">
        <v>1316</v>
      </c>
      <c r="R324" s="103"/>
      <c r="S324" s="103"/>
      <c r="T324" s="103"/>
      <c r="U324" s="103"/>
      <c r="V324" s="103"/>
      <c r="W324" s="103"/>
      <c r="X324" s="103"/>
      <c r="Y324" s="103"/>
      <c r="Z324" s="14"/>
      <c r="AA324" s="14"/>
      <c r="AB324" s="14"/>
    </row>
    <row r="325" spans="1:28" s="10" customFormat="1" ht="12.75" customHeight="1" x14ac:dyDescent="0.2">
      <c r="A325" s="10" t="s">
        <v>1025</v>
      </c>
      <c r="B325" s="10" t="s">
        <v>1026</v>
      </c>
      <c r="C325" s="103">
        <v>35003</v>
      </c>
      <c r="D325" s="103">
        <v>0</v>
      </c>
      <c r="E325" s="103">
        <v>0</v>
      </c>
      <c r="F325" s="103">
        <v>0</v>
      </c>
      <c r="G325" s="103">
        <v>0</v>
      </c>
      <c r="H325" s="103">
        <v>0</v>
      </c>
      <c r="I325" s="103">
        <v>0</v>
      </c>
      <c r="J325" s="103">
        <v>0</v>
      </c>
      <c r="K325" s="103">
        <v>0</v>
      </c>
      <c r="L325" s="103">
        <v>12240</v>
      </c>
      <c r="M325" s="103">
        <v>0</v>
      </c>
      <c r="N325" s="103">
        <v>0</v>
      </c>
      <c r="O325" s="103">
        <v>0</v>
      </c>
      <c r="P325" s="103" t="s">
        <v>1312</v>
      </c>
      <c r="Q325" s="103" t="s">
        <v>1314</v>
      </c>
      <c r="R325" s="103"/>
      <c r="S325" s="103"/>
      <c r="T325" s="103"/>
      <c r="U325" s="103"/>
      <c r="V325" s="103"/>
      <c r="W325" s="103"/>
      <c r="X325" s="103"/>
      <c r="Y325" s="103"/>
      <c r="Z325" s="14"/>
      <c r="AA325" s="14"/>
      <c r="AB325" s="14"/>
    </row>
    <row r="326" spans="1:28" s="10" customFormat="1" ht="12.75" customHeight="1" x14ac:dyDescent="0.2">
      <c r="A326" s="10" t="s">
        <v>530</v>
      </c>
      <c r="B326" s="10" t="s">
        <v>158</v>
      </c>
      <c r="C326" s="103">
        <v>15578</v>
      </c>
      <c r="D326" s="103">
        <v>0</v>
      </c>
      <c r="E326" s="103">
        <v>0</v>
      </c>
      <c r="F326" s="103">
        <v>0</v>
      </c>
      <c r="G326" s="103">
        <v>0</v>
      </c>
      <c r="H326" s="103">
        <v>0</v>
      </c>
      <c r="I326" s="103">
        <v>0</v>
      </c>
      <c r="J326" s="103">
        <v>0</v>
      </c>
      <c r="K326" s="103">
        <v>0</v>
      </c>
      <c r="L326" s="103">
        <v>1631</v>
      </c>
      <c r="M326" s="103">
        <v>0</v>
      </c>
      <c r="N326" s="103">
        <v>0</v>
      </c>
      <c r="O326" s="103">
        <v>0</v>
      </c>
      <c r="P326" s="103" t="s">
        <v>1312</v>
      </c>
      <c r="Q326" s="103" t="s">
        <v>1316</v>
      </c>
      <c r="R326" s="103"/>
      <c r="S326" s="103"/>
      <c r="T326" s="103"/>
      <c r="U326" s="103"/>
      <c r="V326" s="103"/>
      <c r="W326" s="103"/>
      <c r="X326" s="103"/>
      <c r="Y326" s="103"/>
      <c r="Z326" s="14"/>
      <c r="AA326" s="14"/>
      <c r="AB326" s="14"/>
    </row>
    <row r="327" spans="1:28" s="10" customFormat="1" ht="12.75" customHeight="1" x14ac:dyDescent="0.2">
      <c r="A327" s="10" t="s">
        <v>584</v>
      </c>
      <c r="B327" s="10" t="s">
        <v>159</v>
      </c>
      <c r="C327" s="103">
        <v>7500</v>
      </c>
      <c r="D327" s="103">
        <v>1500</v>
      </c>
      <c r="E327" s="103">
        <v>0</v>
      </c>
      <c r="F327" s="103">
        <v>0</v>
      </c>
      <c r="G327" s="103">
        <v>0</v>
      </c>
      <c r="H327" s="103">
        <v>0</v>
      </c>
      <c r="I327" s="103">
        <v>0</v>
      </c>
      <c r="J327" s="103">
        <v>0</v>
      </c>
      <c r="K327" s="103">
        <v>0</v>
      </c>
      <c r="L327" s="103">
        <v>12010</v>
      </c>
      <c r="M327" s="103">
        <v>0</v>
      </c>
      <c r="N327" s="103">
        <v>0</v>
      </c>
      <c r="O327" s="103">
        <v>0</v>
      </c>
      <c r="P327" s="103" t="s">
        <v>1315</v>
      </c>
      <c r="Q327" s="103" t="s">
        <v>1316</v>
      </c>
      <c r="R327" s="103"/>
      <c r="S327" s="103"/>
      <c r="T327" s="103"/>
      <c r="U327" s="103"/>
      <c r="V327" s="103"/>
      <c r="W327" s="103"/>
      <c r="X327" s="103"/>
      <c r="Y327" s="103"/>
      <c r="Z327" s="14"/>
      <c r="AA327" s="14"/>
      <c r="AB327" s="14"/>
    </row>
    <row r="328" spans="1:28" s="10" customFormat="1" ht="12.75" customHeight="1" x14ac:dyDescent="0.2">
      <c r="A328" s="10" t="s">
        <v>394</v>
      </c>
      <c r="B328" s="10" t="s">
        <v>160</v>
      </c>
      <c r="C328" s="103">
        <v>18225</v>
      </c>
      <c r="D328" s="103">
        <v>16000</v>
      </c>
      <c r="E328" s="103">
        <v>0</v>
      </c>
      <c r="F328" s="103">
        <v>0</v>
      </c>
      <c r="G328" s="103">
        <v>0</v>
      </c>
      <c r="H328" s="103">
        <v>0</v>
      </c>
      <c r="I328" s="103">
        <v>0</v>
      </c>
      <c r="J328" s="103">
        <v>0</v>
      </c>
      <c r="K328" s="103">
        <v>3000</v>
      </c>
      <c r="L328" s="103">
        <v>0</v>
      </c>
      <c r="M328" s="103">
        <v>30000</v>
      </c>
      <c r="N328" s="103">
        <v>0</v>
      </c>
      <c r="O328" s="103">
        <v>0</v>
      </c>
      <c r="P328" s="103" t="s">
        <v>1312</v>
      </c>
      <c r="Q328" s="103" t="s">
        <v>1316</v>
      </c>
      <c r="R328" s="103"/>
      <c r="S328" s="103"/>
      <c r="T328" s="103"/>
      <c r="U328" s="103"/>
      <c r="V328" s="103"/>
      <c r="W328" s="103"/>
      <c r="X328" s="103"/>
      <c r="Y328" s="103"/>
      <c r="Z328" s="14"/>
      <c r="AA328" s="14"/>
      <c r="AB328" s="14"/>
    </row>
    <row r="329" spans="1:28" s="10" customFormat="1" ht="12.75" customHeight="1" x14ac:dyDescent="0.2">
      <c r="A329" s="10" t="s">
        <v>696</v>
      </c>
      <c r="B329" s="10" t="s">
        <v>161</v>
      </c>
      <c r="C329" s="103">
        <v>0</v>
      </c>
      <c r="D329" s="103">
        <v>0</v>
      </c>
      <c r="E329" s="103">
        <v>0</v>
      </c>
      <c r="F329" s="103">
        <v>0</v>
      </c>
      <c r="G329" s="103">
        <v>0</v>
      </c>
      <c r="H329" s="103">
        <v>0</v>
      </c>
      <c r="I329" s="103">
        <v>0</v>
      </c>
      <c r="J329" s="103">
        <v>0</v>
      </c>
      <c r="K329" s="103">
        <v>18000</v>
      </c>
      <c r="L329" s="103">
        <v>0</v>
      </c>
      <c r="M329" s="103">
        <v>0</v>
      </c>
      <c r="N329" s="103">
        <v>0</v>
      </c>
      <c r="O329" s="103">
        <v>0</v>
      </c>
      <c r="P329" s="103" t="s">
        <v>1321</v>
      </c>
      <c r="Q329" s="103" t="s">
        <v>1316</v>
      </c>
      <c r="R329" s="103"/>
      <c r="S329" s="103"/>
      <c r="T329" s="103"/>
      <c r="U329" s="103"/>
      <c r="V329" s="103"/>
      <c r="W329" s="103"/>
      <c r="X329" s="103"/>
      <c r="Y329" s="103"/>
      <c r="Z329" s="14"/>
      <c r="AA329" s="14"/>
      <c r="AB329" s="14"/>
    </row>
    <row r="330" spans="1:28" s="10" customFormat="1" ht="12.75" customHeight="1" x14ac:dyDescent="0.2">
      <c r="A330" s="10" t="s">
        <v>1199</v>
      </c>
      <c r="B330" s="10" t="s">
        <v>1200</v>
      </c>
      <c r="C330" s="103">
        <v>26999</v>
      </c>
      <c r="D330" s="103">
        <v>0</v>
      </c>
      <c r="E330" s="103">
        <v>0</v>
      </c>
      <c r="F330" s="103">
        <v>0</v>
      </c>
      <c r="G330" s="103">
        <v>0</v>
      </c>
      <c r="H330" s="103">
        <v>0</v>
      </c>
      <c r="I330" s="103">
        <v>0</v>
      </c>
      <c r="J330" s="103">
        <v>0</v>
      </c>
      <c r="K330" s="103">
        <v>0</v>
      </c>
      <c r="L330" s="103">
        <v>0</v>
      </c>
      <c r="M330" s="103">
        <v>0</v>
      </c>
      <c r="N330" s="103">
        <v>3547</v>
      </c>
      <c r="O330" s="103">
        <v>0</v>
      </c>
      <c r="P330" s="103" t="s">
        <v>1377</v>
      </c>
      <c r="Q330" s="103" t="s">
        <v>1313</v>
      </c>
      <c r="R330" s="103"/>
      <c r="S330" s="103"/>
      <c r="T330" s="103"/>
      <c r="U330" s="103"/>
      <c r="V330" s="103"/>
      <c r="W330" s="103"/>
      <c r="X330" s="103"/>
      <c r="Y330" s="103"/>
      <c r="Z330" s="14"/>
      <c r="AA330" s="14"/>
      <c r="AB330" s="14"/>
    </row>
    <row r="331" spans="1:28" s="10" customFormat="1" ht="12.75" customHeight="1" x14ac:dyDescent="0.2">
      <c r="A331" s="10" t="s">
        <v>659</v>
      </c>
      <c r="B331" s="10" t="s">
        <v>162</v>
      </c>
      <c r="C331" s="103">
        <v>8336</v>
      </c>
      <c r="D331" s="103">
        <v>0</v>
      </c>
      <c r="E331" s="103">
        <v>0</v>
      </c>
      <c r="F331" s="103">
        <v>0</v>
      </c>
      <c r="G331" s="103">
        <v>0</v>
      </c>
      <c r="H331" s="103">
        <v>0</v>
      </c>
      <c r="I331" s="103">
        <v>0</v>
      </c>
      <c r="J331" s="103">
        <v>0</v>
      </c>
      <c r="K331" s="103">
        <v>0</v>
      </c>
      <c r="L331" s="103">
        <v>2070</v>
      </c>
      <c r="M331" s="103">
        <v>0</v>
      </c>
      <c r="N331" s="103">
        <v>0</v>
      </c>
      <c r="O331" s="103">
        <v>0</v>
      </c>
      <c r="P331" s="103" t="s">
        <v>1315</v>
      </c>
      <c r="Q331" s="103" t="s">
        <v>1316</v>
      </c>
      <c r="R331" s="103"/>
      <c r="S331" s="103"/>
      <c r="T331" s="103"/>
      <c r="U331" s="103"/>
      <c r="V331" s="103"/>
      <c r="W331" s="103"/>
      <c r="X331" s="103"/>
      <c r="Y331" s="103"/>
      <c r="Z331" s="14"/>
      <c r="AA331" s="14"/>
      <c r="AB331" s="14"/>
    </row>
    <row r="332" spans="1:28" s="10" customFormat="1" ht="12.75" customHeight="1" x14ac:dyDescent="0.2">
      <c r="A332" s="10" t="s">
        <v>569</v>
      </c>
      <c r="B332" s="10" t="s">
        <v>163</v>
      </c>
      <c r="C332" s="103">
        <v>13233</v>
      </c>
      <c r="D332" s="103">
        <v>2000</v>
      </c>
      <c r="E332" s="103">
        <v>0</v>
      </c>
      <c r="F332" s="103">
        <v>0</v>
      </c>
      <c r="G332" s="103">
        <v>0</v>
      </c>
      <c r="H332" s="103">
        <v>0</v>
      </c>
      <c r="I332" s="103">
        <v>0</v>
      </c>
      <c r="J332" s="103">
        <v>0</v>
      </c>
      <c r="K332" s="103">
        <v>0</v>
      </c>
      <c r="L332" s="103">
        <v>3500</v>
      </c>
      <c r="M332" s="103">
        <v>0</v>
      </c>
      <c r="N332" s="103">
        <v>0</v>
      </c>
      <c r="O332" s="103">
        <v>2000</v>
      </c>
      <c r="P332" s="103" t="s">
        <v>1315</v>
      </c>
      <c r="Q332" s="103" t="s">
        <v>1316</v>
      </c>
      <c r="R332" s="103"/>
      <c r="S332" s="103"/>
      <c r="T332" s="103"/>
      <c r="U332" s="103"/>
      <c r="V332" s="103"/>
      <c r="W332" s="103"/>
      <c r="X332" s="103"/>
      <c r="Y332" s="103"/>
      <c r="Z332" s="14"/>
      <c r="AA332" s="14"/>
      <c r="AB332" s="14"/>
    </row>
    <row r="333" spans="1:28" s="10" customFormat="1" ht="12.75" customHeight="1" x14ac:dyDescent="0.2">
      <c r="A333" s="10" t="s">
        <v>588</v>
      </c>
      <c r="B333" s="10" t="s">
        <v>347</v>
      </c>
      <c r="C333" s="103">
        <v>196004</v>
      </c>
      <c r="D333" s="103">
        <v>12500</v>
      </c>
      <c r="E333" s="103">
        <v>0</v>
      </c>
      <c r="F333" s="103">
        <v>0</v>
      </c>
      <c r="G333" s="103">
        <v>0</v>
      </c>
      <c r="H333" s="103">
        <v>0</v>
      </c>
      <c r="I333" s="103">
        <v>0</v>
      </c>
      <c r="J333" s="103">
        <v>11630</v>
      </c>
      <c r="K333" s="103">
        <v>0</v>
      </c>
      <c r="L333" s="103">
        <v>0</v>
      </c>
      <c r="M333" s="103">
        <v>0</v>
      </c>
      <c r="N333" s="103">
        <v>0</v>
      </c>
      <c r="O333" s="103">
        <v>0</v>
      </c>
      <c r="P333" s="103" t="s">
        <v>1324</v>
      </c>
      <c r="Q333" s="103" t="s">
        <v>1316</v>
      </c>
      <c r="R333" s="103"/>
      <c r="S333" s="103"/>
      <c r="T333" s="103"/>
      <c r="U333" s="103"/>
      <c r="V333" s="103"/>
      <c r="W333" s="103"/>
      <c r="X333" s="103"/>
      <c r="Y333" s="103"/>
      <c r="Z333" s="14"/>
      <c r="AA333" s="14"/>
      <c r="AB333" s="14"/>
    </row>
    <row r="334" spans="1:28" s="10" customFormat="1" ht="12.75" customHeight="1" x14ac:dyDescent="0.2">
      <c r="A334" s="10" t="s">
        <v>799</v>
      </c>
      <c r="B334" s="10" t="s">
        <v>1355</v>
      </c>
      <c r="C334" s="103">
        <v>0</v>
      </c>
      <c r="D334" s="103">
        <v>0</v>
      </c>
      <c r="E334" s="103">
        <v>0</v>
      </c>
      <c r="F334" s="103">
        <v>0</v>
      </c>
      <c r="G334" s="103">
        <v>0</v>
      </c>
      <c r="H334" s="103">
        <v>0</v>
      </c>
      <c r="I334" s="103">
        <v>0</v>
      </c>
      <c r="J334" s="103">
        <v>0</v>
      </c>
      <c r="K334" s="103">
        <v>0</v>
      </c>
      <c r="L334" s="103">
        <v>0</v>
      </c>
      <c r="M334" s="103">
        <v>0</v>
      </c>
      <c r="N334" s="103">
        <v>0</v>
      </c>
      <c r="O334" s="103">
        <v>7109</v>
      </c>
      <c r="P334" s="103" t="s">
        <v>1377</v>
      </c>
      <c r="Q334" s="103" t="s">
        <v>1316</v>
      </c>
      <c r="R334" s="103"/>
      <c r="S334" s="103"/>
      <c r="T334" s="103"/>
      <c r="U334" s="103"/>
      <c r="V334" s="103"/>
      <c r="W334" s="103"/>
      <c r="X334" s="103"/>
      <c r="Y334" s="103"/>
      <c r="Z334" s="14"/>
      <c r="AA334" s="14"/>
      <c r="AB334" s="14"/>
    </row>
    <row r="335" spans="1:28" s="10" customFormat="1" ht="12.75" customHeight="1" x14ac:dyDescent="0.2">
      <c r="A335" s="10" t="s">
        <v>1232</v>
      </c>
      <c r="B335" s="10" t="s">
        <v>1233</v>
      </c>
      <c r="C335" s="103">
        <v>28841</v>
      </c>
      <c r="D335" s="103">
        <v>8750</v>
      </c>
      <c r="E335" s="103">
        <v>0</v>
      </c>
      <c r="F335" s="103">
        <v>0</v>
      </c>
      <c r="G335" s="103">
        <v>0</v>
      </c>
      <c r="H335" s="103">
        <v>0</v>
      </c>
      <c r="I335" s="103">
        <v>0</v>
      </c>
      <c r="J335" s="103">
        <v>0</v>
      </c>
      <c r="K335" s="103">
        <v>13500</v>
      </c>
      <c r="L335" s="103">
        <v>0</v>
      </c>
      <c r="M335" s="103">
        <v>0</v>
      </c>
      <c r="N335" s="103">
        <v>0</v>
      </c>
      <c r="O335" s="103">
        <v>0</v>
      </c>
      <c r="P335" s="103" t="s">
        <v>1377</v>
      </c>
      <c r="Q335" s="103" t="s">
        <v>1316</v>
      </c>
      <c r="R335" s="103"/>
      <c r="S335" s="103"/>
      <c r="T335" s="103"/>
      <c r="U335" s="103"/>
      <c r="V335" s="103"/>
      <c r="W335" s="103"/>
      <c r="X335" s="103"/>
      <c r="Y335" s="103"/>
      <c r="Z335" s="14"/>
      <c r="AA335" s="14"/>
      <c r="AB335" s="14"/>
    </row>
    <row r="336" spans="1:28" s="10" customFormat="1" ht="12.75" customHeight="1" x14ac:dyDescent="0.2">
      <c r="A336" s="10" t="s">
        <v>601</v>
      </c>
      <c r="B336" s="10" t="s">
        <v>164</v>
      </c>
      <c r="C336" s="103">
        <v>45181</v>
      </c>
      <c r="D336" s="103">
        <v>0</v>
      </c>
      <c r="E336" s="103">
        <v>0</v>
      </c>
      <c r="F336" s="103">
        <v>0</v>
      </c>
      <c r="G336" s="103">
        <v>0</v>
      </c>
      <c r="H336" s="103">
        <v>0</v>
      </c>
      <c r="I336" s="103">
        <v>0</v>
      </c>
      <c r="J336" s="103">
        <v>0</v>
      </c>
      <c r="K336" s="103">
        <v>0</v>
      </c>
      <c r="L336" s="103">
        <v>22860</v>
      </c>
      <c r="M336" s="103">
        <v>0</v>
      </c>
      <c r="N336" s="103">
        <v>0</v>
      </c>
      <c r="O336" s="103">
        <v>5000</v>
      </c>
      <c r="P336" s="103" t="s">
        <v>1315</v>
      </c>
      <c r="Q336" s="103" t="s">
        <v>1316</v>
      </c>
      <c r="R336" s="103"/>
      <c r="S336" s="103"/>
      <c r="T336" s="103"/>
      <c r="U336" s="103"/>
      <c r="V336" s="103"/>
      <c r="W336" s="103"/>
      <c r="X336" s="103"/>
      <c r="Y336" s="103"/>
      <c r="Z336" s="14"/>
      <c r="AA336" s="14"/>
      <c r="AB336" s="14"/>
    </row>
    <row r="337" spans="1:28" s="10" customFormat="1" ht="12.75" customHeight="1" x14ac:dyDescent="0.2">
      <c r="A337" s="10" t="s">
        <v>596</v>
      </c>
      <c r="B337" s="10" t="s">
        <v>348</v>
      </c>
      <c r="C337" s="103">
        <v>121220</v>
      </c>
      <c r="D337" s="103">
        <v>0</v>
      </c>
      <c r="E337" s="103">
        <v>0</v>
      </c>
      <c r="F337" s="103">
        <v>0</v>
      </c>
      <c r="G337" s="103">
        <v>0</v>
      </c>
      <c r="H337" s="103">
        <v>0</v>
      </c>
      <c r="I337" s="103">
        <v>0</v>
      </c>
      <c r="J337" s="103">
        <v>0</v>
      </c>
      <c r="K337" s="103">
        <v>0</v>
      </c>
      <c r="L337" s="103">
        <v>0</v>
      </c>
      <c r="M337" s="103">
        <v>0</v>
      </c>
      <c r="N337" s="103">
        <v>786</v>
      </c>
      <c r="O337" s="103">
        <v>0</v>
      </c>
      <c r="P337" s="103" t="s">
        <v>1324</v>
      </c>
      <c r="Q337" s="103" t="s">
        <v>1316</v>
      </c>
      <c r="R337" s="103"/>
      <c r="S337" s="103"/>
      <c r="T337" s="103"/>
      <c r="U337" s="103"/>
      <c r="V337" s="103"/>
      <c r="W337" s="103"/>
      <c r="X337" s="103"/>
      <c r="Y337" s="103"/>
      <c r="Z337" s="14"/>
      <c r="AA337" s="14"/>
      <c r="AB337" s="14"/>
    </row>
    <row r="338" spans="1:28" s="10" customFormat="1" ht="12.75" customHeight="1" x14ac:dyDescent="0.2">
      <c r="A338" s="10" t="s">
        <v>1234</v>
      </c>
      <c r="B338" s="10" t="s">
        <v>1235</v>
      </c>
      <c r="C338" s="103">
        <v>11805</v>
      </c>
      <c r="D338" s="103">
        <v>2000</v>
      </c>
      <c r="E338" s="103">
        <v>0</v>
      </c>
      <c r="F338" s="103">
        <v>0</v>
      </c>
      <c r="G338" s="103">
        <v>0</v>
      </c>
      <c r="H338" s="103">
        <v>0</v>
      </c>
      <c r="I338" s="103">
        <v>0</v>
      </c>
      <c r="J338" s="103">
        <v>0</v>
      </c>
      <c r="K338" s="103">
        <v>0</v>
      </c>
      <c r="L338" s="103">
        <v>0</v>
      </c>
      <c r="M338" s="103">
        <v>7543</v>
      </c>
      <c r="N338" s="103">
        <v>7000</v>
      </c>
      <c r="O338" s="103">
        <v>0</v>
      </c>
      <c r="P338" s="103" t="s">
        <v>1377</v>
      </c>
      <c r="Q338" s="103" t="s">
        <v>1316</v>
      </c>
      <c r="R338" s="103"/>
      <c r="S338" s="103"/>
      <c r="T338" s="103"/>
      <c r="U338" s="103"/>
      <c r="V338" s="103"/>
      <c r="W338" s="103"/>
      <c r="X338" s="103"/>
      <c r="Y338" s="103"/>
      <c r="Z338" s="14"/>
      <c r="AA338" s="14"/>
      <c r="AB338" s="14"/>
    </row>
    <row r="339" spans="1:28" s="10" customFormat="1" ht="12.75" customHeight="1" x14ac:dyDescent="0.2">
      <c r="A339" s="10" t="s">
        <v>604</v>
      </c>
      <c r="B339" s="10" t="s">
        <v>382</v>
      </c>
      <c r="C339" s="103">
        <v>28529</v>
      </c>
      <c r="D339" s="103">
        <v>0</v>
      </c>
      <c r="E339" s="103">
        <v>0</v>
      </c>
      <c r="F339" s="103">
        <v>0</v>
      </c>
      <c r="G339" s="103">
        <v>0</v>
      </c>
      <c r="H339" s="103">
        <v>0</v>
      </c>
      <c r="I339" s="103">
        <v>1830</v>
      </c>
      <c r="J339" s="103">
        <v>39958</v>
      </c>
      <c r="K339" s="103">
        <v>0</v>
      </c>
      <c r="L339" s="103">
        <v>33370</v>
      </c>
      <c r="M339" s="103">
        <v>0</v>
      </c>
      <c r="N339" s="103">
        <v>114200</v>
      </c>
      <c r="O339" s="103">
        <v>93250</v>
      </c>
      <c r="P339" s="103" t="s">
        <v>1312</v>
      </c>
      <c r="Q339" s="103" t="s">
        <v>1316</v>
      </c>
      <c r="R339" s="103"/>
      <c r="S339" s="103"/>
      <c r="T339" s="103"/>
      <c r="U339" s="103"/>
      <c r="V339" s="103"/>
      <c r="W339" s="103"/>
      <c r="X339" s="103"/>
      <c r="Y339" s="103"/>
      <c r="Z339" s="14"/>
      <c r="AA339" s="14"/>
      <c r="AB339" s="14"/>
    </row>
    <row r="340" spans="1:28" s="10" customFormat="1" ht="12.75" customHeight="1" x14ac:dyDescent="0.2">
      <c r="A340" s="10" t="s">
        <v>1270</v>
      </c>
      <c r="B340" s="10" t="s">
        <v>1271</v>
      </c>
      <c r="C340" s="103">
        <v>18413</v>
      </c>
      <c r="D340" s="103">
        <v>0</v>
      </c>
      <c r="E340" s="103">
        <v>0</v>
      </c>
      <c r="F340" s="103">
        <v>0</v>
      </c>
      <c r="G340" s="103">
        <v>0</v>
      </c>
      <c r="H340" s="103">
        <v>0</v>
      </c>
      <c r="I340" s="103">
        <v>0</v>
      </c>
      <c r="J340" s="103">
        <v>0</v>
      </c>
      <c r="K340" s="103">
        <v>0</v>
      </c>
      <c r="L340" s="103">
        <v>0</v>
      </c>
      <c r="M340" s="103">
        <v>0</v>
      </c>
      <c r="N340" s="103">
        <v>0</v>
      </c>
      <c r="O340" s="103">
        <v>0</v>
      </c>
      <c r="P340" s="103" t="s">
        <v>1377</v>
      </c>
      <c r="Q340" s="103" t="s">
        <v>1316</v>
      </c>
      <c r="R340" s="103"/>
      <c r="S340" s="103"/>
      <c r="T340" s="103"/>
      <c r="U340" s="103"/>
      <c r="V340" s="103"/>
      <c r="W340" s="103"/>
      <c r="X340" s="103"/>
      <c r="Y340" s="103"/>
      <c r="Z340" s="14"/>
      <c r="AA340" s="14"/>
      <c r="AB340" s="14"/>
    </row>
    <row r="341" spans="1:28" s="10" customFormat="1" ht="12.75" customHeight="1" x14ac:dyDescent="0.2">
      <c r="A341" s="10" t="s">
        <v>585</v>
      </c>
      <c r="B341" s="10" t="s">
        <v>165</v>
      </c>
      <c r="C341" s="103">
        <v>44500</v>
      </c>
      <c r="D341" s="103">
        <v>16500</v>
      </c>
      <c r="E341" s="103">
        <v>0</v>
      </c>
      <c r="F341" s="103">
        <v>0</v>
      </c>
      <c r="G341" s="103">
        <v>0</v>
      </c>
      <c r="H341" s="103">
        <v>0</v>
      </c>
      <c r="I341" s="103">
        <v>0</v>
      </c>
      <c r="J341" s="103">
        <v>0</v>
      </c>
      <c r="K341" s="103">
        <v>0</v>
      </c>
      <c r="L341" s="103">
        <v>0</v>
      </c>
      <c r="M341" s="103">
        <v>0</v>
      </c>
      <c r="N341" s="103">
        <v>0</v>
      </c>
      <c r="O341" s="103">
        <v>3000</v>
      </c>
      <c r="P341" s="103" t="s">
        <v>1315</v>
      </c>
      <c r="Q341" s="103" t="s">
        <v>1316</v>
      </c>
      <c r="R341" s="103"/>
      <c r="S341" s="103"/>
      <c r="T341" s="103"/>
      <c r="U341" s="103"/>
      <c r="V341" s="103"/>
      <c r="W341" s="103"/>
      <c r="X341" s="103"/>
      <c r="Y341" s="103"/>
      <c r="Z341" s="14"/>
      <c r="AA341" s="14"/>
      <c r="AB341" s="14"/>
    </row>
    <row r="342" spans="1:28" s="10" customFormat="1" ht="12.75" customHeight="1" x14ac:dyDescent="0.2">
      <c r="A342" s="10" t="s">
        <v>606</v>
      </c>
      <c r="B342" s="10" t="s">
        <v>1294</v>
      </c>
      <c r="C342" s="103">
        <v>21500</v>
      </c>
      <c r="D342" s="103">
        <v>0</v>
      </c>
      <c r="E342" s="103">
        <v>0</v>
      </c>
      <c r="F342" s="103">
        <v>0</v>
      </c>
      <c r="G342" s="103">
        <v>0</v>
      </c>
      <c r="H342" s="103">
        <v>0</v>
      </c>
      <c r="I342" s="103">
        <v>0</v>
      </c>
      <c r="J342" s="103">
        <v>0</v>
      </c>
      <c r="K342" s="103">
        <v>0</v>
      </c>
      <c r="L342" s="103">
        <v>0</v>
      </c>
      <c r="M342" s="103">
        <v>0</v>
      </c>
      <c r="N342" s="103">
        <v>0</v>
      </c>
      <c r="O342" s="103">
        <v>1500</v>
      </c>
      <c r="P342" s="103" t="s">
        <v>1324</v>
      </c>
      <c r="Q342" s="103" t="s">
        <v>1316</v>
      </c>
      <c r="R342" s="103"/>
      <c r="S342" s="103"/>
      <c r="T342" s="103"/>
      <c r="U342" s="103"/>
      <c r="V342" s="103"/>
      <c r="W342" s="103"/>
      <c r="X342" s="103"/>
      <c r="Y342" s="103"/>
      <c r="Z342" s="14"/>
      <c r="AA342" s="14"/>
      <c r="AB342" s="14"/>
    </row>
    <row r="343" spans="1:28" s="10" customFormat="1" ht="12.75" customHeight="1" x14ac:dyDescent="0.2">
      <c r="A343" s="10" t="s">
        <v>800</v>
      </c>
      <c r="B343" s="10" t="s">
        <v>1356</v>
      </c>
      <c r="C343" s="103">
        <v>4000</v>
      </c>
      <c r="D343" s="103">
        <v>2000</v>
      </c>
      <c r="E343" s="103">
        <v>0</v>
      </c>
      <c r="F343" s="103">
        <v>0</v>
      </c>
      <c r="G343" s="103">
        <v>0</v>
      </c>
      <c r="H343" s="103">
        <v>0</v>
      </c>
      <c r="I343" s="103">
        <v>0</v>
      </c>
      <c r="J343" s="103">
        <v>40</v>
      </c>
      <c r="K343" s="103">
        <v>0</v>
      </c>
      <c r="L343" s="103">
        <v>0</v>
      </c>
      <c r="M343" s="103">
        <v>0</v>
      </c>
      <c r="N343" s="103">
        <v>0</v>
      </c>
      <c r="O343" s="103">
        <v>4000</v>
      </c>
      <c r="P343" s="103" t="s">
        <v>1377</v>
      </c>
      <c r="Q343" s="103" t="s">
        <v>1316</v>
      </c>
      <c r="R343" s="103"/>
      <c r="S343" s="103"/>
      <c r="T343" s="103"/>
      <c r="U343" s="103"/>
      <c r="V343" s="103"/>
      <c r="W343" s="103"/>
      <c r="X343" s="103"/>
      <c r="Y343" s="103"/>
      <c r="Z343" s="14"/>
      <c r="AA343" s="14"/>
      <c r="AB343" s="14"/>
    </row>
    <row r="344" spans="1:28" s="10" customFormat="1" ht="12.75" customHeight="1" x14ac:dyDescent="0.2">
      <c r="A344" s="10" t="s">
        <v>1236</v>
      </c>
      <c r="B344" s="10" t="s">
        <v>1237</v>
      </c>
      <c r="C344" s="103">
        <v>12854</v>
      </c>
      <c r="D344" s="103">
        <v>0</v>
      </c>
      <c r="E344" s="103">
        <v>0</v>
      </c>
      <c r="F344" s="103">
        <v>0</v>
      </c>
      <c r="G344" s="103">
        <v>0</v>
      </c>
      <c r="H344" s="103">
        <v>0</v>
      </c>
      <c r="I344" s="103">
        <v>0</v>
      </c>
      <c r="J344" s="103">
        <v>0</v>
      </c>
      <c r="K344" s="103">
        <v>0</v>
      </c>
      <c r="L344" s="103">
        <v>3710</v>
      </c>
      <c r="M344" s="103">
        <v>0</v>
      </c>
      <c r="N344" s="103">
        <v>0</v>
      </c>
      <c r="O344" s="103">
        <v>0</v>
      </c>
      <c r="P344" s="103" t="s">
        <v>1377</v>
      </c>
      <c r="Q344" s="103" t="s">
        <v>1316</v>
      </c>
      <c r="R344" s="103"/>
      <c r="S344" s="103"/>
      <c r="T344" s="103"/>
      <c r="U344" s="103"/>
      <c r="V344" s="103"/>
      <c r="W344" s="103"/>
      <c r="X344" s="103"/>
      <c r="Y344" s="103"/>
      <c r="Z344" s="14"/>
      <c r="AA344" s="14"/>
      <c r="AB344" s="14"/>
    </row>
    <row r="345" spans="1:28" s="10" customFormat="1" ht="12.75" customHeight="1" x14ac:dyDescent="0.2">
      <c r="A345" s="10" t="s">
        <v>660</v>
      </c>
      <c r="B345" s="10" t="s">
        <v>844</v>
      </c>
      <c r="C345" s="103">
        <v>14894</v>
      </c>
      <c r="D345" s="103">
        <v>4000</v>
      </c>
      <c r="E345" s="103">
        <v>0</v>
      </c>
      <c r="F345" s="103">
        <v>0</v>
      </c>
      <c r="G345" s="103">
        <v>0</v>
      </c>
      <c r="H345" s="103">
        <v>0</v>
      </c>
      <c r="I345" s="103">
        <v>0</v>
      </c>
      <c r="J345" s="103">
        <v>0</v>
      </c>
      <c r="K345" s="103">
        <v>0</v>
      </c>
      <c r="L345" s="103">
        <v>1000</v>
      </c>
      <c r="M345" s="103">
        <v>0</v>
      </c>
      <c r="N345" s="103">
        <v>494</v>
      </c>
      <c r="O345" s="103">
        <v>0</v>
      </c>
      <c r="P345" s="103" t="s">
        <v>1315</v>
      </c>
      <c r="Q345" s="103" t="s">
        <v>1316</v>
      </c>
      <c r="R345" s="103"/>
      <c r="S345" s="103"/>
      <c r="T345" s="103"/>
      <c r="U345" s="103"/>
      <c r="V345" s="103"/>
      <c r="W345" s="103"/>
      <c r="X345" s="103"/>
      <c r="Y345" s="103"/>
      <c r="Z345" s="14"/>
      <c r="AA345" s="14"/>
      <c r="AB345" s="14"/>
    </row>
    <row r="346" spans="1:28" s="10" customFormat="1" ht="12.75" customHeight="1" x14ac:dyDescent="0.2">
      <c r="A346" s="10" t="s">
        <v>570</v>
      </c>
      <c r="B346" s="10" t="s">
        <v>838</v>
      </c>
      <c r="C346" s="103">
        <v>4170</v>
      </c>
      <c r="D346" s="103">
        <v>0</v>
      </c>
      <c r="E346" s="103">
        <v>0</v>
      </c>
      <c r="F346" s="103">
        <v>0</v>
      </c>
      <c r="G346" s="103">
        <v>0</v>
      </c>
      <c r="H346" s="103">
        <v>2</v>
      </c>
      <c r="I346" s="103">
        <v>0</v>
      </c>
      <c r="J346" s="103">
        <v>0</v>
      </c>
      <c r="K346" s="103">
        <v>0</v>
      </c>
      <c r="L346" s="103">
        <v>0</v>
      </c>
      <c r="M346" s="103">
        <v>0</v>
      </c>
      <c r="N346" s="103">
        <v>0</v>
      </c>
      <c r="O346" s="103">
        <v>4000</v>
      </c>
      <c r="P346" s="103" t="s">
        <v>1315</v>
      </c>
      <c r="Q346" s="103" t="s">
        <v>1316</v>
      </c>
      <c r="R346" s="103"/>
      <c r="S346" s="103"/>
      <c r="T346" s="103"/>
      <c r="U346" s="103"/>
      <c r="V346" s="103"/>
      <c r="W346" s="103"/>
      <c r="X346" s="103"/>
      <c r="Y346" s="103"/>
      <c r="Z346" s="14"/>
      <c r="AA346" s="14"/>
      <c r="AB346" s="14"/>
    </row>
    <row r="347" spans="1:28" s="10" customFormat="1" ht="12.75" customHeight="1" x14ac:dyDescent="0.2">
      <c r="A347" s="10" t="s">
        <v>678</v>
      </c>
      <c r="B347" s="10" t="s">
        <v>166</v>
      </c>
      <c r="C347" s="103">
        <v>33300</v>
      </c>
      <c r="D347" s="103">
        <v>0</v>
      </c>
      <c r="E347" s="103">
        <v>0</v>
      </c>
      <c r="F347" s="103">
        <v>0</v>
      </c>
      <c r="G347" s="103">
        <v>0</v>
      </c>
      <c r="H347" s="103">
        <v>0</v>
      </c>
      <c r="I347" s="103">
        <v>0</v>
      </c>
      <c r="J347" s="103">
        <v>0</v>
      </c>
      <c r="K347" s="103">
        <v>0</v>
      </c>
      <c r="L347" s="103">
        <v>41950</v>
      </c>
      <c r="M347" s="103">
        <v>0</v>
      </c>
      <c r="N347" s="103">
        <v>32137</v>
      </c>
      <c r="O347" s="103">
        <v>15500</v>
      </c>
      <c r="P347" s="103" t="s">
        <v>1321</v>
      </c>
      <c r="Q347" s="103" t="s">
        <v>1316</v>
      </c>
      <c r="R347" s="103"/>
      <c r="S347" s="103"/>
      <c r="T347" s="103"/>
      <c r="U347" s="103"/>
      <c r="V347" s="103"/>
      <c r="W347" s="103"/>
      <c r="X347" s="103"/>
      <c r="Y347" s="103"/>
      <c r="Z347" s="14"/>
      <c r="AA347" s="14"/>
      <c r="AB347" s="14"/>
    </row>
    <row r="348" spans="1:28" s="10" customFormat="1" ht="12.75" customHeight="1" x14ac:dyDescent="0.2">
      <c r="A348" s="10" t="s">
        <v>1029</v>
      </c>
      <c r="B348" s="10" t="s">
        <v>1030</v>
      </c>
      <c r="C348" s="103">
        <v>4881</v>
      </c>
      <c r="D348" s="103">
        <v>0</v>
      </c>
      <c r="E348" s="103">
        <v>0</v>
      </c>
      <c r="F348" s="103">
        <v>0</v>
      </c>
      <c r="G348" s="103">
        <v>0</v>
      </c>
      <c r="H348" s="103">
        <v>0</v>
      </c>
      <c r="I348" s="103">
        <v>0</v>
      </c>
      <c r="J348" s="103">
        <v>0</v>
      </c>
      <c r="K348" s="103">
        <v>0</v>
      </c>
      <c r="L348" s="103">
        <v>0</v>
      </c>
      <c r="M348" s="103">
        <v>0</v>
      </c>
      <c r="N348" s="103">
        <v>0</v>
      </c>
      <c r="O348" s="103">
        <v>0</v>
      </c>
      <c r="P348" s="103" t="s">
        <v>1317</v>
      </c>
      <c r="Q348" s="103" t="s">
        <v>1317</v>
      </c>
      <c r="R348" s="103"/>
      <c r="S348" s="103"/>
      <c r="T348" s="103"/>
      <c r="U348" s="103"/>
      <c r="V348" s="103"/>
      <c r="W348" s="103"/>
      <c r="X348" s="103"/>
      <c r="Y348" s="103"/>
      <c r="Z348" s="14"/>
      <c r="AA348" s="14"/>
      <c r="AB348" s="14"/>
    </row>
    <row r="349" spans="1:28" s="10" customFormat="1" ht="12.75" customHeight="1" x14ac:dyDescent="0.2">
      <c r="A349" s="10" t="s">
        <v>1031</v>
      </c>
      <c r="B349" s="10" t="s">
        <v>1032</v>
      </c>
      <c r="C349" s="103">
        <v>40245</v>
      </c>
      <c r="D349" s="103">
        <v>0</v>
      </c>
      <c r="E349" s="103">
        <v>0</v>
      </c>
      <c r="F349" s="103">
        <v>0</v>
      </c>
      <c r="G349" s="103">
        <v>0</v>
      </c>
      <c r="H349" s="103">
        <v>0</v>
      </c>
      <c r="I349" s="103">
        <v>0</v>
      </c>
      <c r="J349" s="103">
        <v>0</v>
      </c>
      <c r="K349" s="103">
        <v>0</v>
      </c>
      <c r="L349" s="103">
        <v>0</v>
      </c>
      <c r="M349" s="103">
        <v>169457</v>
      </c>
      <c r="N349" s="103">
        <v>0</v>
      </c>
      <c r="O349" s="103">
        <v>0</v>
      </c>
      <c r="P349" s="103" t="s">
        <v>1312</v>
      </c>
      <c r="Q349" s="103" t="s">
        <v>1314</v>
      </c>
      <c r="R349" s="103"/>
      <c r="S349" s="103"/>
      <c r="T349" s="103"/>
      <c r="U349" s="103"/>
      <c r="V349" s="103"/>
      <c r="W349" s="103"/>
      <c r="X349" s="103"/>
      <c r="Y349" s="103"/>
      <c r="Z349" s="14"/>
      <c r="AA349" s="14"/>
      <c r="AB349" s="14"/>
    </row>
    <row r="350" spans="1:28" s="10" customFormat="1" ht="12.75" customHeight="1" x14ac:dyDescent="0.2">
      <c r="A350" s="10" t="s">
        <v>616</v>
      </c>
      <c r="B350" s="10" t="s">
        <v>167</v>
      </c>
      <c r="C350" s="103">
        <v>13277</v>
      </c>
      <c r="D350" s="103">
        <v>8000</v>
      </c>
      <c r="E350" s="103">
        <v>0</v>
      </c>
      <c r="F350" s="103">
        <v>3000</v>
      </c>
      <c r="G350" s="103">
        <v>0</v>
      </c>
      <c r="H350" s="103">
        <v>0</v>
      </c>
      <c r="I350" s="103">
        <v>0</v>
      </c>
      <c r="J350" s="103">
        <v>0</v>
      </c>
      <c r="K350" s="103">
        <v>0</v>
      </c>
      <c r="L350" s="103">
        <v>14353</v>
      </c>
      <c r="M350" s="103">
        <v>0</v>
      </c>
      <c r="N350" s="103">
        <v>3000</v>
      </c>
      <c r="O350" s="103">
        <v>23500</v>
      </c>
      <c r="P350" s="103" t="s">
        <v>1315</v>
      </c>
      <c r="Q350" s="103" t="s">
        <v>1316</v>
      </c>
      <c r="R350" s="103"/>
      <c r="S350" s="103"/>
      <c r="T350" s="103"/>
      <c r="U350" s="103"/>
      <c r="V350" s="103"/>
      <c r="W350" s="103"/>
      <c r="X350" s="103"/>
      <c r="Y350" s="103"/>
      <c r="Z350" s="14"/>
      <c r="AA350" s="14"/>
      <c r="AB350" s="14"/>
    </row>
    <row r="351" spans="1:28" s="10" customFormat="1" ht="12.75" customHeight="1" x14ac:dyDescent="0.2">
      <c r="A351" s="10" t="s">
        <v>614</v>
      </c>
      <c r="B351" s="10" t="s">
        <v>350</v>
      </c>
      <c r="C351" s="103">
        <v>99906</v>
      </c>
      <c r="D351" s="103">
        <v>10000</v>
      </c>
      <c r="E351" s="103">
        <v>0</v>
      </c>
      <c r="F351" s="103">
        <v>0</v>
      </c>
      <c r="G351" s="103">
        <v>0</v>
      </c>
      <c r="H351" s="103">
        <v>0</v>
      </c>
      <c r="I351" s="103">
        <v>0</v>
      </c>
      <c r="J351" s="103">
        <v>0</v>
      </c>
      <c r="K351" s="103">
        <v>0</v>
      </c>
      <c r="L351" s="103">
        <v>614</v>
      </c>
      <c r="M351" s="103">
        <v>46393</v>
      </c>
      <c r="N351" s="103">
        <v>20000</v>
      </c>
      <c r="O351" s="103">
        <v>160000</v>
      </c>
      <c r="P351" s="103" t="s">
        <v>1324</v>
      </c>
      <c r="Q351" s="103" t="s">
        <v>1316</v>
      </c>
      <c r="R351" s="103"/>
      <c r="S351" s="103"/>
      <c r="T351" s="103"/>
      <c r="U351" s="103"/>
      <c r="V351" s="103"/>
      <c r="W351" s="103"/>
      <c r="X351" s="103"/>
      <c r="Y351" s="103"/>
      <c r="Z351" s="14"/>
      <c r="AA351" s="14"/>
      <c r="AB351" s="14"/>
    </row>
    <row r="352" spans="1:28" s="10" customFormat="1" ht="12.75" customHeight="1" x14ac:dyDescent="0.2">
      <c r="A352" s="10" t="s">
        <v>1033</v>
      </c>
      <c r="B352" s="10" t="s">
        <v>1034</v>
      </c>
      <c r="C352" s="103">
        <v>58480</v>
      </c>
      <c r="D352" s="103">
        <v>10000</v>
      </c>
      <c r="E352" s="103">
        <v>0</v>
      </c>
      <c r="F352" s="103">
        <v>0</v>
      </c>
      <c r="G352" s="103">
        <v>0</v>
      </c>
      <c r="H352" s="103">
        <v>0</v>
      </c>
      <c r="I352" s="103">
        <v>0</v>
      </c>
      <c r="J352" s="103">
        <v>0</v>
      </c>
      <c r="K352" s="103">
        <v>0</v>
      </c>
      <c r="L352" s="103">
        <v>0</v>
      </c>
      <c r="M352" s="103">
        <v>0</v>
      </c>
      <c r="N352" s="103">
        <v>0</v>
      </c>
      <c r="O352" s="103">
        <v>15000</v>
      </c>
      <c r="P352" s="103" t="s">
        <v>1312</v>
      </c>
      <c r="Q352" s="103" t="s">
        <v>1313</v>
      </c>
      <c r="R352" s="103"/>
      <c r="S352" s="103"/>
      <c r="T352" s="103"/>
      <c r="U352" s="103"/>
      <c r="V352" s="103"/>
      <c r="W352" s="103"/>
      <c r="X352" s="103"/>
      <c r="Y352" s="103"/>
      <c r="Z352" s="14"/>
      <c r="AA352" s="14"/>
      <c r="AB352" s="14"/>
    </row>
    <row r="353" spans="1:28" s="10" customFormat="1" ht="12.75" customHeight="1" x14ac:dyDescent="0.2">
      <c r="A353" s="10" t="s">
        <v>554</v>
      </c>
      <c r="B353" s="10" t="s">
        <v>168</v>
      </c>
      <c r="C353" s="103">
        <v>7140</v>
      </c>
      <c r="D353" s="103">
        <v>0</v>
      </c>
      <c r="E353" s="103">
        <v>0</v>
      </c>
      <c r="F353" s="103">
        <v>0</v>
      </c>
      <c r="G353" s="103">
        <v>0</v>
      </c>
      <c r="H353" s="103">
        <v>0</v>
      </c>
      <c r="I353" s="103">
        <v>0</v>
      </c>
      <c r="J353" s="103">
        <v>0</v>
      </c>
      <c r="K353" s="103">
        <v>0</v>
      </c>
      <c r="L353" s="103">
        <v>0</v>
      </c>
      <c r="M353" s="103">
        <v>0</v>
      </c>
      <c r="N353" s="103">
        <v>0</v>
      </c>
      <c r="O353" s="103">
        <v>5750</v>
      </c>
      <c r="P353" s="103" t="s">
        <v>1315</v>
      </c>
      <c r="Q353" s="103" t="s">
        <v>1316</v>
      </c>
      <c r="R353" s="103"/>
      <c r="S353" s="103"/>
      <c r="T353" s="103"/>
      <c r="U353" s="103"/>
      <c r="V353" s="103"/>
      <c r="W353" s="103"/>
      <c r="X353" s="103"/>
      <c r="Y353" s="103"/>
      <c r="Z353" s="14"/>
      <c r="AA353" s="14"/>
      <c r="AB353" s="14"/>
    </row>
    <row r="354" spans="1:28" s="10" customFormat="1" ht="12.75" customHeight="1" x14ac:dyDescent="0.2">
      <c r="A354" s="10" t="s">
        <v>1035</v>
      </c>
      <c r="B354" s="10" t="s">
        <v>1036</v>
      </c>
      <c r="C354" s="103">
        <v>20558</v>
      </c>
      <c r="D354" s="103">
        <v>0</v>
      </c>
      <c r="E354" s="103">
        <v>0</v>
      </c>
      <c r="F354" s="103">
        <v>0</v>
      </c>
      <c r="G354" s="103">
        <v>0</v>
      </c>
      <c r="H354" s="103">
        <v>0</v>
      </c>
      <c r="I354" s="103">
        <v>0</v>
      </c>
      <c r="J354" s="103">
        <v>0</v>
      </c>
      <c r="K354" s="103">
        <v>0</v>
      </c>
      <c r="L354" s="103">
        <v>0</v>
      </c>
      <c r="M354" s="103">
        <v>211</v>
      </c>
      <c r="N354" s="103">
        <v>4602</v>
      </c>
      <c r="O354" s="103">
        <v>0</v>
      </c>
      <c r="P354" s="103" t="s">
        <v>1312</v>
      </c>
      <c r="Q354" s="103" t="s">
        <v>1314</v>
      </c>
      <c r="R354" s="103"/>
      <c r="S354" s="103"/>
      <c r="T354" s="103"/>
      <c r="U354" s="103"/>
      <c r="V354" s="103"/>
      <c r="W354" s="103"/>
      <c r="X354" s="103"/>
      <c r="Y354" s="103"/>
      <c r="Z354" s="14"/>
      <c r="AA354" s="14"/>
      <c r="AB354" s="14"/>
    </row>
    <row r="355" spans="1:28" s="10" customFormat="1" ht="12.75" customHeight="1" x14ac:dyDescent="0.2">
      <c r="A355" s="10" t="s">
        <v>410</v>
      </c>
      <c r="B355" s="10" t="s">
        <v>169</v>
      </c>
      <c r="C355" s="103">
        <v>9172</v>
      </c>
      <c r="D355" s="103">
        <v>0</v>
      </c>
      <c r="E355" s="103">
        <v>0</v>
      </c>
      <c r="F355" s="103">
        <v>0</v>
      </c>
      <c r="G355" s="103">
        <v>0</v>
      </c>
      <c r="H355" s="103">
        <v>0</v>
      </c>
      <c r="I355" s="103">
        <v>0</v>
      </c>
      <c r="J355" s="103">
        <v>0</v>
      </c>
      <c r="K355" s="103">
        <v>0</v>
      </c>
      <c r="L355" s="103">
        <v>0</v>
      </c>
      <c r="M355" s="103">
        <v>0</v>
      </c>
      <c r="N355" s="103">
        <v>0</v>
      </c>
      <c r="O355" s="103">
        <v>0</v>
      </c>
      <c r="P355" s="103" t="s">
        <v>1312</v>
      </c>
      <c r="Q355" s="103" t="s">
        <v>1316</v>
      </c>
      <c r="R355" s="103"/>
      <c r="S355" s="103"/>
      <c r="T355" s="103"/>
      <c r="U355" s="103"/>
      <c r="V355" s="103"/>
      <c r="W355" s="103"/>
      <c r="X355" s="103"/>
      <c r="Y355" s="103"/>
      <c r="Z355" s="14"/>
      <c r="AA355" s="14"/>
      <c r="AB355" s="14"/>
    </row>
    <row r="356" spans="1:28" s="10" customFormat="1" ht="12.75" customHeight="1" x14ac:dyDescent="0.2">
      <c r="A356" s="10" t="s">
        <v>443</v>
      </c>
      <c r="B356" s="10" t="s">
        <v>170</v>
      </c>
      <c r="C356" s="103">
        <v>70815</v>
      </c>
      <c r="D356" s="103">
        <v>0</v>
      </c>
      <c r="E356" s="103">
        <v>0</v>
      </c>
      <c r="F356" s="103">
        <v>0</v>
      </c>
      <c r="G356" s="103">
        <v>0</v>
      </c>
      <c r="H356" s="103">
        <v>58</v>
      </c>
      <c r="I356" s="103">
        <v>0</v>
      </c>
      <c r="J356" s="103">
        <v>0</v>
      </c>
      <c r="K356" s="103">
        <v>0</v>
      </c>
      <c r="L356" s="103">
        <v>25</v>
      </c>
      <c r="M356" s="103">
        <v>12500</v>
      </c>
      <c r="N356" s="103">
        <v>0</v>
      </c>
      <c r="O356" s="103">
        <v>0</v>
      </c>
      <c r="P356" s="103" t="s">
        <v>1312</v>
      </c>
      <c r="Q356" s="103" t="s">
        <v>1316</v>
      </c>
      <c r="R356" s="103"/>
      <c r="S356" s="103"/>
      <c r="T356" s="103"/>
      <c r="U356" s="103"/>
      <c r="V356" s="103"/>
      <c r="W356" s="103"/>
      <c r="X356" s="103"/>
      <c r="Y356" s="103"/>
      <c r="Z356" s="14"/>
      <c r="AA356" s="14"/>
      <c r="AB356" s="14"/>
    </row>
    <row r="357" spans="1:28" s="10" customFormat="1" ht="12.75" customHeight="1" x14ac:dyDescent="0.2">
      <c r="A357" s="10" t="s">
        <v>454</v>
      </c>
      <c r="B357" s="10" t="s">
        <v>171</v>
      </c>
      <c r="C357" s="103">
        <v>24500</v>
      </c>
      <c r="D357" s="103">
        <v>0</v>
      </c>
      <c r="E357" s="103">
        <v>0</v>
      </c>
      <c r="F357" s="103">
        <v>0</v>
      </c>
      <c r="G357" s="103">
        <v>0</v>
      </c>
      <c r="H357" s="103">
        <v>0</v>
      </c>
      <c r="I357" s="103">
        <v>0</v>
      </c>
      <c r="J357" s="103">
        <v>0</v>
      </c>
      <c r="K357" s="103">
        <v>3730</v>
      </c>
      <c r="L357" s="103">
        <v>11080</v>
      </c>
      <c r="M357" s="103">
        <v>0</v>
      </c>
      <c r="N357" s="103">
        <v>0</v>
      </c>
      <c r="O357" s="103">
        <v>0</v>
      </c>
      <c r="P357" s="103" t="s">
        <v>1312</v>
      </c>
      <c r="Q357" s="103" t="s">
        <v>1316</v>
      </c>
      <c r="R357" s="103"/>
      <c r="S357" s="103"/>
      <c r="T357" s="103"/>
      <c r="U357" s="103"/>
      <c r="V357" s="103"/>
      <c r="W357" s="103"/>
      <c r="X357" s="103"/>
      <c r="Y357" s="103"/>
      <c r="Z357" s="14"/>
      <c r="AA357" s="14"/>
      <c r="AB357" s="14"/>
    </row>
    <row r="358" spans="1:28" s="10" customFormat="1" ht="12.75" customHeight="1" x14ac:dyDescent="0.2">
      <c r="A358" s="10" t="s">
        <v>494</v>
      </c>
      <c r="B358" s="10" t="s">
        <v>172</v>
      </c>
      <c r="C358" s="103">
        <v>113968</v>
      </c>
      <c r="D358" s="103">
        <v>53900</v>
      </c>
      <c r="E358" s="103">
        <v>0</v>
      </c>
      <c r="F358" s="103">
        <v>0</v>
      </c>
      <c r="G358" s="103">
        <v>0</v>
      </c>
      <c r="H358" s="103">
        <v>0</v>
      </c>
      <c r="I358" s="103">
        <v>0</v>
      </c>
      <c r="J358" s="103">
        <v>0</v>
      </c>
      <c r="K358" s="103">
        <v>0</v>
      </c>
      <c r="L358" s="103">
        <v>0</v>
      </c>
      <c r="M358" s="103">
        <v>0</v>
      </c>
      <c r="N358" s="103">
        <v>7691</v>
      </c>
      <c r="O358" s="103">
        <v>121500</v>
      </c>
      <c r="P358" s="103" t="s">
        <v>1312</v>
      </c>
      <c r="Q358" s="103" t="s">
        <v>1316</v>
      </c>
      <c r="R358" s="103"/>
      <c r="S358" s="103"/>
      <c r="T358" s="103"/>
      <c r="U358" s="103"/>
      <c r="V358" s="103"/>
      <c r="W358" s="103"/>
      <c r="X358" s="103"/>
      <c r="Y358" s="103"/>
      <c r="Z358" s="14"/>
      <c r="AA358" s="14"/>
      <c r="AB358" s="14"/>
    </row>
    <row r="359" spans="1:28" s="10" customFormat="1" ht="12.75" customHeight="1" x14ac:dyDescent="0.2">
      <c r="A359" s="10" t="s">
        <v>1037</v>
      </c>
      <c r="B359" s="10" t="s">
        <v>1038</v>
      </c>
      <c r="C359" s="103">
        <v>10580</v>
      </c>
      <c r="D359" s="103">
        <v>0</v>
      </c>
      <c r="E359" s="103">
        <v>0</v>
      </c>
      <c r="F359" s="103">
        <v>0</v>
      </c>
      <c r="G359" s="103">
        <v>0</v>
      </c>
      <c r="H359" s="103">
        <v>0</v>
      </c>
      <c r="I359" s="103">
        <v>27</v>
      </c>
      <c r="J359" s="103">
        <v>0</v>
      </c>
      <c r="K359" s="103">
        <v>0</v>
      </c>
      <c r="L359" s="103">
        <v>0</v>
      </c>
      <c r="M359" s="103">
        <v>0</v>
      </c>
      <c r="N359" s="103">
        <v>0</v>
      </c>
      <c r="O359" s="103">
        <v>0</v>
      </c>
      <c r="P359" s="103" t="s">
        <v>1312</v>
      </c>
      <c r="Q359" s="103" t="s">
        <v>1313</v>
      </c>
      <c r="R359" s="103"/>
      <c r="S359" s="103"/>
      <c r="T359" s="103"/>
      <c r="U359" s="103"/>
      <c r="V359" s="103"/>
      <c r="W359" s="103"/>
      <c r="X359" s="103"/>
      <c r="Y359" s="103"/>
      <c r="Z359" s="14"/>
      <c r="AA359" s="14"/>
      <c r="AB359" s="14"/>
    </row>
    <row r="360" spans="1:28" s="10" customFormat="1" ht="12.75" customHeight="1" x14ac:dyDescent="0.2">
      <c r="A360" s="10" t="s">
        <v>555</v>
      </c>
      <c r="B360" s="10" t="s">
        <v>173</v>
      </c>
      <c r="C360" s="103">
        <v>21</v>
      </c>
      <c r="D360" s="103">
        <v>0</v>
      </c>
      <c r="E360" s="103">
        <v>0</v>
      </c>
      <c r="F360" s="103">
        <v>0</v>
      </c>
      <c r="G360" s="103">
        <v>0</v>
      </c>
      <c r="H360" s="103">
        <v>5</v>
      </c>
      <c r="I360" s="103">
        <v>0</v>
      </c>
      <c r="J360" s="103">
        <v>0</v>
      </c>
      <c r="K360" s="103">
        <v>0</v>
      </c>
      <c r="L360" s="103">
        <v>0</v>
      </c>
      <c r="M360" s="103">
        <v>22011</v>
      </c>
      <c r="N360" s="103">
        <v>0</v>
      </c>
      <c r="O360" s="103">
        <v>0</v>
      </c>
      <c r="P360" s="103" t="s">
        <v>1315</v>
      </c>
      <c r="Q360" s="103" t="s">
        <v>1316</v>
      </c>
      <c r="R360" s="103"/>
      <c r="S360" s="103"/>
      <c r="T360" s="103"/>
      <c r="U360" s="103"/>
      <c r="V360" s="103"/>
      <c r="W360" s="103"/>
      <c r="X360" s="103"/>
      <c r="Y360" s="103"/>
      <c r="Z360" s="14"/>
      <c r="AA360" s="14"/>
      <c r="AB360" s="14"/>
    </row>
    <row r="361" spans="1:28" s="10" customFormat="1" ht="12.75" customHeight="1" x14ac:dyDescent="0.2">
      <c r="A361" s="10" t="s">
        <v>460</v>
      </c>
      <c r="B361" s="10" t="s">
        <v>174</v>
      </c>
      <c r="C361" s="103">
        <v>2803</v>
      </c>
      <c r="D361" s="103">
        <v>0</v>
      </c>
      <c r="E361" s="103">
        <v>0</v>
      </c>
      <c r="F361" s="103">
        <v>0</v>
      </c>
      <c r="G361" s="103">
        <v>0</v>
      </c>
      <c r="H361" s="103">
        <v>0</v>
      </c>
      <c r="I361" s="103">
        <v>0</v>
      </c>
      <c r="J361" s="103">
        <v>0</v>
      </c>
      <c r="K361" s="103">
        <v>300</v>
      </c>
      <c r="L361" s="103">
        <v>1920</v>
      </c>
      <c r="M361" s="103">
        <v>0</v>
      </c>
      <c r="N361" s="103">
        <v>0</v>
      </c>
      <c r="O361" s="103">
        <v>0</v>
      </c>
      <c r="P361" s="103" t="s">
        <v>1315</v>
      </c>
      <c r="Q361" s="103" t="s">
        <v>1316</v>
      </c>
      <c r="R361" s="103"/>
      <c r="S361" s="103"/>
      <c r="T361" s="103"/>
      <c r="U361" s="103"/>
      <c r="V361" s="103"/>
      <c r="W361" s="103"/>
      <c r="X361" s="103"/>
      <c r="Y361" s="103"/>
      <c r="Z361" s="14"/>
      <c r="AA361" s="14"/>
      <c r="AB361" s="14"/>
    </row>
    <row r="362" spans="1:28" s="10" customFormat="1" ht="12.75" customHeight="1" x14ac:dyDescent="0.2">
      <c r="A362" s="10" t="s">
        <v>400</v>
      </c>
      <c r="B362" s="10" t="s">
        <v>175</v>
      </c>
      <c r="C362" s="103">
        <v>29084</v>
      </c>
      <c r="D362" s="103">
        <v>0</v>
      </c>
      <c r="E362" s="103">
        <v>0</v>
      </c>
      <c r="F362" s="103">
        <v>0</v>
      </c>
      <c r="G362" s="103">
        <v>0</v>
      </c>
      <c r="H362" s="103">
        <v>0</v>
      </c>
      <c r="I362" s="103">
        <v>0</v>
      </c>
      <c r="J362" s="103">
        <v>0</v>
      </c>
      <c r="K362" s="103">
        <v>0</v>
      </c>
      <c r="L362" s="103">
        <v>0</v>
      </c>
      <c r="M362" s="103">
        <v>0</v>
      </c>
      <c r="N362" s="103">
        <v>4995</v>
      </c>
      <c r="O362" s="103">
        <v>0</v>
      </c>
      <c r="P362" s="103" t="s">
        <v>1312</v>
      </c>
      <c r="Q362" s="103" t="s">
        <v>1316</v>
      </c>
      <c r="R362" s="103"/>
      <c r="S362" s="103"/>
      <c r="T362" s="103"/>
      <c r="U362" s="103"/>
      <c r="V362" s="103"/>
      <c r="W362" s="103"/>
      <c r="X362" s="103"/>
      <c r="Y362" s="103"/>
      <c r="Z362" s="14"/>
      <c r="AA362" s="14"/>
      <c r="AB362" s="14"/>
    </row>
    <row r="363" spans="1:28" s="10" customFormat="1" ht="12.75" customHeight="1" x14ac:dyDescent="0.2">
      <c r="A363" s="10" t="s">
        <v>740</v>
      </c>
      <c r="B363" s="10" t="s">
        <v>176</v>
      </c>
      <c r="C363" s="103">
        <v>105000</v>
      </c>
      <c r="D363" s="103">
        <v>15000</v>
      </c>
      <c r="E363" s="103">
        <v>0</v>
      </c>
      <c r="F363" s="103">
        <v>25000</v>
      </c>
      <c r="G363" s="103">
        <v>0</v>
      </c>
      <c r="H363" s="103">
        <v>0</v>
      </c>
      <c r="I363" s="103">
        <v>0</v>
      </c>
      <c r="J363" s="103">
        <v>0</v>
      </c>
      <c r="K363" s="103">
        <v>0</v>
      </c>
      <c r="L363" s="103">
        <v>7000</v>
      </c>
      <c r="M363" s="103">
        <v>0</v>
      </c>
      <c r="N363" s="103">
        <v>0</v>
      </c>
      <c r="O363" s="103">
        <v>15000</v>
      </c>
      <c r="P363" s="103" t="s">
        <v>1320</v>
      </c>
      <c r="Q363" s="103" t="s">
        <v>1316</v>
      </c>
      <c r="R363" s="103"/>
      <c r="S363" s="103"/>
      <c r="T363" s="103"/>
      <c r="U363" s="103"/>
      <c r="V363" s="103"/>
      <c r="W363" s="103"/>
      <c r="X363" s="103"/>
      <c r="Y363" s="103"/>
      <c r="Z363" s="14"/>
      <c r="AA363" s="14"/>
      <c r="AB363" s="14"/>
    </row>
    <row r="364" spans="1:28" s="10" customFormat="1" ht="12.75" customHeight="1" x14ac:dyDescent="0.2">
      <c r="A364" s="10" t="s">
        <v>423</v>
      </c>
      <c r="B364" s="10" t="s">
        <v>828</v>
      </c>
      <c r="C364" s="103">
        <v>7909</v>
      </c>
      <c r="D364" s="103">
        <v>5000</v>
      </c>
      <c r="E364" s="103">
        <v>0</v>
      </c>
      <c r="F364" s="103">
        <v>4000</v>
      </c>
      <c r="G364" s="103">
        <v>0</v>
      </c>
      <c r="H364" s="103">
        <v>3999</v>
      </c>
      <c r="I364" s="103">
        <v>0</v>
      </c>
      <c r="J364" s="103">
        <v>0</v>
      </c>
      <c r="K364" s="103">
        <v>0</v>
      </c>
      <c r="L364" s="103">
        <v>0</v>
      </c>
      <c r="M364" s="103">
        <v>0</v>
      </c>
      <c r="N364" s="103">
        <v>0</v>
      </c>
      <c r="O364" s="103">
        <v>6000</v>
      </c>
      <c r="P364" s="103" t="s">
        <v>1312</v>
      </c>
      <c r="Q364" s="103" t="s">
        <v>1316</v>
      </c>
      <c r="R364" s="103"/>
      <c r="S364" s="103"/>
      <c r="T364" s="103"/>
      <c r="U364" s="103"/>
      <c r="V364" s="103"/>
      <c r="W364" s="103"/>
      <c r="X364" s="103"/>
      <c r="Y364" s="103"/>
      <c r="Z364" s="14"/>
      <c r="AA364" s="14"/>
      <c r="AB364" s="14"/>
    </row>
    <row r="365" spans="1:28" s="10" customFormat="1" ht="12.75" customHeight="1" x14ac:dyDescent="0.2">
      <c r="A365" s="10" t="s">
        <v>511</v>
      </c>
      <c r="B365" s="10" t="s">
        <v>177</v>
      </c>
      <c r="C365" s="103">
        <v>0</v>
      </c>
      <c r="D365" s="103">
        <v>0</v>
      </c>
      <c r="E365" s="103">
        <v>0</v>
      </c>
      <c r="F365" s="103">
        <v>0</v>
      </c>
      <c r="G365" s="103">
        <v>0</v>
      </c>
      <c r="H365" s="103">
        <v>0</v>
      </c>
      <c r="I365" s="103">
        <v>0</v>
      </c>
      <c r="J365" s="103">
        <v>0</v>
      </c>
      <c r="K365" s="103">
        <v>0</v>
      </c>
      <c r="L365" s="103">
        <v>0</v>
      </c>
      <c r="M365" s="103">
        <v>0</v>
      </c>
      <c r="N365" s="103">
        <v>0</v>
      </c>
      <c r="O365" s="103">
        <v>0</v>
      </c>
      <c r="P365" s="103" t="s">
        <v>1315</v>
      </c>
      <c r="Q365" s="103" t="s">
        <v>1316</v>
      </c>
      <c r="R365" s="103"/>
      <c r="S365" s="103"/>
      <c r="T365" s="103"/>
      <c r="U365" s="103"/>
      <c r="V365" s="103"/>
      <c r="W365" s="103"/>
      <c r="X365" s="103"/>
      <c r="Y365" s="103"/>
      <c r="Z365" s="14"/>
      <c r="AA365" s="14"/>
      <c r="AB365" s="14"/>
    </row>
    <row r="366" spans="1:28" s="10" customFormat="1" ht="12.75" customHeight="1" x14ac:dyDescent="0.2">
      <c r="A366" s="10" t="s">
        <v>651</v>
      </c>
      <c r="B366" s="10" t="s">
        <v>843</v>
      </c>
      <c r="C366" s="103">
        <v>15000</v>
      </c>
      <c r="D366" s="103">
        <v>0</v>
      </c>
      <c r="E366" s="103">
        <v>0</v>
      </c>
      <c r="F366" s="103">
        <v>0</v>
      </c>
      <c r="G366" s="103">
        <v>0</v>
      </c>
      <c r="H366" s="103">
        <v>0</v>
      </c>
      <c r="I366" s="103">
        <v>0</v>
      </c>
      <c r="J366" s="103">
        <v>0</v>
      </c>
      <c r="K366" s="103">
        <v>0</v>
      </c>
      <c r="L366" s="103">
        <v>0</v>
      </c>
      <c r="M366" s="103">
        <v>43000</v>
      </c>
      <c r="N366" s="103">
        <v>0</v>
      </c>
      <c r="O366" s="103">
        <v>0</v>
      </c>
      <c r="P366" s="103" t="s">
        <v>1315</v>
      </c>
      <c r="Q366" s="103" t="s">
        <v>1316</v>
      </c>
      <c r="R366" s="103"/>
      <c r="S366" s="103"/>
      <c r="T366" s="103"/>
      <c r="U366" s="103"/>
      <c r="V366" s="103"/>
      <c r="W366" s="103"/>
      <c r="X366" s="103"/>
      <c r="Y366" s="103"/>
      <c r="Z366" s="14"/>
      <c r="AA366" s="14"/>
      <c r="AB366" s="14"/>
    </row>
    <row r="367" spans="1:28" s="10" customFormat="1" ht="12.75" customHeight="1" x14ac:dyDescent="0.2">
      <c r="A367" s="10" t="s">
        <v>1039</v>
      </c>
      <c r="B367" s="10" t="s">
        <v>1040</v>
      </c>
      <c r="C367" s="103">
        <v>50000</v>
      </c>
      <c r="D367" s="103">
        <v>2500</v>
      </c>
      <c r="E367" s="103">
        <v>0</v>
      </c>
      <c r="F367" s="103">
        <v>0</v>
      </c>
      <c r="G367" s="103">
        <v>0</v>
      </c>
      <c r="H367" s="103">
        <v>0</v>
      </c>
      <c r="I367" s="103">
        <v>0</v>
      </c>
      <c r="J367" s="103">
        <v>0</v>
      </c>
      <c r="K367" s="103">
        <v>0</v>
      </c>
      <c r="L367" s="103">
        <v>9790</v>
      </c>
      <c r="M367" s="103">
        <v>0</v>
      </c>
      <c r="N367" s="103">
        <v>0</v>
      </c>
      <c r="O367" s="103">
        <v>0</v>
      </c>
      <c r="P367" s="103" t="s">
        <v>1312</v>
      </c>
      <c r="Q367" s="103" t="s">
        <v>1314</v>
      </c>
      <c r="R367" s="103"/>
      <c r="S367" s="103"/>
      <c r="T367" s="103"/>
      <c r="U367" s="103"/>
      <c r="V367" s="103"/>
      <c r="W367" s="103"/>
      <c r="X367" s="103"/>
      <c r="Y367" s="103"/>
      <c r="Z367" s="14"/>
      <c r="AA367" s="14"/>
      <c r="AB367" s="14"/>
    </row>
    <row r="368" spans="1:28" s="10" customFormat="1" ht="12.75" customHeight="1" x14ac:dyDescent="0.2">
      <c r="A368" s="10" t="s">
        <v>1041</v>
      </c>
      <c r="B368" s="10" t="s">
        <v>1042</v>
      </c>
      <c r="C368" s="103">
        <v>1000</v>
      </c>
      <c r="D368" s="103">
        <v>0</v>
      </c>
      <c r="E368" s="103">
        <v>0</v>
      </c>
      <c r="F368" s="103">
        <v>0</v>
      </c>
      <c r="G368" s="103">
        <v>0</v>
      </c>
      <c r="H368" s="103">
        <v>0</v>
      </c>
      <c r="I368" s="103">
        <v>0</v>
      </c>
      <c r="J368" s="103">
        <v>0</v>
      </c>
      <c r="K368" s="103">
        <v>0</v>
      </c>
      <c r="L368" s="103">
        <v>0</v>
      </c>
      <c r="M368" s="103">
        <v>0</v>
      </c>
      <c r="N368" s="103">
        <v>0</v>
      </c>
      <c r="O368" s="103">
        <v>4560</v>
      </c>
      <c r="P368" s="103" t="s">
        <v>1312</v>
      </c>
      <c r="Q368" s="103" t="s">
        <v>1313</v>
      </c>
      <c r="R368" s="103"/>
      <c r="S368" s="103"/>
      <c r="T368" s="103"/>
      <c r="U368" s="103"/>
      <c r="V368" s="103"/>
      <c r="W368" s="103"/>
      <c r="X368" s="103"/>
      <c r="Y368" s="103"/>
      <c r="Z368" s="14"/>
      <c r="AA368" s="14"/>
      <c r="AB368" s="14"/>
    </row>
    <row r="369" spans="1:28" s="10" customFormat="1" ht="12.75" customHeight="1" x14ac:dyDescent="0.2">
      <c r="A369" s="10" t="s">
        <v>556</v>
      </c>
      <c r="B369" s="10" t="s">
        <v>178</v>
      </c>
      <c r="C369" s="103">
        <v>2150</v>
      </c>
      <c r="D369" s="103">
        <v>900</v>
      </c>
      <c r="E369" s="103">
        <v>0</v>
      </c>
      <c r="F369" s="103">
        <v>0</v>
      </c>
      <c r="G369" s="103">
        <v>0</v>
      </c>
      <c r="H369" s="103">
        <v>0</v>
      </c>
      <c r="I369" s="103">
        <v>0</v>
      </c>
      <c r="J369" s="103">
        <v>0</v>
      </c>
      <c r="K369" s="103">
        <v>0</v>
      </c>
      <c r="L369" s="103">
        <v>0</v>
      </c>
      <c r="M369" s="103">
        <v>0</v>
      </c>
      <c r="N369" s="103">
        <v>0</v>
      </c>
      <c r="O369" s="103">
        <v>0</v>
      </c>
      <c r="P369" s="103" t="s">
        <v>1315</v>
      </c>
      <c r="Q369" s="103" t="s">
        <v>1316</v>
      </c>
      <c r="R369" s="103"/>
      <c r="S369" s="103"/>
      <c r="T369" s="103"/>
      <c r="U369" s="103"/>
      <c r="V369" s="103"/>
      <c r="W369" s="103"/>
      <c r="X369" s="103"/>
      <c r="Y369" s="103"/>
      <c r="Z369" s="14"/>
      <c r="AA369" s="14"/>
      <c r="AB369" s="14"/>
    </row>
    <row r="370" spans="1:28" s="10" customFormat="1" ht="12.75" customHeight="1" x14ac:dyDescent="0.2">
      <c r="A370" s="10" t="s">
        <v>741</v>
      </c>
      <c r="B370" s="10" t="s">
        <v>179</v>
      </c>
      <c r="C370" s="103">
        <v>28600</v>
      </c>
      <c r="D370" s="103">
        <v>5000</v>
      </c>
      <c r="E370" s="103">
        <v>0</v>
      </c>
      <c r="F370" s="103">
        <v>0</v>
      </c>
      <c r="G370" s="103">
        <v>0</v>
      </c>
      <c r="H370" s="103">
        <v>0</v>
      </c>
      <c r="I370" s="103">
        <v>0</v>
      </c>
      <c r="J370" s="103">
        <v>0</v>
      </c>
      <c r="K370" s="103">
        <v>0</v>
      </c>
      <c r="L370" s="103">
        <v>1200</v>
      </c>
      <c r="M370" s="103">
        <v>0</v>
      </c>
      <c r="N370" s="103">
        <v>0</v>
      </c>
      <c r="O370" s="103">
        <v>24250</v>
      </c>
      <c r="P370" s="103" t="s">
        <v>1320</v>
      </c>
      <c r="Q370" s="103" t="s">
        <v>1316</v>
      </c>
      <c r="R370" s="103"/>
      <c r="S370" s="103"/>
      <c r="T370" s="103"/>
      <c r="U370" s="103"/>
      <c r="V370" s="103"/>
      <c r="W370" s="103"/>
      <c r="X370" s="103"/>
      <c r="Y370" s="103"/>
      <c r="Z370" s="14"/>
      <c r="AA370" s="14"/>
      <c r="AB370" s="14"/>
    </row>
    <row r="371" spans="1:28" s="10" customFormat="1" ht="12.75" customHeight="1" x14ac:dyDescent="0.2">
      <c r="A371" s="10" t="s">
        <v>591</v>
      </c>
      <c r="B371" s="10" t="s">
        <v>180</v>
      </c>
      <c r="C371" s="103">
        <v>730</v>
      </c>
      <c r="D371" s="103">
        <v>0</v>
      </c>
      <c r="E371" s="103">
        <v>0</v>
      </c>
      <c r="F371" s="103">
        <v>0</v>
      </c>
      <c r="G371" s="103">
        <v>0</v>
      </c>
      <c r="H371" s="103">
        <v>0</v>
      </c>
      <c r="I371" s="103">
        <v>0</v>
      </c>
      <c r="J371" s="103">
        <v>0</v>
      </c>
      <c r="K371" s="103">
        <v>0</v>
      </c>
      <c r="L371" s="103">
        <v>0</v>
      </c>
      <c r="M371" s="103">
        <v>0</v>
      </c>
      <c r="N371" s="103">
        <v>0</v>
      </c>
      <c r="O371" s="103">
        <v>0</v>
      </c>
      <c r="P371" s="103" t="s">
        <v>1315</v>
      </c>
      <c r="Q371" s="103" t="s">
        <v>1316</v>
      </c>
      <c r="R371" s="103"/>
      <c r="S371" s="103"/>
      <c r="T371" s="103"/>
      <c r="U371" s="103"/>
      <c r="V371" s="103"/>
      <c r="W371" s="103"/>
      <c r="X371" s="103"/>
      <c r="Y371" s="103"/>
      <c r="Z371" s="14"/>
      <c r="AA371" s="14"/>
      <c r="AB371" s="14"/>
    </row>
    <row r="372" spans="1:28" s="10" customFormat="1" ht="12.75" customHeight="1" x14ac:dyDescent="0.2">
      <c r="A372" s="10" t="s">
        <v>679</v>
      </c>
      <c r="B372" s="10" t="s">
        <v>181</v>
      </c>
      <c r="C372" s="103">
        <v>34815</v>
      </c>
      <c r="D372" s="103">
        <v>0</v>
      </c>
      <c r="E372" s="103">
        <v>0</v>
      </c>
      <c r="F372" s="103">
        <v>0</v>
      </c>
      <c r="G372" s="103">
        <v>0</v>
      </c>
      <c r="H372" s="103">
        <v>0</v>
      </c>
      <c r="I372" s="103">
        <v>0</v>
      </c>
      <c r="J372" s="103">
        <v>0</v>
      </c>
      <c r="K372" s="103">
        <v>0</v>
      </c>
      <c r="L372" s="103">
        <v>8590</v>
      </c>
      <c r="M372" s="103">
        <v>0</v>
      </c>
      <c r="N372" s="103">
        <v>0</v>
      </c>
      <c r="O372" s="103">
        <v>0</v>
      </c>
      <c r="P372" s="103" t="s">
        <v>1321</v>
      </c>
      <c r="Q372" s="103" t="s">
        <v>1316</v>
      </c>
      <c r="R372" s="103"/>
      <c r="S372" s="103"/>
      <c r="T372" s="103"/>
      <c r="U372" s="103"/>
      <c r="V372" s="103"/>
      <c r="W372" s="103"/>
      <c r="X372" s="103"/>
      <c r="Y372" s="103"/>
      <c r="Z372" s="14"/>
      <c r="AA372" s="14"/>
      <c r="AB372" s="14"/>
    </row>
    <row r="373" spans="1:28" s="10" customFormat="1" ht="12.75" customHeight="1" x14ac:dyDescent="0.2">
      <c r="A373" s="10" t="s">
        <v>484</v>
      </c>
      <c r="B373" s="10" t="s">
        <v>182</v>
      </c>
      <c r="C373" s="103">
        <v>5000</v>
      </c>
      <c r="D373" s="103">
        <v>0</v>
      </c>
      <c r="E373" s="103">
        <v>0</v>
      </c>
      <c r="F373" s="103">
        <v>0</v>
      </c>
      <c r="G373" s="103">
        <v>0</v>
      </c>
      <c r="H373" s="103">
        <v>0</v>
      </c>
      <c r="I373" s="103">
        <v>0</v>
      </c>
      <c r="J373" s="103">
        <v>0</v>
      </c>
      <c r="K373" s="103">
        <v>0</v>
      </c>
      <c r="L373" s="103">
        <v>0</v>
      </c>
      <c r="M373" s="103">
        <v>0</v>
      </c>
      <c r="N373" s="103">
        <v>0</v>
      </c>
      <c r="O373" s="103">
        <v>0</v>
      </c>
      <c r="P373" s="103" t="s">
        <v>1315</v>
      </c>
      <c r="Q373" s="103" t="s">
        <v>1316</v>
      </c>
      <c r="R373" s="103"/>
      <c r="S373" s="103"/>
      <c r="T373" s="103"/>
      <c r="U373" s="103"/>
      <c r="V373" s="103"/>
      <c r="W373" s="103"/>
      <c r="X373" s="103"/>
      <c r="Y373" s="103"/>
      <c r="Z373" s="14"/>
      <c r="AA373" s="14"/>
      <c r="AB373" s="14"/>
    </row>
    <row r="374" spans="1:28" s="10" customFormat="1" ht="12.75" customHeight="1" x14ac:dyDescent="0.2">
      <c r="A374" s="10" t="s">
        <v>557</v>
      </c>
      <c r="B374" s="10" t="s">
        <v>183</v>
      </c>
      <c r="C374" s="103">
        <v>6474</v>
      </c>
      <c r="D374" s="103">
        <v>0</v>
      </c>
      <c r="E374" s="103">
        <v>0</v>
      </c>
      <c r="F374" s="103">
        <v>0</v>
      </c>
      <c r="G374" s="103">
        <v>0</v>
      </c>
      <c r="H374" s="103">
        <v>0</v>
      </c>
      <c r="I374" s="103">
        <v>0</v>
      </c>
      <c r="J374" s="103">
        <v>0</v>
      </c>
      <c r="K374" s="103">
        <v>0</v>
      </c>
      <c r="L374" s="103">
        <v>0</v>
      </c>
      <c r="M374" s="103">
        <v>0</v>
      </c>
      <c r="N374" s="103">
        <v>0</v>
      </c>
      <c r="O374" s="103">
        <v>0</v>
      </c>
      <c r="P374" s="103" t="s">
        <v>1315</v>
      </c>
      <c r="Q374" s="103" t="s">
        <v>1316</v>
      </c>
      <c r="R374" s="103"/>
      <c r="S374" s="103"/>
      <c r="T374" s="103"/>
      <c r="U374" s="103"/>
      <c r="V374" s="103"/>
      <c r="W374" s="103"/>
      <c r="X374" s="103"/>
      <c r="Y374" s="103"/>
      <c r="Z374" s="14"/>
      <c r="AA374" s="14"/>
      <c r="AB374" s="14"/>
    </row>
    <row r="375" spans="1:28" s="10" customFormat="1" ht="12.75" customHeight="1" x14ac:dyDescent="0.2">
      <c r="A375" s="10" t="s">
        <v>470</v>
      </c>
      <c r="B375" s="10" t="s">
        <v>184</v>
      </c>
      <c r="C375" s="103">
        <v>10834</v>
      </c>
      <c r="D375" s="103">
        <v>0</v>
      </c>
      <c r="E375" s="103">
        <v>0</v>
      </c>
      <c r="F375" s="103">
        <v>0</v>
      </c>
      <c r="G375" s="103">
        <v>0</v>
      </c>
      <c r="H375" s="103">
        <v>1079</v>
      </c>
      <c r="I375" s="103">
        <v>0</v>
      </c>
      <c r="J375" s="103">
        <v>0</v>
      </c>
      <c r="K375" s="103">
        <v>0</v>
      </c>
      <c r="L375" s="103">
        <v>0</v>
      </c>
      <c r="M375" s="103">
        <v>0</v>
      </c>
      <c r="N375" s="103">
        <v>0</v>
      </c>
      <c r="O375" s="103">
        <v>0</v>
      </c>
      <c r="P375" s="103" t="s">
        <v>1315</v>
      </c>
      <c r="Q375" s="103" t="s">
        <v>1316</v>
      </c>
      <c r="R375" s="103"/>
      <c r="S375" s="103"/>
      <c r="T375" s="103"/>
      <c r="U375" s="103"/>
      <c r="V375" s="103"/>
      <c r="W375" s="103"/>
      <c r="X375" s="103"/>
      <c r="Y375" s="103"/>
      <c r="Z375" s="14"/>
      <c r="AA375" s="14"/>
      <c r="AB375" s="14"/>
    </row>
    <row r="376" spans="1:28" s="10" customFormat="1" ht="12.75" customHeight="1" x14ac:dyDescent="0.2">
      <c r="A376" s="10" t="s">
        <v>692</v>
      </c>
      <c r="B376" s="10" t="s">
        <v>185</v>
      </c>
      <c r="C376" s="103">
        <v>26204</v>
      </c>
      <c r="D376" s="103">
        <v>0</v>
      </c>
      <c r="E376" s="103">
        <v>0</v>
      </c>
      <c r="F376" s="103">
        <v>0</v>
      </c>
      <c r="G376" s="103">
        <v>0</v>
      </c>
      <c r="H376" s="103">
        <v>0</v>
      </c>
      <c r="I376" s="103">
        <v>0</v>
      </c>
      <c r="J376" s="103">
        <v>0</v>
      </c>
      <c r="K376" s="103">
        <v>0</v>
      </c>
      <c r="L376" s="103">
        <v>0</v>
      </c>
      <c r="M376" s="103">
        <v>0</v>
      </c>
      <c r="N376" s="103">
        <v>0</v>
      </c>
      <c r="O376" s="103">
        <v>0</v>
      </c>
      <c r="P376" s="103" t="s">
        <v>1321</v>
      </c>
      <c r="Q376" s="103" t="s">
        <v>1316</v>
      </c>
      <c r="R376" s="103"/>
      <c r="S376" s="103"/>
      <c r="T376" s="103"/>
      <c r="U376" s="103"/>
      <c r="V376" s="103"/>
      <c r="W376" s="103"/>
      <c r="X376" s="103"/>
      <c r="Y376" s="103"/>
      <c r="Z376" s="14"/>
      <c r="AA376" s="14"/>
      <c r="AB376" s="14"/>
    </row>
    <row r="377" spans="1:28" s="10" customFormat="1" ht="12.75" customHeight="1" x14ac:dyDescent="0.2">
      <c r="A377" s="10" t="s">
        <v>784</v>
      </c>
      <c r="B377" s="10" t="s">
        <v>1357</v>
      </c>
      <c r="C377" s="103">
        <v>10922</v>
      </c>
      <c r="D377" s="103">
        <v>0</v>
      </c>
      <c r="E377" s="103">
        <v>0</v>
      </c>
      <c r="F377" s="103">
        <v>0</v>
      </c>
      <c r="G377" s="103">
        <v>0</v>
      </c>
      <c r="H377" s="103">
        <v>0</v>
      </c>
      <c r="I377" s="103">
        <v>0</v>
      </c>
      <c r="J377" s="103">
        <v>0</v>
      </c>
      <c r="K377" s="103">
        <v>0</v>
      </c>
      <c r="L377" s="103">
        <v>0</v>
      </c>
      <c r="M377" s="103">
        <v>0</v>
      </c>
      <c r="N377" s="103">
        <v>0</v>
      </c>
      <c r="O377" s="103">
        <v>0</v>
      </c>
      <c r="P377" s="103" t="s">
        <v>1377</v>
      </c>
      <c r="Q377" s="103" t="s">
        <v>1316</v>
      </c>
      <c r="R377" s="103"/>
      <c r="S377" s="103"/>
      <c r="T377" s="103"/>
      <c r="U377" s="103"/>
      <c r="V377" s="103"/>
      <c r="W377" s="103"/>
      <c r="X377" s="103"/>
      <c r="Y377" s="103"/>
      <c r="Z377" s="14"/>
      <c r="AA377" s="14"/>
      <c r="AB377" s="14"/>
    </row>
    <row r="378" spans="1:28" s="10" customFormat="1" ht="12.75" customHeight="1" x14ac:dyDescent="0.2">
      <c r="A378" s="10" t="s">
        <v>661</v>
      </c>
      <c r="B378" s="10" t="s">
        <v>186</v>
      </c>
      <c r="C378" s="103">
        <v>3000</v>
      </c>
      <c r="D378" s="103">
        <v>8000</v>
      </c>
      <c r="E378" s="103">
        <v>0</v>
      </c>
      <c r="F378" s="103">
        <v>0</v>
      </c>
      <c r="G378" s="103">
        <v>0</v>
      </c>
      <c r="H378" s="103">
        <v>0</v>
      </c>
      <c r="I378" s="103">
        <v>0</v>
      </c>
      <c r="J378" s="103">
        <v>0</v>
      </c>
      <c r="K378" s="103">
        <v>0</v>
      </c>
      <c r="L378" s="103">
        <v>9995</v>
      </c>
      <c r="M378" s="103">
        <v>0</v>
      </c>
      <c r="N378" s="103">
        <v>0</v>
      </c>
      <c r="O378" s="103">
        <v>0</v>
      </c>
      <c r="P378" s="103" t="s">
        <v>1315</v>
      </c>
      <c r="Q378" s="103" t="s">
        <v>1316</v>
      </c>
      <c r="R378" s="103"/>
      <c r="S378" s="103"/>
      <c r="T378" s="103"/>
      <c r="U378" s="103"/>
      <c r="V378" s="103"/>
      <c r="W378" s="103"/>
      <c r="X378" s="103"/>
      <c r="Y378" s="103"/>
      <c r="Z378" s="14"/>
      <c r="AA378" s="14"/>
      <c r="AB378" s="14"/>
    </row>
    <row r="379" spans="1:28" s="10" customFormat="1" ht="12.75" customHeight="1" x14ac:dyDescent="0.2">
      <c r="A379" s="10" t="s">
        <v>652</v>
      </c>
      <c r="B379" s="10" t="s">
        <v>187</v>
      </c>
      <c r="C379" s="103">
        <v>8000</v>
      </c>
      <c r="D379" s="103">
        <v>13500</v>
      </c>
      <c r="E379" s="103">
        <v>0</v>
      </c>
      <c r="F379" s="103">
        <v>0</v>
      </c>
      <c r="G379" s="103">
        <v>0</v>
      </c>
      <c r="H379" s="103">
        <v>0</v>
      </c>
      <c r="I379" s="103">
        <v>6550</v>
      </c>
      <c r="J379" s="103">
        <v>0</v>
      </c>
      <c r="K379" s="103">
        <v>0</v>
      </c>
      <c r="L379" s="103">
        <v>0</v>
      </c>
      <c r="M379" s="103">
        <v>0</v>
      </c>
      <c r="N379" s="103">
        <v>2000</v>
      </c>
      <c r="O379" s="103">
        <v>0</v>
      </c>
      <c r="P379" s="103" t="s">
        <v>1315</v>
      </c>
      <c r="Q379" s="103" t="s">
        <v>1316</v>
      </c>
      <c r="R379" s="103"/>
      <c r="S379" s="103"/>
      <c r="T379" s="103"/>
      <c r="U379" s="103"/>
      <c r="V379" s="103"/>
      <c r="W379" s="103"/>
      <c r="X379" s="103"/>
      <c r="Y379" s="103"/>
      <c r="Z379" s="14"/>
      <c r="AA379" s="14"/>
      <c r="AB379" s="14"/>
    </row>
    <row r="380" spans="1:28" s="10" customFormat="1" ht="12.75" customHeight="1" x14ac:dyDescent="0.2">
      <c r="A380" s="10" t="s">
        <v>613</v>
      </c>
      <c r="B380" s="10" t="s">
        <v>188</v>
      </c>
      <c r="C380" s="103">
        <v>32363</v>
      </c>
      <c r="D380" s="103">
        <v>1000</v>
      </c>
      <c r="E380" s="103">
        <v>0</v>
      </c>
      <c r="F380" s="103">
        <v>0</v>
      </c>
      <c r="G380" s="103">
        <v>0</v>
      </c>
      <c r="H380" s="103">
        <v>0</v>
      </c>
      <c r="I380" s="103">
        <v>0</v>
      </c>
      <c r="J380" s="103">
        <v>0</v>
      </c>
      <c r="K380" s="103">
        <v>0</v>
      </c>
      <c r="L380" s="103">
        <v>87</v>
      </c>
      <c r="M380" s="103">
        <v>0</v>
      </c>
      <c r="N380" s="103">
        <v>0</v>
      </c>
      <c r="O380" s="103">
        <v>0</v>
      </c>
      <c r="P380" s="103" t="s">
        <v>1315</v>
      </c>
      <c r="Q380" s="103" t="s">
        <v>1316</v>
      </c>
      <c r="R380" s="103"/>
      <c r="S380" s="103"/>
      <c r="T380" s="103"/>
      <c r="U380" s="103"/>
      <c r="V380" s="103"/>
      <c r="W380" s="103"/>
      <c r="X380" s="103"/>
      <c r="Y380" s="103"/>
      <c r="Z380" s="14"/>
      <c r="AA380" s="14"/>
      <c r="AB380" s="14"/>
    </row>
    <row r="381" spans="1:28" s="10" customFormat="1" ht="12.75" customHeight="1" x14ac:dyDescent="0.2">
      <c r="A381" s="10" t="s">
        <v>505</v>
      </c>
      <c r="B381" s="10" t="s">
        <v>189</v>
      </c>
      <c r="C381" s="103">
        <v>17921</v>
      </c>
      <c r="D381" s="103">
        <v>0</v>
      </c>
      <c r="E381" s="103">
        <v>0</v>
      </c>
      <c r="F381" s="103">
        <v>0</v>
      </c>
      <c r="G381" s="103">
        <v>0</v>
      </c>
      <c r="H381" s="103">
        <v>0</v>
      </c>
      <c r="I381" s="103">
        <v>0</v>
      </c>
      <c r="J381" s="103">
        <v>0</v>
      </c>
      <c r="K381" s="103">
        <v>0</v>
      </c>
      <c r="L381" s="103">
        <v>16590</v>
      </c>
      <c r="M381" s="103">
        <v>0</v>
      </c>
      <c r="N381" s="103">
        <v>0</v>
      </c>
      <c r="O381" s="103">
        <v>0</v>
      </c>
      <c r="P381" s="103" t="s">
        <v>1315</v>
      </c>
      <c r="Q381" s="103" t="s">
        <v>1316</v>
      </c>
      <c r="R381" s="103"/>
      <c r="S381" s="103"/>
      <c r="T381" s="103"/>
      <c r="U381" s="103"/>
      <c r="V381" s="103"/>
      <c r="W381" s="103"/>
      <c r="X381" s="103"/>
      <c r="Y381" s="103"/>
      <c r="Z381" s="14"/>
      <c r="AA381" s="14"/>
      <c r="AB381" s="14"/>
    </row>
    <row r="382" spans="1:28" s="10" customFormat="1" ht="12.75" customHeight="1" x14ac:dyDescent="0.2">
      <c r="A382" s="10" t="s">
        <v>562</v>
      </c>
      <c r="B382" s="10" t="s">
        <v>190</v>
      </c>
      <c r="C382" s="103">
        <v>4614</v>
      </c>
      <c r="D382" s="103">
        <v>7000</v>
      </c>
      <c r="E382" s="103">
        <v>0</v>
      </c>
      <c r="F382" s="103">
        <v>0</v>
      </c>
      <c r="G382" s="103">
        <v>0</v>
      </c>
      <c r="H382" s="103">
        <v>0</v>
      </c>
      <c r="I382" s="103">
        <v>0</v>
      </c>
      <c r="J382" s="103">
        <v>0</v>
      </c>
      <c r="K382" s="103">
        <v>0</v>
      </c>
      <c r="L382" s="103">
        <v>0</v>
      </c>
      <c r="M382" s="103">
        <v>0</v>
      </c>
      <c r="N382" s="103">
        <v>0</v>
      </c>
      <c r="O382" s="103">
        <v>5000</v>
      </c>
      <c r="P382" s="103" t="s">
        <v>1312</v>
      </c>
      <c r="Q382" s="103" t="s">
        <v>1316</v>
      </c>
      <c r="R382" s="103"/>
      <c r="S382" s="103"/>
      <c r="T382" s="103"/>
      <c r="U382" s="103"/>
      <c r="V382" s="103"/>
      <c r="W382" s="103"/>
      <c r="X382" s="103"/>
      <c r="Y382" s="103"/>
      <c r="Z382" s="14"/>
      <c r="AA382" s="14"/>
      <c r="AB382" s="14"/>
    </row>
    <row r="383" spans="1:28" s="10" customFormat="1" ht="12.75" customHeight="1" x14ac:dyDescent="0.2">
      <c r="A383" s="10" t="s">
        <v>594</v>
      </c>
      <c r="B383" s="10" t="s">
        <v>191</v>
      </c>
      <c r="C383" s="103">
        <v>4981</v>
      </c>
      <c r="D383" s="103">
        <v>0</v>
      </c>
      <c r="E383" s="103">
        <v>0</v>
      </c>
      <c r="F383" s="103">
        <v>0</v>
      </c>
      <c r="G383" s="103">
        <v>0</v>
      </c>
      <c r="H383" s="103">
        <v>0</v>
      </c>
      <c r="I383" s="103">
        <v>0</v>
      </c>
      <c r="J383" s="103">
        <v>0</v>
      </c>
      <c r="K383" s="103">
        <v>0</v>
      </c>
      <c r="L383" s="103">
        <v>0</v>
      </c>
      <c r="M383" s="103">
        <v>0</v>
      </c>
      <c r="N383" s="103">
        <v>0</v>
      </c>
      <c r="O383" s="103">
        <v>0</v>
      </c>
      <c r="P383" s="103" t="s">
        <v>1315</v>
      </c>
      <c r="Q383" s="103" t="s">
        <v>1316</v>
      </c>
      <c r="R383" s="103"/>
      <c r="S383" s="103"/>
      <c r="T383" s="103"/>
      <c r="U383" s="103"/>
      <c r="V383" s="103"/>
      <c r="W383" s="103"/>
      <c r="X383" s="103"/>
      <c r="Y383" s="103"/>
      <c r="Z383" s="14"/>
      <c r="AA383" s="14"/>
      <c r="AB383" s="14"/>
    </row>
    <row r="384" spans="1:28" s="10" customFormat="1" ht="12.75" customHeight="1" x14ac:dyDescent="0.2">
      <c r="A384" s="10" t="s">
        <v>680</v>
      </c>
      <c r="B384" s="10" t="s">
        <v>192</v>
      </c>
      <c r="C384" s="103">
        <v>38000</v>
      </c>
      <c r="D384" s="103">
        <v>0</v>
      </c>
      <c r="E384" s="103">
        <v>0</v>
      </c>
      <c r="F384" s="103">
        <v>0</v>
      </c>
      <c r="G384" s="103">
        <v>0</v>
      </c>
      <c r="H384" s="103">
        <v>0</v>
      </c>
      <c r="I384" s="103">
        <v>0</v>
      </c>
      <c r="J384" s="103">
        <v>0</v>
      </c>
      <c r="K384" s="103">
        <v>0</v>
      </c>
      <c r="L384" s="103">
        <v>9000</v>
      </c>
      <c r="M384" s="103">
        <v>0</v>
      </c>
      <c r="N384" s="103">
        <v>0</v>
      </c>
      <c r="O384" s="103">
        <v>33000</v>
      </c>
      <c r="P384" s="103" t="s">
        <v>1321</v>
      </c>
      <c r="Q384" s="103" t="s">
        <v>1316</v>
      </c>
      <c r="R384" s="103"/>
      <c r="S384" s="103"/>
      <c r="T384" s="103"/>
      <c r="U384" s="103"/>
      <c r="V384" s="103"/>
      <c r="W384" s="103"/>
      <c r="X384" s="103"/>
      <c r="Y384" s="103"/>
      <c r="Z384" s="14"/>
      <c r="AA384" s="14"/>
      <c r="AB384" s="14"/>
    </row>
    <row r="385" spans="1:28" s="10" customFormat="1" ht="12.75" customHeight="1" x14ac:dyDescent="0.2">
      <c r="A385" s="10" t="s">
        <v>702</v>
      </c>
      <c r="B385" s="10" t="s">
        <v>193</v>
      </c>
      <c r="C385" s="103">
        <v>20000</v>
      </c>
      <c r="D385" s="103">
        <v>10000</v>
      </c>
      <c r="E385" s="103">
        <v>0</v>
      </c>
      <c r="F385" s="103">
        <v>0</v>
      </c>
      <c r="G385" s="103">
        <v>0</v>
      </c>
      <c r="H385" s="103">
        <v>0</v>
      </c>
      <c r="I385" s="103">
        <v>0</v>
      </c>
      <c r="J385" s="103">
        <v>0</v>
      </c>
      <c r="K385" s="103">
        <v>0</v>
      </c>
      <c r="L385" s="103">
        <v>0</v>
      </c>
      <c r="M385" s="103">
        <v>0</v>
      </c>
      <c r="N385" s="103">
        <v>0</v>
      </c>
      <c r="O385" s="103">
        <v>0</v>
      </c>
      <c r="P385" s="103" t="s">
        <v>1321</v>
      </c>
      <c r="Q385" s="103" t="s">
        <v>1316</v>
      </c>
      <c r="R385" s="103"/>
      <c r="S385" s="103"/>
      <c r="T385" s="103"/>
      <c r="U385" s="103"/>
      <c r="V385" s="103"/>
      <c r="W385" s="103"/>
      <c r="X385" s="103"/>
      <c r="Y385" s="103"/>
      <c r="Z385" s="14"/>
      <c r="AA385" s="14"/>
      <c r="AB385" s="14"/>
    </row>
    <row r="386" spans="1:28" s="10" customFormat="1" ht="12.75" customHeight="1" x14ac:dyDescent="0.2">
      <c r="A386" s="10" t="s">
        <v>592</v>
      </c>
      <c r="B386" s="10" t="s">
        <v>194</v>
      </c>
      <c r="C386" s="103">
        <v>7400</v>
      </c>
      <c r="D386" s="103">
        <v>3000</v>
      </c>
      <c r="E386" s="103">
        <v>0</v>
      </c>
      <c r="F386" s="103">
        <v>0</v>
      </c>
      <c r="G386" s="103">
        <v>0</v>
      </c>
      <c r="H386" s="103">
        <v>0</v>
      </c>
      <c r="I386" s="103">
        <v>0</v>
      </c>
      <c r="J386" s="103">
        <v>0</v>
      </c>
      <c r="K386" s="103">
        <v>8600</v>
      </c>
      <c r="L386" s="103">
        <v>0</v>
      </c>
      <c r="M386" s="103">
        <v>0</v>
      </c>
      <c r="N386" s="103">
        <v>0</v>
      </c>
      <c r="O386" s="103">
        <v>0</v>
      </c>
      <c r="P386" s="103" t="s">
        <v>1315</v>
      </c>
      <c r="Q386" s="103" t="s">
        <v>1316</v>
      </c>
      <c r="R386" s="103"/>
      <c r="S386" s="103"/>
      <c r="T386" s="103"/>
      <c r="U386" s="103"/>
      <c r="V386" s="103"/>
      <c r="W386" s="103"/>
      <c r="X386" s="103"/>
      <c r="Y386" s="103"/>
      <c r="Z386" s="14"/>
      <c r="AA386" s="14"/>
      <c r="AB386" s="14"/>
    </row>
    <row r="387" spans="1:28" s="10" customFormat="1" ht="12.75" customHeight="1" x14ac:dyDescent="0.2">
      <c r="A387" s="10" t="s">
        <v>1043</v>
      </c>
      <c r="B387" s="10" t="s">
        <v>1044</v>
      </c>
      <c r="C387" s="103">
        <v>9073</v>
      </c>
      <c r="D387" s="103">
        <v>0</v>
      </c>
      <c r="E387" s="103">
        <v>0</v>
      </c>
      <c r="F387" s="103">
        <v>0</v>
      </c>
      <c r="G387" s="103">
        <v>0</v>
      </c>
      <c r="H387" s="103">
        <v>0</v>
      </c>
      <c r="I387" s="103">
        <v>0</v>
      </c>
      <c r="J387" s="103">
        <v>0</v>
      </c>
      <c r="K387" s="103">
        <v>0</v>
      </c>
      <c r="L387" s="103">
        <v>6800</v>
      </c>
      <c r="M387" s="103">
        <v>0</v>
      </c>
      <c r="N387" s="103">
        <v>0</v>
      </c>
      <c r="O387" s="103">
        <v>0</v>
      </c>
      <c r="P387" s="103" t="s">
        <v>1312</v>
      </c>
      <c r="Q387" s="103" t="s">
        <v>1314</v>
      </c>
      <c r="R387" s="103"/>
      <c r="S387" s="103"/>
      <c r="T387" s="103"/>
      <c r="U387" s="103"/>
      <c r="V387" s="103"/>
      <c r="W387" s="103"/>
      <c r="X387" s="103"/>
      <c r="Y387" s="103"/>
      <c r="Z387" s="14"/>
      <c r="AA387" s="14"/>
      <c r="AB387" s="14"/>
    </row>
    <row r="388" spans="1:28" s="10" customFormat="1" ht="12.75" customHeight="1" x14ac:dyDescent="0.2">
      <c r="A388" s="10" t="s">
        <v>1296</v>
      </c>
      <c r="B388" s="10" t="s">
        <v>1297</v>
      </c>
      <c r="C388" s="103">
        <v>0</v>
      </c>
      <c r="D388" s="103">
        <v>0</v>
      </c>
      <c r="E388" s="103">
        <v>0</v>
      </c>
      <c r="F388" s="103">
        <v>0</v>
      </c>
      <c r="G388" s="103">
        <v>0</v>
      </c>
      <c r="H388" s="103">
        <v>0</v>
      </c>
      <c r="I388" s="103">
        <v>0</v>
      </c>
      <c r="J388" s="103">
        <v>0</v>
      </c>
      <c r="K388" s="103">
        <v>0</v>
      </c>
      <c r="L388" s="103">
        <v>0</v>
      </c>
      <c r="M388" s="103">
        <v>0</v>
      </c>
      <c r="N388" s="103">
        <v>0</v>
      </c>
      <c r="O388" s="103">
        <v>0</v>
      </c>
      <c r="P388" s="103" t="s">
        <v>1377</v>
      </c>
      <c r="Q388" s="103" t="s">
        <v>1314</v>
      </c>
      <c r="R388" s="103"/>
      <c r="S388" s="103"/>
      <c r="T388" s="103"/>
      <c r="U388" s="103"/>
      <c r="V388" s="103"/>
      <c r="W388" s="103"/>
      <c r="X388" s="103"/>
      <c r="Y388" s="103"/>
      <c r="Z388" s="14"/>
      <c r="AA388" s="14"/>
      <c r="AB388" s="14"/>
    </row>
    <row r="389" spans="1:28" s="10" customFormat="1" ht="12.75" customHeight="1" x14ac:dyDescent="0.2">
      <c r="A389" s="10" t="s">
        <v>624</v>
      </c>
      <c r="B389" s="10" t="s">
        <v>195</v>
      </c>
      <c r="C389" s="103">
        <v>12603</v>
      </c>
      <c r="D389" s="103">
        <v>0</v>
      </c>
      <c r="E389" s="103">
        <v>0</v>
      </c>
      <c r="F389" s="103">
        <v>0</v>
      </c>
      <c r="G389" s="103">
        <v>0</v>
      </c>
      <c r="H389" s="103">
        <v>0</v>
      </c>
      <c r="I389" s="103">
        <v>0</v>
      </c>
      <c r="J389" s="103">
        <v>0</v>
      </c>
      <c r="K389" s="103">
        <v>0</v>
      </c>
      <c r="L389" s="103">
        <v>0</v>
      </c>
      <c r="M389" s="103">
        <v>0</v>
      </c>
      <c r="N389" s="103">
        <v>0</v>
      </c>
      <c r="O389" s="103">
        <v>0</v>
      </c>
      <c r="P389" s="103" t="s">
        <v>1315</v>
      </c>
      <c r="Q389" s="103" t="s">
        <v>1316</v>
      </c>
      <c r="R389" s="103"/>
      <c r="S389" s="103"/>
      <c r="T389" s="103"/>
      <c r="U389" s="103"/>
      <c r="V389" s="103"/>
      <c r="W389" s="103"/>
      <c r="X389" s="103"/>
      <c r="Y389" s="103"/>
      <c r="Z389" s="14"/>
      <c r="AA389" s="14"/>
      <c r="AB389" s="14"/>
    </row>
    <row r="390" spans="1:28" s="10" customFormat="1" ht="12.75" customHeight="1" x14ac:dyDescent="0.2">
      <c r="A390" s="10" t="s">
        <v>688</v>
      </c>
      <c r="B390" s="10" t="s">
        <v>196</v>
      </c>
      <c r="C390" s="103">
        <v>36250</v>
      </c>
      <c r="D390" s="103">
        <v>0</v>
      </c>
      <c r="E390" s="103">
        <v>0</v>
      </c>
      <c r="F390" s="103">
        <v>0</v>
      </c>
      <c r="G390" s="103">
        <v>0</v>
      </c>
      <c r="H390" s="103">
        <v>0</v>
      </c>
      <c r="I390" s="103">
        <v>0</v>
      </c>
      <c r="J390" s="103">
        <v>0</v>
      </c>
      <c r="K390" s="103">
        <v>0</v>
      </c>
      <c r="L390" s="103">
        <v>20360</v>
      </c>
      <c r="M390" s="103">
        <v>0</v>
      </c>
      <c r="N390" s="103">
        <v>0</v>
      </c>
      <c r="O390" s="103">
        <v>0</v>
      </c>
      <c r="P390" s="103" t="s">
        <v>1321</v>
      </c>
      <c r="Q390" s="103" t="s">
        <v>1316</v>
      </c>
      <c r="R390" s="103"/>
      <c r="S390" s="103"/>
      <c r="T390" s="103"/>
      <c r="U390" s="103"/>
      <c r="V390" s="103"/>
      <c r="W390" s="103"/>
      <c r="X390" s="103"/>
      <c r="Y390" s="103"/>
      <c r="Z390" s="14"/>
      <c r="AA390" s="14"/>
      <c r="AB390" s="14"/>
    </row>
    <row r="391" spans="1:28" s="10" customFormat="1" ht="12.75" customHeight="1" x14ac:dyDescent="0.2">
      <c r="A391" s="10" t="s">
        <v>595</v>
      </c>
      <c r="B391" s="10" t="s">
        <v>197</v>
      </c>
      <c r="C391" s="103">
        <v>7000</v>
      </c>
      <c r="D391" s="103">
        <v>0</v>
      </c>
      <c r="E391" s="103">
        <v>0</v>
      </c>
      <c r="F391" s="103">
        <v>0</v>
      </c>
      <c r="G391" s="103">
        <v>0</v>
      </c>
      <c r="H391" s="103">
        <v>0</v>
      </c>
      <c r="I391" s="103">
        <v>0</v>
      </c>
      <c r="J391" s="103">
        <v>0</v>
      </c>
      <c r="K391" s="103">
        <v>5926</v>
      </c>
      <c r="L391" s="103">
        <v>4250</v>
      </c>
      <c r="M391" s="103">
        <v>0</v>
      </c>
      <c r="N391" s="103">
        <v>0</v>
      </c>
      <c r="O391" s="103">
        <v>5000</v>
      </c>
      <c r="P391" s="103" t="s">
        <v>1315</v>
      </c>
      <c r="Q391" s="103" t="s">
        <v>1316</v>
      </c>
      <c r="R391" s="103"/>
      <c r="S391" s="103"/>
      <c r="T391" s="103"/>
      <c r="U391" s="103"/>
      <c r="V391" s="103"/>
      <c r="W391" s="103"/>
      <c r="X391" s="103"/>
      <c r="Y391" s="103"/>
      <c r="Z391" s="14"/>
      <c r="AA391" s="14"/>
      <c r="AB391" s="14"/>
    </row>
    <row r="392" spans="1:28" s="10" customFormat="1" ht="12.75" customHeight="1" x14ac:dyDescent="0.2">
      <c r="A392" s="10" t="s">
        <v>540</v>
      </c>
      <c r="B392" s="10" t="s">
        <v>198</v>
      </c>
      <c r="C392" s="103">
        <v>18003</v>
      </c>
      <c r="D392" s="103">
        <v>12000</v>
      </c>
      <c r="E392" s="103">
        <v>0</v>
      </c>
      <c r="F392" s="103">
        <v>0</v>
      </c>
      <c r="G392" s="103">
        <v>0</v>
      </c>
      <c r="H392" s="103">
        <v>0</v>
      </c>
      <c r="I392" s="103">
        <v>0</v>
      </c>
      <c r="J392" s="103">
        <v>250</v>
      </c>
      <c r="K392" s="103">
        <v>0</v>
      </c>
      <c r="L392" s="103">
        <v>3500</v>
      </c>
      <c r="M392" s="103">
        <v>0</v>
      </c>
      <c r="N392" s="103">
        <v>0</v>
      </c>
      <c r="O392" s="103">
        <v>0</v>
      </c>
      <c r="P392" s="103" t="s">
        <v>1315</v>
      </c>
      <c r="Q392" s="103" t="s">
        <v>1316</v>
      </c>
      <c r="R392" s="103"/>
      <c r="S392" s="103"/>
      <c r="T392" s="103"/>
      <c r="U392" s="103"/>
      <c r="V392" s="103"/>
      <c r="W392" s="103"/>
      <c r="X392" s="103"/>
      <c r="Y392" s="103"/>
      <c r="Z392" s="14"/>
      <c r="AA392" s="14"/>
      <c r="AB392" s="14"/>
    </row>
    <row r="393" spans="1:28" s="10" customFormat="1" ht="12.75" customHeight="1" x14ac:dyDescent="0.2">
      <c r="A393" s="10" t="s">
        <v>693</v>
      </c>
      <c r="B393" s="10" t="s">
        <v>199</v>
      </c>
      <c r="C393" s="103">
        <v>60000</v>
      </c>
      <c r="D393" s="103">
        <v>0</v>
      </c>
      <c r="E393" s="103">
        <v>0</v>
      </c>
      <c r="F393" s="103">
        <v>0</v>
      </c>
      <c r="G393" s="103">
        <v>0</v>
      </c>
      <c r="H393" s="103">
        <v>0</v>
      </c>
      <c r="I393" s="103">
        <v>0</v>
      </c>
      <c r="J393" s="103">
        <v>0</v>
      </c>
      <c r="K393" s="103">
        <v>0</v>
      </c>
      <c r="L393" s="103">
        <v>29178</v>
      </c>
      <c r="M393" s="103">
        <v>0</v>
      </c>
      <c r="N393" s="103">
        <v>0</v>
      </c>
      <c r="O393" s="103">
        <v>0</v>
      </c>
      <c r="P393" s="103" t="s">
        <v>1321</v>
      </c>
      <c r="Q393" s="103" t="s">
        <v>1316</v>
      </c>
      <c r="R393" s="103"/>
      <c r="S393" s="103"/>
      <c r="T393" s="103"/>
      <c r="U393" s="103"/>
      <c r="V393" s="103"/>
      <c r="W393" s="103"/>
      <c r="X393" s="103"/>
      <c r="Y393" s="103"/>
      <c r="Z393" s="14"/>
      <c r="AA393" s="14"/>
      <c r="AB393" s="14"/>
    </row>
    <row r="394" spans="1:28" s="10" customFormat="1" ht="12.75" customHeight="1" x14ac:dyDescent="0.2">
      <c r="A394" s="10" t="s">
        <v>541</v>
      </c>
      <c r="B394" s="10" t="s">
        <v>200</v>
      </c>
      <c r="C394" s="103">
        <v>21877</v>
      </c>
      <c r="D394" s="103">
        <v>0</v>
      </c>
      <c r="E394" s="103">
        <v>0</v>
      </c>
      <c r="F394" s="103">
        <v>0</v>
      </c>
      <c r="G394" s="103">
        <v>0</v>
      </c>
      <c r="H394" s="103">
        <v>0</v>
      </c>
      <c r="I394" s="103">
        <v>0</v>
      </c>
      <c r="J394" s="103">
        <v>0</v>
      </c>
      <c r="K394" s="103">
        <v>0</v>
      </c>
      <c r="L394" s="103">
        <v>0</v>
      </c>
      <c r="M394" s="103">
        <v>0</v>
      </c>
      <c r="N394" s="103">
        <v>0</v>
      </c>
      <c r="O394" s="103">
        <v>8000</v>
      </c>
      <c r="P394" s="103" t="s">
        <v>1315</v>
      </c>
      <c r="Q394" s="103" t="s">
        <v>1316</v>
      </c>
      <c r="R394" s="103"/>
      <c r="S394" s="103"/>
      <c r="T394" s="103"/>
      <c r="U394" s="103"/>
      <c r="V394" s="103"/>
      <c r="W394" s="103"/>
      <c r="X394" s="103"/>
      <c r="Y394" s="103"/>
      <c r="Z394" s="14"/>
      <c r="AA394" s="14"/>
      <c r="AB394" s="14"/>
    </row>
    <row r="395" spans="1:28" s="10" customFormat="1" ht="12.75" customHeight="1" x14ac:dyDescent="0.2">
      <c r="A395" s="10" t="s">
        <v>1045</v>
      </c>
      <c r="B395" s="10" t="s">
        <v>1046</v>
      </c>
      <c r="C395" s="103">
        <v>8779</v>
      </c>
      <c r="D395" s="103">
        <v>0</v>
      </c>
      <c r="E395" s="103">
        <v>0</v>
      </c>
      <c r="F395" s="103">
        <v>0</v>
      </c>
      <c r="G395" s="103">
        <v>0</v>
      </c>
      <c r="H395" s="103">
        <v>0</v>
      </c>
      <c r="I395" s="103">
        <v>0</v>
      </c>
      <c r="J395" s="103">
        <v>0</v>
      </c>
      <c r="K395" s="103">
        <v>0</v>
      </c>
      <c r="L395" s="103">
        <v>0</v>
      </c>
      <c r="M395" s="103">
        <v>203982</v>
      </c>
      <c r="N395" s="103">
        <v>0</v>
      </c>
      <c r="O395" s="103">
        <v>0</v>
      </c>
      <c r="P395" s="103" t="s">
        <v>1312</v>
      </c>
      <c r="Q395" s="103" t="s">
        <v>1314</v>
      </c>
      <c r="R395" s="103"/>
      <c r="S395" s="103"/>
      <c r="T395" s="103"/>
      <c r="U395" s="103"/>
      <c r="V395" s="103"/>
      <c r="W395" s="103"/>
      <c r="X395" s="103"/>
      <c r="Y395" s="103"/>
      <c r="Z395" s="14"/>
      <c r="AA395" s="14"/>
      <c r="AB395" s="14"/>
    </row>
    <row r="396" spans="1:28" s="10" customFormat="1" ht="12.75" customHeight="1" x14ac:dyDescent="0.2">
      <c r="A396" s="10" t="s">
        <v>801</v>
      </c>
      <c r="B396" s="10" t="s">
        <v>1358</v>
      </c>
      <c r="C396" s="103">
        <v>7625</v>
      </c>
      <c r="D396" s="103">
        <v>2000</v>
      </c>
      <c r="E396" s="103">
        <v>0</v>
      </c>
      <c r="F396" s="103">
        <v>0</v>
      </c>
      <c r="G396" s="103">
        <v>0</v>
      </c>
      <c r="H396" s="103">
        <v>0</v>
      </c>
      <c r="I396" s="103">
        <v>0</v>
      </c>
      <c r="J396" s="103">
        <v>0</v>
      </c>
      <c r="K396" s="103">
        <v>250</v>
      </c>
      <c r="L396" s="103">
        <v>0</v>
      </c>
      <c r="M396" s="103">
        <v>0</v>
      </c>
      <c r="N396" s="103">
        <v>0</v>
      </c>
      <c r="O396" s="103">
        <v>2770</v>
      </c>
      <c r="P396" s="103" t="s">
        <v>1377</v>
      </c>
      <c r="Q396" s="103" t="s">
        <v>1316</v>
      </c>
      <c r="R396" s="103"/>
      <c r="S396" s="103"/>
      <c r="T396" s="103"/>
      <c r="U396" s="103"/>
      <c r="V396" s="103"/>
      <c r="W396" s="103"/>
      <c r="X396" s="103"/>
      <c r="Y396" s="103"/>
      <c r="Z396" s="14"/>
      <c r="AA396" s="14"/>
      <c r="AB396" s="14"/>
    </row>
    <row r="397" spans="1:28" s="10" customFormat="1" ht="12.75" customHeight="1" x14ac:dyDescent="0.2">
      <c r="A397" s="10" t="s">
        <v>621</v>
      </c>
      <c r="B397" s="10" t="s">
        <v>383</v>
      </c>
      <c r="C397" s="103">
        <v>103409</v>
      </c>
      <c r="D397" s="103">
        <v>3650</v>
      </c>
      <c r="E397" s="103">
        <v>0</v>
      </c>
      <c r="F397" s="103">
        <v>0</v>
      </c>
      <c r="G397" s="103">
        <v>0</v>
      </c>
      <c r="H397" s="103">
        <v>0</v>
      </c>
      <c r="I397" s="103">
        <v>0</v>
      </c>
      <c r="J397" s="103">
        <v>0</v>
      </c>
      <c r="K397" s="103">
        <v>0</v>
      </c>
      <c r="L397" s="103">
        <v>0</v>
      </c>
      <c r="M397" s="103">
        <v>0</v>
      </c>
      <c r="N397" s="103">
        <v>0</v>
      </c>
      <c r="O397" s="103">
        <v>3000</v>
      </c>
      <c r="P397" s="103" t="s">
        <v>1312</v>
      </c>
      <c r="Q397" s="103" t="s">
        <v>1316</v>
      </c>
      <c r="R397" s="103"/>
      <c r="S397" s="103"/>
      <c r="T397" s="103"/>
      <c r="U397" s="103"/>
      <c r="V397" s="103"/>
      <c r="W397" s="103"/>
      <c r="X397" s="103"/>
      <c r="Y397" s="103"/>
      <c r="Z397" s="14"/>
      <c r="AA397" s="14"/>
      <c r="AB397" s="14"/>
    </row>
    <row r="398" spans="1:28" s="10" customFormat="1" ht="12.75" customHeight="1" x14ac:dyDescent="0.2">
      <c r="A398" s="10" t="s">
        <v>401</v>
      </c>
      <c r="B398" s="10" t="s">
        <v>201</v>
      </c>
      <c r="C398" s="103">
        <v>42076</v>
      </c>
      <c r="D398" s="103">
        <v>9700</v>
      </c>
      <c r="E398" s="103">
        <v>0</v>
      </c>
      <c r="F398" s="103">
        <v>0</v>
      </c>
      <c r="G398" s="103">
        <v>0</v>
      </c>
      <c r="H398" s="103">
        <v>0</v>
      </c>
      <c r="I398" s="103">
        <v>0</v>
      </c>
      <c r="J398" s="103">
        <v>0</v>
      </c>
      <c r="K398" s="103">
        <v>0</v>
      </c>
      <c r="L398" s="103">
        <v>5335</v>
      </c>
      <c r="M398" s="103">
        <v>0</v>
      </c>
      <c r="N398" s="103">
        <v>5000</v>
      </c>
      <c r="O398" s="103">
        <v>23750</v>
      </c>
      <c r="P398" s="103" t="s">
        <v>1312</v>
      </c>
      <c r="Q398" s="103" t="s">
        <v>1316</v>
      </c>
      <c r="R398" s="103"/>
      <c r="S398" s="103"/>
      <c r="T398" s="103"/>
      <c r="U398" s="103"/>
      <c r="V398" s="103"/>
      <c r="W398" s="103"/>
      <c r="X398" s="103"/>
      <c r="Y398" s="103"/>
      <c r="Z398" s="14"/>
      <c r="AA398" s="14"/>
      <c r="AB398" s="14"/>
    </row>
    <row r="399" spans="1:28" s="10" customFormat="1" ht="12.75" customHeight="1" x14ac:dyDescent="0.2">
      <c r="A399" s="10" t="s">
        <v>703</v>
      </c>
      <c r="B399" s="10" t="s">
        <v>202</v>
      </c>
      <c r="C399" s="103">
        <v>7375</v>
      </c>
      <c r="D399" s="103">
        <v>0</v>
      </c>
      <c r="E399" s="103">
        <v>0</v>
      </c>
      <c r="F399" s="103">
        <v>0</v>
      </c>
      <c r="G399" s="103">
        <v>0</v>
      </c>
      <c r="H399" s="103">
        <v>0</v>
      </c>
      <c r="I399" s="103">
        <v>0</v>
      </c>
      <c r="J399" s="103">
        <v>0</v>
      </c>
      <c r="K399" s="103">
        <v>0</v>
      </c>
      <c r="L399" s="103">
        <v>3000</v>
      </c>
      <c r="M399" s="103">
        <v>8640</v>
      </c>
      <c r="N399" s="103">
        <v>17617</v>
      </c>
      <c r="O399" s="103">
        <v>7000</v>
      </c>
      <c r="P399" s="103" t="s">
        <v>1321</v>
      </c>
      <c r="Q399" s="103" t="s">
        <v>1316</v>
      </c>
      <c r="R399" s="103"/>
      <c r="S399" s="103"/>
      <c r="T399" s="103"/>
      <c r="U399" s="103"/>
      <c r="V399" s="103"/>
      <c r="W399" s="103"/>
      <c r="X399" s="103"/>
      <c r="Y399" s="103"/>
      <c r="Z399" s="14"/>
      <c r="AA399" s="14"/>
      <c r="AB399" s="14"/>
    </row>
    <row r="400" spans="1:28" s="10" customFormat="1" ht="12.75" customHeight="1" x14ac:dyDescent="0.2">
      <c r="A400" s="10" t="s">
        <v>622</v>
      </c>
      <c r="B400" s="10" t="s">
        <v>351</v>
      </c>
      <c r="C400" s="103">
        <v>154066</v>
      </c>
      <c r="D400" s="103">
        <v>25000</v>
      </c>
      <c r="E400" s="103">
        <v>0</v>
      </c>
      <c r="F400" s="103">
        <v>0</v>
      </c>
      <c r="G400" s="103">
        <v>0</v>
      </c>
      <c r="H400" s="103">
        <v>0</v>
      </c>
      <c r="I400" s="103">
        <v>0</v>
      </c>
      <c r="J400" s="103">
        <v>0</v>
      </c>
      <c r="K400" s="103">
        <v>0</v>
      </c>
      <c r="L400" s="103">
        <v>53615</v>
      </c>
      <c r="M400" s="103">
        <v>0</v>
      </c>
      <c r="N400" s="103">
        <v>0</v>
      </c>
      <c r="O400" s="103">
        <v>43000</v>
      </c>
      <c r="P400" s="103" t="s">
        <v>1324</v>
      </c>
      <c r="Q400" s="103" t="s">
        <v>1316</v>
      </c>
      <c r="R400" s="103"/>
      <c r="S400" s="103"/>
      <c r="T400" s="103"/>
      <c r="U400" s="103"/>
      <c r="V400" s="103"/>
      <c r="W400" s="103"/>
      <c r="X400" s="103"/>
      <c r="Y400" s="103"/>
      <c r="Z400" s="14"/>
      <c r="AA400" s="14"/>
      <c r="AB400" s="14"/>
    </row>
    <row r="401" spans="1:28" s="10" customFormat="1" ht="12.75" customHeight="1" x14ac:dyDescent="0.2">
      <c r="A401" s="10" t="s">
        <v>1047</v>
      </c>
      <c r="B401" s="10" t="s">
        <v>1048</v>
      </c>
      <c r="C401" s="103">
        <v>36300</v>
      </c>
      <c r="D401" s="103">
        <v>5000</v>
      </c>
      <c r="E401" s="103">
        <v>0</v>
      </c>
      <c r="F401" s="103">
        <v>0</v>
      </c>
      <c r="G401" s="103">
        <v>0</v>
      </c>
      <c r="H401" s="103">
        <v>0</v>
      </c>
      <c r="I401" s="103">
        <v>0</v>
      </c>
      <c r="J401" s="103">
        <v>0</v>
      </c>
      <c r="K401" s="103">
        <v>0</v>
      </c>
      <c r="L401" s="103">
        <v>1500</v>
      </c>
      <c r="M401" s="103">
        <v>0</v>
      </c>
      <c r="N401" s="103">
        <v>120</v>
      </c>
      <c r="O401" s="103">
        <v>12000</v>
      </c>
      <c r="P401" s="103" t="s">
        <v>1312</v>
      </c>
      <c r="Q401" s="103" t="s">
        <v>1314</v>
      </c>
      <c r="R401" s="103"/>
      <c r="S401" s="103"/>
      <c r="T401" s="103"/>
      <c r="U401" s="103"/>
      <c r="V401" s="103"/>
      <c r="W401" s="103"/>
      <c r="X401" s="103"/>
      <c r="Y401" s="103"/>
      <c r="Z401" s="14"/>
      <c r="AA401" s="14"/>
      <c r="AB401" s="14"/>
    </row>
    <row r="402" spans="1:28" s="10" customFormat="1" ht="12.75" customHeight="1" x14ac:dyDescent="0.2">
      <c r="A402" s="10" t="s">
        <v>408</v>
      </c>
      <c r="B402" s="10" t="s">
        <v>203</v>
      </c>
      <c r="C402" s="103">
        <v>17298</v>
      </c>
      <c r="D402" s="103">
        <v>0</v>
      </c>
      <c r="E402" s="103">
        <v>0</v>
      </c>
      <c r="F402" s="103">
        <v>0</v>
      </c>
      <c r="G402" s="103">
        <v>0</v>
      </c>
      <c r="H402" s="103">
        <v>0</v>
      </c>
      <c r="I402" s="103">
        <v>0</v>
      </c>
      <c r="J402" s="103">
        <v>0</v>
      </c>
      <c r="K402" s="103">
        <v>0</v>
      </c>
      <c r="L402" s="103">
        <v>0</v>
      </c>
      <c r="M402" s="103">
        <v>1311</v>
      </c>
      <c r="N402" s="103">
        <v>0</v>
      </c>
      <c r="O402" s="103">
        <v>0</v>
      </c>
      <c r="P402" s="103" t="s">
        <v>1315</v>
      </c>
      <c r="Q402" s="103" t="s">
        <v>1316</v>
      </c>
      <c r="R402" s="103"/>
      <c r="S402" s="103"/>
      <c r="T402" s="103"/>
      <c r="U402" s="103"/>
      <c r="V402" s="103"/>
      <c r="W402" s="103"/>
      <c r="X402" s="103"/>
      <c r="Y402" s="103"/>
      <c r="Z402" s="14"/>
      <c r="AA402" s="14"/>
      <c r="AB402" s="14"/>
    </row>
    <row r="403" spans="1:28" s="10" customFormat="1" ht="12.75" customHeight="1" x14ac:dyDescent="0.2">
      <c r="A403" s="10" t="s">
        <v>415</v>
      </c>
      <c r="B403" s="10" t="s">
        <v>204</v>
      </c>
      <c r="C403" s="103">
        <v>17720</v>
      </c>
      <c r="D403" s="103">
        <v>10500</v>
      </c>
      <c r="E403" s="103">
        <v>0</v>
      </c>
      <c r="F403" s="103">
        <v>0</v>
      </c>
      <c r="G403" s="103">
        <v>0</v>
      </c>
      <c r="H403" s="103">
        <v>0</v>
      </c>
      <c r="I403" s="103">
        <v>0</v>
      </c>
      <c r="J403" s="103">
        <v>0</v>
      </c>
      <c r="K403" s="103">
        <v>0</v>
      </c>
      <c r="L403" s="103">
        <v>1160</v>
      </c>
      <c r="M403" s="103">
        <v>0</v>
      </c>
      <c r="N403" s="103">
        <v>0</v>
      </c>
      <c r="O403" s="103">
        <v>0</v>
      </c>
      <c r="P403" s="103" t="s">
        <v>1315</v>
      </c>
      <c r="Q403" s="103" t="s">
        <v>1316</v>
      </c>
      <c r="R403" s="103"/>
      <c r="S403" s="103"/>
      <c r="T403" s="103"/>
      <c r="U403" s="103"/>
      <c r="V403" s="103"/>
      <c r="W403" s="103"/>
      <c r="X403" s="103"/>
      <c r="Y403" s="103"/>
      <c r="Z403" s="14"/>
      <c r="AA403" s="14"/>
      <c r="AB403" s="14"/>
    </row>
    <row r="404" spans="1:28" s="10" customFormat="1" ht="12.75" customHeight="1" x14ac:dyDescent="0.2">
      <c r="A404" s="10" t="s">
        <v>442</v>
      </c>
      <c r="B404" s="10" t="s">
        <v>205</v>
      </c>
      <c r="C404" s="103">
        <v>5136</v>
      </c>
      <c r="D404" s="103">
        <v>0</v>
      </c>
      <c r="E404" s="103">
        <v>0</v>
      </c>
      <c r="F404" s="103">
        <v>0</v>
      </c>
      <c r="G404" s="103">
        <v>0</v>
      </c>
      <c r="H404" s="103">
        <v>0</v>
      </c>
      <c r="I404" s="103">
        <v>0</v>
      </c>
      <c r="J404" s="103">
        <v>0</v>
      </c>
      <c r="K404" s="103">
        <v>0</v>
      </c>
      <c r="L404" s="103">
        <v>0</v>
      </c>
      <c r="M404" s="103">
        <v>0</v>
      </c>
      <c r="N404" s="103">
        <v>41</v>
      </c>
      <c r="O404" s="103">
        <v>2000</v>
      </c>
      <c r="P404" s="103" t="s">
        <v>1315</v>
      </c>
      <c r="Q404" s="103" t="s">
        <v>1316</v>
      </c>
      <c r="R404" s="103"/>
      <c r="S404" s="103"/>
      <c r="T404" s="103"/>
      <c r="U404" s="103"/>
      <c r="V404" s="103"/>
      <c r="W404" s="103"/>
      <c r="X404" s="103"/>
      <c r="Y404" s="103"/>
      <c r="Z404" s="14"/>
      <c r="AA404" s="14"/>
      <c r="AB404" s="14"/>
    </row>
    <row r="405" spans="1:28" s="10" customFormat="1" ht="12.75" customHeight="1" x14ac:dyDescent="0.2">
      <c r="A405" s="10" t="s">
        <v>1295</v>
      </c>
      <c r="B405" s="10" t="s">
        <v>1359</v>
      </c>
      <c r="C405" s="103">
        <v>0</v>
      </c>
      <c r="D405" s="103">
        <v>0</v>
      </c>
      <c r="E405" s="103">
        <v>0</v>
      </c>
      <c r="F405" s="103">
        <v>0</v>
      </c>
      <c r="G405" s="103">
        <v>0</v>
      </c>
      <c r="H405" s="103">
        <v>0</v>
      </c>
      <c r="I405" s="103">
        <v>0</v>
      </c>
      <c r="J405" s="103">
        <v>0</v>
      </c>
      <c r="K405" s="103">
        <v>0</v>
      </c>
      <c r="L405" s="103">
        <v>0</v>
      </c>
      <c r="M405" s="103">
        <v>0</v>
      </c>
      <c r="N405" s="103">
        <v>0</v>
      </c>
      <c r="O405" s="103">
        <v>0</v>
      </c>
      <c r="P405" s="103" t="s">
        <v>1377</v>
      </c>
      <c r="Q405" s="103" t="s">
        <v>1316</v>
      </c>
      <c r="R405" s="103"/>
      <c r="S405" s="103"/>
      <c r="T405" s="103"/>
      <c r="U405" s="103"/>
      <c r="V405" s="103"/>
      <c r="W405" s="103"/>
      <c r="X405" s="103"/>
      <c r="Y405" s="103"/>
      <c r="Z405" s="14"/>
      <c r="AA405" s="14"/>
      <c r="AB405" s="14"/>
    </row>
    <row r="406" spans="1:28" s="10" customFormat="1" ht="12.75" customHeight="1" x14ac:dyDescent="0.2">
      <c r="A406" s="10" t="s">
        <v>393</v>
      </c>
      <c r="B406" s="10" t="s">
        <v>206</v>
      </c>
      <c r="C406" s="103">
        <v>40062</v>
      </c>
      <c r="D406" s="103">
        <v>3000</v>
      </c>
      <c r="E406" s="103">
        <v>0</v>
      </c>
      <c r="F406" s="103">
        <v>0</v>
      </c>
      <c r="G406" s="103">
        <v>0</v>
      </c>
      <c r="H406" s="103">
        <v>0</v>
      </c>
      <c r="I406" s="103">
        <v>0</v>
      </c>
      <c r="J406" s="103">
        <v>0</v>
      </c>
      <c r="K406" s="103">
        <v>0</v>
      </c>
      <c r="L406" s="103">
        <v>22910</v>
      </c>
      <c r="M406" s="103">
        <v>12812</v>
      </c>
      <c r="N406" s="103">
        <v>0</v>
      </c>
      <c r="O406" s="103">
        <v>0</v>
      </c>
      <c r="P406" s="103" t="s">
        <v>1312</v>
      </c>
      <c r="Q406" s="103" t="s">
        <v>1316</v>
      </c>
      <c r="R406" s="103"/>
      <c r="S406" s="103"/>
      <c r="T406" s="103"/>
      <c r="U406" s="103"/>
      <c r="V406" s="103"/>
      <c r="W406" s="103"/>
      <c r="X406" s="103"/>
      <c r="Y406" s="103"/>
      <c r="Z406" s="14"/>
      <c r="AA406" s="14"/>
      <c r="AB406" s="14"/>
    </row>
    <row r="407" spans="1:28" s="10" customFormat="1" ht="12.75" customHeight="1" x14ac:dyDescent="0.2">
      <c r="A407" s="10" t="s">
        <v>450</v>
      </c>
      <c r="B407" s="10" t="s">
        <v>207</v>
      </c>
      <c r="C407" s="103">
        <v>10127</v>
      </c>
      <c r="D407" s="103">
        <v>5000</v>
      </c>
      <c r="E407" s="103">
        <v>0</v>
      </c>
      <c r="F407" s="103">
        <v>0</v>
      </c>
      <c r="G407" s="103">
        <v>0</v>
      </c>
      <c r="H407" s="103">
        <v>0</v>
      </c>
      <c r="I407" s="103">
        <v>0</v>
      </c>
      <c r="J407" s="103">
        <v>0</v>
      </c>
      <c r="K407" s="103">
        <v>0</v>
      </c>
      <c r="L407" s="103">
        <v>2950</v>
      </c>
      <c r="M407" s="103">
        <v>0</v>
      </c>
      <c r="N407" s="103">
        <v>0</v>
      </c>
      <c r="O407" s="103">
        <v>17</v>
      </c>
      <c r="P407" s="103" t="s">
        <v>1315</v>
      </c>
      <c r="Q407" s="103" t="s">
        <v>1316</v>
      </c>
      <c r="R407" s="103"/>
      <c r="S407" s="103"/>
      <c r="T407" s="103"/>
      <c r="U407" s="103"/>
      <c r="V407" s="103"/>
      <c r="W407" s="103"/>
      <c r="X407" s="103"/>
      <c r="Y407" s="103"/>
      <c r="Z407" s="14"/>
      <c r="AA407" s="14"/>
      <c r="AB407" s="14"/>
    </row>
    <row r="408" spans="1:28" s="10" customFormat="1" ht="12.75" customHeight="1" x14ac:dyDescent="0.2">
      <c r="A408" s="10" t="s">
        <v>576</v>
      </c>
      <c r="B408" s="10" t="s">
        <v>208</v>
      </c>
      <c r="C408" s="103">
        <v>15012</v>
      </c>
      <c r="D408" s="103">
        <v>3100</v>
      </c>
      <c r="E408" s="103">
        <v>0</v>
      </c>
      <c r="F408" s="103">
        <v>0</v>
      </c>
      <c r="G408" s="103">
        <v>0</v>
      </c>
      <c r="H408" s="103">
        <v>0</v>
      </c>
      <c r="I408" s="103">
        <v>0</v>
      </c>
      <c r="J408" s="103">
        <v>0</v>
      </c>
      <c r="K408" s="103">
        <v>0</v>
      </c>
      <c r="L408" s="103">
        <v>0</v>
      </c>
      <c r="M408" s="103">
        <v>0</v>
      </c>
      <c r="N408" s="103">
        <v>0</v>
      </c>
      <c r="O408" s="103">
        <v>0</v>
      </c>
      <c r="P408" s="103" t="s">
        <v>1315</v>
      </c>
      <c r="Q408" s="103" t="s">
        <v>1316</v>
      </c>
      <c r="R408" s="103"/>
      <c r="S408" s="103"/>
      <c r="T408" s="103"/>
      <c r="U408" s="103"/>
      <c r="V408" s="103"/>
      <c r="W408" s="103"/>
      <c r="X408" s="103"/>
      <c r="Y408" s="103"/>
      <c r="Z408" s="14"/>
      <c r="AA408" s="14"/>
      <c r="AB408" s="14"/>
    </row>
    <row r="409" spans="1:28" s="10" customFormat="1" ht="12.75" customHeight="1" x14ac:dyDescent="0.2">
      <c r="A409" s="10" t="s">
        <v>577</v>
      </c>
      <c r="B409" s="10" t="s">
        <v>209</v>
      </c>
      <c r="C409" s="103">
        <v>34000</v>
      </c>
      <c r="D409" s="103">
        <v>0</v>
      </c>
      <c r="E409" s="103">
        <v>0</v>
      </c>
      <c r="F409" s="103">
        <v>0</v>
      </c>
      <c r="G409" s="103">
        <v>0</v>
      </c>
      <c r="H409" s="103">
        <v>0</v>
      </c>
      <c r="I409" s="103">
        <v>0</v>
      </c>
      <c r="J409" s="103">
        <v>0</v>
      </c>
      <c r="K409" s="103">
        <v>0</v>
      </c>
      <c r="L409" s="103">
        <v>2355</v>
      </c>
      <c r="M409" s="103">
        <v>0</v>
      </c>
      <c r="N409" s="103">
        <v>0</v>
      </c>
      <c r="O409" s="103">
        <v>0</v>
      </c>
      <c r="P409" s="103" t="s">
        <v>1315</v>
      </c>
      <c r="Q409" s="103" t="s">
        <v>1316</v>
      </c>
      <c r="R409" s="103"/>
      <c r="S409" s="103"/>
      <c r="T409" s="103"/>
      <c r="U409" s="103"/>
      <c r="V409" s="103"/>
      <c r="W409" s="103"/>
      <c r="X409" s="103"/>
      <c r="Y409" s="103"/>
      <c r="Z409" s="14"/>
      <c r="AA409" s="14"/>
      <c r="AB409" s="14"/>
    </row>
    <row r="410" spans="1:28" s="10" customFormat="1" ht="12.75" customHeight="1" x14ac:dyDescent="0.2">
      <c r="A410" s="10" t="s">
        <v>432</v>
      </c>
      <c r="B410" s="10" t="s">
        <v>210</v>
      </c>
      <c r="C410" s="103">
        <v>0</v>
      </c>
      <c r="D410" s="103">
        <v>2000</v>
      </c>
      <c r="E410" s="103">
        <v>0</v>
      </c>
      <c r="F410" s="103">
        <v>0</v>
      </c>
      <c r="G410" s="103">
        <v>0</v>
      </c>
      <c r="H410" s="103">
        <v>0</v>
      </c>
      <c r="I410" s="103">
        <v>0</v>
      </c>
      <c r="J410" s="103">
        <v>0</v>
      </c>
      <c r="K410" s="103">
        <v>0</v>
      </c>
      <c r="L410" s="103">
        <v>4039</v>
      </c>
      <c r="M410" s="103">
        <v>7273</v>
      </c>
      <c r="N410" s="103">
        <v>500</v>
      </c>
      <c r="O410" s="103">
        <v>0</v>
      </c>
      <c r="P410" s="103" t="s">
        <v>1315</v>
      </c>
      <c r="Q410" s="103" t="s">
        <v>1316</v>
      </c>
      <c r="R410" s="103"/>
      <c r="S410" s="103"/>
      <c r="T410" s="103"/>
      <c r="U410" s="103"/>
      <c r="V410" s="103"/>
      <c r="W410" s="103"/>
      <c r="X410" s="103"/>
      <c r="Y410" s="103"/>
      <c r="Z410" s="14"/>
      <c r="AA410" s="14"/>
      <c r="AB410" s="14"/>
    </row>
    <row r="411" spans="1:28" s="10" customFormat="1" ht="12.75" customHeight="1" x14ac:dyDescent="0.2">
      <c r="A411" s="10" t="s">
        <v>1049</v>
      </c>
      <c r="B411" s="10" t="s">
        <v>1050</v>
      </c>
      <c r="C411" s="103">
        <v>10519</v>
      </c>
      <c r="D411" s="103">
        <v>0</v>
      </c>
      <c r="E411" s="103">
        <v>0</v>
      </c>
      <c r="F411" s="103">
        <v>0</v>
      </c>
      <c r="G411" s="103">
        <v>0</v>
      </c>
      <c r="H411" s="103">
        <v>0</v>
      </c>
      <c r="I411" s="103">
        <v>0</v>
      </c>
      <c r="J411" s="103">
        <v>0</v>
      </c>
      <c r="K411" s="103">
        <v>3330</v>
      </c>
      <c r="L411" s="103">
        <v>540</v>
      </c>
      <c r="M411" s="103">
        <v>0</v>
      </c>
      <c r="N411" s="103">
        <v>0</v>
      </c>
      <c r="O411" s="103">
        <v>44390</v>
      </c>
      <c r="P411" s="103" t="s">
        <v>1312</v>
      </c>
      <c r="Q411" s="103" t="s">
        <v>1314</v>
      </c>
      <c r="R411" s="103"/>
      <c r="S411" s="103"/>
      <c r="T411" s="103"/>
      <c r="U411" s="103"/>
      <c r="V411" s="103"/>
      <c r="W411" s="103"/>
      <c r="X411" s="103"/>
      <c r="Y411" s="103"/>
      <c r="Z411" s="14"/>
      <c r="AA411" s="14"/>
      <c r="AB411" s="14"/>
    </row>
    <row r="412" spans="1:28" s="10" customFormat="1" ht="12.75" customHeight="1" x14ac:dyDescent="0.2">
      <c r="A412" s="10" t="s">
        <v>586</v>
      </c>
      <c r="B412" s="10" t="s">
        <v>211</v>
      </c>
      <c r="C412" s="103">
        <v>25865</v>
      </c>
      <c r="D412" s="103">
        <v>5000</v>
      </c>
      <c r="E412" s="103">
        <v>0</v>
      </c>
      <c r="F412" s="103">
        <v>0</v>
      </c>
      <c r="G412" s="103">
        <v>0</v>
      </c>
      <c r="H412" s="103">
        <v>0</v>
      </c>
      <c r="I412" s="103">
        <v>0</v>
      </c>
      <c r="J412" s="103">
        <v>0</v>
      </c>
      <c r="K412" s="103">
        <v>0</v>
      </c>
      <c r="L412" s="103">
        <v>0</v>
      </c>
      <c r="M412" s="103">
        <v>0</v>
      </c>
      <c r="N412" s="103">
        <v>0</v>
      </c>
      <c r="O412" s="103">
        <v>0</v>
      </c>
      <c r="P412" s="103" t="s">
        <v>1315</v>
      </c>
      <c r="Q412" s="103" t="s">
        <v>1316</v>
      </c>
      <c r="R412" s="103"/>
      <c r="S412" s="103"/>
      <c r="T412" s="103"/>
      <c r="U412" s="103"/>
      <c r="V412" s="103"/>
      <c r="W412" s="103"/>
      <c r="X412" s="103"/>
      <c r="Y412" s="103"/>
      <c r="Z412" s="14"/>
      <c r="AA412" s="14"/>
      <c r="AB412" s="14"/>
    </row>
    <row r="413" spans="1:28" s="10" customFormat="1" ht="12.75" customHeight="1" x14ac:dyDescent="0.2">
      <c r="A413" s="10" t="s">
        <v>602</v>
      </c>
      <c r="B413" s="10" t="s">
        <v>212</v>
      </c>
      <c r="C413" s="103">
        <v>6000</v>
      </c>
      <c r="D413" s="103">
        <v>5000</v>
      </c>
      <c r="E413" s="103">
        <v>0</v>
      </c>
      <c r="F413" s="103">
        <v>10000</v>
      </c>
      <c r="G413" s="103">
        <v>0</v>
      </c>
      <c r="H413" s="103">
        <v>0</v>
      </c>
      <c r="I413" s="103">
        <v>0</v>
      </c>
      <c r="J413" s="103">
        <v>0</v>
      </c>
      <c r="K413" s="103">
        <v>0</v>
      </c>
      <c r="L413" s="103">
        <v>1560</v>
      </c>
      <c r="M413" s="103">
        <v>0</v>
      </c>
      <c r="N413" s="103">
        <v>0</v>
      </c>
      <c r="O413" s="103">
        <v>0</v>
      </c>
      <c r="P413" s="103" t="s">
        <v>1315</v>
      </c>
      <c r="Q413" s="103" t="s">
        <v>1316</v>
      </c>
      <c r="R413" s="103"/>
      <c r="S413" s="103"/>
      <c r="T413" s="103"/>
      <c r="U413" s="103"/>
      <c r="V413" s="103"/>
      <c r="W413" s="103"/>
      <c r="X413" s="103"/>
      <c r="Y413" s="103"/>
      <c r="Z413" s="14"/>
      <c r="AA413" s="14"/>
      <c r="AB413" s="14"/>
    </row>
    <row r="414" spans="1:28" s="10" customFormat="1" ht="12.75" customHeight="1" x14ac:dyDescent="0.2">
      <c r="A414" s="10" t="s">
        <v>617</v>
      </c>
      <c r="B414" s="10" t="s">
        <v>213</v>
      </c>
      <c r="C414" s="103">
        <v>25013</v>
      </c>
      <c r="D414" s="103">
        <v>45000</v>
      </c>
      <c r="E414" s="103">
        <v>0</v>
      </c>
      <c r="F414" s="103">
        <v>0</v>
      </c>
      <c r="G414" s="103">
        <v>0</v>
      </c>
      <c r="H414" s="103">
        <v>0</v>
      </c>
      <c r="I414" s="103">
        <v>0</v>
      </c>
      <c r="J414" s="103">
        <v>0</v>
      </c>
      <c r="K414" s="103">
        <v>0</v>
      </c>
      <c r="L414" s="103">
        <v>18434</v>
      </c>
      <c r="M414" s="103">
        <v>222</v>
      </c>
      <c r="N414" s="103">
        <v>1947</v>
      </c>
      <c r="O414" s="103">
        <v>11000</v>
      </c>
      <c r="P414" s="103" t="s">
        <v>1315</v>
      </c>
      <c r="Q414" s="103" t="s">
        <v>1316</v>
      </c>
      <c r="R414" s="103"/>
      <c r="S414" s="103"/>
      <c r="T414" s="103"/>
      <c r="U414" s="103"/>
      <c r="V414" s="103"/>
      <c r="W414" s="103"/>
      <c r="X414" s="103"/>
      <c r="Y414" s="103"/>
      <c r="Z414" s="14"/>
      <c r="AA414" s="14"/>
      <c r="AB414" s="14"/>
    </row>
    <row r="415" spans="1:28" s="10" customFormat="1" ht="12.75" customHeight="1" x14ac:dyDescent="0.2">
      <c r="A415" s="10" t="s">
        <v>558</v>
      </c>
      <c r="B415" s="10" t="s">
        <v>214</v>
      </c>
      <c r="C415" s="103">
        <v>12020</v>
      </c>
      <c r="D415" s="103">
        <v>0</v>
      </c>
      <c r="E415" s="103">
        <v>0</v>
      </c>
      <c r="F415" s="103">
        <v>0</v>
      </c>
      <c r="G415" s="103">
        <v>0</v>
      </c>
      <c r="H415" s="103">
        <v>0</v>
      </c>
      <c r="I415" s="103">
        <v>0</v>
      </c>
      <c r="J415" s="103">
        <v>0</v>
      </c>
      <c r="K415" s="103">
        <v>0</v>
      </c>
      <c r="L415" s="103">
        <v>1400</v>
      </c>
      <c r="M415" s="103">
        <v>0</v>
      </c>
      <c r="N415" s="103">
        <v>0</v>
      </c>
      <c r="O415" s="103">
        <v>3000</v>
      </c>
      <c r="P415" s="103" t="s">
        <v>1315</v>
      </c>
      <c r="Q415" s="103" t="s">
        <v>1316</v>
      </c>
      <c r="R415" s="103"/>
      <c r="S415" s="103"/>
      <c r="T415" s="103"/>
      <c r="U415" s="103"/>
      <c r="V415" s="103"/>
      <c r="W415" s="103"/>
      <c r="X415" s="103"/>
      <c r="Y415" s="103"/>
      <c r="Z415" s="14"/>
      <c r="AA415" s="14"/>
      <c r="AB415" s="14"/>
    </row>
    <row r="416" spans="1:28" s="10" customFormat="1" ht="12.75" customHeight="1" x14ac:dyDescent="0.2">
      <c r="A416" s="10" t="s">
        <v>626</v>
      </c>
      <c r="B416" s="10" t="s">
        <v>215</v>
      </c>
      <c r="C416" s="103">
        <v>14818</v>
      </c>
      <c r="D416" s="103">
        <v>2000</v>
      </c>
      <c r="E416" s="103">
        <v>0</v>
      </c>
      <c r="F416" s="103">
        <v>6500</v>
      </c>
      <c r="G416" s="103">
        <v>0</v>
      </c>
      <c r="H416" s="103">
        <v>2</v>
      </c>
      <c r="I416" s="103">
        <v>0</v>
      </c>
      <c r="J416" s="103">
        <v>0</v>
      </c>
      <c r="K416" s="103">
        <v>0</v>
      </c>
      <c r="L416" s="103">
        <v>1000</v>
      </c>
      <c r="M416" s="103">
        <v>3000</v>
      </c>
      <c r="N416" s="103">
        <v>11220</v>
      </c>
      <c r="O416" s="103">
        <v>5000</v>
      </c>
      <c r="P416" s="103" t="s">
        <v>1315</v>
      </c>
      <c r="Q416" s="103" t="s">
        <v>1316</v>
      </c>
      <c r="R416" s="103"/>
      <c r="S416" s="103"/>
      <c r="T416" s="103"/>
      <c r="U416" s="103"/>
      <c r="V416" s="103"/>
      <c r="W416" s="103"/>
      <c r="X416" s="103"/>
      <c r="Y416" s="103"/>
      <c r="Z416" s="14"/>
      <c r="AA416" s="14"/>
      <c r="AB416" s="14"/>
    </row>
    <row r="417" spans="1:28" s="10" customFormat="1" ht="12.75" customHeight="1" x14ac:dyDescent="0.2">
      <c r="A417" s="10" t="s">
        <v>634</v>
      </c>
      <c r="B417" s="10" t="s">
        <v>216</v>
      </c>
      <c r="C417" s="103">
        <v>3000</v>
      </c>
      <c r="D417" s="103">
        <v>0</v>
      </c>
      <c r="E417" s="103">
        <v>0</v>
      </c>
      <c r="F417" s="103">
        <v>6000</v>
      </c>
      <c r="G417" s="103">
        <v>0</v>
      </c>
      <c r="H417" s="103">
        <v>0</v>
      </c>
      <c r="I417" s="103">
        <v>0</v>
      </c>
      <c r="J417" s="103">
        <v>0</v>
      </c>
      <c r="K417" s="103">
        <v>0</v>
      </c>
      <c r="L417" s="103">
        <v>6100</v>
      </c>
      <c r="M417" s="103">
        <v>0</v>
      </c>
      <c r="N417" s="103">
        <v>100</v>
      </c>
      <c r="O417" s="103">
        <v>0</v>
      </c>
      <c r="P417" s="103" t="s">
        <v>1315</v>
      </c>
      <c r="Q417" s="103" t="s">
        <v>1316</v>
      </c>
      <c r="R417" s="103"/>
      <c r="S417" s="103"/>
      <c r="T417" s="103"/>
      <c r="U417" s="103"/>
      <c r="V417" s="103"/>
      <c r="W417" s="103"/>
      <c r="X417" s="103"/>
      <c r="Y417" s="103"/>
      <c r="Z417" s="14"/>
      <c r="AA417" s="14"/>
      <c r="AB417" s="14"/>
    </row>
    <row r="418" spans="1:28" s="10" customFormat="1" ht="12.75" customHeight="1" x14ac:dyDescent="0.2">
      <c r="A418" s="10" t="s">
        <v>697</v>
      </c>
      <c r="B418" s="10" t="s">
        <v>217</v>
      </c>
      <c r="C418" s="103">
        <v>32880</v>
      </c>
      <c r="D418" s="103">
        <v>10000</v>
      </c>
      <c r="E418" s="103">
        <v>0</v>
      </c>
      <c r="F418" s="103">
        <v>0</v>
      </c>
      <c r="G418" s="103">
        <v>0</v>
      </c>
      <c r="H418" s="103">
        <v>0</v>
      </c>
      <c r="I418" s="103">
        <v>0</v>
      </c>
      <c r="J418" s="103">
        <v>0</v>
      </c>
      <c r="K418" s="103">
        <v>0</v>
      </c>
      <c r="L418" s="103">
        <v>18100</v>
      </c>
      <c r="M418" s="103">
        <v>0</v>
      </c>
      <c r="N418" s="103">
        <v>0</v>
      </c>
      <c r="O418" s="103">
        <v>0</v>
      </c>
      <c r="P418" s="103" t="s">
        <v>1321</v>
      </c>
      <c r="Q418" s="103" t="s">
        <v>1316</v>
      </c>
      <c r="R418" s="103"/>
      <c r="S418" s="103"/>
      <c r="T418" s="103"/>
      <c r="U418" s="103"/>
      <c r="V418" s="103"/>
      <c r="W418" s="103"/>
      <c r="X418" s="103"/>
      <c r="Y418" s="103"/>
      <c r="Z418" s="14"/>
      <c r="AA418" s="14"/>
      <c r="AB418" s="14"/>
    </row>
    <row r="419" spans="1:28" s="10" customFormat="1" ht="12.75" customHeight="1" x14ac:dyDescent="0.2">
      <c r="A419" s="10" t="s">
        <v>1201</v>
      </c>
      <c r="B419" s="10" t="s">
        <v>1202</v>
      </c>
      <c r="C419" s="103">
        <v>15881</v>
      </c>
      <c r="D419" s="103">
        <v>3000</v>
      </c>
      <c r="E419" s="103">
        <v>0</v>
      </c>
      <c r="F419" s="103">
        <v>0</v>
      </c>
      <c r="G419" s="103">
        <v>0</v>
      </c>
      <c r="H419" s="103">
        <v>0</v>
      </c>
      <c r="I419" s="103">
        <v>0</v>
      </c>
      <c r="J419" s="103">
        <v>0</v>
      </c>
      <c r="K419" s="103">
        <v>0</v>
      </c>
      <c r="L419" s="103">
        <v>0</v>
      </c>
      <c r="M419" s="103">
        <v>0</v>
      </c>
      <c r="N419" s="103">
        <v>0</v>
      </c>
      <c r="O419" s="103">
        <v>11000</v>
      </c>
      <c r="P419" s="103" t="s">
        <v>1377</v>
      </c>
      <c r="Q419" s="103" t="s">
        <v>1313</v>
      </c>
      <c r="R419" s="103"/>
      <c r="S419" s="103"/>
      <c r="T419" s="103"/>
      <c r="U419" s="103"/>
      <c r="V419" s="103"/>
      <c r="W419" s="103"/>
      <c r="X419" s="103"/>
      <c r="Y419" s="103"/>
      <c r="Z419" s="14"/>
      <c r="AA419" s="14"/>
      <c r="AB419" s="14"/>
    </row>
    <row r="420" spans="1:28" s="10" customFormat="1" ht="12.75" customHeight="1" x14ac:dyDescent="0.2">
      <c r="A420" s="10" t="s">
        <v>806</v>
      </c>
      <c r="B420" s="10" t="s">
        <v>1360</v>
      </c>
      <c r="C420" s="103">
        <v>120000</v>
      </c>
      <c r="D420" s="103">
        <v>0</v>
      </c>
      <c r="E420" s="103">
        <v>0</v>
      </c>
      <c r="F420" s="103">
        <v>0</v>
      </c>
      <c r="G420" s="103">
        <v>0</v>
      </c>
      <c r="H420" s="103">
        <v>0</v>
      </c>
      <c r="I420" s="103">
        <v>0</v>
      </c>
      <c r="J420" s="103">
        <v>0</v>
      </c>
      <c r="K420" s="103">
        <v>0</v>
      </c>
      <c r="L420" s="103">
        <v>66800</v>
      </c>
      <c r="M420" s="103">
        <v>0</v>
      </c>
      <c r="N420" s="103">
        <v>0</v>
      </c>
      <c r="O420" s="103">
        <v>85200</v>
      </c>
      <c r="P420" s="103" t="s">
        <v>1377</v>
      </c>
      <c r="Q420" s="103" t="s">
        <v>1316</v>
      </c>
      <c r="R420" s="103"/>
      <c r="S420" s="103"/>
      <c r="T420" s="103"/>
      <c r="U420" s="103"/>
      <c r="V420" s="103"/>
      <c r="W420" s="103"/>
      <c r="X420" s="103"/>
      <c r="Y420" s="103"/>
      <c r="Z420" s="14"/>
      <c r="AA420" s="14"/>
      <c r="AB420" s="14"/>
    </row>
    <row r="421" spans="1:28" s="10" customFormat="1" ht="12.75" customHeight="1" x14ac:dyDescent="0.2">
      <c r="A421" s="10" t="s">
        <v>495</v>
      </c>
      <c r="B421" s="10" t="s">
        <v>218</v>
      </c>
      <c r="C421" s="103">
        <v>39223</v>
      </c>
      <c r="D421" s="103">
        <v>11000</v>
      </c>
      <c r="E421" s="103">
        <v>0</v>
      </c>
      <c r="F421" s="103">
        <v>0</v>
      </c>
      <c r="G421" s="103">
        <v>0</v>
      </c>
      <c r="H421" s="103">
        <v>36</v>
      </c>
      <c r="I421" s="103">
        <v>0</v>
      </c>
      <c r="J421" s="103">
        <v>0</v>
      </c>
      <c r="K421" s="103">
        <v>0</v>
      </c>
      <c r="L421" s="103">
        <v>18122</v>
      </c>
      <c r="M421" s="103">
        <v>0</v>
      </c>
      <c r="N421" s="103">
        <v>3000</v>
      </c>
      <c r="O421" s="103">
        <v>0</v>
      </c>
      <c r="P421" s="103" t="s">
        <v>1312</v>
      </c>
      <c r="Q421" s="103" t="s">
        <v>1316</v>
      </c>
      <c r="R421" s="103"/>
      <c r="S421" s="103"/>
      <c r="T421" s="103"/>
      <c r="U421" s="103"/>
      <c r="V421" s="103"/>
      <c r="W421" s="103"/>
      <c r="X421" s="103"/>
      <c r="Y421" s="103"/>
      <c r="Z421" s="14"/>
      <c r="AA421" s="14"/>
      <c r="AB421" s="14"/>
    </row>
    <row r="422" spans="1:28" s="10" customFormat="1" ht="12.75" customHeight="1" x14ac:dyDescent="0.2">
      <c r="A422" s="10" t="s">
        <v>472</v>
      </c>
      <c r="B422" s="10" t="s">
        <v>219</v>
      </c>
      <c r="C422" s="103">
        <v>35171</v>
      </c>
      <c r="D422" s="103">
        <v>0</v>
      </c>
      <c r="E422" s="103">
        <v>0</v>
      </c>
      <c r="F422" s="103">
        <v>0</v>
      </c>
      <c r="G422" s="103">
        <v>0</v>
      </c>
      <c r="H422" s="103">
        <v>0</v>
      </c>
      <c r="I422" s="103">
        <v>0</v>
      </c>
      <c r="J422" s="103">
        <v>0</v>
      </c>
      <c r="K422" s="103">
        <v>0</v>
      </c>
      <c r="L422" s="103">
        <v>18500</v>
      </c>
      <c r="M422" s="103">
        <v>24645</v>
      </c>
      <c r="N422" s="103">
        <v>0</v>
      </c>
      <c r="O422" s="103">
        <v>0</v>
      </c>
      <c r="P422" s="103" t="s">
        <v>1312</v>
      </c>
      <c r="Q422" s="103" t="s">
        <v>1316</v>
      </c>
      <c r="R422" s="103"/>
      <c r="S422" s="103"/>
      <c r="T422" s="103"/>
      <c r="U422" s="103"/>
      <c r="V422" s="103"/>
      <c r="W422" s="103"/>
      <c r="X422" s="103"/>
      <c r="Y422" s="103"/>
      <c r="Z422" s="14"/>
      <c r="AA422" s="14"/>
      <c r="AB422" s="14"/>
    </row>
    <row r="423" spans="1:28" s="10" customFormat="1" ht="12.75" customHeight="1" x14ac:dyDescent="0.2">
      <c r="A423" s="10" t="s">
        <v>720</v>
      </c>
      <c r="B423" s="10" t="s">
        <v>220</v>
      </c>
      <c r="C423" s="103">
        <v>47286</v>
      </c>
      <c r="D423" s="103">
        <v>10000</v>
      </c>
      <c r="E423" s="103">
        <v>0</v>
      </c>
      <c r="F423" s="103">
        <v>0</v>
      </c>
      <c r="G423" s="103">
        <v>0</v>
      </c>
      <c r="H423" s="103">
        <v>0</v>
      </c>
      <c r="I423" s="103">
        <v>0</v>
      </c>
      <c r="J423" s="103">
        <v>0</v>
      </c>
      <c r="K423" s="103">
        <v>0</v>
      </c>
      <c r="L423" s="103">
        <v>69</v>
      </c>
      <c r="M423" s="103">
        <v>101240</v>
      </c>
      <c r="N423" s="103">
        <v>0</v>
      </c>
      <c r="O423" s="103">
        <v>0</v>
      </c>
      <c r="P423" s="103" t="s">
        <v>1327</v>
      </c>
      <c r="Q423" s="103" t="s">
        <v>1316</v>
      </c>
      <c r="R423" s="103"/>
      <c r="S423" s="103"/>
      <c r="T423" s="103"/>
      <c r="U423" s="103"/>
      <c r="V423" s="103"/>
      <c r="W423" s="103"/>
      <c r="X423" s="103"/>
      <c r="Y423" s="103"/>
      <c r="Z423" s="14"/>
      <c r="AA423" s="14"/>
      <c r="AB423" s="14"/>
    </row>
    <row r="424" spans="1:28" s="10" customFormat="1" ht="12.75" customHeight="1" x14ac:dyDescent="0.2">
      <c r="A424" s="10" t="s">
        <v>653</v>
      </c>
      <c r="B424" s="10" t="s">
        <v>221</v>
      </c>
      <c r="C424" s="103">
        <v>3800</v>
      </c>
      <c r="D424" s="103">
        <v>1000</v>
      </c>
      <c r="E424" s="103">
        <v>0</v>
      </c>
      <c r="F424" s="103">
        <v>0</v>
      </c>
      <c r="G424" s="103">
        <v>0</v>
      </c>
      <c r="H424" s="103">
        <v>0</v>
      </c>
      <c r="I424" s="103">
        <v>0</v>
      </c>
      <c r="J424" s="103">
        <v>0</v>
      </c>
      <c r="K424" s="103">
        <v>0</v>
      </c>
      <c r="L424" s="103">
        <v>9993</v>
      </c>
      <c r="M424" s="103">
        <v>0</v>
      </c>
      <c r="N424" s="103">
        <v>0</v>
      </c>
      <c r="O424" s="103">
        <v>0</v>
      </c>
      <c r="P424" s="103" t="s">
        <v>1315</v>
      </c>
      <c r="Q424" s="103" t="s">
        <v>1316</v>
      </c>
      <c r="R424" s="103"/>
      <c r="S424" s="103"/>
      <c r="T424" s="103"/>
      <c r="U424" s="103"/>
      <c r="V424" s="103"/>
      <c r="W424" s="103"/>
      <c r="X424" s="103"/>
      <c r="Y424" s="103"/>
      <c r="Z424" s="14"/>
      <c r="AA424" s="14"/>
      <c r="AB424" s="14"/>
    </row>
    <row r="425" spans="1:28" s="10" customFormat="1" ht="12.75" customHeight="1" x14ac:dyDescent="0.2">
      <c r="A425" s="10" t="s">
        <v>522</v>
      </c>
      <c r="B425" s="10" t="s">
        <v>835</v>
      </c>
      <c r="C425" s="103">
        <v>9500</v>
      </c>
      <c r="D425" s="103">
        <v>0</v>
      </c>
      <c r="E425" s="103">
        <v>0</v>
      </c>
      <c r="F425" s="103">
        <v>0</v>
      </c>
      <c r="G425" s="103">
        <v>0</v>
      </c>
      <c r="H425" s="103">
        <v>0</v>
      </c>
      <c r="I425" s="103">
        <v>0</v>
      </c>
      <c r="J425" s="103">
        <v>0</v>
      </c>
      <c r="K425" s="103">
        <v>0</v>
      </c>
      <c r="L425" s="103">
        <v>0</v>
      </c>
      <c r="M425" s="103">
        <v>0</v>
      </c>
      <c r="N425" s="103">
        <v>0</v>
      </c>
      <c r="O425" s="103">
        <v>0</v>
      </c>
      <c r="P425" s="103" t="s">
        <v>1315</v>
      </c>
      <c r="Q425" s="103" t="s">
        <v>1316</v>
      </c>
      <c r="R425" s="103"/>
      <c r="S425" s="103"/>
      <c r="T425" s="103"/>
      <c r="U425" s="103"/>
      <c r="V425" s="103"/>
      <c r="W425" s="103"/>
      <c r="X425" s="103"/>
      <c r="Y425" s="103"/>
      <c r="Z425" s="14"/>
      <c r="AA425" s="14"/>
      <c r="AB425" s="14"/>
    </row>
    <row r="426" spans="1:28" s="10" customFormat="1" ht="12.75" customHeight="1" x14ac:dyDescent="0.2">
      <c r="A426" s="10" t="s">
        <v>643</v>
      </c>
      <c r="B426" s="10" t="s">
        <v>842</v>
      </c>
      <c r="C426" s="103">
        <v>34751</v>
      </c>
      <c r="D426" s="103">
        <v>0</v>
      </c>
      <c r="E426" s="103">
        <v>0</v>
      </c>
      <c r="F426" s="103">
        <v>0</v>
      </c>
      <c r="G426" s="103">
        <v>0</v>
      </c>
      <c r="H426" s="103">
        <v>0</v>
      </c>
      <c r="I426" s="103">
        <v>0</v>
      </c>
      <c r="J426" s="103">
        <v>0</v>
      </c>
      <c r="K426" s="103">
        <v>0</v>
      </c>
      <c r="L426" s="103">
        <v>0</v>
      </c>
      <c r="M426" s="103">
        <v>0</v>
      </c>
      <c r="N426" s="103">
        <v>0</v>
      </c>
      <c r="O426" s="103">
        <v>0</v>
      </c>
      <c r="P426" s="103" t="s">
        <v>1315</v>
      </c>
      <c r="Q426" s="103" t="s">
        <v>1316</v>
      </c>
      <c r="R426" s="103"/>
      <c r="S426" s="103"/>
      <c r="T426" s="103"/>
      <c r="U426" s="103"/>
      <c r="V426" s="103"/>
      <c r="W426" s="103"/>
      <c r="X426" s="103"/>
      <c r="Y426" s="103"/>
      <c r="Z426" s="14"/>
      <c r="AA426" s="14"/>
      <c r="AB426" s="14"/>
    </row>
    <row r="427" spans="1:28" s="10" customFormat="1" ht="12.75" customHeight="1" x14ac:dyDescent="0.2">
      <c r="A427" s="10" t="s">
        <v>687</v>
      </c>
      <c r="B427" s="10" t="s">
        <v>845</v>
      </c>
      <c r="C427" s="103">
        <v>124105</v>
      </c>
      <c r="D427" s="103">
        <v>5000</v>
      </c>
      <c r="E427" s="103">
        <v>0</v>
      </c>
      <c r="F427" s="103">
        <v>0</v>
      </c>
      <c r="G427" s="103">
        <v>0</v>
      </c>
      <c r="H427" s="103">
        <v>0</v>
      </c>
      <c r="I427" s="103">
        <v>0</v>
      </c>
      <c r="J427" s="103">
        <v>0</v>
      </c>
      <c r="K427" s="103">
        <v>0</v>
      </c>
      <c r="L427" s="103">
        <v>0</v>
      </c>
      <c r="M427" s="103">
        <v>0</v>
      </c>
      <c r="N427" s="103">
        <v>0</v>
      </c>
      <c r="O427" s="103">
        <v>19000</v>
      </c>
      <c r="P427" s="103" t="s">
        <v>1321</v>
      </c>
      <c r="Q427" s="103" t="s">
        <v>1316</v>
      </c>
      <c r="R427" s="103"/>
      <c r="S427" s="103"/>
      <c r="T427" s="103"/>
      <c r="U427" s="103"/>
      <c r="V427" s="103"/>
      <c r="W427" s="103"/>
      <c r="X427" s="103"/>
      <c r="Y427" s="103"/>
      <c r="Z427" s="14"/>
      <c r="AA427" s="14"/>
      <c r="AB427" s="14"/>
    </row>
    <row r="428" spans="1:28" s="10" customFormat="1" ht="12.75" customHeight="1" x14ac:dyDescent="0.2">
      <c r="A428" s="10" t="s">
        <v>635</v>
      </c>
      <c r="B428" s="10" t="s">
        <v>222</v>
      </c>
      <c r="C428" s="103">
        <v>12400</v>
      </c>
      <c r="D428" s="103">
        <v>0</v>
      </c>
      <c r="E428" s="103">
        <v>0</v>
      </c>
      <c r="F428" s="103">
        <v>0</v>
      </c>
      <c r="G428" s="103">
        <v>0</v>
      </c>
      <c r="H428" s="103">
        <v>0</v>
      </c>
      <c r="I428" s="103">
        <v>0</v>
      </c>
      <c r="J428" s="103">
        <v>0</v>
      </c>
      <c r="K428" s="103">
        <v>0</v>
      </c>
      <c r="L428" s="103">
        <v>842</v>
      </c>
      <c r="M428" s="103">
        <v>0</v>
      </c>
      <c r="N428" s="103">
        <v>0</v>
      </c>
      <c r="O428" s="103">
        <v>0</v>
      </c>
      <c r="P428" s="103" t="s">
        <v>1315</v>
      </c>
      <c r="Q428" s="103" t="s">
        <v>1316</v>
      </c>
      <c r="R428" s="103"/>
      <c r="S428" s="103"/>
      <c r="T428" s="103"/>
      <c r="U428" s="103"/>
      <c r="V428" s="103"/>
      <c r="W428" s="103"/>
      <c r="X428" s="103"/>
      <c r="Y428" s="103"/>
      <c r="Z428" s="14"/>
      <c r="AA428" s="14"/>
      <c r="AB428" s="14"/>
    </row>
    <row r="429" spans="1:28" s="10" customFormat="1" ht="12.75" customHeight="1" x14ac:dyDescent="0.2">
      <c r="A429" s="10" t="s">
        <v>629</v>
      </c>
      <c r="B429" s="10" t="s">
        <v>352</v>
      </c>
      <c r="C429" s="103">
        <v>13837</v>
      </c>
      <c r="D429" s="103">
        <v>0</v>
      </c>
      <c r="E429" s="103">
        <v>0</v>
      </c>
      <c r="F429" s="103">
        <v>0</v>
      </c>
      <c r="G429" s="103">
        <v>0</v>
      </c>
      <c r="H429" s="103">
        <v>0</v>
      </c>
      <c r="I429" s="103">
        <v>0</v>
      </c>
      <c r="J429" s="103">
        <v>0</v>
      </c>
      <c r="K429" s="103">
        <v>0</v>
      </c>
      <c r="L429" s="103">
        <v>26412</v>
      </c>
      <c r="M429" s="103">
        <v>0</v>
      </c>
      <c r="N429" s="103">
        <v>0</v>
      </c>
      <c r="O429" s="103">
        <v>30000</v>
      </c>
      <c r="P429" s="103" t="s">
        <v>1324</v>
      </c>
      <c r="Q429" s="103" t="s">
        <v>1316</v>
      </c>
      <c r="R429" s="103"/>
      <c r="S429" s="103"/>
      <c r="T429" s="103"/>
      <c r="U429" s="103"/>
      <c r="V429" s="103"/>
      <c r="W429" s="103"/>
      <c r="X429" s="103"/>
      <c r="Y429" s="103"/>
      <c r="Z429" s="14"/>
      <c r="AA429" s="14"/>
      <c r="AB429" s="14"/>
    </row>
    <row r="430" spans="1:28" s="10" customFormat="1" ht="12.75" customHeight="1" x14ac:dyDescent="0.2">
      <c r="A430" s="10" t="s">
        <v>802</v>
      </c>
      <c r="B430" s="10" t="s">
        <v>1361</v>
      </c>
      <c r="C430" s="103">
        <v>1207</v>
      </c>
      <c r="D430" s="103">
        <v>0</v>
      </c>
      <c r="E430" s="103">
        <v>0</v>
      </c>
      <c r="F430" s="103">
        <v>0</v>
      </c>
      <c r="G430" s="103">
        <v>0</v>
      </c>
      <c r="H430" s="103">
        <v>0</v>
      </c>
      <c r="I430" s="103">
        <v>0</v>
      </c>
      <c r="J430" s="103">
        <v>0</v>
      </c>
      <c r="K430" s="103">
        <v>7109</v>
      </c>
      <c r="L430" s="103">
        <v>1899</v>
      </c>
      <c r="M430" s="103">
        <v>0</v>
      </c>
      <c r="N430" s="103">
        <v>0</v>
      </c>
      <c r="O430" s="103">
        <v>0</v>
      </c>
      <c r="P430" s="103" t="s">
        <v>1377</v>
      </c>
      <c r="Q430" s="103" t="s">
        <v>1316</v>
      </c>
      <c r="R430" s="103"/>
      <c r="S430" s="103"/>
      <c r="T430" s="103"/>
      <c r="U430" s="103"/>
      <c r="V430" s="103"/>
      <c r="W430" s="103"/>
      <c r="X430" s="103"/>
      <c r="Y430" s="103"/>
      <c r="Z430" s="14"/>
      <c r="AA430" s="14"/>
      <c r="AB430" s="14"/>
    </row>
    <row r="431" spans="1:28" s="10" customFormat="1" ht="12.75" customHeight="1" x14ac:dyDescent="0.2">
      <c r="A431" s="10" t="s">
        <v>636</v>
      </c>
      <c r="B431" s="10" t="s">
        <v>223</v>
      </c>
      <c r="C431" s="103">
        <v>6483</v>
      </c>
      <c r="D431" s="103">
        <v>0</v>
      </c>
      <c r="E431" s="103">
        <v>0</v>
      </c>
      <c r="F431" s="103">
        <v>0</v>
      </c>
      <c r="G431" s="103">
        <v>0</v>
      </c>
      <c r="H431" s="103">
        <v>0</v>
      </c>
      <c r="I431" s="103">
        <v>0</v>
      </c>
      <c r="J431" s="103">
        <v>0</v>
      </c>
      <c r="K431" s="103">
        <v>0</v>
      </c>
      <c r="L431" s="103">
        <v>0</v>
      </c>
      <c r="M431" s="103">
        <v>0</v>
      </c>
      <c r="N431" s="103">
        <v>0</v>
      </c>
      <c r="O431" s="103">
        <v>0</v>
      </c>
      <c r="P431" s="103" t="s">
        <v>1315</v>
      </c>
      <c r="Q431" s="103" t="s">
        <v>1316</v>
      </c>
      <c r="R431" s="103"/>
      <c r="S431" s="103"/>
      <c r="T431" s="103"/>
      <c r="U431" s="103"/>
      <c r="V431" s="103"/>
      <c r="W431" s="103"/>
      <c r="X431" s="103"/>
      <c r="Y431" s="103"/>
      <c r="Z431" s="14"/>
      <c r="AA431" s="14"/>
      <c r="AB431" s="14"/>
    </row>
    <row r="432" spans="1:28" s="10" customFormat="1" ht="12.75" customHeight="1" x14ac:dyDescent="0.2">
      <c r="A432" s="10" t="s">
        <v>1238</v>
      </c>
      <c r="B432" s="10" t="s">
        <v>1239</v>
      </c>
      <c r="C432" s="103">
        <v>1426</v>
      </c>
      <c r="D432" s="103">
        <v>0</v>
      </c>
      <c r="E432" s="103">
        <v>0</v>
      </c>
      <c r="F432" s="103">
        <v>0</v>
      </c>
      <c r="G432" s="103">
        <v>0</v>
      </c>
      <c r="H432" s="103">
        <v>0</v>
      </c>
      <c r="I432" s="103">
        <v>0</v>
      </c>
      <c r="J432" s="103">
        <v>0</v>
      </c>
      <c r="K432" s="103">
        <v>8665</v>
      </c>
      <c r="L432" s="103">
        <v>0</v>
      </c>
      <c r="M432" s="103">
        <v>0</v>
      </c>
      <c r="N432" s="103">
        <v>0</v>
      </c>
      <c r="O432" s="103">
        <v>0</v>
      </c>
      <c r="P432" s="103" t="s">
        <v>1377</v>
      </c>
      <c r="Q432" s="103" t="s">
        <v>1316</v>
      </c>
      <c r="R432" s="103"/>
      <c r="S432" s="103"/>
      <c r="T432" s="103"/>
      <c r="U432" s="103"/>
      <c r="V432" s="103"/>
      <c r="W432" s="103"/>
      <c r="X432" s="103"/>
      <c r="Y432" s="103"/>
      <c r="Z432" s="14"/>
      <c r="AA432" s="14"/>
      <c r="AB432" s="14"/>
    </row>
    <row r="433" spans="1:28" s="10" customFormat="1" ht="12.75" customHeight="1" x14ac:dyDescent="0.2">
      <c r="A433" s="10" t="s">
        <v>523</v>
      </c>
      <c r="B433" s="10" t="s">
        <v>224</v>
      </c>
      <c r="C433" s="103">
        <v>14820</v>
      </c>
      <c r="D433" s="103">
        <v>3000</v>
      </c>
      <c r="E433" s="103">
        <v>0</v>
      </c>
      <c r="F433" s="103">
        <v>0</v>
      </c>
      <c r="G433" s="103">
        <v>0</v>
      </c>
      <c r="H433" s="103">
        <v>0</v>
      </c>
      <c r="I433" s="103">
        <v>0</v>
      </c>
      <c r="J433" s="103">
        <v>0</v>
      </c>
      <c r="K433" s="103">
        <v>0</v>
      </c>
      <c r="L433" s="103">
        <v>7300</v>
      </c>
      <c r="M433" s="103">
        <v>0</v>
      </c>
      <c r="N433" s="103">
        <v>0</v>
      </c>
      <c r="O433" s="103">
        <v>0</v>
      </c>
      <c r="P433" s="103" t="s">
        <v>1315</v>
      </c>
      <c r="Q433" s="103" t="s">
        <v>1316</v>
      </c>
      <c r="R433" s="103"/>
      <c r="S433" s="103"/>
      <c r="T433" s="103"/>
      <c r="U433" s="103"/>
      <c r="V433" s="103"/>
      <c r="W433" s="103"/>
      <c r="X433" s="103"/>
      <c r="Y433" s="103"/>
      <c r="Z433" s="14"/>
      <c r="AA433" s="14"/>
      <c r="AB433" s="14"/>
    </row>
    <row r="434" spans="1:28" s="10" customFormat="1" ht="12.75" customHeight="1" x14ac:dyDescent="0.2">
      <c r="A434" s="10" t="s">
        <v>1053</v>
      </c>
      <c r="B434" s="10" t="s">
        <v>1054</v>
      </c>
      <c r="C434" s="103">
        <v>5000</v>
      </c>
      <c r="D434" s="103">
        <v>0</v>
      </c>
      <c r="E434" s="103">
        <v>0</v>
      </c>
      <c r="F434" s="103">
        <v>0</v>
      </c>
      <c r="G434" s="103">
        <v>0</v>
      </c>
      <c r="H434" s="103">
        <v>0</v>
      </c>
      <c r="I434" s="103">
        <v>0</v>
      </c>
      <c r="J434" s="103">
        <v>0</v>
      </c>
      <c r="K434" s="103">
        <v>1400</v>
      </c>
      <c r="L434" s="103">
        <v>0</v>
      </c>
      <c r="M434" s="103">
        <v>0</v>
      </c>
      <c r="N434" s="103">
        <v>2232</v>
      </c>
      <c r="O434" s="103">
        <v>0</v>
      </c>
      <c r="P434" s="103" t="s">
        <v>1312</v>
      </c>
      <c r="Q434" s="103" t="s">
        <v>1314</v>
      </c>
      <c r="R434" s="103"/>
      <c r="S434" s="103"/>
      <c r="T434" s="103"/>
      <c r="U434" s="103"/>
      <c r="V434" s="103"/>
      <c r="W434" s="103"/>
      <c r="X434" s="103"/>
      <c r="Y434" s="103"/>
      <c r="Z434" s="14"/>
      <c r="AA434" s="14"/>
      <c r="AB434" s="14"/>
    </row>
    <row r="435" spans="1:28" s="10" customFormat="1" ht="12.75" customHeight="1" x14ac:dyDescent="0.2">
      <c r="A435" s="10" t="s">
        <v>681</v>
      </c>
      <c r="B435" s="10" t="s">
        <v>225</v>
      </c>
      <c r="C435" s="103">
        <v>19000</v>
      </c>
      <c r="D435" s="103">
        <v>0</v>
      </c>
      <c r="E435" s="103">
        <v>0</v>
      </c>
      <c r="F435" s="103">
        <v>0</v>
      </c>
      <c r="G435" s="103">
        <v>0</v>
      </c>
      <c r="H435" s="103">
        <v>0</v>
      </c>
      <c r="I435" s="103">
        <v>0</v>
      </c>
      <c r="J435" s="103">
        <v>0</v>
      </c>
      <c r="K435" s="103">
        <v>0</v>
      </c>
      <c r="L435" s="103">
        <v>0</v>
      </c>
      <c r="M435" s="103">
        <v>0</v>
      </c>
      <c r="N435" s="103">
        <v>5000</v>
      </c>
      <c r="O435" s="103">
        <v>0</v>
      </c>
      <c r="P435" s="103" t="s">
        <v>1321</v>
      </c>
      <c r="Q435" s="103" t="s">
        <v>1316</v>
      </c>
      <c r="R435" s="103"/>
      <c r="S435" s="103"/>
      <c r="T435" s="103"/>
      <c r="U435" s="103"/>
      <c r="V435" s="103"/>
      <c r="W435" s="103"/>
      <c r="X435" s="103"/>
      <c r="Y435" s="103"/>
      <c r="Z435" s="14"/>
      <c r="AA435" s="14"/>
      <c r="AB435" s="14"/>
    </row>
    <row r="436" spans="1:28" s="10" customFormat="1" ht="12.75" customHeight="1" x14ac:dyDescent="0.2">
      <c r="A436" s="10" t="s">
        <v>424</v>
      </c>
      <c r="B436" s="10" t="s">
        <v>226</v>
      </c>
      <c r="C436" s="103">
        <v>86500</v>
      </c>
      <c r="D436" s="103">
        <v>11000</v>
      </c>
      <c r="E436" s="103">
        <v>0</v>
      </c>
      <c r="F436" s="103">
        <v>0</v>
      </c>
      <c r="G436" s="103">
        <v>0</v>
      </c>
      <c r="H436" s="103">
        <v>0</v>
      </c>
      <c r="I436" s="103">
        <v>0</v>
      </c>
      <c r="J436" s="103">
        <v>0</v>
      </c>
      <c r="K436" s="103">
        <v>0</v>
      </c>
      <c r="L436" s="103">
        <v>0</v>
      </c>
      <c r="M436" s="103">
        <v>0</v>
      </c>
      <c r="N436" s="103">
        <v>0</v>
      </c>
      <c r="O436" s="103">
        <v>0</v>
      </c>
      <c r="P436" s="103" t="s">
        <v>1312</v>
      </c>
      <c r="Q436" s="103" t="s">
        <v>1316</v>
      </c>
      <c r="R436" s="103"/>
      <c r="S436" s="103"/>
      <c r="T436" s="103"/>
      <c r="U436" s="103"/>
      <c r="V436" s="103"/>
      <c r="W436" s="103"/>
      <c r="X436" s="103"/>
      <c r="Y436" s="103"/>
      <c r="Z436" s="14"/>
      <c r="AA436" s="14"/>
      <c r="AB436" s="14"/>
    </row>
    <row r="437" spans="1:28" s="10" customFormat="1" ht="12.75" customHeight="1" x14ac:dyDescent="0.2">
      <c r="A437" s="10" t="s">
        <v>628</v>
      </c>
      <c r="B437" s="10" t="s">
        <v>227</v>
      </c>
      <c r="C437" s="103">
        <v>24885</v>
      </c>
      <c r="D437" s="103">
        <v>0</v>
      </c>
      <c r="E437" s="103">
        <v>1000</v>
      </c>
      <c r="F437" s="103">
        <v>0</v>
      </c>
      <c r="G437" s="103">
        <v>0</v>
      </c>
      <c r="H437" s="103">
        <v>0</v>
      </c>
      <c r="I437" s="103">
        <v>0</v>
      </c>
      <c r="J437" s="103">
        <v>0</v>
      </c>
      <c r="K437" s="103">
        <v>5900</v>
      </c>
      <c r="L437" s="103">
        <v>0</v>
      </c>
      <c r="M437" s="103">
        <v>0</v>
      </c>
      <c r="N437" s="103">
        <v>0</v>
      </c>
      <c r="O437" s="103">
        <v>0</v>
      </c>
      <c r="P437" s="103" t="s">
        <v>1312</v>
      </c>
      <c r="Q437" s="103" t="s">
        <v>1316</v>
      </c>
      <c r="R437" s="103"/>
      <c r="S437" s="103"/>
      <c r="T437" s="103"/>
      <c r="U437" s="103"/>
      <c r="V437" s="103"/>
      <c r="W437" s="103"/>
      <c r="X437" s="103"/>
      <c r="Y437" s="103"/>
      <c r="Z437" s="14"/>
      <c r="AA437" s="14"/>
      <c r="AB437" s="14"/>
    </row>
    <row r="438" spans="1:28" s="10" customFormat="1" ht="12.75" customHeight="1" x14ac:dyDescent="0.2">
      <c r="A438" s="10" t="s">
        <v>1055</v>
      </c>
      <c r="B438" s="10" t="s">
        <v>1056</v>
      </c>
      <c r="C438" s="103">
        <v>2398</v>
      </c>
      <c r="D438" s="103">
        <v>0</v>
      </c>
      <c r="E438" s="103">
        <v>0</v>
      </c>
      <c r="F438" s="103">
        <v>0</v>
      </c>
      <c r="G438" s="103">
        <v>0</v>
      </c>
      <c r="H438" s="103">
        <v>0</v>
      </c>
      <c r="I438" s="103">
        <v>0</v>
      </c>
      <c r="J438" s="103">
        <v>0</v>
      </c>
      <c r="K438" s="103">
        <v>0</v>
      </c>
      <c r="L438" s="103">
        <v>0</v>
      </c>
      <c r="M438" s="103">
        <v>0</v>
      </c>
      <c r="N438" s="103">
        <v>0</v>
      </c>
      <c r="O438" s="103">
        <v>0</v>
      </c>
      <c r="P438" s="103" t="s">
        <v>1317</v>
      </c>
      <c r="Q438" s="103" t="s">
        <v>1317</v>
      </c>
      <c r="R438" s="103"/>
      <c r="S438" s="103"/>
      <c r="T438" s="103"/>
      <c r="U438" s="103"/>
      <c r="V438" s="103"/>
      <c r="W438" s="103"/>
      <c r="X438" s="103"/>
      <c r="Y438" s="103"/>
      <c r="Z438" s="14"/>
      <c r="AA438" s="14"/>
      <c r="AB438" s="14"/>
    </row>
    <row r="439" spans="1:28" s="10" customFormat="1" ht="12.75" customHeight="1" x14ac:dyDescent="0.2">
      <c r="A439" s="10" t="s">
        <v>662</v>
      </c>
      <c r="B439" s="10" t="s">
        <v>228</v>
      </c>
      <c r="C439" s="103">
        <v>1938</v>
      </c>
      <c r="D439" s="103">
        <v>0</v>
      </c>
      <c r="E439" s="103">
        <v>0</v>
      </c>
      <c r="F439" s="103">
        <v>0</v>
      </c>
      <c r="G439" s="103">
        <v>0</v>
      </c>
      <c r="H439" s="103">
        <v>0</v>
      </c>
      <c r="I439" s="103">
        <v>0</v>
      </c>
      <c r="J439" s="103">
        <v>0</v>
      </c>
      <c r="K439" s="103">
        <v>0</v>
      </c>
      <c r="L439" s="103">
        <v>0</v>
      </c>
      <c r="M439" s="103">
        <v>22000</v>
      </c>
      <c r="N439" s="103">
        <v>0</v>
      </c>
      <c r="O439" s="103">
        <v>0</v>
      </c>
      <c r="P439" s="103" t="s">
        <v>1315</v>
      </c>
      <c r="Q439" s="103" t="s">
        <v>1316</v>
      </c>
      <c r="R439" s="103"/>
      <c r="S439" s="103"/>
      <c r="T439" s="103"/>
      <c r="U439" s="103"/>
      <c r="V439" s="103"/>
      <c r="W439" s="103"/>
      <c r="X439" s="103"/>
      <c r="Y439" s="103"/>
      <c r="Z439" s="14"/>
      <c r="AA439" s="14"/>
      <c r="AB439" s="14"/>
    </row>
    <row r="440" spans="1:28" s="10" customFormat="1" ht="12.75" customHeight="1" x14ac:dyDescent="0.2">
      <c r="A440" s="10" t="s">
        <v>492</v>
      </c>
      <c r="B440" s="10" t="s">
        <v>229</v>
      </c>
      <c r="C440" s="103">
        <v>18609</v>
      </c>
      <c r="D440" s="103">
        <v>0</v>
      </c>
      <c r="E440" s="103">
        <v>0</v>
      </c>
      <c r="F440" s="103">
        <v>0</v>
      </c>
      <c r="G440" s="103">
        <v>0</v>
      </c>
      <c r="H440" s="103">
        <v>0</v>
      </c>
      <c r="I440" s="103">
        <v>0</v>
      </c>
      <c r="J440" s="103">
        <v>0</v>
      </c>
      <c r="K440" s="103">
        <v>0</v>
      </c>
      <c r="L440" s="103">
        <v>0</v>
      </c>
      <c r="M440" s="103">
        <v>0</v>
      </c>
      <c r="N440" s="103">
        <v>0</v>
      </c>
      <c r="O440" s="103">
        <v>0</v>
      </c>
      <c r="P440" s="103" t="s">
        <v>1315</v>
      </c>
      <c r="Q440" s="103" t="s">
        <v>1316</v>
      </c>
      <c r="R440" s="103"/>
      <c r="S440" s="103"/>
      <c r="T440" s="103"/>
      <c r="U440" s="103"/>
      <c r="V440" s="103"/>
      <c r="W440" s="103"/>
      <c r="X440" s="103"/>
      <c r="Y440" s="103"/>
      <c r="Z440" s="14"/>
      <c r="AA440" s="14"/>
      <c r="AB440" s="14"/>
    </row>
    <row r="441" spans="1:28" s="10" customFormat="1" ht="12.75" customHeight="1" x14ac:dyDescent="0.2">
      <c r="A441" s="10" t="s">
        <v>638</v>
      </c>
      <c r="B441" s="10" t="s">
        <v>353</v>
      </c>
      <c r="C441" s="103">
        <v>8787</v>
      </c>
      <c r="D441" s="103">
        <v>0</v>
      </c>
      <c r="E441" s="103">
        <v>0</v>
      </c>
      <c r="F441" s="103">
        <v>0</v>
      </c>
      <c r="G441" s="103">
        <v>0</v>
      </c>
      <c r="H441" s="103">
        <v>0</v>
      </c>
      <c r="I441" s="103">
        <v>0</v>
      </c>
      <c r="J441" s="103">
        <v>0</v>
      </c>
      <c r="K441" s="103">
        <v>0</v>
      </c>
      <c r="L441" s="103">
        <v>32618</v>
      </c>
      <c r="M441" s="103">
        <v>0</v>
      </c>
      <c r="N441" s="103">
        <v>0</v>
      </c>
      <c r="O441" s="103">
        <v>0</v>
      </c>
      <c r="P441" s="103" t="s">
        <v>1324</v>
      </c>
      <c r="Q441" s="103" t="s">
        <v>1316</v>
      </c>
      <c r="R441" s="103"/>
      <c r="S441" s="103"/>
      <c r="T441" s="103"/>
      <c r="U441" s="103"/>
      <c r="V441" s="103"/>
      <c r="W441" s="103"/>
      <c r="X441" s="103"/>
      <c r="Y441" s="103"/>
      <c r="Z441" s="14"/>
      <c r="AA441" s="14"/>
      <c r="AB441" s="14"/>
    </row>
    <row r="442" spans="1:28" s="10" customFormat="1" ht="12.75" customHeight="1" x14ac:dyDescent="0.2">
      <c r="A442" s="10" t="s">
        <v>644</v>
      </c>
      <c r="B442" s="10" t="s">
        <v>230</v>
      </c>
      <c r="C442" s="103">
        <v>26900</v>
      </c>
      <c r="D442" s="103">
        <v>4000</v>
      </c>
      <c r="E442" s="103">
        <v>0</v>
      </c>
      <c r="F442" s="103">
        <v>0</v>
      </c>
      <c r="G442" s="103">
        <v>0</v>
      </c>
      <c r="H442" s="103">
        <v>0</v>
      </c>
      <c r="I442" s="103">
        <v>0</v>
      </c>
      <c r="J442" s="103">
        <v>0</v>
      </c>
      <c r="K442" s="103">
        <v>0</v>
      </c>
      <c r="L442" s="103">
        <v>0</v>
      </c>
      <c r="M442" s="103">
        <v>0</v>
      </c>
      <c r="N442" s="103">
        <v>0</v>
      </c>
      <c r="O442" s="103">
        <v>4000</v>
      </c>
      <c r="P442" s="103" t="s">
        <v>1315</v>
      </c>
      <c r="Q442" s="103" t="s">
        <v>1316</v>
      </c>
      <c r="R442" s="103"/>
      <c r="S442" s="103"/>
      <c r="T442" s="103"/>
      <c r="U442" s="103"/>
      <c r="V442" s="103"/>
      <c r="W442" s="103"/>
      <c r="X442" s="103"/>
      <c r="Y442" s="103"/>
      <c r="Z442" s="14"/>
      <c r="AA442" s="14"/>
      <c r="AB442" s="14"/>
    </row>
    <row r="443" spans="1:28" s="10" customFormat="1" ht="12.75" customHeight="1" x14ac:dyDescent="0.2">
      <c r="A443" s="10" t="s">
        <v>1240</v>
      </c>
      <c r="B443" s="10" t="s">
        <v>1241</v>
      </c>
      <c r="C443" s="103">
        <v>13650</v>
      </c>
      <c r="D443" s="103">
        <v>4000</v>
      </c>
      <c r="E443" s="103">
        <v>0</v>
      </c>
      <c r="F443" s="103">
        <v>0</v>
      </c>
      <c r="G443" s="103">
        <v>0</v>
      </c>
      <c r="H443" s="103">
        <v>0</v>
      </c>
      <c r="I443" s="103">
        <v>0</v>
      </c>
      <c r="J443" s="103">
        <v>0</v>
      </c>
      <c r="K443" s="103">
        <v>0</v>
      </c>
      <c r="L443" s="103">
        <v>1000</v>
      </c>
      <c r="M443" s="103">
        <v>0</v>
      </c>
      <c r="N443" s="103">
        <v>0</v>
      </c>
      <c r="O443" s="103">
        <v>0</v>
      </c>
      <c r="P443" s="103" t="s">
        <v>1377</v>
      </c>
      <c r="Q443" s="103" t="s">
        <v>1316</v>
      </c>
      <c r="R443" s="103"/>
      <c r="S443" s="103"/>
      <c r="T443" s="103"/>
      <c r="U443" s="103"/>
      <c r="V443" s="103"/>
      <c r="W443" s="103"/>
      <c r="X443" s="103"/>
      <c r="Y443" s="103"/>
      <c r="Z443" s="14"/>
      <c r="AA443" s="14"/>
      <c r="AB443" s="14"/>
    </row>
    <row r="444" spans="1:28" s="10" customFormat="1" ht="12.75" customHeight="1" x14ac:dyDescent="0.2">
      <c r="A444" s="10" t="s">
        <v>698</v>
      </c>
      <c r="B444" s="10" t="s">
        <v>231</v>
      </c>
      <c r="C444" s="103">
        <v>132212</v>
      </c>
      <c r="D444" s="103">
        <v>0</v>
      </c>
      <c r="E444" s="103">
        <v>0</v>
      </c>
      <c r="F444" s="103">
        <v>0</v>
      </c>
      <c r="G444" s="103">
        <v>0</v>
      </c>
      <c r="H444" s="103">
        <v>0</v>
      </c>
      <c r="I444" s="103">
        <v>0</v>
      </c>
      <c r="J444" s="103">
        <v>0</v>
      </c>
      <c r="K444" s="103">
        <v>0</v>
      </c>
      <c r="L444" s="103">
        <v>55700</v>
      </c>
      <c r="M444" s="103">
        <v>0</v>
      </c>
      <c r="N444" s="103">
        <v>16782</v>
      </c>
      <c r="O444" s="103">
        <v>5</v>
      </c>
      <c r="P444" s="103" t="s">
        <v>1321</v>
      </c>
      <c r="Q444" s="103" t="s">
        <v>1316</v>
      </c>
      <c r="R444" s="103"/>
      <c r="S444" s="103"/>
      <c r="T444" s="103"/>
      <c r="U444" s="103"/>
      <c r="V444" s="103"/>
      <c r="W444" s="103"/>
      <c r="X444" s="103"/>
      <c r="Y444" s="103"/>
      <c r="Z444" s="14"/>
      <c r="AA444" s="14"/>
      <c r="AB444" s="14"/>
    </row>
    <row r="445" spans="1:28" s="10" customFormat="1" ht="12.75" customHeight="1" x14ac:dyDescent="0.2">
      <c r="A445" s="10" t="s">
        <v>646</v>
      </c>
      <c r="B445" s="10" t="s">
        <v>354</v>
      </c>
      <c r="C445" s="103">
        <v>32565</v>
      </c>
      <c r="D445" s="103">
        <v>10000</v>
      </c>
      <c r="E445" s="103">
        <v>0</v>
      </c>
      <c r="F445" s="103">
        <v>0</v>
      </c>
      <c r="G445" s="103">
        <v>0</v>
      </c>
      <c r="H445" s="103">
        <v>0</v>
      </c>
      <c r="I445" s="103">
        <v>0</v>
      </c>
      <c r="J445" s="103">
        <v>0</v>
      </c>
      <c r="K445" s="103">
        <v>0</v>
      </c>
      <c r="L445" s="103">
        <v>0</v>
      </c>
      <c r="M445" s="103">
        <v>0</v>
      </c>
      <c r="N445" s="103">
        <v>0</v>
      </c>
      <c r="O445" s="103">
        <v>57000</v>
      </c>
      <c r="P445" s="103" t="s">
        <v>1324</v>
      </c>
      <c r="Q445" s="103" t="s">
        <v>1316</v>
      </c>
      <c r="R445" s="103"/>
      <c r="S445" s="103"/>
      <c r="T445" s="103"/>
      <c r="U445" s="103"/>
      <c r="V445" s="103"/>
      <c r="W445" s="103"/>
      <c r="X445" s="103"/>
      <c r="Y445" s="103"/>
      <c r="Z445" s="14"/>
      <c r="AA445" s="14"/>
      <c r="AB445" s="14"/>
    </row>
    <row r="446" spans="1:28" s="10" customFormat="1" ht="12.75" customHeight="1" x14ac:dyDescent="0.2">
      <c r="A446" s="10" t="s">
        <v>654</v>
      </c>
      <c r="B446" s="10" t="s">
        <v>232</v>
      </c>
      <c r="C446" s="103">
        <v>10958</v>
      </c>
      <c r="D446" s="103">
        <v>9750</v>
      </c>
      <c r="E446" s="103">
        <v>0</v>
      </c>
      <c r="F446" s="103">
        <v>0</v>
      </c>
      <c r="G446" s="103">
        <v>0</v>
      </c>
      <c r="H446" s="103">
        <v>0</v>
      </c>
      <c r="I446" s="103">
        <v>0</v>
      </c>
      <c r="J446" s="103">
        <v>0</v>
      </c>
      <c r="K446" s="103">
        <v>0</v>
      </c>
      <c r="L446" s="103">
        <v>0</v>
      </c>
      <c r="M446" s="103">
        <v>0</v>
      </c>
      <c r="N446" s="103">
        <v>609</v>
      </c>
      <c r="O446" s="103">
        <v>0</v>
      </c>
      <c r="P446" s="103" t="s">
        <v>1315</v>
      </c>
      <c r="Q446" s="103" t="s">
        <v>1316</v>
      </c>
      <c r="R446" s="103"/>
      <c r="S446" s="103"/>
      <c r="T446" s="103"/>
      <c r="U446" s="103"/>
      <c r="V446" s="103"/>
      <c r="W446" s="103"/>
      <c r="X446" s="103"/>
      <c r="Y446" s="103"/>
      <c r="Z446" s="14"/>
      <c r="AA446" s="14"/>
      <c r="AB446" s="14"/>
    </row>
    <row r="447" spans="1:28" s="10" customFormat="1" ht="12.75" customHeight="1" x14ac:dyDescent="0.2">
      <c r="A447" s="10" t="s">
        <v>1242</v>
      </c>
      <c r="B447" s="10" t="s">
        <v>1243</v>
      </c>
      <c r="C447" s="103">
        <v>0</v>
      </c>
      <c r="D447" s="103">
        <v>0</v>
      </c>
      <c r="E447" s="103">
        <v>0</v>
      </c>
      <c r="F447" s="103">
        <v>0</v>
      </c>
      <c r="G447" s="103">
        <v>0</v>
      </c>
      <c r="H447" s="103">
        <v>0</v>
      </c>
      <c r="I447" s="103">
        <v>0</v>
      </c>
      <c r="J447" s="103">
        <v>0</v>
      </c>
      <c r="K447" s="103">
        <v>0</v>
      </c>
      <c r="L447" s="103">
        <v>0</v>
      </c>
      <c r="M447" s="103">
        <v>0</v>
      </c>
      <c r="N447" s="103">
        <v>0</v>
      </c>
      <c r="O447" s="103">
        <v>26483</v>
      </c>
      <c r="P447" s="103" t="s">
        <v>1377</v>
      </c>
      <c r="Q447" s="103" t="s">
        <v>1316</v>
      </c>
      <c r="R447" s="103"/>
      <c r="S447" s="103"/>
      <c r="T447" s="103"/>
      <c r="U447" s="103"/>
      <c r="V447" s="103"/>
      <c r="W447" s="103"/>
      <c r="X447" s="103"/>
      <c r="Y447" s="103"/>
      <c r="Z447" s="14"/>
      <c r="AA447" s="14"/>
      <c r="AB447" s="14"/>
    </row>
    <row r="448" spans="1:28" s="10" customFormat="1" ht="12.75" customHeight="1" x14ac:dyDescent="0.2">
      <c r="A448" s="10" t="s">
        <v>1254</v>
      </c>
      <c r="B448" s="10" t="s">
        <v>1255</v>
      </c>
      <c r="C448" s="103">
        <v>61866</v>
      </c>
      <c r="D448" s="103">
        <v>10000</v>
      </c>
      <c r="E448" s="103">
        <v>0</v>
      </c>
      <c r="F448" s="103">
        <v>0</v>
      </c>
      <c r="G448" s="103">
        <v>0</v>
      </c>
      <c r="H448" s="103">
        <v>0</v>
      </c>
      <c r="I448" s="103">
        <v>0</v>
      </c>
      <c r="J448" s="103">
        <v>0</v>
      </c>
      <c r="K448" s="103">
        <v>0</v>
      </c>
      <c r="L448" s="103">
        <v>14085</v>
      </c>
      <c r="M448" s="103">
        <v>0</v>
      </c>
      <c r="N448" s="103">
        <v>0</v>
      </c>
      <c r="O448" s="103">
        <v>0</v>
      </c>
      <c r="P448" s="103" t="s">
        <v>1377</v>
      </c>
      <c r="Q448" s="103" t="s">
        <v>1316</v>
      </c>
      <c r="R448" s="103"/>
      <c r="S448" s="103"/>
      <c r="T448" s="103"/>
      <c r="U448" s="103"/>
      <c r="V448" s="103"/>
      <c r="W448" s="103"/>
      <c r="X448" s="103"/>
      <c r="Y448" s="103"/>
      <c r="Z448" s="14"/>
      <c r="AA448" s="14"/>
      <c r="AB448" s="14"/>
    </row>
    <row r="449" spans="1:28" s="10" customFormat="1" ht="12.75" customHeight="1" x14ac:dyDescent="0.2">
      <c r="A449" s="10" t="s">
        <v>742</v>
      </c>
      <c r="B449" s="10" t="s">
        <v>233</v>
      </c>
      <c r="C449" s="103">
        <v>56355</v>
      </c>
      <c r="D449" s="103">
        <v>10000</v>
      </c>
      <c r="E449" s="103">
        <v>0</v>
      </c>
      <c r="F449" s="103">
        <v>0</v>
      </c>
      <c r="G449" s="103">
        <v>0</v>
      </c>
      <c r="H449" s="103">
        <v>0</v>
      </c>
      <c r="I449" s="103">
        <v>0</v>
      </c>
      <c r="J449" s="103">
        <v>0</v>
      </c>
      <c r="K449" s="103">
        <v>0</v>
      </c>
      <c r="L449" s="103">
        <v>650</v>
      </c>
      <c r="M449" s="103">
        <v>0</v>
      </c>
      <c r="N449" s="103">
        <v>0</v>
      </c>
      <c r="O449" s="103">
        <v>0</v>
      </c>
      <c r="P449" s="103" t="s">
        <v>1320</v>
      </c>
      <c r="Q449" s="103" t="s">
        <v>1316</v>
      </c>
      <c r="R449" s="103"/>
      <c r="S449" s="103"/>
      <c r="T449" s="103"/>
      <c r="U449" s="103"/>
      <c r="V449" s="103"/>
      <c r="W449" s="103"/>
      <c r="X449" s="103"/>
      <c r="Y449" s="103"/>
      <c r="Z449" s="14"/>
      <c r="AA449" s="14"/>
      <c r="AB449" s="14"/>
    </row>
    <row r="450" spans="1:28" s="10" customFormat="1" ht="12.75" customHeight="1" x14ac:dyDescent="0.2">
      <c r="A450" s="10" t="s">
        <v>542</v>
      </c>
      <c r="B450" s="10" t="s">
        <v>234</v>
      </c>
      <c r="C450" s="103">
        <v>9009</v>
      </c>
      <c r="D450" s="103">
        <v>0</v>
      </c>
      <c r="E450" s="103">
        <v>0</v>
      </c>
      <c r="F450" s="103">
        <v>0</v>
      </c>
      <c r="G450" s="103">
        <v>0</v>
      </c>
      <c r="H450" s="103">
        <v>0</v>
      </c>
      <c r="I450" s="103">
        <v>0</v>
      </c>
      <c r="J450" s="103">
        <v>0</v>
      </c>
      <c r="K450" s="103">
        <v>0</v>
      </c>
      <c r="L450" s="103">
        <v>9490</v>
      </c>
      <c r="M450" s="103">
        <v>0</v>
      </c>
      <c r="N450" s="103">
        <v>0</v>
      </c>
      <c r="O450" s="103">
        <v>0</v>
      </c>
      <c r="P450" s="103" t="s">
        <v>1315</v>
      </c>
      <c r="Q450" s="103" t="s">
        <v>1316</v>
      </c>
      <c r="R450" s="103"/>
      <c r="S450" s="103"/>
      <c r="T450" s="103"/>
      <c r="U450" s="103"/>
      <c r="V450" s="103"/>
      <c r="W450" s="103"/>
      <c r="X450" s="103"/>
      <c r="Y450" s="103"/>
      <c r="Z450" s="14"/>
      <c r="AA450" s="14"/>
      <c r="AB450" s="14"/>
    </row>
    <row r="451" spans="1:28" s="10" customFormat="1" ht="12.75" customHeight="1" x14ac:dyDescent="0.2">
      <c r="A451" s="10" t="s">
        <v>1057</v>
      </c>
      <c r="B451" s="10" t="s">
        <v>1058</v>
      </c>
      <c r="C451" s="103">
        <v>51999</v>
      </c>
      <c r="D451" s="103">
        <v>7000</v>
      </c>
      <c r="E451" s="103">
        <v>0</v>
      </c>
      <c r="F451" s="103">
        <v>0</v>
      </c>
      <c r="G451" s="103">
        <v>0</v>
      </c>
      <c r="H451" s="103">
        <v>0</v>
      </c>
      <c r="I451" s="103">
        <v>0</v>
      </c>
      <c r="J451" s="103">
        <v>0</v>
      </c>
      <c r="K451" s="103">
        <v>0</v>
      </c>
      <c r="L451" s="103">
        <v>0</v>
      </c>
      <c r="M451" s="103">
        <v>22477</v>
      </c>
      <c r="N451" s="103">
        <v>0</v>
      </c>
      <c r="O451" s="103">
        <v>5000</v>
      </c>
      <c r="P451" s="103" t="s">
        <v>1312</v>
      </c>
      <c r="Q451" s="103" t="s">
        <v>1313</v>
      </c>
      <c r="R451" s="103"/>
      <c r="S451" s="103"/>
      <c r="T451" s="103"/>
      <c r="U451" s="103"/>
      <c r="V451" s="103"/>
      <c r="W451" s="103"/>
      <c r="X451" s="103"/>
      <c r="Y451" s="103"/>
      <c r="Z451" s="14"/>
      <c r="AA451" s="14"/>
      <c r="AB451" s="14"/>
    </row>
    <row r="452" spans="1:28" s="10" customFormat="1" ht="12.75" customHeight="1" x14ac:dyDescent="0.2">
      <c r="A452" s="10" t="s">
        <v>672</v>
      </c>
      <c r="B452" s="10" t="s">
        <v>235</v>
      </c>
      <c r="C452" s="103">
        <v>46970</v>
      </c>
      <c r="D452" s="103">
        <v>0</v>
      </c>
      <c r="E452" s="103">
        <v>0</v>
      </c>
      <c r="F452" s="103">
        <v>0</v>
      </c>
      <c r="G452" s="103">
        <v>0</v>
      </c>
      <c r="H452" s="103">
        <v>0</v>
      </c>
      <c r="I452" s="103">
        <v>0</v>
      </c>
      <c r="J452" s="103">
        <v>0</v>
      </c>
      <c r="K452" s="103">
        <v>0</v>
      </c>
      <c r="L452" s="103">
        <v>8470</v>
      </c>
      <c r="M452" s="103">
        <v>0</v>
      </c>
      <c r="N452" s="103">
        <v>0</v>
      </c>
      <c r="O452" s="103">
        <v>0</v>
      </c>
      <c r="P452" s="103" t="s">
        <v>1312</v>
      </c>
      <c r="Q452" s="103" t="s">
        <v>1316</v>
      </c>
      <c r="R452" s="103"/>
      <c r="S452" s="103"/>
      <c r="T452" s="103"/>
      <c r="U452" s="103"/>
      <c r="V452" s="103"/>
      <c r="W452" s="103"/>
      <c r="X452" s="103"/>
      <c r="Y452" s="103"/>
      <c r="Z452" s="14"/>
      <c r="AA452" s="14"/>
      <c r="AB452" s="14"/>
    </row>
    <row r="453" spans="1:28" s="10" customFormat="1" ht="12.75" customHeight="1" x14ac:dyDescent="0.2">
      <c r="A453" s="10" t="s">
        <v>682</v>
      </c>
      <c r="B453" s="10" t="s">
        <v>236</v>
      </c>
      <c r="C453" s="103">
        <v>30000</v>
      </c>
      <c r="D453" s="103">
        <v>0</v>
      </c>
      <c r="E453" s="103">
        <v>0</v>
      </c>
      <c r="F453" s="103">
        <v>0</v>
      </c>
      <c r="G453" s="103">
        <v>0</v>
      </c>
      <c r="H453" s="103">
        <v>0</v>
      </c>
      <c r="I453" s="103">
        <v>0</v>
      </c>
      <c r="J453" s="103">
        <v>0</v>
      </c>
      <c r="K453" s="103">
        <v>0</v>
      </c>
      <c r="L453" s="103">
        <v>55490</v>
      </c>
      <c r="M453" s="103">
        <v>0</v>
      </c>
      <c r="N453" s="103">
        <v>0</v>
      </c>
      <c r="O453" s="103">
        <v>26495</v>
      </c>
      <c r="P453" s="103" t="s">
        <v>1321</v>
      </c>
      <c r="Q453" s="103" t="s">
        <v>1316</v>
      </c>
      <c r="R453" s="103"/>
      <c r="S453" s="103"/>
      <c r="T453" s="103"/>
      <c r="U453" s="103"/>
      <c r="V453" s="103"/>
      <c r="W453" s="103"/>
      <c r="X453" s="103"/>
      <c r="Y453" s="103"/>
      <c r="Z453" s="14"/>
      <c r="AA453" s="14"/>
      <c r="AB453" s="14"/>
    </row>
    <row r="454" spans="1:28" s="10" customFormat="1" ht="12.75" customHeight="1" x14ac:dyDescent="0.2">
      <c r="A454" s="10" t="s">
        <v>637</v>
      </c>
      <c r="B454" s="10" t="s">
        <v>237</v>
      </c>
      <c r="C454" s="103">
        <v>25878</v>
      </c>
      <c r="D454" s="103">
        <v>4000</v>
      </c>
      <c r="E454" s="103">
        <v>0</v>
      </c>
      <c r="F454" s="103">
        <v>0</v>
      </c>
      <c r="G454" s="103">
        <v>0</v>
      </c>
      <c r="H454" s="103">
        <v>0</v>
      </c>
      <c r="I454" s="103">
        <v>0</v>
      </c>
      <c r="J454" s="103">
        <v>0</v>
      </c>
      <c r="K454" s="103">
        <v>0</v>
      </c>
      <c r="L454" s="103">
        <v>0</v>
      </c>
      <c r="M454" s="103">
        <v>0</v>
      </c>
      <c r="N454" s="103">
        <v>0</v>
      </c>
      <c r="O454" s="103">
        <v>0</v>
      </c>
      <c r="P454" s="103" t="s">
        <v>1315</v>
      </c>
      <c r="Q454" s="103" t="s">
        <v>1316</v>
      </c>
      <c r="R454" s="103"/>
      <c r="S454" s="103"/>
      <c r="T454" s="103"/>
      <c r="U454" s="103"/>
      <c r="V454" s="103"/>
      <c r="W454" s="103"/>
      <c r="X454" s="103"/>
      <c r="Y454" s="103"/>
      <c r="Z454" s="14"/>
      <c r="AA454" s="14"/>
      <c r="AB454" s="14"/>
    </row>
    <row r="455" spans="1:28" s="10" customFormat="1" ht="12.75" customHeight="1" x14ac:dyDescent="0.2">
      <c r="A455" s="10" t="s">
        <v>655</v>
      </c>
      <c r="B455" s="10" t="s">
        <v>238</v>
      </c>
      <c r="C455" s="103">
        <v>5210</v>
      </c>
      <c r="D455" s="103">
        <v>8000</v>
      </c>
      <c r="E455" s="103">
        <v>0</v>
      </c>
      <c r="F455" s="103">
        <v>0</v>
      </c>
      <c r="G455" s="103">
        <v>0</v>
      </c>
      <c r="H455" s="103">
        <v>0</v>
      </c>
      <c r="I455" s="103">
        <v>0</v>
      </c>
      <c r="J455" s="103">
        <v>0</v>
      </c>
      <c r="K455" s="103">
        <v>0</v>
      </c>
      <c r="L455" s="103">
        <v>3900</v>
      </c>
      <c r="M455" s="103">
        <v>0</v>
      </c>
      <c r="N455" s="103">
        <v>0</v>
      </c>
      <c r="O455" s="103">
        <v>0</v>
      </c>
      <c r="P455" s="103" t="s">
        <v>1315</v>
      </c>
      <c r="Q455" s="103" t="s">
        <v>1316</v>
      </c>
      <c r="R455" s="103"/>
      <c r="S455" s="103"/>
      <c r="T455" s="103"/>
      <c r="U455" s="103"/>
      <c r="V455" s="103"/>
      <c r="W455" s="103"/>
      <c r="X455" s="103"/>
      <c r="Y455" s="103"/>
      <c r="Z455" s="14"/>
      <c r="AA455" s="14"/>
      <c r="AB455" s="14"/>
    </row>
    <row r="456" spans="1:28" s="10" customFormat="1" ht="12.75" customHeight="1" x14ac:dyDescent="0.2">
      <c r="A456" s="10" t="s">
        <v>625</v>
      </c>
      <c r="B456" s="10" t="s">
        <v>239</v>
      </c>
      <c r="C456" s="103">
        <v>10000</v>
      </c>
      <c r="D456" s="103">
        <v>3500</v>
      </c>
      <c r="E456" s="103">
        <v>0</v>
      </c>
      <c r="F456" s="103">
        <v>3000</v>
      </c>
      <c r="G456" s="103">
        <v>0</v>
      </c>
      <c r="H456" s="103">
        <v>0</v>
      </c>
      <c r="I456" s="103">
        <v>0</v>
      </c>
      <c r="J456" s="103">
        <v>0</v>
      </c>
      <c r="K456" s="103">
        <v>0</v>
      </c>
      <c r="L456" s="103">
        <v>5200</v>
      </c>
      <c r="M456" s="103">
        <v>4000</v>
      </c>
      <c r="N456" s="103">
        <v>0</v>
      </c>
      <c r="O456" s="103">
        <v>0</v>
      </c>
      <c r="P456" s="103" t="s">
        <v>1315</v>
      </c>
      <c r="Q456" s="103" t="s">
        <v>1316</v>
      </c>
      <c r="R456" s="103"/>
      <c r="S456" s="103"/>
      <c r="T456" s="103"/>
      <c r="U456" s="103"/>
      <c r="V456" s="103"/>
      <c r="W456" s="103"/>
      <c r="X456" s="103"/>
      <c r="Y456" s="103"/>
      <c r="Z456" s="14"/>
      <c r="AA456" s="14"/>
      <c r="AB456" s="14"/>
    </row>
    <row r="457" spans="1:28" s="10" customFormat="1" ht="12.75" customHeight="1" x14ac:dyDescent="0.2">
      <c r="A457" s="10" t="s">
        <v>451</v>
      </c>
      <c r="B457" s="10" t="s">
        <v>240</v>
      </c>
      <c r="C457" s="103">
        <v>9198</v>
      </c>
      <c r="D457" s="103">
        <v>2000</v>
      </c>
      <c r="E457" s="103">
        <v>0</v>
      </c>
      <c r="F457" s="103">
        <v>0</v>
      </c>
      <c r="G457" s="103">
        <v>0</v>
      </c>
      <c r="H457" s="103">
        <v>0</v>
      </c>
      <c r="I457" s="103">
        <v>0</v>
      </c>
      <c r="J457" s="103">
        <v>0</v>
      </c>
      <c r="K457" s="103">
        <v>0</v>
      </c>
      <c r="L457" s="103">
        <v>25</v>
      </c>
      <c r="M457" s="103">
        <v>0</v>
      </c>
      <c r="N457" s="103">
        <v>328</v>
      </c>
      <c r="O457" s="103">
        <v>0</v>
      </c>
      <c r="P457" s="103" t="s">
        <v>1315</v>
      </c>
      <c r="Q457" s="103" t="s">
        <v>1316</v>
      </c>
      <c r="R457" s="103"/>
      <c r="S457" s="103"/>
      <c r="T457" s="103"/>
      <c r="U457" s="103"/>
      <c r="V457" s="103"/>
      <c r="W457" s="103"/>
      <c r="X457" s="103"/>
      <c r="Y457" s="103"/>
      <c r="Z457" s="14"/>
      <c r="AA457" s="14"/>
      <c r="AB457" s="14"/>
    </row>
    <row r="458" spans="1:28" s="10" customFormat="1" ht="12.75" customHeight="1" x14ac:dyDescent="0.2">
      <c r="A458" s="10" t="s">
        <v>620</v>
      </c>
      <c r="B458" s="10" t="s">
        <v>241</v>
      </c>
      <c r="C458" s="103">
        <v>23599</v>
      </c>
      <c r="D458" s="103">
        <v>0</v>
      </c>
      <c r="E458" s="103">
        <v>0</v>
      </c>
      <c r="F458" s="103">
        <v>0</v>
      </c>
      <c r="G458" s="103">
        <v>0</v>
      </c>
      <c r="H458" s="103">
        <v>0</v>
      </c>
      <c r="I458" s="103">
        <v>0</v>
      </c>
      <c r="J458" s="103">
        <v>0</v>
      </c>
      <c r="K458" s="103">
        <v>0</v>
      </c>
      <c r="L458" s="103">
        <v>0</v>
      </c>
      <c r="M458" s="103">
        <v>0</v>
      </c>
      <c r="N458" s="103">
        <v>0</v>
      </c>
      <c r="O458" s="103">
        <v>0</v>
      </c>
      <c r="P458" s="103" t="s">
        <v>1312</v>
      </c>
      <c r="Q458" s="103" t="s">
        <v>1316</v>
      </c>
      <c r="R458" s="103"/>
      <c r="S458" s="103"/>
      <c r="T458" s="103"/>
      <c r="U458" s="103"/>
      <c r="V458" s="103"/>
      <c r="W458" s="103"/>
      <c r="X458" s="103"/>
      <c r="Y458" s="103"/>
      <c r="Z458" s="14"/>
      <c r="AA458" s="14"/>
      <c r="AB458" s="14"/>
    </row>
    <row r="459" spans="1:28" s="10" customFormat="1" ht="12.75" customHeight="1" x14ac:dyDescent="0.2">
      <c r="A459" s="10" t="s">
        <v>485</v>
      </c>
      <c r="B459" s="10" t="s">
        <v>242</v>
      </c>
      <c r="C459" s="103">
        <v>5947</v>
      </c>
      <c r="D459" s="103">
        <v>1500</v>
      </c>
      <c r="E459" s="103">
        <v>0</v>
      </c>
      <c r="F459" s="103">
        <v>0</v>
      </c>
      <c r="G459" s="103">
        <v>0</v>
      </c>
      <c r="H459" s="103">
        <v>0</v>
      </c>
      <c r="I459" s="103">
        <v>0</v>
      </c>
      <c r="J459" s="103">
        <v>0</v>
      </c>
      <c r="K459" s="103">
        <v>1760</v>
      </c>
      <c r="L459" s="103">
        <v>0</v>
      </c>
      <c r="M459" s="103">
        <v>0</v>
      </c>
      <c r="N459" s="103">
        <v>0</v>
      </c>
      <c r="O459" s="103">
        <v>31000</v>
      </c>
      <c r="P459" s="103" t="s">
        <v>1315</v>
      </c>
      <c r="Q459" s="103" t="s">
        <v>1316</v>
      </c>
      <c r="R459" s="103"/>
      <c r="S459" s="103"/>
      <c r="T459" s="103"/>
      <c r="U459" s="103"/>
      <c r="V459" s="103"/>
      <c r="W459" s="103"/>
      <c r="X459" s="103"/>
      <c r="Y459" s="103"/>
      <c r="Z459" s="14"/>
      <c r="AA459" s="14"/>
      <c r="AB459" s="14"/>
    </row>
    <row r="460" spans="1:28" s="10" customFormat="1" ht="12.75" customHeight="1" x14ac:dyDescent="0.2">
      <c r="A460" s="10" t="s">
        <v>506</v>
      </c>
      <c r="B460" s="10" t="s">
        <v>243</v>
      </c>
      <c r="C460" s="103">
        <v>45000</v>
      </c>
      <c r="D460" s="103">
        <v>0</v>
      </c>
      <c r="E460" s="103">
        <v>0</v>
      </c>
      <c r="F460" s="103">
        <v>0</v>
      </c>
      <c r="G460" s="103">
        <v>0</v>
      </c>
      <c r="H460" s="103">
        <v>0</v>
      </c>
      <c r="I460" s="103">
        <v>0</v>
      </c>
      <c r="J460" s="103">
        <v>0</v>
      </c>
      <c r="K460" s="103">
        <v>0</v>
      </c>
      <c r="L460" s="103">
        <v>0</v>
      </c>
      <c r="M460" s="103">
        <v>0</v>
      </c>
      <c r="N460" s="103">
        <v>0</v>
      </c>
      <c r="O460" s="103">
        <v>7000</v>
      </c>
      <c r="P460" s="103" t="s">
        <v>1315</v>
      </c>
      <c r="Q460" s="103" t="s">
        <v>1316</v>
      </c>
      <c r="R460" s="103"/>
      <c r="S460" s="103"/>
      <c r="T460" s="103"/>
      <c r="U460" s="103"/>
      <c r="V460" s="103"/>
      <c r="W460" s="103"/>
      <c r="X460" s="103"/>
      <c r="Y460" s="103"/>
      <c r="Z460" s="14"/>
      <c r="AA460" s="14"/>
      <c r="AB460" s="14"/>
    </row>
    <row r="461" spans="1:28" s="10" customFormat="1" ht="12.75" customHeight="1" x14ac:dyDescent="0.2">
      <c r="A461" s="10" t="s">
        <v>493</v>
      </c>
      <c r="B461" s="10" t="s">
        <v>244</v>
      </c>
      <c r="C461" s="103">
        <v>12000</v>
      </c>
      <c r="D461" s="103">
        <v>7000</v>
      </c>
      <c r="E461" s="103">
        <v>0</v>
      </c>
      <c r="F461" s="103">
        <v>0</v>
      </c>
      <c r="G461" s="103">
        <v>0</v>
      </c>
      <c r="H461" s="103">
        <v>0</v>
      </c>
      <c r="I461" s="103">
        <v>0</v>
      </c>
      <c r="J461" s="103">
        <v>0</v>
      </c>
      <c r="K461" s="103">
        <v>0</v>
      </c>
      <c r="L461" s="103">
        <v>690</v>
      </c>
      <c r="M461" s="103">
        <v>0</v>
      </c>
      <c r="N461" s="103">
        <v>0</v>
      </c>
      <c r="O461" s="103">
        <v>0</v>
      </c>
      <c r="P461" s="103" t="s">
        <v>1315</v>
      </c>
      <c r="Q461" s="103" t="s">
        <v>1316</v>
      </c>
      <c r="R461" s="103"/>
      <c r="S461" s="103"/>
      <c r="T461" s="103"/>
      <c r="U461" s="103"/>
      <c r="V461" s="103"/>
      <c r="W461" s="103"/>
      <c r="X461" s="103"/>
      <c r="Y461" s="103"/>
      <c r="Z461" s="14"/>
      <c r="AA461" s="14"/>
      <c r="AB461" s="14"/>
    </row>
    <row r="462" spans="1:28" s="10" customFormat="1" ht="12.75" customHeight="1" x14ac:dyDescent="0.2">
      <c r="A462" s="10" t="s">
        <v>1256</v>
      </c>
      <c r="B462" s="10" t="s">
        <v>1257</v>
      </c>
      <c r="C462" s="103">
        <v>60990</v>
      </c>
      <c r="D462" s="103">
        <v>0</v>
      </c>
      <c r="E462" s="103">
        <v>0</v>
      </c>
      <c r="F462" s="103">
        <v>0</v>
      </c>
      <c r="G462" s="103">
        <v>0</v>
      </c>
      <c r="H462" s="103">
        <v>0</v>
      </c>
      <c r="I462" s="103">
        <v>0</v>
      </c>
      <c r="J462" s="103">
        <v>0</v>
      </c>
      <c r="K462" s="103">
        <v>0</v>
      </c>
      <c r="L462" s="103">
        <v>0</v>
      </c>
      <c r="M462" s="103">
        <v>0</v>
      </c>
      <c r="N462" s="103">
        <v>0</v>
      </c>
      <c r="O462" s="103">
        <v>0</v>
      </c>
      <c r="P462" s="103" t="s">
        <v>1377</v>
      </c>
      <c r="Q462" s="103" t="s">
        <v>1316</v>
      </c>
      <c r="R462" s="103"/>
      <c r="S462" s="103"/>
      <c r="T462" s="103"/>
      <c r="U462" s="103"/>
      <c r="V462" s="103"/>
      <c r="W462" s="103"/>
      <c r="X462" s="103"/>
      <c r="Y462" s="103"/>
      <c r="Z462" s="14"/>
      <c r="AA462" s="14"/>
      <c r="AB462" s="14"/>
    </row>
    <row r="463" spans="1:28" s="10" customFormat="1" ht="12.75" customHeight="1" x14ac:dyDescent="0.2">
      <c r="A463" s="10" t="s">
        <v>543</v>
      </c>
      <c r="B463" s="10" t="s">
        <v>245</v>
      </c>
      <c r="C463" s="103">
        <v>18451</v>
      </c>
      <c r="D463" s="103">
        <v>0</v>
      </c>
      <c r="E463" s="103">
        <v>0</v>
      </c>
      <c r="F463" s="103">
        <v>0</v>
      </c>
      <c r="G463" s="103">
        <v>0</v>
      </c>
      <c r="H463" s="103">
        <v>0</v>
      </c>
      <c r="I463" s="103">
        <v>0</v>
      </c>
      <c r="J463" s="103">
        <v>0</v>
      </c>
      <c r="K463" s="103">
        <v>0</v>
      </c>
      <c r="L463" s="103">
        <v>12838</v>
      </c>
      <c r="M463" s="103">
        <v>0</v>
      </c>
      <c r="N463" s="103">
        <v>240</v>
      </c>
      <c r="O463" s="103">
        <v>0</v>
      </c>
      <c r="P463" s="103" t="s">
        <v>1315</v>
      </c>
      <c r="Q463" s="103" t="s">
        <v>1316</v>
      </c>
      <c r="R463" s="103"/>
      <c r="S463" s="103"/>
      <c r="T463" s="103"/>
      <c r="U463" s="103"/>
      <c r="V463" s="103"/>
      <c r="W463" s="103"/>
      <c r="X463" s="103"/>
      <c r="Y463" s="103"/>
      <c r="Z463" s="14"/>
      <c r="AA463" s="14"/>
      <c r="AB463" s="14"/>
    </row>
    <row r="464" spans="1:28" s="10" customFormat="1" ht="12.75" customHeight="1" x14ac:dyDescent="0.2">
      <c r="A464" s="10" t="s">
        <v>524</v>
      </c>
      <c r="B464" s="10" t="s">
        <v>246</v>
      </c>
      <c r="C464" s="103">
        <v>8199</v>
      </c>
      <c r="D464" s="103">
        <v>18500</v>
      </c>
      <c r="E464" s="103">
        <v>0</v>
      </c>
      <c r="F464" s="103">
        <v>0</v>
      </c>
      <c r="G464" s="103">
        <v>0</v>
      </c>
      <c r="H464" s="103">
        <v>0</v>
      </c>
      <c r="I464" s="103">
        <v>0</v>
      </c>
      <c r="J464" s="103">
        <v>0</v>
      </c>
      <c r="K464" s="103">
        <v>0</v>
      </c>
      <c r="L464" s="103">
        <v>0</v>
      </c>
      <c r="M464" s="103">
        <v>0</v>
      </c>
      <c r="N464" s="103">
        <v>0</v>
      </c>
      <c r="O464" s="103">
        <v>0</v>
      </c>
      <c r="P464" s="103" t="s">
        <v>1315</v>
      </c>
      <c r="Q464" s="103" t="s">
        <v>1316</v>
      </c>
      <c r="R464" s="103"/>
      <c r="S464" s="103"/>
      <c r="T464" s="103"/>
      <c r="U464" s="103"/>
      <c r="V464" s="103"/>
      <c r="W464" s="103"/>
      <c r="X464" s="103"/>
      <c r="Y464" s="103"/>
      <c r="Z464" s="14"/>
      <c r="AA464" s="14"/>
      <c r="AB464" s="14"/>
    </row>
    <row r="465" spans="1:28" s="10" customFormat="1" ht="12.75" customHeight="1" x14ac:dyDescent="0.2">
      <c r="A465" s="10" t="s">
        <v>473</v>
      </c>
      <c r="B465" s="10" t="s">
        <v>247</v>
      </c>
      <c r="C465" s="103">
        <v>10150</v>
      </c>
      <c r="D465" s="103">
        <v>9900</v>
      </c>
      <c r="E465" s="103">
        <v>0</v>
      </c>
      <c r="F465" s="103">
        <v>0</v>
      </c>
      <c r="G465" s="103">
        <v>0</v>
      </c>
      <c r="H465" s="103">
        <v>0</v>
      </c>
      <c r="I465" s="103">
        <v>0</v>
      </c>
      <c r="J465" s="103">
        <v>0</v>
      </c>
      <c r="K465" s="103">
        <v>0</v>
      </c>
      <c r="L465" s="103">
        <v>0</v>
      </c>
      <c r="M465" s="103">
        <v>20021</v>
      </c>
      <c r="N465" s="103">
        <v>0</v>
      </c>
      <c r="O465" s="103">
        <v>1000</v>
      </c>
      <c r="P465" s="103" t="s">
        <v>1312</v>
      </c>
      <c r="Q465" s="103" t="s">
        <v>1316</v>
      </c>
      <c r="R465" s="103"/>
      <c r="S465" s="103"/>
      <c r="T465" s="103"/>
      <c r="U465" s="103"/>
      <c r="V465" s="103"/>
      <c r="W465" s="103"/>
      <c r="X465" s="103"/>
      <c r="Y465" s="103"/>
      <c r="Z465" s="14"/>
      <c r="AA465" s="14"/>
      <c r="AB465" s="14"/>
    </row>
    <row r="466" spans="1:28" s="10" customFormat="1" ht="12.75" customHeight="1" x14ac:dyDescent="0.2">
      <c r="A466" s="10" t="s">
        <v>544</v>
      </c>
      <c r="B466" s="10" t="s">
        <v>836</v>
      </c>
      <c r="C466" s="103">
        <v>5302</v>
      </c>
      <c r="D466" s="103">
        <v>0</v>
      </c>
      <c r="E466" s="103">
        <v>0</v>
      </c>
      <c r="F466" s="103">
        <v>0</v>
      </c>
      <c r="G466" s="103">
        <v>0</v>
      </c>
      <c r="H466" s="103">
        <v>0</v>
      </c>
      <c r="I466" s="103">
        <v>0</v>
      </c>
      <c r="J466" s="103">
        <v>0</v>
      </c>
      <c r="K466" s="103">
        <v>0</v>
      </c>
      <c r="L466" s="103">
        <v>359</v>
      </c>
      <c r="M466" s="103">
        <v>13288</v>
      </c>
      <c r="N466" s="103">
        <v>0</v>
      </c>
      <c r="O466" s="103">
        <v>0</v>
      </c>
      <c r="P466" s="103" t="s">
        <v>1315</v>
      </c>
      <c r="Q466" s="103" t="s">
        <v>1316</v>
      </c>
      <c r="R466" s="103"/>
      <c r="S466" s="103"/>
      <c r="T466" s="103"/>
      <c r="U466" s="103"/>
      <c r="V466" s="103"/>
      <c r="W466" s="103"/>
      <c r="X466" s="103"/>
      <c r="Y466" s="103"/>
      <c r="Z466" s="14"/>
      <c r="AA466" s="14"/>
      <c r="AB466" s="14"/>
    </row>
    <row r="467" spans="1:28" s="10" customFormat="1" ht="12.75" customHeight="1" x14ac:dyDescent="0.2">
      <c r="A467" s="10" t="s">
        <v>444</v>
      </c>
      <c r="B467" s="10" t="s">
        <v>248</v>
      </c>
      <c r="C467" s="103">
        <v>42097</v>
      </c>
      <c r="D467" s="103">
        <v>0</v>
      </c>
      <c r="E467" s="103">
        <v>0</v>
      </c>
      <c r="F467" s="103">
        <v>0</v>
      </c>
      <c r="G467" s="103">
        <v>0</v>
      </c>
      <c r="H467" s="103">
        <v>0</v>
      </c>
      <c r="I467" s="103">
        <v>0</v>
      </c>
      <c r="J467" s="103">
        <v>0</v>
      </c>
      <c r="K467" s="103">
        <v>0</v>
      </c>
      <c r="L467" s="103">
        <v>100</v>
      </c>
      <c r="M467" s="103">
        <v>30157</v>
      </c>
      <c r="N467" s="103">
        <v>0</v>
      </c>
      <c r="O467" s="103">
        <v>0</v>
      </c>
      <c r="P467" s="103" t="s">
        <v>1312</v>
      </c>
      <c r="Q467" s="103" t="s">
        <v>1316</v>
      </c>
      <c r="R467" s="103"/>
      <c r="S467" s="103"/>
      <c r="T467" s="103"/>
      <c r="U467" s="103"/>
      <c r="V467" s="103"/>
      <c r="W467" s="103"/>
      <c r="X467" s="103"/>
      <c r="Y467" s="103"/>
      <c r="Z467" s="14"/>
      <c r="AA467" s="14"/>
      <c r="AB467" s="14"/>
    </row>
    <row r="468" spans="1:28" s="10" customFormat="1" ht="12.75" customHeight="1" x14ac:dyDescent="0.2">
      <c r="A468" s="10" t="s">
        <v>1059</v>
      </c>
      <c r="B468" s="10" t="s">
        <v>1060</v>
      </c>
      <c r="C468" s="103">
        <v>183</v>
      </c>
      <c r="D468" s="103">
        <v>0</v>
      </c>
      <c r="E468" s="103">
        <v>0</v>
      </c>
      <c r="F468" s="103">
        <v>0</v>
      </c>
      <c r="G468" s="103">
        <v>0</v>
      </c>
      <c r="H468" s="103">
        <v>0</v>
      </c>
      <c r="I468" s="103">
        <v>0</v>
      </c>
      <c r="J468" s="103">
        <v>0</v>
      </c>
      <c r="K468" s="103">
        <v>0</v>
      </c>
      <c r="L468" s="103">
        <v>13692</v>
      </c>
      <c r="M468" s="103">
        <v>0</v>
      </c>
      <c r="N468" s="103">
        <v>0</v>
      </c>
      <c r="O468" s="103">
        <v>0</v>
      </c>
      <c r="P468" s="103" t="s">
        <v>1312</v>
      </c>
      <c r="Q468" s="103" t="s">
        <v>1313</v>
      </c>
      <c r="R468" s="103"/>
      <c r="S468" s="103"/>
      <c r="T468" s="103"/>
      <c r="U468" s="103"/>
      <c r="V468" s="103"/>
      <c r="W468" s="103"/>
      <c r="X468" s="103"/>
      <c r="Y468" s="103"/>
      <c r="Z468" s="14"/>
      <c r="AA468" s="14"/>
      <c r="AB468" s="14"/>
    </row>
    <row r="469" spans="1:28" s="10" customFormat="1" ht="12.75" customHeight="1" x14ac:dyDescent="0.2">
      <c r="A469" s="10" t="s">
        <v>452</v>
      </c>
      <c r="B469" s="10" t="s">
        <v>249</v>
      </c>
      <c r="C469" s="103">
        <v>3000</v>
      </c>
      <c r="D469" s="103">
        <v>2000</v>
      </c>
      <c r="E469" s="103">
        <v>0</v>
      </c>
      <c r="F469" s="103">
        <v>0</v>
      </c>
      <c r="G469" s="103">
        <v>0</v>
      </c>
      <c r="H469" s="103">
        <v>0</v>
      </c>
      <c r="I469" s="103">
        <v>0</v>
      </c>
      <c r="J469" s="103">
        <v>0</v>
      </c>
      <c r="K469" s="103">
        <v>0</v>
      </c>
      <c r="L469" s="103">
        <v>0</v>
      </c>
      <c r="M469" s="103">
        <v>0</v>
      </c>
      <c r="N469" s="103">
        <v>0</v>
      </c>
      <c r="O469" s="103">
        <v>0</v>
      </c>
      <c r="P469" s="103" t="s">
        <v>1315</v>
      </c>
      <c r="Q469" s="103" t="s">
        <v>1316</v>
      </c>
      <c r="R469" s="103"/>
      <c r="S469" s="103"/>
      <c r="T469" s="103"/>
      <c r="U469" s="103"/>
      <c r="V469" s="103"/>
      <c r="W469" s="103"/>
      <c r="X469" s="103"/>
      <c r="Y469" s="103"/>
      <c r="Z469" s="14"/>
      <c r="AA469" s="14"/>
      <c r="AB469" s="14"/>
    </row>
    <row r="470" spans="1:28" s="10" customFormat="1" ht="12.75" customHeight="1" x14ac:dyDescent="0.2">
      <c r="A470" s="10" t="s">
        <v>721</v>
      </c>
      <c r="B470" s="10" t="s">
        <v>250</v>
      </c>
      <c r="C470" s="103">
        <v>175000</v>
      </c>
      <c r="D470" s="103">
        <v>10000</v>
      </c>
      <c r="E470" s="103">
        <v>0</v>
      </c>
      <c r="F470" s="103">
        <v>0</v>
      </c>
      <c r="G470" s="103">
        <v>0</v>
      </c>
      <c r="H470" s="103">
        <v>0</v>
      </c>
      <c r="I470" s="103">
        <v>0</v>
      </c>
      <c r="J470" s="103">
        <v>0</v>
      </c>
      <c r="K470" s="103">
        <v>0</v>
      </c>
      <c r="L470" s="103">
        <v>57450</v>
      </c>
      <c r="M470" s="103">
        <v>0</v>
      </c>
      <c r="N470" s="103">
        <v>50000</v>
      </c>
      <c r="O470" s="103">
        <v>0</v>
      </c>
      <c r="P470" s="103" t="s">
        <v>1327</v>
      </c>
      <c r="Q470" s="103" t="s">
        <v>1316</v>
      </c>
      <c r="R470" s="103"/>
      <c r="S470" s="103"/>
      <c r="T470" s="103"/>
      <c r="U470" s="103"/>
      <c r="V470" s="103"/>
      <c r="W470" s="103"/>
      <c r="X470" s="103"/>
      <c r="Y470" s="103"/>
      <c r="Z470" s="14"/>
      <c r="AA470" s="14"/>
      <c r="AB470" s="14"/>
    </row>
    <row r="471" spans="1:28" s="10" customFormat="1" ht="12.75" customHeight="1" x14ac:dyDescent="0.2">
      <c r="A471" s="10" t="s">
        <v>683</v>
      </c>
      <c r="B471" s="10" t="s">
        <v>251</v>
      </c>
      <c r="C471" s="103">
        <v>32780</v>
      </c>
      <c r="D471" s="103">
        <v>2200</v>
      </c>
      <c r="E471" s="103">
        <v>0</v>
      </c>
      <c r="F471" s="103">
        <v>0</v>
      </c>
      <c r="G471" s="103">
        <v>0</v>
      </c>
      <c r="H471" s="103">
        <v>0</v>
      </c>
      <c r="I471" s="103">
        <v>0</v>
      </c>
      <c r="J471" s="103">
        <v>0</v>
      </c>
      <c r="K471" s="103">
        <v>0</v>
      </c>
      <c r="L471" s="103">
        <v>2290</v>
      </c>
      <c r="M471" s="103">
        <v>0</v>
      </c>
      <c r="N471" s="103">
        <v>9050</v>
      </c>
      <c r="O471" s="103">
        <v>5000</v>
      </c>
      <c r="P471" s="103" t="s">
        <v>1321</v>
      </c>
      <c r="Q471" s="103" t="s">
        <v>1316</v>
      </c>
      <c r="R471" s="103"/>
      <c r="S471" s="103"/>
      <c r="T471" s="103"/>
      <c r="U471" s="103"/>
      <c r="V471" s="103"/>
      <c r="W471" s="103"/>
      <c r="X471" s="103"/>
      <c r="Y471" s="103"/>
      <c r="Z471" s="14"/>
      <c r="AA471" s="14"/>
      <c r="AB471" s="14"/>
    </row>
    <row r="472" spans="1:28" s="10" customFormat="1" ht="12.75" customHeight="1" x14ac:dyDescent="0.2">
      <c r="A472" s="10" t="s">
        <v>745</v>
      </c>
      <c r="B472" s="10" t="s">
        <v>355</v>
      </c>
      <c r="C472" s="103">
        <v>299674</v>
      </c>
      <c r="D472" s="103">
        <v>0</v>
      </c>
      <c r="E472" s="103">
        <v>1042912</v>
      </c>
      <c r="F472" s="103">
        <v>24814</v>
      </c>
      <c r="G472" s="103">
        <v>0</v>
      </c>
      <c r="H472" s="103">
        <v>900028</v>
      </c>
      <c r="I472" s="103">
        <v>0</v>
      </c>
      <c r="J472" s="103">
        <v>0</v>
      </c>
      <c r="K472" s="103">
        <v>0</v>
      </c>
      <c r="L472" s="103">
        <v>448000</v>
      </c>
      <c r="M472" s="103">
        <v>0</v>
      </c>
      <c r="N472" s="103">
        <v>1903076</v>
      </c>
      <c r="O472" s="103">
        <v>0</v>
      </c>
      <c r="P472" s="103" t="s">
        <v>1344</v>
      </c>
      <c r="Q472" s="103" t="s">
        <v>1316</v>
      </c>
      <c r="R472" s="103"/>
      <c r="S472" s="103"/>
      <c r="T472" s="103"/>
      <c r="U472" s="103"/>
      <c r="V472" s="103"/>
      <c r="W472" s="103"/>
      <c r="X472" s="103"/>
      <c r="Y472" s="103"/>
      <c r="Z472" s="14"/>
      <c r="AA472" s="14"/>
      <c r="AB472" s="14"/>
    </row>
    <row r="473" spans="1:28" s="10" customFormat="1" ht="12.75" customHeight="1" x14ac:dyDescent="0.2">
      <c r="A473" s="10" t="s">
        <v>545</v>
      </c>
      <c r="B473" s="10" t="s">
        <v>252</v>
      </c>
      <c r="C473" s="103">
        <v>23100</v>
      </c>
      <c r="D473" s="103">
        <v>0</v>
      </c>
      <c r="E473" s="103">
        <v>0</v>
      </c>
      <c r="F473" s="103">
        <v>0</v>
      </c>
      <c r="G473" s="103">
        <v>0</v>
      </c>
      <c r="H473" s="103">
        <v>0</v>
      </c>
      <c r="I473" s="103">
        <v>0</v>
      </c>
      <c r="J473" s="103">
        <v>0</v>
      </c>
      <c r="K473" s="103">
        <v>0</v>
      </c>
      <c r="L473" s="103">
        <v>0</v>
      </c>
      <c r="M473" s="103">
        <v>0</v>
      </c>
      <c r="N473" s="103">
        <v>5000</v>
      </c>
      <c r="O473" s="103">
        <v>10000</v>
      </c>
      <c r="P473" s="103" t="s">
        <v>1315</v>
      </c>
      <c r="Q473" s="103" t="s">
        <v>1316</v>
      </c>
      <c r="R473" s="103"/>
      <c r="S473" s="103"/>
      <c r="T473" s="103"/>
      <c r="U473" s="103"/>
      <c r="V473" s="103"/>
      <c r="W473" s="103"/>
      <c r="X473" s="103"/>
      <c r="Y473" s="103"/>
      <c r="Z473" s="14"/>
      <c r="AA473" s="14"/>
      <c r="AB473" s="14"/>
    </row>
    <row r="474" spans="1:28" s="10" customFormat="1" ht="12.75" customHeight="1" x14ac:dyDescent="0.2">
      <c r="A474" s="10" t="s">
        <v>816</v>
      </c>
      <c r="B474" s="10" t="s">
        <v>901</v>
      </c>
      <c r="C474" s="103">
        <v>0</v>
      </c>
      <c r="D474" s="103">
        <v>0</v>
      </c>
      <c r="E474" s="103">
        <v>0</v>
      </c>
      <c r="F474" s="103">
        <v>0</v>
      </c>
      <c r="G474" s="103">
        <v>0</v>
      </c>
      <c r="H474" s="103">
        <v>0</v>
      </c>
      <c r="I474" s="103">
        <v>0</v>
      </c>
      <c r="J474" s="103">
        <v>0</v>
      </c>
      <c r="K474" s="103">
        <v>0</v>
      </c>
      <c r="L474" s="103">
        <v>0</v>
      </c>
      <c r="M474" s="103">
        <v>0</v>
      </c>
      <c r="N474" s="103">
        <v>0</v>
      </c>
      <c r="O474" s="103">
        <v>0</v>
      </c>
      <c r="P474" s="103" t="s">
        <v>1377</v>
      </c>
      <c r="Q474" s="103" t="s">
        <v>1316</v>
      </c>
      <c r="R474" s="103"/>
      <c r="S474" s="103"/>
      <c r="T474" s="103"/>
      <c r="U474" s="103"/>
      <c r="V474" s="103"/>
      <c r="W474" s="103"/>
      <c r="X474" s="103"/>
      <c r="Y474" s="103"/>
      <c r="Z474" s="14"/>
      <c r="AA474" s="14"/>
      <c r="AB474" s="14"/>
    </row>
    <row r="475" spans="1:28" s="10" customFormat="1" ht="12.75" customHeight="1" x14ac:dyDescent="0.2">
      <c r="A475" s="10" t="s">
        <v>486</v>
      </c>
      <c r="B475" s="10" t="s">
        <v>253</v>
      </c>
      <c r="C475" s="103">
        <v>666</v>
      </c>
      <c r="D475" s="103">
        <v>0</v>
      </c>
      <c r="E475" s="103">
        <v>0</v>
      </c>
      <c r="F475" s="103">
        <v>0</v>
      </c>
      <c r="G475" s="103">
        <v>0</v>
      </c>
      <c r="H475" s="103">
        <v>0</v>
      </c>
      <c r="I475" s="103">
        <v>0</v>
      </c>
      <c r="J475" s="103">
        <v>0</v>
      </c>
      <c r="K475" s="103">
        <v>18000</v>
      </c>
      <c r="L475" s="103">
        <v>0</v>
      </c>
      <c r="M475" s="103">
        <v>0</v>
      </c>
      <c r="N475" s="103">
        <v>0</v>
      </c>
      <c r="O475" s="103">
        <v>0</v>
      </c>
      <c r="P475" s="103" t="s">
        <v>1315</v>
      </c>
      <c r="Q475" s="103" t="s">
        <v>1316</v>
      </c>
      <c r="R475" s="103"/>
      <c r="S475" s="103"/>
      <c r="T475" s="103"/>
      <c r="U475" s="103"/>
      <c r="V475" s="103"/>
      <c r="W475" s="103"/>
      <c r="X475" s="103"/>
      <c r="Y475" s="103"/>
      <c r="Z475" s="14"/>
      <c r="AA475" s="14"/>
      <c r="AB475" s="14"/>
    </row>
    <row r="476" spans="1:28" s="10" customFormat="1" ht="12.75" customHeight="1" x14ac:dyDescent="0.2">
      <c r="A476" s="10" t="s">
        <v>1061</v>
      </c>
      <c r="B476" s="10" t="s">
        <v>1062</v>
      </c>
      <c r="C476" s="103">
        <v>0</v>
      </c>
      <c r="D476" s="103">
        <v>0</v>
      </c>
      <c r="E476" s="103">
        <v>0</v>
      </c>
      <c r="F476" s="103">
        <v>0</v>
      </c>
      <c r="G476" s="103">
        <v>0</v>
      </c>
      <c r="H476" s="103">
        <v>0</v>
      </c>
      <c r="I476" s="103">
        <v>0</v>
      </c>
      <c r="J476" s="103">
        <v>0</v>
      </c>
      <c r="K476" s="103">
        <v>71500</v>
      </c>
      <c r="L476" s="103">
        <v>0</v>
      </c>
      <c r="M476" s="103">
        <v>0</v>
      </c>
      <c r="N476" s="103">
        <v>10</v>
      </c>
      <c r="O476" s="103">
        <v>24000</v>
      </c>
      <c r="P476" s="103" t="s">
        <v>1312</v>
      </c>
      <c r="Q476" s="103" t="s">
        <v>1313</v>
      </c>
      <c r="R476" s="103"/>
      <c r="S476" s="103"/>
      <c r="T476" s="103"/>
      <c r="U476" s="103"/>
      <c r="V476" s="103"/>
      <c r="W476" s="103"/>
      <c r="X476" s="103"/>
      <c r="Y476" s="103"/>
      <c r="Z476" s="14"/>
      <c r="AA476" s="14"/>
      <c r="AB476" s="14"/>
    </row>
    <row r="477" spans="1:28" s="10" customFormat="1" ht="12.75" customHeight="1" x14ac:dyDescent="0.2">
      <c r="A477" s="10" t="s">
        <v>618</v>
      </c>
      <c r="B477" s="10" t="s">
        <v>254</v>
      </c>
      <c r="C477" s="103">
        <v>8945</v>
      </c>
      <c r="D477" s="103">
        <v>7500</v>
      </c>
      <c r="E477" s="103">
        <v>0</v>
      </c>
      <c r="F477" s="103">
        <v>0</v>
      </c>
      <c r="G477" s="103">
        <v>0</v>
      </c>
      <c r="H477" s="103">
        <v>0</v>
      </c>
      <c r="I477" s="103">
        <v>0</v>
      </c>
      <c r="J477" s="103">
        <v>0</v>
      </c>
      <c r="K477" s="103">
        <v>0</v>
      </c>
      <c r="L477" s="103">
        <v>10</v>
      </c>
      <c r="M477" s="103">
        <v>2000</v>
      </c>
      <c r="N477" s="103">
        <v>0</v>
      </c>
      <c r="O477" s="103">
        <v>4000</v>
      </c>
      <c r="P477" s="103" t="s">
        <v>1315</v>
      </c>
      <c r="Q477" s="103" t="s">
        <v>1316</v>
      </c>
      <c r="R477" s="103"/>
      <c r="S477" s="103"/>
      <c r="T477" s="103"/>
      <c r="U477" s="103"/>
      <c r="V477" s="103"/>
      <c r="W477" s="103"/>
      <c r="X477" s="103"/>
      <c r="Y477" s="103"/>
      <c r="Z477" s="14"/>
      <c r="AA477" s="14"/>
      <c r="AB477" s="14"/>
    </row>
    <row r="478" spans="1:28" s="10" customFormat="1" ht="12.75" customHeight="1" x14ac:dyDescent="0.2">
      <c r="A478" s="10" t="s">
        <v>710</v>
      </c>
      <c r="B478" s="10" t="s">
        <v>255</v>
      </c>
      <c r="C478" s="103">
        <v>19093</v>
      </c>
      <c r="D478" s="103">
        <v>3000</v>
      </c>
      <c r="E478" s="103">
        <v>0</v>
      </c>
      <c r="F478" s="103">
        <v>0</v>
      </c>
      <c r="G478" s="103">
        <v>0</v>
      </c>
      <c r="H478" s="103">
        <v>0</v>
      </c>
      <c r="I478" s="103">
        <v>0</v>
      </c>
      <c r="J478" s="103">
        <v>0</v>
      </c>
      <c r="K478" s="103">
        <v>0</v>
      </c>
      <c r="L478" s="103">
        <v>0</v>
      </c>
      <c r="M478" s="103">
        <v>0</v>
      </c>
      <c r="N478" s="103">
        <v>0</v>
      </c>
      <c r="O478" s="103">
        <v>52600</v>
      </c>
      <c r="P478" s="103" t="s">
        <v>1321</v>
      </c>
      <c r="Q478" s="103" t="s">
        <v>1316</v>
      </c>
      <c r="R478" s="103"/>
      <c r="S478" s="103"/>
      <c r="T478" s="103"/>
      <c r="U478" s="103"/>
      <c r="V478" s="103"/>
      <c r="W478" s="103"/>
      <c r="X478" s="103"/>
      <c r="Y478" s="103"/>
      <c r="Z478" s="14"/>
      <c r="AA478" s="14"/>
      <c r="AB478" s="14"/>
    </row>
    <row r="479" spans="1:28" s="10" customFormat="1" ht="12.75" customHeight="1" x14ac:dyDescent="0.2">
      <c r="A479" s="10" t="s">
        <v>704</v>
      </c>
      <c r="B479" s="10" t="s">
        <v>256</v>
      </c>
      <c r="C479" s="103">
        <v>60690</v>
      </c>
      <c r="D479" s="103">
        <v>80605</v>
      </c>
      <c r="E479" s="103">
        <v>0</v>
      </c>
      <c r="F479" s="103">
        <v>0</v>
      </c>
      <c r="G479" s="103">
        <v>0</v>
      </c>
      <c r="H479" s="103">
        <v>0</v>
      </c>
      <c r="I479" s="103">
        <v>0</v>
      </c>
      <c r="J479" s="103">
        <v>0</v>
      </c>
      <c r="K479" s="103">
        <v>0</v>
      </c>
      <c r="L479" s="103">
        <v>0</v>
      </c>
      <c r="M479" s="103">
        <v>0</v>
      </c>
      <c r="N479" s="103">
        <v>0</v>
      </c>
      <c r="O479" s="103">
        <v>0</v>
      </c>
      <c r="P479" s="103" t="s">
        <v>1321</v>
      </c>
      <c r="Q479" s="103" t="s">
        <v>1316</v>
      </c>
      <c r="R479" s="103"/>
      <c r="S479" s="103"/>
      <c r="T479" s="103"/>
      <c r="U479" s="103"/>
      <c r="V479" s="103"/>
      <c r="W479" s="103"/>
      <c r="X479" s="103"/>
      <c r="Y479" s="103"/>
      <c r="Z479" s="14"/>
      <c r="AA479" s="14"/>
      <c r="AB479" s="14"/>
    </row>
    <row r="480" spans="1:28" s="10" customFormat="1" ht="12.75" customHeight="1" x14ac:dyDescent="0.2">
      <c r="A480" s="10" t="s">
        <v>743</v>
      </c>
      <c r="B480" s="10" t="s">
        <v>257</v>
      </c>
      <c r="C480" s="103">
        <v>76964</v>
      </c>
      <c r="D480" s="103">
        <v>41000</v>
      </c>
      <c r="E480" s="103">
        <v>0</v>
      </c>
      <c r="F480" s="103">
        <v>0</v>
      </c>
      <c r="G480" s="103">
        <v>0</v>
      </c>
      <c r="H480" s="103">
        <v>0</v>
      </c>
      <c r="I480" s="103">
        <v>0</v>
      </c>
      <c r="J480" s="103">
        <v>0</v>
      </c>
      <c r="K480" s="103">
        <v>0</v>
      </c>
      <c r="L480" s="103">
        <v>10767</v>
      </c>
      <c r="M480" s="103">
        <v>0</v>
      </c>
      <c r="N480" s="103">
        <v>15000</v>
      </c>
      <c r="O480" s="103">
        <v>0</v>
      </c>
      <c r="P480" s="103" t="s">
        <v>1320</v>
      </c>
      <c r="Q480" s="103" t="s">
        <v>1316</v>
      </c>
      <c r="R480" s="103"/>
      <c r="S480" s="103"/>
      <c r="T480" s="103"/>
      <c r="U480" s="103"/>
      <c r="V480" s="103"/>
      <c r="W480" s="103"/>
      <c r="X480" s="103"/>
      <c r="Y480" s="103"/>
      <c r="Z480" s="14"/>
      <c r="AA480" s="14"/>
      <c r="AB480" s="14"/>
    </row>
    <row r="481" spans="1:28" s="10" customFormat="1" ht="12.75" customHeight="1" x14ac:dyDescent="0.2">
      <c r="A481" s="10" t="s">
        <v>722</v>
      </c>
      <c r="B481" s="10" t="s">
        <v>258</v>
      </c>
      <c r="C481" s="103">
        <v>225226</v>
      </c>
      <c r="D481" s="103">
        <v>5000</v>
      </c>
      <c r="E481" s="103">
        <v>0</v>
      </c>
      <c r="F481" s="103">
        <v>0</v>
      </c>
      <c r="G481" s="103">
        <v>0</v>
      </c>
      <c r="H481" s="103">
        <v>0</v>
      </c>
      <c r="I481" s="103">
        <v>0</v>
      </c>
      <c r="J481" s="103">
        <v>0</v>
      </c>
      <c r="K481" s="103">
        <v>0</v>
      </c>
      <c r="L481" s="103">
        <v>115400</v>
      </c>
      <c r="M481" s="103">
        <v>0</v>
      </c>
      <c r="N481" s="103">
        <v>0</v>
      </c>
      <c r="O481" s="103">
        <v>50600</v>
      </c>
      <c r="P481" s="103" t="s">
        <v>1327</v>
      </c>
      <c r="Q481" s="103" t="s">
        <v>1316</v>
      </c>
      <c r="R481" s="103"/>
      <c r="S481" s="103"/>
      <c r="T481" s="103"/>
      <c r="U481" s="103"/>
      <c r="V481" s="103"/>
      <c r="W481" s="103"/>
      <c r="X481" s="103"/>
      <c r="Y481" s="103"/>
      <c r="Z481" s="14"/>
      <c r="AA481" s="14"/>
      <c r="AB481" s="14"/>
    </row>
    <row r="482" spans="1:28" s="10" customFormat="1" ht="12.75" customHeight="1" x14ac:dyDescent="0.2">
      <c r="A482" s="10" t="s">
        <v>418</v>
      </c>
      <c r="B482" s="10" t="s">
        <v>259</v>
      </c>
      <c r="C482" s="103">
        <v>33611</v>
      </c>
      <c r="D482" s="103">
        <v>0</v>
      </c>
      <c r="E482" s="103">
        <v>0</v>
      </c>
      <c r="F482" s="103">
        <v>0</v>
      </c>
      <c r="G482" s="103">
        <v>0</v>
      </c>
      <c r="H482" s="103">
        <v>0</v>
      </c>
      <c r="I482" s="103">
        <v>0</v>
      </c>
      <c r="J482" s="103">
        <v>0</v>
      </c>
      <c r="K482" s="103">
        <v>0</v>
      </c>
      <c r="L482" s="103">
        <v>25</v>
      </c>
      <c r="M482" s="103">
        <v>0</v>
      </c>
      <c r="N482" s="103">
        <v>0</v>
      </c>
      <c r="O482" s="103">
        <v>10000</v>
      </c>
      <c r="P482" s="103" t="s">
        <v>1312</v>
      </c>
      <c r="Q482" s="103" t="s">
        <v>1316</v>
      </c>
      <c r="R482" s="103"/>
      <c r="S482" s="103"/>
      <c r="T482" s="103"/>
      <c r="U482" s="103"/>
      <c r="V482" s="103"/>
      <c r="W482" s="103"/>
      <c r="X482" s="103"/>
      <c r="Y482" s="103"/>
      <c r="Z482" s="14"/>
      <c r="AA482" s="14"/>
      <c r="AB482" s="14"/>
    </row>
    <row r="483" spans="1:28" s="10" customFormat="1" ht="12.75" customHeight="1" x14ac:dyDescent="0.2">
      <c r="A483" s="10" t="s">
        <v>663</v>
      </c>
      <c r="B483" s="10" t="s">
        <v>260</v>
      </c>
      <c r="C483" s="103">
        <v>19839</v>
      </c>
      <c r="D483" s="103">
        <v>1000</v>
      </c>
      <c r="E483" s="103">
        <v>0</v>
      </c>
      <c r="F483" s="103">
        <v>8000</v>
      </c>
      <c r="G483" s="103">
        <v>0</v>
      </c>
      <c r="H483" s="103">
        <v>0</v>
      </c>
      <c r="I483" s="103">
        <v>0</v>
      </c>
      <c r="J483" s="103">
        <v>0</v>
      </c>
      <c r="K483" s="103">
        <v>0</v>
      </c>
      <c r="L483" s="103">
        <v>12671</v>
      </c>
      <c r="M483" s="103">
        <v>0</v>
      </c>
      <c r="N483" s="103">
        <v>0</v>
      </c>
      <c r="O483" s="103">
        <v>11000</v>
      </c>
      <c r="P483" s="103" t="s">
        <v>1315</v>
      </c>
      <c r="Q483" s="103" t="s">
        <v>1316</v>
      </c>
      <c r="R483" s="103"/>
      <c r="S483" s="103"/>
      <c r="T483" s="103"/>
      <c r="U483" s="103"/>
      <c r="V483" s="103"/>
      <c r="W483" s="103"/>
      <c r="X483" s="103"/>
      <c r="Y483" s="103"/>
      <c r="Z483" s="14"/>
      <c r="AA483" s="14"/>
      <c r="AB483" s="14"/>
    </row>
    <row r="484" spans="1:28" s="10" customFormat="1" ht="12.75" customHeight="1" x14ac:dyDescent="0.2">
      <c r="A484" s="10" t="s">
        <v>658</v>
      </c>
      <c r="B484" s="10" t="s">
        <v>356</v>
      </c>
      <c r="C484" s="103">
        <v>45972</v>
      </c>
      <c r="D484" s="103">
        <v>18500</v>
      </c>
      <c r="E484" s="103">
        <v>0</v>
      </c>
      <c r="F484" s="103">
        <v>0</v>
      </c>
      <c r="G484" s="103">
        <v>0</v>
      </c>
      <c r="H484" s="103">
        <v>0</v>
      </c>
      <c r="I484" s="103">
        <v>0</v>
      </c>
      <c r="J484" s="103">
        <v>0</v>
      </c>
      <c r="K484" s="103">
        <v>44900</v>
      </c>
      <c r="L484" s="103">
        <v>81993</v>
      </c>
      <c r="M484" s="103">
        <v>0</v>
      </c>
      <c r="N484" s="103">
        <v>0</v>
      </c>
      <c r="O484" s="103">
        <v>27600</v>
      </c>
      <c r="P484" s="103" t="s">
        <v>1324</v>
      </c>
      <c r="Q484" s="103" t="s">
        <v>1316</v>
      </c>
      <c r="R484" s="103"/>
      <c r="S484" s="103"/>
      <c r="T484" s="103"/>
      <c r="U484" s="103"/>
      <c r="V484" s="103"/>
      <c r="W484" s="103"/>
      <c r="X484" s="103"/>
      <c r="Y484" s="103"/>
      <c r="Z484" s="14"/>
      <c r="AA484" s="14"/>
      <c r="AB484" s="14"/>
    </row>
    <row r="485" spans="1:28" s="10" customFormat="1" ht="12.75" customHeight="1" x14ac:dyDescent="0.2">
      <c r="A485" s="10" t="s">
        <v>1244</v>
      </c>
      <c r="B485" s="10" t="s">
        <v>1245</v>
      </c>
      <c r="C485" s="103">
        <v>6978</v>
      </c>
      <c r="D485" s="103">
        <v>2800</v>
      </c>
      <c r="E485" s="103">
        <v>0</v>
      </c>
      <c r="F485" s="103">
        <v>0</v>
      </c>
      <c r="G485" s="103">
        <v>0</v>
      </c>
      <c r="H485" s="103">
        <v>0</v>
      </c>
      <c r="I485" s="103">
        <v>0</v>
      </c>
      <c r="J485" s="103">
        <v>0</v>
      </c>
      <c r="K485" s="103">
        <v>21900</v>
      </c>
      <c r="L485" s="103">
        <v>0</v>
      </c>
      <c r="M485" s="103">
        <v>0</v>
      </c>
      <c r="N485" s="103">
        <v>0</v>
      </c>
      <c r="O485" s="103">
        <v>0</v>
      </c>
      <c r="P485" s="103" t="s">
        <v>1377</v>
      </c>
      <c r="Q485" s="103" t="s">
        <v>1316</v>
      </c>
      <c r="R485" s="103"/>
      <c r="S485" s="103"/>
      <c r="T485" s="103"/>
      <c r="U485" s="103"/>
      <c r="V485" s="103"/>
      <c r="W485" s="103"/>
      <c r="X485" s="103"/>
      <c r="Y485" s="103"/>
      <c r="Z485" s="14"/>
      <c r="AA485" s="14"/>
      <c r="AB485" s="14"/>
    </row>
    <row r="486" spans="1:28" s="10" customFormat="1" ht="12.75" customHeight="1" x14ac:dyDescent="0.2">
      <c r="A486" s="10" t="s">
        <v>525</v>
      </c>
      <c r="B486" s="10" t="s">
        <v>261</v>
      </c>
      <c r="C486" s="103">
        <v>23419</v>
      </c>
      <c r="D486" s="103">
        <v>7000</v>
      </c>
      <c r="E486" s="103">
        <v>0</v>
      </c>
      <c r="F486" s="103">
        <v>0</v>
      </c>
      <c r="G486" s="103">
        <v>0</v>
      </c>
      <c r="H486" s="103">
        <v>0</v>
      </c>
      <c r="I486" s="103">
        <v>0</v>
      </c>
      <c r="J486" s="103">
        <v>0</v>
      </c>
      <c r="K486" s="103">
        <v>3000</v>
      </c>
      <c r="L486" s="103">
        <v>0</v>
      </c>
      <c r="M486" s="103">
        <v>0</v>
      </c>
      <c r="N486" s="103">
        <v>0</v>
      </c>
      <c r="O486" s="103">
        <v>0</v>
      </c>
      <c r="P486" s="103" t="s">
        <v>1315</v>
      </c>
      <c r="Q486" s="103" t="s">
        <v>1316</v>
      </c>
      <c r="R486" s="103"/>
      <c r="S486" s="103"/>
      <c r="T486" s="103"/>
      <c r="U486" s="103"/>
      <c r="V486" s="103"/>
      <c r="W486" s="103"/>
      <c r="X486" s="103"/>
      <c r="Y486" s="103"/>
      <c r="Z486" s="14"/>
      <c r="AA486" s="14"/>
      <c r="AB486" s="14"/>
    </row>
    <row r="487" spans="1:28" s="10" customFormat="1" ht="12.75" customHeight="1" x14ac:dyDescent="0.2">
      <c r="A487" s="10" t="s">
        <v>645</v>
      </c>
      <c r="B487" s="10" t="s">
        <v>262</v>
      </c>
      <c r="C487" s="103">
        <v>14350</v>
      </c>
      <c r="D487" s="103">
        <v>0</v>
      </c>
      <c r="E487" s="103">
        <v>0</v>
      </c>
      <c r="F487" s="103">
        <v>0</v>
      </c>
      <c r="G487" s="103">
        <v>0</v>
      </c>
      <c r="H487" s="103">
        <v>0</v>
      </c>
      <c r="I487" s="103">
        <v>0</v>
      </c>
      <c r="J487" s="103">
        <v>0</v>
      </c>
      <c r="K487" s="103">
        <v>0</v>
      </c>
      <c r="L487" s="103">
        <v>0</v>
      </c>
      <c r="M487" s="103">
        <v>0</v>
      </c>
      <c r="N487" s="103">
        <v>0</v>
      </c>
      <c r="O487" s="103">
        <v>0</v>
      </c>
      <c r="P487" s="103" t="s">
        <v>1315</v>
      </c>
      <c r="Q487" s="103" t="s">
        <v>1316</v>
      </c>
      <c r="R487" s="103"/>
      <c r="S487" s="103"/>
      <c r="T487" s="103"/>
      <c r="U487" s="103"/>
      <c r="V487" s="103"/>
      <c r="W487" s="103"/>
      <c r="X487" s="103"/>
      <c r="Y487" s="103"/>
      <c r="Z487" s="14"/>
      <c r="AA487" s="14"/>
      <c r="AB487" s="14"/>
    </row>
    <row r="488" spans="1:28" s="10" customFormat="1" ht="12.75" customHeight="1" x14ac:dyDescent="0.2">
      <c r="A488" s="10" t="s">
        <v>656</v>
      </c>
      <c r="B488" s="10" t="s">
        <v>263</v>
      </c>
      <c r="C488" s="103">
        <v>29000</v>
      </c>
      <c r="D488" s="103">
        <v>6000</v>
      </c>
      <c r="E488" s="103">
        <v>0</v>
      </c>
      <c r="F488" s="103">
        <v>0</v>
      </c>
      <c r="G488" s="103">
        <v>0</v>
      </c>
      <c r="H488" s="103">
        <v>0</v>
      </c>
      <c r="I488" s="103">
        <v>0</v>
      </c>
      <c r="J488" s="103">
        <v>0</v>
      </c>
      <c r="K488" s="103">
        <v>0</v>
      </c>
      <c r="L488" s="103">
        <v>0</v>
      </c>
      <c r="M488" s="103">
        <v>0</v>
      </c>
      <c r="N488" s="103">
        <v>0</v>
      </c>
      <c r="O488" s="103">
        <v>9000</v>
      </c>
      <c r="P488" s="103" t="s">
        <v>1315</v>
      </c>
      <c r="Q488" s="103" t="s">
        <v>1316</v>
      </c>
      <c r="R488" s="103"/>
      <c r="S488" s="103"/>
      <c r="T488" s="103"/>
      <c r="U488" s="103"/>
      <c r="V488" s="103"/>
      <c r="W488" s="103"/>
      <c r="X488" s="103"/>
      <c r="Y488" s="103"/>
      <c r="Z488" s="14"/>
      <c r="AA488" s="14"/>
      <c r="AB488" s="14"/>
    </row>
    <row r="489" spans="1:28" s="10" customFormat="1" ht="12.75" customHeight="1" x14ac:dyDescent="0.2">
      <c r="A489" s="10" t="s">
        <v>471</v>
      </c>
      <c r="B489" s="10" t="s">
        <v>264</v>
      </c>
      <c r="C489" s="103">
        <v>10164</v>
      </c>
      <c r="D489" s="103">
        <v>4000</v>
      </c>
      <c r="E489" s="103">
        <v>0</v>
      </c>
      <c r="F489" s="103">
        <v>0</v>
      </c>
      <c r="G489" s="103">
        <v>0</v>
      </c>
      <c r="H489" s="103">
        <v>0</v>
      </c>
      <c r="I489" s="103">
        <v>0</v>
      </c>
      <c r="J489" s="103">
        <v>0</v>
      </c>
      <c r="K489" s="103">
        <v>0</v>
      </c>
      <c r="L489" s="103">
        <v>4000</v>
      </c>
      <c r="M489" s="103">
        <v>0</v>
      </c>
      <c r="N489" s="103">
        <v>0</v>
      </c>
      <c r="O489" s="103">
        <v>0</v>
      </c>
      <c r="P489" s="103" t="s">
        <v>1315</v>
      </c>
      <c r="Q489" s="103" t="s">
        <v>1316</v>
      </c>
      <c r="R489" s="103"/>
      <c r="S489" s="103"/>
      <c r="T489" s="103"/>
      <c r="U489" s="103"/>
      <c r="V489" s="103"/>
      <c r="W489" s="103"/>
      <c r="X489" s="103"/>
      <c r="Y489" s="103"/>
      <c r="Z489" s="14"/>
      <c r="AA489" s="14"/>
      <c r="AB489" s="14"/>
    </row>
    <row r="490" spans="1:28" s="10" customFormat="1" ht="12.75" customHeight="1" x14ac:dyDescent="0.2">
      <c r="A490" s="10" t="s">
        <v>603</v>
      </c>
      <c r="B490" s="10" t="s">
        <v>265</v>
      </c>
      <c r="C490" s="103">
        <v>7500</v>
      </c>
      <c r="D490" s="103">
        <v>17000</v>
      </c>
      <c r="E490" s="103">
        <v>0</v>
      </c>
      <c r="F490" s="103">
        <v>0</v>
      </c>
      <c r="G490" s="103">
        <v>0</v>
      </c>
      <c r="H490" s="103">
        <v>0</v>
      </c>
      <c r="I490" s="103">
        <v>0</v>
      </c>
      <c r="J490" s="103">
        <v>0</v>
      </c>
      <c r="K490" s="103">
        <v>0</v>
      </c>
      <c r="L490" s="103">
        <v>0</v>
      </c>
      <c r="M490" s="103">
        <v>0</v>
      </c>
      <c r="N490" s="103">
        <v>0</v>
      </c>
      <c r="O490" s="103">
        <v>0</v>
      </c>
      <c r="P490" s="103" t="s">
        <v>1315</v>
      </c>
      <c r="Q490" s="103" t="s">
        <v>1316</v>
      </c>
      <c r="R490" s="103"/>
      <c r="S490" s="103"/>
      <c r="T490" s="103"/>
      <c r="U490" s="103"/>
      <c r="V490" s="103"/>
      <c r="W490" s="103"/>
      <c r="X490" s="103"/>
      <c r="Y490" s="103"/>
      <c r="Z490" s="14"/>
      <c r="AA490" s="14"/>
      <c r="AB490" s="14"/>
    </row>
    <row r="491" spans="1:28" s="10" customFormat="1" ht="12.75" customHeight="1" x14ac:dyDescent="0.2">
      <c r="A491" s="10" t="s">
        <v>526</v>
      </c>
      <c r="B491" s="10" t="s">
        <v>266</v>
      </c>
      <c r="C491" s="103">
        <v>14228</v>
      </c>
      <c r="D491" s="103">
        <v>15000</v>
      </c>
      <c r="E491" s="103">
        <v>0</v>
      </c>
      <c r="F491" s="103">
        <v>0</v>
      </c>
      <c r="G491" s="103">
        <v>0</v>
      </c>
      <c r="H491" s="103">
        <v>0</v>
      </c>
      <c r="I491" s="103">
        <v>0</v>
      </c>
      <c r="J491" s="103">
        <v>0</v>
      </c>
      <c r="K491" s="103">
        <v>0</v>
      </c>
      <c r="L491" s="103">
        <v>11747</v>
      </c>
      <c r="M491" s="103">
        <v>0</v>
      </c>
      <c r="N491" s="103">
        <v>0</v>
      </c>
      <c r="O491" s="103">
        <v>5000</v>
      </c>
      <c r="P491" s="103" t="s">
        <v>1315</v>
      </c>
      <c r="Q491" s="103" t="s">
        <v>1316</v>
      </c>
      <c r="R491" s="103"/>
      <c r="S491" s="103"/>
      <c r="T491" s="103"/>
      <c r="U491" s="103"/>
      <c r="V491" s="103"/>
      <c r="W491" s="103"/>
      <c r="X491" s="103"/>
      <c r="Y491" s="103"/>
      <c r="Z491" s="14"/>
      <c r="AA491" s="14"/>
      <c r="AB491" s="14"/>
    </row>
    <row r="492" spans="1:28" s="10" customFormat="1" ht="12.75" customHeight="1" x14ac:dyDescent="0.2">
      <c r="A492" s="10" t="s">
        <v>399</v>
      </c>
      <c r="B492" s="10" t="s">
        <v>267</v>
      </c>
      <c r="C492" s="103">
        <v>2317</v>
      </c>
      <c r="D492" s="103">
        <v>4000</v>
      </c>
      <c r="E492" s="103">
        <v>0</v>
      </c>
      <c r="F492" s="103">
        <v>0</v>
      </c>
      <c r="G492" s="103">
        <v>0</v>
      </c>
      <c r="H492" s="103">
        <v>0</v>
      </c>
      <c r="I492" s="103">
        <v>0</v>
      </c>
      <c r="J492" s="103">
        <v>0</v>
      </c>
      <c r="K492" s="103">
        <v>0</v>
      </c>
      <c r="L492" s="103">
        <v>56</v>
      </c>
      <c r="M492" s="103">
        <v>0</v>
      </c>
      <c r="N492" s="103">
        <v>0</v>
      </c>
      <c r="O492" s="103">
        <v>0</v>
      </c>
      <c r="P492" s="103" t="s">
        <v>1312</v>
      </c>
      <c r="Q492" s="103" t="s">
        <v>1316</v>
      </c>
      <c r="R492" s="103"/>
      <c r="S492" s="103"/>
      <c r="T492" s="103"/>
      <c r="U492" s="103"/>
      <c r="V492" s="103"/>
      <c r="W492" s="103"/>
      <c r="X492" s="103"/>
      <c r="Y492" s="103"/>
      <c r="Z492" s="14"/>
      <c r="AA492" s="14"/>
      <c r="AB492" s="14"/>
    </row>
    <row r="493" spans="1:28" s="10" customFormat="1" ht="12.75" customHeight="1" x14ac:dyDescent="0.2">
      <c r="A493" s="10" t="s">
        <v>453</v>
      </c>
      <c r="B493" s="10" t="s">
        <v>268</v>
      </c>
      <c r="C493" s="103">
        <v>4605</v>
      </c>
      <c r="D493" s="103">
        <v>0</v>
      </c>
      <c r="E493" s="103">
        <v>0</v>
      </c>
      <c r="F493" s="103">
        <v>0</v>
      </c>
      <c r="G493" s="103">
        <v>0</v>
      </c>
      <c r="H493" s="103">
        <v>0</v>
      </c>
      <c r="I493" s="103">
        <v>0</v>
      </c>
      <c r="J493" s="103">
        <v>0</v>
      </c>
      <c r="K493" s="103">
        <v>0</v>
      </c>
      <c r="L493" s="103">
        <v>0</v>
      </c>
      <c r="M493" s="103">
        <v>0</v>
      </c>
      <c r="N493" s="103">
        <v>0</v>
      </c>
      <c r="O493" s="103">
        <v>0</v>
      </c>
      <c r="P493" s="103" t="s">
        <v>1315</v>
      </c>
      <c r="Q493" s="103" t="s">
        <v>1316</v>
      </c>
      <c r="R493" s="103"/>
      <c r="S493" s="103"/>
      <c r="T493" s="103"/>
      <c r="U493" s="103"/>
      <c r="V493" s="103"/>
      <c r="W493" s="103"/>
      <c r="X493" s="103"/>
      <c r="Y493" s="103"/>
      <c r="Z493" s="14"/>
      <c r="AA493" s="14"/>
      <c r="AB493" s="14"/>
    </row>
    <row r="494" spans="1:28" s="10" customFormat="1" ht="12.75" customHeight="1" x14ac:dyDescent="0.2">
      <c r="A494" s="10" t="s">
        <v>461</v>
      </c>
      <c r="B494" s="10" t="s">
        <v>269</v>
      </c>
      <c r="C494" s="103">
        <v>3407</v>
      </c>
      <c r="D494" s="103">
        <v>0</v>
      </c>
      <c r="E494" s="103">
        <v>0</v>
      </c>
      <c r="F494" s="103">
        <v>0</v>
      </c>
      <c r="G494" s="103">
        <v>0</v>
      </c>
      <c r="H494" s="103">
        <v>0</v>
      </c>
      <c r="I494" s="103">
        <v>0</v>
      </c>
      <c r="J494" s="103">
        <v>0</v>
      </c>
      <c r="K494" s="103">
        <v>0</v>
      </c>
      <c r="L494" s="103">
        <v>8515</v>
      </c>
      <c r="M494" s="103">
        <v>18235</v>
      </c>
      <c r="N494" s="103">
        <v>11705</v>
      </c>
      <c r="O494" s="103">
        <v>0</v>
      </c>
      <c r="P494" s="103" t="s">
        <v>1315</v>
      </c>
      <c r="Q494" s="103" t="s">
        <v>1316</v>
      </c>
      <c r="R494" s="103"/>
      <c r="S494" s="103"/>
      <c r="T494" s="103"/>
      <c r="U494" s="103"/>
      <c r="V494" s="103"/>
      <c r="W494" s="103"/>
      <c r="X494" s="103"/>
      <c r="Y494" s="103"/>
      <c r="Z494" s="14"/>
      <c r="AA494" s="14"/>
      <c r="AB494" s="14"/>
    </row>
    <row r="495" spans="1:28" s="10" customFormat="1" ht="12.75" customHeight="1" x14ac:dyDescent="0.2">
      <c r="A495" s="10" t="s">
        <v>1063</v>
      </c>
      <c r="B495" s="10" t="s">
        <v>1064</v>
      </c>
      <c r="C495" s="103">
        <v>4648</v>
      </c>
      <c r="D495" s="103">
        <v>0</v>
      </c>
      <c r="E495" s="103">
        <v>0</v>
      </c>
      <c r="F495" s="103">
        <v>0</v>
      </c>
      <c r="G495" s="103">
        <v>0</v>
      </c>
      <c r="H495" s="103">
        <v>0</v>
      </c>
      <c r="I495" s="103">
        <v>0</v>
      </c>
      <c r="J495" s="103">
        <v>0</v>
      </c>
      <c r="K495" s="103">
        <v>0</v>
      </c>
      <c r="L495" s="103">
        <v>0</v>
      </c>
      <c r="M495" s="103">
        <v>0</v>
      </c>
      <c r="N495" s="103">
        <v>0</v>
      </c>
      <c r="O495" s="103">
        <v>0</v>
      </c>
      <c r="P495" s="103" t="s">
        <v>1312</v>
      </c>
      <c r="Q495" s="103" t="s">
        <v>1314</v>
      </c>
      <c r="R495" s="103"/>
      <c r="S495" s="103"/>
      <c r="T495" s="103"/>
      <c r="U495" s="103"/>
      <c r="V495" s="103"/>
      <c r="W495" s="103"/>
      <c r="X495" s="103"/>
      <c r="Y495" s="103"/>
      <c r="Z495" s="14"/>
      <c r="AA495" s="14"/>
      <c r="AB495" s="14"/>
    </row>
    <row r="496" spans="1:28" s="10" customFormat="1" ht="12.75" customHeight="1" x14ac:dyDescent="0.2">
      <c r="A496" s="10" t="s">
        <v>559</v>
      </c>
      <c r="B496" s="10" t="s">
        <v>270</v>
      </c>
      <c r="C496" s="103">
        <v>8742</v>
      </c>
      <c r="D496" s="103">
        <v>0</v>
      </c>
      <c r="E496" s="103">
        <v>0</v>
      </c>
      <c r="F496" s="103">
        <v>0</v>
      </c>
      <c r="G496" s="103">
        <v>0</v>
      </c>
      <c r="H496" s="103">
        <v>0</v>
      </c>
      <c r="I496" s="103">
        <v>0</v>
      </c>
      <c r="J496" s="103">
        <v>0</v>
      </c>
      <c r="K496" s="103">
        <v>0</v>
      </c>
      <c r="L496" s="103">
        <v>0</v>
      </c>
      <c r="M496" s="103">
        <v>0</v>
      </c>
      <c r="N496" s="103">
        <v>0</v>
      </c>
      <c r="O496" s="103">
        <v>4450</v>
      </c>
      <c r="P496" s="103" t="s">
        <v>1315</v>
      </c>
      <c r="Q496" s="103" t="s">
        <v>1316</v>
      </c>
      <c r="R496" s="103"/>
      <c r="S496" s="103"/>
      <c r="T496" s="103"/>
      <c r="U496" s="103"/>
      <c r="V496" s="103"/>
      <c r="W496" s="103"/>
      <c r="X496" s="103"/>
      <c r="Y496" s="103"/>
      <c r="Z496" s="14"/>
      <c r="AA496" s="14"/>
      <c r="AB496" s="14"/>
    </row>
    <row r="497" spans="1:28" s="10" customFormat="1" ht="12.75" customHeight="1" x14ac:dyDescent="0.2">
      <c r="A497" s="10" t="s">
        <v>578</v>
      </c>
      <c r="B497" s="10" t="s">
        <v>271</v>
      </c>
      <c r="C497" s="103">
        <v>11745</v>
      </c>
      <c r="D497" s="103">
        <v>5000</v>
      </c>
      <c r="E497" s="103">
        <v>0</v>
      </c>
      <c r="F497" s="103">
        <v>0</v>
      </c>
      <c r="G497" s="103">
        <v>0</v>
      </c>
      <c r="H497" s="103">
        <v>0</v>
      </c>
      <c r="I497" s="103">
        <v>0</v>
      </c>
      <c r="J497" s="103">
        <v>0</v>
      </c>
      <c r="K497" s="103">
        <v>0</v>
      </c>
      <c r="L497" s="103">
        <v>0</v>
      </c>
      <c r="M497" s="103">
        <v>0</v>
      </c>
      <c r="N497" s="103">
        <v>0</v>
      </c>
      <c r="O497" s="103">
        <v>0</v>
      </c>
      <c r="P497" s="103" t="s">
        <v>1315</v>
      </c>
      <c r="Q497" s="103" t="s">
        <v>1316</v>
      </c>
      <c r="R497" s="103"/>
      <c r="S497" s="103"/>
      <c r="T497" s="103"/>
      <c r="U497" s="103"/>
      <c r="V497" s="103"/>
      <c r="W497" s="103"/>
      <c r="X497" s="103"/>
      <c r="Y497" s="103"/>
      <c r="Z497" s="14"/>
      <c r="AA497" s="14"/>
      <c r="AB497" s="14"/>
    </row>
    <row r="498" spans="1:28" s="10" customFormat="1" ht="12.75" customHeight="1" x14ac:dyDescent="0.2">
      <c r="A498" s="10" t="s">
        <v>1065</v>
      </c>
      <c r="B498" s="10" t="s">
        <v>1066</v>
      </c>
      <c r="C498" s="103">
        <v>85000</v>
      </c>
      <c r="D498" s="103">
        <v>0</v>
      </c>
      <c r="E498" s="103">
        <v>0</v>
      </c>
      <c r="F498" s="103">
        <v>0</v>
      </c>
      <c r="G498" s="103">
        <v>0</v>
      </c>
      <c r="H498" s="103">
        <v>0</v>
      </c>
      <c r="I498" s="103">
        <v>0</v>
      </c>
      <c r="J498" s="103">
        <v>0</v>
      </c>
      <c r="K498" s="103">
        <v>0</v>
      </c>
      <c r="L498" s="103">
        <v>29373</v>
      </c>
      <c r="M498" s="103">
        <v>0</v>
      </c>
      <c r="N498" s="103">
        <v>0</v>
      </c>
      <c r="O498" s="103">
        <v>0</v>
      </c>
      <c r="P498" s="103" t="s">
        <v>1312</v>
      </c>
      <c r="Q498" s="103" t="s">
        <v>1314</v>
      </c>
      <c r="R498" s="103"/>
      <c r="S498" s="103"/>
      <c r="T498" s="103"/>
      <c r="U498" s="103"/>
      <c r="V498" s="103"/>
      <c r="W498" s="103"/>
      <c r="X498" s="103"/>
      <c r="Y498" s="103"/>
      <c r="Z498" s="14"/>
      <c r="AA498" s="14"/>
      <c r="AB498" s="14"/>
    </row>
    <row r="499" spans="1:28" s="10" customFormat="1" ht="12.75" customHeight="1" x14ac:dyDescent="0.2">
      <c r="A499" s="10" t="s">
        <v>1258</v>
      </c>
      <c r="B499" s="10" t="s">
        <v>1259</v>
      </c>
      <c r="C499" s="103">
        <v>10000</v>
      </c>
      <c r="D499" s="103">
        <v>0</v>
      </c>
      <c r="E499" s="103">
        <v>0</v>
      </c>
      <c r="F499" s="103">
        <v>0</v>
      </c>
      <c r="G499" s="103">
        <v>0</v>
      </c>
      <c r="H499" s="103">
        <v>0</v>
      </c>
      <c r="I499" s="103">
        <v>0</v>
      </c>
      <c r="J499" s="103">
        <v>0</v>
      </c>
      <c r="K499" s="103">
        <v>0</v>
      </c>
      <c r="L499" s="103">
        <v>0</v>
      </c>
      <c r="M499" s="103">
        <v>0</v>
      </c>
      <c r="N499" s="103">
        <v>3500</v>
      </c>
      <c r="O499" s="103">
        <v>0</v>
      </c>
      <c r="P499" s="103" t="s">
        <v>1377</v>
      </c>
      <c r="Q499" s="103" t="s">
        <v>1316</v>
      </c>
      <c r="R499" s="103"/>
      <c r="S499" s="103"/>
      <c r="T499" s="103"/>
      <c r="U499" s="103"/>
      <c r="V499" s="103"/>
      <c r="W499" s="103"/>
      <c r="X499" s="103"/>
      <c r="Y499" s="103"/>
      <c r="Z499" s="14"/>
      <c r="AA499" s="14"/>
      <c r="AB499" s="14"/>
    </row>
    <row r="500" spans="1:28" s="10" customFormat="1" ht="12.75" customHeight="1" x14ac:dyDescent="0.2">
      <c r="A500" s="10" t="s">
        <v>817</v>
      </c>
      <c r="B500" s="10" t="s">
        <v>384</v>
      </c>
      <c r="C500" s="103">
        <v>40000</v>
      </c>
      <c r="D500" s="103">
        <v>6000</v>
      </c>
      <c r="E500" s="103">
        <v>0</v>
      </c>
      <c r="F500" s="103">
        <v>0</v>
      </c>
      <c r="G500" s="103">
        <v>0</v>
      </c>
      <c r="H500" s="103">
        <v>0</v>
      </c>
      <c r="I500" s="103">
        <v>0</v>
      </c>
      <c r="J500" s="103">
        <v>0</v>
      </c>
      <c r="K500" s="103">
        <v>0</v>
      </c>
      <c r="L500" s="103">
        <v>17700</v>
      </c>
      <c r="M500" s="103">
        <v>0</v>
      </c>
      <c r="N500" s="103">
        <v>0</v>
      </c>
      <c r="O500" s="103">
        <v>0</v>
      </c>
      <c r="P500" s="103" t="s">
        <v>1377</v>
      </c>
      <c r="Q500" s="103" t="s">
        <v>1316</v>
      </c>
      <c r="R500" s="103"/>
      <c r="S500" s="103"/>
      <c r="T500" s="103"/>
      <c r="U500" s="103"/>
      <c r="V500" s="103"/>
      <c r="W500" s="103"/>
      <c r="X500" s="103"/>
      <c r="Y500" s="103"/>
      <c r="Z500" s="14"/>
      <c r="AA500" s="14"/>
      <c r="AB500" s="14"/>
    </row>
    <row r="501" spans="1:28" s="10" customFormat="1" ht="12.75" customHeight="1" x14ac:dyDescent="0.2">
      <c r="A501" s="10" t="s">
        <v>1272</v>
      </c>
      <c r="B501" s="10" t="s">
        <v>1273</v>
      </c>
      <c r="C501" s="103">
        <v>34900</v>
      </c>
      <c r="D501" s="103">
        <v>0</v>
      </c>
      <c r="E501" s="103">
        <v>0</v>
      </c>
      <c r="F501" s="103">
        <v>0</v>
      </c>
      <c r="G501" s="103">
        <v>0</v>
      </c>
      <c r="H501" s="103">
        <v>0</v>
      </c>
      <c r="I501" s="103">
        <v>0</v>
      </c>
      <c r="J501" s="103">
        <v>0</v>
      </c>
      <c r="K501" s="103">
        <v>0</v>
      </c>
      <c r="L501" s="103">
        <v>0</v>
      </c>
      <c r="M501" s="103">
        <v>0</v>
      </c>
      <c r="N501" s="103">
        <v>0</v>
      </c>
      <c r="O501" s="103">
        <v>169000</v>
      </c>
      <c r="P501" s="103" t="s">
        <v>1377</v>
      </c>
      <c r="Q501" s="103" t="s">
        <v>1316</v>
      </c>
      <c r="R501" s="103"/>
      <c r="S501" s="103"/>
      <c r="T501" s="103"/>
      <c r="U501" s="103"/>
      <c r="V501" s="103"/>
      <c r="W501" s="103"/>
      <c r="X501" s="103"/>
      <c r="Y501" s="103"/>
      <c r="Z501" s="14"/>
      <c r="AA501" s="14"/>
      <c r="AB501" s="14"/>
    </row>
    <row r="502" spans="1:28" s="10" customFormat="1" ht="12.75" customHeight="1" x14ac:dyDescent="0.2">
      <c r="A502" s="10" t="s">
        <v>619</v>
      </c>
      <c r="B502" s="10" t="s">
        <v>272</v>
      </c>
      <c r="C502" s="103">
        <v>9980</v>
      </c>
      <c r="D502" s="103">
        <v>1000</v>
      </c>
      <c r="E502" s="103">
        <v>0</v>
      </c>
      <c r="F502" s="103">
        <v>0</v>
      </c>
      <c r="G502" s="103">
        <v>0</v>
      </c>
      <c r="H502" s="103">
        <v>0</v>
      </c>
      <c r="I502" s="103">
        <v>0</v>
      </c>
      <c r="J502" s="103">
        <v>0</v>
      </c>
      <c r="K502" s="103">
        <v>0</v>
      </c>
      <c r="L502" s="103">
        <v>385</v>
      </c>
      <c r="M502" s="103">
        <v>13010</v>
      </c>
      <c r="N502" s="103">
        <v>9777</v>
      </c>
      <c r="O502" s="103">
        <v>0</v>
      </c>
      <c r="P502" s="103" t="s">
        <v>1315</v>
      </c>
      <c r="Q502" s="103" t="s">
        <v>1316</v>
      </c>
      <c r="R502" s="103"/>
      <c r="S502" s="103"/>
      <c r="T502" s="103"/>
      <c r="U502" s="103"/>
      <c r="V502" s="103"/>
      <c r="W502" s="103"/>
      <c r="X502" s="103"/>
      <c r="Y502" s="103"/>
      <c r="Z502" s="14"/>
      <c r="AA502" s="14"/>
      <c r="AB502" s="14"/>
    </row>
    <row r="503" spans="1:28" s="10" customFormat="1" ht="12.75" customHeight="1" x14ac:dyDescent="0.2">
      <c r="A503" s="10" t="s">
        <v>627</v>
      </c>
      <c r="B503" s="10" t="s">
        <v>273</v>
      </c>
      <c r="C503" s="103">
        <v>2749</v>
      </c>
      <c r="D503" s="103">
        <v>0</v>
      </c>
      <c r="E503" s="103">
        <v>0</v>
      </c>
      <c r="F503" s="103">
        <v>0</v>
      </c>
      <c r="G503" s="103">
        <v>0</v>
      </c>
      <c r="H503" s="103">
        <v>0</v>
      </c>
      <c r="I503" s="103">
        <v>0</v>
      </c>
      <c r="J503" s="103">
        <v>0</v>
      </c>
      <c r="K503" s="103">
        <v>0</v>
      </c>
      <c r="L503" s="103">
        <v>0</v>
      </c>
      <c r="M503" s="103">
        <v>0</v>
      </c>
      <c r="N503" s="103">
        <v>0</v>
      </c>
      <c r="O503" s="103">
        <v>0</v>
      </c>
      <c r="P503" s="103" t="s">
        <v>1315</v>
      </c>
      <c r="Q503" s="103" t="s">
        <v>1316</v>
      </c>
      <c r="R503" s="103"/>
      <c r="S503" s="103"/>
      <c r="T503" s="103"/>
      <c r="U503" s="103"/>
      <c r="V503" s="103"/>
      <c r="W503" s="103"/>
      <c r="X503" s="103"/>
      <c r="Y503" s="103"/>
      <c r="Z503" s="14"/>
      <c r="AA503" s="14"/>
      <c r="AB503" s="14"/>
    </row>
    <row r="504" spans="1:28" s="10" customFormat="1" ht="12.75" customHeight="1" x14ac:dyDescent="0.2">
      <c r="A504" s="10" t="s">
        <v>664</v>
      </c>
      <c r="B504" s="10" t="s">
        <v>358</v>
      </c>
      <c r="C504" s="103">
        <v>98627</v>
      </c>
      <c r="D504" s="103">
        <v>25000</v>
      </c>
      <c r="E504" s="103">
        <v>0</v>
      </c>
      <c r="F504" s="103">
        <v>40000</v>
      </c>
      <c r="G504" s="103">
        <v>0</v>
      </c>
      <c r="H504" s="103">
        <v>0</v>
      </c>
      <c r="I504" s="103">
        <v>0</v>
      </c>
      <c r="J504" s="103">
        <v>0</v>
      </c>
      <c r="K504" s="103">
        <v>0</v>
      </c>
      <c r="L504" s="103">
        <v>100497</v>
      </c>
      <c r="M504" s="103">
        <v>0</v>
      </c>
      <c r="N504" s="103">
        <v>0</v>
      </c>
      <c r="O504" s="103">
        <v>40000</v>
      </c>
      <c r="P504" s="103" t="s">
        <v>1324</v>
      </c>
      <c r="Q504" s="103" t="s">
        <v>1316</v>
      </c>
      <c r="R504" s="103"/>
      <c r="S504" s="103"/>
      <c r="T504" s="103"/>
      <c r="U504" s="103"/>
      <c r="V504" s="103"/>
      <c r="W504" s="103"/>
      <c r="X504" s="103"/>
      <c r="Y504" s="103"/>
      <c r="Z504" s="14"/>
      <c r="AA504" s="14"/>
      <c r="AB504" s="14"/>
    </row>
    <row r="505" spans="1:28" s="10" customFormat="1" ht="12.75" customHeight="1" x14ac:dyDescent="0.2">
      <c r="A505" s="10" t="s">
        <v>807</v>
      </c>
      <c r="B505" s="10" t="s">
        <v>1364</v>
      </c>
      <c r="C505" s="103">
        <v>2702</v>
      </c>
      <c r="D505" s="103">
        <v>0</v>
      </c>
      <c r="E505" s="103">
        <v>0</v>
      </c>
      <c r="F505" s="103">
        <v>0</v>
      </c>
      <c r="G505" s="103">
        <v>0</v>
      </c>
      <c r="H505" s="103">
        <v>0</v>
      </c>
      <c r="I505" s="103">
        <v>0</v>
      </c>
      <c r="J505" s="103">
        <v>0</v>
      </c>
      <c r="K505" s="103">
        <v>1698</v>
      </c>
      <c r="L505" s="103">
        <v>917</v>
      </c>
      <c r="M505" s="103">
        <v>0</v>
      </c>
      <c r="N505" s="103">
        <v>1354</v>
      </c>
      <c r="O505" s="103">
        <v>0</v>
      </c>
      <c r="P505" s="103" t="s">
        <v>1377</v>
      </c>
      <c r="Q505" s="103" t="s">
        <v>1316</v>
      </c>
      <c r="R505" s="103"/>
      <c r="S505" s="103"/>
      <c r="T505" s="103"/>
      <c r="U505" s="103"/>
      <c r="V505" s="103"/>
      <c r="W505" s="103"/>
      <c r="X505" s="103"/>
      <c r="Y505" s="103"/>
      <c r="Z505" s="14"/>
      <c r="AA505" s="14"/>
      <c r="AB505" s="14"/>
    </row>
    <row r="506" spans="1:28" s="10" customFormat="1" ht="12.75" customHeight="1" x14ac:dyDescent="0.2">
      <c r="A506" s="10" t="s">
        <v>818</v>
      </c>
      <c r="B506" s="10" t="s">
        <v>385</v>
      </c>
      <c r="C506" s="103">
        <v>32759</v>
      </c>
      <c r="D506" s="103">
        <v>0</v>
      </c>
      <c r="E506" s="103">
        <v>0</v>
      </c>
      <c r="F506" s="103">
        <v>0</v>
      </c>
      <c r="G506" s="103">
        <v>0</v>
      </c>
      <c r="H506" s="103">
        <v>0</v>
      </c>
      <c r="I506" s="103">
        <v>0</v>
      </c>
      <c r="J506" s="103">
        <v>0</v>
      </c>
      <c r="K506" s="103">
        <v>0</v>
      </c>
      <c r="L506" s="103">
        <v>0</v>
      </c>
      <c r="M506" s="103">
        <v>0</v>
      </c>
      <c r="N506" s="103">
        <v>0</v>
      </c>
      <c r="O506" s="103">
        <v>0</v>
      </c>
      <c r="P506" s="103" t="s">
        <v>1377</v>
      </c>
      <c r="Q506" s="103" t="s">
        <v>1316</v>
      </c>
      <c r="R506" s="103"/>
      <c r="S506" s="103"/>
      <c r="T506" s="103"/>
      <c r="U506" s="103"/>
      <c r="V506" s="103"/>
      <c r="W506" s="103"/>
      <c r="X506" s="103"/>
      <c r="Y506" s="103"/>
      <c r="Z506" s="14"/>
      <c r="AA506" s="14"/>
      <c r="AB506" s="14"/>
    </row>
    <row r="507" spans="1:28" s="10" customFormat="1" ht="12.75" customHeight="1" x14ac:dyDescent="0.2">
      <c r="A507" s="10" t="s">
        <v>1274</v>
      </c>
      <c r="B507" s="10" t="s">
        <v>1275</v>
      </c>
      <c r="C507" s="103">
        <v>15959</v>
      </c>
      <c r="D507" s="103">
        <v>3000</v>
      </c>
      <c r="E507" s="103">
        <v>0</v>
      </c>
      <c r="F507" s="103">
        <v>0</v>
      </c>
      <c r="G507" s="103">
        <v>0</v>
      </c>
      <c r="H507" s="103">
        <v>0</v>
      </c>
      <c r="I507" s="103">
        <v>0</v>
      </c>
      <c r="J507" s="103">
        <v>0</v>
      </c>
      <c r="K507" s="103">
        <v>0</v>
      </c>
      <c r="L507" s="103">
        <v>0</v>
      </c>
      <c r="M507" s="103">
        <v>0</v>
      </c>
      <c r="N507" s="103">
        <v>0</v>
      </c>
      <c r="O507" s="103">
        <v>62500</v>
      </c>
      <c r="P507" s="103" t="s">
        <v>1377</v>
      </c>
      <c r="Q507" s="103" t="s">
        <v>1316</v>
      </c>
      <c r="R507" s="103"/>
      <c r="S507" s="103"/>
      <c r="T507" s="103"/>
      <c r="U507" s="103"/>
      <c r="V507" s="103"/>
      <c r="W507" s="103"/>
      <c r="X507" s="103"/>
      <c r="Y507" s="103"/>
      <c r="Z507" s="14"/>
      <c r="AA507" s="14"/>
      <c r="AB507" s="14"/>
    </row>
    <row r="508" spans="1:28" s="10" customFormat="1" ht="12.75" customHeight="1" x14ac:dyDescent="0.2">
      <c r="A508" s="10" t="s">
        <v>813</v>
      </c>
      <c r="B508" s="10" t="s">
        <v>899</v>
      </c>
      <c r="C508" s="103">
        <v>10870</v>
      </c>
      <c r="D508" s="103">
        <v>0</v>
      </c>
      <c r="E508" s="103">
        <v>0</v>
      </c>
      <c r="F508" s="103">
        <v>0</v>
      </c>
      <c r="G508" s="103">
        <v>0</v>
      </c>
      <c r="H508" s="103">
        <v>0</v>
      </c>
      <c r="I508" s="103">
        <v>0</v>
      </c>
      <c r="J508" s="103">
        <v>0</v>
      </c>
      <c r="K508" s="103">
        <v>0</v>
      </c>
      <c r="L508" s="103">
        <v>0</v>
      </c>
      <c r="M508" s="103">
        <v>832</v>
      </c>
      <c r="N508" s="103">
        <v>0</v>
      </c>
      <c r="O508" s="103">
        <v>0</v>
      </c>
      <c r="P508" s="103" t="s">
        <v>1377</v>
      </c>
      <c r="Q508" s="103" t="s">
        <v>1316</v>
      </c>
      <c r="R508" s="103"/>
      <c r="S508" s="103"/>
      <c r="T508" s="103"/>
      <c r="U508" s="103"/>
      <c r="V508" s="103"/>
      <c r="W508" s="103"/>
      <c r="X508" s="103"/>
      <c r="Y508" s="103"/>
      <c r="Z508" s="14"/>
      <c r="AA508" s="14"/>
      <c r="AB508" s="14"/>
    </row>
    <row r="509" spans="1:28" s="10" customFormat="1" ht="12.75" customHeight="1" x14ac:dyDescent="0.2">
      <c r="A509" s="10" t="s">
        <v>723</v>
      </c>
      <c r="B509" s="10" t="s">
        <v>274</v>
      </c>
      <c r="C509" s="103">
        <v>202460</v>
      </c>
      <c r="D509" s="103">
        <v>0</v>
      </c>
      <c r="E509" s="103">
        <v>195622</v>
      </c>
      <c r="F509" s="103">
        <v>0</v>
      </c>
      <c r="G509" s="103">
        <v>0</v>
      </c>
      <c r="H509" s="103">
        <v>25000</v>
      </c>
      <c r="I509" s="103">
        <v>0</v>
      </c>
      <c r="J509" s="103">
        <v>0</v>
      </c>
      <c r="K509" s="103">
        <v>0</v>
      </c>
      <c r="L509" s="103">
        <v>152475</v>
      </c>
      <c r="M509" s="103">
        <v>0</v>
      </c>
      <c r="N509" s="103">
        <v>47765</v>
      </c>
      <c r="O509" s="103">
        <v>10000</v>
      </c>
      <c r="P509" s="103" t="s">
        <v>1327</v>
      </c>
      <c r="Q509" s="103" t="s">
        <v>1316</v>
      </c>
      <c r="R509" s="103"/>
      <c r="S509" s="103"/>
      <c r="T509" s="103"/>
      <c r="U509" s="103"/>
      <c r="V509" s="103"/>
      <c r="W509" s="103"/>
      <c r="X509" s="103"/>
      <c r="Y509" s="103"/>
      <c r="Z509" s="14"/>
      <c r="AA509" s="14"/>
      <c r="AB509" s="14"/>
    </row>
    <row r="510" spans="1:28" s="10" customFormat="1" ht="12.75" customHeight="1" x14ac:dyDescent="0.2">
      <c r="A510" s="10" t="s">
        <v>462</v>
      </c>
      <c r="B510" s="10" t="s">
        <v>830</v>
      </c>
      <c r="C510" s="103">
        <v>9000</v>
      </c>
      <c r="D510" s="103">
        <v>0</v>
      </c>
      <c r="E510" s="103">
        <v>0</v>
      </c>
      <c r="F510" s="103">
        <v>0</v>
      </c>
      <c r="G510" s="103">
        <v>0</v>
      </c>
      <c r="H510" s="103">
        <v>0</v>
      </c>
      <c r="I510" s="103">
        <v>0</v>
      </c>
      <c r="J510" s="103">
        <v>0</v>
      </c>
      <c r="K510" s="103">
        <v>0</v>
      </c>
      <c r="L510" s="103">
        <v>4914</v>
      </c>
      <c r="M510" s="103">
        <v>10998</v>
      </c>
      <c r="N510" s="103">
        <v>0</v>
      </c>
      <c r="O510" s="103">
        <v>0</v>
      </c>
      <c r="P510" s="103" t="s">
        <v>1315</v>
      </c>
      <c r="Q510" s="103" t="s">
        <v>1316</v>
      </c>
      <c r="R510" s="103"/>
      <c r="S510" s="103"/>
      <c r="T510" s="103"/>
      <c r="U510" s="103"/>
      <c r="V510" s="103"/>
      <c r="W510" s="103"/>
      <c r="X510" s="103"/>
      <c r="Y510" s="103"/>
      <c r="Z510" s="14"/>
      <c r="AA510" s="14"/>
      <c r="AB510" s="14"/>
    </row>
    <row r="511" spans="1:28" s="10" customFormat="1" ht="12.75" customHeight="1" x14ac:dyDescent="0.2">
      <c r="A511" s="10" t="s">
        <v>684</v>
      </c>
      <c r="B511" s="10" t="s">
        <v>275</v>
      </c>
      <c r="C511" s="103">
        <v>41600</v>
      </c>
      <c r="D511" s="103">
        <v>2000</v>
      </c>
      <c r="E511" s="103">
        <v>0</v>
      </c>
      <c r="F511" s="103">
        <v>0</v>
      </c>
      <c r="G511" s="103">
        <v>0</v>
      </c>
      <c r="H511" s="103">
        <v>0</v>
      </c>
      <c r="I511" s="103">
        <v>0</v>
      </c>
      <c r="J511" s="103">
        <v>0</v>
      </c>
      <c r="K511" s="103">
        <v>0</v>
      </c>
      <c r="L511" s="103">
        <v>0</v>
      </c>
      <c r="M511" s="103">
        <v>0</v>
      </c>
      <c r="N511" s="103">
        <v>0</v>
      </c>
      <c r="O511" s="103">
        <v>15000</v>
      </c>
      <c r="P511" s="103" t="s">
        <v>1321</v>
      </c>
      <c r="Q511" s="103" t="s">
        <v>1316</v>
      </c>
      <c r="R511" s="103"/>
      <c r="S511" s="103"/>
      <c r="T511" s="103"/>
      <c r="U511" s="103"/>
      <c r="V511" s="103"/>
      <c r="W511" s="103"/>
      <c r="X511" s="103"/>
      <c r="Y511" s="103"/>
      <c r="Z511" s="14"/>
      <c r="AA511" s="14"/>
      <c r="AB511" s="14"/>
    </row>
    <row r="512" spans="1:28" s="10" customFormat="1" ht="12.75" customHeight="1" x14ac:dyDescent="0.2">
      <c r="A512" s="10" t="s">
        <v>803</v>
      </c>
      <c r="B512" s="10" t="s">
        <v>1365</v>
      </c>
      <c r="C512" s="103">
        <v>974</v>
      </c>
      <c r="D512" s="103">
        <v>0</v>
      </c>
      <c r="E512" s="103">
        <v>0</v>
      </c>
      <c r="F512" s="103">
        <v>0</v>
      </c>
      <c r="G512" s="103">
        <v>0</v>
      </c>
      <c r="H512" s="103">
        <v>0</v>
      </c>
      <c r="I512" s="103">
        <v>0</v>
      </c>
      <c r="J512" s="103">
        <v>0</v>
      </c>
      <c r="K512" s="103">
        <v>0</v>
      </c>
      <c r="L512" s="103">
        <v>0</v>
      </c>
      <c r="M512" s="103">
        <v>0</v>
      </c>
      <c r="N512" s="103">
        <v>0</v>
      </c>
      <c r="O512" s="103">
        <v>0</v>
      </c>
      <c r="P512" s="103" t="s">
        <v>1377</v>
      </c>
      <c r="Q512" s="103" t="s">
        <v>1316</v>
      </c>
      <c r="R512" s="103"/>
      <c r="S512" s="103"/>
      <c r="T512" s="103"/>
      <c r="U512" s="103"/>
      <c r="V512" s="103"/>
      <c r="W512" s="103"/>
      <c r="X512" s="103"/>
      <c r="Y512" s="103"/>
      <c r="Z512" s="14"/>
      <c r="AA512" s="14"/>
      <c r="AB512" s="14"/>
    </row>
    <row r="513" spans="1:28" s="10" customFormat="1" ht="12.75" customHeight="1" x14ac:dyDescent="0.2">
      <c r="A513" s="10" t="s">
        <v>1246</v>
      </c>
      <c r="B513" s="10" t="s">
        <v>1247</v>
      </c>
      <c r="C513" s="103">
        <v>11030</v>
      </c>
      <c r="D513" s="103">
        <v>0</v>
      </c>
      <c r="E513" s="103">
        <v>0</v>
      </c>
      <c r="F513" s="103">
        <v>0</v>
      </c>
      <c r="G513" s="103">
        <v>0</v>
      </c>
      <c r="H513" s="103">
        <v>0</v>
      </c>
      <c r="I513" s="103">
        <v>0</v>
      </c>
      <c r="J513" s="103">
        <v>0</v>
      </c>
      <c r="K513" s="103">
        <v>0</v>
      </c>
      <c r="L513" s="103">
        <v>0</v>
      </c>
      <c r="M513" s="103">
        <v>0</v>
      </c>
      <c r="N513" s="103">
        <v>14980</v>
      </c>
      <c r="O513" s="103">
        <v>0</v>
      </c>
      <c r="P513" s="103" t="s">
        <v>1377</v>
      </c>
      <c r="Q513" s="103" t="s">
        <v>1316</v>
      </c>
      <c r="R513" s="103"/>
      <c r="S513" s="103"/>
      <c r="T513" s="103"/>
      <c r="U513" s="103"/>
      <c r="V513" s="103"/>
      <c r="W513" s="103"/>
      <c r="X513" s="103"/>
      <c r="Y513" s="103"/>
      <c r="Z513" s="14"/>
      <c r="AA513" s="14"/>
      <c r="AB513" s="14"/>
    </row>
    <row r="514" spans="1:28" s="10" customFormat="1" ht="12.75" customHeight="1" x14ac:dyDescent="0.2">
      <c r="A514" s="10" t="s">
        <v>673</v>
      </c>
      <c r="B514" s="10" t="s">
        <v>386</v>
      </c>
      <c r="C514" s="103">
        <v>14500</v>
      </c>
      <c r="D514" s="103">
        <v>0</v>
      </c>
      <c r="E514" s="103">
        <v>0</v>
      </c>
      <c r="F514" s="103">
        <v>0</v>
      </c>
      <c r="G514" s="103">
        <v>0</v>
      </c>
      <c r="H514" s="103">
        <v>0</v>
      </c>
      <c r="I514" s="103">
        <v>0</v>
      </c>
      <c r="J514" s="103">
        <v>0</v>
      </c>
      <c r="K514" s="103">
        <v>0</v>
      </c>
      <c r="L514" s="103">
        <v>0</v>
      </c>
      <c r="M514" s="103">
        <v>0</v>
      </c>
      <c r="N514" s="103">
        <v>62641</v>
      </c>
      <c r="O514" s="103">
        <v>0</v>
      </c>
      <c r="P514" s="103" t="s">
        <v>1312</v>
      </c>
      <c r="Q514" s="103" t="s">
        <v>1316</v>
      </c>
      <c r="R514" s="103"/>
      <c r="S514" s="103"/>
      <c r="T514" s="103"/>
      <c r="U514" s="103"/>
      <c r="V514" s="103"/>
      <c r="W514" s="103"/>
      <c r="X514" s="103"/>
      <c r="Y514" s="103"/>
      <c r="Z514" s="14"/>
      <c r="AA514" s="14"/>
      <c r="AB514" s="14"/>
    </row>
    <row r="515" spans="1:28" s="10" customFormat="1" ht="12.75" customHeight="1" x14ac:dyDescent="0.2">
      <c r="A515" s="10" t="s">
        <v>507</v>
      </c>
      <c r="B515" s="10" t="s">
        <v>276</v>
      </c>
      <c r="C515" s="103">
        <v>13351</v>
      </c>
      <c r="D515" s="103">
        <v>1000</v>
      </c>
      <c r="E515" s="103">
        <v>0</v>
      </c>
      <c r="F515" s="103">
        <v>4000</v>
      </c>
      <c r="G515" s="103">
        <v>0</v>
      </c>
      <c r="H515" s="103">
        <v>0</v>
      </c>
      <c r="I515" s="103">
        <v>2000</v>
      </c>
      <c r="J515" s="103">
        <v>0</v>
      </c>
      <c r="K515" s="103">
        <v>0</v>
      </c>
      <c r="L515" s="103">
        <v>4700</v>
      </c>
      <c r="M515" s="103">
        <v>0</v>
      </c>
      <c r="N515" s="103">
        <v>0</v>
      </c>
      <c r="O515" s="103">
        <v>1000</v>
      </c>
      <c r="P515" s="103" t="s">
        <v>1315</v>
      </c>
      <c r="Q515" s="103" t="s">
        <v>1316</v>
      </c>
      <c r="R515" s="103"/>
      <c r="S515" s="103"/>
      <c r="T515" s="103"/>
      <c r="U515" s="103"/>
      <c r="V515" s="103"/>
      <c r="W515" s="103"/>
      <c r="X515" s="103"/>
      <c r="Y515" s="103"/>
      <c r="Z515" s="14"/>
      <c r="AA515" s="14"/>
      <c r="AB515" s="14"/>
    </row>
    <row r="516" spans="1:28" s="10" customFormat="1" ht="12.75" customHeight="1" x14ac:dyDescent="0.2">
      <c r="A516" s="10" t="s">
        <v>402</v>
      </c>
      <c r="B516" s="10" t="s">
        <v>826</v>
      </c>
      <c r="C516" s="103">
        <v>37207</v>
      </c>
      <c r="D516" s="103">
        <v>7500</v>
      </c>
      <c r="E516" s="103">
        <v>0</v>
      </c>
      <c r="F516" s="103">
        <v>0</v>
      </c>
      <c r="G516" s="103">
        <v>0</v>
      </c>
      <c r="H516" s="103">
        <v>0</v>
      </c>
      <c r="I516" s="103">
        <v>0</v>
      </c>
      <c r="J516" s="103">
        <v>0</v>
      </c>
      <c r="K516" s="103">
        <v>0</v>
      </c>
      <c r="L516" s="103">
        <v>2000</v>
      </c>
      <c r="M516" s="103">
        <v>0</v>
      </c>
      <c r="N516" s="103">
        <v>0</v>
      </c>
      <c r="O516" s="103">
        <v>0</v>
      </c>
      <c r="P516" s="103" t="s">
        <v>1312</v>
      </c>
      <c r="Q516" s="103" t="s">
        <v>1316</v>
      </c>
      <c r="R516" s="103"/>
      <c r="S516" s="103"/>
      <c r="T516" s="103"/>
      <c r="U516" s="103"/>
      <c r="V516" s="103"/>
      <c r="W516" s="103"/>
      <c r="X516" s="103"/>
      <c r="Y516" s="103"/>
      <c r="Z516" s="14"/>
      <c r="AA516" s="14"/>
      <c r="AB516" s="14"/>
    </row>
    <row r="517" spans="1:28" s="10" customFormat="1" ht="12.75" customHeight="1" x14ac:dyDescent="0.2">
      <c r="A517" s="10" t="s">
        <v>689</v>
      </c>
      <c r="B517" s="10" t="s">
        <v>277</v>
      </c>
      <c r="C517" s="103">
        <v>15980</v>
      </c>
      <c r="D517" s="103">
        <v>7000</v>
      </c>
      <c r="E517" s="103">
        <v>0</v>
      </c>
      <c r="F517" s="103">
        <v>0</v>
      </c>
      <c r="G517" s="103">
        <v>0</v>
      </c>
      <c r="H517" s="103">
        <v>0</v>
      </c>
      <c r="I517" s="103">
        <v>0</v>
      </c>
      <c r="J517" s="103">
        <v>0</v>
      </c>
      <c r="K517" s="103">
        <v>0</v>
      </c>
      <c r="L517" s="103">
        <v>18500</v>
      </c>
      <c r="M517" s="103">
        <v>1000</v>
      </c>
      <c r="N517" s="103">
        <v>0</v>
      </c>
      <c r="O517" s="103">
        <v>16000</v>
      </c>
      <c r="P517" s="103" t="s">
        <v>1321</v>
      </c>
      <c r="Q517" s="103" t="s">
        <v>1316</v>
      </c>
      <c r="R517" s="103"/>
      <c r="S517" s="103"/>
      <c r="T517" s="103"/>
      <c r="U517" s="103"/>
      <c r="V517" s="103"/>
      <c r="W517" s="103"/>
      <c r="X517" s="103"/>
      <c r="Y517" s="103"/>
      <c r="Z517" s="14"/>
      <c r="AA517" s="14"/>
      <c r="AB517" s="14"/>
    </row>
    <row r="518" spans="1:28" s="10" customFormat="1" ht="12.75" customHeight="1" x14ac:dyDescent="0.2">
      <c r="A518" s="10" t="s">
        <v>657</v>
      </c>
      <c r="B518" s="10" t="s">
        <v>278</v>
      </c>
      <c r="C518" s="103">
        <v>6251</v>
      </c>
      <c r="D518" s="103">
        <v>0</v>
      </c>
      <c r="E518" s="103">
        <v>0</v>
      </c>
      <c r="F518" s="103">
        <v>0</v>
      </c>
      <c r="G518" s="103">
        <v>0</v>
      </c>
      <c r="H518" s="103">
        <v>0</v>
      </c>
      <c r="I518" s="103">
        <v>0</v>
      </c>
      <c r="J518" s="103">
        <v>0</v>
      </c>
      <c r="K518" s="103">
        <v>0</v>
      </c>
      <c r="L518" s="103">
        <v>0</v>
      </c>
      <c r="M518" s="103">
        <v>0</v>
      </c>
      <c r="N518" s="103">
        <v>0</v>
      </c>
      <c r="O518" s="103">
        <v>0</v>
      </c>
      <c r="P518" s="103" t="s">
        <v>1315</v>
      </c>
      <c r="Q518" s="103" t="s">
        <v>1316</v>
      </c>
      <c r="R518" s="103"/>
      <c r="S518" s="103"/>
      <c r="T518" s="103"/>
      <c r="U518" s="103"/>
      <c r="V518" s="103"/>
      <c r="W518" s="103"/>
      <c r="X518" s="103"/>
      <c r="Y518" s="103"/>
      <c r="Z518" s="14"/>
      <c r="AA518" s="14"/>
      <c r="AB518" s="14"/>
    </row>
    <row r="519" spans="1:28" s="10" customFormat="1" x14ac:dyDescent="0.2">
      <c r="A519" s="10" t="s">
        <v>403</v>
      </c>
      <c r="B519" s="10" t="s">
        <v>279</v>
      </c>
      <c r="C519" s="103">
        <v>0</v>
      </c>
      <c r="D519" s="103">
        <v>0</v>
      </c>
      <c r="E519" s="103">
        <v>0</v>
      </c>
      <c r="F519" s="103">
        <v>0</v>
      </c>
      <c r="G519" s="103">
        <v>0</v>
      </c>
      <c r="H519" s="103">
        <v>0</v>
      </c>
      <c r="I519" s="103">
        <v>0</v>
      </c>
      <c r="J519" s="103">
        <v>0</v>
      </c>
      <c r="K519" s="103">
        <v>0</v>
      </c>
      <c r="L519" s="103">
        <v>14431</v>
      </c>
      <c r="M519" s="103">
        <v>16802</v>
      </c>
      <c r="N519" s="103">
        <v>0</v>
      </c>
      <c r="O519" s="103">
        <v>26000</v>
      </c>
      <c r="P519" s="103" t="s">
        <v>1312</v>
      </c>
      <c r="Q519" s="103" t="s">
        <v>1316</v>
      </c>
      <c r="R519" s="103"/>
      <c r="S519" s="103"/>
      <c r="T519" s="103"/>
      <c r="U519" s="103"/>
      <c r="V519" s="103"/>
      <c r="W519" s="103"/>
      <c r="X519" s="103"/>
      <c r="Y519" s="103"/>
      <c r="Z519" s="14"/>
      <c r="AA519" s="14"/>
      <c r="AB519" s="14"/>
    </row>
    <row r="520" spans="1:28" s="10" customFormat="1" x14ac:dyDescent="0.2">
      <c r="A520" s="10" t="s">
        <v>705</v>
      </c>
      <c r="B520" s="10" t="s">
        <v>280</v>
      </c>
      <c r="C520" s="103">
        <v>228</v>
      </c>
      <c r="D520" s="103">
        <v>0</v>
      </c>
      <c r="E520" s="103">
        <v>0</v>
      </c>
      <c r="F520" s="103">
        <v>0</v>
      </c>
      <c r="G520" s="103">
        <v>0</v>
      </c>
      <c r="H520" s="103">
        <v>0</v>
      </c>
      <c r="I520" s="103">
        <v>0</v>
      </c>
      <c r="J520" s="103">
        <v>0</v>
      </c>
      <c r="K520" s="103">
        <v>0</v>
      </c>
      <c r="L520" s="103">
        <v>12480</v>
      </c>
      <c r="M520" s="103">
        <v>0</v>
      </c>
      <c r="N520" s="103">
        <v>6455</v>
      </c>
      <c r="O520" s="103">
        <v>0</v>
      </c>
      <c r="P520" s="103" t="s">
        <v>1321</v>
      </c>
      <c r="Q520" s="103" t="s">
        <v>1316</v>
      </c>
      <c r="R520" s="103"/>
      <c r="S520" s="103"/>
      <c r="T520" s="103"/>
      <c r="U520" s="103"/>
      <c r="V520" s="103"/>
      <c r="W520" s="103"/>
      <c r="X520" s="103"/>
      <c r="Y520" s="103"/>
      <c r="Z520" s="14"/>
      <c r="AA520" s="14"/>
      <c r="AB520" s="14"/>
    </row>
    <row r="521" spans="1:28" s="10" customFormat="1" x14ac:dyDescent="0.2">
      <c r="A521" s="10" t="s">
        <v>512</v>
      </c>
      <c r="B521" s="10" t="s">
        <v>281</v>
      </c>
      <c r="C521" s="103">
        <v>13000</v>
      </c>
      <c r="D521" s="103">
        <v>0</v>
      </c>
      <c r="E521" s="103">
        <v>0</v>
      </c>
      <c r="F521" s="103">
        <v>0</v>
      </c>
      <c r="G521" s="103">
        <v>0</v>
      </c>
      <c r="H521" s="103">
        <v>0</v>
      </c>
      <c r="I521" s="103">
        <v>0</v>
      </c>
      <c r="J521" s="103">
        <v>0</v>
      </c>
      <c r="K521" s="103">
        <v>0</v>
      </c>
      <c r="L521" s="103">
        <v>2000</v>
      </c>
      <c r="M521" s="103">
        <v>0</v>
      </c>
      <c r="N521" s="103">
        <v>0</v>
      </c>
      <c r="O521" s="103">
        <v>0</v>
      </c>
      <c r="P521" s="103" t="s">
        <v>1315</v>
      </c>
      <c r="Q521" s="103" t="s">
        <v>1316</v>
      </c>
      <c r="R521" s="103"/>
      <c r="S521" s="103"/>
      <c r="T521" s="103"/>
      <c r="U521" s="103"/>
      <c r="V521" s="103"/>
      <c r="W521" s="103"/>
      <c r="X521" s="103"/>
      <c r="Y521" s="103"/>
      <c r="Z521" s="14"/>
      <c r="AA521" s="14"/>
      <c r="AB521" s="14"/>
    </row>
    <row r="522" spans="1:28" s="10" customFormat="1" x14ac:dyDescent="0.2">
      <c r="A522" s="10" t="s">
        <v>509</v>
      </c>
      <c r="B522" s="10" t="s">
        <v>360</v>
      </c>
      <c r="C522" s="103">
        <v>10427</v>
      </c>
      <c r="D522" s="103">
        <v>0</v>
      </c>
      <c r="E522" s="103">
        <v>0</v>
      </c>
      <c r="F522" s="103">
        <v>0</v>
      </c>
      <c r="G522" s="103">
        <v>0</v>
      </c>
      <c r="H522" s="103">
        <v>0</v>
      </c>
      <c r="I522" s="103">
        <v>0</v>
      </c>
      <c r="J522" s="103">
        <v>0</v>
      </c>
      <c r="K522" s="103">
        <v>0</v>
      </c>
      <c r="L522" s="103">
        <v>11605</v>
      </c>
      <c r="M522" s="103">
        <v>0</v>
      </c>
      <c r="N522" s="103">
        <v>0</v>
      </c>
      <c r="O522" s="103">
        <v>57000</v>
      </c>
      <c r="P522" s="103" t="s">
        <v>1324</v>
      </c>
      <c r="Q522" s="103" t="s">
        <v>1316</v>
      </c>
      <c r="R522" s="103"/>
      <c r="S522" s="103"/>
      <c r="T522" s="103"/>
      <c r="U522" s="103"/>
      <c r="V522" s="103"/>
      <c r="W522" s="103"/>
      <c r="X522" s="103"/>
      <c r="Y522" s="103"/>
      <c r="Z522" s="14"/>
      <c r="AA522" s="14"/>
      <c r="AB522" s="14"/>
    </row>
    <row r="523" spans="1:28" s="10" customFormat="1" x14ac:dyDescent="0.2">
      <c r="A523" s="10" t="s">
        <v>671</v>
      </c>
      <c r="B523" s="10" t="s">
        <v>282</v>
      </c>
      <c r="C523" s="103">
        <v>1028</v>
      </c>
      <c r="D523" s="103">
        <v>1000</v>
      </c>
      <c r="E523" s="103">
        <v>0</v>
      </c>
      <c r="F523" s="103">
        <v>0</v>
      </c>
      <c r="G523" s="103">
        <v>0</v>
      </c>
      <c r="H523" s="103">
        <v>0</v>
      </c>
      <c r="I523" s="103">
        <v>0</v>
      </c>
      <c r="J523" s="103">
        <v>0</v>
      </c>
      <c r="K523" s="103">
        <v>0</v>
      </c>
      <c r="L523" s="103">
        <v>730</v>
      </c>
      <c r="M523" s="103">
        <v>0</v>
      </c>
      <c r="N523" s="103">
        <v>0</v>
      </c>
      <c r="O523" s="103">
        <v>0</v>
      </c>
      <c r="P523" s="103" t="s">
        <v>1315</v>
      </c>
      <c r="Q523" s="103" t="s">
        <v>1316</v>
      </c>
      <c r="R523" s="103"/>
      <c r="S523" s="103"/>
      <c r="T523" s="103"/>
      <c r="U523" s="103"/>
      <c r="V523" s="103"/>
      <c r="W523" s="103"/>
      <c r="X523" s="103"/>
      <c r="Y523" s="103"/>
      <c r="Z523" s="14"/>
      <c r="AA523" s="14"/>
      <c r="AB523" s="14"/>
    </row>
    <row r="524" spans="1:28" s="10" customFormat="1" x14ac:dyDescent="0.2">
      <c r="A524" s="10" t="s">
        <v>1067</v>
      </c>
      <c r="B524" s="10" t="s">
        <v>1068</v>
      </c>
      <c r="C524" s="103">
        <v>28661</v>
      </c>
      <c r="D524" s="103">
        <v>6000</v>
      </c>
      <c r="E524" s="103">
        <v>0</v>
      </c>
      <c r="F524" s="103">
        <v>0</v>
      </c>
      <c r="G524" s="103">
        <v>0</v>
      </c>
      <c r="H524" s="103">
        <v>0</v>
      </c>
      <c r="I524" s="103">
        <v>0</v>
      </c>
      <c r="J524" s="103">
        <v>0</v>
      </c>
      <c r="K524" s="103">
        <v>0</v>
      </c>
      <c r="L524" s="103">
        <v>0</v>
      </c>
      <c r="M524" s="103">
        <v>0</v>
      </c>
      <c r="N524" s="103">
        <v>3000</v>
      </c>
      <c r="O524" s="103">
        <v>2000</v>
      </c>
      <c r="P524" s="103" t="s">
        <v>1312</v>
      </c>
      <c r="Q524" s="103" t="s">
        <v>1313</v>
      </c>
      <c r="R524" s="103"/>
      <c r="S524" s="103"/>
      <c r="T524" s="103"/>
      <c r="U524" s="103"/>
      <c r="V524" s="103"/>
      <c r="W524" s="103"/>
      <c r="X524" s="103"/>
      <c r="Y524" s="103"/>
      <c r="Z524" s="14"/>
      <c r="AA524" s="14"/>
      <c r="AB524" s="14"/>
    </row>
    <row r="525" spans="1:28" s="10" customFormat="1" x14ac:dyDescent="0.2">
      <c r="A525" s="10" t="s">
        <v>513</v>
      </c>
      <c r="B525" s="10" t="s">
        <v>283</v>
      </c>
      <c r="C525" s="103">
        <v>24950</v>
      </c>
      <c r="D525" s="103">
        <v>2500</v>
      </c>
      <c r="E525" s="103">
        <v>0</v>
      </c>
      <c r="F525" s="103">
        <v>0</v>
      </c>
      <c r="G525" s="103">
        <v>0</v>
      </c>
      <c r="H525" s="103">
        <v>0</v>
      </c>
      <c r="I525" s="103">
        <v>0</v>
      </c>
      <c r="J525" s="103">
        <v>0</v>
      </c>
      <c r="K525" s="103">
        <v>3000</v>
      </c>
      <c r="L525" s="103">
        <v>0</v>
      </c>
      <c r="M525" s="103">
        <v>0</v>
      </c>
      <c r="N525" s="103">
        <v>0</v>
      </c>
      <c r="O525" s="103">
        <v>0</v>
      </c>
      <c r="P525" s="103" t="s">
        <v>1315</v>
      </c>
      <c r="Q525" s="103" t="s">
        <v>1316</v>
      </c>
      <c r="R525" s="103"/>
      <c r="S525" s="103"/>
      <c r="T525" s="103"/>
      <c r="U525" s="103"/>
      <c r="V525" s="103"/>
      <c r="W525" s="103"/>
      <c r="X525" s="103"/>
      <c r="Y525" s="103"/>
      <c r="Z525" s="14"/>
      <c r="AA525" s="14"/>
      <c r="AB525" s="14"/>
    </row>
    <row r="526" spans="1:28" s="10" customFormat="1" x14ac:dyDescent="0.2">
      <c r="A526" s="10" t="s">
        <v>409</v>
      </c>
      <c r="B526" s="10" t="s">
        <v>284</v>
      </c>
      <c r="C526" s="103">
        <v>21025</v>
      </c>
      <c r="D526" s="103">
        <v>27000</v>
      </c>
      <c r="E526" s="103">
        <v>0</v>
      </c>
      <c r="F526" s="103">
        <v>0</v>
      </c>
      <c r="G526" s="103">
        <v>0</v>
      </c>
      <c r="H526" s="103">
        <v>0</v>
      </c>
      <c r="I526" s="103">
        <v>0</v>
      </c>
      <c r="J526" s="103">
        <v>0</v>
      </c>
      <c r="K526" s="103">
        <v>0</v>
      </c>
      <c r="L526" s="103">
        <v>11500</v>
      </c>
      <c r="M526" s="103">
        <v>27069</v>
      </c>
      <c r="N526" s="103">
        <v>0</v>
      </c>
      <c r="O526" s="103">
        <v>16500</v>
      </c>
      <c r="P526" s="103" t="s">
        <v>1315</v>
      </c>
      <c r="Q526" s="103" t="s">
        <v>1316</v>
      </c>
      <c r="R526" s="103"/>
      <c r="S526" s="103"/>
      <c r="T526" s="103"/>
      <c r="U526" s="103"/>
      <c r="V526" s="103"/>
      <c r="W526" s="103"/>
      <c r="X526" s="103"/>
      <c r="Y526" s="103"/>
      <c r="Z526" s="14"/>
      <c r="AA526" s="14"/>
      <c r="AB526" s="14"/>
    </row>
    <row r="527" spans="1:28" s="10" customFormat="1" x14ac:dyDescent="0.2">
      <c r="A527" s="10" t="s">
        <v>560</v>
      </c>
      <c r="B527" s="10" t="s">
        <v>285</v>
      </c>
      <c r="C527" s="103">
        <v>4500</v>
      </c>
      <c r="D527" s="103">
        <v>0</v>
      </c>
      <c r="E527" s="103">
        <v>0</v>
      </c>
      <c r="F527" s="103">
        <v>0</v>
      </c>
      <c r="G527" s="103">
        <v>0</v>
      </c>
      <c r="H527" s="103">
        <v>0</v>
      </c>
      <c r="I527" s="103">
        <v>0</v>
      </c>
      <c r="J527" s="103">
        <v>0</v>
      </c>
      <c r="K527" s="103">
        <v>0</v>
      </c>
      <c r="L527" s="103">
        <v>3000</v>
      </c>
      <c r="M527" s="103">
        <v>0</v>
      </c>
      <c r="N527" s="103">
        <v>0</v>
      </c>
      <c r="O527" s="103">
        <v>0</v>
      </c>
      <c r="P527" s="103" t="s">
        <v>1315</v>
      </c>
      <c r="Q527" s="103" t="s">
        <v>1316</v>
      </c>
      <c r="R527" s="103"/>
      <c r="S527" s="103"/>
      <c r="T527" s="103"/>
      <c r="U527" s="103"/>
      <c r="V527" s="103"/>
      <c r="W527" s="103"/>
      <c r="X527" s="103"/>
      <c r="Y527" s="103"/>
      <c r="Z527" s="14"/>
      <c r="AA527" s="14"/>
      <c r="AB527" s="14"/>
    </row>
    <row r="528" spans="1:28" s="10" customFormat="1" x14ac:dyDescent="0.2">
      <c r="A528" s="10" t="s">
        <v>514</v>
      </c>
      <c r="B528" s="10" t="s">
        <v>286</v>
      </c>
      <c r="C528" s="103">
        <v>10140</v>
      </c>
      <c r="D528" s="103">
        <v>0</v>
      </c>
      <c r="E528" s="103">
        <v>0</v>
      </c>
      <c r="F528" s="103">
        <v>0</v>
      </c>
      <c r="G528" s="103">
        <v>0</v>
      </c>
      <c r="H528" s="103">
        <v>0</v>
      </c>
      <c r="I528" s="103">
        <v>0</v>
      </c>
      <c r="J528" s="103">
        <v>0</v>
      </c>
      <c r="K528" s="103">
        <v>0</v>
      </c>
      <c r="L528" s="103">
        <v>1050</v>
      </c>
      <c r="M528" s="103">
        <v>0</v>
      </c>
      <c r="N528" s="103">
        <v>0</v>
      </c>
      <c r="O528" s="103">
        <v>0</v>
      </c>
      <c r="P528" s="103" t="s">
        <v>1315</v>
      </c>
      <c r="Q528" s="103" t="s">
        <v>1316</v>
      </c>
      <c r="R528" s="103"/>
      <c r="S528" s="103"/>
      <c r="T528" s="103"/>
      <c r="U528" s="103"/>
      <c r="V528" s="103"/>
      <c r="W528" s="103"/>
      <c r="X528" s="103"/>
      <c r="Y528" s="103"/>
      <c r="Z528" s="14"/>
      <c r="AA528" s="14"/>
      <c r="AB528" s="14"/>
    </row>
    <row r="529" spans="1:28" s="10" customFormat="1" x14ac:dyDescent="0.2">
      <c r="A529" s="10" t="s">
        <v>587</v>
      </c>
      <c r="B529" s="10" t="s">
        <v>287</v>
      </c>
      <c r="C529" s="103">
        <v>10324</v>
      </c>
      <c r="D529" s="103">
        <v>0</v>
      </c>
      <c r="E529" s="103">
        <v>0</v>
      </c>
      <c r="F529" s="103">
        <v>0</v>
      </c>
      <c r="G529" s="103">
        <v>0</v>
      </c>
      <c r="H529" s="103">
        <v>0</v>
      </c>
      <c r="I529" s="103">
        <v>0</v>
      </c>
      <c r="J529" s="103">
        <v>0</v>
      </c>
      <c r="K529" s="103">
        <v>0</v>
      </c>
      <c r="L529" s="103">
        <v>24150</v>
      </c>
      <c r="M529" s="103">
        <v>0</v>
      </c>
      <c r="N529" s="103">
        <v>10000</v>
      </c>
      <c r="O529" s="103">
        <v>0</v>
      </c>
      <c r="P529" s="103" t="s">
        <v>1312</v>
      </c>
      <c r="Q529" s="103" t="s">
        <v>1316</v>
      </c>
      <c r="R529" s="103"/>
      <c r="S529" s="103"/>
      <c r="T529" s="103"/>
      <c r="U529" s="103"/>
      <c r="V529" s="103"/>
      <c r="W529" s="103"/>
      <c r="X529" s="103"/>
      <c r="Y529" s="103"/>
      <c r="Z529" s="14"/>
      <c r="AA529" s="14"/>
      <c r="AB529" s="14"/>
    </row>
    <row r="530" spans="1:28" s="10" customFormat="1" x14ac:dyDescent="0.2">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4"/>
      <c r="AA530" s="14"/>
      <c r="AB530" s="14"/>
    </row>
    <row r="531" spans="1:28" s="10" customFormat="1" x14ac:dyDescent="0.2">
      <c r="A531" s="10" t="s">
        <v>1168</v>
      </c>
      <c r="B531" s="10" t="s">
        <v>1169</v>
      </c>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4"/>
      <c r="AA531" s="14"/>
      <c r="AB531" s="14"/>
    </row>
  </sheetData>
  <sortState ref="A15:P532">
    <sortCondition ref="B15:B532"/>
  </sortState>
  <mergeCells count="1">
    <mergeCell ref="A1:B1"/>
  </mergeCells>
  <pageMargins left="0.74803149606299213" right="0.74803149606299213" top="0.98425196850393704" bottom="0.98425196850393704" header="0.51181102362204722" footer="0.51181102362204722"/>
  <pageSetup paperSize="9" scale="38"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8" tint="0.79998168889431442"/>
  </sheetPr>
  <dimension ref="A1:AZ531"/>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RowHeight="12.75" x14ac:dyDescent="0.2"/>
  <cols>
    <col min="1" max="1" width="12.140625" style="2" customWidth="1"/>
    <col min="2" max="2" width="55.7109375" style="2" customWidth="1"/>
    <col min="3" max="33" width="12.140625" style="2" customWidth="1"/>
    <col min="34" max="16384" width="9.140625" style="2"/>
  </cols>
  <sheetData>
    <row r="1" spans="1:52" ht="12.75" customHeight="1" x14ac:dyDescent="0.2">
      <c r="A1" s="221" t="s">
        <v>1959</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98" t="s">
        <v>1367</v>
      </c>
      <c r="Q1" s="98" t="s">
        <v>1367</v>
      </c>
      <c r="R1" s="98" t="s">
        <v>1367</v>
      </c>
      <c r="S1" s="98" t="s">
        <v>1367</v>
      </c>
      <c r="T1" s="98" t="s">
        <v>1367</v>
      </c>
      <c r="U1" s="98" t="s">
        <v>1367</v>
      </c>
      <c r="X1" s="27"/>
      <c r="Y1" s="100"/>
    </row>
    <row r="2" spans="1:52" ht="75" customHeight="1" x14ac:dyDescent="0.2">
      <c r="A2" s="7" t="s">
        <v>824</v>
      </c>
      <c r="B2" s="7" t="s">
        <v>311</v>
      </c>
      <c r="C2" s="171" t="s">
        <v>1369</v>
      </c>
      <c r="D2" s="171" t="s">
        <v>1370</v>
      </c>
      <c r="E2" s="171" t="s">
        <v>1371</v>
      </c>
      <c r="F2" s="171" t="s">
        <v>1372</v>
      </c>
      <c r="G2" s="171" t="s">
        <v>1373</v>
      </c>
      <c r="H2" s="171" t="s">
        <v>1374</v>
      </c>
      <c r="I2" s="171" t="s">
        <v>1375</v>
      </c>
      <c r="J2" s="171" t="s">
        <v>1376</v>
      </c>
      <c r="K2" s="171" t="s">
        <v>1184</v>
      </c>
      <c r="L2" s="171" t="s">
        <v>312</v>
      </c>
      <c r="M2" s="172" t="s">
        <v>1170</v>
      </c>
      <c r="N2" s="171" t="s">
        <v>313</v>
      </c>
      <c r="O2" s="171" t="s">
        <v>314</v>
      </c>
      <c r="P2" s="171" t="s">
        <v>315</v>
      </c>
      <c r="Q2" s="171" t="s">
        <v>316</v>
      </c>
      <c r="R2" s="171" t="s">
        <v>317</v>
      </c>
      <c r="S2" s="171" t="s">
        <v>318</v>
      </c>
      <c r="T2" s="171" t="s">
        <v>319</v>
      </c>
      <c r="U2" s="171" t="s">
        <v>1185</v>
      </c>
      <c r="V2" s="171" t="s">
        <v>1177</v>
      </c>
      <c r="W2" s="171" t="s">
        <v>1178</v>
      </c>
      <c r="X2" s="171" t="s">
        <v>1380</v>
      </c>
      <c r="Y2" s="175" t="s">
        <v>1311</v>
      </c>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row>
    <row r="3" spans="1:52" ht="12.75" customHeight="1" x14ac:dyDescent="0.2">
      <c r="A3" s="7"/>
      <c r="B3" s="7"/>
      <c r="C3" s="16"/>
      <c r="D3" s="16"/>
      <c r="E3" s="16"/>
      <c r="F3" s="16"/>
      <c r="G3" s="16"/>
      <c r="H3" s="16"/>
      <c r="I3" s="16"/>
      <c r="J3" s="16"/>
      <c r="K3" s="16"/>
      <c r="L3" s="16"/>
      <c r="M3" s="18"/>
      <c r="N3" s="16"/>
      <c r="O3" s="16"/>
      <c r="P3" s="16"/>
      <c r="Q3" s="16"/>
      <c r="R3" s="16"/>
      <c r="S3" s="16"/>
      <c r="T3" s="16"/>
      <c r="U3" s="16"/>
      <c r="X3" s="7"/>
      <c r="Y3" s="7"/>
    </row>
    <row r="4" spans="1:52" ht="12.75" customHeight="1" x14ac:dyDescent="0.2">
      <c r="A4" s="31" t="s">
        <v>1186</v>
      </c>
      <c r="B4" s="7" t="s">
        <v>1074</v>
      </c>
      <c r="C4" s="18">
        <v>65904</v>
      </c>
      <c r="D4" s="18">
        <v>0</v>
      </c>
      <c r="E4" s="18">
        <v>252021</v>
      </c>
      <c r="F4" s="18">
        <v>59751</v>
      </c>
      <c r="G4" s="18">
        <v>11672</v>
      </c>
      <c r="H4" s="18">
        <v>1704</v>
      </c>
      <c r="I4" s="18">
        <v>70919</v>
      </c>
      <c r="J4" s="18">
        <v>35504</v>
      </c>
      <c r="K4" s="18">
        <v>2998250</v>
      </c>
      <c r="L4" s="18">
        <v>1001468</v>
      </c>
      <c r="M4" s="18">
        <v>62920117</v>
      </c>
      <c r="N4" s="18">
        <v>11166919</v>
      </c>
      <c r="O4" s="18">
        <v>9363</v>
      </c>
      <c r="P4" s="18">
        <v>432615</v>
      </c>
      <c r="Q4" s="18">
        <v>7620</v>
      </c>
      <c r="R4" s="18">
        <v>12427</v>
      </c>
      <c r="S4" s="18">
        <v>101832</v>
      </c>
      <c r="T4" s="18">
        <v>5039</v>
      </c>
      <c r="U4" s="18">
        <v>5036708</v>
      </c>
      <c r="V4" s="18">
        <v>2862648</v>
      </c>
      <c r="W4" s="18">
        <v>869444</v>
      </c>
      <c r="X4" s="7"/>
      <c r="Y4" s="7"/>
    </row>
    <row r="5" spans="1:52" ht="12.75" customHeight="1" x14ac:dyDescent="0.2">
      <c r="A5" s="31"/>
      <c r="B5" s="7"/>
      <c r="C5" s="18"/>
      <c r="D5" s="18"/>
      <c r="E5" s="18"/>
      <c r="F5" s="18"/>
      <c r="G5" s="18"/>
      <c r="H5" s="18"/>
      <c r="I5" s="18"/>
      <c r="J5" s="18"/>
      <c r="K5" s="18"/>
      <c r="L5" s="18"/>
      <c r="M5" s="18"/>
      <c r="N5" s="18"/>
      <c r="O5" s="18"/>
      <c r="P5" s="18"/>
      <c r="Q5" s="18"/>
      <c r="R5" s="18"/>
      <c r="S5" s="18"/>
      <c r="T5" s="18"/>
      <c r="U5" s="18"/>
      <c r="V5" s="18"/>
      <c r="W5" s="18"/>
      <c r="X5" s="7"/>
      <c r="Y5" s="7"/>
    </row>
    <row r="6" spans="1:52" ht="12.75" customHeight="1" x14ac:dyDescent="0.2">
      <c r="A6" s="104" t="s">
        <v>1316</v>
      </c>
      <c r="B6" s="7" t="s">
        <v>1070</v>
      </c>
      <c r="C6" s="18">
        <v>53791</v>
      </c>
      <c r="D6" s="18">
        <v>0</v>
      </c>
      <c r="E6" s="18">
        <v>77761</v>
      </c>
      <c r="F6" s="18">
        <v>53701</v>
      </c>
      <c r="G6" s="18">
        <v>4140</v>
      </c>
      <c r="H6" s="18">
        <v>1674</v>
      </c>
      <c r="I6" s="18">
        <v>38294</v>
      </c>
      <c r="J6" s="18">
        <v>35504</v>
      </c>
      <c r="K6" s="18">
        <v>2998250</v>
      </c>
      <c r="L6" s="18">
        <v>961465</v>
      </c>
      <c r="M6" s="18">
        <v>51367743</v>
      </c>
      <c r="N6" s="18">
        <v>9015465</v>
      </c>
      <c r="O6" s="18">
        <v>5013</v>
      </c>
      <c r="P6" s="18">
        <v>300000</v>
      </c>
      <c r="Q6" s="18">
        <v>5720</v>
      </c>
      <c r="R6" s="18">
        <v>11427</v>
      </c>
      <c r="S6" s="18">
        <v>6691</v>
      </c>
      <c r="T6" s="18">
        <v>3097</v>
      </c>
      <c r="U6" s="18">
        <v>4248347</v>
      </c>
      <c r="V6" s="18">
        <v>2354142</v>
      </c>
      <c r="W6" s="18">
        <v>758954</v>
      </c>
      <c r="X6" s="7"/>
      <c r="Y6" s="7"/>
    </row>
    <row r="7" spans="1:52" ht="12.75" customHeight="1" x14ac:dyDescent="0.2">
      <c r="A7" s="104" t="s">
        <v>1314</v>
      </c>
      <c r="B7" s="7" t="s">
        <v>1071</v>
      </c>
      <c r="C7" s="18">
        <v>1390</v>
      </c>
      <c r="D7" s="18">
        <v>0</v>
      </c>
      <c r="E7" s="18">
        <v>166260</v>
      </c>
      <c r="F7" s="18">
        <v>6000</v>
      </c>
      <c r="G7" s="18">
        <v>7180</v>
      </c>
      <c r="H7" s="18">
        <v>0</v>
      </c>
      <c r="I7" s="18">
        <v>30194</v>
      </c>
      <c r="J7" s="18">
        <v>0</v>
      </c>
      <c r="K7" s="18">
        <v>0</v>
      </c>
      <c r="L7" s="18">
        <v>2</v>
      </c>
      <c r="M7" s="18">
        <v>8529616</v>
      </c>
      <c r="N7" s="18">
        <v>1604656</v>
      </c>
      <c r="O7" s="18">
        <v>1350</v>
      </c>
      <c r="P7" s="18">
        <v>122921</v>
      </c>
      <c r="Q7" s="18">
        <v>1900</v>
      </c>
      <c r="R7" s="18">
        <v>0</v>
      </c>
      <c r="S7" s="18">
        <v>475</v>
      </c>
      <c r="T7" s="18">
        <v>113</v>
      </c>
      <c r="U7" s="18">
        <v>654413</v>
      </c>
      <c r="V7" s="18">
        <v>407375</v>
      </c>
      <c r="W7" s="18">
        <v>96003</v>
      </c>
      <c r="X7" s="7"/>
      <c r="Y7" s="7"/>
    </row>
    <row r="8" spans="1:52" ht="12.75" customHeight="1" x14ac:dyDescent="0.2">
      <c r="A8" s="104" t="s">
        <v>1313</v>
      </c>
      <c r="B8" s="7" t="s">
        <v>1072</v>
      </c>
      <c r="C8" s="18">
        <v>8609</v>
      </c>
      <c r="D8" s="18">
        <v>0</v>
      </c>
      <c r="E8" s="18">
        <v>8000</v>
      </c>
      <c r="F8" s="18">
        <v>50</v>
      </c>
      <c r="G8" s="18">
        <v>352</v>
      </c>
      <c r="H8" s="18">
        <v>30</v>
      </c>
      <c r="I8" s="18">
        <v>2431</v>
      </c>
      <c r="J8" s="18">
        <v>0</v>
      </c>
      <c r="K8" s="18">
        <v>0</v>
      </c>
      <c r="L8" s="18">
        <v>40001</v>
      </c>
      <c r="M8" s="18">
        <v>2713370</v>
      </c>
      <c r="N8" s="18">
        <v>516850</v>
      </c>
      <c r="O8" s="18">
        <v>0</v>
      </c>
      <c r="P8" s="18">
        <v>8669</v>
      </c>
      <c r="Q8" s="18">
        <v>0</v>
      </c>
      <c r="R8" s="18">
        <v>0</v>
      </c>
      <c r="S8" s="18">
        <v>2601</v>
      </c>
      <c r="T8" s="18">
        <v>1829</v>
      </c>
      <c r="U8" s="18">
        <v>131948</v>
      </c>
      <c r="V8" s="18">
        <v>82097</v>
      </c>
      <c r="W8" s="18">
        <v>8202</v>
      </c>
      <c r="X8" s="7"/>
      <c r="Y8" s="7"/>
    </row>
    <row r="9" spans="1:52" ht="12.75" customHeight="1" x14ac:dyDescent="0.2">
      <c r="A9" s="104" t="s">
        <v>1317</v>
      </c>
      <c r="B9" s="7" t="s">
        <v>1073</v>
      </c>
      <c r="C9" s="18">
        <v>2114</v>
      </c>
      <c r="D9" s="18">
        <v>0</v>
      </c>
      <c r="E9" s="18">
        <v>0</v>
      </c>
      <c r="F9" s="18">
        <v>0</v>
      </c>
      <c r="G9" s="18">
        <v>0</v>
      </c>
      <c r="H9" s="18">
        <v>0</v>
      </c>
      <c r="I9" s="18">
        <v>0</v>
      </c>
      <c r="J9" s="18">
        <v>0</v>
      </c>
      <c r="K9" s="18">
        <v>0</v>
      </c>
      <c r="L9" s="18">
        <v>0</v>
      </c>
      <c r="M9" s="18">
        <v>309388</v>
      </c>
      <c r="N9" s="18">
        <v>29948</v>
      </c>
      <c r="O9" s="18">
        <v>3000</v>
      </c>
      <c r="P9" s="18">
        <v>1025</v>
      </c>
      <c r="Q9" s="18">
        <v>0</v>
      </c>
      <c r="R9" s="18">
        <v>1000</v>
      </c>
      <c r="S9" s="18">
        <v>92065</v>
      </c>
      <c r="T9" s="18">
        <v>0</v>
      </c>
      <c r="U9" s="18">
        <v>2000</v>
      </c>
      <c r="V9" s="18">
        <v>19034</v>
      </c>
      <c r="W9" s="18">
        <v>6285</v>
      </c>
      <c r="X9" s="7"/>
      <c r="Y9" s="7"/>
    </row>
    <row r="10" spans="1:52" ht="12.75" customHeight="1" x14ac:dyDescent="0.2">
      <c r="A10" s="7"/>
      <c r="B10" s="11"/>
      <c r="C10" s="18"/>
      <c r="D10" s="18"/>
      <c r="E10" s="18"/>
      <c r="F10" s="18"/>
      <c r="G10" s="18"/>
      <c r="H10" s="18"/>
      <c r="I10" s="18"/>
      <c r="J10" s="18"/>
      <c r="K10" s="18"/>
      <c r="L10" s="18"/>
      <c r="M10" s="18"/>
      <c r="N10" s="18"/>
      <c r="O10" s="18"/>
      <c r="P10" s="18"/>
      <c r="Q10" s="18"/>
      <c r="R10" s="18"/>
      <c r="S10" s="18"/>
      <c r="T10" s="18"/>
      <c r="U10" s="18"/>
      <c r="V10" s="18"/>
      <c r="W10" s="18"/>
      <c r="X10" s="11"/>
      <c r="Y10" s="11"/>
    </row>
    <row r="11" spans="1:52" s="102" customFormat="1" ht="12.75" customHeight="1" x14ac:dyDescent="0.25">
      <c r="A11" s="106"/>
      <c r="B11" s="106"/>
      <c r="C11" s="106"/>
      <c r="D11" s="106"/>
      <c r="E11" s="106"/>
      <c r="F11" s="106"/>
      <c r="G11" s="106"/>
      <c r="H11" s="106"/>
      <c r="I11" s="106"/>
      <c r="J11" s="106"/>
      <c r="K11" s="106"/>
      <c r="L11" s="106"/>
      <c r="M11" s="106"/>
      <c r="N11" s="106"/>
      <c r="O11" s="106"/>
      <c r="P11" s="106"/>
      <c r="Q11" s="106"/>
      <c r="R11" s="106"/>
      <c r="S11" s="106"/>
      <c r="T11" s="106"/>
      <c r="U11" s="106"/>
      <c r="V11" s="106"/>
      <c r="W11" s="106"/>
      <c r="X11" s="106"/>
      <c r="Y11" s="106"/>
    </row>
    <row r="12" spans="1:52" s="10" customFormat="1" ht="12.75" customHeight="1" x14ac:dyDescent="0.2">
      <c r="A12" s="10" t="s">
        <v>903</v>
      </c>
      <c r="B12" s="10" t="s">
        <v>904</v>
      </c>
      <c r="C12" s="103">
        <v>0</v>
      </c>
      <c r="D12" s="103">
        <v>0</v>
      </c>
      <c r="E12" s="103">
        <v>8000</v>
      </c>
      <c r="F12" s="103">
        <v>0</v>
      </c>
      <c r="G12" s="103">
        <v>0</v>
      </c>
      <c r="H12" s="103">
        <v>0</v>
      </c>
      <c r="I12" s="103">
        <v>0</v>
      </c>
      <c r="J12" s="103">
        <v>0</v>
      </c>
      <c r="K12" s="103">
        <v>0</v>
      </c>
      <c r="L12" s="103">
        <v>0</v>
      </c>
      <c r="M12" s="103">
        <v>72502</v>
      </c>
      <c r="N12" s="103">
        <v>10000</v>
      </c>
      <c r="O12" s="103">
        <v>0</v>
      </c>
      <c r="P12" s="103">
        <v>0</v>
      </c>
      <c r="Q12" s="103">
        <v>0</v>
      </c>
      <c r="R12" s="103">
        <v>0</v>
      </c>
      <c r="S12" s="103">
        <v>0</v>
      </c>
      <c r="T12" s="103">
        <v>0</v>
      </c>
      <c r="U12" s="103">
        <v>21000</v>
      </c>
      <c r="V12" s="14">
        <v>28500</v>
      </c>
      <c r="W12" s="14">
        <v>0</v>
      </c>
      <c r="X12" s="103" t="s">
        <v>1312</v>
      </c>
      <c r="Y12" s="103" t="s">
        <v>1313</v>
      </c>
      <c r="Z12" s="14"/>
    </row>
    <row r="13" spans="1:52" s="10" customFormat="1" ht="12.75" customHeight="1" x14ac:dyDescent="0.2">
      <c r="A13" s="10" t="s">
        <v>905</v>
      </c>
      <c r="B13" s="10" t="s">
        <v>906</v>
      </c>
      <c r="C13" s="103">
        <v>0</v>
      </c>
      <c r="D13" s="103">
        <v>0</v>
      </c>
      <c r="E13" s="103">
        <v>0</v>
      </c>
      <c r="F13" s="103">
        <v>0</v>
      </c>
      <c r="G13" s="103">
        <v>0</v>
      </c>
      <c r="H13" s="103">
        <v>0</v>
      </c>
      <c r="I13" s="103">
        <v>242</v>
      </c>
      <c r="J13" s="103">
        <v>0</v>
      </c>
      <c r="K13" s="103">
        <v>0</v>
      </c>
      <c r="L13" s="103">
        <v>0</v>
      </c>
      <c r="M13" s="103">
        <v>321514</v>
      </c>
      <c r="N13" s="103">
        <v>38500</v>
      </c>
      <c r="O13" s="103">
        <v>0</v>
      </c>
      <c r="P13" s="103">
        <v>500</v>
      </c>
      <c r="Q13" s="103">
        <v>0</v>
      </c>
      <c r="R13" s="103">
        <v>0</v>
      </c>
      <c r="S13" s="103">
        <v>0</v>
      </c>
      <c r="T13" s="103">
        <v>0</v>
      </c>
      <c r="U13" s="103">
        <v>56600</v>
      </c>
      <c r="V13" s="14">
        <v>0</v>
      </c>
      <c r="W13" s="14">
        <v>0</v>
      </c>
      <c r="X13" s="103" t="s">
        <v>1312</v>
      </c>
      <c r="Y13" s="103" t="s">
        <v>1314</v>
      </c>
      <c r="Z13" s="14"/>
    </row>
    <row r="14" spans="1:52" s="10" customFormat="1" ht="12.75" customHeight="1" x14ac:dyDescent="0.2">
      <c r="A14" s="10" t="s">
        <v>665</v>
      </c>
      <c r="B14" s="10" t="s">
        <v>1</v>
      </c>
      <c r="C14" s="103">
        <v>0</v>
      </c>
      <c r="D14" s="103">
        <v>0</v>
      </c>
      <c r="E14" s="103">
        <v>0</v>
      </c>
      <c r="F14" s="103">
        <v>0</v>
      </c>
      <c r="G14" s="103">
        <v>0</v>
      </c>
      <c r="H14" s="103">
        <v>0</v>
      </c>
      <c r="I14" s="103">
        <v>0</v>
      </c>
      <c r="J14" s="103">
        <v>0</v>
      </c>
      <c r="K14" s="103">
        <v>0</v>
      </c>
      <c r="L14" s="103">
        <v>0</v>
      </c>
      <c r="M14" s="103">
        <v>61935</v>
      </c>
      <c r="N14" s="103">
        <v>10690</v>
      </c>
      <c r="O14" s="103">
        <v>0</v>
      </c>
      <c r="P14" s="103">
        <v>0</v>
      </c>
      <c r="Q14" s="103">
        <v>0</v>
      </c>
      <c r="R14" s="103">
        <v>19</v>
      </c>
      <c r="S14" s="103">
        <v>0</v>
      </c>
      <c r="T14" s="103">
        <v>0</v>
      </c>
      <c r="U14" s="103">
        <v>7250</v>
      </c>
      <c r="V14" s="14">
        <v>0</v>
      </c>
      <c r="W14" s="14">
        <v>5500</v>
      </c>
      <c r="X14" s="103" t="s">
        <v>1315</v>
      </c>
      <c r="Y14" s="103" t="s">
        <v>1316</v>
      </c>
      <c r="Z14" s="14"/>
    </row>
    <row r="15" spans="1:52" s="10" customFormat="1" ht="12.75" customHeight="1" x14ac:dyDescent="0.2">
      <c r="A15" s="10" t="s">
        <v>427</v>
      </c>
      <c r="B15" s="10" t="s">
        <v>2</v>
      </c>
      <c r="C15" s="103">
        <v>0</v>
      </c>
      <c r="D15" s="103">
        <v>0</v>
      </c>
      <c r="E15" s="103">
        <v>0</v>
      </c>
      <c r="F15" s="103">
        <v>0</v>
      </c>
      <c r="G15" s="103">
        <v>0</v>
      </c>
      <c r="H15" s="103">
        <v>0</v>
      </c>
      <c r="I15" s="103">
        <v>0</v>
      </c>
      <c r="J15" s="103">
        <v>0</v>
      </c>
      <c r="K15" s="103">
        <v>0</v>
      </c>
      <c r="L15" s="103">
        <v>0</v>
      </c>
      <c r="M15" s="103">
        <v>9985</v>
      </c>
      <c r="N15" s="103">
        <v>0</v>
      </c>
      <c r="O15" s="103">
        <v>0</v>
      </c>
      <c r="P15" s="103">
        <v>0</v>
      </c>
      <c r="Q15" s="103">
        <v>0</v>
      </c>
      <c r="R15" s="103">
        <v>0</v>
      </c>
      <c r="S15" s="103">
        <v>0</v>
      </c>
      <c r="T15" s="103">
        <v>31</v>
      </c>
      <c r="U15" s="103">
        <v>0</v>
      </c>
      <c r="V15" s="14">
        <v>152</v>
      </c>
      <c r="W15" s="14">
        <v>0</v>
      </c>
      <c r="X15" s="103" t="s">
        <v>1315</v>
      </c>
      <c r="Y15" s="103" t="s">
        <v>1316</v>
      </c>
      <c r="Z15" s="14"/>
    </row>
    <row r="16" spans="1:52" s="10" customFormat="1" ht="12.75" customHeight="1" x14ac:dyDescent="0.2">
      <c r="A16" s="10" t="s">
        <v>435</v>
      </c>
      <c r="B16" s="10" t="s">
        <v>3</v>
      </c>
      <c r="C16" s="103">
        <v>0</v>
      </c>
      <c r="D16" s="103">
        <v>0</v>
      </c>
      <c r="E16" s="103">
        <v>0</v>
      </c>
      <c r="F16" s="103">
        <v>0</v>
      </c>
      <c r="G16" s="103">
        <v>0</v>
      </c>
      <c r="H16" s="103">
        <v>0</v>
      </c>
      <c r="I16" s="103">
        <v>0</v>
      </c>
      <c r="J16" s="103">
        <v>0</v>
      </c>
      <c r="K16" s="103">
        <v>0</v>
      </c>
      <c r="L16" s="103">
        <v>0</v>
      </c>
      <c r="M16" s="103">
        <v>3981</v>
      </c>
      <c r="N16" s="103">
        <v>0</v>
      </c>
      <c r="O16" s="103">
        <v>0</v>
      </c>
      <c r="P16" s="103">
        <v>0</v>
      </c>
      <c r="Q16" s="103">
        <v>0</v>
      </c>
      <c r="R16" s="103">
        <v>0</v>
      </c>
      <c r="S16" s="103">
        <v>0</v>
      </c>
      <c r="T16" s="103">
        <v>0</v>
      </c>
      <c r="U16" s="103">
        <v>0</v>
      </c>
      <c r="V16" s="14">
        <v>0</v>
      </c>
      <c r="W16" s="14">
        <v>0</v>
      </c>
      <c r="X16" s="103" t="s">
        <v>1315</v>
      </c>
      <c r="Y16" s="103" t="s">
        <v>1316</v>
      </c>
      <c r="Z16" s="14"/>
    </row>
    <row r="17" spans="1:26" s="10" customFormat="1" ht="12.75" customHeight="1" x14ac:dyDescent="0.2">
      <c r="A17" s="10" t="s">
        <v>907</v>
      </c>
      <c r="B17" s="10" t="s">
        <v>908</v>
      </c>
      <c r="C17" s="103">
        <v>1022</v>
      </c>
      <c r="D17" s="103">
        <v>0</v>
      </c>
      <c r="E17" s="103">
        <v>0</v>
      </c>
      <c r="F17" s="103">
        <v>0</v>
      </c>
      <c r="G17" s="103">
        <v>0</v>
      </c>
      <c r="H17" s="103">
        <v>0</v>
      </c>
      <c r="I17" s="103">
        <v>0</v>
      </c>
      <c r="J17" s="103">
        <v>0</v>
      </c>
      <c r="K17" s="103">
        <v>0</v>
      </c>
      <c r="L17" s="103">
        <v>0</v>
      </c>
      <c r="M17" s="103">
        <v>96097</v>
      </c>
      <c r="N17" s="103">
        <v>0</v>
      </c>
      <c r="O17" s="103">
        <v>0</v>
      </c>
      <c r="P17" s="103">
        <v>0</v>
      </c>
      <c r="Q17" s="103">
        <v>0</v>
      </c>
      <c r="R17" s="103">
        <v>0</v>
      </c>
      <c r="S17" s="103">
        <v>0</v>
      </c>
      <c r="T17" s="103">
        <v>0</v>
      </c>
      <c r="U17" s="103">
        <v>0</v>
      </c>
      <c r="V17" s="14">
        <v>0</v>
      </c>
      <c r="W17" s="14">
        <v>0</v>
      </c>
      <c r="X17" s="103" t="s">
        <v>1312</v>
      </c>
      <c r="Y17" s="103" t="s">
        <v>1313</v>
      </c>
      <c r="Z17" s="14"/>
    </row>
    <row r="18" spans="1:26" s="10" customFormat="1" ht="12.75" customHeight="1" x14ac:dyDescent="0.2">
      <c r="A18" s="10" t="s">
        <v>909</v>
      </c>
      <c r="B18" s="10" t="s">
        <v>910</v>
      </c>
      <c r="C18" s="103">
        <v>0</v>
      </c>
      <c r="D18" s="103">
        <v>0</v>
      </c>
      <c r="E18" s="103">
        <v>0</v>
      </c>
      <c r="F18" s="103">
        <v>0</v>
      </c>
      <c r="G18" s="103">
        <v>0</v>
      </c>
      <c r="H18" s="103">
        <v>0</v>
      </c>
      <c r="I18" s="103">
        <v>0</v>
      </c>
      <c r="J18" s="103">
        <v>0</v>
      </c>
      <c r="K18" s="103">
        <v>0</v>
      </c>
      <c r="L18" s="103">
        <v>0</v>
      </c>
      <c r="M18" s="103">
        <v>137221</v>
      </c>
      <c r="N18" s="103">
        <v>22000</v>
      </c>
      <c r="O18" s="103">
        <v>0</v>
      </c>
      <c r="P18" s="103">
        <v>0</v>
      </c>
      <c r="Q18" s="103">
        <v>0</v>
      </c>
      <c r="R18" s="103">
        <v>0</v>
      </c>
      <c r="S18" s="103">
        <v>0</v>
      </c>
      <c r="T18" s="103">
        <v>0</v>
      </c>
      <c r="U18" s="103">
        <v>8000</v>
      </c>
      <c r="V18" s="14">
        <v>0</v>
      </c>
      <c r="W18" s="14">
        <v>0</v>
      </c>
      <c r="X18" s="103" t="s">
        <v>1312</v>
      </c>
      <c r="Y18" s="103" t="s">
        <v>1314</v>
      </c>
      <c r="Z18" s="14"/>
    </row>
    <row r="19" spans="1:26" s="10" customFormat="1" ht="12.75" customHeight="1" x14ac:dyDescent="0.2">
      <c r="A19" s="10" t="s">
        <v>911</v>
      </c>
      <c r="B19" s="10" t="s">
        <v>912</v>
      </c>
      <c r="C19" s="103">
        <v>0</v>
      </c>
      <c r="D19" s="103">
        <v>0</v>
      </c>
      <c r="E19" s="103">
        <v>0</v>
      </c>
      <c r="F19" s="103">
        <v>0</v>
      </c>
      <c r="G19" s="103">
        <v>0</v>
      </c>
      <c r="H19" s="103">
        <v>0</v>
      </c>
      <c r="I19" s="103">
        <v>0</v>
      </c>
      <c r="J19" s="103">
        <v>0</v>
      </c>
      <c r="K19" s="103">
        <v>0</v>
      </c>
      <c r="L19" s="103">
        <v>0</v>
      </c>
      <c r="M19" s="103">
        <v>14248</v>
      </c>
      <c r="N19" s="103">
        <v>5000</v>
      </c>
      <c r="O19" s="103">
        <v>0</v>
      </c>
      <c r="P19" s="103">
        <v>0</v>
      </c>
      <c r="Q19" s="103">
        <v>0</v>
      </c>
      <c r="R19" s="103">
        <v>0</v>
      </c>
      <c r="S19" s="103">
        <v>0</v>
      </c>
      <c r="T19" s="103">
        <v>0</v>
      </c>
      <c r="U19" s="103">
        <v>0</v>
      </c>
      <c r="V19" s="14">
        <v>0</v>
      </c>
      <c r="W19" s="14">
        <v>0</v>
      </c>
      <c r="X19" s="103" t="s">
        <v>1317</v>
      </c>
      <c r="Y19" s="103" t="s">
        <v>1317</v>
      </c>
      <c r="Z19" s="14"/>
    </row>
    <row r="20" spans="1:26" s="10" customFormat="1" ht="12.75" customHeight="1" x14ac:dyDescent="0.2">
      <c r="A20" s="10" t="s">
        <v>913</v>
      </c>
      <c r="B20" s="10" t="s">
        <v>914</v>
      </c>
      <c r="C20" s="103">
        <v>0</v>
      </c>
      <c r="D20" s="103">
        <v>0</v>
      </c>
      <c r="E20" s="103">
        <v>0</v>
      </c>
      <c r="F20" s="103">
        <v>0</v>
      </c>
      <c r="G20" s="103">
        <v>0</v>
      </c>
      <c r="H20" s="103">
        <v>0</v>
      </c>
      <c r="I20" s="103">
        <v>0</v>
      </c>
      <c r="J20" s="103">
        <v>0</v>
      </c>
      <c r="K20" s="103">
        <v>0</v>
      </c>
      <c r="L20" s="103">
        <v>0</v>
      </c>
      <c r="M20" s="103">
        <v>5523</v>
      </c>
      <c r="N20" s="103">
        <v>7275</v>
      </c>
      <c r="O20" s="103">
        <v>0</v>
      </c>
      <c r="P20" s="103">
        <v>500</v>
      </c>
      <c r="Q20" s="103">
        <v>0</v>
      </c>
      <c r="R20" s="103">
        <v>0</v>
      </c>
      <c r="S20" s="103">
        <v>0</v>
      </c>
      <c r="T20" s="103">
        <v>0</v>
      </c>
      <c r="U20" s="103">
        <v>0</v>
      </c>
      <c r="V20" s="14">
        <v>0</v>
      </c>
      <c r="W20" s="14">
        <v>0</v>
      </c>
      <c r="X20" s="103" t="s">
        <v>1317</v>
      </c>
      <c r="Y20" s="103" t="s">
        <v>1317</v>
      </c>
      <c r="Z20" s="14"/>
    </row>
    <row r="21" spans="1:26" s="10" customFormat="1" ht="12.75" customHeight="1" x14ac:dyDescent="0.2">
      <c r="A21" s="10" t="s">
        <v>915</v>
      </c>
      <c r="B21" s="10" t="s">
        <v>916</v>
      </c>
      <c r="C21" s="103">
        <v>0</v>
      </c>
      <c r="D21" s="103">
        <v>0</v>
      </c>
      <c r="E21" s="103">
        <v>0</v>
      </c>
      <c r="F21" s="103">
        <v>0</v>
      </c>
      <c r="G21" s="103">
        <v>0</v>
      </c>
      <c r="H21" s="103">
        <v>0</v>
      </c>
      <c r="I21" s="103">
        <v>415</v>
      </c>
      <c r="J21" s="103">
        <v>0</v>
      </c>
      <c r="K21" s="103">
        <v>0</v>
      </c>
      <c r="L21" s="103">
        <v>0</v>
      </c>
      <c r="M21" s="103">
        <v>108066</v>
      </c>
      <c r="N21" s="103">
        <v>31000</v>
      </c>
      <c r="O21" s="103">
        <v>0</v>
      </c>
      <c r="P21" s="103">
        <v>2524</v>
      </c>
      <c r="Q21" s="103">
        <v>0</v>
      </c>
      <c r="R21" s="103">
        <v>0</v>
      </c>
      <c r="S21" s="103">
        <v>0</v>
      </c>
      <c r="T21" s="103">
        <v>4</v>
      </c>
      <c r="U21" s="103">
        <v>18255</v>
      </c>
      <c r="V21" s="14">
        <v>351</v>
      </c>
      <c r="W21" s="14">
        <v>0</v>
      </c>
      <c r="X21" s="103" t="s">
        <v>1312</v>
      </c>
      <c r="Y21" s="103" t="s">
        <v>1314</v>
      </c>
      <c r="Z21" s="14"/>
    </row>
    <row r="22" spans="1:26" s="10" customFormat="1" ht="12.75" customHeight="1" x14ac:dyDescent="0.2">
      <c r="A22" s="10" t="s">
        <v>917</v>
      </c>
      <c r="B22" s="10" t="s">
        <v>918</v>
      </c>
      <c r="C22" s="103">
        <v>0</v>
      </c>
      <c r="D22" s="103">
        <v>0</v>
      </c>
      <c r="E22" s="103">
        <v>0</v>
      </c>
      <c r="F22" s="103">
        <v>0</v>
      </c>
      <c r="G22" s="103">
        <v>0</v>
      </c>
      <c r="H22" s="103">
        <v>0</v>
      </c>
      <c r="I22" s="103">
        <v>0</v>
      </c>
      <c r="J22" s="103">
        <v>0</v>
      </c>
      <c r="K22" s="103">
        <v>0</v>
      </c>
      <c r="L22" s="103">
        <v>0</v>
      </c>
      <c r="M22" s="103">
        <v>27062</v>
      </c>
      <c r="N22" s="103">
        <v>0</v>
      </c>
      <c r="O22" s="103">
        <v>0</v>
      </c>
      <c r="P22" s="103">
        <v>0</v>
      </c>
      <c r="Q22" s="103">
        <v>0</v>
      </c>
      <c r="R22" s="103">
        <v>0</v>
      </c>
      <c r="S22" s="103">
        <v>0</v>
      </c>
      <c r="T22" s="103">
        <v>0</v>
      </c>
      <c r="U22" s="103">
        <v>0</v>
      </c>
      <c r="V22" s="14">
        <v>0</v>
      </c>
      <c r="W22" s="14">
        <v>0</v>
      </c>
      <c r="X22" s="103" t="s">
        <v>1317</v>
      </c>
      <c r="Y22" s="103" t="s">
        <v>1317</v>
      </c>
      <c r="Z22" s="14"/>
    </row>
    <row r="23" spans="1:26" s="10" customFormat="1" ht="12.75" customHeight="1" x14ac:dyDescent="0.2">
      <c r="A23" s="10" t="s">
        <v>666</v>
      </c>
      <c r="B23" s="10" t="s">
        <v>4</v>
      </c>
      <c r="C23" s="103">
        <v>0</v>
      </c>
      <c r="D23" s="103">
        <v>0</v>
      </c>
      <c r="E23" s="103">
        <v>0</v>
      </c>
      <c r="F23" s="103">
        <v>0</v>
      </c>
      <c r="G23" s="103">
        <v>0</v>
      </c>
      <c r="H23" s="103">
        <v>0</v>
      </c>
      <c r="I23" s="103">
        <v>0</v>
      </c>
      <c r="J23" s="103">
        <v>0</v>
      </c>
      <c r="K23" s="103">
        <v>0</v>
      </c>
      <c r="L23" s="103">
        <v>0</v>
      </c>
      <c r="M23" s="103">
        <v>70902</v>
      </c>
      <c r="N23" s="103">
        <v>0</v>
      </c>
      <c r="O23" s="103">
        <v>0</v>
      </c>
      <c r="P23" s="103">
        <v>0</v>
      </c>
      <c r="Q23" s="103">
        <v>0</v>
      </c>
      <c r="R23" s="103">
        <v>0</v>
      </c>
      <c r="S23" s="103">
        <v>0</v>
      </c>
      <c r="T23" s="103">
        <v>0</v>
      </c>
      <c r="U23" s="103">
        <v>0</v>
      </c>
      <c r="V23" s="14">
        <v>0</v>
      </c>
      <c r="W23" s="14">
        <v>0</v>
      </c>
      <c r="X23" s="103" t="s">
        <v>1315</v>
      </c>
      <c r="Y23" s="103" t="s">
        <v>1316</v>
      </c>
      <c r="Z23" s="14"/>
    </row>
    <row r="24" spans="1:26" s="10" customFormat="1" ht="12.75" customHeight="1" x14ac:dyDescent="0.2">
      <c r="A24" s="10" t="s">
        <v>607</v>
      </c>
      <c r="B24" s="10" t="s">
        <v>5</v>
      </c>
      <c r="C24" s="103">
        <v>0</v>
      </c>
      <c r="D24" s="103">
        <v>0</v>
      </c>
      <c r="E24" s="103">
        <v>0</v>
      </c>
      <c r="F24" s="103">
        <v>0</v>
      </c>
      <c r="G24" s="103">
        <v>0</v>
      </c>
      <c r="H24" s="103">
        <v>0</v>
      </c>
      <c r="I24" s="103">
        <v>0</v>
      </c>
      <c r="J24" s="103">
        <v>0</v>
      </c>
      <c r="K24" s="103">
        <v>0</v>
      </c>
      <c r="L24" s="103">
        <v>0</v>
      </c>
      <c r="M24" s="103">
        <v>21949</v>
      </c>
      <c r="N24" s="103">
        <v>34000</v>
      </c>
      <c r="O24" s="103">
        <v>0</v>
      </c>
      <c r="P24" s="103">
        <v>0</v>
      </c>
      <c r="Q24" s="103">
        <v>0</v>
      </c>
      <c r="R24" s="103">
        <v>0</v>
      </c>
      <c r="S24" s="103">
        <v>0</v>
      </c>
      <c r="T24" s="103">
        <v>0</v>
      </c>
      <c r="U24" s="103">
        <v>1500</v>
      </c>
      <c r="V24" s="14">
        <v>5036</v>
      </c>
      <c r="W24" s="14">
        <v>2000</v>
      </c>
      <c r="X24" s="103" t="s">
        <v>1315</v>
      </c>
      <c r="Y24" s="103" t="s">
        <v>1316</v>
      </c>
      <c r="Z24" s="14"/>
    </row>
    <row r="25" spans="1:26" s="10" customFormat="1" ht="12.75" customHeight="1" x14ac:dyDescent="0.2">
      <c r="A25" s="10" t="s">
        <v>534</v>
      </c>
      <c r="B25" s="10" t="s">
        <v>6</v>
      </c>
      <c r="C25" s="103">
        <v>0</v>
      </c>
      <c r="D25" s="103">
        <v>0</v>
      </c>
      <c r="E25" s="103">
        <v>0</v>
      </c>
      <c r="F25" s="103">
        <v>0</v>
      </c>
      <c r="G25" s="103">
        <v>0</v>
      </c>
      <c r="H25" s="103">
        <v>0</v>
      </c>
      <c r="I25" s="103">
        <v>0</v>
      </c>
      <c r="J25" s="103">
        <v>0</v>
      </c>
      <c r="K25" s="103">
        <v>0</v>
      </c>
      <c r="L25" s="103">
        <v>0</v>
      </c>
      <c r="M25" s="103">
        <v>119664</v>
      </c>
      <c r="N25" s="103">
        <v>0</v>
      </c>
      <c r="O25" s="103">
        <v>0</v>
      </c>
      <c r="P25" s="103">
        <v>0</v>
      </c>
      <c r="Q25" s="103">
        <v>0</v>
      </c>
      <c r="R25" s="103">
        <v>0</v>
      </c>
      <c r="S25" s="103">
        <v>0</v>
      </c>
      <c r="T25" s="103">
        <v>0</v>
      </c>
      <c r="U25" s="103">
        <v>0</v>
      </c>
      <c r="V25" s="14">
        <v>0</v>
      </c>
      <c r="W25" s="14">
        <v>0</v>
      </c>
      <c r="X25" s="103" t="s">
        <v>1315</v>
      </c>
      <c r="Y25" s="103" t="s">
        <v>1316</v>
      </c>
      <c r="Z25" s="14"/>
    </row>
    <row r="26" spans="1:26" s="10" customFormat="1" ht="12.75" customHeight="1" x14ac:dyDescent="0.2">
      <c r="A26" s="10" t="s">
        <v>1250</v>
      </c>
      <c r="B26" s="10" t="s">
        <v>1251</v>
      </c>
      <c r="C26" s="103">
        <v>0</v>
      </c>
      <c r="D26" s="103">
        <v>0</v>
      </c>
      <c r="E26" s="103">
        <v>0</v>
      </c>
      <c r="F26" s="103">
        <v>0</v>
      </c>
      <c r="G26" s="103">
        <v>0</v>
      </c>
      <c r="H26" s="103">
        <v>0</v>
      </c>
      <c r="I26" s="103">
        <v>0</v>
      </c>
      <c r="J26" s="103">
        <v>0</v>
      </c>
      <c r="K26" s="103">
        <v>0</v>
      </c>
      <c r="L26" s="103">
        <v>0</v>
      </c>
      <c r="M26" s="103">
        <v>29158</v>
      </c>
      <c r="N26" s="103">
        <v>6500</v>
      </c>
      <c r="O26" s="103">
        <v>0</v>
      </c>
      <c r="P26" s="103">
        <v>0</v>
      </c>
      <c r="Q26" s="103">
        <v>0</v>
      </c>
      <c r="R26" s="103">
        <v>0</v>
      </c>
      <c r="S26" s="103">
        <v>0</v>
      </c>
      <c r="T26" s="103">
        <v>0</v>
      </c>
      <c r="U26" s="103">
        <v>5275</v>
      </c>
      <c r="V26" s="14">
        <v>0</v>
      </c>
      <c r="W26" s="14">
        <v>0</v>
      </c>
      <c r="X26" s="103" t="s">
        <v>1377</v>
      </c>
      <c r="Y26" s="103" t="s">
        <v>1316</v>
      </c>
      <c r="Z26" s="14"/>
    </row>
    <row r="27" spans="1:26" s="10" customFormat="1" ht="12.75" customHeight="1" x14ac:dyDescent="0.2">
      <c r="A27" s="10" t="s">
        <v>406</v>
      </c>
      <c r="B27" s="10" t="s">
        <v>7</v>
      </c>
      <c r="C27" s="103">
        <v>0</v>
      </c>
      <c r="D27" s="103">
        <v>0</v>
      </c>
      <c r="E27" s="103">
        <v>0</v>
      </c>
      <c r="F27" s="103">
        <v>0</v>
      </c>
      <c r="G27" s="103">
        <v>23</v>
      </c>
      <c r="H27" s="103">
        <v>0</v>
      </c>
      <c r="I27" s="103">
        <v>0</v>
      </c>
      <c r="J27" s="103">
        <v>0</v>
      </c>
      <c r="K27" s="103">
        <v>0</v>
      </c>
      <c r="L27" s="103">
        <v>0</v>
      </c>
      <c r="M27" s="103">
        <v>0</v>
      </c>
      <c r="N27" s="103">
        <v>0</v>
      </c>
      <c r="O27" s="103">
        <v>0</v>
      </c>
      <c r="P27" s="103">
        <v>0</v>
      </c>
      <c r="Q27" s="103">
        <v>0</v>
      </c>
      <c r="R27" s="103">
        <v>0</v>
      </c>
      <c r="S27" s="103">
        <v>0</v>
      </c>
      <c r="T27" s="103">
        <v>0</v>
      </c>
      <c r="U27" s="103">
        <v>0</v>
      </c>
      <c r="V27" s="14">
        <v>0</v>
      </c>
      <c r="W27" s="14">
        <v>0</v>
      </c>
      <c r="X27" s="103" t="s">
        <v>1315</v>
      </c>
      <c r="Y27" s="103" t="s">
        <v>1316</v>
      </c>
      <c r="Z27" s="14"/>
    </row>
    <row r="28" spans="1:26" s="10" customFormat="1" ht="12.75" customHeight="1" x14ac:dyDescent="0.2">
      <c r="A28" s="10" t="s">
        <v>639</v>
      </c>
      <c r="B28" s="10" t="s">
        <v>8</v>
      </c>
      <c r="C28" s="103">
        <v>0</v>
      </c>
      <c r="D28" s="103">
        <v>0</v>
      </c>
      <c r="E28" s="103">
        <v>0</v>
      </c>
      <c r="F28" s="103">
        <v>0</v>
      </c>
      <c r="G28" s="103">
        <v>0</v>
      </c>
      <c r="H28" s="103">
        <v>0</v>
      </c>
      <c r="I28" s="103">
        <v>0</v>
      </c>
      <c r="J28" s="103">
        <v>0</v>
      </c>
      <c r="K28" s="103">
        <v>0</v>
      </c>
      <c r="L28" s="103">
        <v>0</v>
      </c>
      <c r="M28" s="103">
        <v>89747</v>
      </c>
      <c r="N28" s="103">
        <v>0</v>
      </c>
      <c r="O28" s="103">
        <v>0</v>
      </c>
      <c r="P28" s="103">
        <v>0</v>
      </c>
      <c r="Q28" s="103">
        <v>0</v>
      </c>
      <c r="R28" s="103">
        <v>0</v>
      </c>
      <c r="S28" s="103">
        <v>0</v>
      </c>
      <c r="T28" s="103">
        <v>0</v>
      </c>
      <c r="U28" s="103">
        <v>0</v>
      </c>
      <c r="V28" s="14">
        <v>0</v>
      </c>
      <c r="W28" s="14">
        <v>0</v>
      </c>
      <c r="X28" s="103" t="s">
        <v>1315</v>
      </c>
      <c r="Y28" s="103" t="s">
        <v>1316</v>
      </c>
      <c r="Z28" s="14"/>
    </row>
    <row r="29" spans="1:26" s="10" customFormat="1" ht="12.75" customHeight="1" x14ac:dyDescent="0.2">
      <c r="A29" s="10" t="s">
        <v>919</v>
      </c>
      <c r="B29" s="10" t="s">
        <v>920</v>
      </c>
      <c r="C29" s="103">
        <v>0</v>
      </c>
      <c r="D29" s="103">
        <v>0</v>
      </c>
      <c r="E29" s="103">
        <v>0</v>
      </c>
      <c r="F29" s="103">
        <v>0</v>
      </c>
      <c r="G29" s="103">
        <v>0</v>
      </c>
      <c r="H29" s="103">
        <v>0</v>
      </c>
      <c r="I29" s="103">
        <v>0</v>
      </c>
      <c r="J29" s="103">
        <v>0</v>
      </c>
      <c r="K29" s="103">
        <v>0</v>
      </c>
      <c r="L29" s="103">
        <v>0</v>
      </c>
      <c r="M29" s="103">
        <v>25459</v>
      </c>
      <c r="N29" s="103">
        <v>0</v>
      </c>
      <c r="O29" s="103">
        <v>0</v>
      </c>
      <c r="P29" s="103">
        <v>0</v>
      </c>
      <c r="Q29" s="103">
        <v>0</v>
      </c>
      <c r="R29" s="103">
        <v>0</v>
      </c>
      <c r="S29" s="103">
        <v>0</v>
      </c>
      <c r="T29" s="103">
        <v>0</v>
      </c>
      <c r="U29" s="103">
        <v>0</v>
      </c>
      <c r="V29" s="14">
        <v>0</v>
      </c>
      <c r="W29" s="14">
        <v>0</v>
      </c>
      <c r="X29" s="103" t="s">
        <v>1317</v>
      </c>
      <c r="Y29" s="103" t="s">
        <v>1317</v>
      </c>
      <c r="Z29" s="14"/>
    </row>
    <row r="30" spans="1:26" s="10" customFormat="1" ht="12.75" customHeight="1" x14ac:dyDescent="0.2">
      <c r="A30" s="10" t="s">
        <v>921</v>
      </c>
      <c r="B30" s="10" t="s">
        <v>922</v>
      </c>
      <c r="C30" s="103">
        <v>0</v>
      </c>
      <c r="D30" s="103">
        <v>0</v>
      </c>
      <c r="E30" s="103">
        <v>0</v>
      </c>
      <c r="F30" s="103">
        <v>0</v>
      </c>
      <c r="G30" s="103">
        <v>0</v>
      </c>
      <c r="H30" s="103">
        <v>0</v>
      </c>
      <c r="I30" s="103">
        <v>0</v>
      </c>
      <c r="J30" s="103">
        <v>0</v>
      </c>
      <c r="K30" s="103">
        <v>0</v>
      </c>
      <c r="L30" s="103">
        <v>0</v>
      </c>
      <c r="M30" s="103">
        <v>9981</v>
      </c>
      <c r="N30" s="103">
        <v>0</v>
      </c>
      <c r="O30" s="103">
        <v>0</v>
      </c>
      <c r="P30" s="103">
        <v>0</v>
      </c>
      <c r="Q30" s="103">
        <v>0</v>
      </c>
      <c r="R30" s="103">
        <v>0</v>
      </c>
      <c r="S30" s="103">
        <v>0</v>
      </c>
      <c r="T30" s="103">
        <v>0</v>
      </c>
      <c r="U30" s="103">
        <v>0</v>
      </c>
      <c r="V30" s="14">
        <v>0</v>
      </c>
      <c r="W30" s="14">
        <v>0</v>
      </c>
      <c r="X30" s="103" t="s">
        <v>1317</v>
      </c>
      <c r="Y30" s="103" t="s">
        <v>1317</v>
      </c>
      <c r="Z30" s="14"/>
    </row>
    <row r="31" spans="1:26" s="10" customFormat="1" ht="12.75" customHeight="1" x14ac:dyDescent="0.2">
      <c r="A31" s="10" t="s">
        <v>923</v>
      </c>
      <c r="B31" s="10" t="s">
        <v>924</v>
      </c>
      <c r="C31" s="103">
        <v>0</v>
      </c>
      <c r="D31" s="103">
        <v>0</v>
      </c>
      <c r="E31" s="103">
        <v>0</v>
      </c>
      <c r="F31" s="103">
        <v>0</v>
      </c>
      <c r="G31" s="103">
        <v>0</v>
      </c>
      <c r="H31" s="103">
        <v>0</v>
      </c>
      <c r="I31" s="103">
        <v>0</v>
      </c>
      <c r="J31" s="103">
        <v>0</v>
      </c>
      <c r="K31" s="103">
        <v>0</v>
      </c>
      <c r="L31" s="103">
        <v>0</v>
      </c>
      <c r="M31" s="103">
        <v>0</v>
      </c>
      <c r="N31" s="103">
        <v>0</v>
      </c>
      <c r="O31" s="103">
        <v>0</v>
      </c>
      <c r="P31" s="103">
        <v>0</v>
      </c>
      <c r="Q31" s="103">
        <v>0</v>
      </c>
      <c r="R31" s="103">
        <v>0</v>
      </c>
      <c r="S31" s="103">
        <v>0</v>
      </c>
      <c r="T31" s="103">
        <v>0</v>
      </c>
      <c r="U31" s="103">
        <v>0</v>
      </c>
      <c r="V31" s="14">
        <v>19034</v>
      </c>
      <c r="W31" s="14">
        <v>0</v>
      </c>
      <c r="X31" s="103" t="s">
        <v>1317</v>
      </c>
      <c r="Y31" s="103" t="s">
        <v>1317</v>
      </c>
      <c r="Z31" s="14"/>
    </row>
    <row r="32" spans="1:26" s="10" customFormat="1" ht="12.75" customHeight="1" x14ac:dyDescent="0.2">
      <c r="A32" s="10" t="s">
        <v>724</v>
      </c>
      <c r="B32" s="10" t="s">
        <v>848</v>
      </c>
      <c r="C32" s="103">
        <v>0</v>
      </c>
      <c r="D32" s="103">
        <v>0</v>
      </c>
      <c r="E32" s="103">
        <v>0</v>
      </c>
      <c r="F32" s="103">
        <v>0</v>
      </c>
      <c r="G32" s="103">
        <v>0</v>
      </c>
      <c r="H32" s="103">
        <v>0</v>
      </c>
      <c r="I32" s="103">
        <v>0</v>
      </c>
      <c r="J32" s="103">
        <v>0</v>
      </c>
      <c r="K32" s="103">
        <v>0</v>
      </c>
      <c r="L32" s="103">
        <v>0</v>
      </c>
      <c r="M32" s="103">
        <v>285912</v>
      </c>
      <c r="N32" s="103">
        <v>40000</v>
      </c>
      <c r="O32" s="103">
        <v>0</v>
      </c>
      <c r="P32" s="103">
        <v>0</v>
      </c>
      <c r="Q32" s="103">
        <v>0</v>
      </c>
      <c r="R32" s="103">
        <v>0</v>
      </c>
      <c r="S32" s="103">
        <v>0</v>
      </c>
      <c r="T32" s="103">
        <v>0</v>
      </c>
      <c r="U32" s="103">
        <v>0</v>
      </c>
      <c r="V32" s="14">
        <v>0</v>
      </c>
      <c r="W32" s="14">
        <v>0</v>
      </c>
      <c r="X32" s="103" t="s">
        <v>1320</v>
      </c>
      <c r="Y32" s="103" t="s">
        <v>1316</v>
      </c>
      <c r="Z32" s="14"/>
    </row>
    <row r="33" spans="1:26" s="10" customFormat="1" ht="12.75" customHeight="1" x14ac:dyDescent="0.2">
      <c r="A33" s="10" t="s">
        <v>725</v>
      </c>
      <c r="B33" s="10" t="s">
        <v>9</v>
      </c>
      <c r="C33" s="103">
        <v>0</v>
      </c>
      <c r="D33" s="103">
        <v>0</v>
      </c>
      <c r="E33" s="103">
        <v>0</v>
      </c>
      <c r="F33" s="103">
        <v>0</v>
      </c>
      <c r="G33" s="103">
        <v>0</v>
      </c>
      <c r="H33" s="103">
        <v>0</v>
      </c>
      <c r="I33" s="103">
        <v>0</v>
      </c>
      <c r="J33" s="103">
        <v>0</v>
      </c>
      <c r="K33" s="103">
        <v>0</v>
      </c>
      <c r="L33" s="103">
        <v>0</v>
      </c>
      <c r="M33" s="103">
        <v>241580</v>
      </c>
      <c r="N33" s="103">
        <v>62500</v>
      </c>
      <c r="O33" s="103">
        <v>0</v>
      </c>
      <c r="P33" s="103">
        <v>0</v>
      </c>
      <c r="Q33" s="103">
        <v>0</v>
      </c>
      <c r="R33" s="103">
        <v>0</v>
      </c>
      <c r="S33" s="103">
        <v>0</v>
      </c>
      <c r="T33" s="103">
        <v>0</v>
      </c>
      <c r="U33" s="103">
        <v>0</v>
      </c>
      <c r="V33" s="14">
        <v>0</v>
      </c>
      <c r="W33" s="14">
        <v>0</v>
      </c>
      <c r="X33" s="103" t="s">
        <v>1320</v>
      </c>
      <c r="Y33" s="103" t="s">
        <v>1316</v>
      </c>
      <c r="Z33" s="14"/>
    </row>
    <row r="34" spans="1:26" s="10" customFormat="1" ht="12.75" customHeight="1" x14ac:dyDescent="0.2">
      <c r="A34" s="10" t="s">
        <v>690</v>
      </c>
      <c r="B34" s="10" t="s">
        <v>10</v>
      </c>
      <c r="C34" s="103">
        <v>0</v>
      </c>
      <c r="D34" s="103">
        <v>0</v>
      </c>
      <c r="E34" s="103">
        <v>0</v>
      </c>
      <c r="F34" s="103">
        <v>0</v>
      </c>
      <c r="G34" s="103">
        <v>0</v>
      </c>
      <c r="H34" s="103">
        <v>0</v>
      </c>
      <c r="I34" s="103">
        <v>0</v>
      </c>
      <c r="J34" s="103">
        <v>0</v>
      </c>
      <c r="K34" s="103">
        <v>0</v>
      </c>
      <c r="L34" s="103">
        <v>0</v>
      </c>
      <c r="M34" s="103">
        <v>449853</v>
      </c>
      <c r="N34" s="103">
        <v>63000</v>
      </c>
      <c r="O34" s="103">
        <v>0</v>
      </c>
      <c r="P34" s="103">
        <v>500</v>
      </c>
      <c r="Q34" s="103">
        <v>0</v>
      </c>
      <c r="R34" s="103">
        <v>0</v>
      </c>
      <c r="S34" s="103">
        <v>0</v>
      </c>
      <c r="T34" s="103">
        <v>0</v>
      </c>
      <c r="U34" s="103">
        <v>0</v>
      </c>
      <c r="V34" s="14">
        <v>56349</v>
      </c>
      <c r="W34" s="14">
        <v>0</v>
      </c>
      <c r="X34" s="103" t="s">
        <v>1321</v>
      </c>
      <c r="Y34" s="103" t="s">
        <v>1316</v>
      </c>
      <c r="Z34" s="14"/>
    </row>
    <row r="35" spans="1:26" s="10" customFormat="1" ht="12.75" customHeight="1" x14ac:dyDescent="0.2">
      <c r="A35" s="10" t="s">
        <v>428</v>
      </c>
      <c r="B35" s="10" t="s">
        <v>11</v>
      </c>
      <c r="C35" s="103">
        <v>0</v>
      </c>
      <c r="D35" s="103">
        <v>0</v>
      </c>
      <c r="E35" s="103">
        <v>0</v>
      </c>
      <c r="F35" s="103">
        <v>0</v>
      </c>
      <c r="G35" s="103">
        <v>0</v>
      </c>
      <c r="H35" s="103">
        <v>0</v>
      </c>
      <c r="I35" s="103">
        <v>0</v>
      </c>
      <c r="J35" s="103">
        <v>0</v>
      </c>
      <c r="K35" s="103">
        <v>0</v>
      </c>
      <c r="L35" s="103">
        <v>0</v>
      </c>
      <c r="M35" s="103">
        <v>39479</v>
      </c>
      <c r="N35" s="103">
        <v>0</v>
      </c>
      <c r="O35" s="103">
        <v>0</v>
      </c>
      <c r="P35" s="103">
        <v>0</v>
      </c>
      <c r="Q35" s="103">
        <v>0</v>
      </c>
      <c r="R35" s="103">
        <v>0</v>
      </c>
      <c r="S35" s="103">
        <v>0</v>
      </c>
      <c r="T35" s="103">
        <v>0</v>
      </c>
      <c r="U35" s="103">
        <v>0</v>
      </c>
      <c r="V35" s="14">
        <v>0</v>
      </c>
      <c r="W35" s="14">
        <v>0</v>
      </c>
      <c r="X35" s="103" t="s">
        <v>1315</v>
      </c>
      <c r="Y35" s="103" t="s">
        <v>1316</v>
      </c>
      <c r="Z35" s="14"/>
    </row>
    <row r="36" spans="1:26" s="10" customFormat="1" ht="12.75" customHeight="1" x14ac:dyDescent="0.2">
      <c r="A36" s="10" t="s">
        <v>475</v>
      </c>
      <c r="B36" s="10" t="s">
        <v>12</v>
      </c>
      <c r="C36" s="103">
        <v>0</v>
      </c>
      <c r="D36" s="103">
        <v>0</v>
      </c>
      <c r="E36" s="103">
        <v>0</v>
      </c>
      <c r="F36" s="103">
        <v>0</v>
      </c>
      <c r="G36" s="103">
        <v>0</v>
      </c>
      <c r="H36" s="103">
        <v>0</v>
      </c>
      <c r="I36" s="103">
        <v>0</v>
      </c>
      <c r="J36" s="103">
        <v>0</v>
      </c>
      <c r="K36" s="103">
        <v>0</v>
      </c>
      <c r="L36" s="103">
        <v>0</v>
      </c>
      <c r="M36" s="103">
        <v>191801</v>
      </c>
      <c r="N36" s="103">
        <v>0</v>
      </c>
      <c r="O36" s="103">
        <v>0</v>
      </c>
      <c r="P36" s="103">
        <v>0</v>
      </c>
      <c r="Q36" s="103">
        <v>0</v>
      </c>
      <c r="R36" s="103">
        <v>0</v>
      </c>
      <c r="S36" s="103">
        <v>0</v>
      </c>
      <c r="T36" s="103">
        <v>0</v>
      </c>
      <c r="U36" s="103">
        <v>0</v>
      </c>
      <c r="V36" s="14">
        <v>3000</v>
      </c>
      <c r="W36" s="14">
        <v>2250</v>
      </c>
      <c r="X36" s="103" t="s">
        <v>1315</v>
      </c>
      <c r="Y36" s="103" t="s">
        <v>1316</v>
      </c>
      <c r="Z36" s="14"/>
    </row>
    <row r="37" spans="1:26" s="10" customFormat="1" ht="12.75" customHeight="1" x14ac:dyDescent="0.2">
      <c r="A37" s="10" t="s">
        <v>497</v>
      </c>
      <c r="B37" s="10" t="s">
        <v>832</v>
      </c>
      <c r="C37" s="103">
        <v>0</v>
      </c>
      <c r="D37" s="103">
        <v>0</v>
      </c>
      <c r="E37" s="103">
        <v>0</v>
      </c>
      <c r="F37" s="103">
        <v>0</v>
      </c>
      <c r="G37" s="103">
        <v>0</v>
      </c>
      <c r="H37" s="103">
        <v>0</v>
      </c>
      <c r="I37" s="103">
        <v>0</v>
      </c>
      <c r="J37" s="103">
        <v>0</v>
      </c>
      <c r="K37" s="103">
        <v>0</v>
      </c>
      <c r="L37" s="103">
        <v>0</v>
      </c>
      <c r="M37" s="103">
        <v>0</v>
      </c>
      <c r="N37" s="103">
        <v>0</v>
      </c>
      <c r="O37" s="103">
        <v>0</v>
      </c>
      <c r="P37" s="103">
        <v>0</v>
      </c>
      <c r="Q37" s="103">
        <v>0</v>
      </c>
      <c r="R37" s="103">
        <v>0</v>
      </c>
      <c r="S37" s="103">
        <v>0</v>
      </c>
      <c r="T37" s="103">
        <v>0</v>
      </c>
      <c r="U37" s="103">
        <v>0</v>
      </c>
      <c r="V37" s="14">
        <v>55</v>
      </c>
      <c r="W37" s="14">
        <v>0</v>
      </c>
      <c r="X37" s="103" t="s">
        <v>1315</v>
      </c>
      <c r="Y37" s="103" t="s">
        <v>1316</v>
      </c>
      <c r="Z37" s="14"/>
    </row>
    <row r="38" spans="1:26" s="10" customFormat="1" ht="12.75" customHeight="1" x14ac:dyDescent="0.2">
      <c r="A38" s="10" t="s">
        <v>608</v>
      </c>
      <c r="B38" s="10" t="s">
        <v>13</v>
      </c>
      <c r="C38" s="103">
        <v>0</v>
      </c>
      <c r="D38" s="103">
        <v>0</v>
      </c>
      <c r="E38" s="103">
        <v>0</v>
      </c>
      <c r="F38" s="103">
        <v>0</v>
      </c>
      <c r="G38" s="103">
        <v>0</v>
      </c>
      <c r="H38" s="103">
        <v>0</v>
      </c>
      <c r="I38" s="103">
        <v>0</v>
      </c>
      <c r="J38" s="103">
        <v>0</v>
      </c>
      <c r="K38" s="103">
        <v>0</v>
      </c>
      <c r="L38" s="103">
        <v>0</v>
      </c>
      <c r="M38" s="103">
        <v>81926</v>
      </c>
      <c r="N38" s="103">
        <v>14300</v>
      </c>
      <c r="O38" s="103">
        <v>0</v>
      </c>
      <c r="P38" s="103">
        <v>0</v>
      </c>
      <c r="Q38" s="103">
        <v>0</v>
      </c>
      <c r="R38" s="103">
        <v>0</v>
      </c>
      <c r="S38" s="103">
        <v>0</v>
      </c>
      <c r="T38" s="103">
        <v>0</v>
      </c>
      <c r="U38" s="103">
        <v>17200</v>
      </c>
      <c r="V38" s="14">
        <v>5000</v>
      </c>
      <c r="W38" s="14">
        <v>0</v>
      </c>
      <c r="X38" s="103" t="s">
        <v>1315</v>
      </c>
      <c r="Y38" s="103" t="s">
        <v>1316</v>
      </c>
      <c r="Z38" s="14"/>
    </row>
    <row r="39" spans="1:26" s="10" customFormat="1" ht="12.75" customHeight="1" x14ac:dyDescent="0.2">
      <c r="A39" s="10" t="s">
        <v>391</v>
      </c>
      <c r="B39" s="10" t="s">
        <v>825</v>
      </c>
      <c r="C39" s="103">
        <v>0</v>
      </c>
      <c r="D39" s="103">
        <v>0</v>
      </c>
      <c r="E39" s="103">
        <v>0</v>
      </c>
      <c r="F39" s="103">
        <v>0</v>
      </c>
      <c r="G39" s="103">
        <v>0</v>
      </c>
      <c r="H39" s="103">
        <v>0</v>
      </c>
      <c r="I39" s="103">
        <v>204</v>
      </c>
      <c r="J39" s="103">
        <v>0</v>
      </c>
      <c r="K39" s="103">
        <v>0</v>
      </c>
      <c r="L39" s="103">
        <v>0</v>
      </c>
      <c r="M39" s="103">
        <v>100000</v>
      </c>
      <c r="N39" s="103">
        <v>20000</v>
      </c>
      <c r="O39" s="103">
        <v>0</v>
      </c>
      <c r="P39" s="103">
        <v>0</v>
      </c>
      <c r="Q39" s="103">
        <v>0</v>
      </c>
      <c r="R39" s="103">
        <v>0</v>
      </c>
      <c r="S39" s="103">
        <v>0</v>
      </c>
      <c r="T39" s="103">
        <v>0</v>
      </c>
      <c r="U39" s="103">
        <v>0</v>
      </c>
      <c r="V39" s="14">
        <v>0</v>
      </c>
      <c r="W39" s="14">
        <v>0</v>
      </c>
      <c r="X39" s="103" t="s">
        <v>1312</v>
      </c>
      <c r="Y39" s="103" t="s">
        <v>1316</v>
      </c>
      <c r="Z39" s="14"/>
    </row>
    <row r="40" spans="1:26" s="10" customFormat="1" ht="12.75" customHeight="1" x14ac:dyDescent="0.2">
      <c r="A40" s="10" t="s">
        <v>396</v>
      </c>
      <c r="B40" s="10" t="s">
        <v>367</v>
      </c>
      <c r="C40" s="103">
        <v>0</v>
      </c>
      <c r="D40" s="103">
        <v>0</v>
      </c>
      <c r="E40" s="103">
        <v>0</v>
      </c>
      <c r="F40" s="103">
        <v>0</v>
      </c>
      <c r="G40" s="103">
        <v>0</v>
      </c>
      <c r="H40" s="103">
        <v>0</v>
      </c>
      <c r="I40" s="103">
        <v>0</v>
      </c>
      <c r="J40" s="103">
        <v>0</v>
      </c>
      <c r="K40" s="103">
        <v>0</v>
      </c>
      <c r="L40" s="103">
        <v>0</v>
      </c>
      <c r="M40" s="103">
        <v>85354</v>
      </c>
      <c r="N40" s="103">
        <v>0</v>
      </c>
      <c r="O40" s="103">
        <v>0</v>
      </c>
      <c r="P40" s="103">
        <v>0</v>
      </c>
      <c r="Q40" s="103">
        <v>0</v>
      </c>
      <c r="R40" s="103">
        <v>0</v>
      </c>
      <c r="S40" s="103">
        <v>0</v>
      </c>
      <c r="T40" s="103">
        <v>0</v>
      </c>
      <c r="U40" s="103">
        <v>7961</v>
      </c>
      <c r="V40" s="14">
        <v>0</v>
      </c>
      <c r="W40" s="14">
        <v>0</v>
      </c>
      <c r="X40" s="103" t="s">
        <v>1312</v>
      </c>
      <c r="Y40" s="103" t="s">
        <v>1316</v>
      </c>
      <c r="Z40" s="14"/>
    </row>
    <row r="41" spans="1:26" s="10" customFormat="1" ht="12.75" customHeight="1" x14ac:dyDescent="0.2">
      <c r="A41" s="10" t="s">
        <v>783</v>
      </c>
      <c r="B41" s="10" t="s">
        <v>1322</v>
      </c>
      <c r="C41" s="103">
        <v>0</v>
      </c>
      <c r="D41" s="103">
        <v>0</v>
      </c>
      <c r="E41" s="103">
        <v>0</v>
      </c>
      <c r="F41" s="103">
        <v>0</v>
      </c>
      <c r="G41" s="103">
        <v>0</v>
      </c>
      <c r="H41" s="103">
        <v>0</v>
      </c>
      <c r="I41" s="103">
        <v>0</v>
      </c>
      <c r="J41" s="103">
        <v>0</v>
      </c>
      <c r="K41" s="103">
        <v>0</v>
      </c>
      <c r="L41" s="103">
        <v>0</v>
      </c>
      <c r="M41" s="103">
        <v>10087</v>
      </c>
      <c r="N41" s="103">
        <v>0</v>
      </c>
      <c r="O41" s="103">
        <v>0</v>
      </c>
      <c r="P41" s="103">
        <v>0</v>
      </c>
      <c r="Q41" s="103">
        <v>0</v>
      </c>
      <c r="R41" s="103">
        <v>0</v>
      </c>
      <c r="S41" s="103">
        <v>0</v>
      </c>
      <c r="T41" s="103">
        <v>0</v>
      </c>
      <c r="U41" s="103">
        <v>0</v>
      </c>
      <c r="V41" s="14">
        <v>0</v>
      </c>
      <c r="W41" s="14">
        <v>0</v>
      </c>
      <c r="X41" s="103" t="s">
        <v>1377</v>
      </c>
      <c r="Y41" s="103" t="s">
        <v>1316</v>
      </c>
      <c r="Z41" s="14"/>
    </row>
    <row r="42" spans="1:26" s="10" customFormat="1" ht="12.75" customHeight="1" x14ac:dyDescent="0.2">
      <c r="A42" s="10" t="s">
        <v>1205</v>
      </c>
      <c r="B42" s="10" t="s">
        <v>1206</v>
      </c>
      <c r="C42" s="103">
        <v>0</v>
      </c>
      <c r="D42" s="103">
        <v>0</v>
      </c>
      <c r="E42" s="103">
        <v>0</v>
      </c>
      <c r="F42" s="103">
        <v>0</v>
      </c>
      <c r="G42" s="103">
        <v>0</v>
      </c>
      <c r="H42" s="103">
        <v>0</v>
      </c>
      <c r="I42" s="103">
        <v>0</v>
      </c>
      <c r="J42" s="103">
        <v>0</v>
      </c>
      <c r="K42" s="103">
        <v>0</v>
      </c>
      <c r="L42" s="103">
        <v>0</v>
      </c>
      <c r="M42" s="103">
        <v>7720</v>
      </c>
      <c r="N42" s="103">
        <v>0</v>
      </c>
      <c r="O42" s="103">
        <v>0</v>
      </c>
      <c r="P42" s="103">
        <v>0</v>
      </c>
      <c r="Q42" s="103">
        <v>0</v>
      </c>
      <c r="R42" s="103">
        <v>0</v>
      </c>
      <c r="S42" s="103">
        <v>0</v>
      </c>
      <c r="T42" s="103">
        <v>0</v>
      </c>
      <c r="U42" s="103">
        <v>0</v>
      </c>
      <c r="V42" s="14">
        <v>0</v>
      </c>
      <c r="W42" s="14">
        <v>0</v>
      </c>
      <c r="X42" s="103" t="s">
        <v>1377</v>
      </c>
      <c r="Y42" s="103" t="s">
        <v>1316</v>
      </c>
      <c r="Z42" s="14"/>
    </row>
    <row r="43" spans="1:26" s="10" customFormat="1" ht="12.75" customHeight="1" x14ac:dyDescent="0.2">
      <c r="A43" s="10" t="s">
        <v>925</v>
      </c>
      <c r="B43" s="10" t="s">
        <v>926</v>
      </c>
      <c r="C43" s="103">
        <v>0</v>
      </c>
      <c r="D43" s="103">
        <v>0</v>
      </c>
      <c r="E43" s="103">
        <v>0</v>
      </c>
      <c r="F43" s="103">
        <v>0</v>
      </c>
      <c r="G43" s="103">
        <v>0</v>
      </c>
      <c r="H43" s="103">
        <v>0</v>
      </c>
      <c r="I43" s="103">
        <v>0</v>
      </c>
      <c r="J43" s="103">
        <v>0</v>
      </c>
      <c r="K43" s="103">
        <v>0</v>
      </c>
      <c r="L43" s="103">
        <v>0</v>
      </c>
      <c r="M43" s="103">
        <v>24688</v>
      </c>
      <c r="N43" s="103">
        <v>3000</v>
      </c>
      <c r="O43" s="103">
        <v>0</v>
      </c>
      <c r="P43" s="103">
        <v>0</v>
      </c>
      <c r="Q43" s="103">
        <v>0</v>
      </c>
      <c r="R43" s="103">
        <v>0</v>
      </c>
      <c r="S43" s="103">
        <v>0</v>
      </c>
      <c r="T43" s="103">
        <v>0</v>
      </c>
      <c r="U43" s="103">
        <v>0</v>
      </c>
      <c r="V43" s="14">
        <v>0</v>
      </c>
      <c r="W43" s="14">
        <v>0</v>
      </c>
      <c r="X43" s="103" t="s">
        <v>1317</v>
      </c>
      <c r="Y43" s="103" t="s">
        <v>1317</v>
      </c>
      <c r="Z43" s="14"/>
    </row>
    <row r="44" spans="1:26" s="10" customFormat="1" ht="12.75" customHeight="1" x14ac:dyDescent="0.2">
      <c r="A44" s="10" t="s">
        <v>726</v>
      </c>
      <c r="B44" s="10" t="s">
        <v>14</v>
      </c>
      <c r="C44" s="103">
        <v>0</v>
      </c>
      <c r="D44" s="103">
        <v>0</v>
      </c>
      <c r="E44" s="103">
        <v>0</v>
      </c>
      <c r="F44" s="103">
        <v>0</v>
      </c>
      <c r="G44" s="103">
        <v>0</v>
      </c>
      <c r="H44" s="103">
        <v>0</v>
      </c>
      <c r="I44" s="103">
        <v>0</v>
      </c>
      <c r="J44" s="103">
        <v>0</v>
      </c>
      <c r="K44" s="103">
        <v>0</v>
      </c>
      <c r="L44" s="103">
        <v>0</v>
      </c>
      <c r="M44" s="103">
        <v>103190</v>
      </c>
      <c r="N44" s="103">
        <v>0</v>
      </c>
      <c r="O44" s="103">
        <v>0</v>
      </c>
      <c r="P44" s="103">
        <v>0</v>
      </c>
      <c r="Q44" s="103">
        <v>0</v>
      </c>
      <c r="R44" s="103">
        <v>0</v>
      </c>
      <c r="S44" s="103">
        <v>0</v>
      </c>
      <c r="T44" s="103">
        <v>0</v>
      </c>
      <c r="U44" s="103">
        <v>0</v>
      </c>
      <c r="V44" s="14">
        <v>0</v>
      </c>
      <c r="W44" s="14">
        <v>0</v>
      </c>
      <c r="X44" s="103" t="s">
        <v>1320</v>
      </c>
      <c r="Y44" s="103" t="s">
        <v>1316</v>
      </c>
      <c r="Z44" s="14"/>
    </row>
    <row r="45" spans="1:26" s="10" customFormat="1" ht="12.75" customHeight="1" x14ac:dyDescent="0.2">
      <c r="A45" s="10" t="s">
        <v>699</v>
      </c>
      <c r="B45" s="10" t="s">
        <v>15</v>
      </c>
      <c r="C45" s="103">
        <v>0</v>
      </c>
      <c r="D45" s="103">
        <v>0</v>
      </c>
      <c r="E45" s="103">
        <v>0</v>
      </c>
      <c r="F45" s="103">
        <v>25900</v>
      </c>
      <c r="G45" s="103">
        <v>0</v>
      </c>
      <c r="H45" s="103">
        <v>0</v>
      </c>
      <c r="I45" s="103">
        <v>4874</v>
      </c>
      <c r="J45" s="103">
        <v>0</v>
      </c>
      <c r="K45" s="103">
        <v>0</v>
      </c>
      <c r="L45" s="103">
        <v>222670</v>
      </c>
      <c r="M45" s="103">
        <v>2303498</v>
      </c>
      <c r="N45" s="103">
        <v>130000</v>
      </c>
      <c r="O45" s="103">
        <v>0</v>
      </c>
      <c r="P45" s="103">
        <v>7000</v>
      </c>
      <c r="Q45" s="103">
        <v>0</v>
      </c>
      <c r="R45" s="103">
        <v>0</v>
      </c>
      <c r="S45" s="103">
        <v>0</v>
      </c>
      <c r="T45" s="103">
        <v>1</v>
      </c>
      <c r="U45" s="103">
        <v>69850</v>
      </c>
      <c r="V45" s="14">
        <v>327155</v>
      </c>
      <c r="W45" s="14">
        <v>0</v>
      </c>
      <c r="X45" s="103" t="s">
        <v>1321</v>
      </c>
      <c r="Y45" s="103" t="s">
        <v>1316</v>
      </c>
      <c r="Z45" s="14"/>
    </row>
    <row r="46" spans="1:26" s="10" customFormat="1" ht="12.75" customHeight="1" x14ac:dyDescent="0.2">
      <c r="A46" s="10" t="s">
        <v>564</v>
      </c>
      <c r="B46" s="10" t="s">
        <v>16</v>
      </c>
      <c r="C46" s="103">
        <v>0</v>
      </c>
      <c r="D46" s="103">
        <v>0</v>
      </c>
      <c r="E46" s="103">
        <v>0</v>
      </c>
      <c r="F46" s="103">
        <v>0</v>
      </c>
      <c r="G46" s="103">
        <v>0</v>
      </c>
      <c r="H46" s="103">
        <v>0</v>
      </c>
      <c r="I46" s="103">
        <v>0</v>
      </c>
      <c r="J46" s="103">
        <v>0</v>
      </c>
      <c r="K46" s="103">
        <v>0</v>
      </c>
      <c r="L46" s="103">
        <v>0</v>
      </c>
      <c r="M46" s="103">
        <v>4690</v>
      </c>
      <c r="N46" s="103">
        <v>0</v>
      </c>
      <c r="O46" s="103">
        <v>0</v>
      </c>
      <c r="P46" s="103">
        <v>0</v>
      </c>
      <c r="Q46" s="103">
        <v>0</v>
      </c>
      <c r="R46" s="103">
        <v>0</v>
      </c>
      <c r="S46" s="103">
        <v>0</v>
      </c>
      <c r="T46" s="103">
        <v>0</v>
      </c>
      <c r="U46" s="103">
        <v>0</v>
      </c>
      <c r="V46" s="14">
        <v>0</v>
      </c>
      <c r="W46" s="14">
        <v>0</v>
      </c>
      <c r="X46" s="103" t="s">
        <v>1315</v>
      </c>
      <c r="Y46" s="103" t="s">
        <v>1316</v>
      </c>
      <c r="Z46" s="14"/>
    </row>
    <row r="47" spans="1:26" s="10" customFormat="1" ht="12.75" customHeight="1" x14ac:dyDescent="0.2">
      <c r="A47" s="10" t="s">
        <v>546</v>
      </c>
      <c r="B47" s="10" t="s">
        <v>17</v>
      </c>
      <c r="C47" s="103">
        <v>0</v>
      </c>
      <c r="D47" s="103">
        <v>0</v>
      </c>
      <c r="E47" s="103">
        <v>0</v>
      </c>
      <c r="F47" s="103">
        <v>0</v>
      </c>
      <c r="G47" s="103">
        <v>0</v>
      </c>
      <c r="H47" s="103">
        <v>0</v>
      </c>
      <c r="I47" s="103">
        <v>0</v>
      </c>
      <c r="J47" s="103">
        <v>0</v>
      </c>
      <c r="K47" s="103">
        <v>0</v>
      </c>
      <c r="L47" s="103">
        <v>398</v>
      </c>
      <c r="M47" s="103">
        <v>116746</v>
      </c>
      <c r="N47" s="103">
        <v>15000</v>
      </c>
      <c r="O47" s="103">
        <v>500</v>
      </c>
      <c r="P47" s="103">
        <v>0</v>
      </c>
      <c r="Q47" s="103">
        <v>0</v>
      </c>
      <c r="R47" s="103">
        <v>0</v>
      </c>
      <c r="S47" s="103">
        <v>0</v>
      </c>
      <c r="T47" s="103">
        <v>26</v>
      </c>
      <c r="U47" s="103">
        <v>5500</v>
      </c>
      <c r="V47" s="14">
        <v>0</v>
      </c>
      <c r="W47" s="14">
        <v>2500</v>
      </c>
      <c r="X47" s="103" t="s">
        <v>1312</v>
      </c>
      <c r="Y47" s="103" t="s">
        <v>1316</v>
      </c>
      <c r="Z47" s="14"/>
    </row>
    <row r="48" spans="1:26" s="10" customFormat="1" ht="12.75" customHeight="1" x14ac:dyDescent="0.2">
      <c r="A48" s="10" t="s">
        <v>547</v>
      </c>
      <c r="B48" s="10" t="s">
        <v>18</v>
      </c>
      <c r="C48" s="103">
        <v>0</v>
      </c>
      <c r="D48" s="103">
        <v>0</v>
      </c>
      <c r="E48" s="103">
        <v>0</v>
      </c>
      <c r="F48" s="103">
        <v>0</v>
      </c>
      <c r="G48" s="103">
        <v>0</v>
      </c>
      <c r="H48" s="103">
        <v>0</v>
      </c>
      <c r="I48" s="103">
        <v>0</v>
      </c>
      <c r="J48" s="103">
        <v>0</v>
      </c>
      <c r="K48" s="103">
        <v>0</v>
      </c>
      <c r="L48" s="103">
        <v>0</v>
      </c>
      <c r="M48" s="103">
        <v>61165</v>
      </c>
      <c r="N48" s="103">
        <v>14000</v>
      </c>
      <c r="O48" s="103">
        <v>0</v>
      </c>
      <c r="P48" s="103">
        <v>1000</v>
      </c>
      <c r="Q48" s="103">
        <v>0</v>
      </c>
      <c r="R48" s="103">
        <v>0</v>
      </c>
      <c r="S48" s="103">
        <v>0</v>
      </c>
      <c r="T48" s="103">
        <v>0</v>
      </c>
      <c r="U48" s="103">
        <v>19000</v>
      </c>
      <c r="V48" s="14">
        <v>19000</v>
      </c>
      <c r="W48" s="14">
        <v>0</v>
      </c>
      <c r="X48" s="103" t="s">
        <v>1312</v>
      </c>
      <c r="Y48" s="103" t="s">
        <v>1316</v>
      </c>
      <c r="Z48" s="14"/>
    </row>
    <row r="49" spans="1:26" s="10" customFormat="1" ht="12.75" customHeight="1" x14ac:dyDescent="0.2">
      <c r="A49" s="10" t="s">
        <v>927</v>
      </c>
      <c r="B49" s="10" t="s">
        <v>928</v>
      </c>
      <c r="C49" s="103">
        <v>0</v>
      </c>
      <c r="D49" s="103">
        <v>0</v>
      </c>
      <c r="E49" s="103">
        <v>0</v>
      </c>
      <c r="F49" s="103">
        <v>0</v>
      </c>
      <c r="G49" s="103">
        <v>120</v>
      </c>
      <c r="H49" s="103">
        <v>0</v>
      </c>
      <c r="I49" s="103">
        <v>0</v>
      </c>
      <c r="J49" s="103">
        <v>0</v>
      </c>
      <c r="K49" s="103">
        <v>0</v>
      </c>
      <c r="L49" s="103">
        <v>0</v>
      </c>
      <c r="M49" s="103">
        <v>89133</v>
      </c>
      <c r="N49" s="103">
        <v>4000</v>
      </c>
      <c r="O49" s="103">
        <v>0</v>
      </c>
      <c r="P49" s="103">
        <v>0</v>
      </c>
      <c r="Q49" s="103">
        <v>0</v>
      </c>
      <c r="R49" s="103">
        <v>0</v>
      </c>
      <c r="S49" s="103">
        <v>0</v>
      </c>
      <c r="T49" s="103">
        <v>0</v>
      </c>
      <c r="U49" s="103">
        <v>0</v>
      </c>
      <c r="V49" s="14">
        <v>25100</v>
      </c>
      <c r="W49" s="14">
        <v>8000</v>
      </c>
      <c r="X49" s="103" t="s">
        <v>1312</v>
      </c>
      <c r="Y49" s="103" t="s">
        <v>1313</v>
      </c>
      <c r="Z49" s="14"/>
    </row>
    <row r="50" spans="1:26" s="10" customFormat="1" ht="12.75" customHeight="1" x14ac:dyDescent="0.2">
      <c r="A50" s="10" t="s">
        <v>436</v>
      </c>
      <c r="B50" s="10" t="s">
        <v>19</v>
      </c>
      <c r="C50" s="103">
        <v>0</v>
      </c>
      <c r="D50" s="103">
        <v>0</v>
      </c>
      <c r="E50" s="103">
        <v>0</v>
      </c>
      <c r="F50" s="103">
        <v>0</v>
      </c>
      <c r="G50" s="103">
        <v>0</v>
      </c>
      <c r="H50" s="103">
        <v>0</v>
      </c>
      <c r="I50" s="103">
        <v>0</v>
      </c>
      <c r="J50" s="103">
        <v>0</v>
      </c>
      <c r="K50" s="103">
        <v>0</v>
      </c>
      <c r="L50" s="103">
        <v>0</v>
      </c>
      <c r="M50" s="103">
        <v>107100</v>
      </c>
      <c r="N50" s="103">
        <v>0</v>
      </c>
      <c r="O50" s="103">
        <v>0</v>
      </c>
      <c r="P50" s="103">
        <v>0</v>
      </c>
      <c r="Q50" s="103">
        <v>0</v>
      </c>
      <c r="R50" s="103">
        <v>0</v>
      </c>
      <c r="S50" s="103">
        <v>0</v>
      </c>
      <c r="T50" s="103">
        <v>0</v>
      </c>
      <c r="U50" s="103">
        <v>0</v>
      </c>
      <c r="V50" s="14">
        <v>246</v>
      </c>
      <c r="W50" s="14">
        <v>0</v>
      </c>
      <c r="X50" s="103" t="s">
        <v>1315</v>
      </c>
      <c r="Y50" s="103" t="s">
        <v>1316</v>
      </c>
      <c r="Z50" s="14"/>
    </row>
    <row r="51" spans="1:26" s="10" customFormat="1" ht="12.75" customHeight="1" x14ac:dyDescent="0.2">
      <c r="A51" s="10" t="s">
        <v>675</v>
      </c>
      <c r="B51" s="10" t="s">
        <v>20</v>
      </c>
      <c r="C51" s="103">
        <v>0</v>
      </c>
      <c r="D51" s="103">
        <v>0</v>
      </c>
      <c r="E51" s="103">
        <v>0</v>
      </c>
      <c r="F51" s="103">
        <v>0</v>
      </c>
      <c r="G51" s="103">
        <v>0</v>
      </c>
      <c r="H51" s="103">
        <v>0</v>
      </c>
      <c r="I51" s="103">
        <v>0</v>
      </c>
      <c r="J51" s="103">
        <v>0</v>
      </c>
      <c r="K51" s="103">
        <v>0</v>
      </c>
      <c r="L51" s="103">
        <v>0</v>
      </c>
      <c r="M51" s="103">
        <v>0</v>
      </c>
      <c r="N51" s="103">
        <v>69000</v>
      </c>
      <c r="O51" s="103">
        <v>0</v>
      </c>
      <c r="P51" s="103">
        <v>250</v>
      </c>
      <c r="Q51" s="103">
        <v>0</v>
      </c>
      <c r="R51" s="103">
        <v>0</v>
      </c>
      <c r="S51" s="103">
        <v>0</v>
      </c>
      <c r="T51" s="103">
        <v>1</v>
      </c>
      <c r="U51" s="103">
        <v>21000</v>
      </c>
      <c r="V51" s="14">
        <v>15</v>
      </c>
      <c r="W51" s="14">
        <v>0</v>
      </c>
      <c r="X51" s="103" t="s">
        <v>1321</v>
      </c>
      <c r="Y51" s="103" t="s">
        <v>1316</v>
      </c>
      <c r="Z51" s="14"/>
    </row>
    <row r="52" spans="1:26" s="10" customFormat="1" ht="12.75" customHeight="1" x14ac:dyDescent="0.2">
      <c r="A52" s="10" t="s">
        <v>572</v>
      </c>
      <c r="B52" s="10" t="s">
        <v>21</v>
      </c>
      <c r="C52" s="103">
        <v>0</v>
      </c>
      <c r="D52" s="103">
        <v>0</v>
      </c>
      <c r="E52" s="103">
        <v>0</v>
      </c>
      <c r="F52" s="103">
        <v>0</v>
      </c>
      <c r="G52" s="103">
        <v>0</v>
      </c>
      <c r="H52" s="103">
        <v>0</v>
      </c>
      <c r="I52" s="103">
        <v>0</v>
      </c>
      <c r="J52" s="103">
        <v>0</v>
      </c>
      <c r="K52" s="103">
        <v>0</v>
      </c>
      <c r="L52" s="103">
        <v>0</v>
      </c>
      <c r="M52" s="103">
        <v>1000</v>
      </c>
      <c r="N52" s="103">
        <v>0</v>
      </c>
      <c r="O52" s="103">
        <v>0</v>
      </c>
      <c r="P52" s="103">
        <v>0</v>
      </c>
      <c r="Q52" s="103">
        <v>0</v>
      </c>
      <c r="R52" s="103">
        <v>0</v>
      </c>
      <c r="S52" s="103">
        <v>0</v>
      </c>
      <c r="T52" s="103">
        <v>0</v>
      </c>
      <c r="U52" s="103">
        <v>0</v>
      </c>
      <c r="V52" s="14">
        <v>0</v>
      </c>
      <c r="W52" s="14">
        <v>0</v>
      </c>
      <c r="X52" s="103" t="s">
        <v>1315</v>
      </c>
      <c r="Y52" s="103" t="s">
        <v>1316</v>
      </c>
      <c r="Z52" s="14"/>
    </row>
    <row r="53" spans="1:26" s="10" customFormat="1" ht="12.75" customHeight="1" x14ac:dyDescent="0.2">
      <c r="A53" s="10" t="s">
        <v>455</v>
      </c>
      <c r="B53" s="10" t="s">
        <v>22</v>
      </c>
      <c r="C53" s="103">
        <v>0</v>
      </c>
      <c r="D53" s="103">
        <v>0</v>
      </c>
      <c r="E53" s="103">
        <v>0</v>
      </c>
      <c r="F53" s="103">
        <v>0</v>
      </c>
      <c r="G53" s="103">
        <v>0</v>
      </c>
      <c r="H53" s="103">
        <v>0</v>
      </c>
      <c r="I53" s="103">
        <v>0</v>
      </c>
      <c r="J53" s="103">
        <v>0</v>
      </c>
      <c r="K53" s="103">
        <v>0</v>
      </c>
      <c r="L53" s="103">
        <v>0</v>
      </c>
      <c r="M53" s="103">
        <v>61988</v>
      </c>
      <c r="N53" s="103">
        <v>0</v>
      </c>
      <c r="O53" s="103">
        <v>0</v>
      </c>
      <c r="P53" s="103">
        <v>0</v>
      </c>
      <c r="Q53" s="103">
        <v>0</v>
      </c>
      <c r="R53" s="103">
        <v>0</v>
      </c>
      <c r="S53" s="103">
        <v>0</v>
      </c>
      <c r="T53" s="103">
        <v>0</v>
      </c>
      <c r="U53" s="103">
        <v>0</v>
      </c>
      <c r="V53" s="14">
        <v>0</v>
      </c>
      <c r="W53" s="14">
        <v>0</v>
      </c>
      <c r="X53" s="103" t="s">
        <v>1312</v>
      </c>
      <c r="Y53" s="103" t="s">
        <v>1316</v>
      </c>
      <c r="Z53" s="14"/>
    </row>
    <row r="54" spans="1:26" s="10" customFormat="1" ht="12.75" customHeight="1" x14ac:dyDescent="0.2">
      <c r="A54" s="10" t="s">
        <v>398</v>
      </c>
      <c r="B54" s="10" t="s">
        <v>23</v>
      </c>
      <c r="C54" s="103">
        <v>0</v>
      </c>
      <c r="D54" s="103">
        <v>0</v>
      </c>
      <c r="E54" s="103">
        <v>0</v>
      </c>
      <c r="F54" s="103">
        <v>0</v>
      </c>
      <c r="G54" s="103">
        <v>0</v>
      </c>
      <c r="H54" s="103">
        <v>0</v>
      </c>
      <c r="I54" s="103">
        <v>0</v>
      </c>
      <c r="J54" s="103">
        <v>0</v>
      </c>
      <c r="K54" s="103">
        <v>0</v>
      </c>
      <c r="L54" s="103">
        <v>0</v>
      </c>
      <c r="M54" s="103">
        <v>0</v>
      </c>
      <c r="N54" s="103">
        <v>0</v>
      </c>
      <c r="O54" s="103">
        <v>0</v>
      </c>
      <c r="P54" s="103">
        <v>0</v>
      </c>
      <c r="Q54" s="103">
        <v>0</v>
      </c>
      <c r="R54" s="103">
        <v>0</v>
      </c>
      <c r="S54" s="103">
        <v>0</v>
      </c>
      <c r="T54" s="103">
        <v>0</v>
      </c>
      <c r="U54" s="103">
        <v>0</v>
      </c>
      <c r="V54" s="14">
        <v>0</v>
      </c>
      <c r="W54" s="14">
        <v>0</v>
      </c>
      <c r="X54" s="103" t="s">
        <v>1312</v>
      </c>
      <c r="Y54" s="103" t="s">
        <v>1316</v>
      </c>
      <c r="Z54" s="14"/>
    </row>
    <row r="55" spans="1:26" s="10" customFormat="1" ht="12.75" customHeight="1" x14ac:dyDescent="0.2">
      <c r="A55" s="10" t="s">
        <v>706</v>
      </c>
      <c r="B55" s="10" t="s">
        <v>24</v>
      </c>
      <c r="C55" s="103">
        <v>0</v>
      </c>
      <c r="D55" s="103">
        <v>0</v>
      </c>
      <c r="E55" s="103">
        <v>0</v>
      </c>
      <c r="F55" s="103">
        <v>0</v>
      </c>
      <c r="G55" s="103">
        <v>0</v>
      </c>
      <c r="H55" s="103">
        <v>0</v>
      </c>
      <c r="I55" s="103">
        <v>0</v>
      </c>
      <c r="J55" s="103">
        <v>0</v>
      </c>
      <c r="K55" s="103">
        <v>0</v>
      </c>
      <c r="L55" s="103">
        <v>0</v>
      </c>
      <c r="M55" s="103">
        <v>368400</v>
      </c>
      <c r="N55" s="103">
        <v>41400</v>
      </c>
      <c r="O55" s="103">
        <v>0</v>
      </c>
      <c r="P55" s="103">
        <v>0</v>
      </c>
      <c r="Q55" s="103">
        <v>0</v>
      </c>
      <c r="R55" s="103">
        <v>0</v>
      </c>
      <c r="S55" s="103">
        <v>0</v>
      </c>
      <c r="T55" s="103">
        <v>0</v>
      </c>
      <c r="U55" s="103">
        <v>0</v>
      </c>
      <c r="V55" s="14">
        <v>0</v>
      </c>
      <c r="W55" s="14">
        <v>0</v>
      </c>
      <c r="X55" s="103" t="s">
        <v>1321</v>
      </c>
      <c r="Y55" s="103" t="s">
        <v>1316</v>
      </c>
      <c r="Z55" s="14"/>
    </row>
    <row r="56" spans="1:26" s="10" customFormat="1" ht="12.75" customHeight="1" x14ac:dyDescent="0.2">
      <c r="A56" s="10" t="s">
        <v>476</v>
      </c>
      <c r="B56" s="10" t="s">
        <v>25</v>
      </c>
      <c r="C56" s="103">
        <v>0</v>
      </c>
      <c r="D56" s="103">
        <v>0</v>
      </c>
      <c r="E56" s="103">
        <v>0</v>
      </c>
      <c r="F56" s="103">
        <v>0</v>
      </c>
      <c r="G56" s="103">
        <v>0</v>
      </c>
      <c r="H56" s="103">
        <v>0</v>
      </c>
      <c r="I56" s="103">
        <v>0</v>
      </c>
      <c r="J56" s="103">
        <v>0</v>
      </c>
      <c r="K56" s="103">
        <v>0</v>
      </c>
      <c r="L56" s="103">
        <v>0</v>
      </c>
      <c r="M56" s="103">
        <v>0</v>
      </c>
      <c r="N56" s="103">
        <v>6000</v>
      </c>
      <c r="O56" s="103">
        <v>0</v>
      </c>
      <c r="P56" s="103">
        <v>0</v>
      </c>
      <c r="Q56" s="103">
        <v>0</v>
      </c>
      <c r="R56" s="103">
        <v>0</v>
      </c>
      <c r="S56" s="103">
        <v>0</v>
      </c>
      <c r="T56" s="103">
        <v>0</v>
      </c>
      <c r="U56" s="103">
        <v>0</v>
      </c>
      <c r="V56" s="14">
        <v>0</v>
      </c>
      <c r="W56" s="14">
        <v>0</v>
      </c>
      <c r="X56" s="103" t="s">
        <v>1315</v>
      </c>
      <c r="Y56" s="103" t="s">
        <v>1316</v>
      </c>
      <c r="Z56" s="14"/>
    </row>
    <row r="57" spans="1:26" s="10" customFormat="1" ht="12.75" customHeight="1" x14ac:dyDescent="0.2">
      <c r="A57" s="10" t="s">
        <v>580</v>
      </c>
      <c r="B57" s="10" t="s">
        <v>26</v>
      </c>
      <c r="C57" s="103">
        <v>0</v>
      </c>
      <c r="D57" s="103">
        <v>0</v>
      </c>
      <c r="E57" s="103">
        <v>0</v>
      </c>
      <c r="F57" s="103">
        <v>0</v>
      </c>
      <c r="G57" s="103">
        <v>0</v>
      </c>
      <c r="H57" s="103">
        <v>0</v>
      </c>
      <c r="I57" s="103">
        <v>0</v>
      </c>
      <c r="J57" s="103">
        <v>0</v>
      </c>
      <c r="K57" s="103">
        <v>0</v>
      </c>
      <c r="L57" s="103">
        <v>0</v>
      </c>
      <c r="M57" s="103">
        <v>0</v>
      </c>
      <c r="N57" s="103">
        <v>0</v>
      </c>
      <c r="O57" s="103">
        <v>0</v>
      </c>
      <c r="P57" s="103">
        <v>0</v>
      </c>
      <c r="Q57" s="103">
        <v>0</v>
      </c>
      <c r="R57" s="103">
        <v>0</v>
      </c>
      <c r="S57" s="103">
        <v>0</v>
      </c>
      <c r="T57" s="103">
        <v>0</v>
      </c>
      <c r="U57" s="103">
        <v>0</v>
      </c>
      <c r="V57" s="14">
        <v>0</v>
      </c>
      <c r="W57" s="14">
        <v>0</v>
      </c>
      <c r="X57" s="103" t="s">
        <v>1315</v>
      </c>
      <c r="Y57" s="103" t="s">
        <v>1316</v>
      </c>
      <c r="Z57" s="14"/>
    </row>
    <row r="58" spans="1:26" s="10" customFormat="1" ht="12.75" customHeight="1" x14ac:dyDescent="0.2">
      <c r="A58" s="10" t="s">
        <v>727</v>
      </c>
      <c r="B58" s="10" t="s">
        <v>27</v>
      </c>
      <c r="C58" s="103">
        <v>0</v>
      </c>
      <c r="D58" s="103">
        <v>0</v>
      </c>
      <c r="E58" s="103">
        <v>0</v>
      </c>
      <c r="F58" s="103">
        <v>0</v>
      </c>
      <c r="G58" s="103">
        <v>0</v>
      </c>
      <c r="H58" s="103">
        <v>0</v>
      </c>
      <c r="I58" s="103">
        <v>0</v>
      </c>
      <c r="J58" s="103">
        <v>0</v>
      </c>
      <c r="K58" s="103">
        <v>0</v>
      </c>
      <c r="L58" s="103">
        <v>0</v>
      </c>
      <c r="M58" s="103">
        <v>336839</v>
      </c>
      <c r="N58" s="103">
        <v>95500</v>
      </c>
      <c r="O58" s="103">
        <v>0</v>
      </c>
      <c r="P58" s="103">
        <v>0</v>
      </c>
      <c r="Q58" s="103">
        <v>0</v>
      </c>
      <c r="R58" s="103">
        <v>0</v>
      </c>
      <c r="S58" s="103">
        <v>0</v>
      </c>
      <c r="T58" s="103">
        <v>0</v>
      </c>
      <c r="U58" s="103">
        <v>0</v>
      </c>
      <c r="V58" s="14">
        <v>0</v>
      </c>
      <c r="W58" s="14">
        <v>0</v>
      </c>
      <c r="X58" s="103" t="s">
        <v>1320</v>
      </c>
      <c r="Y58" s="103" t="s">
        <v>1316</v>
      </c>
      <c r="Z58" s="14"/>
    </row>
    <row r="59" spans="1:26" s="10" customFormat="1" ht="12.75" customHeight="1" x14ac:dyDescent="0.2">
      <c r="A59" s="10" t="s">
        <v>477</v>
      </c>
      <c r="B59" s="10" t="s">
        <v>28</v>
      </c>
      <c r="C59" s="103">
        <v>0</v>
      </c>
      <c r="D59" s="103">
        <v>0</v>
      </c>
      <c r="E59" s="103">
        <v>0</v>
      </c>
      <c r="F59" s="103">
        <v>0</v>
      </c>
      <c r="G59" s="103">
        <v>0</v>
      </c>
      <c r="H59" s="103">
        <v>0</v>
      </c>
      <c r="I59" s="103">
        <v>0</v>
      </c>
      <c r="J59" s="103">
        <v>0</v>
      </c>
      <c r="K59" s="103">
        <v>0</v>
      </c>
      <c r="L59" s="103">
        <v>0</v>
      </c>
      <c r="M59" s="103">
        <v>66166</v>
      </c>
      <c r="N59" s="103">
        <v>0</v>
      </c>
      <c r="O59" s="103">
        <v>0</v>
      </c>
      <c r="P59" s="103">
        <v>0</v>
      </c>
      <c r="Q59" s="103">
        <v>0</v>
      </c>
      <c r="R59" s="103">
        <v>0</v>
      </c>
      <c r="S59" s="103">
        <v>0</v>
      </c>
      <c r="T59" s="103">
        <v>0</v>
      </c>
      <c r="U59" s="103">
        <v>0</v>
      </c>
      <c r="V59" s="14">
        <v>0</v>
      </c>
      <c r="W59" s="14">
        <v>2000</v>
      </c>
      <c r="X59" s="103" t="s">
        <v>1315</v>
      </c>
      <c r="Y59" s="103" t="s">
        <v>1316</v>
      </c>
      <c r="Z59" s="14"/>
    </row>
    <row r="60" spans="1:26" s="10" customFormat="1" ht="12.75" customHeight="1" x14ac:dyDescent="0.2">
      <c r="A60" s="10" t="s">
        <v>929</v>
      </c>
      <c r="B60" s="10" t="s">
        <v>930</v>
      </c>
      <c r="C60" s="103">
        <v>0</v>
      </c>
      <c r="D60" s="103">
        <v>0</v>
      </c>
      <c r="E60" s="103">
        <v>0</v>
      </c>
      <c r="F60" s="103">
        <v>0</v>
      </c>
      <c r="G60" s="103">
        <v>0</v>
      </c>
      <c r="H60" s="103">
        <v>0</v>
      </c>
      <c r="I60" s="103">
        <v>0</v>
      </c>
      <c r="J60" s="103">
        <v>0</v>
      </c>
      <c r="K60" s="103">
        <v>0</v>
      </c>
      <c r="L60" s="103">
        <v>0</v>
      </c>
      <c r="M60" s="103">
        <v>77648</v>
      </c>
      <c r="N60" s="103">
        <v>0</v>
      </c>
      <c r="O60" s="103">
        <v>0</v>
      </c>
      <c r="P60" s="103">
        <v>0</v>
      </c>
      <c r="Q60" s="103">
        <v>0</v>
      </c>
      <c r="R60" s="103">
        <v>0</v>
      </c>
      <c r="S60" s="103">
        <v>0</v>
      </c>
      <c r="T60" s="103">
        <v>0</v>
      </c>
      <c r="U60" s="103">
        <v>19250</v>
      </c>
      <c r="V60" s="14">
        <v>0</v>
      </c>
      <c r="W60" s="14">
        <v>0</v>
      </c>
      <c r="X60" s="103" t="s">
        <v>1312</v>
      </c>
      <c r="Y60" s="103" t="s">
        <v>1313</v>
      </c>
      <c r="Z60" s="14"/>
    </row>
    <row r="61" spans="1:26" s="10" customFormat="1" ht="12.75" customHeight="1" x14ac:dyDescent="0.2">
      <c r="A61" s="10" t="s">
        <v>465</v>
      </c>
      <c r="B61" s="10" t="s">
        <v>831</v>
      </c>
      <c r="C61" s="103">
        <v>72</v>
      </c>
      <c r="D61" s="103">
        <v>0</v>
      </c>
      <c r="E61" s="103">
        <v>0</v>
      </c>
      <c r="F61" s="103">
        <v>0</v>
      </c>
      <c r="G61" s="103">
        <v>0</v>
      </c>
      <c r="H61" s="103">
        <v>0</v>
      </c>
      <c r="I61" s="103">
        <v>0</v>
      </c>
      <c r="J61" s="103">
        <v>0</v>
      </c>
      <c r="K61" s="103">
        <v>0</v>
      </c>
      <c r="L61" s="103">
        <v>0</v>
      </c>
      <c r="M61" s="103">
        <v>132827</v>
      </c>
      <c r="N61" s="103">
        <v>75000</v>
      </c>
      <c r="O61" s="103">
        <v>0</v>
      </c>
      <c r="P61" s="103">
        <v>0</v>
      </c>
      <c r="Q61" s="103">
        <v>0</v>
      </c>
      <c r="R61" s="103">
        <v>0</v>
      </c>
      <c r="S61" s="103">
        <v>0</v>
      </c>
      <c r="T61" s="103">
        <v>0</v>
      </c>
      <c r="U61" s="103">
        <v>0</v>
      </c>
      <c r="V61" s="14">
        <v>0</v>
      </c>
      <c r="W61" s="14">
        <v>0</v>
      </c>
      <c r="X61" s="103" t="s">
        <v>1312</v>
      </c>
      <c r="Y61" s="103" t="s">
        <v>1316</v>
      </c>
      <c r="Z61" s="14"/>
    </row>
    <row r="62" spans="1:26" s="10" customFormat="1" ht="12.75" customHeight="1" x14ac:dyDescent="0.2">
      <c r="A62" s="10" t="s">
        <v>392</v>
      </c>
      <c r="B62" s="10" t="s">
        <v>320</v>
      </c>
      <c r="C62" s="103">
        <v>0</v>
      </c>
      <c r="D62" s="103">
        <v>0</v>
      </c>
      <c r="E62" s="103">
        <v>0</v>
      </c>
      <c r="F62" s="103">
        <v>0</v>
      </c>
      <c r="G62" s="103">
        <v>0</v>
      </c>
      <c r="H62" s="103">
        <v>0</v>
      </c>
      <c r="I62" s="103">
        <v>482</v>
      </c>
      <c r="J62" s="103">
        <v>0</v>
      </c>
      <c r="K62" s="103">
        <v>0</v>
      </c>
      <c r="L62" s="103">
        <v>52</v>
      </c>
      <c r="M62" s="103">
        <v>301239</v>
      </c>
      <c r="N62" s="103">
        <v>123000</v>
      </c>
      <c r="O62" s="103">
        <v>0</v>
      </c>
      <c r="P62" s="103">
        <v>0</v>
      </c>
      <c r="Q62" s="103">
        <v>0</v>
      </c>
      <c r="R62" s="103">
        <v>0</v>
      </c>
      <c r="S62" s="103">
        <v>0</v>
      </c>
      <c r="T62" s="103">
        <v>0</v>
      </c>
      <c r="U62" s="103">
        <v>0</v>
      </c>
      <c r="V62" s="14">
        <v>0</v>
      </c>
      <c r="W62" s="14">
        <v>0</v>
      </c>
      <c r="X62" s="103" t="s">
        <v>1312</v>
      </c>
      <c r="Y62" s="103" t="s">
        <v>1316</v>
      </c>
      <c r="Z62" s="14"/>
    </row>
    <row r="63" spans="1:26" s="10" customFormat="1" ht="12.75" customHeight="1" x14ac:dyDescent="0.2">
      <c r="A63" s="10" t="s">
        <v>581</v>
      </c>
      <c r="B63" s="10" t="s">
        <v>29</v>
      </c>
      <c r="C63" s="103">
        <v>0</v>
      </c>
      <c r="D63" s="103">
        <v>0</v>
      </c>
      <c r="E63" s="103">
        <v>0</v>
      </c>
      <c r="F63" s="103">
        <v>0</v>
      </c>
      <c r="G63" s="103">
        <v>0</v>
      </c>
      <c r="H63" s="103">
        <v>0</v>
      </c>
      <c r="I63" s="103">
        <v>11</v>
      </c>
      <c r="J63" s="103">
        <v>0</v>
      </c>
      <c r="K63" s="103">
        <v>0</v>
      </c>
      <c r="L63" s="103">
        <v>0</v>
      </c>
      <c r="M63" s="103">
        <v>0</v>
      </c>
      <c r="N63" s="103">
        <v>0</v>
      </c>
      <c r="O63" s="103">
        <v>0</v>
      </c>
      <c r="P63" s="103">
        <v>0</v>
      </c>
      <c r="Q63" s="103">
        <v>0</v>
      </c>
      <c r="R63" s="103">
        <v>0</v>
      </c>
      <c r="S63" s="103">
        <v>0</v>
      </c>
      <c r="T63" s="103">
        <v>0</v>
      </c>
      <c r="U63" s="103">
        <v>0</v>
      </c>
      <c r="V63" s="14">
        <v>1585</v>
      </c>
      <c r="W63" s="14">
        <v>0</v>
      </c>
      <c r="X63" s="103" t="s">
        <v>1315</v>
      </c>
      <c r="Y63" s="103" t="s">
        <v>1316</v>
      </c>
      <c r="Z63" s="14"/>
    </row>
    <row r="64" spans="1:26" s="10" customFormat="1" ht="12.75" customHeight="1" x14ac:dyDescent="0.2">
      <c r="A64" s="10" t="s">
        <v>728</v>
      </c>
      <c r="B64" s="10" t="s">
        <v>30</v>
      </c>
      <c r="C64" s="103">
        <v>0</v>
      </c>
      <c r="D64" s="103">
        <v>0</v>
      </c>
      <c r="E64" s="103">
        <v>0</v>
      </c>
      <c r="F64" s="103">
        <v>0</v>
      </c>
      <c r="G64" s="103">
        <v>0</v>
      </c>
      <c r="H64" s="103">
        <v>0</v>
      </c>
      <c r="I64" s="103">
        <v>0</v>
      </c>
      <c r="J64" s="103">
        <v>0</v>
      </c>
      <c r="K64" s="103">
        <v>0</v>
      </c>
      <c r="L64" s="103">
        <v>0</v>
      </c>
      <c r="M64" s="103">
        <v>0</v>
      </c>
      <c r="N64" s="103">
        <v>0</v>
      </c>
      <c r="O64" s="103">
        <v>0</v>
      </c>
      <c r="P64" s="103">
        <v>0</v>
      </c>
      <c r="Q64" s="103">
        <v>0</v>
      </c>
      <c r="R64" s="103">
        <v>0</v>
      </c>
      <c r="S64" s="103">
        <v>0</v>
      </c>
      <c r="T64" s="103">
        <v>0</v>
      </c>
      <c r="U64" s="103">
        <v>0</v>
      </c>
      <c r="V64" s="14">
        <v>0</v>
      </c>
      <c r="W64" s="14">
        <v>0</v>
      </c>
      <c r="X64" s="103" t="s">
        <v>1320</v>
      </c>
      <c r="Y64" s="103" t="s">
        <v>1316</v>
      </c>
      <c r="Z64" s="14"/>
    </row>
    <row r="65" spans="1:26" s="10" customFormat="1" ht="12.75" customHeight="1" x14ac:dyDescent="0.2">
      <c r="A65" s="10" t="s">
        <v>510</v>
      </c>
      <c r="B65" s="10" t="s">
        <v>31</v>
      </c>
      <c r="C65" s="103">
        <v>0</v>
      </c>
      <c r="D65" s="103">
        <v>0</v>
      </c>
      <c r="E65" s="103">
        <v>0</v>
      </c>
      <c r="F65" s="103">
        <v>0</v>
      </c>
      <c r="G65" s="103">
        <v>0</v>
      </c>
      <c r="H65" s="103">
        <v>0</v>
      </c>
      <c r="I65" s="103">
        <v>0</v>
      </c>
      <c r="J65" s="103">
        <v>0</v>
      </c>
      <c r="K65" s="103">
        <v>0</v>
      </c>
      <c r="L65" s="103">
        <v>0</v>
      </c>
      <c r="M65" s="103">
        <v>0</v>
      </c>
      <c r="N65" s="103">
        <v>0</v>
      </c>
      <c r="O65" s="103">
        <v>0</v>
      </c>
      <c r="P65" s="103">
        <v>0</v>
      </c>
      <c r="Q65" s="103">
        <v>0</v>
      </c>
      <c r="R65" s="103">
        <v>0</v>
      </c>
      <c r="S65" s="103">
        <v>0</v>
      </c>
      <c r="T65" s="103">
        <v>0</v>
      </c>
      <c r="U65" s="103">
        <v>0</v>
      </c>
      <c r="V65" s="14">
        <v>0</v>
      </c>
      <c r="W65" s="14">
        <v>0</v>
      </c>
      <c r="X65" s="103" t="s">
        <v>1315</v>
      </c>
      <c r="Y65" s="103" t="s">
        <v>1316</v>
      </c>
      <c r="Z65" s="14"/>
    </row>
    <row r="66" spans="1:26" s="10" customFormat="1" ht="12.75" customHeight="1" x14ac:dyDescent="0.2">
      <c r="A66" s="10" t="s">
        <v>517</v>
      </c>
      <c r="B66" s="10" t="s">
        <v>32</v>
      </c>
      <c r="C66" s="103">
        <v>0</v>
      </c>
      <c r="D66" s="103">
        <v>0</v>
      </c>
      <c r="E66" s="103">
        <v>0</v>
      </c>
      <c r="F66" s="103">
        <v>0</v>
      </c>
      <c r="G66" s="103">
        <v>0</v>
      </c>
      <c r="H66" s="103">
        <v>0</v>
      </c>
      <c r="I66" s="103">
        <v>0</v>
      </c>
      <c r="J66" s="103">
        <v>0</v>
      </c>
      <c r="K66" s="103">
        <v>0</v>
      </c>
      <c r="L66" s="103">
        <v>0</v>
      </c>
      <c r="M66" s="103">
        <v>0</v>
      </c>
      <c r="N66" s="103">
        <v>0</v>
      </c>
      <c r="O66" s="103">
        <v>0</v>
      </c>
      <c r="P66" s="103">
        <v>0</v>
      </c>
      <c r="Q66" s="103">
        <v>0</v>
      </c>
      <c r="R66" s="103">
        <v>0</v>
      </c>
      <c r="S66" s="103">
        <v>0</v>
      </c>
      <c r="T66" s="103">
        <v>0</v>
      </c>
      <c r="U66" s="103">
        <v>0</v>
      </c>
      <c r="V66" s="14">
        <v>0</v>
      </c>
      <c r="W66" s="14">
        <v>0</v>
      </c>
      <c r="X66" s="103" t="s">
        <v>1315</v>
      </c>
      <c r="Y66" s="103" t="s">
        <v>1316</v>
      </c>
      <c r="Z66" s="14"/>
    </row>
    <row r="67" spans="1:26" s="10" customFormat="1" ht="12.75" customHeight="1" x14ac:dyDescent="0.2">
      <c r="A67" s="10" t="s">
        <v>609</v>
      </c>
      <c r="B67" s="10" t="s">
        <v>33</v>
      </c>
      <c r="C67" s="103">
        <v>3000</v>
      </c>
      <c r="D67" s="103">
        <v>0</v>
      </c>
      <c r="E67" s="103">
        <v>0</v>
      </c>
      <c r="F67" s="103">
        <v>0</v>
      </c>
      <c r="G67" s="103">
        <v>0</v>
      </c>
      <c r="H67" s="103">
        <v>0</v>
      </c>
      <c r="I67" s="103">
        <v>0</v>
      </c>
      <c r="J67" s="103">
        <v>0</v>
      </c>
      <c r="K67" s="103">
        <v>0</v>
      </c>
      <c r="L67" s="103">
        <v>0</v>
      </c>
      <c r="M67" s="103">
        <v>79829</v>
      </c>
      <c r="N67" s="103">
        <v>0</v>
      </c>
      <c r="O67" s="103">
        <v>0</v>
      </c>
      <c r="P67" s="103">
        <v>0</v>
      </c>
      <c r="Q67" s="103">
        <v>0</v>
      </c>
      <c r="R67" s="103">
        <v>0</v>
      </c>
      <c r="S67" s="103">
        <v>0</v>
      </c>
      <c r="T67" s="103">
        <v>0</v>
      </c>
      <c r="U67" s="103">
        <v>0</v>
      </c>
      <c r="V67" s="14">
        <v>7803</v>
      </c>
      <c r="W67" s="14">
        <v>0</v>
      </c>
      <c r="X67" s="103" t="s">
        <v>1315</v>
      </c>
      <c r="Y67" s="103" t="s">
        <v>1316</v>
      </c>
      <c r="Z67" s="14"/>
    </row>
    <row r="68" spans="1:26" s="10" customFormat="1" ht="12.75" customHeight="1" x14ac:dyDescent="0.2">
      <c r="A68" s="10" t="s">
        <v>405</v>
      </c>
      <c r="B68" s="10" t="s">
        <v>321</v>
      </c>
      <c r="C68" s="103">
        <v>0</v>
      </c>
      <c r="D68" s="103">
        <v>0</v>
      </c>
      <c r="E68" s="103">
        <v>0</v>
      </c>
      <c r="F68" s="103">
        <v>0</v>
      </c>
      <c r="G68" s="103">
        <v>0</v>
      </c>
      <c r="H68" s="103">
        <v>0</v>
      </c>
      <c r="I68" s="103">
        <v>0</v>
      </c>
      <c r="J68" s="103">
        <v>0</v>
      </c>
      <c r="K68" s="103">
        <v>0</v>
      </c>
      <c r="L68" s="103">
        <v>0</v>
      </c>
      <c r="M68" s="103">
        <v>105660</v>
      </c>
      <c r="N68" s="103">
        <v>82000</v>
      </c>
      <c r="O68" s="103">
        <v>0</v>
      </c>
      <c r="P68" s="103">
        <v>0</v>
      </c>
      <c r="Q68" s="103">
        <v>0</v>
      </c>
      <c r="R68" s="103">
        <v>0</v>
      </c>
      <c r="S68" s="103">
        <v>0</v>
      </c>
      <c r="T68" s="103">
        <v>0</v>
      </c>
      <c r="U68" s="103">
        <v>0</v>
      </c>
      <c r="V68" s="14">
        <v>0</v>
      </c>
      <c r="W68" s="14">
        <v>0</v>
      </c>
      <c r="X68" s="103" t="s">
        <v>1324</v>
      </c>
      <c r="Y68" s="103" t="s">
        <v>1316</v>
      </c>
      <c r="Z68" s="14"/>
    </row>
    <row r="69" spans="1:26" s="10" customFormat="1" ht="12.75" customHeight="1" x14ac:dyDescent="0.2">
      <c r="A69" s="10" t="s">
        <v>785</v>
      </c>
      <c r="B69" s="10" t="s">
        <v>1325</v>
      </c>
      <c r="C69" s="103">
        <v>0</v>
      </c>
      <c r="D69" s="103">
        <v>0</v>
      </c>
      <c r="E69" s="103">
        <v>0</v>
      </c>
      <c r="F69" s="103">
        <v>0</v>
      </c>
      <c r="G69" s="103">
        <v>0</v>
      </c>
      <c r="H69" s="103">
        <v>0</v>
      </c>
      <c r="I69" s="103">
        <v>0</v>
      </c>
      <c r="J69" s="103">
        <v>0</v>
      </c>
      <c r="K69" s="103">
        <v>0</v>
      </c>
      <c r="L69" s="103">
        <v>0</v>
      </c>
      <c r="M69" s="103">
        <v>8265</v>
      </c>
      <c r="N69" s="103">
        <v>0</v>
      </c>
      <c r="O69" s="103">
        <v>0</v>
      </c>
      <c r="P69" s="103">
        <v>0</v>
      </c>
      <c r="Q69" s="103">
        <v>0</v>
      </c>
      <c r="R69" s="103">
        <v>0</v>
      </c>
      <c r="S69" s="103">
        <v>0</v>
      </c>
      <c r="T69" s="103">
        <v>0</v>
      </c>
      <c r="U69" s="103">
        <v>0</v>
      </c>
      <c r="V69" s="14">
        <v>0</v>
      </c>
      <c r="W69" s="14">
        <v>0</v>
      </c>
      <c r="X69" s="103" t="s">
        <v>1377</v>
      </c>
      <c r="Y69" s="103" t="s">
        <v>1316</v>
      </c>
      <c r="Z69" s="14"/>
    </row>
    <row r="70" spans="1:26" s="10" customFormat="1" ht="12.75" customHeight="1" x14ac:dyDescent="0.2">
      <c r="A70" s="10" t="s">
        <v>549</v>
      </c>
      <c r="B70" s="10" t="s">
        <v>34</v>
      </c>
      <c r="C70" s="103">
        <v>0</v>
      </c>
      <c r="D70" s="103">
        <v>0</v>
      </c>
      <c r="E70" s="103">
        <v>0</v>
      </c>
      <c r="F70" s="103">
        <v>0</v>
      </c>
      <c r="G70" s="103">
        <v>0</v>
      </c>
      <c r="H70" s="103">
        <v>0</v>
      </c>
      <c r="I70" s="103">
        <v>44</v>
      </c>
      <c r="J70" s="103">
        <v>0</v>
      </c>
      <c r="K70" s="103">
        <v>0</v>
      </c>
      <c r="L70" s="103">
        <v>0</v>
      </c>
      <c r="M70" s="103">
        <v>19877</v>
      </c>
      <c r="N70" s="103">
        <v>0</v>
      </c>
      <c r="O70" s="103">
        <v>0</v>
      </c>
      <c r="P70" s="103">
        <v>0</v>
      </c>
      <c r="Q70" s="103">
        <v>0</v>
      </c>
      <c r="R70" s="103">
        <v>0</v>
      </c>
      <c r="S70" s="103">
        <v>0</v>
      </c>
      <c r="T70" s="103">
        <v>0</v>
      </c>
      <c r="U70" s="103">
        <v>0</v>
      </c>
      <c r="V70" s="14">
        <v>0</v>
      </c>
      <c r="W70" s="14">
        <v>0</v>
      </c>
      <c r="X70" s="103" t="s">
        <v>1315</v>
      </c>
      <c r="Y70" s="103" t="s">
        <v>1316</v>
      </c>
      <c r="Z70" s="14"/>
    </row>
    <row r="71" spans="1:26" s="10" customFormat="1" ht="12.75" customHeight="1" x14ac:dyDescent="0.2">
      <c r="A71" s="10" t="s">
        <v>676</v>
      </c>
      <c r="B71" s="10" t="s">
        <v>35</v>
      </c>
      <c r="C71" s="103">
        <v>0</v>
      </c>
      <c r="D71" s="103">
        <v>0</v>
      </c>
      <c r="E71" s="103">
        <v>0</v>
      </c>
      <c r="F71" s="103">
        <v>0</v>
      </c>
      <c r="G71" s="103">
        <v>0</v>
      </c>
      <c r="H71" s="103">
        <v>0</v>
      </c>
      <c r="I71" s="103">
        <v>0</v>
      </c>
      <c r="J71" s="103">
        <v>0</v>
      </c>
      <c r="K71" s="103">
        <v>0</v>
      </c>
      <c r="L71" s="103">
        <v>0</v>
      </c>
      <c r="M71" s="103">
        <v>158691</v>
      </c>
      <c r="N71" s="103">
        <v>10000</v>
      </c>
      <c r="O71" s="103">
        <v>0</v>
      </c>
      <c r="P71" s="103">
        <v>0</v>
      </c>
      <c r="Q71" s="103">
        <v>0</v>
      </c>
      <c r="R71" s="103">
        <v>0</v>
      </c>
      <c r="S71" s="103">
        <v>0</v>
      </c>
      <c r="T71" s="103">
        <v>0</v>
      </c>
      <c r="U71" s="103">
        <v>29000</v>
      </c>
      <c r="V71" s="14">
        <v>6000</v>
      </c>
      <c r="W71" s="14">
        <v>0</v>
      </c>
      <c r="X71" s="103" t="s">
        <v>1321</v>
      </c>
      <c r="Y71" s="103" t="s">
        <v>1316</v>
      </c>
      <c r="Z71" s="14"/>
    </row>
    <row r="72" spans="1:26" s="10" customFormat="1" ht="12.75" customHeight="1" x14ac:dyDescent="0.2">
      <c r="A72" s="10" t="s">
        <v>931</v>
      </c>
      <c r="B72" s="10" t="s">
        <v>932</v>
      </c>
      <c r="C72" s="103">
        <v>7432</v>
      </c>
      <c r="D72" s="103">
        <v>0</v>
      </c>
      <c r="E72" s="103">
        <v>0</v>
      </c>
      <c r="F72" s="103">
        <v>0</v>
      </c>
      <c r="G72" s="103">
        <v>0</v>
      </c>
      <c r="H72" s="103">
        <v>0</v>
      </c>
      <c r="I72" s="103">
        <v>0</v>
      </c>
      <c r="J72" s="103">
        <v>0</v>
      </c>
      <c r="K72" s="103">
        <v>0</v>
      </c>
      <c r="L72" s="103">
        <v>0</v>
      </c>
      <c r="M72" s="103">
        <v>96410</v>
      </c>
      <c r="N72" s="103">
        <v>16200</v>
      </c>
      <c r="O72" s="103">
        <v>0</v>
      </c>
      <c r="P72" s="103">
        <v>0</v>
      </c>
      <c r="Q72" s="103">
        <v>0</v>
      </c>
      <c r="R72" s="103">
        <v>0</v>
      </c>
      <c r="S72" s="103">
        <v>0</v>
      </c>
      <c r="T72" s="103">
        <v>0</v>
      </c>
      <c r="U72" s="103">
        <v>0</v>
      </c>
      <c r="V72" s="14">
        <v>0</v>
      </c>
      <c r="W72" s="14">
        <v>0</v>
      </c>
      <c r="X72" s="103" t="s">
        <v>1312</v>
      </c>
      <c r="Y72" s="103" t="s">
        <v>1313</v>
      </c>
      <c r="Z72" s="14"/>
    </row>
    <row r="73" spans="1:26" s="10" customFormat="1" ht="12.75" customHeight="1" x14ac:dyDescent="0.2">
      <c r="A73" s="10" t="s">
        <v>933</v>
      </c>
      <c r="B73" s="10" t="s">
        <v>934</v>
      </c>
      <c r="C73" s="103">
        <v>0</v>
      </c>
      <c r="D73" s="103">
        <v>0</v>
      </c>
      <c r="E73" s="103">
        <v>0</v>
      </c>
      <c r="F73" s="103">
        <v>0</v>
      </c>
      <c r="G73" s="103">
        <v>0</v>
      </c>
      <c r="H73" s="103">
        <v>0</v>
      </c>
      <c r="I73" s="103">
        <v>0</v>
      </c>
      <c r="J73" s="103">
        <v>0</v>
      </c>
      <c r="K73" s="103">
        <v>0</v>
      </c>
      <c r="L73" s="103">
        <v>0</v>
      </c>
      <c r="M73" s="103">
        <v>147270</v>
      </c>
      <c r="N73" s="103">
        <v>40000</v>
      </c>
      <c r="O73" s="103">
        <v>0</v>
      </c>
      <c r="P73" s="103">
        <v>0</v>
      </c>
      <c r="Q73" s="103">
        <v>0</v>
      </c>
      <c r="R73" s="103">
        <v>0</v>
      </c>
      <c r="S73" s="103">
        <v>0</v>
      </c>
      <c r="T73" s="103">
        <v>0</v>
      </c>
      <c r="U73" s="103">
        <v>0</v>
      </c>
      <c r="V73" s="14">
        <v>0</v>
      </c>
      <c r="W73" s="14">
        <v>0</v>
      </c>
      <c r="X73" s="103" t="s">
        <v>1312</v>
      </c>
      <c r="Y73" s="103" t="s">
        <v>1313</v>
      </c>
      <c r="Z73" s="14"/>
    </row>
    <row r="74" spans="1:26" s="10" customFormat="1" ht="12.75" customHeight="1" x14ac:dyDescent="0.2">
      <c r="A74" s="10" t="s">
        <v>707</v>
      </c>
      <c r="B74" s="10" t="s">
        <v>36</v>
      </c>
      <c r="C74" s="103">
        <v>0</v>
      </c>
      <c r="D74" s="103">
        <v>0</v>
      </c>
      <c r="E74" s="103">
        <v>0</v>
      </c>
      <c r="F74" s="103">
        <v>0</v>
      </c>
      <c r="G74" s="103">
        <v>0</v>
      </c>
      <c r="H74" s="103">
        <v>0</v>
      </c>
      <c r="I74" s="103">
        <v>0</v>
      </c>
      <c r="J74" s="103">
        <v>0</v>
      </c>
      <c r="K74" s="103">
        <v>0</v>
      </c>
      <c r="L74" s="103">
        <v>0</v>
      </c>
      <c r="M74" s="103">
        <v>105689</v>
      </c>
      <c r="N74" s="103">
        <v>0</v>
      </c>
      <c r="O74" s="103">
        <v>0</v>
      </c>
      <c r="P74" s="103">
        <v>0</v>
      </c>
      <c r="Q74" s="103">
        <v>0</v>
      </c>
      <c r="R74" s="103">
        <v>0</v>
      </c>
      <c r="S74" s="103">
        <v>0</v>
      </c>
      <c r="T74" s="103">
        <v>0</v>
      </c>
      <c r="U74" s="103">
        <v>0</v>
      </c>
      <c r="V74" s="14">
        <v>3100</v>
      </c>
      <c r="W74" s="14">
        <v>0</v>
      </c>
      <c r="X74" s="103" t="s">
        <v>1321</v>
      </c>
      <c r="Y74" s="103" t="s">
        <v>1316</v>
      </c>
      <c r="Z74" s="14"/>
    </row>
    <row r="75" spans="1:26" s="10" customFormat="1" ht="12.75" customHeight="1" x14ac:dyDescent="0.2">
      <c r="A75" s="10" t="s">
        <v>412</v>
      </c>
      <c r="B75" s="10" t="s">
        <v>37</v>
      </c>
      <c r="C75" s="103">
        <v>0</v>
      </c>
      <c r="D75" s="103">
        <v>0</v>
      </c>
      <c r="E75" s="103">
        <v>0</v>
      </c>
      <c r="F75" s="103">
        <v>0</v>
      </c>
      <c r="G75" s="103">
        <v>0</v>
      </c>
      <c r="H75" s="103">
        <v>0</v>
      </c>
      <c r="I75" s="103">
        <v>0</v>
      </c>
      <c r="J75" s="103">
        <v>0</v>
      </c>
      <c r="K75" s="103">
        <v>0</v>
      </c>
      <c r="L75" s="103">
        <v>0</v>
      </c>
      <c r="M75" s="103">
        <v>213572</v>
      </c>
      <c r="N75" s="103">
        <v>0</v>
      </c>
      <c r="O75" s="103">
        <v>0</v>
      </c>
      <c r="P75" s="103">
        <v>0</v>
      </c>
      <c r="Q75" s="103">
        <v>0</v>
      </c>
      <c r="R75" s="103">
        <v>0</v>
      </c>
      <c r="S75" s="103">
        <v>0</v>
      </c>
      <c r="T75" s="103">
        <v>0</v>
      </c>
      <c r="U75" s="103">
        <v>0</v>
      </c>
      <c r="V75" s="14">
        <v>0</v>
      </c>
      <c r="W75" s="14">
        <v>0</v>
      </c>
      <c r="X75" s="103" t="s">
        <v>1315</v>
      </c>
      <c r="Y75" s="103" t="s">
        <v>1316</v>
      </c>
      <c r="Z75" s="14"/>
    </row>
    <row r="76" spans="1:26" s="10" customFormat="1" ht="12.75" customHeight="1" x14ac:dyDescent="0.2">
      <c r="A76" s="10" t="s">
        <v>411</v>
      </c>
      <c r="B76" s="10" t="s">
        <v>1286</v>
      </c>
      <c r="C76" s="103">
        <v>0</v>
      </c>
      <c r="D76" s="103">
        <v>0</v>
      </c>
      <c r="E76" s="103">
        <v>0</v>
      </c>
      <c r="F76" s="103">
        <v>0</v>
      </c>
      <c r="G76" s="103">
        <v>0</v>
      </c>
      <c r="H76" s="103">
        <v>0</v>
      </c>
      <c r="I76" s="103">
        <v>0</v>
      </c>
      <c r="J76" s="103">
        <v>0</v>
      </c>
      <c r="K76" s="103">
        <v>0</v>
      </c>
      <c r="L76" s="103">
        <v>0</v>
      </c>
      <c r="M76" s="103">
        <v>296643</v>
      </c>
      <c r="N76" s="103">
        <v>60500</v>
      </c>
      <c r="O76" s="103">
        <v>0</v>
      </c>
      <c r="P76" s="103">
        <v>19000</v>
      </c>
      <c r="Q76" s="103">
        <v>0</v>
      </c>
      <c r="R76" s="103">
        <v>0</v>
      </c>
      <c r="S76" s="103">
        <v>0</v>
      </c>
      <c r="T76" s="103">
        <v>0</v>
      </c>
      <c r="U76" s="103">
        <v>0</v>
      </c>
      <c r="V76" s="14">
        <v>0</v>
      </c>
      <c r="W76" s="14">
        <v>0</v>
      </c>
      <c r="X76" s="103" t="s">
        <v>1324</v>
      </c>
      <c r="Y76" s="103" t="s">
        <v>1316</v>
      </c>
      <c r="Z76" s="14"/>
    </row>
    <row r="77" spans="1:26" s="10" customFormat="1" ht="12.75" customHeight="1" x14ac:dyDescent="0.2">
      <c r="A77" s="10" t="s">
        <v>786</v>
      </c>
      <c r="B77" s="10" t="s">
        <v>1326</v>
      </c>
      <c r="C77" s="103">
        <v>0</v>
      </c>
      <c r="D77" s="103">
        <v>0</v>
      </c>
      <c r="E77" s="103">
        <v>0</v>
      </c>
      <c r="F77" s="103">
        <v>0</v>
      </c>
      <c r="G77" s="103">
        <v>0</v>
      </c>
      <c r="H77" s="103">
        <v>0</v>
      </c>
      <c r="I77" s="103">
        <v>0</v>
      </c>
      <c r="J77" s="103">
        <v>0</v>
      </c>
      <c r="K77" s="103">
        <v>0</v>
      </c>
      <c r="L77" s="103">
        <v>0</v>
      </c>
      <c r="M77" s="103">
        <v>3200</v>
      </c>
      <c r="N77" s="103">
        <v>0</v>
      </c>
      <c r="O77" s="103">
        <v>0</v>
      </c>
      <c r="P77" s="103">
        <v>248</v>
      </c>
      <c r="Q77" s="103">
        <v>0</v>
      </c>
      <c r="R77" s="103">
        <v>0</v>
      </c>
      <c r="S77" s="103">
        <v>0</v>
      </c>
      <c r="T77" s="103">
        <v>0</v>
      </c>
      <c r="U77" s="103">
        <v>0</v>
      </c>
      <c r="V77" s="14">
        <v>0</v>
      </c>
      <c r="W77" s="14">
        <v>0</v>
      </c>
      <c r="X77" s="103" t="s">
        <v>1377</v>
      </c>
      <c r="Y77" s="103" t="s">
        <v>1316</v>
      </c>
      <c r="Z77" s="14"/>
    </row>
    <row r="78" spans="1:26" s="10" customFormat="1" ht="12.75" customHeight="1" x14ac:dyDescent="0.2">
      <c r="A78" s="10" t="s">
        <v>1207</v>
      </c>
      <c r="B78" s="10" t="s">
        <v>1208</v>
      </c>
      <c r="C78" s="103">
        <v>0</v>
      </c>
      <c r="D78" s="103">
        <v>0</v>
      </c>
      <c r="E78" s="103">
        <v>0</v>
      </c>
      <c r="F78" s="103">
        <v>0</v>
      </c>
      <c r="G78" s="103">
        <v>0</v>
      </c>
      <c r="H78" s="103">
        <v>0</v>
      </c>
      <c r="I78" s="103">
        <v>0</v>
      </c>
      <c r="J78" s="103">
        <v>0</v>
      </c>
      <c r="K78" s="103">
        <v>0</v>
      </c>
      <c r="L78" s="103">
        <v>0</v>
      </c>
      <c r="M78" s="103">
        <v>11158</v>
      </c>
      <c r="N78" s="103">
        <v>0</v>
      </c>
      <c r="O78" s="103">
        <v>0</v>
      </c>
      <c r="P78" s="103">
        <v>0</v>
      </c>
      <c r="Q78" s="103">
        <v>0</v>
      </c>
      <c r="R78" s="103">
        <v>0</v>
      </c>
      <c r="S78" s="103">
        <v>0</v>
      </c>
      <c r="T78" s="103">
        <v>0</v>
      </c>
      <c r="U78" s="103">
        <v>0</v>
      </c>
      <c r="V78" s="14">
        <v>0</v>
      </c>
      <c r="W78" s="14">
        <v>0</v>
      </c>
      <c r="X78" s="103" t="s">
        <v>1377</v>
      </c>
      <c r="Y78" s="103" t="s">
        <v>1316</v>
      </c>
      <c r="Z78" s="14"/>
    </row>
    <row r="79" spans="1:26" s="10" customFormat="1" ht="12.75" customHeight="1" x14ac:dyDescent="0.2">
      <c r="A79" s="10" t="s">
        <v>712</v>
      </c>
      <c r="B79" s="10" t="s">
        <v>38</v>
      </c>
      <c r="C79" s="103">
        <v>0</v>
      </c>
      <c r="D79" s="103">
        <v>0</v>
      </c>
      <c r="E79" s="103">
        <v>0</v>
      </c>
      <c r="F79" s="103">
        <v>0</v>
      </c>
      <c r="G79" s="103">
        <v>0</v>
      </c>
      <c r="H79" s="103">
        <v>0</v>
      </c>
      <c r="I79" s="103">
        <v>0</v>
      </c>
      <c r="J79" s="103">
        <v>0</v>
      </c>
      <c r="K79" s="103">
        <v>0</v>
      </c>
      <c r="L79" s="103">
        <v>0</v>
      </c>
      <c r="M79" s="103">
        <v>271007</v>
      </c>
      <c r="N79" s="103">
        <v>0</v>
      </c>
      <c r="O79" s="103">
        <v>0</v>
      </c>
      <c r="P79" s="103">
        <v>0</v>
      </c>
      <c r="Q79" s="103">
        <v>0</v>
      </c>
      <c r="R79" s="103">
        <v>0</v>
      </c>
      <c r="S79" s="103">
        <v>0</v>
      </c>
      <c r="T79" s="103">
        <v>0</v>
      </c>
      <c r="U79" s="103">
        <v>124000</v>
      </c>
      <c r="V79" s="14">
        <v>0</v>
      </c>
      <c r="W79" s="14">
        <v>0</v>
      </c>
      <c r="X79" s="103" t="s">
        <v>1327</v>
      </c>
      <c r="Y79" s="103" t="s">
        <v>1316</v>
      </c>
      <c r="Z79" s="14"/>
    </row>
    <row r="80" spans="1:26" s="10" customFormat="1" ht="12.75" customHeight="1" x14ac:dyDescent="0.2">
      <c r="A80" s="10" t="s">
        <v>630</v>
      </c>
      <c r="B80" s="10" t="s">
        <v>39</v>
      </c>
      <c r="C80" s="103">
        <v>0</v>
      </c>
      <c r="D80" s="103">
        <v>0</v>
      </c>
      <c r="E80" s="103">
        <v>0</v>
      </c>
      <c r="F80" s="103">
        <v>0</v>
      </c>
      <c r="G80" s="103">
        <v>0</v>
      </c>
      <c r="H80" s="103">
        <v>0</v>
      </c>
      <c r="I80" s="103">
        <v>0</v>
      </c>
      <c r="J80" s="103">
        <v>0</v>
      </c>
      <c r="K80" s="103">
        <v>0</v>
      </c>
      <c r="L80" s="103">
        <v>0</v>
      </c>
      <c r="M80" s="103">
        <v>88805</v>
      </c>
      <c r="N80" s="103">
        <v>0</v>
      </c>
      <c r="O80" s="103">
        <v>3</v>
      </c>
      <c r="P80" s="103">
        <v>34</v>
      </c>
      <c r="Q80" s="103">
        <v>0</v>
      </c>
      <c r="R80" s="103">
        <v>0</v>
      </c>
      <c r="S80" s="103">
        <v>0</v>
      </c>
      <c r="T80" s="103">
        <v>0</v>
      </c>
      <c r="U80" s="103">
        <v>0</v>
      </c>
      <c r="V80" s="14">
        <v>0</v>
      </c>
      <c r="W80" s="14">
        <v>0</v>
      </c>
      <c r="X80" s="103" t="s">
        <v>1315</v>
      </c>
      <c r="Y80" s="103" t="s">
        <v>1316</v>
      </c>
      <c r="Z80" s="14"/>
    </row>
    <row r="81" spans="1:26" s="10" customFormat="1" ht="12.75" customHeight="1" x14ac:dyDescent="0.2">
      <c r="A81" s="10" t="s">
        <v>535</v>
      </c>
      <c r="B81" s="10" t="s">
        <v>40</v>
      </c>
      <c r="C81" s="103">
        <v>0</v>
      </c>
      <c r="D81" s="103">
        <v>0</v>
      </c>
      <c r="E81" s="103">
        <v>0</v>
      </c>
      <c r="F81" s="103">
        <v>0</v>
      </c>
      <c r="G81" s="103">
        <v>0</v>
      </c>
      <c r="H81" s="103">
        <v>0</v>
      </c>
      <c r="I81" s="103">
        <v>1</v>
      </c>
      <c r="J81" s="103">
        <v>0</v>
      </c>
      <c r="K81" s="103">
        <v>0</v>
      </c>
      <c r="L81" s="103">
        <v>0</v>
      </c>
      <c r="M81" s="103">
        <v>133610</v>
      </c>
      <c r="N81" s="103">
        <v>0</v>
      </c>
      <c r="O81" s="103">
        <v>0</v>
      </c>
      <c r="P81" s="103">
        <v>0</v>
      </c>
      <c r="Q81" s="103">
        <v>0</v>
      </c>
      <c r="R81" s="103">
        <v>0</v>
      </c>
      <c r="S81" s="103">
        <v>0</v>
      </c>
      <c r="T81" s="103">
        <v>4</v>
      </c>
      <c r="U81" s="103">
        <v>0</v>
      </c>
      <c r="V81" s="14">
        <v>0</v>
      </c>
      <c r="W81" s="14">
        <v>2000</v>
      </c>
      <c r="X81" s="103" t="s">
        <v>1315</v>
      </c>
      <c r="Y81" s="103" t="s">
        <v>1316</v>
      </c>
      <c r="Z81" s="14"/>
    </row>
    <row r="82" spans="1:26" s="10" customFormat="1" ht="12.75" customHeight="1" x14ac:dyDescent="0.2">
      <c r="A82" s="10" t="s">
        <v>935</v>
      </c>
      <c r="B82" s="10" t="s">
        <v>936</v>
      </c>
      <c r="C82" s="103">
        <v>0</v>
      </c>
      <c r="D82" s="103">
        <v>0</v>
      </c>
      <c r="E82" s="103">
        <v>0</v>
      </c>
      <c r="F82" s="103">
        <v>0</v>
      </c>
      <c r="G82" s="103">
        <v>132</v>
      </c>
      <c r="H82" s="103">
        <v>0</v>
      </c>
      <c r="I82" s="103">
        <v>390</v>
      </c>
      <c r="J82" s="103">
        <v>0</v>
      </c>
      <c r="K82" s="103">
        <v>0</v>
      </c>
      <c r="L82" s="103">
        <v>0</v>
      </c>
      <c r="M82" s="103">
        <v>402695</v>
      </c>
      <c r="N82" s="103">
        <v>0</v>
      </c>
      <c r="O82" s="103">
        <v>0</v>
      </c>
      <c r="P82" s="103">
        <v>1000</v>
      </c>
      <c r="Q82" s="103">
        <v>0</v>
      </c>
      <c r="R82" s="103">
        <v>0</v>
      </c>
      <c r="S82" s="103">
        <v>200</v>
      </c>
      <c r="T82" s="103">
        <v>0</v>
      </c>
      <c r="U82" s="103">
        <v>51000</v>
      </c>
      <c r="V82" s="14">
        <v>847</v>
      </c>
      <c r="W82" s="14">
        <v>0</v>
      </c>
      <c r="X82" s="103" t="s">
        <v>1312</v>
      </c>
      <c r="Y82" s="103" t="s">
        <v>1313</v>
      </c>
      <c r="Z82" s="14"/>
    </row>
    <row r="83" spans="1:26" s="10" customFormat="1" ht="12.75" customHeight="1" x14ac:dyDescent="0.2">
      <c r="A83" s="10" t="s">
        <v>937</v>
      </c>
      <c r="B83" s="10" t="s">
        <v>938</v>
      </c>
      <c r="C83" s="103">
        <v>0</v>
      </c>
      <c r="D83" s="103">
        <v>0</v>
      </c>
      <c r="E83" s="103">
        <v>0</v>
      </c>
      <c r="F83" s="103">
        <v>0</v>
      </c>
      <c r="G83" s="103">
        <v>0</v>
      </c>
      <c r="H83" s="103">
        <v>0</v>
      </c>
      <c r="I83" s="103">
        <v>0</v>
      </c>
      <c r="J83" s="103">
        <v>0</v>
      </c>
      <c r="K83" s="103">
        <v>0</v>
      </c>
      <c r="L83" s="103">
        <v>0</v>
      </c>
      <c r="M83" s="103">
        <v>80330</v>
      </c>
      <c r="N83" s="103">
        <v>5750</v>
      </c>
      <c r="O83" s="103">
        <v>0</v>
      </c>
      <c r="P83" s="103">
        <v>0</v>
      </c>
      <c r="Q83" s="103">
        <v>0</v>
      </c>
      <c r="R83" s="103">
        <v>0</v>
      </c>
      <c r="S83" s="103">
        <v>0</v>
      </c>
      <c r="T83" s="103">
        <v>0</v>
      </c>
      <c r="U83" s="103">
        <v>63</v>
      </c>
      <c r="V83" s="14">
        <v>0</v>
      </c>
      <c r="W83" s="14">
        <v>0</v>
      </c>
      <c r="X83" s="103" t="s">
        <v>1312</v>
      </c>
      <c r="Y83" s="103" t="s">
        <v>1313</v>
      </c>
      <c r="Z83" s="14"/>
    </row>
    <row r="84" spans="1:26" s="10" customFormat="1" ht="12.75" customHeight="1" x14ac:dyDescent="0.2">
      <c r="A84" s="10" t="s">
        <v>429</v>
      </c>
      <c r="B84" s="10" t="s">
        <v>41</v>
      </c>
      <c r="C84" s="103">
        <v>0</v>
      </c>
      <c r="D84" s="103">
        <v>0</v>
      </c>
      <c r="E84" s="103">
        <v>0</v>
      </c>
      <c r="F84" s="103">
        <v>0</v>
      </c>
      <c r="G84" s="103">
        <v>0</v>
      </c>
      <c r="H84" s="103">
        <v>0</v>
      </c>
      <c r="I84" s="103">
        <v>13</v>
      </c>
      <c r="J84" s="103">
        <v>0</v>
      </c>
      <c r="K84" s="103">
        <v>0</v>
      </c>
      <c r="L84" s="103">
        <v>15000</v>
      </c>
      <c r="M84" s="103">
        <v>0</v>
      </c>
      <c r="N84" s="103">
        <v>0</v>
      </c>
      <c r="O84" s="103">
        <v>0</v>
      </c>
      <c r="P84" s="103">
        <v>0</v>
      </c>
      <c r="Q84" s="103">
        <v>0</v>
      </c>
      <c r="R84" s="103">
        <v>0</v>
      </c>
      <c r="S84" s="103">
        <v>0</v>
      </c>
      <c r="T84" s="103">
        <v>0</v>
      </c>
      <c r="U84" s="103">
        <v>0</v>
      </c>
      <c r="V84" s="14">
        <v>0</v>
      </c>
      <c r="W84" s="14">
        <v>0</v>
      </c>
      <c r="X84" s="103" t="s">
        <v>1315</v>
      </c>
      <c r="Y84" s="103" t="s">
        <v>1316</v>
      </c>
      <c r="Z84" s="14"/>
    </row>
    <row r="85" spans="1:26" s="10" customFormat="1" ht="12.75" customHeight="1" x14ac:dyDescent="0.2">
      <c r="A85" s="10" t="s">
        <v>939</v>
      </c>
      <c r="B85" s="10" t="s">
        <v>940</v>
      </c>
      <c r="C85" s="103">
        <v>0</v>
      </c>
      <c r="D85" s="103">
        <v>0</v>
      </c>
      <c r="E85" s="103">
        <v>0</v>
      </c>
      <c r="F85" s="103">
        <v>0</v>
      </c>
      <c r="G85" s="103">
        <v>0</v>
      </c>
      <c r="H85" s="103">
        <v>0</v>
      </c>
      <c r="I85" s="103">
        <v>0</v>
      </c>
      <c r="J85" s="103">
        <v>0</v>
      </c>
      <c r="K85" s="103">
        <v>0</v>
      </c>
      <c r="L85" s="103">
        <v>0</v>
      </c>
      <c r="M85" s="103">
        <v>269287</v>
      </c>
      <c r="N85" s="103">
        <v>0</v>
      </c>
      <c r="O85" s="103">
        <v>0</v>
      </c>
      <c r="P85" s="103">
        <v>1170</v>
      </c>
      <c r="Q85" s="103">
        <v>0</v>
      </c>
      <c r="R85" s="103">
        <v>0</v>
      </c>
      <c r="S85" s="103">
        <v>0</v>
      </c>
      <c r="T85" s="103">
        <v>0</v>
      </c>
      <c r="U85" s="103">
        <v>3153</v>
      </c>
      <c r="V85" s="14">
        <v>0</v>
      </c>
      <c r="W85" s="14">
        <v>0</v>
      </c>
      <c r="X85" s="103" t="s">
        <v>1312</v>
      </c>
      <c r="Y85" s="103" t="s">
        <v>1313</v>
      </c>
      <c r="Z85" s="14"/>
    </row>
    <row r="86" spans="1:26" s="10" customFormat="1" ht="12.75" customHeight="1" x14ac:dyDescent="0.2">
      <c r="A86" s="10" t="s">
        <v>941</v>
      </c>
      <c r="B86" s="10" t="s">
        <v>942</v>
      </c>
      <c r="C86" s="103">
        <v>1069</v>
      </c>
      <c r="D86" s="103">
        <v>0</v>
      </c>
      <c r="E86" s="103">
        <v>0</v>
      </c>
      <c r="F86" s="103">
        <v>0</v>
      </c>
      <c r="G86" s="103">
        <v>0</v>
      </c>
      <c r="H86" s="103">
        <v>0</v>
      </c>
      <c r="I86" s="103">
        <v>0</v>
      </c>
      <c r="J86" s="103">
        <v>0</v>
      </c>
      <c r="K86" s="103">
        <v>0</v>
      </c>
      <c r="L86" s="103">
        <v>0</v>
      </c>
      <c r="M86" s="103">
        <v>0</v>
      </c>
      <c r="N86" s="103">
        <v>0</v>
      </c>
      <c r="O86" s="103">
        <v>0</v>
      </c>
      <c r="P86" s="103">
        <v>0</v>
      </c>
      <c r="Q86" s="103">
        <v>0</v>
      </c>
      <c r="R86" s="103">
        <v>0</v>
      </c>
      <c r="S86" s="103">
        <v>21187</v>
      </c>
      <c r="T86" s="103">
        <v>0</v>
      </c>
      <c r="U86" s="103">
        <v>0</v>
      </c>
      <c r="V86" s="14">
        <v>0</v>
      </c>
      <c r="W86" s="14">
        <v>0</v>
      </c>
      <c r="X86" s="103" t="s">
        <v>1317</v>
      </c>
      <c r="Y86" s="103" t="s">
        <v>1317</v>
      </c>
      <c r="Z86" s="14"/>
    </row>
    <row r="87" spans="1:26" s="10" customFormat="1" ht="12.75" customHeight="1" x14ac:dyDescent="0.2">
      <c r="A87" s="10" t="s">
        <v>943</v>
      </c>
      <c r="B87" s="10" t="s">
        <v>944</v>
      </c>
      <c r="C87" s="103">
        <v>0</v>
      </c>
      <c r="D87" s="103">
        <v>0</v>
      </c>
      <c r="E87" s="103">
        <v>0</v>
      </c>
      <c r="F87" s="103">
        <v>0</v>
      </c>
      <c r="G87" s="103">
        <v>0</v>
      </c>
      <c r="H87" s="103">
        <v>0</v>
      </c>
      <c r="I87" s="103">
        <v>0</v>
      </c>
      <c r="J87" s="103">
        <v>0</v>
      </c>
      <c r="K87" s="103">
        <v>0</v>
      </c>
      <c r="L87" s="103">
        <v>0</v>
      </c>
      <c r="M87" s="103">
        <v>0</v>
      </c>
      <c r="N87" s="103">
        <v>0</v>
      </c>
      <c r="O87" s="103">
        <v>0</v>
      </c>
      <c r="P87" s="103">
        <v>0</v>
      </c>
      <c r="Q87" s="103">
        <v>0</v>
      </c>
      <c r="R87" s="103">
        <v>0</v>
      </c>
      <c r="S87" s="103">
        <v>18473</v>
      </c>
      <c r="T87" s="103">
        <v>0</v>
      </c>
      <c r="U87" s="103">
        <v>0</v>
      </c>
      <c r="V87" s="14">
        <v>0</v>
      </c>
      <c r="W87" s="14">
        <v>0</v>
      </c>
      <c r="X87" s="103" t="s">
        <v>1317</v>
      </c>
      <c r="Y87" s="103" t="s">
        <v>1317</v>
      </c>
      <c r="Z87" s="14"/>
    </row>
    <row r="88" spans="1:26" s="10" customFormat="1" ht="12.75" customHeight="1" x14ac:dyDescent="0.2">
      <c r="A88" s="10" t="s">
        <v>478</v>
      </c>
      <c r="B88" s="10" t="s">
        <v>42</v>
      </c>
      <c r="C88" s="103">
        <v>0</v>
      </c>
      <c r="D88" s="103">
        <v>0</v>
      </c>
      <c r="E88" s="103">
        <v>0</v>
      </c>
      <c r="F88" s="103">
        <v>0</v>
      </c>
      <c r="G88" s="103">
        <v>0</v>
      </c>
      <c r="H88" s="103">
        <v>0</v>
      </c>
      <c r="I88" s="103">
        <v>0</v>
      </c>
      <c r="J88" s="103">
        <v>0</v>
      </c>
      <c r="K88" s="103">
        <v>0</v>
      </c>
      <c r="L88" s="103">
        <v>0</v>
      </c>
      <c r="M88" s="103">
        <v>7325</v>
      </c>
      <c r="N88" s="103">
        <v>0</v>
      </c>
      <c r="O88" s="103">
        <v>0</v>
      </c>
      <c r="P88" s="103">
        <v>0</v>
      </c>
      <c r="Q88" s="103">
        <v>0</v>
      </c>
      <c r="R88" s="103">
        <v>0</v>
      </c>
      <c r="S88" s="103">
        <v>0</v>
      </c>
      <c r="T88" s="103">
        <v>0</v>
      </c>
      <c r="U88" s="103">
        <v>0</v>
      </c>
      <c r="V88" s="14">
        <v>0</v>
      </c>
      <c r="W88" s="14">
        <v>0</v>
      </c>
      <c r="X88" s="103" t="s">
        <v>1315</v>
      </c>
      <c r="Y88" s="103" t="s">
        <v>1316</v>
      </c>
      <c r="Z88" s="14"/>
    </row>
    <row r="89" spans="1:26" s="10" customFormat="1" ht="12.75" customHeight="1" x14ac:dyDescent="0.2">
      <c r="A89" s="10" t="s">
        <v>397</v>
      </c>
      <c r="B89" s="10" t="s">
        <v>368</v>
      </c>
      <c r="C89" s="103">
        <v>0</v>
      </c>
      <c r="D89" s="103">
        <v>0</v>
      </c>
      <c r="E89" s="103">
        <v>0</v>
      </c>
      <c r="F89" s="103">
        <v>0</v>
      </c>
      <c r="G89" s="103">
        <v>0</v>
      </c>
      <c r="H89" s="103">
        <v>0</v>
      </c>
      <c r="I89" s="103">
        <v>0</v>
      </c>
      <c r="J89" s="103">
        <v>0</v>
      </c>
      <c r="K89" s="103">
        <v>0</v>
      </c>
      <c r="L89" s="103">
        <v>0</v>
      </c>
      <c r="M89" s="103">
        <v>302009</v>
      </c>
      <c r="N89" s="103">
        <v>0</v>
      </c>
      <c r="O89" s="103">
        <v>0</v>
      </c>
      <c r="P89" s="103">
        <v>0</v>
      </c>
      <c r="Q89" s="103">
        <v>0</v>
      </c>
      <c r="R89" s="103">
        <v>0</v>
      </c>
      <c r="S89" s="103">
        <v>0</v>
      </c>
      <c r="T89" s="103">
        <v>0</v>
      </c>
      <c r="U89" s="103">
        <v>13539</v>
      </c>
      <c r="V89" s="14">
        <v>0</v>
      </c>
      <c r="W89" s="14">
        <v>0</v>
      </c>
      <c r="X89" s="103" t="s">
        <v>1312</v>
      </c>
      <c r="Y89" s="103" t="s">
        <v>1316</v>
      </c>
      <c r="Z89" s="14"/>
    </row>
    <row r="90" spans="1:26" s="10" customFormat="1" ht="12.75" customHeight="1" x14ac:dyDescent="0.2">
      <c r="A90" s="10" t="s">
        <v>565</v>
      </c>
      <c r="B90" s="10" t="s">
        <v>43</v>
      </c>
      <c r="C90" s="103">
        <v>0</v>
      </c>
      <c r="D90" s="103">
        <v>0</v>
      </c>
      <c r="E90" s="103">
        <v>0</v>
      </c>
      <c r="F90" s="103">
        <v>0</v>
      </c>
      <c r="G90" s="103">
        <v>0</v>
      </c>
      <c r="H90" s="103">
        <v>0</v>
      </c>
      <c r="I90" s="103">
        <v>0</v>
      </c>
      <c r="J90" s="103">
        <v>0</v>
      </c>
      <c r="K90" s="103">
        <v>0</v>
      </c>
      <c r="L90" s="103">
        <v>0</v>
      </c>
      <c r="M90" s="103">
        <v>79190</v>
      </c>
      <c r="N90" s="103">
        <v>2000</v>
      </c>
      <c r="O90" s="103">
        <v>0</v>
      </c>
      <c r="P90" s="103">
        <v>0</v>
      </c>
      <c r="Q90" s="103">
        <v>0</v>
      </c>
      <c r="R90" s="103">
        <v>0</v>
      </c>
      <c r="S90" s="103">
        <v>0</v>
      </c>
      <c r="T90" s="103">
        <v>0</v>
      </c>
      <c r="U90" s="103">
        <v>0</v>
      </c>
      <c r="V90" s="14">
        <v>6000</v>
      </c>
      <c r="W90" s="14">
        <v>0</v>
      </c>
      <c r="X90" s="103" t="s">
        <v>1315</v>
      </c>
      <c r="Y90" s="103" t="s">
        <v>1316</v>
      </c>
      <c r="Z90" s="14"/>
    </row>
    <row r="91" spans="1:26" s="10" customFormat="1" ht="12.75" customHeight="1" x14ac:dyDescent="0.2">
      <c r="A91" s="10" t="s">
        <v>479</v>
      </c>
      <c r="B91" s="10" t="s">
        <v>44</v>
      </c>
      <c r="C91" s="103">
        <v>0</v>
      </c>
      <c r="D91" s="103">
        <v>0</v>
      </c>
      <c r="E91" s="103">
        <v>0</v>
      </c>
      <c r="F91" s="103">
        <v>0</v>
      </c>
      <c r="G91" s="103">
        <v>0</v>
      </c>
      <c r="H91" s="103">
        <v>0</v>
      </c>
      <c r="I91" s="103">
        <v>0</v>
      </c>
      <c r="J91" s="103">
        <v>0</v>
      </c>
      <c r="K91" s="103">
        <v>0</v>
      </c>
      <c r="L91" s="103">
        <v>0</v>
      </c>
      <c r="M91" s="103">
        <v>0</v>
      </c>
      <c r="N91" s="103">
        <v>0</v>
      </c>
      <c r="O91" s="103">
        <v>0</v>
      </c>
      <c r="P91" s="103">
        <v>0</v>
      </c>
      <c r="Q91" s="103">
        <v>0</v>
      </c>
      <c r="R91" s="103">
        <v>0</v>
      </c>
      <c r="S91" s="103">
        <v>0</v>
      </c>
      <c r="T91" s="103">
        <v>0</v>
      </c>
      <c r="U91" s="103">
        <v>0</v>
      </c>
      <c r="V91" s="14">
        <v>0</v>
      </c>
      <c r="W91" s="14">
        <v>0</v>
      </c>
      <c r="X91" s="103" t="s">
        <v>1315</v>
      </c>
      <c r="Y91" s="103" t="s">
        <v>1316</v>
      </c>
      <c r="Z91" s="14"/>
    </row>
    <row r="92" spans="1:26" s="10" customFormat="1" ht="12.75" customHeight="1" x14ac:dyDescent="0.2">
      <c r="A92" s="10" t="s">
        <v>488</v>
      </c>
      <c r="B92" s="10" t="s">
        <v>45</v>
      </c>
      <c r="C92" s="103">
        <v>0</v>
      </c>
      <c r="D92" s="103">
        <v>0</v>
      </c>
      <c r="E92" s="103">
        <v>0</v>
      </c>
      <c r="F92" s="103">
        <v>0</v>
      </c>
      <c r="G92" s="103">
        <v>3</v>
      </c>
      <c r="H92" s="103">
        <v>0</v>
      </c>
      <c r="I92" s="103">
        <v>0</v>
      </c>
      <c r="J92" s="103">
        <v>0</v>
      </c>
      <c r="K92" s="103">
        <v>0</v>
      </c>
      <c r="L92" s="103">
        <v>0</v>
      </c>
      <c r="M92" s="103">
        <v>40778</v>
      </c>
      <c r="N92" s="103">
        <v>15900</v>
      </c>
      <c r="O92" s="103">
        <v>0</v>
      </c>
      <c r="P92" s="103">
        <v>0</v>
      </c>
      <c r="Q92" s="103">
        <v>0</v>
      </c>
      <c r="R92" s="103">
        <v>0</v>
      </c>
      <c r="S92" s="103">
        <v>0</v>
      </c>
      <c r="T92" s="103">
        <v>0</v>
      </c>
      <c r="U92" s="103">
        <v>0</v>
      </c>
      <c r="V92" s="14">
        <v>2000</v>
      </c>
      <c r="W92" s="14">
        <v>0</v>
      </c>
      <c r="X92" s="103" t="s">
        <v>1315</v>
      </c>
      <c r="Y92" s="103" t="s">
        <v>1316</v>
      </c>
      <c r="Z92" s="14"/>
    </row>
    <row r="93" spans="1:26" s="10" customFormat="1" ht="12.75" customHeight="1" x14ac:dyDescent="0.2">
      <c r="A93" s="10" t="s">
        <v>615</v>
      </c>
      <c r="B93" s="10" t="s">
        <v>46</v>
      </c>
      <c r="C93" s="103">
        <v>0</v>
      </c>
      <c r="D93" s="103">
        <v>0</v>
      </c>
      <c r="E93" s="103">
        <v>0</v>
      </c>
      <c r="F93" s="103">
        <v>0</v>
      </c>
      <c r="G93" s="103">
        <v>0</v>
      </c>
      <c r="H93" s="103">
        <v>0</v>
      </c>
      <c r="I93" s="103">
        <v>0</v>
      </c>
      <c r="J93" s="103">
        <v>0</v>
      </c>
      <c r="K93" s="103">
        <v>0</v>
      </c>
      <c r="L93" s="103">
        <v>0</v>
      </c>
      <c r="M93" s="103">
        <v>0</v>
      </c>
      <c r="N93" s="103">
        <v>0</v>
      </c>
      <c r="O93" s="103">
        <v>0</v>
      </c>
      <c r="P93" s="103">
        <v>0</v>
      </c>
      <c r="Q93" s="103">
        <v>0</v>
      </c>
      <c r="R93" s="103">
        <v>0</v>
      </c>
      <c r="S93" s="103">
        <v>0</v>
      </c>
      <c r="T93" s="103">
        <v>0</v>
      </c>
      <c r="U93" s="103">
        <v>0</v>
      </c>
      <c r="V93" s="14">
        <v>0</v>
      </c>
      <c r="W93" s="14">
        <v>0</v>
      </c>
      <c r="X93" s="103" t="s">
        <v>1315</v>
      </c>
      <c r="Y93" s="103" t="s">
        <v>1316</v>
      </c>
      <c r="Z93" s="14"/>
    </row>
    <row r="94" spans="1:26" s="10" customFormat="1" ht="12.75" customHeight="1" x14ac:dyDescent="0.2">
      <c r="A94" s="10" t="s">
        <v>787</v>
      </c>
      <c r="B94" s="10" t="s">
        <v>1328</v>
      </c>
      <c r="C94" s="103">
        <v>0</v>
      </c>
      <c r="D94" s="103">
        <v>0</v>
      </c>
      <c r="E94" s="103">
        <v>0</v>
      </c>
      <c r="F94" s="103">
        <v>0</v>
      </c>
      <c r="G94" s="103">
        <v>0</v>
      </c>
      <c r="H94" s="103">
        <v>0</v>
      </c>
      <c r="I94" s="103">
        <v>0</v>
      </c>
      <c r="J94" s="103">
        <v>0</v>
      </c>
      <c r="K94" s="103">
        <v>0</v>
      </c>
      <c r="L94" s="103">
        <v>0</v>
      </c>
      <c r="M94" s="103">
        <v>3334</v>
      </c>
      <c r="N94" s="103">
        <v>0</v>
      </c>
      <c r="O94" s="103">
        <v>0</v>
      </c>
      <c r="P94" s="103">
        <v>0</v>
      </c>
      <c r="Q94" s="103">
        <v>0</v>
      </c>
      <c r="R94" s="103">
        <v>12</v>
      </c>
      <c r="S94" s="103">
        <v>0</v>
      </c>
      <c r="T94" s="103">
        <v>0</v>
      </c>
      <c r="U94" s="103">
        <v>0</v>
      </c>
      <c r="V94" s="14">
        <v>0</v>
      </c>
      <c r="W94" s="14">
        <v>0</v>
      </c>
      <c r="X94" s="103" t="s">
        <v>1377</v>
      </c>
      <c r="Y94" s="103" t="s">
        <v>1316</v>
      </c>
      <c r="Z94" s="14"/>
    </row>
    <row r="95" spans="1:26" s="10" customFormat="1" ht="12.75" customHeight="1" x14ac:dyDescent="0.2">
      <c r="A95" s="10" t="s">
        <v>419</v>
      </c>
      <c r="B95" s="10" t="s">
        <v>369</v>
      </c>
      <c r="C95" s="103">
        <v>0</v>
      </c>
      <c r="D95" s="103">
        <v>0</v>
      </c>
      <c r="E95" s="103">
        <v>0</v>
      </c>
      <c r="F95" s="103">
        <v>0</v>
      </c>
      <c r="G95" s="103">
        <v>0</v>
      </c>
      <c r="H95" s="103">
        <v>0</v>
      </c>
      <c r="I95" s="103">
        <v>0</v>
      </c>
      <c r="J95" s="103">
        <v>0</v>
      </c>
      <c r="K95" s="103">
        <v>0</v>
      </c>
      <c r="L95" s="103">
        <v>0</v>
      </c>
      <c r="M95" s="103">
        <v>113822</v>
      </c>
      <c r="N95" s="103">
        <v>17000</v>
      </c>
      <c r="O95" s="103">
        <v>0</v>
      </c>
      <c r="P95" s="103">
        <v>0</v>
      </c>
      <c r="Q95" s="103">
        <v>0</v>
      </c>
      <c r="R95" s="103">
        <v>0</v>
      </c>
      <c r="S95" s="103">
        <v>0</v>
      </c>
      <c r="T95" s="103">
        <v>0</v>
      </c>
      <c r="U95" s="103">
        <v>0</v>
      </c>
      <c r="V95" s="14">
        <v>0</v>
      </c>
      <c r="W95" s="14">
        <v>0</v>
      </c>
      <c r="X95" s="103" t="s">
        <v>1312</v>
      </c>
      <c r="Y95" s="103" t="s">
        <v>1316</v>
      </c>
      <c r="Z95" s="14"/>
    </row>
    <row r="96" spans="1:26" s="10" customFormat="1" ht="12.75" customHeight="1" x14ac:dyDescent="0.2">
      <c r="A96" s="10" t="s">
        <v>1209</v>
      </c>
      <c r="B96" s="10" t="s">
        <v>1210</v>
      </c>
      <c r="C96" s="103">
        <v>0</v>
      </c>
      <c r="D96" s="103">
        <v>0</v>
      </c>
      <c r="E96" s="103">
        <v>0</v>
      </c>
      <c r="F96" s="103">
        <v>0</v>
      </c>
      <c r="G96" s="103">
        <v>0</v>
      </c>
      <c r="H96" s="103">
        <v>0</v>
      </c>
      <c r="I96" s="103">
        <v>0</v>
      </c>
      <c r="J96" s="103">
        <v>0</v>
      </c>
      <c r="K96" s="103">
        <v>0</v>
      </c>
      <c r="L96" s="103">
        <v>0</v>
      </c>
      <c r="M96" s="103">
        <v>13978</v>
      </c>
      <c r="N96" s="103">
        <v>0</v>
      </c>
      <c r="O96" s="103">
        <v>0</v>
      </c>
      <c r="P96" s="103">
        <v>0</v>
      </c>
      <c r="Q96" s="103">
        <v>0</v>
      </c>
      <c r="R96" s="103">
        <v>0</v>
      </c>
      <c r="S96" s="103">
        <v>0</v>
      </c>
      <c r="T96" s="103">
        <v>0</v>
      </c>
      <c r="U96" s="103">
        <v>6000</v>
      </c>
      <c r="V96" s="14">
        <v>0</v>
      </c>
      <c r="W96" s="14">
        <v>0</v>
      </c>
      <c r="X96" s="103" t="s">
        <v>1377</v>
      </c>
      <c r="Y96" s="103" t="s">
        <v>1316</v>
      </c>
      <c r="Z96" s="14"/>
    </row>
    <row r="97" spans="1:26" s="10" customFormat="1" ht="12.75" customHeight="1" x14ac:dyDescent="0.2">
      <c r="A97" s="10" t="s">
        <v>420</v>
      </c>
      <c r="B97" s="10" t="s">
        <v>370</v>
      </c>
      <c r="C97" s="103">
        <v>0</v>
      </c>
      <c r="D97" s="103">
        <v>0</v>
      </c>
      <c r="E97" s="103">
        <v>27</v>
      </c>
      <c r="F97" s="103">
        <v>0</v>
      </c>
      <c r="G97" s="103">
        <v>0</v>
      </c>
      <c r="H97" s="103">
        <v>0</v>
      </c>
      <c r="I97" s="103">
        <v>0</v>
      </c>
      <c r="J97" s="103">
        <v>0</v>
      </c>
      <c r="K97" s="103">
        <v>0</v>
      </c>
      <c r="L97" s="103">
        <v>0</v>
      </c>
      <c r="M97" s="103">
        <v>208206</v>
      </c>
      <c r="N97" s="103">
        <v>15000</v>
      </c>
      <c r="O97" s="103">
        <v>0</v>
      </c>
      <c r="P97" s="103">
        <v>0</v>
      </c>
      <c r="Q97" s="103">
        <v>0</v>
      </c>
      <c r="R97" s="103">
        <v>0</v>
      </c>
      <c r="S97" s="103">
        <v>0</v>
      </c>
      <c r="T97" s="103">
        <v>0</v>
      </c>
      <c r="U97" s="103">
        <v>7000</v>
      </c>
      <c r="V97" s="14">
        <v>0</v>
      </c>
      <c r="W97" s="14">
        <v>0</v>
      </c>
      <c r="X97" s="103" t="s">
        <v>1312</v>
      </c>
      <c r="Y97" s="103" t="s">
        <v>1316</v>
      </c>
      <c r="Z97" s="14"/>
    </row>
    <row r="98" spans="1:26" s="10" customFormat="1" ht="12.75" customHeight="1" x14ac:dyDescent="0.2">
      <c r="A98" s="10" t="s">
        <v>437</v>
      </c>
      <c r="B98" s="10" t="s">
        <v>47</v>
      </c>
      <c r="C98" s="103">
        <v>0</v>
      </c>
      <c r="D98" s="103">
        <v>0</v>
      </c>
      <c r="E98" s="103">
        <v>0</v>
      </c>
      <c r="F98" s="103">
        <v>0</v>
      </c>
      <c r="G98" s="103">
        <v>0</v>
      </c>
      <c r="H98" s="103">
        <v>0</v>
      </c>
      <c r="I98" s="103">
        <v>0</v>
      </c>
      <c r="J98" s="103">
        <v>0</v>
      </c>
      <c r="K98" s="103">
        <v>0</v>
      </c>
      <c r="L98" s="103">
        <v>0</v>
      </c>
      <c r="M98" s="103">
        <v>143059</v>
      </c>
      <c r="N98" s="103">
        <v>0</v>
      </c>
      <c r="O98" s="103">
        <v>0</v>
      </c>
      <c r="P98" s="103">
        <v>14</v>
      </c>
      <c r="Q98" s="103">
        <v>0</v>
      </c>
      <c r="R98" s="103">
        <v>0</v>
      </c>
      <c r="S98" s="103">
        <v>0</v>
      </c>
      <c r="T98" s="103">
        <v>0</v>
      </c>
      <c r="U98" s="103">
        <v>0</v>
      </c>
      <c r="V98" s="14">
        <v>4000</v>
      </c>
      <c r="W98" s="14">
        <v>12</v>
      </c>
      <c r="X98" s="103" t="s">
        <v>1315</v>
      </c>
      <c r="Y98" s="103" t="s">
        <v>1316</v>
      </c>
      <c r="Z98" s="14"/>
    </row>
    <row r="99" spans="1:26" s="10" customFormat="1" ht="12.75" customHeight="1" x14ac:dyDescent="0.2">
      <c r="A99" s="10" t="s">
        <v>667</v>
      </c>
      <c r="B99" s="10" t="s">
        <v>48</v>
      </c>
      <c r="C99" s="103">
        <v>0</v>
      </c>
      <c r="D99" s="103">
        <v>0</v>
      </c>
      <c r="E99" s="103">
        <v>0</v>
      </c>
      <c r="F99" s="103">
        <v>0</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4">
        <v>0</v>
      </c>
      <c r="W99" s="14">
        <v>0</v>
      </c>
      <c r="X99" s="103" t="s">
        <v>1315</v>
      </c>
      <c r="Y99" s="103" t="s">
        <v>1316</v>
      </c>
      <c r="Z99" s="14"/>
    </row>
    <row r="100" spans="1:26" s="10" customFormat="1" ht="12.75" customHeight="1" x14ac:dyDescent="0.2">
      <c r="A100" s="10" t="s">
        <v>407</v>
      </c>
      <c r="B100" s="10" t="s">
        <v>49</v>
      </c>
      <c r="C100" s="103">
        <v>0</v>
      </c>
      <c r="D100" s="103">
        <v>0</v>
      </c>
      <c r="E100" s="103">
        <v>0</v>
      </c>
      <c r="F100" s="103">
        <v>0</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4">
        <v>0</v>
      </c>
      <c r="W100" s="14">
        <v>0</v>
      </c>
      <c r="X100" s="103" t="s">
        <v>1315</v>
      </c>
      <c r="Y100" s="103" t="s">
        <v>1316</v>
      </c>
      <c r="Z100" s="14"/>
    </row>
    <row r="101" spans="1:26" s="10" customFormat="1" ht="12.75" customHeight="1" x14ac:dyDescent="0.2">
      <c r="A101" s="10" t="s">
        <v>550</v>
      </c>
      <c r="B101" s="10" t="s">
        <v>50</v>
      </c>
      <c r="C101" s="103">
        <v>0</v>
      </c>
      <c r="D101" s="103">
        <v>0</v>
      </c>
      <c r="E101" s="103">
        <v>0</v>
      </c>
      <c r="F101" s="103">
        <v>0</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4">
        <v>0</v>
      </c>
      <c r="W101" s="14">
        <v>0</v>
      </c>
      <c r="X101" s="103" t="s">
        <v>1315</v>
      </c>
      <c r="Y101" s="103" t="s">
        <v>1316</v>
      </c>
      <c r="Z101" s="14"/>
    </row>
    <row r="102" spans="1:26" s="10" customFormat="1" ht="12.75" customHeight="1" x14ac:dyDescent="0.2">
      <c r="A102" s="10" t="s">
        <v>457</v>
      </c>
      <c r="B102" s="10" t="s">
        <v>51</v>
      </c>
      <c r="C102" s="103">
        <v>0</v>
      </c>
      <c r="D102" s="103">
        <v>0</v>
      </c>
      <c r="E102" s="103">
        <v>0</v>
      </c>
      <c r="F102" s="103">
        <v>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4">
        <v>0</v>
      </c>
      <c r="W102" s="14">
        <v>0</v>
      </c>
      <c r="X102" s="103" t="s">
        <v>1315</v>
      </c>
      <c r="Y102" s="103" t="s">
        <v>1316</v>
      </c>
      <c r="Z102" s="14"/>
    </row>
    <row r="103" spans="1:26" s="10" customFormat="1" ht="12.75" customHeight="1" x14ac:dyDescent="0.2">
      <c r="A103" s="10" t="s">
        <v>945</v>
      </c>
      <c r="B103" s="10" t="s">
        <v>946</v>
      </c>
      <c r="C103" s="103">
        <v>0</v>
      </c>
      <c r="D103" s="103">
        <v>0</v>
      </c>
      <c r="E103" s="103">
        <v>11958</v>
      </c>
      <c r="F103" s="103">
        <v>0</v>
      </c>
      <c r="G103" s="103">
        <v>0</v>
      </c>
      <c r="H103" s="103">
        <v>0</v>
      </c>
      <c r="I103" s="103">
        <v>3415</v>
      </c>
      <c r="J103" s="103">
        <v>0</v>
      </c>
      <c r="K103" s="103">
        <v>0</v>
      </c>
      <c r="L103" s="103">
        <v>2</v>
      </c>
      <c r="M103" s="103">
        <v>381903</v>
      </c>
      <c r="N103" s="103">
        <v>55000</v>
      </c>
      <c r="O103" s="103">
        <v>0</v>
      </c>
      <c r="P103" s="103">
        <v>0</v>
      </c>
      <c r="Q103" s="103">
        <v>0</v>
      </c>
      <c r="R103" s="103">
        <v>0</v>
      </c>
      <c r="S103" s="103">
        <v>0</v>
      </c>
      <c r="T103" s="103">
        <v>0</v>
      </c>
      <c r="U103" s="103">
        <v>38893</v>
      </c>
      <c r="V103" s="14">
        <v>74260</v>
      </c>
      <c r="W103" s="14">
        <v>0</v>
      </c>
      <c r="X103" s="103" t="s">
        <v>1312</v>
      </c>
      <c r="Y103" s="103" t="s">
        <v>1314</v>
      </c>
      <c r="Z103" s="14"/>
    </row>
    <row r="104" spans="1:26" s="10" customFormat="1" ht="12.75" customHeight="1" x14ac:dyDescent="0.2">
      <c r="A104" s="10" t="s">
        <v>947</v>
      </c>
      <c r="B104" s="10" t="s">
        <v>948</v>
      </c>
      <c r="C104" s="103">
        <v>0</v>
      </c>
      <c r="D104" s="103">
        <v>0</v>
      </c>
      <c r="E104" s="103">
        <v>2456</v>
      </c>
      <c r="F104" s="103">
        <v>0</v>
      </c>
      <c r="G104" s="103">
        <v>0</v>
      </c>
      <c r="H104" s="103">
        <v>0</v>
      </c>
      <c r="I104" s="103">
        <v>809</v>
      </c>
      <c r="J104" s="103">
        <v>0</v>
      </c>
      <c r="K104" s="103">
        <v>0</v>
      </c>
      <c r="L104" s="103">
        <v>0</v>
      </c>
      <c r="M104" s="103">
        <v>361442</v>
      </c>
      <c r="N104" s="103">
        <v>35000</v>
      </c>
      <c r="O104" s="103">
        <v>0</v>
      </c>
      <c r="P104" s="103">
        <v>0</v>
      </c>
      <c r="Q104" s="103">
        <v>0</v>
      </c>
      <c r="R104" s="103">
        <v>0</v>
      </c>
      <c r="S104" s="103">
        <v>0</v>
      </c>
      <c r="T104" s="103">
        <v>0</v>
      </c>
      <c r="U104" s="103">
        <v>5000</v>
      </c>
      <c r="V104" s="14">
        <v>20000</v>
      </c>
      <c r="W104" s="14">
        <v>0</v>
      </c>
      <c r="X104" s="103" t="s">
        <v>1312</v>
      </c>
      <c r="Y104" s="103" t="s">
        <v>1314</v>
      </c>
      <c r="Z104" s="14"/>
    </row>
    <row r="105" spans="1:26" s="10" customFormat="1" ht="12.75" customHeight="1" x14ac:dyDescent="0.2">
      <c r="A105" s="10" t="s">
        <v>949</v>
      </c>
      <c r="B105" s="10" t="s">
        <v>950</v>
      </c>
      <c r="C105" s="103">
        <v>0</v>
      </c>
      <c r="D105" s="103">
        <v>0</v>
      </c>
      <c r="E105" s="103">
        <v>133700</v>
      </c>
      <c r="F105" s="103">
        <v>0</v>
      </c>
      <c r="G105" s="103">
        <v>1144</v>
      </c>
      <c r="H105" s="103">
        <v>0</v>
      </c>
      <c r="I105" s="103">
        <v>0</v>
      </c>
      <c r="J105" s="103">
        <v>0</v>
      </c>
      <c r="K105" s="103">
        <v>0</v>
      </c>
      <c r="L105" s="103">
        <v>0</v>
      </c>
      <c r="M105" s="103">
        <v>1169077</v>
      </c>
      <c r="N105" s="103">
        <v>239000</v>
      </c>
      <c r="O105" s="103">
        <v>0</v>
      </c>
      <c r="P105" s="103">
        <v>4000</v>
      </c>
      <c r="Q105" s="103">
        <v>0</v>
      </c>
      <c r="R105" s="103">
        <v>0</v>
      </c>
      <c r="S105" s="103">
        <v>0</v>
      </c>
      <c r="T105" s="103">
        <v>0</v>
      </c>
      <c r="U105" s="103">
        <v>38461</v>
      </c>
      <c r="V105" s="14">
        <v>35274</v>
      </c>
      <c r="W105" s="14">
        <v>0</v>
      </c>
      <c r="X105" s="103" t="s">
        <v>1312</v>
      </c>
      <c r="Y105" s="103" t="s">
        <v>1314</v>
      </c>
      <c r="Z105" s="14"/>
    </row>
    <row r="106" spans="1:26" s="10" customFormat="1" ht="12.75" customHeight="1" x14ac:dyDescent="0.2">
      <c r="A106" s="10" t="s">
        <v>951</v>
      </c>
      <c r="B106" s="10" t="s">
        <v>952</v>
      </c>
      <c r="C106" s="103">
        <v>19</v>
      </c>
      <c r="D106" s="103">
        <v>0</v>
      </c>
      <c r="E106" s="103">
        <v>5146</v>
      </c>
      <c r="F106" s="103">
        <v>6000</v>
      </c>
      <c r="G106" s="103">
        <v>28</v>
      </c>
      <c r="H106" s="103">
        <v>0</v>
      </c>
      <c r="I106" s="103">
        <v>72</v>
      </c>
      <c r="J106" s="103">
        <v>0</v>
      </c>
      <c r="K106" s="103">
        <v>0</v>
      </c>
      <c r="L106" s="103">
        <v>0</v>
      </c>
      <c r="M106" s="103">
        <v>1038073</v>
      </c>
      <c r="N106" s="103">
        <v>219000</v>
      </c>
      <c r="O106" s="103">
        <v>0</v>
      </c>
      <c r="P106" s="103">
        <v>0</v>
      </c>
      <c r="Q106" s="103">
        <v>0</v>
      </c>
      <c r="R106" s="103">
        <v>0</v>
      </c>
      <c r="S106" s="103">
        <v>0</v>
      </c>
      <c r="T106" s="103">
        <v>0</v>
      </c>
      <c r="U106" s="103">
        <v>230000</v>
      </c>
      <c r="V106" s="14">
        <v>52095</v>
      </c>
      <c r="W106" s="14">
        <v>0</v>
      </c>
      <c r="X106" s="103" t="s">
        <v>1312</v>
      </c>
      <c r="Y106" s="103" t="s">
        <v>1314</v>
      </c>
      <c r="Z106" s="14"/>
    </row>
    <row r="107" spans="1:26" s="10" customFormat="1" ht="12.75" customHeight="1" x14ac:dyDescent="0.2">
      <c r="A107" s="10" t="s">
        <v>711</v>
      </c>
      <c r="B107" s="10" t="s">
        <v>52</v>
      </c>
      <c r="C107" s="103">
        <v>0</v>
      </c>
      <c r="D107" s="103">
        <v>0</v>
      </c>
      <c r="E107" s="103">
        <v>0</v>
      </c>
      <c r="F107" s="103">
        <v>0</v>
      </c>
      <c r="G107" s="103">
        <v>0</v>
      </c>
      <c r="H107" s="103">
        <v>0</v>
      </c>
      <c r="I107" s="103">
        <v>0</v>
      </c>
      <c r="J107" s="103">
        <v>0</v>
      </c>
      <c r="K107" s="103">
        <v>0</v>
      </c>
      <c r="L107" s="103">
        <v>0</v>
      </c>
      <c r="M107" s="103">
        <v>0</v>
      </c>
      <c r="N107" s="103">
        <v>0</v>
      </c>
      <c r="O107" s="103">
        <v>0</v>
      </c>
      <c r="P107" s="103">
        <v>0</v>
      </c>
      <c r="Q107" s="103">
        <v>0</v>
      </c>
      <c r="R107" s="103">
        <v>0</v>
      </c>
      <c r="S107" s="103">
        <v>0</v>
      </c>
      <c r="T107" s="103">
        <v>0</v>
      </c>
      <c r="U107" s="103">
        <v>0</v>
      </c>
      <c r="V107" s="14">
        <v>0</v>
      </c>
      <c r="W107" s="14">
        <v>0</v>
      </c>
      <c r="X107" s="103" t="s">
        <v>1377</v>
      </c>
      <c r="Y107" s="103" t="s">
        <v>1316</v>
      </c>
      <c r="Z107" s="14"/>
    </row>
    <row r="108" spans="1:26" s="10" customFormat="1" ht="12.75" customHeight="1" x14ac:dyDescent="0.2">
      <c r="A108" s="10" t="s">
        <v>605</v>
      </c>
      <c r="B108" s="10" t="s">
        <v>322</v>
      </c>
      <c r="C108" s="103">
        <v>0</v>
      </c>
      <c r="D108" s="103">
        <v>0</v>
      </c>
      <c r="E108" s="103">
        <v>0</v>
      </c>
      <c r="F108" s="103">
        <v>0</v>
      </c>
      <c r="G108" s="103">
        <v>0</v>
      </c>
      <c r="H108" s="103">
        <v>0</v>
      </c>
      <c r="I108" s="103">
        <v>1167</v>
      </c>
      <c r="J108" s="103">
        <v>0</v>
      </c>
      <c r="K108" s="103">
        <v>0</v>
      </c>
      <c r="L108" s="103">
        <v>2306</v>
      </c>
      <c r="M108" s="103">
        <v>684841</v>
      </c>
      <c r="N108" s="103">
        <v>49000</v>
      </c>
      <c r="O108" s="103">
        <v>0</v>
      </c>
      <c r="P108" s="103">
        <v>0</v>
      </c>
      <c r="Q108" s="103">
        <v>0</v>
      </c>
      <c r="R108" s="103">
        <v>0</v>
      </c>
      <c r="S108" s="103">
        <v>0</v>
      </c>
      <c r="T108" s="103">
        <v>0</v>
      </c>
      <c r="U108" s="103">
        <v>0</v>
      </c>
      <c r="V108" s="14">
        <v>38750</v>
      </c>
      <c r="W108" s="14">
        <v>518</v>
      </c>
      <c r="X108" s="103" t="s">
        <v>1312</v>
      </c>
      <c r="Y108" s="103" t="s">
        <v>1316</v>
      </c>
      <c r="Z108" s="14"/>
    </row>
    <row r="109" spans="1:26" s="10" customFormat="1" ht="12.75" customHeight="1" x14ac:dyDescent="0.2">
      <c r="A109" s="10" t="s">
        <v>953</v>
      </c>
      <c r="B109" s="10" t="s">
        <v>954</v>
      </c>
      <c r="C109" s="103">
        <v>0</v>
      </c>
      <c r="D109" s="103">
        <v>0</v>
      </c>
      <c r="E109" s="103">
        <v>0</v>
      </c>
      <c r="F109" s="103">
        <v>0</v>
      </c>
      <c r="G109" s="103">
        <v>0</v>
      </c>
      <c r="H109" s="103">
        <v>0</v>
      </c>
      <c r="I109" s="103">
        <v>0</v>
      </c>
      <c r="J109" s="103">
        <v>0</v>
      </c>
      <c r="K109" s="103">
        <v>0</v>
      </c>
      <c r="L109" s="103">
        <v>0</v>
      </c>
      <c r="M109" s="103">
        <v>95702</v>
      </c>
      <c r="N109" s="103">
        <v>23500</v>
      </c>
      <c r="O109" s="103">
        <v>0</v>
      </c>
      <c r="P109" s="103">
        <v>0</v>
      </c>
      <c r="Q109" s="103">
        <v>0</v>
      </c>
      <c r="R109" s="103">
        <v>0</v>
      </c>
      <c r="S109" s="103">
        <v>0</v>
      </c>
      <c r="T109" s="103">
        <v>0</v>
      </c>
      <c r="U109" s="103">
        <v>0</v>
      </c>
      <c r="V109" s="14">
        <v>0</v>
      </c>
      <c r="W109" s="14">
        <v>0</v>
      </c>
      <c r="X109" s="103" t="s">
        <v>1312</v>
      </c>
      <c r="Y109" s="103" t="s">
        <v>1314</v>
      </c>
      <c r="Z109" s="14"/>
    </row>
    <row r="110" spans="1:26" s="10" customFormat="1" ht="12.75" customHeight="1" x14ac:dyDescent="0.2">
      <c r="A110" s="10" t="s">
        <v>788</v>
      </c>
      <c r="B110" s="10" t="s">
        <v>1330</v>
      </c>
      <c r="C110" s="103">
        <v>0</v>
      </c>
      <c r="D110" s="103">
        <v>0</v>
      </c>
      <c r="E110" s="103">
        <v>0</v>
      </c>
      <c r="F110" s="103">
        <v>0</v>
      </c>
      <c r="G110" s="103">
        <v>0</v>
      </c>
      <c r="H110" s="103">
        <v>0</v>
      </c>
      <c r="I110" s="103">
        <v>0</v>
      </c>
      <c r="J110" s="103">
        <v>0</v>
      </c>
      <c r="K110" s="103">
        <v>0</v>
      </c>
      <c r="L110" s="103">
        <v>0</v>
      </c>
      <c r="M110" s="103">
        <v>0</v>
      </c>
      <c r="N110" s="103">
        <v>2000</v>
      </c>
      <c r="O110" s="103">
        <v>0</v>
      </c>
      <c r="P110" s="103">
        <v>0</v>
      </c>
      <c r="Q110" s="103">
        <v>0</v>
      </c>
      <c r="R110" s="103">
        <v>0</v>
      </c>
      <c r="S110" s="103">
        <v>0</v>
      </c>
      <c r="T110" s="103">
        <v>0</v>
      </c>
      <c r="U110" s="103">
        <v>0</v>
      </c>
      <c r="V110" s="14">
        <v>0</v>
      </c>
      <c r="W110" s="14">
        <v>0</v>
      </c>
      <c r="X110" s="103" t="s">
        <v>1377</v>
      </c>
      <c r="Y110" s="103" t="s">
        <v>1316</v>
      </c>
      <c r="Z110" s="14"/>
    </row>
    <row r="111" spans="1:26" s="10" customFormat="1" ht="12.75" customHeight="1" x14ac:dyDescent="0.2">
      <c r="A111" s="10" t="s">
        <v>1211</v>
      </c>
      <c r="B111" s="10" t="s">
        <v>1212</v>
      </c>
      <c r="C111" s="103">
        <v>0</v>
      </c>
      <c r="D111" s="103">
        <v>0</v>
      </c>
      <c r="E111" s="103">
        <v>0</v>
      </c>
      <c r="F111" s="103">
        <v>0</v>
      </c>
      <c r="G111" s="103">
        <v>0</v>
      </c>
      <c r="H111" s="103">
        <v>0</v>
      </c>
      <c r="I111" s="103">
        <v>0</v>
      </c>
      <c r="J111" s="103">
        <v>0</v>
      </c>
      <c r="K111" s="103">
        <v>0</v>
      </c>
      <c r="L111" s="103">
        <v>0</v>
      </c>
      <c r="M111" s="103">
        <v>24360</v>
      </c>
      <c r="N111" s="103">
        <v>0</v>
      </c>
      <c r="O111" s="103">
        <v>0</v>
      </c>
      <c r="P111" s="103">
        <v>0</v>
      </c>
      <c r="Q111" s="103">
        <v>0</v>
      </c>
      <c r="R111" s="103">
        <v>0</v>
      </c>
      <c r="S111" s="103">
        <v>0</v>
      </c>
      <c r="T111" s="103">
        <v>0</v>
      </c>
      <c r="U111" s="103">
        <v>0</v>
      </c>
      <c r="V111" s="14">
        <v>0</v>
      </c>
      <c r="W111" s="14">
        <v>0</v>
      </c>
      <c r="X111" s="103" t="s">
        <v>1377</v>
      </c>
      <c r="Y111" s="103" t="s">
        <v>1316</v>
      </c>
      <c r="Z111" s="14"/>
    </row>
    <row r="112" spans="1:26" s="10" customFormat="1" ht="12.75" customHeight="1" x14ac:dyDescent="0.2">
      <c r="A112" s="10" t="s">
        <v>480</v>
      </c>
      <c r="B112" s="10" t="s">
        <v>53</v>
      </c>
      <c r="C112" s="103">
        <v>0</v>
      </c>
      <c r="D112" s="103">
        <v>0</v>
      </c>
      <c r="E112" s="103">
        <v>0</v>
      </c>
      <c r="F112" s="103">
        <v>0</v>
      </c>
      <c r="G112" s="103">
        <v>0</v>
      </c>
      <c r="H112" s="103">
        <v>0</v>
      </c>
      <c r="I112" s="103">
        <v>0</v>
      </c>
      <c r="J112" s="103">
        <v>0</v>
      </c>
      <c r="K112" s="103">
        <v>0</v>
      </c>
      <c r="L112" s="103">
        <v>20000</v>
      </c>
      <c r="M112" s="103">
        <v>101594</v>
      </c>
      <c r="N112" s="103">
        <v>14500</v>
      </c>
      <c r="O112" s="103">
        <v>0</v>
      </c>
      <c r="P112" s="103">
        <v>0</v>
      </c>
      <c r="Q112" s="103">
        <v>0</v>
      </c>
      <c r="R112" s="103">
        <v>0</v>
      </c>
      <c r="S112" s="103">
        <v>0</v>
      </c>
      <c r="T112" s="103">
        <v>0</v>
      </c>
      <c r="U112" s="103">
        <v>0</v>
      </c>
      <c r="V112" s="14">
        <v>0</v>
      </c>
      <c r="W112" s="14">
        <v>0</v>
      </c>
      <c r="X112" s="103" t="s">
        <v>1315</v>
      </c>
      <c r="Y112" s="103" t="s">
        <v>1316</v>
      </c>
      <c r="Z112" s="14"/>
    </row>
    <row r="113" spans="1:26" s="10" customFormat="1" ht="12.75" customHeight="1" x14ac:dyDescent="0.2">
      <c r="A113" s="10" t="s">
        <v>955</v>
      </c>
      <c r="B113" s="10" t="s">
        <v>956</v>
      </c>
      <c r="C113" s="103">
        <v>0</v>
      </c>
      <c r="D113" s="103">
        <v>0</v>
      </c>
      <c r="E113" s="103">
        <v>0</v>
      </c>
      <c r="F113" s="103">
        <v>0</v>
      </c>
      <c r="G113" s="103">
        <v>0</v>
      </c>
      <c r="H113" s="103">
        <v>0</v>
      </c>
      <c r="I113" s="103">
        <v>0</v>
      </c>
      <c r="J113" s="103">
        <v>0</v>
      </c>
      <c r="K113" s="103">
        <v>0</v>
      </c>
      <c r="L113" s="103">
        <v>0</v>
      </c>
      <c r="M113" s="103">
        <v>16548</v>
      </c>
      <c r="N113" s="103">
        <v>11973</v>
      </c>
      <c r="O113" s="103">
        <v>0</v>
      </c>
      <c r="P113" s="103">
        <v>0</v>
      </c>
      <c r="Q113" s="103">
        <v>0</v>
      </c>
      <c r="R113" s="103">
        <v>0</v>
      </c>
      <c r="S113" s="103">
        <v>0</v>
      </c>
      <c r="T113" s="103">
        <v>0</v>
      </c>
      <c r="U113" s="103">
        <v>2000</v>
      </c>
      <c r="V113" s="14">
        <v>0</v>
      </c>
      <c r="W113" s="14">
        <v>0</v>
      </c>
      <c r="X113" s="103" t="s">
        <v>1317</v>
      </c>
      <c r="Y113" s="103" t="s">
        <v>1317</v>
      </c>
      <c r="Z113" s="14"/>
    </row>
    <row r="114" spans="1:26" s="10" customFormat="1" ht="12.75" customHeight="1" x14ac:dyDescent="0.2">
      <c r="A114" s="10" t="s">
        <v>957</v>
      </c>
      <c r="B114" s="10" t="s">
        <v>958</v>
      </c>
      <c r="C114" s="103">
        <v>0</v>
      </c>
      <c r="D114" s="103">
        <v>0</v>
      </c>
      <c r="E114" s="103">
        <v>0</v>
      </c>
      <c r="F114" s="103">
        <v>0</v>
      </c>
      <c r="G114" s="103">
        <v>0</v>
      </c>
      <c r="H114" s="103">
        <v>0</v>
      </c>
      <c r="I114" s="103">
        <v>0</v>
      </c>
      <c r="J114" s="103">
        <v>0</v>
      </c>
      <c r="K114" s="103">
        <v>0</v>
      </c>
      <c r="L114" s="103">
        <v>0</v>
      </c>
      <c r="M114" s="103">
        <v>149573</v>
      </c>
      <c r="N114" s="103">
        <v>0</v>
      </c>
      <c r="O114" s="103">
        <v>0</v>
      </c>
      <c r="P114" s="103">
        <v>0</v>
      </c>
      <c r="Q114" s="103">
        <v>0</v>
      </c>
      <c r="R114" s="103">
        <v>0</v>
      </c>
      <c r="S114" s="103">
        <v>0</v>
      </c>
      <c r="T114" s="103">
        <v>0</v>
      </c>
      <c r="U114" s="103">
        <v>1000</v>
      </c>
      <c r="V114" s="14">
        <v>0</v>
      </c>
      <c r="W114" s="14">
        <v>1000</v>
      </c>
      <c r="X114" s="103" t="s">
        <v>1312</v>
      </c>
      <c r="Y114" s="103" t="s">
        <v>1314</v>
      </c>
      <c r="Z114" s="14"/>
    </row>
    <row r="115" spans="1:26" s="10" customFormat="1" ht="12.75" customHeight="1" x14ac:dyDescent="0.2">
      <c r="A115" s="10" t="s">
        <v>959</v>
      </c>
      <c r="B115" s="10" t="s">
        <v>960</v>
      </c>
      <c r="C115" s="103">
        <v>0</v>
      </c>
      <c r="D115" s="103">
        <v>0</v>
      </c>
      <c r="E115" s="103">
        <v>0</v>
      </c>
      <c r="F115" s="103">
        <v>0</v>
      </c>
      <c r="G115" s="103">
        <v>0</v>
      </c>
      <c r="H115" s="103">
        <v>0</v>
      </c>
      <c r="I115" s="103">
        <v>0</v>
      </c>
      <c r="J115" s="103">
        <v>0</v>
      </c>
      <c r="K115" s="103">
        <v>0</v>
      </c>
      <c r="L115" s="103">
        <v>0</v>
      </c>
      <c r="M115" s="103">
        <v>0</v>
      </c>
      <c r="N115" s="103">
        <v>0</v>
      </c>
      <c r="O115" s="103">
        <v>0</v>
      </c>
      <c r="P115" s="103">
        <v>0</v>
      </c>
      <c r="Q115" s="103">
        <v>0</v>
      </c>
      <c r="R115" s="103">
        <v>0</v>
      </c>
      <c r="S115" s="103">
        <v>0</v>
      </c>
      <c r="T115" s="103">
        <v>0</v>
      </c>
      <c r="U115" s="103">
        <v>0</v>
      </c>
      <c r="V115" s="14">
        <v>0</v>
      </c>
      <c r="W115" s="14">
        <v>1412</v>
      </c>
      <c r="X115" s="103" t="s">
        <v>1317</v>
      </c>
      <c r="Y115" s="103" t="s">
        <v>1317</v>
      </c>
      <c r="Z115" s="14"/>
    </row>
    <row r="116" spans="1:26" s="10" customFormat="1" ht="12.75" customHeight="1" x14ac:dyDescent="0.2">
      <c r="A116" s="10" t="s">
        <v>430</v>
      </c>
      <c r="B116" s="10" t="s">
        <v>54</v>
      </c>
      <c r="C116" s="103">
        <v>0</v>
      </c>
      <c r="D116" s="103">
        <v>0</v>
      </c>
      <c r="E116" s="103">
        <v>0</v>
      </c>
      <c r="F116" s="103">
        <v>0</v>
      </c>
      <c r="G116" s="103">
        <v>0</v>
      </c>
      <c r="H116" s="103">
        <v>0</v>
      </c>
      <c r="I116" s="103">
        <v>0</v>
      </c>
      <c r="J116" s="103">
        <v>0</v>
      </c>
      <c r="K116" s="103">
        <v>0</v>
      </c>
      <c r="L116" s="103">
        <v>0</v>
      </c>
      <c r="M116" s="103">
        <v>0</v>
      </c>
      <c r="N116" s="103">
        <v>0</v>
      </c>
      <c r="O116" s="103">
        <v>0</v>
      </c>
      <c r="P116" s="103">
        <v>0</v>
      </c>
      <c r="Q116" s="103">
        <v>0</v>
      </c>
      <c r="R116" s="103">
        <v>0</v>
      </c>
      <c r="S116" s="103">
        <v>0</v>
      </c>
      <c r="T116" s="103">
        <v>0</v>
      </c>
      <c r="U116" s="103">
        <v>5000</v>
      </c>
      <c r="V116" s="14">
        <v>0</v>
      </c>
      <c r="W116" s="14">
        <v>0</v>
      </c>
      <c r="X116" s="103" t="s">
        <v>1315</v>
      </c>
      <c r="Y116" s="103" t="s">
        <v>1316</v>
      </c>
      <c r="Z116" s="14"/>
    </row>
    <row r="117" spans="1:26" s="10" customFormat="1" ht="12.75" customHeight="1" x14ac:dyDescent="0.2">
      <c r="A117" s="10" t="s">
        <v>597</v>
      </c>
      <c r="B117" s="10" t="s">
        <v>55</v>
      </c>
      <c r="C117" s="103">
        <v>0</v>
      </c>
      <c r="D117" s="103">
        <v>0</v>
      </c>
      <c r="E117" s="103">
        <v>0</v>
      </c>
      <c r="F117" s="103">
        <v>0</v>
      </c>
      <c r="G117" s="103">
        <v>0</v>
      </c>
      <c r="H117" s="103">
        <v>0</v>
      </c>
      <c r="I117" s="103">
        <v>0</v>
      </c>
      <c r="J117" s="103">
        <v>0</v>
      </c>
      <c r="K117" s="103">
        <v>0</v>
      </c>
      <c r="L117" s="103">
        <v>0</v>
      </c>
      <c r="M117" s="103">
        <v>72246</v>
      </c>
      <c r="N117" s="103">
        <v>0</v>
      </c>
      <c r="O117" s="103">
        <v>0</v>
      </c>
      <c r="P117" s="103">
        <v>0</v>
      </c>
      <c r="Q117" s="103">
        <v>0</v>
      </c>
      <c r="R117" s="103">
        <v>0</v>
      </c>
      <c r="S117" s="103">
        <v>0</v>
      </c>
      <c r="T117" s="103">
        <v>0</v>
      </c>
      <c r="U117" s="103">
        <v>0</v>
      </c>
      <c r="V117" s="14">
        <v>36300</v>
      </c>
      <c r="W117" s="14">
        <v>0</v>
      </c>
      <c r="X117" s="103" t="s">
        <v>1315</v>
      </c>
      <c r="Y117" s="103" t="s">
        <v>1316</v>
      </c>
      <c r="Z117" s="14"/>
    </row>
    <row r="118" spans="1:26" s="10" customFormat="1" ht="12.75" customHeight="1" x14ac:dyDescent="0.2">
      <c r="A118" s="10" t="s">
        <v>425</v>
      </c>
      <c r="B118" s="10" t="s">
        <v>371</v>
      </c>
      <c r="C118" s="103">
        <v>0</v>
      </c>
      <c r="D118" s="103">
        <v>0</v>
      </c>
      <c r="E118" s="103">
        <v>0</v>
      </c>
      <c r="F118" s="103">
        <v>0</v>
      </c>
      <c r="G118" s="103">
        <v>0</v>
      </c>
      <c r="H118" s="103">
        <v>0</v>
      </c>
      <c r="I118" s="103">
        <v>709</v>
      </c>
      <c r="J118" s="103">
        <v>0</v>
      </c>
      <c r="K118" s="103">
        <v>0</v>
      </c>
      <c r="L118" s="103">
        <v>0</v>
      </c>
      <c r="M118" s="103">
        <v>240185</v>
      </c>
      <c r="N118" s="103">
        <v>351100</v>
      </c>
      <c r="O118" s="103">
        <v>0</v>
      </c>
      <c r="P118" s="103">
        <v>0</v>
      </c>
      <c r="Q118" s="103">
        <v>0</v>
      </c>
      <c r="R118" s="103">
        <v>0</v>
      </c>
      <c r="S118" s="103">
        <v>0</v>
      </c>
      <c r="T118" s="103">
        <v>0</v>
      </c>
      <c r="U118" s="103">
        <v>39816</v>
      </c>
      <c r="V118" s="14">
        <v>47000</v>
      </c>
      <c r="W118" s="14">
        <v>0</v>
      </c>
      <c r="X118" s="103" t="s">
        <v>1312</v>
      </c>
      <c r="Y118" s="103" t="s">
        <v>1316</v>
      </c>
      <c r="Z118" s="14"/>
    </row>
    <row r="119" spans="1:26" s="10" customFormat="1" ht="12.75" customHeight="1" x14ac:dyDescent="0.2">
      <c r="A119" s="10" t="s">
        <v>489</v>
      </c>
      <c r="B119" s="10" t="s">
        <v>56</v>
      </c>
      <c r="C119" s="103">
        <v>0</v>
      </c>
      <c r="D119" s="103">
        <v>0</v>
      </c>
      <c r="E119" s="103">
        <v>0</v>
      </c>
      <c r="F119" s="103">
        <v>0</v>
      </c>
      <c r="G119" s="103">
        <v>0</v>
      </c>
      <c r="H119" s="103">
        <v>0</v>
      </c>
      <c r="I119" s="103">
        <v>0</v>
      </c>
      <c r="J119" s="103">
        <v>0</v>
      </c>
      <c r="K119" s="103">
        <v>0</v>
      </c>
      <c r="L119" s="103">
        <v>0</v>
      </c>
      <c r="M119" s="103">
        <v>0</v>
      </c>
      <c r="N119" s="103">
        <v>0</v>
      </c>
      <c r="O119" s="103">
        <v>0</v>
      </c>
      <c r="P119" s="103">
        <v>0</v>
      </c>
      <c r="Q119" s="103">
        <v>0</v>
      </c>
      <c r="R119" s="103">
        <v>0</v>
      </c>
      <c r="S119" s="103">
        <v>0</v>
      </c>
      <c r="T119" s="103">
        <v>0</v>
      </c>
      <c r="U119" s="103">
        <v>0</v>
      </c>
      <c r="V119" s="14">
        <v>0</v>
      </c>
      <c r="W119" s="14">
        <v>0</v>
      </c>
      <c r="X119" s="103" t="s">
        <v>1315</v>
      </c>
      <c r="Y119" s="103" t="s">
        <v>1316</v>
      </c>
      <c r="Z119" s="14"/>
    </row>
    <row r="120" spans="1:26" s="10" customFormat="1" ht="12.75" customHeight="1" x14ac:dyDescent="0.2">
      <c r="A120" s="10" t="s">
        <v>464</v>
      </c>
      <c r="B120" s="10" t="s">
        <v>1332</v>
      </c>
      <c r="C120" s="103">
        <v>0</v>
      </c>
      <c r="D120" s="103">
        <v>0</v>
      </c>
      <c r="E120" s="103">
        <v>0</v>
      </c>
      <c r="F120" s="103">
        <v>0</v>
      </c>
      <c r="G120" s="103">
        <v>0</v>
      </c>
      <c r="H120" s="103">
        <v>0</v>
      </c>
      <c r="I120" s="103">
        <v>0</v>
      </c>
      <c r="J120" s="103">
        <v>0</v>
      </c>
      <c r="K120" s="103">
        <v>0</v>
      </c>
      <c r="L120" s="103">
        <v>0</v>
      </c>
      <c r="M120" s="103">
        <v>413283</v>
      </c>
      <c r="N120" s="103">
        <v>9900</v>
      </c>
      <c r="O120" s="103">
        <v>0</v>
      </c>
      <c r="P120" s="103">
        <v>0</v>
      </c>
      <c r="Q120" s="103">
        <v>0</v>
      </c>
      <c r="R120" s="103">
        <v>0</v>
      </c>
      <c r="S120" s="103">
        <v>0</v>
      </c>
      <c r="T120" s="103">
        <v>0</v>
      </c>
      <c r="U120" s="103">
        <v>16934</v>
      </c>
      <c r="V120" s="14">
        <v>0</v>
      </c>
      <c r="W120" s="14">
        <v>272</v>
      </c>
      <c r="X120" s="103" t="s">
        <v>1312</v>
      </c>
      <c r="Y120" s="103" t="s">
        <v>1316</v>
      </c>
      <c r="Z120" s="14"/>
    </row>
    <row r="121" spans="1:26" s="10" customFormat="1" ht="12.75" customHeight="1" x14ac:dyDescent="0.2">
      <c r="A121" s="10" t="s">
        <v>700</v>
      </c>
      <c r="B121" s="10" t="s">
        <v>57</v>
      </c>
      <c r="C121" s="103">
        <v>0</v>
      </c>
      <c r="D121" s="103">
        <v>0</v>
      </c>
      <c r="E121" s="103">
        <v>0</v>
      </c>
      <c r="F121" s="103">
        <v>0</v>
      </c>
      <c r="G121" s="103">
        <v>0</v>
      </c>
      <c r="H121" s="103">
        <v>0</v>
      </c>
      <c r="I121" s="103">
        <v>661</v>
      </c>
      <c r="J121" s="103">
        <v>0</v>
      </c>
      <c r="K121" s="103">
        <v>0</v>
      </c>
      <c r="L121" s="103">
        <v>12004</v>
      </c>
      <c r="M121" s="103">
        <v>239844</v>
      </c>
      <c r="N121" s="103">
        <v>53000</v>
      </c>
      <c r="O121" s="103">
        <v>0</v>
      </c>
      <c r="P121" s="103">
        <v>1000</v>
      </c>
      <c r="Q121" s="103">
        <v>0</v>
      </c>
      <c r="R121" s="103">
        <v>0</v>
      </c>
      <c r="S121" s="103">
        <v>0</v>
      </c>
      <c r="T121" s="103">
        <v>0</v>
      </c>
      <c r="U121" s="103">
        <v>5000</v>
      </c>
      <c r="V121" s="14">
        <v>0</v>
      </c>
      <c r="W121" s="14">
        <v>19041</v>
      </c>
      <c r="X121" s="103" t="s">
        <v>1321</v>
      </c>
      <c r="Y121" s="103" t="s">
        <v>1316</v>
      </c>
      <c r="Z121" s="14"/>
    </row>
    <row r="122" spans="1:26" s="10" customFormat="1" ht="12.75" customHeight="1" x14ac:dyDescent="0.2">
      <c r="A122" s="10" t="s">
        <v>961</v>
      </c>
      <c r="B122" s="10" t="s">
        <v>962</v>
      </c>
      <c r="C122" s="103">
        <v>0</v>
      </c>
      <c r="D122" s="103">
        <v>0</v>
      </c>
      <c r="E122" s="103">
        <v>0</v>
      </c>
      <c r="F122" s="103">
        <v>0</v>
      </c>
      <c r="G122" s="103">
        <v>0</v>
      </c>
      <c r="H122" s="103">
        <v>0</v>
      </c>
      <c r="I122" s="103">
        <v>0</v>
      </c>
      <c r="J122" s="103">
        <v>0</v>
      </c>
      <c r="K122" s="103">
        <v>0</v>
      </c>
      <c r="L122" s="103">
        <v>0</v>
      </c>
      <c r="M122" s="103">
        <v>1500</v>
      </c>
      <c r="N122" s="103">
        <v>2500</v>
      </c>
      <c r="O122" s="103">
        <v>3000</v>
      </c>
      <c r="P122" s="103">
        <v>0</v>
      </c>
      <c r="Q122" s="103">
        <v>0</v>
      </c>
      <c r="R122" s="103">
        <v>1000</v>
      </c>
      <c r="S122" s="103">
        <v>0</v>
      </c>
      <c r="T122" s="103">
        <v>0</v>
      </c>
      <c r="U122" s="103">
        <v>0</v>
      </c>
      <c r="V122" s="14">
        <v>0</v>
      </c>
      <c r="W122" s="14">
        <v>0</v>
      </c>
      <c r="X122" s="103" t="s">
        <v>1317</v>
      </c>
      <c r="Y122" s="103" t="s">
        <v>1317</v>
      </c>
      <c r="Z122" s="14"/>
    </row>
    <row r="123" spans="1:26" s="10" customFormat="1" ht="12.75" customHeight="1" x14ac:dyDescent="0.2">
      <c r="A123" s="10" t="s">
        <v>589</v>
      </c>
      <c r="B123" s="10" t="s">
        <v>58</v>
      </c>
      <c r="C123" s="103">
        <v>0</v>
      </c>
      <c r="D123" s="103">
        <v>0</v>
      </c>
      <c r="E123" s="103">
        <v>0</v>
      </c>
      <c r="F123" s="103">
        <v>0</v>
      </c>
      <c r="G123" s="103">
        <v>0</v>
      </c>
      <c r="H123" s="103">
        <v>0</v>
      </c>
      <c r="I123" s="103">
        <v>0</v>
      </c>
      <c r="J123" s="103">
        <v>0</v>
      </c>
      <c r="K123" s="103">
        <v>0</v>
      </c>
      <c r="L123" s="103">
        <v>0</v>
      </c>
      <c r="M123" s="103">
        <v>4988</v>
      </c>
      <c r="N123" s="103">
        <v>0</v>
      </c>
      <c r="O123" s="103">
        <v>0</v>
      </c>
      <c r="P123" s="103">
        <v>0</v>
      </c>
      <c r="Q123" s="103">
        <v>0</v>
      </c>
      <c r="R123" s="103">
        <v>0</v>
      </c>
      <c r="S123" s="103">
        <v>0</v>
      </c>
      <c r="T123" s="103">
        <v>0</v>
      </c>
      <c r="U123" s="103">
        <v>1250</v>
      </c>
      <c r="V123" s="14">
        <v>0</v>
      </c>
      <c r="W123" s="14">
        <v>0</v>
      </c>
      <c r="X123" s="103" t="s">
        <v>1315</v>
      </c>
      <c r="Y123" s="103" t="s">
        <v>1316</v>
      </c>
      <c r="Z123" s="14"/>
    </row>
    <row r="124" spans="1:26" s="10" customFormat="1" ht="12.75" customHeight="1" x14ac:dyDescent="0.2">
      <c r="A124" s="10" t="s">
        <v>668</v>
      </c>
      <c r="B124" s="10" t="s">
        <v>59</v>
      </c>
      <c r="C124" s="103">
        <v>0</v>
      </c>
      <c r="D124" s="103">
        <v>0</v>
      </c>
      <c r="E124" s="103">
        <v>0</v>
      </c>
      <c r="F124" s="103">
        <v>0</v>
      </c>
      <c r="G124" s="103">
        <v>0</v>
      </c>
      <c r="H124" s="103">
        <v>0</v>
      </c>
      <c r="I124" s="103">
        <v>0</v>
      </c>
      <c r="J124" s="103">
        <v>0</v>
      </c>
      <c r="K124" s="103">
        <v>0</v>
      </c>
      <c r="L124" s="103">
        <v>0</v>
      </c>
      <c r="M124" s="103">
        <v>260325</v>
      </c>
      <c r="N124" s="103">
        <v>0</v>
      </c>
      <c r="O124" s="103">
        <v>0</v>
      </c>
      <c r="P124" s="103">
        <v>0</v>
      </c>
      <c r="Q124" s="103">
        <v>0</v>
      </c>
      <c r="R124" s="103">
        <v>0</v>
      </c>
      <c r="S124" s="103">
        <v>0</v>
      </c>
      <c r="T124" s="103">
        <v>0</v>
      </c>
      <c r="U124" s="103">
        <v>0</v>
      </c>
      <c r="V124" s="14">
        <v>0</v>
      </c>
      <c r="W124" s="14">
        <v>0</v>
      </c>
      <c r="X124" s="103" t="s">
        <v>1315</v>
      </c>
      <c r="Y124" s="103" t="s">
        <v>1316</v>
      </c>
      <c r="Z124" s="14"/>
    </row>
    <row r="125" spans="1:26" s="10" customFormat="1" ht="12.75" customHeight="1" x14ac:dyDescent="0.2">
      <c r="A125" s="10" t="s">
        <v>729</v>
      </c>
      <c r="B125" s="10" t="s">
        <v>60</v>
      </c>
      <c r="C125" s="103">
        <v>0</v>
      </c>
      <c r="D125" s="103">
        <v>0</v>
      </c>
      <c r="E125" s="103">
        <v>0</v>
      </c>
      <c r="F125" s="103">
        <v>0</v>
      </c>
      <c r="G125" s="103">
        <v>0</v>
      </c>
      <c r="H125" s="103">
        <v>0</v>
      </c>
      <c r="I125" s="103">
        <v>23</v>
      </c>
      <c r="J125" s="103">
        <v>0</v>
      </c>
      <c r="K125" s="103">
        <v>0</v>
      </c>
      <c r="L125" s="103">
        <v>315</v>
      </c>
      <c r="M125" s="103">
        <v>554926</v>
      </c>
      <c r="N125" s="103">
        <v>130000</v>
      </c>
      <c r="O125" s="103">
        <v>0</v>
      </c>
      <c r="P125" s="103">
        <v>0</v>
      </c>
      <c r="Q125" s="103">
        <v>0</v>
      </c>
      <c r="R125" s="103">
        <v>0</v>
      </c>
      <c r="S125" s="103">
        <v>0</v>
      </c>
      <c r="T125" s="103">
        <v>0</v>
      </c>
      <c r="U125" s="103">
        <v>0</v>
      </c>
      <c r="V125" s="14">
        <v>0</v>
      </c>
      <c r="W125" s="14">
        <v>5000</v>
      </c>
      <c r="X125" s="103" t="s">
        <v>1320</v>
      </c>
      <c r="Y125" s="103" t="s">
        <v>1316</v>
      </c>
      <c r="Z125" s="14"/>
    </row>
    <row r="126" spans="1:26" s="10" customFormat="1" ht="12.75" customHeight="1" x14ac:dyDescent="0.2">
      <c r="A126" s="10" t="s">
        <v>426</v>
      </c>
      <c r="B126" s="10" t="s">
        <v>323</v>
      </c>
      <c r="C126" s="103">
        <v>0</v>
      </c>
      <c r="D126" s="103">
        <v>0</v>
      </c>
      <c r="E126" s="103">
        <v>0</v>
      </c>
      <c r="F126" s="103">
        <v>0</v>
      </c>
      <c r="G126" s="103">
        <v>0</v>
      </c>
      <c r="H126" s="103">
        <v>0</v>
      </c>
      <c r="I126" s="103">
        <v>0</v>
      </c>
      <c r="J126" s="103">
        <v>25000</v>
      </c>
      <c r="K126" s="103">
        <v>0</v>
      </c>
      <c r="L126" s="103">
        <v>0</v>
      </c>
      <c r="M126" s="103">
        <v>290200</v>
      </c>
      <c r="N126" s="103">
        <v>0</v>
      </c>
      <c r="O126" s="103">
        <v>0</v>
      </c>
      <c r="P126" s="103">
        <v>0</v>
      </c>
      <c r="Q126" s="103">
        <v>0</v>
      </c>
      <c r="R126" s="103">
        <v>0</v>
      </c>
      <c r="S126" s="103">
        <v>0</v>
      </c>
      <c r="T126" s="103">
        <v>0</v>
      </c>
      <c r="U126" s="103">
        <v>0</v>
      </c>
      <c r="V126" s="14">
        <v>0</v>
      </c>
      <c r="W126" s="14">
        <v>0</v>
      </c>
      <c r="X126" s="103" t="s">
        <v>1324</v>
      </c>
      <c r="Y126" s="103" t="s">
        <v>1316</v>
      </c>
      <c r="Z126" s="14"/>
    </row>
    <row r="127" spans="1:26" s="10" customFormat="1" ht="12.75" customHeight="1" x14ac:dyDescent="0.2">
      <c r="A127" s="10" t="s">
        <v>1213</v>
      </c>
      <c r="B127" s="10" t="s">
        <v>1214</v>
      </c>
      <c r="C127" s="103">
        <v>0</v>
      </c>
      <c r="D127" s="103">
        <v>0</v>
      </c>
      <c r="E127" s="103">
        <v>0</v>
      </c>
      <c r="F127" s="103">
        <v>0</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4">
        <v>0</v>
      </c>
      <c r="W127" s="14">
        <v>0</v>
      </c>
      <c r="X127" s="103" t="s">
        <v>1377</v>
      </c>
      <c r="Y127" s="103" t="s">
        <v>1316</v>
      </c>
      <c r="Z127" s="14"/>
    </row>
    <row r="128" spans="1:26" s="10" customFormat="1" ht="12.75" customHeight="1" x14ac:dyDescent="0.2">
      <c r="A128" s="10" t="s">
        <v>518</v>
      </c>
      <c r="B128" s="10" t="s">
        <v>61</v>
      </c>
      <c r="C128" s="103">
        <v>0</v>
      </c>
      <c r="D128" s="103">
        <v>0</v>
      </c>
      <c r="E128" s="103">
        <v>0</v>
      </c>
      <c r="F128" s="103">
        <v>0</v>
      </c>
      <c r="G128" s="103">
        <v>0</v>
      </c>
      <c r="H128" s="103">
        <v>0</v>
      </c>
      <c r="I128" s="103">
        <v>0</v>
      </c>
      <c r="J128" s="103">
        <v>0</v>
      </c>
      <c r="K128" s="103">
        <v>0</v>
      </c>
      <c r="L128" s="103">
        <v>0</v>
      </c>
      <c r="M128" s="103">
        <v>346739</v>
      </c>
      <c r="N128" s="103">
        <v>0</v>
      </c>
      <c r="O128" s="103">
        <v>0</v>
      </c>
      <c r="P128" s="103">
        <v>0</v>
      </c>
      <c r="Q128" s="103">
        <v>0</v>
      </c>
      <c r="R128" s="103">
        <v>0</v>
      </c>
      <c r="S128" s="103">
        <v>0</v>
      </c>
      <c r="T128" s="103">
        <v>0</v>
      </c>
      <c r="U128" s="103">
        <v>0</v>
      </c>
      <c r="V128" s="14">
        <v>0</v>
      </c>
      <c r="W128" s="14">
        <v>0</v>
      </c>
      <c r="X128" s="103" t="s">
        <v>1315</v>
      </c>
      <c r="Y128" s="103" t="s">
        <v>1316</v>
      </c>
      <c r="Z128" s="14"/>
    </row>
    <row r="129" spans="1:26" s="10" customFormat="1" ht="12.75" customHeight="1" x14ac:dyDescent="0.2">
      <c r="A129" s="10" t="s">
        <v>463</v>
      </c>
      <c r="B129" s="10" t="s">
        <v>62</v>
      </c>
      <c r="C129" s="103">
        <v>0</v>
      </c>
      <c r="D129" s="103">
        <v>0</v>
      </c>
      <c r="E129" s="103">
        <v>0</v>
      </c>
      <c r="F129" s="103">
        <v>0</v>
      </c>
      <c r="G129" s="103">
        <v>0</v>
      </c>
      <c r="H129" s="103">
        <v>0</v>
      </c>
      <c r="I129" s="103">
        <v>0</v>
      </c>
      <c r="J129" s="103">
        <v>0</v>
      </c>
      <c r="K129" s="103">
        <v>0</v>
      </c>
      <c r="L129" s="103">
        <v>0</v>
      </c>
      <c r="M129" s="103">
        <v>68811</v>
      </c>
      <c r="N129" s="103">
        <v>39850</v>
      </c>
      <c r="O129" s="103">
        <v>0</v>
      </c>
      <c r="P129" s="103">
        <v>0</v>
      </c>
      <c r="Q129" s="103">
        <v>0</v>
      </c>
      <c r="R129" s="103">
        <v>0</v>
      </c>
      <c r="S129" s="103">
        <v>0</v>
      </c>
      <c r="T129" s="103">
        <v>0</v>
      </c>
      <c r="U129" s="103">
        <v>0</v>
      </c>
      <c r="V129" s="14">
        <v>3500</v>
      </c>
      <c r="W129" s="14">
        <v>0</v>
      </c>
      <c r="X129" s="103" t="s">
        <v>1312</v>
      </c>
      <c r="Y129" s="103" t="s">
        <v>1316</v>
      </c>
      <c r="Z129" s="14"/>
    </row>
    <row r="130" spans="1:26" s="10" customFormat="1" ht="12.75" customHeight="1" x14ac:dyDescent="0.2">
      <c r="A130" s="10" t="s">
        <v>536</v>
      </c>
      <c r="B130" s="10" t="s">
        <v>63</v>
      </c>
      <c r="C130" s="103">
        <v>0</v>
      </c>
      <c r="D130" s="103">
        <v>0</v>
      </c>
      <c r="E130" s="103">
        <v>0</v>
      </c>
      <c r="F130" s="103">
        <v>0</v>
      </c>
      <c r="G130" s="103">
        <v>0</v>
      </c>
      <c r="H130" s="103">
        <v>0</v>
      </c>
      <c r="I130" s="103">
        <v>0</v>
      </c>
      <c r="J130" s="103">
        <v>0</v>
      </c>
      <c r="K130" s="103">
        <v>0</v>
      </c>
      <c r="L130" s="103">
        <v>0</v>
      </c>
      <c r="M130" s="103">
        <v>82510</v>
      </c>
      <c r="N130" s="103">
        <v>0</v>
      </c>
      <c r="O130" s="103">
        <v>0</v>
      </c>
      <c r="P130" s="103">
        <v>0</v>
      </c>
      <c r="Q130" s="103">
        <v>0</v>
      </c>
      <c r="R130" s="103">
        <v>0</v>
      </c>
      <c r="S130" s="103">
        <v>0</v>
      </c>
      <c r="T130" s="103">
        <v>0</v>
      </c>
      <c r="U130" s="103">
        <v>0</v>
      </c>
      <c r="V130" s="14">
        <v>0</v>
      </c>
      <c r="W130" s="14">
        <v>0</v>
      </c>
      <c r="X130" s="103" t="s">
        <v>1315</v>
      </c>
      <c r="Y130" s="103" t="s">
        <v>1316</v>
      </c>
      <c r="Z130" s="14"/>
    </row>
    <row r="131" spans="1:26" s="10" customFormat="1" ht="12.75" customHeight="1" x14ac:dyDescent="0.2">
      <c r="A131" s="10" t="s">
        <v>819</v>
      </c>
      <c r="B131" s="10" t="s">
        <v>372</v>
      </c>
      <c r="C131" s="103">
        <v>0</v>
      </c>
      <c r="D131" s="103">
        <v>0</v>
      </c>
      <c r="E131" s="103">
        <v>0</v>
      </c>
      <c r="F131" s="103">
        <v>0</v>
      </c>
      <c r="G131" s="103">
        <v>0</v>
      </c>
      <c r="H131" s="103">
        <v>0</v>
      </c>
      <c r="I131" s="103">
        <v>0</v>
      </c>
      <c r="J131" s="103">
        <v>0</v>
      </c>
      <c r="K131" s="103">
        <v>0</v>
      </c>
      <c r="L131" s="103">
        <v>0</v>
      </c>
      <c r="M131" s="103">
        <v>0</v>
      </c>
      <c r="N131" s="103">
        <v>0</v>
      </c>
      <c r="O131" s="103">
        <v>0</v>
      </c>
      <c r="P131" s="103">
        <v>0</v>
      </c>
      <c r="Q131" s="103">
        <v>0</v>
      </c>
      <c r="R131" s="103">
        <v>0</v>
      </c>
      <c r="S131" s="103">
        <v>0</v>
      </c>
      <c r="T131" s="103">
        <v>0</v>
      </c>
      <c r="U131" s="103">
        <v>0</v>
      </c>
      <c r="V131" s="14">
        <v>0</v>
      </c>
      <c r="W131" s="14">
        <v>0</v>
      </c>
      <c r="X131" s="103" t="s">
        <v>1377</v>
      </c>
      <c r="Y131" s="103" t="s">
        <v>1316</v>
      </c>
      <c r="Z131" s="14"/>
    </row>
    <row r="132" spans="1:26" s="10" customFormat="1" ht="12.75" customHeight="1" x14ac:dyDescent="0.2">
      <c r="A132" s="10" t="s">
        <v>598</v>
      </c>
      <c r="B132" s="10" t="s">
        <v>64</v>
      </c>
      <c r="C132" s="103">
        <v>0</v>
      </c>
      <c r="D132" s="103">
        <v>0</v>
      </c>
      <c r="E132" s="103">
        <v>0</v>
      </c>
      <c r="F132" s="103">
        <v>0</v>
      </c>
      <c r="G132" s="103">
        <v>0</v>
      </c>
      <c r="H132" s="103">
        <v>0</v>
      </c>
      <c r="I132" s="103">
        <v>0</v>
      </c>
      <c r="J132" s="103">
        <v>0</v>
      </c>
      <c r="K132" s="103">
        <v>0</v>
      </c>
      <c r="L132" s="103">
        <v>0</v>
      </c>
      <c r="M132" s="103">
        <v>0</v>
      </c>
      <c r="N132" s="103">
        <v>0</v>
      </c>
      <c r="O132" s="103">
        <v>0</v>
      </c>
      <c r="P132" s="103">
        <v>0</v>
      </c>
      <c r="Q132" s="103">
        <v>0</v>
      </c>
      <c r="R132" s="103">
        <v>0</v>
      </c>
      <c r="S132" s="103">
        <v>0</v>
      </c>
      <c r="T132" s="103">
        <v>0</v>
      </c>
      <c r="U132" s="103">
        <v>0</v>
      </c>
      <c r="V132" s="14">
        <v>0</v>
      </c>
      <c r="W132" s="14">
        <v>0</v>
      </c>
      <c r="X132" s="103" t="s">
        <v>1315</v>
      </c>
      <c r="Y132" s="103" t="s">
        <v>1316</v>
      </c>
      <c r="Z132" s="14"/>
    </row>
    <row r="133" spans="1:26" s="10" customFormat="1" ht="12.75" customHeight="1" x14ac:dyDescent="0.2">
      <c r="A133" s="10" t="s">
        <v>963</v>
      </c>
      <c r="B133" s="10" t="s">
        <v>964</v>
      </c>
      <c r="C133" s="103">
        <v>0</v>
      </c>
      <c r="D133" s="103">
        <v>0</v>
      </c>
      <c r="E133" s="103">
        <v>0</v>
      </c>
      <c r="F133" s="103">
        <v>0</v>
      </c>
      <c r="G133" s="103">
        <v>0</v>
      </c>
      <c r="H133" s="103">
        <v>30</v>
      </c>
      <c r="I133" s="103">
        <v>0</v>
      </c>
      <c r="J133" s="103">
        <v>0</v>
      </c>
      <c r="K133" s="103">
        <v>0</v>
      </c>
      <c r="L133" s="103">
        <v>0</v>
      </c>
      <c r="M133" s="103">
        <v>133269</v>
      </c>
      <c r="N133" s="103">
        <v>0</v>
      </c>
      <c r="O133" s="103">
        <v>0</v>
      </c>
      <c r="P133" s="103">
        <v>0</v>
      </c>
      <c r="Q133" s="103">
        <v>0</v>
      </c>
      <c r="R133" s="103">
        <v>0</v>
      </c>
      <c r="S133" s="103">
        <v>106</v>
      </c>
      <c r="T133" s="103">
        <v>0</v>
      </c>
      <c r="U133" s="103">
        <v>0</v>
      </c>
      <c r="V133" s="14">
        <v>0</v>
      </c>
      <c r="W133" s="14">
        <v>0</v>
      </c>
      <c r="X133" s="103" t="s">
        <v>1312</v>
      </c>
      <c r="Y133" s="103" t="s">
        <v>1313</v>
      </c>
      <c r="Z133" s="14"/>
    </row>
    <row r="134" spans="1:26" s="10" customFormat="1" ht="12.75" customHeight="1" x14ac:dyDescent="0.2">
      <c r="A134" s="10" t="s">
        <v>433</v>
      </c>
      <c r="B134" s="10" t="s">
        <v>829</v>
      </c>
      <c r="C134" s="103">
        <v>0</v>
      </c>
      <c r="D134" s="103">
        <v>0</v>
      </c>
      <c r="E134" s="103">
        <v>0</v>
      </c>
      <c r="F134" s="103">
        <v>0</v>
      </c>
      <c r="G134" s="103">
        <v>0</v>
      </c>
      <c r="H134" s="103">
        <v>0</v>
      </c>
      <c r="I134" s="103">
        <v>0</v>
      </c>
      <c r="J134" s="103">
        <v>0</v>
      </c>
      <c r="K134" s="103">
        <v>0</v>
      </c>
      <c r="L134" s="103">
        <v>0</v>
      </c>
      <c r="M134" s="103">
        <v>273459</v>
      </c>
      <c r="N134" s="103">
        <v>20000</v>
      </c>
      <c r="O134" s="103">
        <v>0</v>
      </c>
      <c r="P134" s="103">
        <v>49076</v>
      </c>
      <c r="Q134" s="103">
        <v>0</v>
      </c>
      <c r="R134" s="103">
        <v>0</v>
      </c>
      <c r="S134" s="103">
        <v>0</v>
      </c>
      <c r="T134" s="103">
        <v>0</v>
      </c>
      <c r="U134" s="103">
        <v>0</v>
      </c>
      <c r="V134" s="14">
        <v>0</v>
      </c>
      <c r="W134" s="14">
        <v>62032</v>
      </c>
      <c r="X134" s="103" t="s">
        <v>1312</v>
      </c>
      <c r="Y134" s="103" t="s">
        <v>1316</v>
      </c>
      <c r="Z134" s="14"/>
    </row>
    <row r="135" spans="1:26" s="10" customFormat="1" ht="12.75" customHeight="1" x14ac:dyDescent="0.2">
      <c r="A135" s="10" t="s">
        <v>434</v>
      </c>
      <c r="B135" s="10" t="s">
        <v>324</v>
      </c>
      <c r="C135" s="103">
        <v>0</v>
      </c>
      <c r="D135" s="103">
        <v>0</v>
      </c>
      <c r="E135" s="103">
        <v>0</v>
      </c>
      <c r="F135" s="103">
        <v>0</v>
      </c>
      <c r="G135" s="103">
        <v>0</v>
      </c>
      <c r="H135" s="103">
        <v>0</v>
      </c>
      <c r="I135" s="103">
        <v>0</v>
      </c>
      <c r="J135" s="103">
        <v>0</v>
      </c>
      <c r="K135" s="103">
        <v>0</v>
      </c>
      <c r="L135" s="103">
        <v>0</v>
      </c>
      <c r="M135" s="103">
        <v>360623</v>
      </c>
      <c r="N135" s="103">
        <v>10000</v>
      </c>
      <c r="O135" s="103">
        <v>0</v>
      </c>
      <c r="P135" s="103">
        <v>0</v>
      </c>
      <c r="Q135" s="103">
        <v>0</v>
      </c>
      <c r="R135" s="103">
        <v>0</v>
      </c>
      <c r="S135" s="103">
        <v>0</v>
      </c>
      <c r="T135" s="103">
        <v>0</v>
      </c>
      <c r="U135" s="103">
        <v>18000</v>
      </c>
      <c r="V135" s="14">
        <v>21608</v>
      </c>
      <c r="W135" s="14">
        <v>0</v>
      </c>
      <c r="X135" s="103" t="s">
        <v>1324</v>
      </c>
      <c r="Y135" s="103" t="s">
        <v>1316</v>
      </c>
      <c r="Z135" s="14"/>
    </row>
    <row r="136" spans="1:26" s="10" customFormat="1" ht="12.75" customHeight="1" x14ac:dyDescent="0.2">
      <c r="A136" s="10" t="s">
        <v>789</v>
      </c>
      <c r="B136" s="10" t="s">
        <v>1334</v>
      </c>
      <c r="C136" s="103">
        <v>0</v>
      </c>
      <c r="D136" s="103">
        <v>0</v>
      </c>
      <c r="E136" s="103">
        <v>0</v>
      </c>
      <c r="F136" s="103">
        <v>0</v>
      </c>
      <c r="G136" s="103">
        <v>0</v>
      </c>
      <c r="H136" s="103">
        <v>0</v>
      </c>
      <c r="I136" s="103">
        <v>0</v>
      </c>
      <c r="J136" s="103">
        <v>0</v>
      </c>
      <c r="K136" s="103">
        <v>0</v>
      </c>
      <c r="L136" s="103">
        <v>0</v>
      </c>
      <c r="M136" s="103">
        <v>13405</v>
      </c>
      <c r="N136" s="103">
        <v>0</v>
      </c>
      <c r="O136" s="103">
        <v>0</v>
      </c>
      <c r="P136" s="103">
        <v>0</v>
      </c>
      <c r="Q136" s="103">
        <v>0</v>
      </c>
      <c r="R136" s="103">
        <v>0</v>
      </c>
      <c r="S136" s="103">
        <v>0</v>
      </c>
      <c r="T136" s="103">
        <v>0</v>
      </c>
      <c r="U136" s="103">
        <v>0</v>
      </c>
      <c r="V136" s="14">
        <v>0</v>
      </c>
      <c r="W136" s="14">
        <v>0</v>
      </c>
      <c r="X136" s="103" t="s">
        <v>1377</v>
      </c>
      <c r="Y136" s="103" t="s">
        <v>1316</v>
      </c>
      <c r="Z136" s="14"/>
    </row>
    <row r="137" spans="1:26" s="10" customFormat="1" ht="12.75" customHeight="1" x14ac:dyDescent="0.2">
      <c r="A137" s="10" t="s">
        <v>438</v>
      </c>
      <c r="B137" s="10" t="s">
        <v>65</v>
      </c>
      <c r="C137" s="103">
        <v>0</v>
      </c>
      <c r="D137" s="103">
        <v>0</v>
      </c>
      <c r="E137" s="103">
        <v>0</v>
      </c>
      <c r="F137" s="103">
        <v>0</v>
      </c>
      <c r="G137" s="103">
        <v>10</v>
      </c>
      <c r="H137" s="103">
        <v>0</v>
      </c>
      <c r="I137" s="103">
        <v>0</v>
      </c>
      <c r="J137" s="103">
        <v>0</v>
      </c>
      <c r="K137" s="103">
        <v>0</v>
      </c>
      <c r="L137" s="103">
        <v>0</v>
      </c>
      <c r="M137" s="103">
        <v>5450</v>
      </c>
      <c r="N137" s="103">
        <v>0</v>
      </c>
      <c r="O137" s="103">
        <v>0</v>
      </c>
      <c r="P137" s="103">
        <v>0</v>
      </c>
      <c r="Q137" s="103">
        <v>0</v>
      </c>
      <c r="R137" s="103">
        <v>0</v>
      </c>
      <c r="S137" s="103">
        <v>0</v>
      </c>
      <c r="T137" s="103">
        <v>0</v>
      </c>
      <c r="U137" s="103">
        <v>0</v>
      </c>
      <c r="V137" s="14">
        <v>159</v>
      </c>
      <c r="W137" s="14">
        <v>0</v>
      </c>
      <c r="X137" s="103" t="s">
        <v>1315</v>
      </c>
      <c r="Y137" s="103" t="s">
        <v>1316</v>
      </c>
      <c r="Z137" s="14"/>
    </row>
    <row r="138" spans="1:26" s="10" customFormat="1" ht="12.75" customHeight="1" x14ac:dyDescent="0.2">
      <c r="A138" s="10" t="s">
        <v>1215</v>
      </c>
      <c r="B138" s="10" t="s">
        <v>1216</v>
      </c>
      <c r="C138" s="103">
        <v>0</v>
      </c>
      <c r="D138" s="103">
        <v>0</v>
      </c>
      <c r="E138" s="103">
        <v>0</v>
      </c>
      <c r="F138" s="103">
        <v>0</v>
      </c>
      <c r="G138" s="103">
        <v>0</v>
      </c>
      <c r="H138" s="103">
        <v>0</v>
      </c>
      <c r="I138" s="103">
        <v>0</v>
      </c>
      <c r="J138" s="103">
        <v>0</v>
      </c>
      <c r="K138" s="103">
        <v>0</v>
      </c>
      <c r="L138" s="103">
        <v>0</v>
      </c>
      <c r="M138" s="103">
        <v>7505</v>
      </c>
      <c r="N138" s="103">
        <v>0</v>
      </c>
      <c r="O138" s="103">
        <v>0</v>
      </c>
      <c r="P138" s="103">
        <v>0</v>
      </c>
      <c r="Q138" s="103">
        <v>0</v>
      </c>
      <c r="R138" s="103">
        <v>0</v>
      </c>
      <c r="S138" s="103">
        <v>0</v>
      </c>
      <c r="T138" s="103">
        <v>0</v>
      </c>
      <c r="U138" s="103">
        <v>0</v>
      </c>
      <c r="V138" s="14">
        <v>0</v>
      </c>
      <c r="W138" s="14">
        <v>0</v>
      </c>
      <c r="X138" s="103" t="s">
        <v>1377</v>
      </c>
      <c r="Y138" s="103" t="s">
        <v>1316</v>
      </c>
      <c r="Z138" s="14"/>
    </row>
    <row r="139" spans="1:26" s="10" customFormat="1" ht="12.75" customHeight="1" x14ac:dyDescent="0.2">
      <c r="A139" s="10" t="s">
        <v>965</v>
      </c>
      <c r="B139" s="10" t="s">
        <v>966</v>
      </c>
      <c r="C139" s="103">
        <v>0</v>
      </c>
      <c r="D139" s="103">
        <v>0</v>
      </c>
      <c r="E139" s="103">
        <v>0</v>
      </c>
      <c r="F139" s="103">
        <v>0</v>
      </c>
      <c r="G139" s="103">
        <v>0</v>
      </c>
      <c r="H139" s="103">
        <v>0</v>
      </c>
      <c r="I139" s="103">
        <v>0</v>
      </c>
      <c r="J139" s="103">
        <v>0</v>
      </c>
      <c r="K139" s="103">
        <v>0</v>
      </c>
      <c r="L139" s="103">
        <v>0</v>
      </c>
      <c r="M139" s="103">
        <v>25810</v>
      </c>
      <c r="N139" s="103">
        <v>0</v>
      </c>
      <c r="O139" s="103">
        <v>0</v>
      </c>
      <c r="P139" s="103">
        <v>0</v>
      </c>
      <c r="Q139" s="103">
        <v>0</v>
      </c>
      <c r="R139" s="103">
        <v>0</v>
      </c>
      <c r="S139" s="103">
        <v>0</v>
      </c>
      <c r="T139" s="103">
        <v>0</v>
      </c>
      <c r="U139" s="103">
        <v>0</v>
      </c>
      <c r="V139" s="14">
        <v>0</v>
      </c>
      <c r="W139" s="14">
        <v>0</v>
      </c>
      <c r="X139" s="103" t="s">
        <v>1317</v>
      </c>
      <c r="Y139" s="103" t="s">
        <v>1317</v>
      </c>
      <c r="Z139" s="14"/>
    </row>
    <row r="140" spans="1:26" s="10" customFormat="1" ht="12.75" customHeight="1" x14ac:dyDescent="0.2">
      <c r="A140" s="10" t="s">
        <v>445</v>
      </c>
      <c r="B140" s="10" t="s">
        <v>1288</v>
      </c>
      <c r="C140" s="103">
        <v>0</v>
      </c>
      <c r="D140" s="103">
        <v>0</v>
      </c>
      <c r="E140" s="103">
        <v>0</v>
      </c>
      <c r="F140" s="103">
        <v>0</v>
      </c>
      <c r="G140" s="103">
        <v>0</v>
      </c>
      <c r="H140" s="103">
        <v>0</v>
      </c>
      <c r="I140" s="103">
        <v>0</v>
      </c>
      <c r="J140" s="103">
        <v>0</v>
      </c>
      <c r="K140" s="103">
        <v>0</v>
      </c>
      <c r="L140" s="103">
        <v>0</v>
      </c>
      <c r="M140" s="103">
        <v>436349</v>
      </c>
      <c r="N140" s="103">
        <v>91500</v>
      </c>
      <c r="O140" s="103">
        <v>0</v>
      </c>
      <c r="P140" s="103">
        <v>0</v>
      </c>
      <c r="Q140" s="103">
        <v>0</v>
      </c>
      <c r="R140" s="103">
        <v>0</v>
      </c>
      <c r="S140" s="103">
        <v>0</v>
      </c>
      <c r="T140" s="103">
        <v>0</v>
      </c>
      <c r="U140" s="103">
        <v>0</v>
      </c>
      <c r="V140" s="14">
        <v>0</v>
      </c>
      <c r="W140" s="14">
        <v>0</v>
      </c>
      <c r="X140" s="103" t="s">
        <v>1324</v>
      </c>
      <c r="Y140" s="103" t="s">
        <v>1316</v>
      </c>
      <c r="Z140" s="14"/>
    </row>
    <row r="141" spans="1:26" s="10" customFormat="1" ht="12.75" customHeight="1" x14ac:dyDescent="0.2">
      <c r="A141" s="10" t="s">
        <v>1252</v>
      </c>
      <c r="B141" s="10" t="s">
        <v>1253</v>
      </c>
      <c r="C141" s="103">
        <v>0</v>
      </c>
      <c r="D141" s="103">
        <v>0</v>
      </c>
      <c r="E141" s="103">
        <v>0</v>
      </c>
      <c r="F141" s="103">
        <v>0</v>
      </c>
      <c r="G141" s="103">
        <v>0</v>
      </c>
      <c r="H141" s="103">
        <v>0</v>
      </c>
      <c r="I141" s="103">
        <v>0</v>
      </c>
      <c r="J141" s="103">
        <v>0</v>
      </c>
      <c r="K141" s="103">
        <v>0</v>
      </c>
      <c r="L141" s="103">
        <v>0</v>
      </c>
      <c r="M141" s="103">
        <v>32778</v>
      </c>
      <c r="N141" s="103">
        <v>0</v>
      </c>
      <c r="O141" s="103">
        <v>0</v>
      </c>
      <c r="P141" s="103">
        <v>0</v>
      </c>
      <c r="Q141" s="103">
        <v>0</v>
      </c>
      <c r="R141" s="103">
        <v>0</v>
      </c>
      <c r="S141" s="103">
        <v>0</v>
      </c>
      <c r="T141" s="103">
        <v>0</v>
      </c>
      <c r="U141" s="103">
        <v>0</v>
      </c>
      <c r="V141" s="14">
        <v>0</v>
      </c>
      <c r="W141" s="14">
        <v>0</v>
      </c>
      <c r="X141" s="103" t="s">
        <v>1377</v>
      </c>
      <c r="Y141" s="103" t="s">
        <v>1316</v>
      </c>
      <c r="Z141" s="14"/>
    </row>
    <row r="142" spans="1:26" s="10" customFormat="1" ht="12.75" customHeight="1" x14ac:dyDescent="0.2">
      <c r="A142" s="10" t="s">
        <v>809</v>
      </c>
      <c r="B142" s="10" t="s">
        <v>1335</v>
      </c>
      <c r="C142" s="103">
        <v>0</v>
      </c>
      <c r="D142" s="103">
        <v>0</v>
      </c>
      <c r="E142" s="103">
        <v>0</v>
      </c>
      <c r="F142" s="103">
        <v>0</v>
      </c>
      <c r="G142" s="103">
        <v>0</v>
      </c>
      <c r="H142" s="103">
        <v>0</v>
      </c>
      <c r="I142" s="103">
        <v>0</v>
      </c>
      <c r="J142" s="103">
        <v>0</v>
      </c>
      <c r="K142" s="103">
        <v>0</v>
      </c>
      <c r="L142" s="103">
        <v>0</v>
      </c>
      <c r="M142" s="103">
        <v>27258</v>
      </c>
      <c r="N142" s="103">
        <v>0</v>
      </c>
      <c r="O142" s="103">
        <v>0</v>
      </c>
      <c r="P142" s="103">
        <v>0</v>
      </c>
      <c r="Q142" s="103">
        <v>0</v>
      </c>
      <c r="R142" s="103">
        <v>0</v>
      </c>
      <c r="S142" s="103">
        <v>0</v>
      </c>
      <c r="T142" s="103">
        <v>0</v>
      </c>
      <c r="U142" s="103">
        <v>0</v>
      </c>
      <c r="V142" s="14">
        <v>0</v>
      </c>
      <c r="W142" s="14">
        <v>0</v>
      </c>
      <c r="X142" s="103" t="s">
        <v>1377</v>
      </c>
      <c r="Y142" s="103" t="s">
        <v>1316</v>
      </c>
      <c r="Z142" s="14"/>
    </row>
    <row r="143" spans="1:26" s="10" customFormat="1" ht="12.75" customHeight="1" x14ac:dyDescent="0.2">
      <c r="A143" s="10" t="s">
        <v>691</v>
      </c>
      <c r="B143" s="10" t="s">
        <v>66</v>
      </c>
      <c r="C143" s="103">
        <v>0</v>
      </c>
      <c r="D143" s="103">
        <v>0</v>
      </c>
      <c r="E143" s="103">
        <v>0</v>
      </c>
      <c r="F143" s="103">
        <v>0</v>
      </c>
      <c r="G143" s="103">
        <v>0</v>
      </c>
      <c r="H143" s="103">
        <v>0</v>
      </c>
      <c r="I143" s="103">
        <v>37</v>
      </c>
      <c r="J143" s="103">
        <v>0</v>
      </c>
      <c r="K143" s="103">
        <v>0</v>
      </c>
      <c r="L143" s="103">
        <v>0</v>
      </c>
      <c r="M143" s="103">
        <v>218233</v>
      </c>
      <c r="N143" s="103">
        <v>39000</v>
      </c>
      <c r="O143" s="103">
        <v>0</v>
      </c>
      <c r="P143" s="103">
        <v>500</v>
      </c>
      <c r="Q143" s="103">
        <v>0</v>
      </c>
      <c r="R143" s="103">
        <v>0</v>
      </c>
      <c r="S143" s="103">
        <v>0</v>
      </c>
      <c r="T143" s="103">
        <v>23</v>
      </c>
      <c r="U143" s="103">
        <v>0</v>
      </c>
      <c r="V143" s="14">
        <v>0</v>
      </c>
      <c r="W143" s="14">
        <v>132500</v>
      </c>
      <c r="X143" s="103" t="s">
        <v>1321</v>
      </c>
      <c r="Y143" s="103" t="s">
        <v>1316</v>
      </c>
      <c r="Z143" s="14"/>
    </row>
    <row r="144" spans="1:26" s="10" customFormat="1" ht="12.75" customHeight="1" x14ac:dyDescent="0.2">
      <c r="A144" s="10" t="s">
        <v>456</v>
      </c>
      <c r="B144" s="10" t="s">
        <v>325</v>
      </c>
      <c r="C144" s="103">
        <v>0</v>
      </c>
      <c r="D144" s="103">
        <v>0</v>
      </c>
      <c r="E144" s="103">
        <v>0</v>
      </c>
      <c r="F144" s="103">
        <v>0</v>
      </c>
      <c r="G144" s="103">
        <v>0</v>
      </c>
      <c r="H144" s="103">
        <v>0</v>
      </c>
      <c r="I144" s="103">
        <v>0</v>
      </c>
      <c r="J144" s="103">
        <v>0</v>
      </c>
      <c r="K144" s="103">
        <v>0</v>
      </c>
      <c r="L144" s="103">
        <v>0</v>
      </c>
      <c r="M144" s="103">
        <v>120684</v>
      </c>
      <c r="N144" s="103">
        <v>50600</v>
      </c>
      <c r="O144" s="103">
        <v>0</v>
      </c>
      <c r="P144" s="103">
        <v>10000</v>
      </c>
      <c r="Q144" s="103">
        <v>0</v>
      </c>
      <c r="R144" s="103">
        <v>0</v>
      </c>
      <c r="S144" s="103">
        <v>0</v>
      </c>
      <c r="T144" s="103">
        <v>0</v>
      </c>
      <c r="U144" s="103">
        <v>0</v>
      </c>
      <c r="V144" s="14">
        <v>0</v>
      </c>
      <c r="W144" s="14">
        <v>0</v>
      </c>
      <c r="X144" s="103" t="s">
        <v>1324</v>
      </c>
      <c r="Y144" s="103" t="s">
        <v>1316</v>
      </c>
      <c r="Z144" s="14"/>
    </row>
    <row r="145" spans="1:26" s="10" customFormat="1" ht="12.75" customHeight="1" x14ac:dyDescent="0.2">
      <c r="A145" s="10" t="s">
        <v>790</v>
      </c>
      <c r="B145" s="10" t="s">
        <v>1337</v>
      </c>
      <c r="C145" s="103">
        <v>0</v>
      </c>
      <c r="D145" s="103">
        <v>0</v>
      </c>
      <c r="E145" s="103">
        <v>0</v>
      </c>
      <c r="F145" s="103">
        <v>0</v>
      </c>
      <c r="G145" s="103">
        <v>0</v>
      </c>
      <c r="H145" s="103">
        <v>0</v>
      </c>
      <c r="I145" s="103">
        <v>0</v>
      </c>
      <c r="J145" s="103">
        <v>0</v>
      </c>
      <c r="K145" s="103">
        <v>0</v>
      </c>
      <c r="L145" s="103">
        <v>0</v>
      </c>
      <c r="M145" s="103">
        <v>13330</v>
      </c>
      <c r="N145" s="103">
        <v>0</v>
      </c>
      <c r="O145" s="103">
        <v>0</v>
      </c>
      <c r="P145" s="103">
        <v>0</v>
      </c>
      <c r="Q145" s="103">
        <v>0</v>
      </c>
      <c r="R145" s="103">
        <v>0</v>
      </c>
      <c r="S145" s="103">
        <v>0</v>
      </c>
      <c r="T145" s="103">
        <v>0</v>
      </c>
      <c r="U145" s="103">
        <v>0</v>
      </c>
      <c r="V145" s="14">
        <v>0</v>
      </c>
      <c r="W145" s="14">
        <v>0</v>
      </c>
      <c r="X145" s="103" t="s">
        <v>1377</v>
      </c>
      <c r="Y145" s="103" t="s">
        <v>1316</v>
      </c>
      <c r="Z145" s="14"/>
    </row>
    <row r="146" spans="1:26" s="10" customFormat="1" ht="12.75" customHeight="1" x14ac:dyDescent="0.2">
      <c r="A146" s="10" t="s">
        <v>1217</v>
      </c>
      <c r="B146" s="10" t="s">
        <v>1218</v>
      </c>
      <c r="C146" s="103">
        <v>0</v>
      </c>
      <c r="D146" s="103">
        <v>0</v>
      </c>
      <c r="E146" s="103">
        <v>0</v>
      </c>
      <c r="F146" s="103">
        <v>0</v>
      </c>
      <c r="G146" s="103">
        <v>0</v>
      </c>
      <c r="H146" s="103">
        <v>0</v>
      </c>
      <c r="I146" s="103">
        <v>0</v>
      </c>
      <c r="J146" s="103">
        <v>0</v>
      </c>
      <c r="K146" s="103">
        <v>0</v>
      </c>
      <c r="L146" s="103">
        <v>0</v>
      </c>
      <c r="M146" s="103">
        <v>0</v>
      </c>
      <c r="N146" s="103">
        <v>0</v>
      </c>
      <c r="O146" s="103">
        <v>0</v>
      </c>
      <c r="P146" s="103">
        <v>0</v>
      </c>
      <c r="Q146" s="103">
        <v>0</v>
      </c>
      <c r="R146" s="103">
        <v>0</v>
      </c>
      <c r="S146" s="103">
        <v>0</v>
      </c>
      <c r="T146" s="103">
        <v>0</v>
      </c>
      <c r="U146" s="103">
        <v>0</v>
      </c>
      <c r="V146" s="14">
        <v>0</v>
      </c>
      <c r="W146" s="14">
        <v>0</v>
      </c>
      <c r="X146" s="103" t="s">
        <v>1377</v>
      </c>
      <c r="Y146" s="103" t="s">
        <v>1316</v>
      </c>
      <c r="Z146" s="14"/>
    </row>
    <row r="147" spans="1:26" s="10" customFormat="1" ht="12.75" customHeight="1" x14ac:dyDescent="0.2">
      <c r="A147" s="10" t="s">
        <v>537</v>
      </c>
      <c r="B147" s="10" t="s">
        <v>67</v>
      </c>
      <c r="C147" s="103">
        <v>0</v>
      </c>
      <c r="D147" s="103">
        <v>0</v>
      </c>
      <c r="E147" s="103">
        <v>0</v>
      </c>
      <c r="F147" s="103">
        <v>0</v>
      </c>
      <c r="G147" s="103">
        <v>0</v>
      </c>
      <c r="H147" s="103">
        <v>0</v>
      </c>
      <c r="I147" s="103">
        <v>0</v>
      </c>
      <c r="J147" s="103">
        <v>0</v>
      </c>
      <c r="K147" s="103">
        <v>0</v>
      </c>
      <c r="L147" s="103">
        <v>4</v>
      </c>
      <c r="M147" s="103">
        <v>92636</v>
      </c>
      <c r="N147" s="103">
        <v>3000</v>
      </c>
      <c r="O147" s="103">
        <v>0</v>
      </c>
      <c r="P147" s="103">
        <v>0</v>
      </c>
      <c r="Q147" s="103">
        <v>0</v>
      </c>
      <c r="R147" s="103">
        <v>0</v>
      </c>
      <c r="S147" s="103">
        <v>0</v>
      </c>
      <c r="T147" s="103">
        <v>122</v>
      </c>
      <c r="U147" s="103">
        <v>0</v>
      </c>
      <c r="V147" s="14">
        <v>0</v>
      </c>
      <c r="W147" s="14">
        <v>0</v>
      </c>
      <c r="X147" s="103" t="s">
        <v>1315</v>
      </c>
      <c r="Y147" s="103" t="s">
        <v>1316</v>
      </c>
      <c r="Z147" s="14"/>
    </row>
    <row r="148" spans="1:26" s="10" customFormat="1" ht="12.75" customHeight="1" x14ac:dyDescent="0.2">
      <c r="A148" s="10" t="s">
        <v>967</v>
      </c>
      <c r="B148" s="10" t="s">
        <v>968</v>
      </c>
      <c r="C148" s="103">
        <v>0</v>
      </c>
      <c r="D148" s="103">
        <v>0</v>
      </c>
      <c r="E148" s="103">
        <v>0</v>
      </c>
      <c r="F148" s="103">
        <v>0</v>
      </c>
      <c r="G148" s="103">
        <v>0</v>
      </c>
      <c r="H148" s="103">
        <v>0</v>
      </c>
      <c r="I148" s="103">
        <v>0</v>
      </c>
      <c r="J148" s="103">
        <v>0</v>
      </c>
      <c r="K148" s="103">
        <v>0</v>
      </c>
      <c r="L148" s="103">
        <v>0</v>
      </c>
      <c r="M148" s="103">
        <v>27215</v>
      </c>
      <c r="N148" s="103">
        <v>0</v>
      </c>
      <c r="O148" s="103">
        <v>0</v>
      </c>
      <c r="P148" s="103">
        <v>0</v>
      </c>
      <c r="Q148" s="103">
        <v>0</v>
      </c>
      <c r="R148" s="103">
        <v>0</v>
      </c>
      <c r="S148" s="103">
        <v>0</v>
      </c>
      <c r="T148" s="103">
        <v>0</v>
      </c>
      <c r="U148" s="103">
        <v>0</v>
      </c>
      <c r="V148" s="14">
        <v>0</v>
      </c>
      <c r="W148" s="14">
        <v>0</v>
      </c>
      <c r="X148" s="103" t="s">
        <v>1317</v>
      </c>
      <c r="Y148" s="103" t="s">
        <v>1317</v>
      </c>
      <c r="Z148" s="14"/>
    </row>
    <row r="149" spans="1:26" s="10" customFormat="1" ht="12.75" customHeight="1" x14ac:dyDescent="0.2">
      <c r="A149" s="10" t="s">
        <v>701</v>
      </c>
      <c r="B149" s="10" t="s">
        <v>68</v>
      </c>
      <c r="C149" s="103">
        <v>0</v>
      </c>
      <c r="D149" s="103">
        <v>0</v>
      </c>
      <c r="E149" s="103">
        <v>0</v>
      </c>
      <c r="F149" s="103">
        <v>0</v>
      </c>
      <c r="G149" s="103">
        <v>0</v>
      </c>
      <c r="H149" s="103">
        <v>0</v>
      </c>
      <c r="I149" s="103">
        <v>125</v>
      </c>
      <c r="J149" s="103">
        <v>0</v>
      </c>
      <c r="K149" s="103">
        <v>0</v>
      </c>
      <c r="L149" s="103">
        <v>13567</v>
      </c>
      <c r="M149" s="103">
        <v>703265</v>
      </c>
      <c r="N149" s="103">
        <v>20000</v>
      </c>
      <c r="O149" s="103">
        <v>0</v>
      </c>
      <c r="P149" s="103">
        <v>50</v>
      </c>
      <c r="Q149" s="103">
        <v>0</v>
      </c>
      <c r="R149" s="103">
        <v>0</v>
      </c>
      <c r="S149" s="103">
        <v>0</v>
      </c>
      <c r="T149" s="103">
        <v>4</v>
      </c>
      <c r="U149" s="103">
        <v>0</v>
      </c>
      <c r="V149" s="14">
        <v>0</v>
      </c>
      <c r="W149" s="14">
        <v>0</v>
      </c>
      <c r="X149" s="103" t="s">
        <v>1321</v>
      </c>
      <c r="Y149" s="103" t="s">
        <v>1316</v>
      </c>
      <c r="Z149" s="14"/>
    </row>
    <row r="150" spans="1:26" s="10" customFormat="1" ht="12.75" customHeight="1" x14ac:dyDescent="0.2">
      <c r="A150" s="10" t="s">
        <v>969</v>
      </c>
      <c r="B150" s="10" t="s">
        <v>970</v>
      </c>
      <c r="C150" s="103">
        <v>0</v>
      </c>
      <c r="D150" s="103">
        <v>0</v>
      </c>
      <c r="E150" s="103">
        <v>0</v>
      </c>
      <c r="F150" s="103">
        <v>0</v>
      </c>
      <c r="G150" s="103">
        <v>37</v>
      </c>
      <c r="H150" s="103">
        <v>0</v>
      </c>
      <c r="I150" s="103">
        <v>131</v>
      </c>
      <c r="J150" s="103">
        <v>0</v>
      </c>
      <c r="K150" s="103">
        <v>0</v>
      </c>
      <c r="L150" s="103">
        <v>0</v>
      </c>
      <c r="M150" s="103">
        <v>117454</v>
      </c>
      <c r="N150" s="103">
        <v>9000</v>
      </c>
      <c r="O150" s="103">
        <v>0</v>
      </c>
      <c r="P150" s="103">
        <v>500</v>
      </c>
      <c r="Q150" s="103">
        <v>0</v>
      </c>
      <c r="R150" s="103">
        <v>0</v>
      </c>
      <c r="S150" s="103">
        <v>0</v>
      </c>
      <c r="T150" s="103">
        <v>92</v>
      </c>
      <c r="U150" s="103">
        <v>0</v>
      </c>
      <c r="V150" s="14">
        <v>24900</v>
      </c>
      <c r="W150" s="14">
        <v>10000</v>
      </c>
      <c r="X150" s="103" t="s">
        <v>1312</v>
      </c>
      <c r="Y150" s="103" t="s">
        <v>1314</v>
      </c>
      <c r="Z150" s="14"/>
    </row>
    <row r="151" spans="1:26" s="10" customFormat="1" ht="12.75" customHeight="1" x14ac:dyDescent="0.2">
      <c r="A151" s="10" t="s">
        <v>971</v>
      </c>
      <c r="B151" s="10" t="s">
        <v>972</v>
      </c>
      <c r="C151" s="103">
        <v>0</v>
      </c>
      <c r="D151" s="103">
        <v>0</v>
      </c>
      <c r="E151" s="103">
        <v>0</v>
      </c>
      <c r="F151" s="103">
        <v>0</v>
      </c>
      <c r="G151" s="103">
        <v>0</v>
      </c>
      <c r="H151" s="103">
        <v>0</v>
      </c>
      <c r="I151" s="103">
        <v>0</v>
      </c>
      <c r="J151" s="103">
        <v>0</v>
      </c>
      <c r="K151" s="103">
        <v>0</v>
      </c>
      <c r="L151" s="103">
        <v>0</v>
      </c>
      <c r="M151" s="103">
        <v>0</v>
      </c>
      <c r="N151" s="103">
        <v>0</v>
      </c>
      <c r="O151" s="103">
        <v>0</v>
      </c>
      <c r="P151" s="103">
        <v>0</v>
      </c>
      <c r="Q151" s="103">
        <v>0</v>
      </c>
      <c r="R151" s="103">
        <v>0</v>
      </c>
      <c r="S151" s="103">
        <v>0</v>
      </c>
      <c r="T151" s="103">
        <v>0</v>
      </c>
      <c r="U151" s="103">
        <v>0</v>
      </c>
      <c r="V151" s="14">
        <v>0</v>
      </c>
      <c r="W151" s="14">
        <v>4873</v>
      </c>
      <c r="X151" s="103" t="s">
        <v>1317</v>
      </c>
      <c r="Y151" s="103" t="s">
        <v>1317</v>
      </c>
      <c r="Z151" s="14"/>
    </row>
    <row r="152" spans="1:26" s="10" customFormat="1" ht="12.75" customHeight="1" x14ac:dyDescent="0.2">
      <c r="A152" s="10" t="s">
        <v>791</v>
      </c>
      <c r="B152" s="10" t="s">
        <v>1338</v>
      </c>
      <c r="C152" s="103">
        <v>0</v>
      </c>
      <c r="D152" s="103">
        <v>0</v>
      </c>
      <c r="E152" s="103">
        <v>0</v>
      </c>
      <c r="F152" s="103">
        <v>0</v>
      </c>
      <c r="G152" s="103">
        <v>0</v>
      </c>
      <c r="H152" s="103">
        <v>0</v>
      </c>
      <c r="I152" s="103">
        <v>0</v>
      </c>
      <c r="J152" s="103">
        <v>0</v>
      </c>
      <c r="K152" s="103">
        <v>0</v>
      </c>
      <c r="L152" s="103">
        <v>0</v>
      </c>
      <c r="M152" s="103">
        <v>1410</v>
      </c>
      <c r="N152" s="103">
        <v>0</v>
      </c>
      <c r="O152" s="103">
        <v>0</v>
      </c>
      <c r="P152" s="103">
        <v>0</v>
      </c>
      <c r="Q152" s="103">
        <v>0</v>
      </c>
      <c r="R152" s="103">
        <v>0</v>
      </c>
      <c r="S152" s="103">
        <v>0</v>
      </c>
      <c r="T152" s="103">
        <v>0</v>
      </c>
      <c r="U152" s="103">
        <v>0</v>
      </c>
      <c r="V152" s="14">
        <v>0</v>
      </c>
      <c r="W152" s="14">
        <v>0</v>
      </c>
      <c r="X152" s="103" t="s">
        <v>1377</v>
      </c>
      <c r="Y152" s="103" t="s">
        <v>1316</v>
      </c>
      <c r="Z152" s="14"/>
    </row>
    <row r="153" spans="1:26" s="10" customFormat="1" ht="12.75" customHeight="1" x14ac:dyDescent="0.2">
      <c r="A153" s="10" t="s">
        <v>1219</v>
      </c>
      <c r="B153" s="10" t="s">
        <v>1220</v>
      </c>
      <c r="C153" s="103">
        <v>0</v>
      </c>
      <c r="D153" s="103">
        <v>0</v>
      </c>
      <c r="E153" s="103">
        <v>0</v>
      </c>
      <c r="F153" s="103">
        <v>0</v>
      </c>
      <c r="G153" s="103">
        <v>0</v>
      </c>
      <c r="H153" s="103">
        <v>0</v>
      </c>
      <c r="I153" s="103">
        <v>0</v>
      </c>
      <c r="J153" s="103">
        <v>0</v>
      </c>
      <c r="K153" s="103">
        <v>0</v>
      </c>
      <c r="L153" s="103">
        <v>0</v>
      </c>
      <c r="M153" s="103">
        <v>0</v>
      </c>
      <c r="N153" s="103">
        <v>0</v>
      </c>
      <c r="O153" s="103">
        <v>0</v>
      </c>
      <c r="P153" s="103">
        <v>0</v>
      </c>
      <c r="Q153" s="103">
        <v>0</v>
      </c>
      <c r="R153" s="103">
        <v>0</v>
      </c>
      <c r="S153" s="103">
        <v>0</v>
      </c>
      <c r="T153" s="103">
        <v>0</v>
      </c>
      <c r="U153" s="103">
        <v>0</v>
      </c>
      <c r="V153" s="14">
        <v>0</v>
      </c>
      <c r="W153" s="14">
        <v>0</v>
      </c>
      <c r="X153" s="103" t="s">
        <v>1377</v>
      </c>
      <c r="Y153" s="103" t="s">
        <v>1316</v>
      </c>
      <c r="Z153" s="14"/>
    </row>
    <row r="154" spans="1:26" s="10" customFormat="1" ht="12.75" customHeight="1" x14ac:dyDescent="0.2">
      <c r="A154" s="10" t="s">
        <v>1197</v>
      </c>
      <c r="B154" s="10" t="s">
        <v>1198</v>
      </c>
      <c r="C154" s="103">
        <v>0</v>
      </c>
      <c r="D154" s="103">
        <v>0</v>
      </c>
      <c r="E154" s="103">
        <v>0</v>
      </c>
      <c r="F154" s="103">
        <v>0</v>
      </c>
      <c r="G154" s="103">
        <v>0</v>
      </c>
      <c r="H154" s="103">
        <v>0</v>
      </c>
      <c r="I154" s="103">
        <v>0</v>
      </c>
      <c r="J154" s="103">
        <v>0</v>
      </c>
      <c r="K154" s="103">
        <v>0</v>
      </c>
      <c r="L154" s="103">
        <v>0</v>
      </c>
      <c r="M154" s="103">
        <v>0</v>
      </c>
      <c r="N154" s="103">
        <v>0</v>
      </c>
      <c r="O154" s="103">
        <v>0</v>
      </c>
      <c r="P154" s="103">
        <v>0</v>
      </c>
      <c r="Q154" s="103">
        <v>0</v>
      </c>
      <c r="R154" s="103">
        <v>0</v>
      </c>
      <c r="S154" s="103">
        <v>0</v>
      </c>
      <c r="T154" s="103">
        <v>0</v>
      </c>
      <c r="U154" s="103">
        <v>0</v>
      </c>
      <c r="V154" s="14">
        <v>0</v>
      </c>
      <c r="W154" s="14">
        <v>0</v>
      </c>
      <c r="X154" s="103" t="s">
        <v>1377</v>
      </c>
      <c r="Y154" s="103" t="s">
        <v>1313</v>
      </c>
      <c r="Z154" s="14"/>
    </row>
    <row r="155" spans="1:26" s="10" customFormat="1" ht="12.75" customHeight="1" x14ac:dyDescent="0.2">
      <c r="A155" s="10" t="s">
        <v>730</v>
      </c>
      <c r="B155" s="10" t="s">
        <v>69</v>
      </c>
      <c r="C155" s="103">
        <v>0</v>
      </c>
      <c r="D155" s="103">
        <v>0</v>
      </c>
      <c r="E155" s="103">
        <v>0</v>
      </c>
      <c r="F155" s="103">
        <v>0</v>
      </c>
      <c r="G155" s="103">
        <v>0</v>
      </c>
      <c r="H155" s="103">
        <v>0</v>
      </c>
      <c r="I155" s="103">
        <v>0</v>
      </c>
      <c r="J155" s="103">
        <v>0</v>
      </c>
      <c r="K155" s="103">
        <v>0</v>
      </c>
      <c r="L155" s="103">
        <v>0</v>
      </c>
      <c r="M155" s="103">
        <v>406575</v>
      </c>
      <c r="N155" s="103">
        <v>33000</v>
      </c>
      <c r="O155" s="103">
        <v>0</v>
      </c>
      <c r="P155" s="103">
        <v>0</v>
      </c>
      <c r="Q155" s="103">
        <v>0</v>
      </c>
      <c r="R155" s="103">
        <v>323</v>
      </c>
      <c r="S155" s="103">
        <v>0</v>
      </c>
      <c r="T155" s="103">
        <v>0</v>
      </c>
      <c r="U155" s="103">
        <v>55000</v>
      </c>
      <c r="V155" s="14">
        <v>0</v>
      </c>
      <c r="W155" s="14">
        <v>0</v>
      </c>
      <c r="X155" s="103" t="s">
        <v>1320</v>
      </c>
      <c r="Y155" s="103" t="s">
        <v>1316</v>
      </c>
      <c r="Z155" s="14"/>
    </row>
    <row r="156" spans="1:26" s="10" customFormat="1" ht="12.75" customHeight="1" x14ac:dyDescent="0.2">
      <c r="A156" s="10" t="s">
        <v>975</v>
      </c>
      <c r="B156" s="10" t="s">
        <v>976</v>
      </c>
      <c r="C156" s="103">
        <v>0</v>
      </c>
      <c r="D156" s="103">
        <v>0</v>
      </c>
      <c r="E156" s="103">
        <v>0</v>
      </c>
      <c r="F156" s="103">
        <v>0</v>
      </c>
      <c r="G156" s="103">
        <v>0</v>
      </c>
      <c r="H156" s="103">
        <v>0</v>
      </c>
      <c r="I156" s="103">
        <v>0</v>
      </c>
      <c r="J156" s="103">
        <v>0</v>
      </c>
      <c r="K156" s="103">
        <v>0</v>
      </c>
      <c r="L156" s="103">
        <v>0</v>
      </c>
      <c r="M156" s="103">
        <v>195207</v>
      </c>
      <c r="N156" s="103">
        <v>66600</v>
      </c>
      <c r="O156" s="103">
        <v>0</v>
      </c>
      <c r="P156" s="103">
        <v>0</v>
      </c>
      <c r="Q156" s="103">
        <v>0</v>
      </c>
      <c r="R156" s="103">
        <v>0</v>
      </c>
      <c r="S156" s="103">
        <v>0</v>
      </c>
      <c r="T156" s="103">
        <v>0</v>
      </c>
      <c r="U156" s="103">
        <v>0</v>
      </c>
      <c r="V156" s="14">
        <v>0</v>
      </c>
      <c r="W156" s="14">
        <v>0</v>
      </c>
      <c r="X156" s="103" t="s">
        <v>1312</v>
      </c>
      <c r="Y156" s="103" t="s">
        <v>1314</v>
      </c>
      <c r="Z156" s="14"/>
    </row>
    <row r="157" spans="1:26" s="10" customFormat="1" ht="12.75" customHeight="1" x14ac:dyDescent="0.2">
      <c r="A157" s="10" t="s">
        <v>413</v>
      </c>
      <c r="B157" s="10" t="s">
        <v>70</v>
      </c>
      <c r="C157" s="103">
        <v>0</v>
      </c>
      <c r="D157" s="103">
        <v>0</v>
      </c>
      <c r="E157" s="103">
        <v>0</v>
      </c>
      <c r="F157" s="103">
        <v>0</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4">
        <v>0</v>
      </c>
      <c r="W157" s="14">
        <v>0</v>
      </c>
      <c r="X157" s="103" t="s">
        <v>1315</v>
      </c>
      <c r="Y157" s="103" t="s">
        <v>1316</v>
      </c>
      <c r="Z157" s="14"/>
    </row>
    <row r="158" spans="1:26" s="10" customFormat="1" ht="12.75" customHeight="1" x14ac:dyDescent="0.2">
      <c r="A158" s="10" t="s">
        <v>446</v>
      </c>
      <c r="B158" s="10" t="s">
        <v>71</v>
      </c>
      <c r="C158" s="103">
        <v>0</v>
      </c>
      <c r="D158" s="103">
        <v>0</v>
      </c>
      <c r="E158" s="103">
        <v>0</v>
      </c>
      <c r="F158" s="103">
        <v>0</v>
      </c>
      <c r="G158" s="103">
        <v>0</v>
      </c>
      <c r="H158" s="103">
        <v>0</v>
      </c>
      <c r="I158" s="103">
        <v>0</v>
      </c>
      <c r="J158" s="103">
        <v>0</v>
      </c>
      <c r="K158" s="103">
        <v>0</v>
      </c>
      <c r="L158" s="103">
        <v>0</v>
      </c>
      <c r="M158" s="103">
        <v>85508</v>
      </c>
      <c r="N158" s="103">
        <v>0</v>
      </c>
      <c r="O158" s="103">
        <v>0</v>
      </c>
      <c r="P158" s="103">
        <v>0</v>
      </c>
      <c r="Q158" s="103">
        <v>0</v>
      </c>
      <c r="R158" s="103">
        <v>0</v>
      </c>
      <c r="S158" s="103">
        <v>0</v>
      </c>
      <c r="T158" s="103">
        <v>0</v>
      </c>
      <c r="U158" s="103">
        <v>0</v>
      </c>
      <c r="V158" s="14">
        <v>2700</v>
      </c>
      <c r="W158" s="14">
        <v>0</v>
      </c>
      <c r="X158" s="103" t="s">
        <v>1315</v>
      </c>
      <c r="Y158" s="103" t="s">
        <v>1316</v>
      </c>
      <c r="Z158" s="14"/>
    </row>
    <row r="159" spans="1:26" s="10" customFormat="1" ht="12.75" customHeight="1" x14ac:dyDescent="0.2">
      <c r="A159" s="10" t="s">
        <v>458</v>
      </c>
      <c r="B159" s="10" t="s">
        <v>72</v>
      </c>
      <c r="C159" s="103">
        <v>0</v>
      </c>
      <c r="D159" s="103">
        <v>0</v>
      </c>
      <c r="E159" s="103">
        <v>0</v>
      </c>
      <c r="F159" s="103">
        <v>0</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4">
        <v>0</v>
      </c>
      <c r="W159" s="14">
        <v>0</v>
      </c>
      <c r="X159" s="103" t="s">
        <v>1315</v>
      </c>
      <c r="Y159" s="103" t="s">
        <v>1316</v>
      </c>
      <c r="Z159" s="14"/>
    </row>
    <row r="160" spans="1:26" s="10" customFormat="1" ht="12.75" customHeight="1" x14ac:dyDescent="0.2">
      <c r="A160" s="10" t="s">
        <v>977</v>
      </c>
      <c r="B160" s="10" t="s">
        <v>978</v>
      </c>
      <c r="C160" s="103">
        <v>0</v>
      </c>
      <c r="D160" s="103">
        <v>0</v>
      </c>
      <c r="E160" s="103">
        <v>0</v>
      </c>
      <c r="F160" s="103">
        <v>0</v>
      </c>
      <c r="G160" s="103">
        <v>0</v>
      </c>
      <c r="H160" s="103">
        <v>0</v>
      </c>
      <c r="I160" s="103">
        <v>0</v>
      </c>
      <c r="J160" s="103">
        <v>0</v>
      </c>
      <c r="K160" s="103">
        <v>0</v>
      </c>
      <c r="L160" s="103">
        <v>0</v>
      </c>
      <c r="M160" s="103">
        <v>97519</v>
      </c>
      <c r="N160" s="103">
        <v>16400</v>
      </c>
      <c r="O160" s="103">
        <v>0</v>
      </c>
      <c r="P160" s="103">
        <v>8050</v>
      </c>
      <c r="Q160" s="103">
        <v>0</v>
      </c>
      <c r="R160" s="103">
        <v>0</v>
      </c>
      <c r="S160" s="103">
        <v>0</v>
      </c>
      <c r="T160" s="103">
        <v>0</v>
      </c>
      <c r="U160" s="103">
        <v>1500</v>
      </c>
      <c r="V160" s="14">
        <v>6000</v>
      </c>
      <c r="W160" s="14">
        <v>2000</v>
      </c>
      <c r="X160" s="103" t="s">
        <v>1312</v>
      </c>
      <c r="Y160" s="103" t="s">
        <v>1314</v>
      </c>
      <c r="Z160" s="14"/>
    </row>
    <row r="161" spans="1:26" s="10" customFormat="1" ht="12.75" customHeight="1" x14ac:dyDescent="0.2">
      <c r="A161" s="10" t="s">
        <v>498</v>
      </c>
      <c r="B161" s="10" t="s">
        <v>73</v>
      </c>
      <c r="C161" s="103">
        <v>0</v>
      </c>
      <c r="D161" s="103">
        <v>0</v>
      </c>
      <c r="E161" s="103">
        <v>0</v>
      </c>
      <c r="F161" s="103">
        <v>0</v>
      </c>
      <c r="G161" s="103">
        <v>0</v>
      </c>
      <c r="H161" s="103">
        <v>0</v>
      </c>
      <c r="I161" s="103">
        <v>0</v>
      </c>
      <c r="J161" s="103">
        <v>0</v>
      </c>
      <c r="K161" s="103">
        <v>0</v>
      </c>
      <c r="L161" s="103">
        <v>0</v>
      </c>
      <c r="M161" s="103">
        <v>0</v>
      </c>
      <c r="N161" s="103">
        <v>0</v>
      </c>
      <c r="O161" s="103">
        <v>0</v>
      </c>
      <c r="P161" s="103">
        <v>0</v>
      </c>
      <c r="Q161" s="103">
        <v>0</v>
      </c>
      <c r="R161" s="103">
        <v>0</v>
      </c>
      <c r="S161" s="103">
        <v>0</v>
      </c>
      <c r="T161" s="103">
        <v>0</v>
      </c>
      <c r="U161" s="103">
        <v>0</v>
      </c>
      <c r="V161" s="14">
        <v>0</v>
      </c>
      <c r="W161" s="14">
        <v>0</v>
      </c>
      <c r="X161" s="103" t="s">
        <v>1315</v>
      </c>
      <c r="Y161" s="103" t="s">
        <v>1316</v>
      </c>
      <c r="Z161" s="14"/>
    </row>
    <row r="162" spans="1:26" s="10" customFormat="1" ht="12.75" customHeight="1" x14ac:dyDescent="0.2">
      <c r="A162" s="10" t="s">
        <v>519</v>
      </c>
      <c r="B162" s="10" t="s">
        <v>74</v>
      </c>
      <c r="C162" s="103">
        <v>0</v>
      </c>
      <c r="D162" s="103">
        <v>0</v>
      </c>
      <c r="E162" s="103">
        <v>0</v>
      </c>
      <c r="F162" s="103">
        <v>0</v>
      </c>
      <c r="G162" s="103">
        <v>0</v>
      </c>
      <c r="H162" s="103">
        <v>0</v>
      </c>
      <c r="I162" s="103">
        <v>0</v>
      </c>
      <c r="J162" s="103">
        <v>0</v>
      </c>
      <c r="K162" s="103">
        <v>0</v>
      </c>
      <c r="L162" s="103">
        <v>6000</v>
      </c>
      <c r="M162" s="103">
        <v>1500</v>
      </c>
      <c r="N162" s="103">
        <v>0</v>
      </c>
      <c r="O162" s="103">
        <v>0</v>
      </c>
      <c r="P162" s="103">
        <v>0</v>
      </c>
      <c r="Q162" s="103">
        <v>0</v>
      </c>
      <c r="R162" s="103">
        <v>0</v>
      </c>
      <c r="S162" s="103">
        <v>0</v>
      </c>
      <c r="T162" s="103">
        <v>0</v>
      </c>
      <c r="U162" s="103">
        <v>0</v>
      </c>
      <c r="V162" s="14">
        <v>0</v>
      </c>
      <c r="W162" s="14">
        <v>0</v>
      </c>
      <c r="X162" s="103" t="s">
        <v>1315</v>
      </c>
      <c r="Y162" s="103" t="s">
        <v>1316</v>
      </c>
      <c r="Z162" s="14"/>
    </row>
    <row r="163" spans="1:26" s="10" customFormat="1" ht="12.75" customHeight="1" x14ac:dyDescent="0.2">
      <c r="A163" s="10" t="s">
        <v>573</v>
      </c>
      <c r="B163" s="10" t="s">
        <v>75</v>
      </c>
      <c r="C163" s="103">
        <v>0</v>
      </c>
      <c r="D163" s="103">
        <v>0</v>
      </c>
      <c r="E163" s="103">
        <v>0</v>
      </c>
      <c r="F163" s="103">
        <v>0</v>
      </c>
      <c r="G163" s="103">
        <v>0</v>
      </c>
      <c r="H163" s="103">
        <v>0</v>
      </c>
      <c r="I163" s="103">
        <v>0</v>
      </c>
      <c r="J163" s="103">
        <v>0</v>
      </c>
      <c r="K163" s="103">
        <v>0</v>
      </c>
      <c r="L163" s="103">
        <v>0</v>
      </c>
      <c r="M163" s="103">
        <v>0</v>
      </c>
      <c r="N163" s="103">
        <v>0</v>
      </c>
      <c r="O163" s="103">
        <v>0</v>
      </c>
      <c r="P163" s="103">
        <v>0</v>
      </c>
      <c r="Q163" s="103">
        <v>0</v>
      </c>
      <c r="R163" s="103">
        <v>0</v>
      </c>
      <c r="S163" s="103">
        <v>0</v>
      </c>
      <c r="T163" s="103">
        <v>0</v>
      </c>
      <c r="U163" s="103">
        <v>0</v>
      </c>
      <c r="V163" s="14">
        <v>0</v>
      </c>
      <c r="W163" s="14">
        <v>0</v>
      </c>
      <c r="X163" s="103" t="s">
        <v>1315</v>
      </c>
      <c r="Y163" s="103" t="s">
        <v>1316</v>
      </c>
      <c r="Z163" s="14"/>
    </row>
    <row r="164" spans="1:26" s="10" customFormat="1" ht="12.75" customHeight="1" x14ac:dyDescent="0.2">
      <c r="A164" s="10" t="s">
        <v>810</v>
      </c>
      <c r="B164" s="10" t="s">
        <v>898</v>
      </c>
      <c r="C164" s="103">
        <v>0</v>
      </c>
      <c r="D164" s="103">
        <v>0</v>
      </c>
      <c r="E164" s="103">
        <v>0</v>
      </c>
      <c r="F164" s="103">
        <v>0</v>
      </c>
      <c r="G164" s="103">
        <v>0</v>
      </c>
      <c r="H164" s="103">
        <v>0</v>
      </c>
      <c r="I164" s="103">
        <v>0</v>
      </c>
      <c r="J164" s="103">
        <v>0</v>
      </c>
      <c r="K164" s="103">
        <v>0</v>
      </c>
      <c r="L164" s="103">
        <v>0</v>
      </c>
      <c r="M164" s="103">
        <v>1488</v>
      </c>
      <c r="N164" s="103">
        <v>0</v>
      </c>
      <c r="O164" s="103">
        <v>0</v>
      </c>
      <c r="P164" s="103">
        <v>0</v>
      </c>
      <c r="Q164" s="103">
        <v>0</v>
      </c>
      <c r="R164" s="103">
        <v>0</v>
      </c>
      <c r="S164" s="103">
        <v>0</v>
      </c>
      <c r="T164" s="103">
        <v>0</v>
      </c>
      <c r="U164" s="103">
        <v>0</v>
      </c>
      <c r="V164" s="14">
        <v>0</v>
      </c>
      <c r="W164" s="14">
        <v>0</v>
      </c>
      <c r="X164" s="103" t="s">
        <v>1377</v>
      </c>
      <c r="Y164" s="103" t="s">
        <v>1316</v>
      </c>
      <c r="Z164" s="14"/>
    </row>
    <row r="165" spans="1:26" s="10" customFormat="1" ht="12.75" customHeight="1" x14ac:dyDescent="0.2">
      <c r="A165" s="10" t="s">
        <v>979</v>
      </c>
      <c r="B165" s="10" t="s">
        <v>980</v>
      </c>
      <c r="C165" s="103">
        <v>0</v>
      </c>
      <c r="D165" s="103">
        <v>0</v>
      </c>
      <c r="E165" s="103">
        <v>0</v>
      </c>
      <c r="F165" s="103">
        <v>0</v>
      </c>
      <c r="G165" s="103">
        <v>0</v>
      </c>
      <c r="H165" s="103">
        <v>0</v>
      </c>
      <c r="I165" s="103">
        <v>0</v>
      </c>
      <c r="J165" s="103">
        <v>0</v>
      </c>
      <c r="K165" s="103">
        <v>0</v>
      </c>
      <c r="L165" s="103">
        <v>0</v>
      </c>
      <c r="M165" s="103">
        <v>261763</v>
      </c>
      <c r="N165" s="103">
        <v>10000</v>
      </c>
      <c r="O165" s="103">
        <v>0</v>
      </c>
      <c r="P165" s="103">
        <v>0</v>
      </c>
      <c r="Q165" s="103">
        <v>900</v>
      </c>
      <c r="R165" s="103">
        <v>0</v>
      </c>
      <c r="S165" s="103">
        <v>0</v>
      </c>
      <c r="T165" s="103">
        <v>0</v>
      </c>
      <c r="U165" s="103">
        <v>29000</v>
      </c>
      <c r="V165" s="14">
        <v>13500</v>
      </c>
      <c r="W165" s="14">
        <v>0</v>
      </c>
      <c r="X165" s="103" t="s">
        <v>1312</v>
      </c>
      <c r="Y165" s="103" t="s">
        <v>1314</v>
      </c>
      <c r="Z165" s="14"/>
    </row>
    <row r="166" spans="1:26" s="10" customFormat="1" ht="12.75" customHeight="1" x14ac:dyDescent="0.2">
      <c r="A166" s="10" t="s">
        <v>599</v>
      </c>
      <c r="B166" s="10" t="s">
        <v>76</v>
      </c>
      <c r="C166" s="103">
        <v>0</v>
      </c>
      <c r="D166" s="103">
        <v>0</v>
      </c>
      <c r="E166" s="103">
        <v>0</v>
      </c>
      <c r="F166" s="103">
        <v>0</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4">
        <v>0</v>
      </c>
      <c r="W166" s="14">
        <v>0</v>
      </c>
      <c r="X166" s="103" t="s">
        <v>1315</v>
      </c>
      <c r="Y166" s="103" t="s">
        <v>1316</v>
      </c>
      <c r="Z166" s="14"/>
    </row>
    <row r="167" spans="1:26" s="10" customFormat="1" ht="12.75" customHeight="1" x14ac:dyDescent="0.2">
      <c r="A167" s="10" t="s">
        <v>981</v>
      </c>
      <c r="B167" s="10" t="s">
        <v>982</v>
      </c>
      <c r="C167" s="103">
        <v>0</v>
      </c>
      <c r="D167" s="103">
        <v>0</v>
      </c>
      <c r="E167" s="103">
        <v>0</v>
      </c>
      <c r="F167" s="103">
        <v>0</v>
      </c>
      <c r="G167" s="103">
        <v>0</v>
      </c>
      <c r="H167" s="103">
        <v>0</v>
      </c>
      <c r="I167" s="103">
        <v>0</v>
      </c>
      <c r="J167" s="103">
        <v>0</v>
      </c>
      <c r="K167" s="103">
        <v>0</v>
      </c>
      <c r="L167" s="103">
        <v>0</v>
      </c>
      <c r="M167" s="103">
        <v>63069</v>
      </c>
      <c r="N167" s="103">
        <v>2300</v>
      </c>
      <c r="O167" s="103">
        <v>0</v>
      </c>
      <c r="P167" s="103">
        <v>0</v>
      </c>
      <c r="Q167" s="103">
        <v>0</v>
      </c>
      <c r="R167" s="103">
        <v>0</v>
      </c>
      <c r="S167" s="103">
        <v>0</v>
      </c>
      <c r="T167" s="103">
        <v>0</v>
      </c>
      <c r="U167" s="103">
        <v>14400</v>
      </c>
      <c r="V167" s="14">
        <v>0</v>
      </c>
      <c r="W167" s="14">
        <v>0</v>
      </c>
      <c r="X167" s="103" t="s">
        <v>1312</v>
      </c>
      <c r="Y167" s="103" t="s">
        <v>1314</v>
      </c>
      <c r="Z167" s="14"/>
    </row>
    <row r="168" spans="1:26" s="10" customFormat="1" ht="12.75" customHeight="1" x14ac:dyDescent="0.2">
      <c r="A168" s="10" t="s">
        <v>527</v>
      </c>
      <c r="B168" s="10" t="s">
        <v>77</v>
      </c>
      <c r="C168" s="103">
        <v>0</v>
      </c>
      <c r="D168" s="103">
        <v>0</v>
      </c>
      <c r="E168" s="103">
        <v>0</v>
      </c>
      <c r="F168" s="103">
        <v>0</v>
      </c>
      <c r="G168" s="103">
        <v>0</v>
      </c>
      <c r="H168" s="103">
        <v>0</v>
      </c>
      <c r="I168" s="103">
        <v>0</v>
      </c>
      <c r="J168" s="103">
        <v>0</v>
      </c>
      <c r="K168" s="103">
        <v>0</v>
      </c>
      <c r="L168" s="103">
        <v>0</v>
      </c>
      <c r="M168" s="103">
        <v>401787</v>
      </c>
      <c r="N168" s="103">
        <v>0</v>
      </c>
      <c r="O168" s="103">
        <v>0</v>
      </c>
      <c r="P168" s="103">
        <v>0</v>
      </c>
      <c r="Q168" s="103">
        <v>0</v>
      </c>
      <c r="R168" s="103">
        <v>0</v>
      </c>
      <c r="S168" s="103">
        <v>0</v>
      </c>
      <c r="T168" s="103">
        <v>0</v>
      </c>
      <c r="U168" s="103">
        <v>0</v>
      </c>
      <c r="V168" s="14">
        <v>0</v>
      </c>
      <c r="W168" s="14">
        <v>0</v>
      </c>
      <c r="X168" s="103" t="s">
        <v>1312</v>
      </c>
      <c r="Y168" s="103" t="s">
        <v>1316</v>
      </c>
      <c r="Z168" s="14"/>
    </row>
    <row r="169" spans="1:26" s="10" customFormat="1" ht="12.75" customHeight="1" x14ac:dyDescent="0.2">
      <c r="A169" s="10" t="s">
        <v>631</v>
      </c>
      <c r="B169" s="10" t="s">
        <v>78</v>
      </c>
      <c r="C169" s="103">
        <v>0</v>
      </c>
      <c r="D169" s="103">
        <v>0</v>
      </c>
      <c r="E169" s="103">
        <v>0</v>
      </c>
      <c r="F169" s="103">
        <v>0</v>
      </c>
      <c r="G169" s="103">
        <v>0</v>
      </c>
      <c r="H169" s="103">
        <v>0</v>
      </c>
      <c r="I169" s="103">
        <v>0</v>
      </c>
      <c r="J169" s="103">
        <v>0</v>
      </c>
      <c r="K169" s="103">
        <v>0</v>
      </c>
      <c r="L169" s="103">
        <v>0</v>
      </c>
      <c r="M169" s="103">
        <v>12775</v>
      </c>
      <c r="N169" s="103">
        <v>4500</v>
      </c>
      <c r="O169" s="103">
        <v>0</v>
      </c>
      <c r="P169" s="103">
        <v>0</v>
      </c>
      <c r="Q169" s="103">
        <v>0</v>
      </c>
      <c r="R169" s="103">
        <v>0</v>
      </c>
      <c r="S169" s="103">
        <v>0</v>
      </c>
      <c r="T169" s="103">
        <v>0</v>
      </c>
      <c r="U169" s="103">
        <v>0</v>
      </c>
      <c r="V169" s="14">
        <v>0</v>
      </c>
      <c r="W169" s="14">
        <v>0</v>
      </c>
      <c r="X169" s="103" t="s">
        <v>1315</v>
      </c>
      <c r="Y169" s="103" t="s">
        <v>1316</v>
      </c>
      <c r="Z169" s="14"/>
    </row>
    <row r="170" spans="1:26" s="10" customFormat="1" ht="12.75" customHeight="1" x14ac:dyDescent="0.2">
      <c r="A170" s="10" t="s">
        <v>466</v>
      </c>
      <c r="B170" s="10" t="s">
        <v>326</v>
      </c>
      <c r="C170" s="103">
        <v>0</v>
      </c>
      <c r="D170" s="103">
        <v>0</v>
      </c>
      <c r="E170" s="103">
        <v>0</v>
      </c>
      <c r="F170" s="103">
        <v>0</v>
      </c>
      <c r="G170" s="103">
        <v>0</v>
      </c>
      <c r="H170" s="103">
        <v>0</v>
      </c>
      <c r="I170" s="103">
        <v>0</v>
      </c>
      <c r="J170" s="103">
        <v>0</v>
      </c>
      <c r="K170" s="103">
        <v>0</v>
      </c>
      <c r="L170" s="103">
        <v>0</v>
      </c>
      <c r="M170" s="103">
        <v>228339</v>
      </c>
      <c r="N170" s="103">
        <v>29450</v>
      </c>
      <c r="O170" s="103">
        <v>0</v>
      </c>
      <c r="P170" s="103">
        <v>0</v>
      </c>
      <c r="Q170" s="103">
        <v>0</v>
      </c>
      <c r="R170" s="103">
        <v>0</v>
      </c>
      <c r="S170" s="103">
        <v>0</v>
      </c>
      <c r="T170" s="103">
        <v>0</v>
      </c>
      <c r="U170" s="103">
        <v>6450</v>
      </c>
      <c r="V170" s="14">
        <v>0</v>
      </c>
      <c r="W170" s="14">
        <v>0</v>
      </c>
      <c r="X170" s="103" t="s">
        <v>1324</v>
      </c>
      <c r="Y170" s="103" t="s">
        <v>1316</v>
      </c>
      <c r="Z170" s="14"/>
    </row>
    <row r="171" spans="1:26" s="10" customFormat="1" ht="12.75" customHeight="1" x14ac:dyDescent="0.2">
      <c r="A171" s="10" t="s">
        <v>792</v>
      </c>
      <c r="B171" s="10" t="s">
        <v>1340</v>
      </c>
      <c r="C171" s="103">
        <v>0</v>
      </c>
      <c r="D171" s="103">
        <v>0</v>
      </c>
      <c r="E171" s="103">
        <v>0</v>
      </c>
      <c r="F171" s="103">
        <v>0</v>
      </c>
      <c r="G171" s="103">
        <v>0</v>
      </c>
      <c r="H171" s="103">
        <v>0</v>
      </c>
      <c r="I171" s="103">
        <v>0</v>
      </c>
      <c r="J171" s="103">
        <v>0</v>
      </c>
      <c r="K171" s="103">
        <v>0</v>
      </c>
      <c r="L171" s="103">
        <v>0</v>
      </c>
      <c r="M171" s="103">
        <v>11123</v>
      </c>
      <c r="N171" s="103">
        <v>0</v>
      </c>
      <c r="O171" s="103">
        <v>0</v>
      </c>
      <c r="P171" s="103">
        <v>0</v>
      </c>
      <c r="Q171" s="103">
        <v>0</v>
      </c>
      <c r="R171" s="103">
        <v>0</v>
      </c>
      <c r="S171" s="103">
        <v>0</v>
      </c>
      <c r="T171" s="103">
        <v>0</v>
      </c>
      <c r="U171" s="103">
        <v>0</v>
      </c>
      <c r="V171" s="14">
        <v>0</v>
      </c>
      <c r="W171" s="14">
        <v>0</v>
      </c>
      <c r="X171" s="103" t="s">
        <v>1377</v>
      </c>
      <c r="Y171" s="103" t="s">
        <v>1316</v>
      </c>
      <c r="Z171" s="14"/>
    </row>
    <row r="172" spans="1:26" s="10" customFormat="1" ht="12.75" customHeight="1" x14ac:dyDescent="0.2">
      <c r="A172" s="10" t="s">
        <v>467</v>
      </c>
      <c r="B172" s="10" t="s">
        <v>79</v>
      </c>
      <c r="C172" s="103">
        <v>0</v>
      </c>
      <c r="D172" s="103">
        <v>0</v>
      </c>
      <c r="E172" s="103">
        <v>0</v>
      </c>
      <c r="F172" s="103">
        <v>0</v>
      </c>
      <c r="G172" s="103">
        <v>0</v>
      </c>
      <c r="H172" s="103">
        <v>0</v>
      </c>
      <c r="I172" s="103">
        <v>0</v>
      </c>
      <c r="J172" s="103">
        <v>0</v>
      </c>
      <c r="K172" s="103">
        <v>0</v>
      </c>
      <c r="L172" s="103">
        <v>7500</v>
      </c>
      <c r="M172" s="103">
        <v>28712</v>
      </c>
      <c r="N172" s="103">
        <v>0</v>
      </c>
      <c r="O172" s="103">
        <v>0</v>
      </c>
      <c r="P172" s="103">
        <v>0</v>
      </c>
      <c r="Q172" s="103">
        <v>0</v>
      </c>
      <c r="R172" s="103">
        <v>0</v>
      </c>
      <c r="S172" s="103">
        <v>0</v>
      </c>
      <c r="T172" s="103">
        <v>0</v>
      </c>
      <c r="U172" s="103">
        <v>0</v>
      </c>
      <c r="V172" s="14">
        <v>0</v>
      </c>
      <c r="W172" s="14">
        <v>3000</v>
      </c>
      <c r="X172" s="103" t="s">
        <v>1315</v>
      </c>
      <c r="Y172" s="103" t="s">
        <v>1316</v>
      </c>
      <c r="Z172" s="14"/>
    </row>
    <row r="173" spans="1:26" s="10" customFormat="1" ht="12.75" customHeight="1" x14ac:dyDescent="0.2">
      <c r="A173" s="10" t="s">
        <v>499</v>
      </c>
      <c r="B173" s="10" t="s">
        <v>80</v>
      </c>
      <c r="C173" s="103">
        <v>0</v>
      </c>
      <c r="D173" s="103">
        <v>0</v>
      </c>
      <c r="E173" s="103">
        <v>5000</v>
      </c>
      <c r="F173" s="103">
        <v>0</v>
      </c>
      <c r="G173" s="103">
        <v>0</v>
      </c>
      <c r="H173" s="103">
        <v>0</v>
      </c>
      <c r="I173" s="103">
        <v>26</v>
      </c>
      <c r="J173" s="103">
        <v>0</v>
      </c>
      <c r="K173" s="103">
        <v>0</v>
      </c>
      <c r="L173" s="103">
        <v>0</v>
      </c>
      <c r="M173" s="103">
        <v>8000</v>
      </c>
      <c r="N173" s="103">
        <v>0</v>
      </c>
      <c r="O173" s="103">
        <v>0</v>
      </c>
      <c r="P173" s="103">
        <v>0</v>
      </c>
      <c r="Q173" s="103">
        <v>0</v>
      </c>
      <c r="R173" s="103">
        <v>0</v>
      </c>
      <c r="S173" s="103">
        <v>0</v>
      </c>
      <c r="T173" s="103">
        <v>0</v>
      </c>
      <c r="U173" s="103">
        <v>0</v>
      </c>
      <c r="V173" s="14">
        <v>45197</v>
      </c>
      <c r="W173" s="14">
        <v>0</v>
      </c>
      <c r="X173" s="103" t="s">
        <v>1315</v>
      </c>
      <c r="Y173" s="103" t="s">
        <v>1316</v>
      </c>
      <c r="Z173" s="14"/>
    </row>
    <row r="174" spans="1:26" s="10" customFormat="1" ht="12.75" customHeight="1" x14ac:dyDescent="0.2">
      <c r="A174" s="10" t="s">
        <v>431</v>
      </c>
      <c r="B174" s="10" t="s">
        <v>81</v>
      </c>
      <c r="C174" s="103">
        <v>0</v>
      </c>
      <c r="D174" s="103">
        <v>0</v>
      </c>
      <c r="E174" s="103">
        <v>0</v>
      </c>
      <c r="F174" s="103">
        <v>0</v>
      </c>
      <c r="G174" s="103">
        <v>0</v>
      </c>
      <c r="H174" s="103">
        <v>0</v>
      </c>
      <c r="I174" s="103">
        <v>0</v>
      </c>
      <c r="J174" s="103">
        <v>0</v>
      </c>
      <c r="K174" s="103">
        <v>0</v>
      </c>
      <c r="L174" s="103">
        <v>0</v>
      </c>
      <c r="M174" s="103">
        <v>358</v>
      </c>
      <c r="N174" s="103">
        <v>0</v>
      </c>
      <c r="O174" s="103">
        <v>0</v>
      </c>
      <c r="P174" s="103">
        <v>0</v>
      </c>
      <c r="Q174" s="103">
        <v>0</v>
      </c>
      <c r="R174" s="103">
        <v>0</v>
      </c>
      <c r="S174" s="103">
        <v>0</v>
      </c>
      <c r="T174" s="103">
        <v>0</v>
      </c>
      <c r="U174" s="103">
        <v>0</v>
      </c>
      <c r="V174" s="14">
        <v>0</v>
      </c>
      <c r="W174" s="14">
        <v>0</v>
      </c>
      <c r="X174" s="103" t="s">
        <v>1315</v>
      </c>
      <c r="Y174" s="103" t="s">
        <v>1316</v>
      </c>
      <c r="Z174" s="14"/>
    </row>
    <row r="175" spans="1:26" s="10" customFormat="1" ht="12.75" customHeight="1" x14ac:dyDescent="0.2">
      <c r="A175" s="10" t="s">
        <v>647</v>
      </c>
      <c r="B175" s="10" t="s">
        <v>82</v>
      </c>
      <c r="C175" s="103">
        <v>0</v>
      </c>
      <c r="D175" s="103">
        <v>0</v>
      </c>
      <c r="E175" s="103">
        <v>0</v>
      </c>
      <c r="F175" s="103">
        <v>0</v>
      </c>
      <c r="G175" s="103">
        <v>0</v>
      </c>
      <c r="H175" s="103">
        <v>0</v>
      </c>
      <c r="I175" s="103">
        <v>0</v>
      </c>
      <c r="J175" s="103">
        <v>0</v>
      </c>
      <c r="K175" s="103">
        <v>0</v>
      </c>
      <c r="L175" s="103">
        <v>0</v>
      </c>
      <c r="M175" s="103">
        <v>5000</v>
      </c>
      <c r="N175" s="103">
        <v>0</v>
      </c>
      <c r="O175" s="103">
        <v>0</v>
      </c>
      <c r="P175" s="103">
        <v>0</v>
      </c>
      <c r="Q175" s="103">
        <v>0</v>
      </c>
      <c r="R175" s="103">
        <v>0</v>
      </c>
      <c r="S175" s="103">
        <v>0</v>
      </c>
      <c r="T175" s="103">
        <v>0</v>
      </c>
      <c r="U175" s="103">
        <v>0</v>
      </c>
      <c r="V175" s="14">
        <v>0</v>
      </c>
      <c r="W175" s="14">
        <v>0</v>
      </c>
      <c r="X175" s="103" t="s">
        <v>1315</v>
      </c>
      <c r="Y175" s="103" t="s">
        <v>1316</v>
      </c>
      <c r="Z175" s="14"/>
    </row>
    <row r="176" spans="1:26" s="10" customFormat="1" ht="12.75" customHeight="1" x14ac:dyDescent="0.2">
      <c r="A176" s="10" t="s">
        <v>731</v>
      </c>
      <c r="B176" s="10" t="s">
        <v>83</v>
      </c>
      <c r="C176" s="103">
        <v>0</v>
      </c>
      <c r="D176" s="103">
        <v>0</v>
      </c>
      <c r="E176" s="103">
        <v>0</v>
      </c>
      <c r="F176" s="103">
        <v>2000</v>
      </c>
      <c r="G176" s="103">
        <v>0</v>
      </c>
      <c r="H176" s="103">
        <v>0</v>
      </c>
      <c r="I176" s="103">
        <v>0</v>
      </c>
      <c r="J176" s="103">
        <v>0</v>
      </c>
      <c r="K176" s="103">
        <v>0</v>
      </c>
      <c r="L176" s="103">
        <v>0</v>
      </c>
      <c r="M176" s="103">
        <v>234136</v>
      </c>
      <c r="N176" s="103">
        <v>0</v>
      </c>
      <c r="O176" s="103">
        <v>0</v>
      </c>
      <c r="P176" s="103">
        <v>30000</v>
      </c>
      <c r="Q176" s="103">
        <v>0</v>
      </c>
      <c r="R176" s="103">
        <v>0</v>
      </c>
      <c r="S176" s="103">
        <v>0</v>
      </c>
      <c r="T176" s="103">
        <v>0</v>
      </c>
      <c r="U176" s="103">
        <v>0</v>
      </c>
      <c r="V176" s="14">
        <v>26000</v>
      </c>
      <c r="W176" s="14">
        <v>0</v>
      </c>
      <c r="X176" s="103" t="s">
        <v>1320</v>
      </c>
      <c r="Y176" s="103" t="s">
        <v>1316</v>
      </c>
      <c r="Z176" s="14"/>
    </row>
    <row r="177" spans="1:26" s="10" customFormat="1" ht="12.75" customHeight="1" x14ac:dyDescent="0.2">
      <c r="A177" s="10" t="s">
        <v>481</v>
      </c>
      <c r="B177" s="10" t="s">
        <v>84</v>
      </c>
      <c r="C177" s="103">
        <v>0</v>
      </c>
      <c r="D177" s="103">
        <v>0</v>
      </c>
      <c r="E177" s="103">
        <v>0</v>
      </c>
      <c r="F177" s="103">
        <v>0</v>
      </c>
      <c r="G177" s="103">
        <v>0</v>
      </c>
      <c r="H177" s="103">
        <v>0</v>
      </c>
      <c r="I177" s="103">
        <v>0</v>
      </c>
      <c r="J177" s="103">
        <v>0</v>
      </c>
      <c r="K177" s="103">
        <v>0</v>
      </c>
      <c r="L177" s="103">
        <v>0</v>
      </c>
      <c r="M177" s="103">
        <v>185456</v>
      </c>
      <c r="N177" s="103">
        <v>0</v>
      </c>
      <c r="O177" s="103">
        <v>0</v>
      </c>
      <c r="P177" s="103">
        <v>0</v>
      </c>
      <c r="Q177" s="103">
        <v>0</v>
      </c>
      <c r="R177" s="103">
        <v>0</v>
      </c>
      <c r="S177" s="103">
        <v>0</v>
      </c>
      <c r="T177" s="103">
        <v>0</v>
      </c>
      <c r="U177" s="103">
        <v>0</v>
      </c>
      <c r="V177" s="14">
        <v>0</v>
      </c>
      <c r="W177" s="14">
        <v>0</v>
      </c>
      <c r="X177" s="103" t="s">
        <v>1315</v>
      </c>
      <c r="Y177" s="103" t="s">
        <v>1316</v>
      </c>
      <c r="Z177" s="14"/>
    </row>
    <row r="178" spans="1:26" s="10" customFormat="1" ht="12.75" customHeight="1" x14ac:dyDescent="0.2">
      <c r="A178" s="10" t="s">
        <v>648</v>
      </c>
      <c r="B178" s="10" t="s">
        <v>327</v>
      </c>
      <c r="C178" s="103">
        <v>0</v>
      </c>
      <c r="D178" s="103">
        <v>0</v>
      </c>
      <c r="E178" s="103">
        <v>0</v>
      </c>
      <c r="F178" s="103">
        <v>0</v>
      </c>
      <c r="G178" s="103">
        <v>0</v>
      </c>
      <c r="H178" s="103">
        <v>0</v>
      </c>
      <c r="I178" s="103">
        <v>0</v>
      </c>
      <c r="J178" s="103">
        <v>0</v>
      </c>
      <c r="K178" s="103">
        <v>0</v>
      </c>
      <c r="L178" s="103">
        <v>0</v>
      </c>
      <c r="M178" s="103">
        <v>0</v>
      </c>
      <c r="N178" s="103">
        <v>0</v>
      </c>
      <c r="O178" s="103">
        <v>0</v>
      </c>
      <c r="P178" s="103">
        <v>0</v>
      </c>
      <c r="Q178" s="103">
        <v>0</v>
      </c>
      <c r="R178" s="103">
        <v>0</v>
      </c>
      <c r="S178" s="103">
        <v>0</v>
      </c>
      <c r="T178" s="103">
        <v>0</v>
      </c>
      <c r="U178" s="103">
        <v>0</v>
      </c>
      <c r="V178" s="14">
        <v>0</v>
      </c>
      <c r="W178" s="14">
        <v>0</v>
      </c>
      <c r="X178" s="103" t="s">
        <v>1315</v>
      </c>
      <c r="Y178" s="103" t="s">
        <v>1316</v>
      </c>
      <c r="Z178" s="14"/>
    </row>
    <row r="179" spans="1:26" s="10" customFormat="1" ht="12.75" customHeight="1" x14ac:dyDescent="0.2">
      <c r="A179" s="10" t="s">
        <v>439</v>
      </c>
      <c r="B179" s="10" t="s">
        <v>85</v>
      </c>
      <c r="C179" s="103">
        <v>0</v>
      </c>
      <c r="D179" s="103">
        <v>0</v>
      </c>
      <c r="E179" s="103">
        <v>0</v>
      </c>
      <c r="F179" s="103">
        <v>0</v>
      </c>
      <c r="G179" s="103">
        <v>0</v>
      </c>
      <c r="H179" s="103">
        <v>0</v>
      </c>
      <c r="I179" s="103">
        <v>0</v>
      </c>
      <c r="J179" s="103">
        <v>0</v>
      </c>
      <c r="K179" s="103">
        <v>0</v>
      </c>
      <c r="L179" s="103">
        <v>0</v>
      </c>
      <c r="M179" s="103">
        <v>0</v>
      </c>
      <c r="N179" s="103">
        <v>0</v>
      </c>
      <c r="O179" s="103">
        <v>0</v>
      </c>
      <c r="P179" s="103">
        <v>0</v>
      </c>
      <c r="Q179" s="103">
        <v>0</v>
      </c>
      <c r="R179" s="103">
        <v>0</v>
      </c>
      <c r="S179" s="103">
        <v>0</v>
      </c>
      <c r="T179" s="103">
        <v>0</v>
      </c>
      <c r="U179" s="103">
        <v>0</v>
      </c>
      <c r="V179" s="14">
        <v>0</v>
      </c>
      <c r="W179" s="14">
        <v>0</v>
      </c>
      <c r="X179" s="103" t="s">
        <v>1315</v>
      </c>
      <c r="Y179" s="103" t="s">
        <v>1316</v>
      </c>
      <c r="Z179" s="14"/>
    </row>
    <row r="180" spans="1:26" s="10" customFormat="1" ht="12.75" customHeight="1" x14ac:dyDescent="0.2">
      <c r="A180" s="10" t="s">
        <v>474</v>
      </c>
      <c r="B180" s="10" t="s">
        <v>1289</v>
      </c>
      <c r="C180" s="103">
        <v>0</v>
      </c>
      <c r="D180" s="103">
        <v>0</v>
      </c>
      <c r="E180" s="103">
        <v>0</v>
      </c>
      <c r="F180" s="103">
        <v>1416</v>
      </c>
      <c r="G180" s="103">
        <v>0</v>
      </c>
      <c r="H180" s="103">
        <v>0</v>
      </c>
      <c r="I180" s="103">
        <v>0</v>
      </c>
      <c r="J180" s="103">
        <v>0</v>
      </c>
      <c r="K180" s="103">
        <v>0</v>
      </c>
      <c r="L180" s="103">
        <v>0</v>
      </c>
      <c r="M180" s="103">
        <v>281491</v>
      </c>
      <c r="N180" s="103">
        <v>77000</v>
      </c>
      <c r="O180" s="103">
        <v>0</v>
      </c>
      <c r="P180" s="103">
        <v>0</v>
      </c>
      <c r="Q180" s="103">
        <v>0</v>
      </c>
      <c r="R180" s="103">
        <v>0</v>
      </c>
      <c r="S180" s="103">
        <v>0</v>
      </c>
      <c r="T180" s="103">
        <v>0</v>
      </c>
      <c r="U180" s="103">
        <v>0</v>
      </c>
      <c r="V180" s="14">
        <v>0</v>
      </c>
      <c r="W180" s="14">
        <v>0</v>
      </c>
      <c r="X180" s="103" t="s">
        <v>1324</v>
      </c>
      <c r="Y180" s="103" t="s">
        <v>1316</v>
      </c>
      <c r="Z180" s="14"/>
    </row>
    <row r="181" spans="1:26" s="10" customFormat="1" ht="12.75" customHeight="1" x14ac:dyDescent="0.2">
      <c r="A181" s="10" t="s">
        <v>793</v>
      </c>
      <c r="B181" s="10" t="s">
        <v>1341</v>
      </c>
      <c r="C181" s="103">
        <v>0</v>
      </c>
      <c r="D181" s="103">
        <v>0</v>
      </c>
      <c r="E181" s="103">
        <v>0</v>
      </c>
      <c r="F181" s="103">
        <v>0</v>
      </c>
      <c r="G181" s="103">
        <v>0</v>
      </c>
      <c r="H181" s="103">
        <v>0</v>
      </c>
      <c r="I181" s="103">
        <v>0</v>
      </c>
      <c r="J181" s="103">
        <v>0</v>
      </c>
      <c r="K181" s="103">
        <v>0</v>
      </c>
      <c r="L181" s="103">
        <v>0</v>
      </c>
      <c r="M181" s="103">
        <v>39500</v>
      </c>
      <c r="N181" s="103">
        <v>0</v>
      </c>
      <c r="O181" s="103">
        <v>0</v>
      </c>
      <c r="P181" s="103">
        <v>0</v>
      </c>
      <c r="Q181" s="103">
        <v>0</v>
      </c>
      <c r="R181" s="103">
        <v>0</v>
      </c>
      <c r="S181" s="103">
        <v>0</v>
      </c>
      <c r="T181" s="103">
        <v>0</v>
      </c>
      <c r="U181" s="103">
        <v>0</v>
      </c>
      <c r="V181" s="14">
        <v>0</v>
      </c>
      <c r="W181" s="14">
        <v>0</v>
      </c>
      <c r="X181" s="103" t="s">
        <v>1377</v>
      </c>
      <c r="Y181" s="103" t="s">
        <v>1316</v>
      </c>
      <c r="Z181" s="14"/>
    </row>
    <row r="182" spans="1:26" s="10" customFormat="1" ht="12.75" customHeight="1" x14ac:dyDescent="0.2">
      <c r="A182" s="10" t="s">
        <v>1262</v>
      </c>
      <c r="B182" s="10" t="s">
        <v>1263</v>
      </c>
      <c r="C182" s="103">
        <v>0</v>
      </c>
      <c r="D182" s="103">
        <v>0</v>
      </c>
      <c r="E182" s="103">
        <v>0</v>
      </c>
      <c r="F182" s="103">
        <v>0</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4">
        <v>0</v>
      </c>
      <c r="W182" s="14">
        <v>0</v>
      </c>
      <c r="X182" s="103" t="s">
        <v>1377</v>
      </c>
      <c r="Y182" s="103" t="s">
        <v>1316</v>
      </c>
      <c r="Z182" s="14"/>
    </row>
    <row r="183" spans="1:26" s="10" customFormat="1" ht="12.75" customHeight="1" x14ac:dyDescent="0.2">
      <c r="A183" s="10" t="s">
        <v>447</v>
      </c>
      <c r="B183" s="10" t="s">
        <v>86</v>
      </c>
      <c r="C183" s="103">
        <v>0</v>
      </c>
      <c r="D183" s="103">
        <v>0</v>
      </c>
      <c r="E183" s="103">
        <v>0</v>
      </c>
      <c r="F183" s="103">
        <v>0</v>
      </c>
      <c r="G183" s="103">
        <v>0</v>
      </c>
      <c r="H183" s="103">
        <v>0</v>
      </c>
      <c r="I183" s="103">
        <v>0</v>
      </c>
      <c r="J183" s="103">
        <v>0</v>
      </c>
      <c r="K183" s="103">
        <v>0</v>
      </c>
      <c r="L183" s="103">
        <v>0</v>
      </c>
      <c r="M183" s="103">
        <v>0</v>
      </c>
      <c r="N183" s="103">
        <v>0</v>
      </c>
      <c r="O183" s="103">
        <v>0</v>
      </c>
      <c r="P183" s="103">
        <v>0</v>
      </c>
      <c r="Q183" s="103">
        <v>0</v>
      </c>
      <c r="R183" s="103">
        <v>0</v>
      </c>
      <c r="S183" s="103">
        <v>0</v>
      </c>
      <c r="T183" s="103">
        <v>0</v>
      </c>
      <c r="U183" s="103">
        <v>0</v>
      </c>
      <c r="V183" s="14">
        <v>15000</v>
      </c>
      <c r="W183" s="14">
        <v>0</v>
      </c>
      <c r="X183" s="103" t="s">
        <v>1315</v>
      </c>
      <c r="Y183" s="103" t="s">
        <v>1316</v>
      </c>
      <c r="Z183" s="14"/>
    </row>
    <row r="184" spans="1:26" s="10" customFormat="1" ht="12.75" customHeight="1" x14ac:dyDescent="0.2">
      <c r="A184" s="10" t="s">
        <v>820</v>
      </c>
      <c r="B184" s="10" t="s">
        <v>376</v>
      </c>
      <c r="C184" s="103">
        <v>0</v>
      </c>
      <c r="D184" s="103">
        <v>0</v>
      </c>
      <c r="E184" s="103">
        <v>0</v>
      </c>
      <c r="F184" s="103">
        <v>0</v>
      </c>
      <c r="G184" s="103">
        <v>0</v>
      </c>
      <c r="H184" s="103">
        <v>0</v>
      </c>
      <c r="I184" s="103">
        <v>0</v>
      </c>
      <c r="J184" s="103">
        <v>0</v>
      </c>
      <c r="K184" s="103">
        <v>0</v>
      </c>
      <c r="L184" s="103">
        <v>0</v>
      </c>
      <c r="M184" s="103">
        <v>0</v>
      </c>
      <c r="N184" s="103">
        <v>0</v>
      </c>
      <c r="O184" s="103">
        <v>0</v>
      </c>
      <c r="P184" s="103">
        <v>0</v>
      </c>
      <c r="Q184" s="103">
        <v>0</v>
      </c>
      <c r="R184" s="103">
        <v>0</v>
      </c>
      <c r="S184" s="103">
        <v>0</v>
      </c>
      <c r="T184" s="103">
        <v>0</v>
      </c>
      <c r="U184" s="103">
        <v>0</v>
      </c>
      <c r="V184" s="14">
        <v>0</v>
      </c>
      <c r="W184" s="14">
        <v>0</v>
      </c>
      <c r="X184" s="103" t="s">
        <v>1377</v>
      </c>
      <c r="Y184" s="103" t="s">
        <v>1316</v>
      </c>
      <c r="Z184" s="14"/>
    </row>
    <row r="185" spans="1:26" s="10" customFormat="1" ht="12.75" customHeight="1" x14ac:dyDescent="0.2">
      <c r="A185" s="10" t="s">
        <v>983</v>
      </c>
      <c r="B185" s="10" t="s">
        <v>984</v>
      </c>
      <c r="C185" s="103">
        <v>0</v>
      </c>
      <c r="D185" s="103">
        <v>0</v>
      </c>
      <c r="E185" s="103">
        <v>0</v>
      </c>
      <c r="F185" s="103">
        <v>0</v>
      </c>
      <c r="G185" s="103">
        <v>0</v>
      </c>
      <c r="H185" s="103">
        <v>0</v>
      </c>
      <c r="I185" s="103">
        <v>23722</v>
      </c>
      <c r="J185" s="103">
        <v>0</v>
      </c>
      <c r="K185" s="103">
        <v>0</v>
      </c>
      <c r="L185" s="103">
        <v>0</v>
      </c>
      <c r="M185" s="103">
        <v>121630</v>
      </c>
      <c r="N185" s="103">
        <v>26000</v>
      </c>
      <c r="O185" s="103">
        <v>0</v>
      </c>
      <c r="P185" s="103">
        <v>0</v>
      </c>
      <c r="Q185" s="103">
        <v>0</v>
      </c>
      <c r="R185" s="103">
        <v>0</v>
      </c>
      <c r="S185" s="103">
        <v>0</v>
      </c>
      <c r="T185" s="103">
        <v>0</v>
      </c>
      <c r="U185" s="103">
        <v>0</v>
      </c>
      <c r="V185" s="14">
        <v>0</v>
      </c>
      <c r="W185" s="14">
        <v>0</v>
      </c>
      <c r="X185" s="103" t="s">
        <v>1312</v>
      </c>
      <c r="Y185" s="103" t="s">
        <v>1314</v>
      </c>
      <c r="Z185" s="14"/>
    </row>
    <row r="186" spans="1:26" s="10" customFormat="1" ht="12.75" customHeight="1" x14ac:dyDescent="0.2">
      <c r="A186" s="10" t="s">
        <v>500</v>
      </c>
      <c r="B186" s="10" t="s">
        <v>87</v>
      </c>
      <c r="C186" s="103">
        <v>0</v>
      </c>
      <c r="D186" s="103">
        <v>0</v>
      </c>
      <c r="E186" s="103">
        <v>0</v>
      </c>
      <c r="F186" s="103">
        <v>0</v>
      </c>
      <c r="G186" s="103">
        <v>0</v>
      </c>
      <c r="H186" s="103">
        <v>0</v>
      </c>
      <c r="I186" s="103">
        <v>0</v>
      </c>
      <c r="J186" s="103">
        <v>0</v>
      </c>
      <c r="K186" s="103">
        <v>0</v>
      </c>
      <c r="L186" s="103">
        <v>0</v>
      </c>
      <c r="M186" s="103">
        <v>40000</v>
      </c>
      <c r="N186" s="103">
        <v>0</v>
      </c>
      <c r="O186" s="103">
        <v>0</v>
      </c>
      <c r="P186" s="103">
        <v>0</v>
      </c>
      <c r="Q186" s="103">
        <v>0</v>
      </c>
      <c r="R186" s="103">
        <v>0</v>
      </c>
      <c r="S186" s="103">
        <v>0</v>
      </c>
      <c r="T186" s="103">
        <v>288</v>
      </c>
      <c r="U186" s="103">
        <v>0</v>
      </c>
      <c r="V186" s="14">
        <v>950</v>
      </c>
      <c r="W186" s="14">
        <v>600</v>
      </c>
      <c r="X186" s="103" t="s">
        <v>1315</v>
      </c>
      <c r="Y186" s="103" t="s">
        <v>1316</v>
      </c>
      <c r="Z186" s="14"/>
    </row>
    <row r="187" spans="1:26" s="10" customFormat="1" ht="12.75" customHeight="1" x14ac:dyDescent="0.2">
      <c r="A187" s="10" t="s">
        <v>414</v>
      </c>
      <c r="B187" s="10" t="s">
        <v>88</v>
      </c>
      <c r="C187" s="103">
        <v>0</v>
      </c>
      <c r="D187" s="103">
        <v>0</v>
      </c>
      <c r="E187" s="103">
        <v>0</v>
      </c>
      <c r="F187" s="103">
        <v>0</v>
      </c>
      <c r="G187" s="103">
        <v>0</v>
      </c>
      <c r="H187" s="103">
        <v>0</v>
      </c>
      <c r="I187" s="103">
        <v>0</v>
      </c>
      <c r="J187" s="103">
        <v>0</v>
      </c>
      <c r="K187" s="103">
        <v>0</v>
      </c>
      <c r="L187" s="103">
        <v>0</v>
      </c>
      <c r="M187" s="103">
        <v>4500</v>
      </c>
      <c r="N187" s="103">
        <v>3300</v>
      </c>
      <c r="O187" s="103">
        <v>0</v>
      </c>
      <c r="P187" s="103">
        <v>0</v>
      </c>
      <c r="Q187" s="103">
        <v>0</v>
      </c>
      <c r="R187" s="103">
        <v>0</v>
      </c>
      <c r="S187" s="103">
        <v>0</v>
      </c>
      <c r="T187" s="103">
        <v>0</v>
      </c>
      <c r="U187" s="103">
        <v>0</v>
      </c>
      <c r="V187" s="14">
        <v>0</v>
      </c>
      <c r="W187" s="14">
        <v>0</v>
      </c>
      <c r="X187" s="103" t="s">
        <v>1315</v>
      </c>
      <c r="Y187" s="103" t="s">
        <v>1316</v>
      </c>
      <c r="Z187" s="14"/>
    </row>
    <row r="188" spans="1:26" s="10" customFormat="1" ht="12.75" customHeight="1" x14ac:dyDescent="0.2">
      <c r="A188" s="10" t="s">
        <v>985</v>
      </c>
      <c r="B188" s="10" t="s">
        <v>986</v>
      </c>
      <c r="C188" s="103">
        <v>0</v>
      </c>
      <c r="D188" s="103">
        <v>0</v>
      </c>
      <c r="E188" s="103">
        <v>0</v>
      </c>
      <c r="F188" s="103">
        <v>0</v>
      </c>
      <c r="G188" s="103">
        <v>0</v>
      </c>
      <c r="H188" s="103">
        <v>0</v>
      </c>
      <c r="I188" s="103">
        <v>0</v>
      </c>
      <c r="J188" s="103">
        <v>0</v>
      </c>
      <c r="K188" s="103">
        <v>0</v>
      </c>
      <c r="L188" s="103">
        <v>0</v>
      </c>
      <c r="M188" s="103">
        <v>0</v>
      </c>
      <c r="N188" s="103">
        <v>0</v>
      </c>
      <c r="O188" s="103">
        <v>0</v>
      </c>
      <c r="P188" s="103">
        <v>525</v>
      </c>
      <c r="Q188" s="103">
        <v>0</v>
      </c>
      <c r="R188" s="103">
        <v>0</v>
      </c>
      <c r="S188" s="103">
        <v>2975</v>
      </c>
      <c r="T188" s="103">
        <v>0</v>
      </c>
      <c r="U188" s="103">
        <v>0</v>
      </c>
      <c r="V188" s="14">
        <v>0</v>
      </c>
      <c r="W188" s="14">
        <v>0</v>
      </c>
      <c r="X188" s="103" t="s">
        <v>1317</v>
      </c>
      <c r="Y188" s="103" t="s">
        <v>1317</v>
      </c>
      <c r="Z188" s="14"/>
    </row>
    <row r="189" spans="1:26" s="10" customFormat="1" ht="12.75" customHeight="1" x14ac:dyDescent="0.2">
      <c r="A189" s="10" t="s">
        <v>987</v>
      </c>
      <c r="B189" s="10" t="s">
        <v>988</v>
      </c>
      <c r="C189" s="103">
        <v>0</v>
      </c>
      <c r="D189" s="103">
        <v>0</v>
      </c>
      <c r="E189" s="103">
        <v>0</v>
      </c>
      <c r="F189" s="103">
        <v>0</v>
      </c>
      <c r="G189" s="103">
        <v>0</v>
      </c>
      <c r="H189" s="103">
        <v>0</v>
      </c>
      <c r="I189" s="103">
        <v>0</v>
      </c>
      <c r="J189" s="103">
        <v>0</v>
      </c>
      <c r="K189" s="103">
        <v>0</v>
      </c>
      <c r="L189" s="103">
        <v>0</v>
      </c>
      <c r="M189" s="103">
        <v>207856</v>
      </c>
      <c r="N189" s="103">
        <v>285240</v>
      </c>
      <c r="O189" s="103">
        <v>0</v>
      </c>
      <c r="P189" s="103">
        <v>0</v>
      </c>
      <c r="Q189" s="103">
        <v>0</v>
      </c>
      <c r="R189" s="103">
        <v>0</v>
      </c>
      <c r="S189" s="103">
        <v>475</v>
      </c>
      <c r="T189" s="103">
        <v>0</v>
      </c>
      <c r="U189" s="103">
        <v>72110</v>
      </c>
      <c r="V189" s="14">
        <v>26000</v>
      </c>
      <c r="W189" s="14">
        <v>72500</v>
      </c>
      <c r="X189" s="103" t="s">
        <v>1312</v>
      </c>
      <c r="Y189" s="103" t="s">
        <v>1314</v>
      </c>
      <c r="Z189" s="14"/>
    </row>
    <row r="190" spans="1:26" s="10" customFormat="1" ht="12.75" customHeight="1" x14ac:dyDescent="0.2">
      <c r="A190" s="10" t="s">
        <v>989</v>
      </c>
      <c r="B190" s="10" t="s">
        <v>990</v>
      </c>
      <c r="C190" s="103">
        <v>68</v>
      </c>
      <c r="D190" s="103">
        <v>0</v>
      </c>
      <c r="E190" s="103">
        <v>0</v>
      </c>
      <c r="F190" s="103">
        <v>0</v>
      </c>
      <c r="G190" s="103">
        <v>0</v>
      </c>
      <c r="H190" s="103">
        <v>0</v>
      </c>
      <c r="I190" s="103">
        <v>0</v>
      </c>
      <c r="J190" s="103">
        <v>0</v>
      </c>
      <c r="K190" s="103">
        <v>0</v>
      </c>
      <c r="L190" s="103">
        <v>0</v>
      </c>
      <c r="M190" s="103">
        <v>153163</v>
      </c>
      <c r="N190" s="103">
        <v>0</v>
      </c>
      <c r="O190" s="103">
        <v>0</v>
      </c>
      <c r="P190" s="103">
        <v>0</v>
      </c>
      <c r="Q190" s="103">
        <v>0</v>
      </c>
      <c r="R190" s="103">
        <v>0</v>
      </c>
      <c r="S190" s="103">
        <v>297</v>
      </c>
      <c r="T190" s="103">
        <v>0</v>
      </c>
      <c r="U190" s="103">
        <v>18950</v>
      </c>
      <c r="V190" s="14">
        <v>0</v>
      </c>
      <c r="W190" s="14">
        <v>0</v>
      </c>
      <c r="X190" s="103" t="s">
        <v>1312</v>
      </c>
      <c r="Y190" s="103" t="s">
        <v>1313</v>
      </c>
      <c r="Z190" s="14"/>
    </row>
    <row r="191" spans="1:26" s="10" customFormat="1" ht="12.75" customHeight="1" x14ac:dyDescent="0.2">
      <c r="A191" s="10" t="s">
        <v>640</v>
      </c>
      <c r="B191" s="10" t="s">
        <v>89</v>
      </c>
      <c r="C191" s="103">
        <v>0</v>
      </c>
      <c r="D191" s="103">
        <v>0</v>
      </c>
      <c r="E191" s="103">
        <v>0</v>
      </c>
      <c r="F191" s="103">
        <v>0</v>
      </c>
      <c r="G191" s="103">
        <v>0</v>
      </c>
      <c r="H191" s="103">
        <v>0</v>
      </c>
      <c r="I191" s="103">
        <v>3</v>
      </c>
      <c r="J191" s="103">
        <v>0</v>
      </c>
      <c r="K191" s="103">
        <v>0</v>
      </c>
      <c r="L191" s="103">
        <v>0</v>
      </c>
      <c r="M191" s="103">
        <v>0</v>
      </c>
      <c r="N191" s="103">
        <v>4000</v>
      </c>
      <c r="O191" s="103">
        <v>0</v>
      </c>
      <c r="P191" s="103">
        <v>0</v>
      </c>
      <c r="Q191" s="103">
        <v>0</v>
      </c>
      <c r="R191" s="103">
        <v>0</v>
      </c>
      <c r="S191" s="103">
        <v>0</v>
      </c>
      <c r="T191" s="103">
        <v>0</v>
      </c>
      <c r="U191" s="103">
        <v>0</v>
      </c>
      <c r="V191" s="14">
        <v>0</v>
      </c>
      <c r="W191" s="14">
        <v>0</v>
      </c>
      <c r="X191" s="103" t="s">
        <v>1315</v>
      </c>
      <c r="Y191" s="103" t="s">
        <v>1316</v>
      </c>
      <c r="Z191" s="14"/>
    </row>
    <row r="192" spans="1:26" s="10" customFormat="1" ht="12.75" customHeight="1" x14ac:dyDescent="0.2">
      <c r="A192" s="10" t="s">
        <v>490</v>
      </c>
      <c r="B192" s="10" t="s">
        <v>90</v>
      </c>
      <c r="C192" s="103">
        <v>0</v>
      </c>
      <c r="D192" s="103">
        <v>0</v>
      </c>
      <c r="E192" s="103">
        <v>0</v>
      </c>
      <c r="F192" s="103">
        <v>0</v>
      </c>
      <c r="G192" s="103">
        <v>0</v>
      </c>
      <c r="H192" s="103">
        <v>0</v>
      </c>
      <c r="I192" s="103">
        <v>0</v>
      </c>
      <c r="J192" s="103">
        <v>0</v>
      </c>
      <c r="K192" s="103">
        <v>0</v>
      </c>
      <c r="L192" s="103">
        <v>0</v>
      </c>
      <c r="M192" s="103">
        <v>0</v>
      </c>
      <c r="N192" s="103">
        <v>0</v>
      </c>
      <c r="O192" s="103">
        <v>0</v>
      </c>
      <c r="P192" s="103">
        <v>0</v>
      </c>
      <c r="Q192" s="103">
        <v>0</v>
      </c>
      <c r="R192" s="103">
        <v>0</v>
      </c>
      <c r="S192" s="103">
        <v>0</v>
      </c>
      <c r="T192" s="103">
        <v>0</v>
      </c>
      <c r="U192" s="103">
        <v>0</v>
      </c>
      <c r="V192" s="14">
        <v>0</v>
      </c>
      <c r="W192" s="14">
        <v>0</v>
      </c>
      <c r="X192" s="103" t="s">
        <v>1315</v>
      </c>
      <c r="Y192" s="103" t="s">
        <v>1316</v>
      </c>
      <c r="Z192" s="14"/>
    </row>
    <row r="193" spans="1:26" s="10" customFormat="1" ht="12.75" customHeight="1" x14ac:dyDescent="0.2">
      <c r="A193" s="10" t="s">
        <v>551</v>
      </c>
      <c r="B193" s="10" t="s">
        <v>91</v>
      </c>
      <c r="C193" s="103">
        <v>0</v>
      </c>
      <c r="D193" s="103">
        <v>0</v>
      </c>
      <c r="E193" s="103">
        <v>0</v>
      </c>
      <c r="F193" s="103">
        <v>0</v>
      </c>
      <c r="G193" s="103">
        <v>0</v>
      </c>
      <c r="H193" s="103">
        <v>0</v>
      </c>
      <c r="I193" s="103">
        <v>0</v>
      </c>
      <c r="J193" s="103">
        <v>0</v>
      </c>
      <c r="K193" s="103">
        <v>0</v>
      </c>
      <c r="L193" s="103">
        <v>0</v>
      </c>
      <c r="M193" s="103">
        <v>3800</v>
      </c>
      <c r="N193" s="103">
        <v>0</v>
      </c>
      <c r="O193" s="103">
        <v>0</v>
      </c>
      <c r="P193" s="103">
        <v>0</v>
      </c>
      <c r="Q193" s="103">
        <v>0</v>
      </c>
      <c r="R193" s="103">
        <v>0</v>
      </c>
      <c r="S193" s="103">
        <v>0</v>
      </c>
      <c r="T193" s="103">
        <v>0</v>
      </c>
      <c r="U193" s="103">
        <v>0</v>
      </c>
      <c r="V193" s="14">
        <v>0</v>
      </c>
      <c r="W193" s="14">
        <v>0</v>
      </c>
      <c r="X193" s="103" t="s">
        <v>1315</v>
      </c>
      <c r="Y193" s="103" t="s">
        <v>1316</v>
      </c>
      <c r="Z193" s="14"/>
    </row>
    <row r="194" spans="1:26" s="10" customFormat="1" ht="12.75" customHeight="1" x14ac:dyDescent="0.2">
      <c r="A194" s="10" t="s">
        <v>694</v>
      </c>
      <c r="B194" s="10" t="s">
        <v>92</v>
      </c>
      <c r="C194" s="103">
        <v>0</v>
      </c>
      <c r="D194" s="103">
        <v>0</v>
      </c>
      <c r="E194" s="103">
        <v>0</v>
      </c>
      <c r="F194" s="103">
        <v>0</v>
      </c>
      <c r="G194" s="103">
        <v>0</v>
      </c>
      <c r="H194" s="103">
        <v>0</v>
      </c>
      <c r="I194" s="103">
        <v>0</v>
      </c>
      <c r="J194" s="103">
        <v>0</v>
      </c>
      <c r="K194" s="103">
        <v>0</v>
      </c>
      <c r="L194" s="103">
        <v>0</v>
      </c>
      <c r="M194" s="103">
        <v>437968</v>
      </c>
      <c r="N194" s="103">
        <v>120000</v>
      </c>
      <c r="O194" s="103">
        <v>0</v>
      </c>
      <c r="P194" s="103">
        <v>0</v>
      </c>
      <c r="Q194" s="103">
        <v>0</v>
      </c>
      <c r="R194" s="103">
        <v>0</v>
      </c>
      <c r="S194" s="103">
        <v>0</v>
      </c>
      <c r="T194" s="103">
        <v>0</v>
      </c>
      <c r="U194" s="103">
        <v>0</v>
      </c>
      <c r="V194" s="14">
        <v>0</v>
      </c>
      <c r="W194" s="14">
        <v>7000</v>
      </c>
      <c r="X194" s="103" t="s">
        <v>1321</v>
      </c>
      <c r="Y194" s="103" t="s">
        <v>1316</v>
      </c>
      <c r="Z194" s="14"/>
    </row>
    <row r="195" spans="1:26" s="10" customFormat="1" ht="12.75" customHeight="1" x14ac:dyDescent="0.2">
      <c r="A195" s="10" t="s">
        <v>610</v>
      </c>
      <c r="B195" s="10" t="s">
        <v>93</v>
      </c>
      <c r="C195" s="103">
        <v>0</v>
      </c>
      <c r="D195" s="103">
        <v>0</v>
      </c>
      <c r="E195" s="103">
        <v>0</v>
      </c>
      <c r="F195" s="103">
        <v>0</v>
      </c>
      <c r="G195" s="103">
        <v>0</v>
      </c>
      <c r="H195" s="103">
        <v>0</v>
      </c>
      <c r="I195" s="103">
        <v>0</v>
      </c>
      <c r="J195" s="103">
        <v>0</v>
      </c>
      <c r="K195" s="103">
        <v>0</v>
      </c>
      <c r="L195" s="103">
        <v>0</v>
      </c>
      <c r="M195" s="103">
        <v>10812</v>
      </c>
      <c r="N195" s="103">
        <v>0</v>
      </c>
      <c r="O195" s="103">
        <v>0</v>
      </c>
      <c r="P195" s="103">
        <v>0</v>
      </c>
      <c r="Q195" s="103">
        <v>0</v>
      </c>
      <c r="R195" s="103">
        <v>0</v>
      </c>
      <c r="S195" s="103">
        <v>0</v>
      </c>
      <c r="T195" s="103">
        <v>0</v>
      </c>
      <c r="U195" s="103">
        <v>0</v>
      </c>
      <c r="V195" s="14">
        <v>600</v>
      </c>
      <c r="W195" s="14">
        <v>0</v>
      </c>
      <c r="X195" s="103" t="s">
        <v>1315</v>
      </c>
      <c r="Y195" s="103" t="s">
        <v>1316</v>
      </c>
      <c r="Z195" s="14"/>
    </row>
    <row r="196" spans="1:26" s="10" customFormat="1" ht="12.75" customHeight="1" x14ac:dyDescent="0.2">
      <c r="A196" s="10" t="s">
        <v>491</v>
      </c>
      <c r="B196" s="10" t="s">
        <v>94</v>
      </c>
      <c r="C196" s="103">
        <v>0</v>
      </c>
      <c r="D196" s="103">
        <v>0</v>
      </c>
      <c r="E196" s="103">
        <v>0</v>
      </c>
      <c r="F196" s="103">
        <v>0</v>
      </c>
      <c r="G196" s="103">
        <v>0</v>
      </c>
      <c r="H196" s="103">
        <v>0</v>
      </c>
      <c r="I196" s="103">
        <v>0</v>
      </c>
      <c r="J196" s="103">
        <v>0</v>
      </c>
      <c r="K196" s="103">
        <v>0</v>
      </c>
      <c r="L196" s="103">
        <v>0</v>
      </c>
      <c r="M196" s="103">
        <v>28099</v>
      </c>
      <c r="N196" s="103">
        <v>20000</v>
      </c>
      <c r="O196" s="103">
        <v>0</v>
      </c>
      <c r="P196" s="103">
        <v>0</v>
      </c>
      <c r="Q196" s="103">
        <v>0</v>
      </c>
      <c r="R196" s="103">
        <v>10000</v>
      </c>
      <c r="S196" s="103">
        <v>0</v>
      </c>
      <c r="T196" s="103">
        <v>200</v>
      </c>
      <c r="U196" s="103">
        <v>0</v>
      </c>
      <c r="V196" s="14">
        <v>16500</v>
      </c>
      <c r="W196" s="14">
        <v>0</v>
      </c>
      <c r="X196" s="103" t="s">
        <v>1315</v>
      </c>
      <c r="Y196" s="103" t="s">
        <v>1316</v>
      </c>
      <c r="Z196" s="14"/>
    </row>
    <row r="197" spans="1:26" s="10" customFormat="1" ht="12.75" customHeight="1" x14ac:dyDescent="0.2">
      <c r="A197" s="10" t="s">
        <v>1221</v>
      </c>
      <c r="B197" s="10" t="s">
        <v>1343</v>
      </c>
      <c r="C197" s="103">
        <v>0</v>
      </c>
      <c r="D197" s="103">
        <v>0</v>
      </c>
      <c r="E197" s="103">
        <v>0</v>
      </c>
      <c r="F197" s="103">
        <v>0</v>
      </c>
      <c r="G197" s="103">
        <v>0</v>
      </c>
      <c r="H197" s="103">
        <v>0</v>
      </c>
      <c r="I197" s="103">
        <v>0</v>
      </c>
      <c r="J197" s="103">
        <v>0</v>
      </c>
      <c r="K197" s="103">
        <v>0</v>
      </c>
      <c r="L197" s="103">
        <v>0</v>
      </c>
      <c r="M197" s="103">
        <v>3849</v>
      </c>
      <c r="N197" s="103">
        <v>5000</v>
      </c>
      <c r="O197" s="103">
        <v>0</v>
      </c>
      <c r="P197" s="103">
        <v>0</v>
      </c>
      <c r="Q197" s="103">
        <v>0</v>
      </c>
      <c r="R197" s="103">
        <v>0</v>
      </c>
      <c r="S197" s="103">
        <v>0</v>
      </c>
      <c r="T197" s="103">
        <v>0</v>
      </c>
      <c r="U197" s="103">
        <v>0</v>
      </c>
      <c r="V197" s="14">
        <v>0</v>
      </c>
      <c r="W197" s="14">
        <v>0</v>
      </c>
      <c r="X197" s="103" t="s">
        <v>1377</v>
      </c>
      <c r="Y197" s="103" t="s">
        <v>1316</v>
      </c>
      <c r="Z197" s="14"/>
    </row>
    <row r="198" spans="1:26" s="10" customFormat="1" ht="12.75" customHeight="1" x14ac:dyDescent="0.2">
      <c r="A198" s="10" t="s">
        <v>487</v>
      </c>
      <c r="B198" s="10" t="s">
        <v>330</v>
      </c>
      <c r="C198" s="103">
        <v>0</v>
      </c>
      <c r="D198" s="103">
        <v>0</v>
      </c>
      <c r="E198" s="103">
        <v>0</v>
      </c>
      <c r="F198" s="103">
        <v>0</v>
      </c>
      <c r="G198" s="103">
        <v>0</v>
      </c>
      <c r="H198" s="103">
        <v>0</v>
      </c>
      <c r="I198" s="103">
        <v>0</v>
      </c>
      <c r="J198" s="103">
        <v>0</v>
      </c>
      <c r="K198" s="103">
        <v>0</v>
      </c>
      <c r="L198" s="103">
        <v>0</v>
      </c>
      <c r="M198" s="103">
        <v>287252</v>
      </c>
      <c r="N198" s="103">
        <v>41050</v>
      </c>
      <c r="O198" s="103">
        <v>0</v>
      </c>
      <c r="P198" s="103">
        <v>0</v>
      </c>
      <c r="Q198" s="103">
        <v>0</v>
      </c>
      <c r="R198" s="103">
        <v>0</v>
      </c>
      <c r="S198" s="103">
        <v>0</v>
      </c>
      <c r="T198" s="103">
        <v>0</v>
      </c>
      <c r="U198" s="103">
        <v>0</v>
      </c>
      <c r="V198" s="14">
        <v>0</v>
      </c>
      <c r="W198" s="14">
        <v>0</v>
      </c>
      <c r="X198" s="103" t="s">
        <v>1324</v>
      </c>
      <c r="Y198" s="103" t="s">
        <v>1316</v>
      </c>
      <c r="Z198" s="14"/>
    </row>
    <row r="199" spans="1:26" s="10" customFormat="1" ht="12.75" customHeight="1" x14ac:dyDescent="0.2">
      <c r="A199" s="10" t="s">
        <v>501</v>
      </c>
      <c r="B199" s="10" t="s">
        <v>95</v>
      </c>
      <c r="C199" s="103">
        <v>0</v>
      </c>
      <c r="D199" s="103">
        <v>0</v>
      </c>
      <c r="E199" s="103">
        <v>0</v>
      </c>
      <c r="F199" s="103">
        <v>0</v>
      </c>
      <c r="G199" s="103">
        <v>0</v>
      </c>
      <c r="H199" s="103">
        <v>0</v>
      </c>
      <c r="I199" s="103">
        <v>0</v>
      </c>
      <c r="J199" s="103">
        <v>0</v>
      </c>
      <c r="K199" s="103">
        <v>0</v>
      </c>
      <c r="L199" s="103">
        <v>0</v>
      </c>
      <c r="M199" s="103">
        <v>74390</v>
      </c>
      <c r="N199" s="103">
        <v>0</v>
      </c>
      <c r="O199" s="103">
        <v>0</v>
      </c>
      <c r="P199" s="103">
        <v>0</v>
      </c>
      <c r="Q199" s="103">
        <v>0</v>
      </c>
      <c r="R199" s="103">
        <v>0</v>
      </c>
      <c r="S199" s="103">
        <v>0</v>
      </c>
      <c r="T199" s="103">
        <v>0</v>
      </c>
      <c r="U199" s="103">
        <v>0</v>
      </c>
      <c r="V199" s="14">
        <v>0</v>
      </c>
      <c r="W199" s="14">
        <v>9000</v>
      </c>
      <c r="X199" s="103" t="s">
        <v>1315</v>
      </c>
      <c r="Y199" s="103" t="s">
        <v>1316</v>
      </c>
      <c r="Z199" s="14"/>
    </row>
    <row r="200" spans="1:26" s="10" customFormat="1" ht="12.75" customHeight="1" x14ac:dyDescent="0.2">
      <c r="A200" s="10" t="s">
        <v>538</v>
      </c>
      <c r="B200" s="10" t="s">
        <v>96</v>
      </c>
      <c r="C200" s="103">
        <v>0</v>
      </c>
      <c r="D200" s="103">
        <v>0</v>
      </c>
      <c r="E200" s="103">
        <v>0</v>
      </c>
      <c r="F200" s="103">
        <v>0</v>
      </c>
      <c r="G200" s="103">
        <v>0</v>
      </c>
      <c r="H200" s="103">
        <v>0</v>
      </c>
      <c r="I200" s="103">
        <v>0</v>
      </c>
      <c r="J200" s="103">
        <v>0</v>
      </c>
      <c r="K200" s="103">
        <v>0</v>
      </c>
      <c r="L200" s="103">
        <v>8000</v>
      </c>
      <c r="M200" s="103">
        <v>103550</v>
      </c>
      <c r="N200" s="103">
        <v>0</v>
      </c>
      <c r="O200" s="103">
        <v>0</v>
      </c>
      <c r="P200" s="103">
        <v>0</v>
      </c>
      <c r="Q200" s="103">
        <v>0</v>
      </c>
      <c r="R200" s="103">
        <v>0</v>
      </c>
      <c r="S200" s="103">
        <v>0</v>
      </c>
      <c r="T200" s="103">
        <v>0</v>
      </c>
      <c r="U200" s="103">
        <v>0</v>
      </c>
      <c r="V200" s="14">
        <v>0</v>
      </c>
      <c r="W200" s="14">
        <v>0</v>
      </c>
      <c r="X200" s="103" t="s">
        <v>1315</v>
      </c>
      <c r="Y200" s="103" t="s">
        <v>1316</v>
      </c>
      <c r="Z200" s="14"/>
    </row>
    <row r="201" spans="1:26" s="10" customFormat="1" ht="12.75" customHeight="1" x14ac:dyDescent="0.2">
      <c r="A201" s="10" t="s">
        <v>582</v>
      </c>
      <c r="B201" s="10" t="s">
        <v>97</v>
      </c>
      <c r="C201" s="103">
        <v>0</v>
      </c>
      <c r="D201" s="103">
        <v>0</v>
      </c>
      <c r="E201" s="103">
        <v>0</v>
      </c>
      <c r="F201" s="103">
        <v>0</v>
      </c>
      <c r="G201" s="103">
        <v>0</v>
      </c>
      <c r="H201" s="103">
        <v>0</v>
      </c>
      <c r="I201" s="103">
        <v>42</v>
      </c>
      <c r="J201" s="103">
        <v>0</v>
      </c>
      <c r="K201" s="103">
        <v>0</v>
      </c>
      <c r="L201" s="103">
        <v>0</v>
      </c>
      <c r="M201" s="103">
        <v>82213</v>
      </c>
      <c r="N201" s="103">
        <v>10500</v>
      </c>
      <c r="O201" s="103">
        <v>0</v>
      </c>
      <c r="P201" s="103">
        <v>0</v>
      </c>
      <c r="Q201" s="103">
        <v>0</v>
      </c>
      <c r="R201" s="103">
        <v>0</v>
      </c>
      <c r="S201" s="103">
        <v>0</v>
      </c>
      <c r="T201" s="103">
        <v>0</v>
      </c>
      <c r="U201" s="103">
        <v>0</v>
      </c>
      <c r="V201" s="14">
        <v>0</v>
      </c>
      <c r="W201" s="14">
        <v>0</v>
      </c>
      <c r="X201" s="103" t="s">
        <v>1315</v>
      </c>
      <c r="Y201" s="103" t="s">
        <v>1316</v>
      </c>
      <c r="Z201" s="14"/>
    </row>
    <row r="202" spans="1:26" s="10" customFormat="1" ht="12.75" customHeight="1" x14ac:dyDescent="0.2">
      <c r="A202" s="10" t="s">
        <v>744</v>
      </c>
      <c r="B202" s="10" t="s">
        <v>1835</v>
      </c>
      <c r="C202" s="103">
        <v>0</v>
      </c>
      <c r="D202" s="103">
        <v>0</v>
      </c>
      <c r="E202" s="103">
        <v>0</v>
      </c>
      <c r="F202" s="103">
        <v>0</v>
      </c>
      <c r="G202" s="103">
        <v>0</v>
      </c>
      <c r="H202" s="103">
        <v>0</v>
      </c>
      <c r="I202" s="103">
        <v>0</v>
      </c>
      <c r="J202" s="103">
        <v>0</v>
      </c>
      <c r="K202" s="103">
        <v>0</v>
      </c>
      <c r="L202" s="103">
        <v>600000</v>
      </c>
      <c r="M202" s="103">
        <v>1900000</v>
      </c>
      <c r="N202" s="103">
        <v>0</v>
      </c>
      <c r="O202" s="103">
        <v>0</v>
      </c>
      <c r="P202" s="103">
        <v>0</v>
      </c>
      <c r="Q202" s="103">
        <v>0</v>
      </c>
      <c r="R202" s="103">
        <v>0</v>
      </c>
      <c r="S202" s="103">
        <v>0</v>
      </c>
      <c r="T202" s="103">
        <v>0</v>
      </c>
      <c r="U202" s="103">
        <v>0</v>
      </c>
      <c r="V202" s="14">
        <v>0</v>
      </c>
      <c r="W202" s="14">
        <v>0</v>
      </c>
      <c r="X202" s="103" t="s">
        <v>1344</v>
      </c>
      <c r="Y202" s="103" t="s">
        <v>1316</v>
      </c>
      <c r="Z202" s="14"/>
    </row>
    <row r="203" spans="1:26" s="10" customFormat="1" ht="12.75" customHeight="1" x14ac:dyDescent="0.2">
      <c r="A203" s="10" t="s">
        <v>1203</v>
      </c>
      <c r="B203" s="10" t="s">
        <v>1204</v>
      </c>
      <c r="C203" s="103">
        <v>0</v>
      </c>
      <c r="D203" s="103">
        <v>0</v>
      </c>
      <c r="E203" s="103">
        <v>0</v>
      </c>
      <c r="F203" s="103">
        <v>0</v>
      </c>
      <c r="G203" s="103">
        <v>0</v>
      </c>
      <c r="H203" s="103">
        <v>0</v>
      </c>
      <c r="I203" s="103">
        <v>0</v>
      </c>
      <c r="J203" s="103">
        <v>0</v>
      </c>
      <c r="K203" s="103">
        <v>0</v>
      </c>
      <c r="L203" s="103">
        <v>0</v>
      </c>
      <c r="M203" s="103">
        <v>420706</v>
      </c>
      <c r="N203" s="103">
        <v>55000</v>
      </c>
      <c r="O203" s="103">
        <v>0</v>
      </c>
      <c r="P203" s="103">
        <v>0</v>
      </c>
      <c r="Q203" s="103">
        <v>0</v>
      </c>
      <c r="R203" s="103">
        <v>0</v>
      </c>
      <c r="S203" s="103">
        <v>0</v>
      </c>
      <c r="T203" s="103">
        <v>0</v>
      </c>
      <c r="U203" s="103">
        <v>129912</v>
      </c>
      <c r="V203" s="14">
        <v>0</v>
      </c>
      <c r="W203" s="14">
        <v>0</v>
      </c>
      <c r="X203" s="103" t="s">
        <v>1377</v>
      </c>
      <c r="Y203" s="103" t="s">
        <v>1316</v>
      </c>
      <c r="Z203" s="14"/>
    </row>
    <row r="204" spans="1:26" s="10" customFormat="1" ht="12.75" customHeight="1" x14ac:dyDescent="0.2">
      <c r="A204" s="10" t="s">
        <v>804</v>
      </c>
      <c r="B204" s="10" t="s">
        <v>1345</v>
      </c>
      <c r="C204" s="103">
        <v>0</v>
      </c>
      <c r="D204" s="103">
        <v>0</v>
      </c>
      <c r="E204" s="103">
        <v>0</v>
      </c>
      <c r="F204" s="103">
        <v>0</v>
      </c>
      <c r="G204" s="103">
        <v>0</v>
      </c>
      <c r="H204" s="103">
        <v>0</v>
      </c>
      <c r="I204" s="103">
        <v>0</v>
      </c>
      <c r="J204" s="103">
        <v>0</v>
      </c>
      <c r="K204" s="103">
        <v>0</v>
      </c>
      <c r="L204" s="103">
        <v>0</v>
      </c>
      <c r="M204" s="103">
        <v>4700</v>
      </c>
      <c r="N204" s="103">
        <v>0</v>
      </c>
      <c r="O204" s="103">
        <v>0</v>
      </c>
      <c r="P204" s="103">
        <v>0</v>
      </c>
      <c r="Q204" s="103">
        <v>0</v>
      </c>
      <c r="R204" s="103">
        <v>0</v>
      </c>
      <c r="S204" s="103">
        <v>0</v>
      </c>
      <c r="T204" s="103">
        <v>0</v>
      </c>
      <c r="U204" s="103">
        <v>0</v>
      </c>
      <c r="V204" s="14">
        <v>0</v>
      </c>
      <c r="W204" s="14">
        <v>0</v>
      </c>
      <c r="X204" s="103" t="s">
        <v>1377</v>
      </c>
      <c r="Y204" s="103" t="s">
        <v>1316</v>
      </c>
      <c r="Z204" s="14"/>
    </row>
    <row r="205" spans="1:26" s="10" customFormat="1" ht="12.75" customHeight="1" x14ac:dyDescent="0.2">
      <c r="A205" s="10" t="s">
        <v>1268</v>
      </c>
      <c r="B205" s="10" t="s">
        <v>1269</v>
      </c>
      <c r="C205" s="103">
        <v>0</v>
      </c>
      <c r="D205" s="103">
        <v>0</v>
      </c>
      <c r="E205" s="103">
        <v>0</v>
      </c>
      <c r="F205" s="103">
        <v>0</v>
      </c>
      <c r="G205" s="103">
        <v>0</v>
      </c>
      <c r="H205" s="103">
        <v>0</v>
      </c>
      <c r="I205" s="103">
        <v>0</v>
      </c>
      <c r="J205" s="103">
        <v>0</v>
      </c>
      <c r="K205" s="103">
        <v>0</v>
      </c>
      <c r="L205" s="103">
        <v>0</v>
      </c>
      <c r="M205" s="103">
        <v>104351</v>
      </c>
      <c r="N205" s="103">
        <v>0</v>
      </c>
      <c r="O205" s="103">
        <v>0</v>
      </c>
      <c r="P205" s="103">
        <v>0</v>
      </c>
      <c r="Q205" s="103">
        <v>0</v>
      </c>
      <c r="R205" s="103">
        <v>0</v>
      </c>
      <c r="S205" s="103">
        <v>0</v>
      </c>
      <c r="T205" s="103">
        <v>0</v>
      </c>
      <c r="U205" s="103">
        <v>0</v>
      </c>
      <c r="V205" s="14">
        <v>5000</v>
      </c>
      <c r="W205" s="14">
        <v>0</v>
      </c>
      <c r="X205" s="103" t="s">
        <v>1377</v>
      </c>
      <c r="Y205" s="103" t="s">
        <v>1316</v>
      </c>
      <c r="Z205" s="14"/>
    </row>
    <row r="206" spans="1:26" s="10" customFormat="1" ht="12.75" customHeight="1" x14ac:dyDescent="0.2">
      <c r="A206" s="10" t="s">
        <v>811</v>
      </c>
      <c r="B206" s="10" t="s">
        <v>334</v>
      </c>
      <c r="C206" s="103">
        <v>0</v>
      </c>
      <c r="D206" s="103">
        <v>0</v>
      </c>
      <c r="E206" s="103">
        <v>0</v>
      </c>
      <c r="F206" s="103">
        <v>0</v>
      </c>
      <c r="G206" s="103">
        <v>0</v>
      </c>
      <c r="H206" s="103">
        <v>0</v>
      </c>
      <c r="I206" s="103">
        <v>0</v>
      </c>
      <c r="J206" s="103">
        <v>0</v>
      </c>
      <c r="K206" s="103">
        <v>0</v>
      </c>
      <c r="L206" s="103">
        <v>0</v>
      </c>
      <c r="M206" s="103">
        <v>104837</v>
      </c>
      <c r="N206" s="103">
        <v>0</v>
      </c>
      <c r="O206" s="103">
        <v>0</v>
      </c>
      <c r="P206" s="103">
        <v>0</v>
      </c>
      <c r="Q206" s="103">
        <v>0</v>
      </c>
      <c r="R206" s="103">
        <v>0</v>
      </c>
      <c r="S206" s="103">
        <v>0</v>
      </c>
      <c r="T206" s="103">
        <v>0</v>
      </c>
      <c r="U206" s="103">
        <v>0</v>
      </c>
      <c r="V206" s="14">
        <v>0</v>
      </c>
      <c r="W206" s="14">
        <v>0</v>
      </c>
      <c r="X206" s="103" t="s">
        <v>1377</v>
      </c>
      <c r="Y206" s="103" t="s">
        <v>1316</v>
      </c>
      <c r="Z206" s="14"/>
    </row>
    <row r="207" spans="1:26" s="10" customFormat="1" ht="12.75" customHeight="1" x14ac:dyDescent="0.2">
      <c r="A207" s="10" t="s">
        <v>713</v>
      </c>
      <c r="B207" s="10" t="s">
        <v>98</v>
      </c>
      <c r="C207" s="103">
        <v>0</v>
      </c>
      <c r="D207" s="103">
        <v>0</v>
      </c>
      <c r="E207" s="103">
        <v>0</v>
      </c>
      <c r="F207" s="103">
        <v>0</v>
      </c>
      <c r="G207" s="103">
        <v>0</v>
      </c>
      <c r="H207" s="103">
        <v>0</v>
      </c>
      <c r="I207" s="103">
        <v>0</v>
      </c>
      <c r="J207" s="103">
        <v>0</v>
      </c>
      <c r="K207" s="103">
        <v>0</v>
      </c>
      <c r="L207" s="103">
        <v>0</v>
      </c>
      <c r="M207" s="103">
        <v>297764</v>
      </c>
      <c r="N207" s="103">
        <v>129000</v>
      </c>
      <c r="O207" s="103">
        <v>0</v>
      </c>
      <c r="P207" s="103">
        <v>155</v>
      </c>
      <c r="Q207" s="103">
        <v>0</v>
      </c>
      <c r="R207" s="103">
        <v>0</v>
      </c>
      <c r="S207" s="103">
        <v>0</v>
      </c>
      <c r="T207" s="103">
        <v>0</v>
      </c>
      <c r="U207" s="103">
        <v>0</v>
      </c>
      <c r="V207" s="14">
        <v>0</v>
      </c>
      <c r="W207" s="14">
        <v>0</v>
      </c>
      <c r="X207" s="103" t="s">
        <v>1327</v>
      </c>
      <c r="Y207" s="103" t="s">
        <v>1316</v>
      </c>
      <c r="Z207" s="14"/>
    </row>
    <row r="208" spans="1:26" s="10" customFormat="1" ht="12.75" customHeight="1" x14ac:dyDescent="0.2">
      <c r="A208" s="10" t="s">
        <v>649</v>
      </c>
      <c r="B208" s="10" t="s">
        <v>99</v>
      </c>
      <c r="C208" s="103">
        <v>0</v>
      </c>
      <c r="D208" s="103">
        <v>0</v>
      </c>
      <c r="E208" s="103">
        <v>0</v>
      </c>
      <c r="F208" s="103">
        <v>0</v>
      </c>
      <c r="G208" s="103">
        <v>0</v>
      </c>
      <c r="H208" s="103">
        <v>0</v>
      </c>
      <c r="I208" s="103">
        <v>0</v>
      </c>
      <c r="J208" s="103">
        <v>0</v>
      </c>
      <c r="K208" s="103">
        <v>0</v>
      </c>
      <c r="L208" s="103">
        <v>0</v>
      </c>
      <c r="M208" s="103">
        <v>194390</v>
      </c>
      <c r="N208" s="103">
        <v>0</v>
      </c>
      <c r="O208" s="103">
        <v>0</v>
      </c>
      <c r="P208" s="103">
        <v>0</v>
      </c>
      <c r="Q208" s="103">
        <v>0</v>
      </c>
      <c r="R208" s="103">
        <v>0</v>
      </c>
      <c r="S208" s="103">
        <v>0</v>
      </c>
      <c r="T208" s="103">
        <v>0</v>
      </c>
      <c r="U208" s="103">
        <v>0</v>
      </c>
      <c r="V208" s="14">
        <v>0</v>
      </c>
      <c r="W208" s="14">
        <v>0</v>
      </c>
      <c r="X208" s="103" t="s">
        <v>1315</v>
      </c>
      <c r="Y208" s="103" t="s">
        <v>1316</v>
      </c>
      <c r="Z208" s="14"/>
    </row>
    <row r="209" spans="1:26" s="10" customFormat="1" ht="12.75" customHeight="1" x14ac:dyDescent="0.2">
      <c r="A209" s="10" t="s">
        <v>714</v>
      </c>
      <c r="B209" s="10" t="s">
        <v>100</v>
      </c>
      <c r="C209" s="103">
        <v>0</v>
      </c>
      <c r="D209" s="103">
        <v>0</v>
      </c>
      <c r="E209" s="103">
        <v>0</v>
      </c>
      <c r="F209" s="103">
        <v>0</v>
      </c>
      <c r="G209" s="103">
        <v>0</v>
      </c>
      <c r="H209" s="103">
        <v>0</v>
      </c>
      <c r="I209" s="103">
        <v>0</v>
      </c>
      <c r="J209" s="103">
        <v>0</v>
      </c>
      <c r="K209" s="103">
        <v>0</v>
      </c>
      <c r="L209" s="103">
        <v>0</v>
      </c>
      <c r="M209" s="103">
        <v>0</v>
      </c>
      <c r="N209" s="103">
        <v>0</v>
      </c>
      <c r="O209" s="103">
        <v>0</v>
      </c>
      <c r="P209" s="103">
        <v>0</v>
      </c>
      <c r="Q209" s="103">
        <v>0</v>
      </c>
      <c r="R209" s="103">
        <v>0</v>
      </c>
      <c r="S209" s="103">
        <v>0</v>
      </c>
      <c r="T209" s="103">
        <v>0</v>
      </c>
      <c r="U209" s="103">
        <v>0</v>
      </c>
      <c r="V209" s="14">
        <v>0</v>
      </c>
      <c r="W209" s="14">
        <v>0</v>
      </c>
      <c r="X209" s="103" t="s">
        <v>1327</v>
      </c>
      <c r="Y209" s="103" t="s">
        <v>1316</v>
      </c>
      <c r="Z209" s="14"/>
    </row>
    <row r="210" spans="1:26" s="10" customFormat="1" ht="12.75" customHeight="1" x14ac:dyDescent="0.2">
      <c r="A210" s="10" t="s">
        <v>417</v>
      </c>
      <c r="B210" s="10" t="s">
        <v>101</v>
      </c>
      <c r="C210" s="103">
        <v>0</v>
      </c>
      <c r="D210" s="103">
        <v>0</v>
      </c>
      <c r="E210" s="103">
        <v>0</v>
      </c>
      <c r="F210" s="103">
        <v>0</v>
      </c>
      <c r="G210" s="103">
        <v>33</v>
      </c>
      <c r="H210" s="103">
        <v>0</v>
      </c>
      <c r="I210" s="103">
        <v>0</v>
      </c>
      <c r="J210" s="103">
        <v>0</v>
      </c>
      <c r="K210" s="103">
        <v>0</v>
      </c>
      <c r="L210" s="103">
        <v>0</v>
      </c>
      <c r="M210" s="103">
        <v>40000</v>
      </c>
      <c r="N210" s="103">
        <v>0</v>
      </c>
      <c r="O210" s="103">
        <v>0</v>
      </c>
      <c r="P210" s="103">
        <v>0</v>
      </c>
      <c r="Q210" s="103">
        <v>0</v>
      </c>
      <c r="R210" s="103">
        <v>463</v>
      </c>
      <c r="S210" s="103">
        <v>0</v>
      </c>
      <c r="T210" s="103">
        <v>0</v>
      </c>
      <c r="U210" s="103">
        <v>10000</v>
      </c>
      <c r="V210" s="14">
        <v>10000</v>
      </c>
      <c r="W210" s="14">
        <v>20000</v>
      </c>
      <c r="X210" s="103" t="s">
        <v>1312</v>
      </c>
      <c r="Y210" s="103" t="s">
        <v>1316</v>
      </c>
      <c r="Z210" s="14"/>
    </row>
    <row r="211" spans="1:26" s="10" customFormat="1" ht="12.75" customHeight="1" x14ac:dyDescent="0.2">
      <c r="A211" s="10" t="s">
        <v>590</v>
      </c>
      <c r="B211" s="10" t="s">
        <v>102</v>
      </c>
      <c r="C211" s="103">
        <v>0</v>
      </c>
      <c r="D211" s="103">
        <v>0</v>
      </c>
      <c r="E211" s="103">
        <v>0</v>
      </c>
      <c r="F211" s="103">
        <v>0</v>
      </c>
      <c r="G211" s="103">
        <v>0</v>
      </c>
      <c r="H211" s="103">
        <v>0</v>
      </c>
      <c r="I211" s="103">
        <v>0</v>
      </c>
      <c r="J211" s="103">
        <v>0</v>
      </c>
      <c r="K211" s="103">
        <v>0</v>
      </c>
      <c r="L211" s="103">
        <v>0</v>
      </c>
      <c r="M211" s="103">
        <v>0</v>
      </c>
      <c r="N211" s="103">
        <v>0</v>
      </c>
      <c r="O211" s="103">
        <v>0</v>
      </c>
      <c r="P211" s="103">
        <v>0</v>
      </c>
      <c r="Q211" s="103">
        <v>0</v>
      </c>
      <c r="R211" s="103">
        <v>0</v>
      </c>
      <c r="S211" s="103">
        <v>0</v>
      </c>
      <c r="T211" s="103">
        <v>0</v>
      </c>
      <c r="U211" s="103">
        <v>0</v>
      </c>
      <c r="V211" s="14">
        <v>0</v>
      </c>
      <c r="W211" s="14">
        <v>0</v>
      </c>
      <c r="X211" s="103" t="s">
        <v>1315</v>
      </c>
      <c r="Y211" s="103" t="s">
        <v>1316</v>
      </c>
      <c r="Z211" s="14"/>
    </row>
    <row r="212" spans="1:26" s="10" customFormat="1" ht="12.75" customHeight="1" x14ac:dyDescent="0.2">
      <c r="A212" s="10" t="s">
        <v>715</v>
      </c>
      <c r="B212" s="10" t="s">
        <v>846</v>
      </c>
      <c r="C212" s="103">
        <v>0</v>
      </c>
      <c r="D212" s="103">
        <v>0</v>
      </c>
      <c r="E212" s="103">
        <v>0</v>
      </c>
      <c r="F212" s="103">
        <v>0</v>
      </c>
      <c r="G212" s="103">
        <v>0</v>
      </c>
      <c r="H212" s="103">
        <v>0</v>
      </c>
      <c r="I212" s="103">
        <v>0</v>
      </c>
      <c r="J212" s="103">
        <v>0</v>
      </c>
      <c r="K212" s="103">
        <v>0</v>
      </c>
      <c r="L212" s="103">
        <v>0</v>
      </c>
      <c r="M212" s="103">
        <v>262067</v>
      </c>
      <c r="N212" s="103">
        <v>0</v>
      </c>
      <c r="O212" s="103">
        <v>0</v>
      </c>
      <c r="P212" s="103">
        <v>0</v>
      </c>
      <c r="Q212" s="103">
        <v>0</v>
      </c>
      <c r="R212" s="103">
        <v>0</v>
      </c>
      <c r="S212" s="103">
        <v>0</v>
      </c>
      <c r="T212" s="103">
        <v>0</v>
      </c>
      <c r="U212" s="103">
        <v>0</v>
      </c>
      <c r="V212" s="14">
        <v>0</v>
      </c>
      <c r="W212" s="14">
        <v>0</v>
      </c>
      <c r="X212" s="103" t="s">
        <v>1327</v>
      </c>
      <c r="Y212" s="103" t="s">
        <v>1316</v>
      </c>
      <c r="Z212" s="14"/>
    </row>
    <row r="213" spans="1:26" s="10" customFormat="1" ht="12.75" customHeight="1" x14ac:dyDescent="0.2">
      <c r="A213" s="10" t="s">
        <v>496</v>
      </c>
      <c r="B213" s="10" t="s">
        <v>335</v>
      </c>
      <c r="C213" s="103">
        <v>0</v>
      </c>
      <c r="D213" s="103">
        <v>0</v>
      </c>
      <c r="E213" s="103">
        <v>0</v>
      </c>
      <c r="F213" s="103">
        <v>333</v>
      </c>
      <c r="G213" s="103">
        <v>3959</v>
      </c>
      <c r="H213" s="103">
        <v>0</v>
      </c>
      <c r="I213" s="103">
        <v>101</v>
      </c>
      <c r="J213" s="103">
        <v>0</v>
      </c>
      <c r="K213" s="103">
        <v>0</v>
      </c>
      <c r="L213" s="103">
        <v>0</v>
      </c>
      <c r="M213" s="103">
        <v>352863</v>
      </c>
      <c r="N213" s="103">
        <v>53000</v>
      </c>
      <c r="O213" s="103">
        <v>0</v>
      </c>
      <c r="P213" s="103">
        <v>0</v>
      </c>
      <c r="Q213" s="103">
        <v>0</v>
      </c>
      <c r="R213" s="103">
        <v>0</v>
      </c>
      <c r="S213" s="103">
        <v>0</v>
      </c>
      <c r="T213" s="103">
        <v>0</v>
      </c>
      <c r="U213" s="103">
        <v>20000</v>
      </c>
      <c r="V213" s="14">
        <v>165</v>
      </c>
      <c r="W213" s="14">
        <v>0</v>
      </c>
      <c r="X213" s="103" t="s">
        <v>1324</v>
      </c>
      <c r="Y213" s="103" t="s">
        <v>1316</v>
      </c>
      <c r="Z213" s="14"/>
    </row>
    <row r="214" spans="1:26" s="10" customFormat="1" ht="12.75" customHeight="1" x14ac:dyDescent="0.2">
      <c r="A214" s="10" t="s">
        <v>566</v>
      </c>
      <c r="B214" s="10" t="s">
        <v>103</v>
      </c>
      <c r="C214" s="103">
        <v>0</v>
      </c>
      <c r="D214" s="103">
        <v>0</v>
      </c>
      <c r="E214" s="103">
        <v>0</v>
      </c>
      <c r="F214" s="103">
        <v>0</v>
      </c>
      <c r="G214" s="103">
        <v>0</v>
      </c>
      <c r="H214" s="103">
        <v>0</v>
      </c>
      <c r="I214" s="103">
        <v>0</v>
      </c>
      <c r="J214" s="103">
        <v>0</v>
      </c>
      <c r="K214" s="103">
        <v>0</v>
      </c>
      <c r="L214" s="103">
        <v>0</v>
      </c>
      <c r="M214" s="103">
        <v>1490</v>
      </c>
      <c r="N214" s="103">
        <v>0</v>
      </c>
      <c r="O214" s="103">
        <v>0</v>
      </c>
      <c r="P214" s="103">
        <v>0</v>
      </c>
      <c r="Q214" s="103">
        <v>0</v>
      </c>
      <c r="R214" s="103">
        <v>0</v>
      </c>
      <c r="S214" s="103">
        <v>0</v>
      </c>
      <c r="T214" s="103">
        <v>0</v>
      </c>
      <c r="U214" s="103">
        <v>0</v>
      </c>
      <c r="V214" s="14">
        <v>0</v>
      </c>
      <c r="W214" s="14">
        <v>0</v>
      </c>
      <c r="X214" s="103" t="s">
        <v>1315</v>
      </c>
      <c r="Y214" s="103" t="s">
        <v>1316</v>
      </c>
      <c r="Z214" s="14"/>
    </row>
    <row r="215" spans="1:26" s="10" customFormat="1" ht="12.75" customHeight="1" x14ac:dyDescent="0.2">
      <c r="A215" s="10" t="s">
        <v>732</v>
      </c>
      <c r="B215" s="10" t="s">
        <v>104</v>
      </c>
      <c r="C215" s="103">
        <v>0</v>
      </c>
      <c r="D215" s="103">
        <v>0</v>
      </c>
      <c r="E215" s="103">
        <v>0</v>
      </c>
      <c r="F215" s="103">
        <v>0</v>
      </c>
      <c r="G215" s="103">
        <v>0</v>
      </c>
      <c r="H215" s="103">
        <v>0</v>
      </c>
      <c r="I215" s="103">
        <v>0</v>
      </c>
      <c r="J215" s="103">
        <v>0</v>
      </c>
      <c r="K215" s="103">
        <v>0</v>
      </c>
      <c r="L215" s="103">
        <v>0</v>
      </c>
      <c r="M215" s="103">
        <v>206702</v>
      </c>
      <c r="N215" s="103">
        <v>85000</v>
      </c>
      <c r="O215" s="103">
        <v>0</v>
      </c>
      <c r="P215" s="103">
        <v>0</v>
      </c>
      <c r="Q215" s="103">
        <v>0</v>
      </c>
      <c r="R215" s="103">
        <v>0</v>
      </c>
      <c r="S215" s="103">
        <v>0</v>
      </c>
      <c r="T215" s="103">
        <v>0</v>
      </c>
      <c r="U215" s="103">
        <v>40000</v>
      </c>
      <c r="V215" s="14">
        <v>30000</v>
      </c>
      <c r="W215" s="14">
        <v>0</v>
      </c>
      <c r="X215" s="103" t="s">
        <v>1320</v>
      </c>
      <c r="Y215" s="103" t="s">
        <v>1316</v>
      </c>
      <c r="Z215" s="14"/>
    </row>
    <row r="216" spans="1:26" s="10" customFormat="1" ht="12.75" customHeight="1" x14ac:dyDescent="0.2">
      <c r="A216" s="10" t="s">
        <v>482</v>
      </c>
      <c r="B216" s="10" t="s">
        <v>105</v>
      </c>
      <c r="C216" s="103">
        <v>0</v>
      </c>
      <c r="D216" s="103">
        <v>0</v>
      </c>
      <c r="E216" s="103">
        <v>0</v>
      </c>
      <c r="F216" s="103">
        <v>0</v>
      </c>
      <c r="G216" s="103">
        <v>0</v>
      </c>
      <c r="H216" s="103">
        <v>0</v>
      </c>
      <c r="I216" s="103">
        <v>0</v>
      </c>
      <c r="J216" s="103">
        <v>0</v>
      </c>
      <c r="K216" s="103">
        <v>0</v>
      </c>
      <c r="L216" s="103">
        <v>0</v>
      </c>
      <c r="M216" s="103">
        <v>211837</v>
      </c>
      <c r="N216" s="103">
        <v>0</v>
      </c>
      <c r="O216" s="103">
        <v>0</v>
      </c>
      <c r="P216" s="103">
        <v>0</v>
      </c>
      <c r="Q216" s="103">
        <v>0</v>
      </c>
      <c r="R216" s="103">
        <v>0</v>
      </c>
      <c r="S216" s="103">
        <v>0</v>
      </c>
      <c r="T216" s="103">
        <v>0</v>
      </c>
      <c r="U216" s="103">
        <v>0</v>
      </c>
      <c r="V216" s="14">
        <v>0</v>
      </c>
      <c r="W216" s="14">
        <v>0</v>
      </c>
      <c r="X216" s="103" t="s">
        <v>1315</v>
      </c>
      <c r="Y216" s="103" t="s">
        <v>1316</v>
      </c>
      <c r="Z216" s="14"/>
    </row>
    <row r="217" spans="1:26" s="10" customFormat="1" ht="12.75" customHeight="1" x14ac:dyDescent="0.2">
      <c r="A217" s="10" t="s">
        <v>593</v>
      </c>
      <c r="B217" s="10" t="s">
        <v>1293</v>
      </c>
      <c r="C217" s="103">
        <v>0</v>
      </c>
      <c r="D217" s="103">
        <v>0</v>
      </c>
      <c r="E217" s="103">
        <v>0</v>
      </c>
      <c r="F217" s="103">
        <v>0</v>
      </c>
      <c r="G217" s="103">
        <v>0</v>
      </c>
      <c r="H217" s="103">
        <v>0</v>
      </c>
      <c r="I217" s="103">
        <v>0</v>
      </c>
      <c r="J217" s="103">
        <v>0</v>
      </c>
      <c r="K217" s="103">
        <v>0</v>
      </c>
      <c r="L217" s="103">
        <v>0</v>
      </c>
      <c r="M217" s="103">
        <v>68102</v>
      </c>
      <c r="N217" s="103">
        <v>0</v>
      </c>
      <c r="O217" s="103">
        <v>0</v>
      </c>
      <c r="P217" s="103">
        <v>0</v>
      </c>
      <c r="Q217" s="103">
        <v>0</v>
      </c>
      <c r="R217" s="103">
        <v>0</v>
      </c>
      <c r="S217" s="103">
        <v>0</v>
      </c>
      <c r="T217" s="103">
        <v>0</v>
      </c>
      <c r="U217" s="103">
        <v>0</v>
      </c>
      <c r="V217" s="14">
        <v>0</v>
      </c>
      <c r="W217" s="14">
        <v>0</v>
      </c>
      <c r="X217" s="103" t="s">
        <v>1315</v>
      </c>
      <c r="Y217" s="103" t="s">
        <v>1316</v>
      </c>
      <c r="Z217" s="14"/>
    </row>
    <row r="218" spans="1:26" s="10" customFormat="1" ht="12.75" customHeight="1" x14ac:dyDescent="0.2">
      <c r="A218" s="10" t="s">
        <v>733</v>
      </c>
      <c r="B218" s="10" t="s">
        <v>106</v>
      </c>
      <c r="C218" s="103">
        <v>0</v>
      </c>
      <c r="D218" s="103">
        <v>0</v>
      </c>
      <c r="E218" s="103">
        <v>0</v>
      </c>
      <c r="F218" s="103">
        <v>0</v>
      </c>
      <c r="G218" s="103">
        <v>0</v>
      </c>
      <c r="H218" s="103">
        <v>0</v>
      </c>
      <c r="I218" s="103">
        <v>0</v>
      </c>
      <c r="J218" s="103">
        <v>0</v>
      </c>
      <c r="K218" s="103">
        <v>0</v>
      </c>
      <c r="L218" s="103">
        <v>0</v>
      </c>
      <c r="M218" s="103">
        <v>218461</v>
      </c>
      <c r="N218" s="103">
        <v>63000</v>
      </c>
      <c r="O218" s="103">
        <v>0</v>
      </c>
      <c r="P218" s="103">
        <v>0</v>
      </c>
      <c r="Q218" s="103">
        <v>0</v>
      </c>
      <c r="R218" s="103">
        <v>0</v>
      </c>
      <c r="S218" s="103">
        <v>0</v>
      </c>
      <c r="T218" s="103">
        <v>0</v>
      </c>
      <c r="U218" s="103">
        <v>68898</v>
      </c>
      <c r="V218" s="14">
        <v>0</v>
      </c>
      <c r="W218" s="14">
        <v>0</v>
      </c>
      <c r="X218" s="103" t="s">
        <v>1320</v>
      </c>
      <c r="Y218" s="103" t="s">
        <v>1316</v>
      </c>
      <c r="Z218" s="14"/>
    </row>
    <row r="219" spans="1:26" s="10" customFormat="1" ht="12.75" customHeight="1" x14ac:dyDescent="0.2">
      <c r="A219" s="10" t="s">
        <v>502</v>
      </c>
      <c r="B219" s="10" t="s">
        <v>107</v>
      </c>
      <c r="C219" s="103">
        <v>0</v>
      </c>
      <c r="D219" s="103">
        <v>0</v>
      </c>
      <c r="E219" s="103">
        <v>0</v>
      </c>
      <c r="F219" s="103">
        <v>0</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4">
        <v>0</v>
      </c>
      <c r="W219" s="14">
        <v>0</v>
      </c>
      <c r="X219" s="103" t="s">
        <v>1315</v>
      </c>
      <c r="Y219" s="103" t="s">
        <v>1316</v>
      </c>
      <c r="Z219" s="14"/>
    </row>
    <row r="220" spans="1:26" s="10" customFormat="1" ht="12.75" customHeight="1" x14ac:dyDescent="0.2">
      <c r="A220" s="10" t="s">
        <v>421</v>
      </c>
      <c r="B220" s="10" t="s">
        <v>108</v>
      </c>
      <c r="C220" s="103">
        <v>0</v>
      </c>
      <c r="D220" s="103">
        <v>0</v>
      </c>
      <c r="E220" s="103">
        <v>0</v>
      </c>
      <c r="F220" s="103">
        <v>0</v>
      </c>
      <c r="G220" s="103">
        <v>0</v>
      </c>
      <c r="H220" s="103">
        <v>0</v>
      </c>
      <c r="I220" s="103">
        <v>0</v>
      </c>
      <c r="J220" s="103">
        <v>0</v>
      </c>
      <c r="K220" s="103">
        <v>0</v>
      </c>
      <c r="L220" s="103">
        <v>0</v>
      </c>
      <c r="M220" s="103">
        <v>5976</v>
      </c>
      <c r="N220" s="103">
        <v>25000</v>
      </c>
      <c r="O220" s="103">
        <v>0</v>
      </c>
      <c r="P220" s="103">
        <v>0</v>
      </c>
      <c r="Q220" s="103">
        <v>0</v>
      </c>
      <c r="R220" s="103">
        <v>0</v>
      </c>
      <c r="S220" s="103">
        <v>0</v>
      </c>
      <c r="T220" s="103">
        <v>0</v>
      </c>
      <c r="U220" s="103">
        <v>20000</v>
      </c>
      <c r="V220" s="14">
        <v>0</v>
      </c>
      <c r="W220" s="14">
        <v>0</v>
      </c>
      <c r="X220" s="103" t="s">
        <v>1312</v>
      </c>
      <c r="Y220" s="103" t="s">
        <v>1316</v>
      </c>
      <c r="Z220" s="14"/>
    </row>
    <row r="221" spans="1:26" s="10" customFormat="1" ht="12.75" customHeight="1" x14ac:dyDescent="0.2">
      <c r="A221" s="10" t="s">
        <v>468</v>
      </c>
      <c r="B221" s="10" t="s">
        <v>109</v>
      </c>
      <c r="C221" s="103">
        <v>0</v>
      </c>
      <c r="D221" s="103">
        <v>0</v>
      </c>
      <c r="E221" s="103">
        <v>0</v>
      </c>
      <c r="F221" s="103">
        <v>0</v>
      </c>
      <c r="G221" s="103">
        <v>0</v>
      </c>
      <c r="H221" s="103">
        <v>0</v>
      </c>
      <c r="I221" s="103">
        <v>0</v>
      </c>
      <c r="J221" s="103">
        <v>0</v>
      </c>
      <c r="K221" s="103">
        <v>0</v>
      </c>
      <c r="L221" s="103">
        <v>0</v>
      </c>
      <c r="M221" s="103">
        <v>11500</v>
      </c>
      <c r="N221" s="103">
        <v>0</v>
      </c>
      <c r="O221" s="103">
        <v>0</v>
      </c>
      <c r="P221" s="103">
        <v>0</v>
      </c>
      <c r="Q221" s="103">
        <v>0</v>
      </c>
      <c r="R221" s="103">
        <v>0</v>
      </c>
      <c r="S221" s="103">
        <v>0</v>
      </c>
      <c r="T221" s="103">
        <v>0</v>
      </c>
      <c r="U221" s="103">
        <v>0</v>
      </c>
      <c r="V221" s="14">
        <v>0</v>
      </c>
      <c r="W221" s="14">
        <v>0</v>
      </c>
      <c r="X221" s="103" t="s">
        <v>1315</v>
      </c>
      <c r="Y221" s="103" t="s">
        <v>1316</v>
      </c>
      <c r="Z221" s="14"/>
    </row>
    <row r="222" spans="1:26" s="10" customFormat="1" ht="12.75" customHeight="1" x14ac:dyDescent="0.2">
      <c r="A222" s="10" t="s">
        <v>503</v>
      </c>
      <c r="B222" s="10" t="s">
        <v>110</v>
      </c>
      <c r="C222" s="103">
        <v>0</v>
      </c>
      <c r="D222" s="103">
        <v>0</v>
      </c>
      <c r="E222" s="103">
        <v>0</v>
      </c>
      <c r="F222" s="103">
        <v>0</v>
      </c>
      <c r="G222" s="103">
        <v>0</v>
      </c>
      <c r="H222" s="103">
        <v>0</v>
      </c>
      <c r="I222" s="103">
        <v>0</v>
      </c>
      <c r="J222" s="103">
        <v>0</v>
      </c>
      <c r="K222" s="103">
        <v>0</v>
      </c>
      <c r="L222" s="103">
        <v>0</v>
      </c>
      <c r="M222" s="103">
        <v>3930</v>
      </c>
      <c r="N222" s="103">
        <v>0</v>
      </c>
      <c r="O222" s="103">
        <v>0</v>
      </c>
      <c r="P222" s="103">
        <v>0</v>
      </c>
      <c r="Q222" s="103">
        <v>0</v>
      </c>
      <c r="R222" s="103">
        <v>0</v>
      </c>
      <c r="S222" s="103">
        <v>0</v>
      </c>
      <c r="T222" s="103">
        <v>0</v>
      </c>
      <c r="U222" s="103">
        <v>0</v>
      </c>
      <c r="V222" s="14">
        <v>0</v>
      </c>
      <c r="W222" s="14">
        <v>0</v>
      </c>
      <c r="X222" s="103" t="s">
        <v>1315</v>
      </c>
      <c r="Y222" s="103" t="s">
        <v>1316</v>
      </c>
      <c r="Z222" s="14"/>
    </row>
    <row r="223" spans="1:26" s="10" customFormat="1" ht="12.75" customHeight="1" x14ac:dyDescent="0.2">
      <c r="A223" s="10" t="s">
        <v>734</v>
      </c>
      <c r="B223" s="10" t="s">
        <v>111</v>
      </c>
      <c r="C223" s="103">
        <v>0</v>
      </c>
      <c r="D223" s="103">
        <v>0</v>
      </c>
      <c r="E223" s="103">
        <v>0</v>
      </c>
      <c r="F223" s="103">
        <v>0</v>
      </c>
      <c r="G223" s="103">
        <v>0</v>
      </c>
      <c r="H223" s="103">
        <v>0</v>
      </c>
      <c r="I223" s="103">
        <v>0</v>
      </c>
      <c r="J223" s="103">
        <v>0</v>
      </c>
      <c r="K223" s="103">
        <v>0</v>
      </c>
      <c r="L223" s="103">
        <v>0</v>
      </c>
      <c r="M223" s="103">
        <v>203234</v>
      </c>
      <c r="N223" s="103">
        <v>7000</v>
      </c>
      <c r="O223" s="103">
        <v>0</v>
      </c>
      <c r="P223" s="103">
        <v>0</v>
      </c>
      <c r="Q223" s="103">
        <v>0</v>
      </c>
      <c r="R223" s="103">
        <v>0</v>
      </c>
      <c r="S223" s="103">
        <v>0</v>
      </c>
      <c r="T223" s="103">
        <v>0</v>
      </c>
      <c r="U223" s="103">
        <v>0</v>
      </c>
      <c r="V223" s="14">
        <v>17000</v>
      </c>
      <c r="W223" s="14">
        <v>0</v>
      </c>
      <c r="X223" s="103" t="s">
        <v>1320</v>
      </c>
      <c r="Y223" s="103" t="s">
        <v>1316</v>
      </c>
      <c r="Z223" s="14"/>
    </row>
    <row r="224" spans="1:26" s="10" customFormat="1" ht="12.75" customHeight="1" x14ac:dyDescent="0.2">
      <c r="A224" s="10" t="s">
        <v>794</v>
      </c>
      <c r="B224" s="10" t="s">
        <v>1347</v>
      </c>
      <c r="C224" s="103">
        <v>0</v>
      </c>
      <c r="D224" s="103">
        <v>0</v>
      </c>
      <c r="E224" s="103">
        <v>0</v>
      </c>
      <c r="F224" s="103">
        <v>0</v>
      </c>
      <c r="G224" s="103">
        <v>0</v>
      </c>
      <c r="H224" s="103">
        <v>0</v>
      </c>
      <c r="I224" s="103">
        <v>0</v>
      </c>
      <c r="J224" s="103">
        <v>0</v>
      </c>
      <c r="K224" s="103">
        <v>0</v>
      </c>
      <c r="L224" s="103">
        <v>0</v>
      </c>
      <c r="M224" s="103">
        <v>14971</v>
      </c>
      <c r="N224" s="103">
        <v>0</v>
      </c>
      <c r="O224" s="103">
        <v>0</v>
      </c>
      <c r="P224" s="103">
        <v>0</v>
      </c>
      <c r="Q224" s="103">
        <v>0</v>
      </c>
      <c r="R224" s="103">
        <v>0</v>
      </c>
      <c r="S224" s="103">
        <v>0</v>
      </c>
      <c r="T224" s="103">
        <v>0</v>
      </c>
      <c r="U224" s="103">
        <v>0</v>
      </c>
      <c r="V224" s="14">
        <v>0</v>
      </c>
      <c r="W224" s="14">
        <v>0</v>
      </c>
      <c r="X224" s="103" t="s">
        <v>1377</v>
      </c>
      <c r="Y224" s="103" t="s">
        <v>1316</v>
      </c>
      <c r="Z224" s="14"/>
    </row>
    <row r="225" spans="1:26" s="10" customFormat="1" ht="12.75" customHeight="1" x14ac:dyDescent="0.2">
      <c r="A225" s="10" t="s">
        <v>508</v>
      </c>
      <c r="B225" s="10" t="s">
        <v>833</v>
      </c>
      <c r="C225" s="103">
        <v>0</v>
      </c>
      <c r="D225" s="103">
        <v>0</v>
      </c>
      <c r="E225" s="103">
        <v>0</v>
      </c>
      <c r="F225" s="103">
        <v>0</v>
      </c>
      <c r="G225" s="103">
        <v>0</v>
      </c>
      <c r="H225" s="103">
        <v>0</v>
      </c>
      <c r="I225" s="103">
        <v>0</v>
      </c>
      <c r="J225" s="103">
        <v>0</v>
      </c>
      <c r="K225" s="103">
        <v>0</v>
      </c>
      <c r="L225" s="103">
        <v>0</v>
      </c>
      <c r="M225" s="103">
        <v>128532</v>
      </c>
      <c r="N225" s="103">
        <v>12000</v>
      </c>
      <c r="O225" s="103">
        <v>0</v>
      </c>
      <c r="P225" s="103">
        <v>0</v>
      </c>
      <c r="Q225" s="103">
        <v>0</v>
      </c>
      <c r="R225" s="103">
        <v>0</v>
      </c>
      <c r="S225" s="103">
        <v>0</v>
      </c>
      <c r="T225" s="103">
        <v>0</v>
      </c>
      <c r="U225" s="103">
        <v>0</v>
      </c>
      <c r="V225" s="14">
        <v>0</v>
      </c>
      <c r="W225" s="14">
        <v>16000</v>
      </c>
      <c r="X225" s="103" t="s">
        <v>1312</v>
      </c>
      <c r="Y225" s="103" t="s">
        <v>1316</v>
      </c>
      <c r="Z225" s="14"/>
    </row>
    <row r="226" spans="1:26" s="10" customFormat="1" ht="12.75" customHeight="1" x14ac:dyDescent="0.2">
      <c r="A226" s="10" t="s">
        <v>516</v>
      </c>
      <c r="B226" s="10" t="s">
        <v>336</v>
      </c>
      <c r="C226" s="103">
        <v>0</v>
      </c>
      <c r="D226" s="103">
        <v>0</v>
      </c>
      <c r="E226" s="103">
        <v>0</v>
      </c>
      <c r="F226" s="103">
        <v>0</v>
      </c>
      <c r="G226" s="103">
        <v>0</v>
      </c>
      <c r="H226" s="103">
        <v>0</v>
      </c>
      <c r="I226" s="103">
        <v>0</v>
      </c>
      <c r="J226" s="103">
        <v>0</v>
      </c>
      <c r="K226" s="103">
        <v>0</v>
      </c>
      <c r="L226" s="103">
        <v>0</v>
      </c>
      <c r="M226" s="103">
        <v>103280</v>
      </c>
      <c r="N226" s="103">
        <v>146100</v>
      </c>
      <c r="O226" s="103">
        <v>0</v>
      </c>
      <c r="P226" s="103">
        <v>0</v>
      </c>
      <c r="Q226" s="103">
        <v>0</v>
      </c>
      <c r="R226" s="103">
        <v>0</v>
      </c>
      <c r="S226" s="103">
        <v>0</v>
      </c>
      <c r="T226" s="103">
        <v>0</v>
      </c>
      <c r="U226" s="103">
        <v>9400</v>
      </c>
      <c r="V226" s="14">
        <v>0</v>
      </c>
      <c r="W226" s="14">
        <v>0</v>
      </c>
      <c r="X226" s="103" t="s">
        <v>1324</v>
      </c>
      <c r="Y226" s="103" t="s">
        <v>1316</v>
      </c>
      <c r="Z226" s="14"/>
    </row>
    <row r="227" spans="1:26" s="10" customFormat="1" ht="12.75" customHeight="1" x14ac:dyDescent="0.2">
      <c r="A227" s="10" t="s">
        <v>1222</v>
      </c>
      <c r="B227" s="10" t="s">
        <v>1223</v>
      </c>
      <c r="C227" s="103">
        <v>0</v>
      </c>
      <c r="D227" s="103">
        <v>0</v>
      </c>
      <c r="E227" s="103">
        <v>0</v>
      </c>
      <c r="F227" s="103">
        <v>0</v>
      </c>
      <c r="G227" s="103">
        <v>0</v>
      </c>
      <c r="H227" s="103">
        <v>0</v>
      </c>
      <c r="I227" s="103">
        <v>0</v>
      </c>
      <c r="J227" s="103">
        <v>0</v>
      </c>
      <c r="K227" s="103">
        <v>0</v>
      </c>
      <c r="L227" s="103">
        <v>0</v>
      </c>
      <c r="M227" s="103">
        <v>8000</v>
      </c>
      <c r="N227" s="103">
        <v>10000</v>
      </c>
      <c r="O227" s="103">
        <v>0</v>
      </c>
      <c r="P227" s="103">
        <v>0</v>
      </c>
      <c r="Q227" s="103">
        <v>0</v>
      </c>
      <c r="R227" s="103">
        <v>0</v>
      </c>
      <c r="S227" s="103">
        <v>0</v>
      </c>
      <c r="T227" s="103">
        <v>0</v>
      </c>
      <c r="U227" s="103">
        <v>0</v>
      </c>
      <c r="V227" s="14">
        <v>0</v>
      </c>
      <c r="W227" s="14">
        <v>0</v>
      </c>
      <c r="X227" s="103" t="s">
        <v>1377</v>
      </c>
      <c r="Y227" s="103" t="s">
        <v>1316</v>
      </c>
      <c r="Z227" s="14"/>
    </row>
    <row r="228" spans="1:26" s="10" customFormat="1" ht="12.75" customHeight="1" x14ac:dyDescent="0.2">
      <c r="A228" s="10" t="s">
        <v>520</v>
      </c>
      <c r="B228" s="10" t="s">
        <v>112</v>
      </c>
      <c r="C228" s="103">
        <v>0</v>
      </c>
      <c r="D228" s="103">
        <v>0</v>
      </c>
      <c r="E228" s="103">
        <v>0</v>
      </c>
      <c r="F228" s="103">
        <v>0</v>
      </c>
      <c r="G228" s="103">
        <v>0</v>
      </c>
      <c r="H228" s="103">
        <v>0</v>
      </c>
      <c r="I228" s="103">
        <v>0</v>
      </c>
      <c r="J228" s="103">
        <v>0</v>
      </c>
      <c r="K228" s="103">
        <v>0</v>
      </c>
      <c r="L228" s="103">
        <v>0</v>
      </c>
      <c r="M228" s="103">
        <v>0</v>
      </c>
      <c r="N228" s="103">
        <v>0</v>
      </c>
      <c r="O228" s="103">
        <v>0</v>
      </c>
      <c r="P228" s="103">
        <v>0</v>
      </c>
      <c r="Q228" s="103">
        <v>0</v>
      </c>
      <c r="R228" s="103">
        <v>0</v>
      </c>
      <c r="S228" s="103">
        <v>0</v>
      </c>
      <c r="T228" s="103">
        <v>0</v>
      </c>
      <c r="U228" s="103">
        <v>0</v>
      </c>
      <c r="V228" s="14">
        <v>0</v>
      </c>
      <c r="W228" s="14">
        <v>0</v>
      </c>
      <c r="X228" s="103" t="s">
        <v>1315</v>
      </c>
      <c r="Y228" s="103" t="s">
        <v>1316</v>
      </c>
      <c r="Z228" s="14"/>
    </row>
    <row r="229" spans="1:26" s="10" customFormat="1" ht="12.75" customHeight="1" x14ac:dyDescent="0.2">
      <c r="A229" s="10" t="s">
        <v>440</v>
      </c>
      <c r="B229" s="10" t="s">
        <v>113</v>
      </c>
      <c r="C229" s="103">
        <v>0</v>
      </c>
      <c r="D229" s="103">
        <v>0</v>
      </c>
      <c r="E229" s="103">
        <v>0</v>
      </c>
      <c r="F229" s="103">
        <v>0</v>
      </c>
      <c r="G229" s="103">
        <v>0</v>
      </c>
      <c r="H229" s="103">
        <v>0</v>
      </c>
      <c r="I229" s="103">
        <v>0</v>
      </c>
      <c r="J229" s="103">
        <v>0</v>
      </c>
      <c r="K229" s="103">
        <v>0</v>
      </c>
      <c r="L229" s="103">
        <v>0</v>
      </c>
      <c r="M229" s="103">
        <v>63774</v>
      </c>
      <c r="N229" s="103">
        <v>8500</v>
      </c>
      <c r="O229" s="103">
        <v>0</v>
      </c>
      <c r="P229" s="103">
        <v>0</v>
      </c>
      <c r="Q229" s="103">
        <v>0</v>
      </c>
      <c r="R229" s="103">
        <v>0</v>
      </c>
      <c r="S229" s="103">
        <v>0</v>
      </c>
      <c r="T229" s="103">
        <v>0</v>
      </c>
      <c r="U229" s="103">
        <v>4300</v>
      </c>
      <c r="V229" s="14">
        <v>0</v>
      </c>
      <c r="W229" s="14">
        <v>7000</v>
      </c>
      <c r="X229" s="103" t="s">
        <v>1315</v>
      </c>
      <c r="Y229" s="103" t="s">
        <v>1316</v>
      </c>
      <c r="Z229" s="14"/>
    </row>
    <row r="230" spans="1:26" s="10" customFormat="1" ht="12.75" customHeight="1" x14ac:dyDescent="0.2">
      <c r="A230" s="10" t="s">
        <v>991</v>
      </c>
      <c r="B230" s="10" t="s">
        <v>992</v>
      </c>
      <c r="C230" s="103">
        <v>0</v>
      </c>
      <c r="D230" s="103">
        <v>0</v>
      </c>
      <c r="E230" s="103">
        <v>0</v>
      </c>
      <c r="F230" s="103">
        <v>0</v>
      </c>
      <c r="G230" s="103">
        <v>0</v>
      </c>
      <c r="H230" s="103">
        <v>0</v>
      </c>
      <c r="I230" s="103">
        <v>0</v>
      </c>
      <c r="J230" s="103">
        <v>0</v>
      </c>
      <c r="K230" s="103">
        <v>0</v>
      </c>
      <c r="L230" s="103">
        <v>0</v>
      </c>
      <c r="M230" s="103">
        <v>559111</v>
      </c>
      <c r="N230" s="103">
        <v>83816</v>
      </c>
      <c r="O230" s="103">
        <v>1000</v>
      </c>
      <c r="P230" s="103">
        <v>33240</v>
      </c>
      <c r="Q230" s="103">
        <v>0</v>
      </c>
      <c r="R230" s="103">
        <v>0</v>
      </c>
      <c r="S230" s="103">
        <v>0</v>
      </c>
      <c r="T230" s="103">
        <v>0</v>
      </c>
      <c r="U230" s="103">
        <v>0</v>
      </c>
      <c r="V230" s="14">
        <v>8000</v>
      </c>
      <c r="W230" s="14">
        <v>0</v>
      </c>
      <c r="X230" s="103" t="s">
        <v>1312</v>
      </c>
      <c r="Y230" s="103" t="s">
        <v>1314</v>
      </c>
      <c r="Z230" s="14"/>
    </row>
    <row r="231" spans="1:26" s="10" customFormat="1" ht="12.75" customHeight="1" x14ac:dyDescent="0.2">
      <c r="A231" s="10" t="s">
        <v>735</v>
      </c>
      <c r="B231" s="10" t="s">
        <v>114</v>
      </c>
      <c r="C231" s="103">
        <v>0</v>
      </c>
      <c r="D231" s="103">
        <v>0</v>
      </c>
      <c r="E231" s="103">
        <v>0</v>
      </c>
      <c r="F231" s="103">
        <v>0</v>
      </c>
      <c r="G231" s="103">
        <v>0</v>
      </c>
      <c r="H231" s="103">
        <v>0</v>
      </c>
      <c r="I231" s="103">
        <v>0</v>
      </c>
      <c r="J231" s="103">
        <v>0</v>
      </c>
      <c r="K231" s="103">
        <v>0</v>
      </c>
      <c r="L231" s="103">
        <v>0</v>
      </c>
      <c r="M231" s="103">
        <v>298504</v>
      </c>
      <c r="N231" s="103">
        <v>22000</v>
      </c>
      <c r="O231" s="103">
        <v>0</v>
      </c>
      <c r="P231" s="103">
        <v>0</v>
      </c>
      <c r="Q231" s="103">
        <v>0</v>
      </c>
      <c r="R231" s="103">
        <v>0</v>
      </c>
      <c r="S231" s="103">
        <v>0</v>
      </c>
      <c r="T231" s="103">
        <v>0</v>
      </c>
      <c r="U231" s="103">
        <v>26000</v>
      </c>
      <c r="V231" s="14">
        <v>0</v>
      </c>
      <c r="W231" s="14">
        <v>0</v>
      </c>
      <c r="X231" s="103" t="s">
        <v>1320</v>
      </c>
      <c r="Y231" s="103" t="s">
        <v>1316</v>
      </c>
      <c r="Z231" s="14"/>
    </row>
    <row r="232" spans="1:26" s="10" customFormat="1" ht="12.75" customHeight="1" x14ac:dyDescent="0.2">
      <c r="A232" s="10" t="s">
        <v>567</v>
      </c>
      <c r="B232" s="10" t="s">
        <v>837</v>
      </c>
      <c r="C232" s="103">
        <v>0</v>
      </c>
      <c r="D232" s="103">
        <v>0</v>
      </c>
      <c r="E232" s="103">
        <v>0</v>
      </c>
      <c r="F232" s="103">
        <v>0</v>
      </c>
      <c r="G232" s="103">
        <v>0</v>
      </c>
      <c r="H232" s="103">
        <v>0</v>
      </c>
      <c r="I232" s="103">
        <v>0</v>
      </c>
      <c r="J232" s="103">
        <v>0</v>
      </c>
      <c r="K232" s="103">
        <v>0</v>
      </c>
      <c r="L232" s="103">
        <v>0</v>
      </c>
      <c r="M232" s="103">
        <v>70952</v>
      </c>
      <c r="N232" s="103">
        <v>0</v>
      </c>
      <c r="O232" s="103">
        <v>0</v>
      </c>
      <c r="P232" s="103">
        <v>0</v>
      </c>
      <c r="Q232" s="103">
        <v>0</v>
      </c>
      <c r="R232" s="103">
        <v>0</v>
      </c>
      <c r="S232" s="103">
        <v>0</v>
      </c>
      <c r="T232" s="103">
        <v>0</v>
      </c>
      <c r="U232" s="103">
        <v>0</v>
      </c>
      <c r="V232" s="14">
        <v>0</v>
      </c>
      <c r="W232" s="14">
        <v>0</v>
      </c>
      <c r="X232" s="103" t="s">
        <v>1315</v>
      </c>
      <c r="Y232" s="103" t="s">
        <v>1316</v>
      </c>
      <c r="Z232" s="14"/>
    </row>
    <row r="233" spans="1:26" s="10" customFormat="1" ht="12.75" customHeight="1" x14ac:dyDescent="0.2">
      <c r="A233" s="10" t="s">
        <v>669</v>
      </c>
      <c r="B233" s="10" t="s">
        <v>115</v>
      </c>
      <c r="C233" s="103">
        <v>0</v>
      </c>
      <c r="D233" s="103">
        <v>0</v>
      </c>
      <c r="E233" s="103">
        <v>0</v>
      </c>
      <c r="F233" s="103">
        <v>0</v>
      </c>
      <c r="G233" s="103">
        <v>0</v>
      </c>
      <c r="H233" s="103">
        <v>0</v>
      </c>
      <c r="I233" s="103">
        <v>0</v>
      </c>
      <c r="J233" s="103">
        <v>0</v>
      </c>
      <c r="K233" s="103">
        <v>0</v>
      </c>
      <c r="L233" s="103">
        <v>0</v>
      </c>
      <c r="M233" s="103">
        <v>4000</v>
      </c>
      <c r="N233" s="103">
        <v>0</v>
      </c>
      <c r="O233" s="103">
        <v>0</v>
      </c>
      <c r="P233" s="103">
        <v>0</v>
      </c>
      <c r="Q233" s="103">
        <v>0</v>
      </c>
      <c r="R233" s="103">
        <v>0</v>
      </c>
      <c r="S233" s="103">
        <v>0</v>
      </c>
      <c r="T233" s="103">
        <v>0</v>
      </c>
      <c r="U233" s="103">
        <v>0</v>
      </c>
      <c r="V233" s="14">
        <v>0</v>
      </c>
      <c r="W233" s="14">
        <v>0</v>
      </c>
      <c r="X233" s="103" t="s">
        <v>1315</v>
      </c>
      <c r="Y233" s="103" t="s">
        <v>1316</v>
      </c>
      <c r="Z233" s="14"/>
    </row>
    <row r="234" spans="1:26" s="10" customFormat="1" ht="12.75" customHeight="1" x14ac:dyDescent="0.2">
      <c r="A234" s="10" t="s">
        <v>736</v>
      </c>
      <c r="B234" s="10" t="s">
        <v>116</v>
      </c>
      <c r="C234" s="103">
        <v>0</v>
      </c>
      <c r="D234" s="103">
        <v>0</v>
      </c>
      <c r="E234" s="103">
        <v>0</v>
      </c>
      <c r="F234" s="103">
        <v>0</v>
      </c>
      <c r="G234" s="103">
        <v>0</v>
      </c>
      <c r="H234" s="103">
        <v>0</v>
      </c>
      <c r="I234" s="103">
        <v>0</v>
      </c>
      <c r="J234" s="103">
        <v>0</v>
      </c>
      <c r="K234" s="103">
        <v>0</v>
      </c>
      <c r="L234" s="103">
        <v>0</v>
      </c>
      <c r="M234" s="103">
        <v>180264</v>
      </c>
      <c r="N234" s="103">
        <v>72000</v>
      </c>
      <c r="O234" s="103">
        <v>0</v>
      </c>
      <c r="P234" s="103">
        <v>0</v>
      </c>
      <c r="Q234" s="103">
        <v>0</v>
      </c>
      <c r="R234" s="103">
        <v>0</v>
      </c>
      <c r="S234" s="103">
        <v>0</v>
      </c>
      <c r="T234" s="103">
        <v>0</v>
      </c>
      <c r="U234" s="103">
        <v>0</v>
      </c>
      <c r="V234" s="14">
        <v>0</v>
      </c>
      <c r="W234" s="14">
        <v>0</v>
      </c>
      <c r="X234" s="103" t="s">
        <v>1320</v>
      </c>
      <c r="Y234" s="103" t="s">
        <v>1316</v>
      </c>
      <c r="Z234" s="14"/>
    </row>
    <row r="235" spans="1:26" s="10" customFormat="1" ht="12.75" customHeight="1" x14ac:dyDescent="0.2">
      <c r="A235" s="10" t="s">
        <v>795</v>
      </c>
      <c r="B235" s="10" t="s">
        <v>1348</v>
      </c>
      <c r="C235" s="103">
        <v>0</v>
      </c>
      <c r="D235" s="103">
        <v>0</v>
      </c>
      <c r="E235" s="103">
        <v>0</v>
      </c>
      <c r="F235" s="103">
        <v>0</v>
      </c>
      <c r="G235" s="103">
        <v>0</v>
      </c>
      <c r="H235" s="103">
        <v>0</v>
      </c>
      <c r="I235" s="103">
        <v>0</v>
      </c>
      <c r="J235" s="103">
        <v>0</v>
      </c>
      <c r="K235" s="103">
        <v>0</v>
      </c>
      <c r="L235" s="103">
        <v>0</v>
      </c>
      <c r="M235" s="103">
        <v>18614</v>
      </c>
      <c r="N235" s="103">
        <v>0</v>
      </c>
      <c r="O235" s="103">
        <v>0</v>
      </c>
      <c r="P235" s="103">
        <v>0</v>
      </c>
      <c r="Q235" s="103">
        <v>0</v>
      </c>
      <c r="R235" s="103">
        <v>0</v>
      </c>
      <c r="S235" s="103">
        <v>0</v>
      </c>
      <c r="T235" s="103">
        <v>0</v>
      </c>
      <c r="U235" s="103">
        <v>0</v>
      </c>
      <c r="V235" s="14">
        <v>0</v>
      </c>
      <c r="W235" s="14">
        <v>0</v>
      </c>
      <c r="X235" s="103" t="s">
        <v>1377</v>
      </c>
      <c r="Y235" s="103" t="s">
        <v>1316</v>
      </c>
      <c r="Z235" s="14"/>
    </row>
    <row r="236" spans="1:26" s="10" customFormat="1" ht="12.75" customHeight="1" x14ac:dyDescent="0.2">
      <c r="A236" s="10" t="s">
        <v>1224</v>
      </c>
      <c r="B236" s="10" t="s">
        <v>1225</v>
      </c>
      <c r="C236" s="103">
        <v>0</v>
      </c>
      <c r="D236" s="103">
        <v>0</v>
      </c>
      <c r="E236" s="103">
        <v>0</v>
      </c>
      <c r="F236" s="103">
        <v>0</v>
      </c>
      <c r="G236" s="103">
        <v>0</v>
      </c>
      <c r="H236" s="103">
        <v>0</v>
      </c>
      <c r="I236" s="103">
        <v>0</v>
      </c>
      <c r="J236" s="103">
        <v>0</v>
      </c>
      <c r="K236" s="103">
        <v>0</v>
      </c>
      <c r="L236" s="103">
        <v>0</v>
      </c>
      <c r="M236" s="103">
        <v>23859</v>
      </c>
      <c r="N236" s="103">
        <v>0</v>
      </c>
      <c r="O236" s="103">
        <v>0</v>
      </c>
      <c r="P236" s="103">
        <v>0</v>
      </c>
      <c r="Q236" s="103">
        <v>0</v>
      </c>
      <c r="R236" s="103">
        <v>0</v>
      </c>
      <c r="S236" s="103">
        <v>0</v>
      </c>
      <c r="T236" s="103">
        <v>0</v>
      </c>
      <c r="U236" s="103">
        <v>0</v>
      </c>
      <c r="V236" s="14">
        <v>0</v>
      </c>
      <c r="W236" s="14">
        <v>0</v>
      </c>
      <c r="X236" s="103" t="s">
        <v>1377</v>
      </c>
      <c r="Y236" s="103" t="s">
        <v>1316</v>
      </c>
      <c r="Z236" s="14"/>
    </row>
    <row r="237" spans="1:26" s="10" customFormat="1" ht="12.75" customHeight="1" x14ac:dyDescent="0.2">
      <c r="A237" s="10" t="s">
        <v>416</v>
      </c>
      <c r="B237" s="10" t="s">
        <v>1287</v>
      </c>
      <c r="C237" s="103">
        <v>0</v>
      </c>
      <c r="D237" s="103">
        <v>0</v>
      </c>
      <c r="E237" s="103">
        <v>0</v>
      </c>
      <c r="F237" s="103">
        <v>0</v>
      </c>
      <c r="G237" s="103">
        <v>0</v>
      </c>
      <c r="H237" s="103">
        <v>0</v>
      </c>
      <c r="I237" s="103">
        <v>0</v>
      </c>
      <c r="J237" s="103">
        <v>0</v>
      </c>
      <c r="K237" s="103">
        <v>0</v>
      </c>
      <c r="L237" s="103">
        <v>0</v>
      </c>
      <c r="M237" s="103">
        <v>10000</v>
      </c>
      <c r="N237" s="103">
        <v>0</v>
      </c>
      <c r="O237" s="103">
        <v>0</v>
      </c>
      <c r="P237" s="103">
        <v>0</v>
      </c>
      <c r="Q237" s="103">
        <v>0</v>
      </c>
      <c r="R237" s="103">
        <v>0</v>
      </c>
      <c r="S237" s="103">
        <v>0</v>
      </c>
      <c r="T237" s="103">
        <v>0</v>
      </c>
      <c r="U237" s="103">
        <v>0</v>
      </c>
      <c r="V237" s="14">
        <v>6000</v>
      </c>
      <c r="W237" s="14">
        <v>0</v>
      </c>
      <c r="X237" s="103" t="s">
        <v>1315</v>
      </c>
      <c r="Y237" s="103" t="s">
        <v>1316</v>
      </c>
      <c r="Z237" s="14"/>
    </row>
    <row r="238" spans="1:26" s="10" customFormat="1" ht="12.75" customHeight="1" x14ac:dyDescent="0.2">
      <c r="A238" s="10" t="s">
        <v>552</v>
      </c>
      <c r="B238" s="10" t="s">
        <v>117</v>
      </c>
      <c r="C238" s="103">
        <v>0</v>
      </c>
      <c r="D238" s="103">
        <v>0</v>
      </c>
      <c r="E238" s="103">
        <v>0</v>
      </c>
      <c r="F238" s="103">
        <v>0</v>
      </c>
      <c r="G238" s="103">
        <v>0</v>
      </c>
      <c r="H238" s="103">
        <v>0</v>
      </c>
      <c r="I238" s="103">
        <v>0</v>
      </c>
      <c r="J238" s="103">
        <v>0</v>
      </c>
      <c r="K238" s="103">
        <v>0</v>
      </c>
      <c r="L238" s="103">
        <v>0</v>
      </c>
      <c r="M238" s="103">
        <v>0</v>
      </c>
      <c r="N238" s="103">
        <v>11220</v>
      </c>
      <c r="O238" s="103">
        <v>0</v>
      </c>
      <c r="P238" s="103">
        <v>0</v>
      </c>
      <c r="Q238" s="103">
        <v>0</v>
      </c>
      <c r="R238" s="103">
        <v>0</v>
      </c>
      <c r="S238" s="103">
        <v>0</v>
      </c>
      <c r="T238" s="103">
        <v>75</v>
      </c>
      <c r="U238" s="103">
        <v>0</v>
      </c>
      <c r="V238" s="14">
        <v>0</v>
      </c>
      <c r="W238" s="14">
        <v>0</v>
      </c>
      <c r="X238" s="103" t="s">
        <v>1315</v>
      </c>
      <c r="Y238" s="103" t="s">
        <v>1316</v>
      </c>
      <c r="Z238" s="14"/>
    </row>
    <row r="239" spans="1:26" s="10" customFormat="1" ht="12.75" customHeight="1" x14ac:dyDescent="0.2">
      <c r="A239" s="10" t="s">
        <v>993</v>
      </c>
      <c r="B239" s="10" t="s">
        <v>994</v>
      </c>
      <c r="C239" s="103">
        <v>0</v>
      </c>
      <c r="D239" s="103">
        <v>0</v>
      </c>
      <c r="E239" s="103">
        <v>0</v>
      </c>
      <c r="F239" s="103">
        <v>0</v>
      </c>
      <c r="G239" s="103">
        <v>0</v>
      </c>
      <c r="H239" s="103">
        <v>0</v>
      </c>
      <c r="I239" s="103">
        <v>43</v>
      </c>
      <c r="J239" s="103">
        <v>0</v>
      </c>
      <c r="K239" s="103">
        <v>0</v>
      </c>
      <c r="L239" s="103">
        <v>0</v>
      </c>
      <c r="M239" s="103">
        <v>121468</v>
      </c>
      <c r="N239" s="103">
        <v>70400</v>
      </c>
      <c r="O239" s="103">
        <v>0</v>
      </c>
      <c r="P239" s="103">
        <v>0</v>
      </c>
      <c r="Q239" s="103">
        <v>0</v>
      </c>
      <c r="R239" s="103">
        <v>0</v>
      </c>
      <c r="S239" s="103">
        <v>0</v>
      </c>
      <c r="T239" s="103">
        <v>0</v>
      </c>
      <c r="U239" s="103">
        <v>32500</v>
      </c>
      <c r="V239" s="14">
        <v>0</v>
      </c>
      <c r="W239" s="14">
        <v>0</v>
      </c>
      <c r="X239" s="103" t="s">
        <v>1312</v>
      </c>
      <c r="Y239" s="103" t="s">
        <v>1314</v>
      </c>
      <c r="Z239" s="14"/>
    </row>
    <row r="240" spans="1:26" s="10" customFormat="1" ht="12.75" customHeight="1" x14ac:dyDescent="0.2">
      <c r="A240" s="10" t="s">
        <v>641</v>
      </c>
      <c r="B240" s="10" t="s">
        <v>118</v>
      </c>
      <c r="C240" s="103">
        <v>0</v>
      </c>
      <c r="D240" s="103">
        <v>0</v>
      </c>
      <c r="E240" s="103">
        <v>0</v>
      </c>
      <c r="F240" s="103">
        <v>0</v>
      </c>
      <c r="G240" s="103">
        <v>0</v>
      </c>
      <c r="H240" s="103">
        <v>0</v>
      </c>
      <c r="I240" s="103">
        <v>0</v>
      </c>
      <c r="J240" s="103">
        <v>0</v>
      </c>
      <c r="K240" s="103">
        <v>0</v>
      </c>
      <c r="L240" s="103">
        <v>0</v>
      </c>
      <c r="M240" s="103">
        <v>113338</v>
      </c>
      <c r="N240" s="103">
        <v>9000</v>
      </c>
      <c r="O240" s="103">
        <v>0</v>
      </c>
      <c r="P240" s="103">
        <v>0</v>
      </c>
      <c r="Q240" s="103">
        <v>0</v>
      </c>
      <c r="R240" s="103">
        <v>0</v>
      </c>
      <c r="S240" s="103">
        <v>0</v>
      </c>
      <c r="T240" s="103">
        <v>0</v>
      </c>
      <c r="U240" s="103">
        <v>0</v>
      </c>
      <c r="V240" s="14">
        <v>0</v>
      </c>
      <c r="W240" s="14">
        <v>0</v>
      </c>
      <c r="X240" s="103" t="s">
        <v>1315</v>
      </c>
      <c r="Y240" s="103" t="s">
        <v>1316</v>
      </c>
      <c r="Z240" s="14"/>
    </row>
    <row r="241" spans="1:26" s="10" customFormat="1" ht="12.75" customHeight="1" x14ac:dyDescent="0.2">
      <c r="A241" s="10" t="s">
        <v>531</v>
      </c>
      <c r="B241" s="10" t="s">
        <v>119</v>
      </c>
      <c r="C241" s="103">
        <v>0</v>
      </c>
      <c r="D241" s="103">
        <v>0</v>
      </c>
      <c r="E241" s="103">
        <v>0</v>
      </c>
      <c r="F241" s="103">
        <v>0</v>
      </c>
      <c r="G241" s="103">
        <v>0</v>
      </c>
      <c r="H241" s="103">
        <v>0</v>
      </c>
      <c r="I241" s="103">
        <v>0</v>
      </c>
      <c r="J241" s="103">
        <v>0</v>
      </c>
      <c r="K241" s="103">
        <v>0</v>
      </c>
      <c r="L241" s="103">
        <v>0</v>
      </c>
      <c r="M241" s="103">
        <v>111888</v>
      </c>
      <c r="N241" s="103">
        <v>5000</v>
      </c>
      <c r="O241" s="103">
        <v>0</v>
      </c>
      <c r="P241" s="103">
        <v>0</v>
      </c>
      <c r="Q241" s="103">
        <v>0</v>
      </c>
      <c r="R241" s="103">
        <v>0</v>
      </c>
      <c r="S241" s="103">
        <v>0</v>
      </c>
      <c r="T241" s="103">
        <v>0</v>
      </c>
      <c r="U241" s="103">
        <v>3000</v>
      </c>
      <c r="V241" s="14">
        <v>29800</v>
      </c>
      <c r="W241" s="14">
        <v>0</v>
      </c>
      <c r="X241" s="103" t="s">
        <v>1312</v>
      </c>
      <c r="Y241" s="103" t="s">
        <v>1316</v>
      </c>
      <c r="Z241" s="14"/>
    </row>
    <row r="242" spans="1:26" s="10" customFormat="1" ht="12.75" customHeight="1" x14ac:dyDescent="0.2">
      <c r="A242" s="10" t="s">
        <v>674</v>
      </c>
      <c r="B242" s="10" t="s">
        <v>120</v>
      </c>
      <c r="C242" s="103">
        <v>0</v>
      </c>
      <c r="D242" s="103">
        <v>0</v>
      </c>
      <c r="E242" s="103">
        <v>0</v>
      </c>
      <c r="F242" s="103">
        <v>0</v>
      </c>
      <c r="G242" s="103">
        <v>0</v>
      </c>
      <c r="H242" s="103">
        <v>0</v>
      </c>
      <c r="I242" s="103">
        <v>0</v>
      </c>
      <c r="J242" s="103">
        <v>0</v>
      </c>
      <c r="K242" s="103">
        <v>0</v>
      </c>
      <c r="L242" s="103">
        <v>0</v>
      </c>
      <c r="M242" s="103">
        <v>287</v>
      </c>
      <c r="N242" s="103">
        <v>0</v>
      </c>
      <c r="O242" s="103">
        <v>0</v>
      </c>
      <c r="P242" s="103">
        <v>0</v>
      </c>
      <c r="Q242" s="103">
        <v>0</v>
      </c>
      <c r="R242" s="103">
        <v>0</v>
      </c>
      <c r="S242" s="103">
        <v>0</v>
      </c>
      <c r="T242" s="103">
        <v>0</v>
      </c>
      <c r="U242" s="103">
        <v>0</v>
      </c>
      <c r="V242" s="14">
        <v>0</v>
      </c>
      <c r="W242" s="14">
        <v>0</v>
      </c>
      <c r="X242" s="103" t="s">
        <v>1312</v>
      </c>
      <c r="Y242" s="103" t="s">
        <v>1316</v>
      </c>
      <c r="Z242" s="14"/>
    </row>
    <row r="243" spans="1:26" s="10" customFormat="1" ht="12.75" customHeight="1" x14ac:dyDescent="0.2">
      <c r="A243" s="10" t="s">
        <v>716</v>
      </c>
      <c r="B243" s="10" t="s">
        <v>121</v>
      </c>
      <c r="C243" s="103">
        <v>0</v>
      </c>
      <c r="D243" s="103">
        <v>0</v>
      </c>
      <c r="E243" s="103">
        <v>0</v>
      </c>
      <c r="F243" s="103">
        <v>0</v>
      </c>
      <c r="G243" s="103">
        <v>0</v>
      </c>
      <c r="H243" s="103">
        <v>0</v>
      </c>
      <c r="I243" s="103">
        <v>0</v>
      </c>
      <c r="J243" s="103">
        <v>0</v>
      </c>
      <c r="K243" s="103">
        <v>0</v>
      </c>
      <c r="L243" s="103">
        <v>3596</v>
      </c>
      <c r="M243" s="103">
        <v>284438</v>
      </c>
      <c r="N243" s="103">
        <v>0</v>
      </c>
      <c r="O243" s="103">
        <v>0</v>
      </c>
      <c r="P243" s="103">
        <v>0</v>
      </c>
      <c r="Q243" s="103">
        <v>0</v>
      </c>
      <c r="R243" s="103">
        <v>0</v>
      </c>
      <c r="S243" s="103">
        <v>0</v>
      </c>
      <c r="T243" s="103">
        <v>0</v>
      </c>
      <c r="U243" s="103">
        <v>0</v>
      </c>
      <c r="V243" s="14">
        <v>48000</v>
      </c>
      <c r="W243" s="14">
        <v>0</v>
      </c>
      <c r="X243" s="103" t="s">
        <v>1327</v>
      </c>
      <c r="Y243" s="103" t="s">
        <v>1316</v>
      </c>
      <c r="Z243" s="14"/>
    </row>
    <row r="244" spans="1:26" s="10" customFormat="1" ht="12.75" customHeight="1" x14ac:dyDescent="0.2">
      <c r="A244" s="10" t="s">
        <v>717</v>
      </c>
      <c r="B244" s="10" t="s">
        <v>847</v>
      </c>
      <c r="C244" s="103">
        <v>0</v>
      </c>
      <c r="D244" s="103">
        <v>0</v>
      </c>
      <c r="E244" s="103">
        <v>0</v>
      </c>
      <c r="F244" s="103">
        <v>0</v>
      </c>
      <c r="G244" s="103">
        <v>0</v>
      </c>
      <c r="H244" s="103">
        <v>0</v>
      </c>
      <c r="I244" s="103">
        <v>2</v>
      </c>
      <c r="J244" s="103">
        <v>0</v>
      </c>
      <c r="K244" s="103">
        <v>0</v>
      </c>
      <c r="L244" s="103">
        <v>0</v>
      </c>
      <c r="M244" s="103">
        <v>163971</v>
      </c>
      <c r="N244" s="103">
        <v>0</v>
      </c>
      <c r="O244" s="103">
        <v>0</v>
      </c>
      <c r="P244" s="103">
        <v>0</v>
      </c>
      <c r="Q244" s="103">
        <v>0</v>
      </c>
      <c r="R244" s="103">
        <v>0</v>
      </c>
      <c r="S244" s="103">
        <v>0</v>
      </c>
      <c r="T244" s="103">
        <v>0</v>
      </c>
      <c r="U244" s="103">
        <v>0</v>
      </c>
      <c r="V244" s="14">
        <v>0</v>
      </c>
      <c r="W244" s="14">
        <v>0</v>
      </c>
      <c r="X244" s="103" t="s">
        <v>1327</v>
      </c>
      <c r="Y244" s="103" t="s">
        <v>1316</v>
      </c>
      <c r="Z244" s="14"/>
    </row>
    <row r="245" spans="1:26" s="10" customFormat="1" ht="12.75" customHeight="1" x14ac:dyDescent="0.2">
      <c r="A245" s="10" t="s">
        <v>533</v>
      </c>
      <c r="B245" s="10" t="s">
        <v>1291</v>
      </c>
      <c r="C245" s="103">
        <v>0</v>
      </c>
      <c r="D245" s="103">
        <v>0</v>
      </c>
      <c r="E245" s="103">
        <v>0</v>
      </c>
      <c r="F245" s="103">
        <v>0</v>
      </c>
      <c r="G245" s="103">
        <v>0</v>
      </c>
      <c r="H245" s="103">
        <v>0</v>
      </c>
      <c r="I245" s="103">
        <v>0</v>
      </c>
      <c r="J245" s="103">
        <v>0</v>
      </c>
      <c r="K245" s="103">
        <v>0</v>
      </c>
      <c r="L245" s="103">
        <v>0</v>
      </c>
      <c r="M245" s="103">
        <v>570488</v>
      </c>
      <c r="N245" s="103">
        <v>421800</v>
      </c>
      <c r="O245" s="103">
        <v>0</v>
      </c>
      <c r="P245" s="103">
        <v>0</v>
      </c>
      <c r="Q245" s="103">
        <v>0</v>
      </c>
      <c r="R245" s="103">
        <v>0</v>
      </c>
      <c r="S245" s="103">
        <v>0</v>
      </c>
      <c r="T245" s="103">
        <v>0</v>
      </c>
      <c r="U245" s="103">
        <v>20000</v>
      </c>
      <c r="V245" s="14">
        <v>0</v>
      </c>
      <c r="W245" s="14">
        <v>0</v>
      </c>
      <c r="X245" s="103" t="s">
        <v>1324</v>
      </c>
      <c r="Y245" s="103" t="s">
        <v>1316</v>
      </c>
      <c r="Z245" s="14"/>
    </row>
    <row r="246" spans="1:26" s="10" customFormat="1" ht="12.75" customHeight="1" x14ac:dyDescent="0.2">
      <c r="A246" s="10" t="s">
        <v>796</v>
      </c>
      <c r="B246" s="10" t="s">
        <v>1350</v>
      </c>
      <c r="C246" s="103">
        <v>0</v>
      </c>
      <c r="D246" s="103">
        <v>0</v>
      </c>
      <c r="E246" s="103">
        <v>0</v>
      </c>
      <c r="F246" s="103">
        <v>0</v>
      </c>
      <c r="G246" s="103">
        <v>0</v>
      </c>
      <c r="H246" s="103">
        <v>0</v>
      </c>
      <c r="I246" s="103">
        <v>0</v>
      </c>
      <c r="J246" s="103">
        <v>0</v>
      </c>
      <c r="K246" s="103">
        <v>0</v>
      </c>
      <c r="L246" s="103">
        <v>0</v>
      </c>
      <c r="M246" s="103">
        <v>6015</v>
      </c>
      <c r="N246" s="103">
        <v>0</v>
      </c>
      <c r="O246" s="103">
        <v>0</v>
      </c>
      <c r="P246" s="103">
        <v>0</v>
      </c>
      <c r="Q246" s="103">
        <v>0</v>
      </c>
      <c r="R246" s="103">
        <v>0</v>
      </c>
      <c r="S246" s="103">
        <v>0</v>
      </c>
      <c r="T246" s="103">
        <v>0</v>
      </c>
      <c r="U246" s="103">
        <v>0</v>
      </c>
      <c r="V246" s="14">
        <v>0</v>
      </c>
      <c r="W246" s="14">
        <v>0</v>
      </c>
      <c r="X246" s="103" t="s">
        <v>1377</v>
      </c>
      <c r="Y246" s="103" t="s">
        <v>1316</v>
      </c>
      <c r="Z246" s="14"/>
    </row>
    <row r="247" spans="1:26" s="10" customFormat="1" ht="12.75" customHeight="1" x14ac:dyDescent="0.2">
      <c r="A247" s="10" t="s">
        <v>1264</v>
      </c>
      <c r="B247" s="10" t="s">
        <v>1265</v>
      </c>
      <c r="C247" s="103">
        <v>0</v>
      </c>
      <c r="D247" s="103">
        <v>0</v>
      </c>
      <c r="E247" s="103">
        <v>0</v>
      </c>
      <c r="F247" s="103">
        <v>0</v>
      </c>
      <c r="G247" s="103">
        <v>0</v>
      </c>
      <c r="H247" s="103">
        <v>0</v>
      </c>
      <c r="I247" s="103">
        <v>0</v>
      </c>
      <c r="J247" s="103">
        <v>0</v>
      </c>
      <c r="K247" s="103">
        <v>0</v>
      </c>
      <c r="L247" s="103">
        <v>0</v>
      </c>
      <c r="M247" s="103">
        <v>0</v>
      </c>
      <c r="N247" s="103">
        <v>0</v>
      </c>
      <c r="O247" s="103">
        <v>0</v>
      </c>
      <c r="P247" s="103">
        <v>0</v>
      </c>
      <c r="Q247" s="103">
        <v>0</v>
      </c>
      <c r="R247" s="103">
        <v>0</v>
      </c>
      <c r="S247" s="103">
        <v>0</v>
      </c>
      <c r="T247" s="103">
        <v>0</v>
      </c>
      <c r="U247" s="103">
        <v>0</v>
      </c>
      <c r="V247" s="14">
        <v>0</v>
      </c>
      <c r="W247" s="14">
        <v>0</v>
      </c>
      <c r="X247" s="103" t="s">
        <v>1377</v>
      </c>
      <c r="Y247" s="103" t="s">
        <v>1316</v>
      </c>
      <c r="Z247" s="14"/>
    </row>
    <row r="248" spans="1:26" s="10" customFormat="1" ht="12.75" customHeight="1" x14ac:dyDescent="0.2">
      <c r="A248" s="10" t="s">
        <v>600</v>
      </c>
      <c r="B248" s="10" t="s">
        <v>122</v>
      </c>
      <c r="C248" s="103">
        <v>0</v>
      </c>
      <c r="D248" s="103">
        <v>0</v>
      </c>
      <c r="E248" s="103">
        <v>0</v>
      </c>
      <c r="F248" s="103">
        <v>0</v>
      </c>
      <c r="G248" s="103">
        <v>0</v>
      </c>
      <c r="H248" s="103">
        <v>0</v>
      </c>
      <c r="I248" s="103">
        <v>0</v>
      </c>
      <c r="J248" s="103">
        <v>0</v>
      </c>
      <c r="K248" s="103">
        <v>0</v>
      </c>
      <c r="L248" s="103">
        <v>0</v>
      </c>
      <c r="M248" s="103">
        <v>71903</v>
      </c>
      <c r="N248" s="103">
        <v>0</v>
      </c>
      <c r="O248" s="103">
        <v>0</v>
      </c>
      <c r="P248" s="103">
        <v>0</v>
      </c>
      <c r="Q248" s="103">
        <v>0</v>
      </c>
      <c r="R248" s="103">
        <v>0</v>
      </c>
      <c r="S248" s="103">
        <v>0</v>
      </c>
      <c r="T248" s="103">
        <v>0</v>
      </c>
      <c r="U248" s="103">
        <v>0</v>
      </c>
      <c r="V248" s="14">
        <v>0</v>
      </c>
      <c r="W248" s="14">
        <v>0</v>
      </c>
      <c r="X248" s="103" t="s">
        <v>1315</v>
      </c>
      <c r="Y248" s="103" t="s">
        <v>1316</v>
      </c>
      <c r="Z248" s="14"/>
    </row>
    <row r="249" spans="1:26" s="10" customFormat="1" ht="12.75" customHeight="1" x14ac:dyDescent="0.2">
      <c r="A249" s="10" t="s">
        <v>583</v>
      </c>
      <c r="B249" s="10" t="s">
        <v>839</v>
      </c>
      <c r="C249" s="103">
        <v>0</v>
      </c>
      <c r="D249" s="103">
        <v>0</v>
      </c>
      <c r="E249" s="103">
        <v>0</v>
      </c>
      <c r="F249" s="103">
        <v>0</v>
      </c>
      <c r="G249" s="103">
        <v>0</v>
      </c>
      <c r="H249" s="103">
        <v>1000</v>
      </c>
      <c r="I249" s="103">
        <v>20</v>
      </c>
      <c r="J249" s="103">
        <v>0</v>
      </c>
      <c r="K249" s="103">
        <v>0</v>
      </c>
      <c r="L249" s="103">
        <v>0</v>
      </c>
      <c r="M249" s="103">
        <v>1300</v>
      </c>
      <c r="N249" s="103">
        <v>10000</v>
      </c>
      <c r="O249" s="103">
        <v>0</v>
      </c>
      <c r="P249" s="103">
        <v>0</v>
      </c>
      <c r="Q249" s="103">
        <v>0</v>
      </c>
      <c r="R249" s="103">
        <v>0</v>
      </c>
      <c r="S249" s="103">
        <v>0</v>
      </c>
      <c r="T249" s="103">
        <v>0</v>
      </c>
      <c r="U249" s="103">
        <v>0</v>
      </c>
      <c r="V249" s="14">
        <v>5400</v>
      </c>
      <c r="W249" s="14">
        <v>0</v>
      </c>
      <c r="X249" s="103" t="s">
        <v>1315</v>
      </c>
      <c r="Y249" s="103" t="s">
        <v>1316</v>
      </c>
      <c r="Z249" s="14"/>
    </row>
    <row r="250" spans="1:26" s="10" customFormat="1" ht="12.75" customHeight="1" x14ac:dyDescent="0.2">
      <c r="A250" s="10" t="s">
        <v>528</v>
      </c>
      <c r="B250" s="10" t="s">
        <v>123</v>
      </c>
      <c r="C250" s="103">
        <v>0</v>
      </c>
      <c r="D250" s="103">
        <v>0</v>
      </c>
      <c r="E250" s="103">
        <v>36</v>
      </c>
      <c r="F250" s="103">
        <v>12</v>
      </c>
      <c r="G250" s="103">
        <v>0</v>
      </c>
      <c r="H250" s="103">
        <v>0</v>
      </c>
      <c r="I250" s="103">
        <v>14</v>
      </c>
      <c r="J250" s="103">
        <v>0</v>
      </c>
      <c r="K250" s="103">
        <v>0</v>
      </c>
      <c r="L250" s="103">
        <v>878</v>
      </c>
      <c r="M250" s="103">
        <v>360366</v>
      </c>
      <c r="N250" s="103">
        <v>64000</v>
      </c>
      <c r="O250" s="103">
        <v>0</v>
      </c>
      <c r="P250" s="103">
        <v>0</v>
      </c>
      <c r="Q250" s="103">
        <v>0</v>
      </c>
      <c r="R250" s="103">
        <v>0</v>
      </c>
      <c r="S250" s="103">
        <v>0</v>
      </c>
      <c r="T250" s="103">
        <v>0</v>
      </c>
      <c r="U250" s="103">
        <v>0</v>
      </c>
      <c r="V250" s="14">
        <v>17500</v>
      </c>
      <c r="W250" s="14">
        <v>39000</v>
      </c>
      <c r="X250" s="103" t="s">
        <v>1312</v>
      </c>
      <c r="Y250" s="103" t="s">
        <v>1316</v>
      </c>
      <c r="Z250" s="14"/>
    </row>
    <row r="251" spans="1:26" s="10" customFormat="1" ht="12.75" customHeight="1" x14ac:dyDescent="0.2">
      <c r="A251" s="10" t="s">
        <v>737</v>
      </c>
      <c r="B251" s="10" t="s">
        <v>124</v>
      </c>
      <c r="C251" s="103">
        <v>0</v>
      </c>
      <c r="D251" s="103">
        <v>0</v>
      </c>
      <c r="E251" s="103">
        <v>0</v>
      </c>
      <c r="F251" s="103">
        <v>0</v>
      </c>
      <c r="G251" s="103">
        <v>0</v>
      </c>
      <c r="H251" s="103">
        <v>0</v>
      </c>
      <c r="I251" s="103">
        <v>0</v>
      </c>
      <c r="J251" s="103">
        <v>0</v>
      </c>
      <c r="K251" s="103">
        <v>0</v>
      </c>
      <c r="L251" s="103">
        <v>0</v>
      </c>
      <c r="M251" s="103">
        <v>172138</v>
      </c>
      <c r="N251" s="103">
        <v>52000</v>
      </c>
      <c r="O251" s="103">
        <v>0</v>
      </c>
      <c r="P251" s="103">
        <v>0</v>
      </c>
      <c r="Q251" s="103">
        <v>0</v>
      </c>
      <c r="R251" s="103">
        <v>0</v>
      </c>
      <c r="S251" s="103">
        <v>0</v>
      </c>
      <c r="T251" s="103">
        <v>0</v>
      </c>
      <c r="U251" s="103">
        <v>9000</v>
      </c>
      <c r="V251" s="14">
        <v>0</v>
      </c>
      <c r="W251" s="14">
        <v>0</v>
      </c>
      <c r="X251" s="103" t="s">
        <v>1320</v>
      </c>
      <c r="Y251" s="103" t="s">
        <v>1316</v>
      </c>
      <c r="Z251" s="14"/>
    </row>
    <row r="252" spans="1:26" s="10" customFormat="1" ht="12.75" customHeight="1" x14ac:dyDescent="0.2">
      <c r="A252" s="10" t="s">
        <v>708</v>
      </c>
      <c r="B252" s="10" t="s">
        <v>125</v>
      </c>
      <c r="C252" s="103">
        <v>0</v>
      </c>
      <c r="D252" s="103">
        <v>0</v>
      </c>
      <c r="E252" s="103">
        <v>292</v>
      </c>
      <c r="F252" s="103">
        <v>0</v>
      </c>
      <c r="G252" s="103">
        <v>0</v>
      </c>
      <c r="H252" s="103">
        <v>0</v>
      </c>
      <c r="I252" s="103">
        <v>488</v>
      </c>
      <c r="J252" s="103">
        <v>0</v>
      </c>
      <c r="K252" s="103">
        <v>0</v>
      </c>
      <c r="L252" s="103">
        <v>6983</v>
      </c>
      <c r="M252" s="103">
        <v>354137</v>
      </c>
      <c r="N252" s="103">
        <v>91611</v>
      </c>
      <c r="O252" s="103">
        <v>0</v>
      </c>
      <c r="P252" s="103">
        <v>0</v>
      </c>
      <c r="Q252" s="103">
        <v>0</v>
      </c>
      <c r="R252" s="103">
        <v>0</v>
      </c>
      <c r="S252" s="103">
        <v>0</v>
      </c>
      <c r="T252" s="103">
        <v>20</v>
      </c>
      <c r="U252" s="103">
        <v>15000</v>
      </c>
      <c r="V252" s="14">
        <v>12165</v>
      </c>
      <c r="W252" s="14">
        <v>1</v>
      </c>
      <c r="X252" s="103" t="s">
        <v>1321</v>
      </c>
      <c r="Y252" s="103" t="s">
        <v>1316</v>
      </c>
      <c r="Z252" s="14"/>
    </row>
    <row r="253" spans="1:26" s="10" customFormat="1" ht="12.75" customHeight="1" x14ac:dyDescent="0.2">
      <c r="A253" s="10" t="s">
        <v>685</v>
      </c>
      <c r="B253" s="10" t="s">
        <v>126</v>
      </c>
      <c r="C253" s="103">
        <v>0</v>
      </c>
      <c r="D253" s="103">
        <v>0</v>
      </c>
      <c r="E253" s="103">
        <v>0</v>
      </c>
      <c r="F253" s="103">
        <v>0</v>
      </c>
      <c r="G253" s="103">
        <v>0</v>
      </c>
      <c r="H253" s="103">
        <v>0</v>
      </c>
      <c r="I253" s="103">
        <v>0</v>
      </c>
      <c r="J253" s="103">
        <v>0</v>
      </c>
      <c r="K253" s="103">
        <v>0</v>
      </c>
      <c r="L253" s="103">
        <v>0</v>
      </c>
      <c r="M253" s="103">
        <v>101337</v>
      </c>
      <c r="N253" s="103">
        <v>6300</v>
      </c>
      <c r="O253" s="103">
        <v>0</v>
      </c>
      <c r="P253" s="103">
        <v>0</v>
      </c>
      <c r="Q253" s="103">
        <v>0</v>
      </c>
      <c r="R253" s="103">
        <v>0</v>
      </c>
      <c r="S253" s="103">
        <v>0</v>
      </c>
      <c r="T253" s="103">
        <v>0</v>
      </c>
      <c r="U253" s="103">
        <v>11000</v>
      </c>
      <c r="V253" s="14">
        <v>0</v>
      </c>
      <c r="W253" s="14">
        <v>0</v>
      </c>
      <c r="X253" s="103" t="s">
        <v>1321</v>
      </c>
      <c r="Y253" s="103" t="s">
        <v>1316</v>
      </c>
      <c r="Z253" s="14"/>
    </row>
    <row r="254" spans="1:26" s="10" customFormat="1" ht="12.75" customHeight="1" x14ac:dyDescent="0.2">
      <c r="A254" s="10" t="s">
        <v>821</v>
      </c>
      <c r="B254" s="10" t="s">
        <v>377</v>
      </c>
      <c r="C254" s="103">
        <v>0</v>
      </c>
      <c r="D254" s="103">
        <v>0</v>
      </c>
      <c r="E254" s="103">
        <v>0</v>
      </c>
      <c r="F254" s="103">
        <v>0</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4">
        <v>0</v>
      </c>
      <c r="W254" s="14">
        <v>0</v>
      </c>
      <c r="X254" s="103" t="s">
        <v>1377</v>
      </c>
      <c r="Y254" s="103" t="s">
        <v>1316</v>
      </c>
      <c r="Z254" s="14"/>
    </row>
    <row r="255" spans="1:26" s="10" customFormat="1" ht="12.75" customHeight="1" x14ac:dyDescent="0.2">
      <c r="A255" s="10" t="s">
        <v>718</v>
      </c>
      <c r="B255" s="10" t="s">
        <v>127</v>
      </c>
      <c r="C255" s="103">
        <v>0</v>
      </c>
      <c r="D255" s="103">
        <v>0</v>
      </c>
      <c r="E255" s="103">
        <v>0</v>
      </c>
      <c r="F255" s="103">
        <v>0</v>
      </c>
      <c r="G255" s="103">
        <v>0</v>
      </c>
      <c r="H255" s="103">
        <v>0</v>
      </c>
      <c r="I255" s="103">
        <v>0</v>
      </c>
      <c r="J255" s="103">
        <v>0</v>
      </c>
      <c r="K255" s="103">
        <v>0</v>
      </c>
      <c r="L255" s="103">
        <v>0</v>
      </c>
      <c r="M255" s="103">
        <v>412717</v>
      </c>
      <c r="N255" s="103">
        <v>0</v>
      </c>
      <c r="O255" s="103">
        <v>0</v>
      </c>
      <c r="P255" s="103">
        <v>0</v>
      </c>
      <c r="Q255" s="103">
        <v>0</v>
      </c>
      <c r="R255" s="103">
        <v>0</v>
      </c>
      <c r="S255" s="103">
        <v>0</v>
      </c>
      <c r="T255" s="103">
        <v>0</v>
      </c>
      <c r="U255" s="103">
        <v>0</v>
      </c>
      <c r="V255" s="14">
        <v>0</v>
      </c>
      <c r="W255" s="14">
        <v>0</v>
      </c>
      <c r="X255" s="103" t="s">
        <v>1327</v>
      </c>
      <c r="Y255" s="103" t="s">
        <v>1316</v>
      </c>
      <c r="Z255" s="14"/>
    </row>
    <row r="256" spans="1:26" s="10" customFormat="1" ht="12.75" customHeight="1" x14ac:dyDescent="0.2">
      <c r="A256" s="10" t="s">
        <v>548</v>
      </c>
      <c r="B256" s="10" t="s">
        <v>1292</v>
      </c>
      <c r="C256" s="103">
        <v>0</v>
      </c>
      <c r="D256" s="103">
        <v>0</v>
      </c>
      <c r="E256" s="103">
        <v>0</v>
      </c>
      <c r="F256" s="103">
        <v>0</v>
      </c>
      <c r="G256" s="103">
        <v>0</v>
      </c>
      <c r="H256" s="103">
        <v>0</v>
      </c>
      <c r="I256" s="103">
        <v>2570</v>
      </c>
      <c r="J256" s="103">
        <v>0</v>
      </c>
      <c r="K256" s="103">
        <v>0</v>
      </c>
      <c r="L256" s="103">
        <v>0</v>
      </c>
      <c r="M256" s="103">
        <v>338850</v>
      </c>
      <c r="N256" s="103">
        <v>52323</v>
      </c>
      <c r="O256" s="103">
        <v>0</v>
      </c>
      <c r="P256" s="103">
        <v>0</v>
      </c>
      <c r="Q256" s="103">
        <v>0</v>
      </c>
      <c r="R256" s="103">
        <v>0</v>
      </c>
      <c r="S256" s="103">
        <v>0</v>
      </c>
      <c r="T256" s="103">
        <v>0</v>
      </c>
      <c r="U256" s="103">
        <v>0</v>
      </c>
      <c r="V256" s="14">
        <v>276993</v>
      </c>
      <c r="W256" s="14">
        <v>96750</v>
      </c>
      <c r="X256" s="103" t="s">
        <v>1324</v>
      </c>
      <c r="Y256" s="103" t="s">
        <v>1316</v>
      </c>
      <c r="Z256" s="14"/>
    </row>
    <row r="257" spans="1:26" s="10" customFormat="1" ht="12.75" customHeight="1" x14ac:dyDescent="0.2">
      <c r="A257" s="10" t="s">
        <v>797</v>
      </c>
      <c r="B257" s="10" t="s">
        <v>1351</v>
      </c>
      <c r="C257" s="103">
        <v>0</v>
      </c>
      <c r="D257" s="103">
        <v>0</v>
      </c>
      <c r="E257" s="103">
        <v>0</v>
      </c>
      <c r="F257" s="103">
        <v>0</v>
      </c>
      <c r="G257" s="103">
        <v>0</v>
      </c>
      <c r="H257" s="103">
        <v>0</v>
      </c>
      <c r="I257" s="103">
        <v>0</v>
      </c>
      <c r="J257" s="103">
        <v>0</v>
      </c>
      <c r="K257" s="103">
        <v>0</v>
      </c>
      <c r="L257" s="103">
        <v>0</v>
      </c>
      <c r="M257" s="103">
        <v>6014</v>
      </c>
      <c r="N257" s="103">
        <v>0</v>
      </c>
      <c r="O257" s="103">
        <v>0</v>
      </c>
      <c r="P257" s="103">
        <v>0</v>
      </c>
      <c r="Q257" s="103">
        <v>0</v>
      </c>
      <c r="R257" s="103">
        <v>0</v>
      </c>
      <c r="S257" s="103">
        <v>0</v>
      </c>
      <c r="T257" s="103">
        <v>0</v>
      </c>
      <c r="U257" s="103">
        <v>0</v>
      </c>
      <c r="V257" s="14">
        <v>0</v>
      </c>
      <c r="W257" s="14">
        <v>0</v>
      </c>
      <c r="X257" s="103" t="s">
        <v>1377</v>
      </c>
      <c r="Y257" s="103" t="s">
        <v>1316</v>
      </c>
      <c r="Z257" s="14"/>
    </row>
    <row r="258" spans="1:26" s="10" customFormat="1" ht="12.75" customHeight="1" x14ac:dyDescent="0.2">
      <c r="A258" s="10" t="s">
        <v>1226</v>
      </c>
      <c r="B258" s="10" t="s">
        <v>1227</v>
      </c>
      <c r="C258" s="103">
        <v>0</v>
      </c>
      <c r="D258" s="103">
        <v>0</v>
      </c>
      <c r="E258" s="103">
        <v>0</v>
      </c>
      <c r="F258" s="103">
        <v>0</v>
      </c>
      <c r="G258" s="103">
        <v>0</v>
      </c>
      <c r="H258" s="103">
        <v>0</v>
      </c>
      <c r="I258" s="103">
        <v>21154</v>
      </c>
      <c r="J258" s="103">
        <v>0</v>
      </c>
      <c r="K258" s="103">
        <v>0</v>
      </c>
      <c r="L258" s="103">
        <v>0</v>
      </c>
      <c r="M258" s="103">
        <v>0</v>
      </c>
      <c r="N258" s="103">
        <v>0</v>
      </c>
      <c r="O258" s="103">
        <v>0</v>
      </c>
      <c r="P258" s="103">
        <v>0</v>
      </c>
      <c r="Q258" s="103">
        <v>0</v>
      </c>
      <c r="R258" s="103">
        <v>0</v>
      </c>
      <c r="S258" s="103">
        <v>0</v>
      </c>
      <c r="T258" s="103">
        <v>0</v>
      </c>
      <c r="U258" s="103">
        <v>0</v>
      </c>
      <c r="V258" s="14">
        <v>0</v>
      </c>
      <c r="W258" s="14">
        <v>0</v>
      </c>
      <c r="X258" s="103" t="s">
        <v>1377</v>
      </c>
      <c r="Y258" s="103" t="s">
        <v>1316</v>
      </c>
      <c r="Z258" s="14"/>
    </row>
    <row r="259" spans="1:26" s="10" customFormat="1" ht="12.75" customHeight="1" x14ac:dyDescent="0.2">
      <c r="A259" s="10" t="s">
        <v>553</v>
      </c>
      <c r="B259" s="10" t="s">
        <v>128</v>
      </c>
      <c r="C259" s="103">
        <v>0</v>
      </c>
      <c r="D259" s="103">
        <v>0</v>
      </c>
      <c r="E259" s="103">
        <v>0</v>
      </c>
      <c r="F259" s="103">
        <v>0</v>
      </c>
      <c r="G259" s="103">
        <v>0</v>
      </c>
      <c r="H259" s="103">
        <v>0</v>
      </c>
      <c r="I259" s="103">
        <v>0</v>
      </c>
      <c r="J259" s="103">
        <v>0</v>
      </c>
      <c r="K259" s="103">
        <v>0</v>
      </c>
      <c r="L259" s="103">
        <v>0</v>
      </c>
      <c r="M259" s="103">
        <v>69415</v>
      </c>
      <c r="N259" s="103">
        <v>0</v>
      </c>
      <c r="O259" s="103">
        <v>0</v>
      </c>
      <c r="P259" s="103">
        <v>0</v>
      </c>
      <c r="Q259" s="103">
        <v>0</v>
      </c>
      <c r="R259" s="103">
        <v>0</v>
      </c>
      <c r="S259" s="103">
        <v>0</v>
      </c>
      <c r="T259" s="103">
        <v>0</v>
      </c>
      <c r="U259" s="103">
        <v>0</v>
      </c>
      <c r="V259" s="14">
        <v>0</v>
      </c>
      <c r="W259" s="14">
        <v>0</v>
      </c>
      <c r="X259" s="103" t="s">
        <v>1315</v>
      </c>
      <c r="Y259" s="103" t="s">
        <v>1316</v>
      </c>
      <c r="Z259" s="14"/>
    </row>
    <row r="260" spans="1:26" s="10" customFormat="1" ht="12.75" customHeight="1" x14ac:dyDescent="0.2">
      <c r="A260" s="10" t="s">
        <v>995</v>
      </c>
      <c r="B260" s="10" t="s">
        <v>996</v>
      </c>
      <c r="C260" s="103">
        <v>0</v>
      </c>
      <c r="D260" s="103">
        <v>0</v>
      </c>
      <c r="E260" s="103">
        <v>0</v>
      </c>
      <c r="F260" s="103">
        <v>0</v>
      </c>
      <c r="G260" s="103">
        <v>0</v>
      </c>
      <c r="H260" s="103">
        <v>0</v>
      </c>
      <c r="I260" s="103">
        <v>0</v>
      </c>
      <c r="J260" s="103">
        <v>0</v>
      </c>
      <c r="K260" s="103">
        <v>0</v>
      </c>
      <c r="L260" s="103">
        <v>0</v>
      </c>
      <c r="M260" s="103">
        <v>17582</v>
      </c>
      <c r="N260" s="103">
        <v>0</v>
      </c>
      <c r="O260" s="103">
        <v>0</v>
      </c>
      <c r="P260" s="103">
        <v>0</v>
      </c>
      <c r="Q260" s="103">
        <v>0</v>
      </c>
      <c r="R260" s="103">
        <v>0</v>
      </c>
      <c r="S260" s="103">
        <v>0</v>
      </c>
      <c r="T260" s="103">
        <v>0</v>
      </c>
      <c r="U260" s="103">
        <v>0</v>
      </c>
      <c r="V260" s="14">
        <v>0</v>
      </c>
      <c r="W260" s="14">
        <v>0</v>
      </c>
      <c r="X260" s="103" t="s">
        <v>1317</v>
      </c>
      <c r="Y260" s="103" t="s">
        <v>1317</v>
      </c>
      <c r="Z260" s="14"/>
    </row>
    <row r="261" spans="1:26" s="10" customFormat="1" ht="12.75" customHeight="1" x14ac:dyDescent="0.2">
      <c r="A261" s="10" t="s">
        <v>823</v>
      </c>
      <c r="B261" s="10" t="s">
        <v>902</v>
      </c>
      <c r="C261" s="103">
        <v>0</v>
      </c>
      <c r="D261" s="103">
        <v>0</v>
      </c>
      <c r="E261" s="103">
        <v>0</v>
      </c>
      <c r="F261" s="103">
        <v>0</v>
      </c>
      <c r="G261" s="103">
        <v>0</v>
      </c>
      <c r="H261" s="103">
        <v>0</v>
      </c>
      <c r="I261" s="103">
        <v>0</v>
      </c>
      <c r="J261" s="103">
        <v>0</v>
      </c>
      <c r="K261" s="103">
        <v>0</v>
      </c>
      <c r="L261" s="103">
        <v>0</v>
      </c>
      <c r="M261" s="103">
        <v>681</v>
      </c>
      <c r="N261" s="103">
        <v>0</v>
      </c>
      <c r="O261" s="103">
        <v>0</v>
      </c>
      <c r="P261" s="103">
        <v>0</v>
      </c>
      <c r="Q261" s="103">
        <v>0</v>
      </c>
      <c r="R261" s="103">
        <v>0</v>
      </c>
      <c r="S261" s="103">
        <v>0</v>
      </c>
      <c r="T261" s="103">
        <v>0</v>
      </c>
      <c r="U261" s="103">
        <v>0</v>
      </c>
      <c r="V261" s="14">
        <v>0</v>
      </c>
      <c r="W261" s="14">
        <v>0</v>
      </c>
      <c r="X261" s="103" t="s">
        <v>1377</v>
      </c>
      <c r="Y261" s="103" t="s">
        <v>1316</v>
      </c>
      <c r="Z261" s="14"/>
    </row>
    <row r="262" spans="1:26" s="10" customFormat="1" ht="12.75" customHeight="1" x14ac:dyDescent="0.2">
      <c r="A262" s="10" t="s">
        <v>709</v>
      </c>
      <c r="B262" s="10" t="s">
        <v>129</v>
      </c>
      <c r="C262" s="103">
        <v>0</v>
      </c>
      <c r="D262" s="103">
        <v>0</v>
      </c>
      <c r="E262" s="103">
        <v>13000</v>
      </c>
      <c r="F262" s="103">
        <v>0</v>
      </c>
      <c r="G262" s="103">
        <v>0</v>
      </c>
      <c r="H262" s="103">
        <v>0</v>
      </c>
      <c r="I262" s="103">
        <v>0</v>
      </c>
      <c r="J262" s="103">
        <v>0</v>
      </c>
      <c r="K262" s="103">
        <v>0</v>
      </c>
      <c r="L262" s="103">
        <v>0</v>
      </c>
      <c r="M262" s="103">
        <v>845256</v>
      </c>
      <c r="N262" s="103">
        <v>380000</v>
      </c>
      <c r="O262" s="103">
        <v>0</v>
      </c>
      <c r="P262" s="103">
        <v>10000</v>
      </c>
      <c r="Q262" s="103">
        <v>0</v>
      </c>
      <c r="R262" s="103">
        <v>0</v>
      </c>
      <c r="S262" s="103">
        <v>0</v>
      </c>
      <c r="T262" s="103">
        <v>0</v>
      </c>
      <c r="U262" s="103">
        <v>55000</v>
      </c>
      <c r="V262" s="14">
        <v>131900</v>
      </c>
      <c r="W262" s="14">
        <v>25000</v>
      </c>
      <c r="X262" s="103" t="s">
        <v>1321</v>
      </c>
      <c r="Y262" s="103" t="s">
        <v>1316</v>
      </c>
      <c r="Z262" s="14"/>
    </row>
    <row r="263" spans="1:26" s="10" customFormat="1" ht="12.75" customHeight="1" x14ac:dyDescent="0.2">
      <c r="A263" s="10" t="s">
        <v>561</v>
      </c>
      <c r="B263" s="10" t="s">
        <v>338</v>
      </c>
      <c r="C263" s="103">
        <v>0</v>
      </c>
      <c r="D263" s="103">
        <v>0</v>
      </c>
      <c r="E263" s="103">
        <v>0</v>
      </c>
      <c r="F263" s="103">
        <v>0</v>
      </c>
      <c r="G263" s="103">
        <v>0</v>
      </c>
      <c r="H263" s="103">
        <v>0</v>
      </c>
      <c r="I263" s="103">
        <v>0</v>
      </c>
      <c r="J263" s="103">
        <v>0</v>
      </c>
      <c r="K263" s="103">
        <v>0</v>
      </c>
      <c r="L263" s="103">
        <v>8568</v>
      </c>
      <c r="M263" s="103">
        <v>134490</v>
      </c>
      <c r="N263" s="103">
        <v>96300</v>
      </c>
      <c r="O263" s="103">
        <v>0</v>
      </c>
      <c r="P263" s="103">
        <v>0</v>
      </c>
      <c r="Q263" s="103">
        <v>0</v>
      </c>
      <c r="R263" s="103">
        <v>0</v>
      </c>
      <c r="S263" s="103">
        <v>0</v>
      </c>
      <c r="T263" s="103">
        <v>0</v>
      </c>
      <c r="U263" s="103">
        <v>0</v>
      </c>
      <c r="V263" s="14">
        <v>45</v>
      </c>
      <c r="W263" s="14">
        <v>0</v>
      </c>
      <c r="X263" s="103" t="s">
        <v>1312</v>
      </c>
      <c r="Y263" s="103" t="s">
        <v>1316</v>
      </c>
      <c r="Z263" s="14"/>
    </row>
    <row r="264" spans="1:26" s="10" customFormat="1" ht="12.75" customHeight="1" x14ac:dyDescent="0.2">
      <c r="A264" s="10" t="s">
        <v>563</v>
      </c>
      <c r="B264" s="10" t="s">
        <v>339</v>
      </c>
      <c r="C264" s="103">
        <v>0</v>
      </c>
      <c r="D264" s="103">
        <v>0</v>
      </c>
      <c r="E264" s="103">
        <v>0</v>
      </c>
      <c r="F264" s="103">
        <v>0</v>
      </c>
      <c r="G264" s="103">
        <v>0</v>
      </c>
      <c r="H264" s="103">
        <v>0</v>
      </c>
      <c r="I264" s="103">
        <v>0</v>
      </c>
      <c r="J264" s="103">
        <v>0</v>
      </c>
      <c r="K264" s="103">
        <v>0</v>
      </c>
      <c r="L264" s="103">
        <v>0</v>
      </c>
      <c r="M264" s="103">
        <v>200600</v>
      </c>
      <c r="N264" s="103">
        <v>105500</v>
      </c>
      <c r="O264" s="103">
        <v>0</v>
      </c>
      <c r="P264" s="103">
        <v>0</v>
      </c>
      <c r="Q264" s="103">
        <v>0</v>
      </c>
      <c r="R264" s="103">
        <v>0</v>
      </c>
      <c r="S264" s="103">
        <v>0</v>
      </c>
      <c r="T264" s="103">
        <v>0</v>
      </c>
      <c r="U264" s="103">
        <v>0</v>
      </c>
      <c r="V264" s="14">
        <v>0</v>
      </c>
      <c r="W264" s="14">
        <v>0</v>
      </c>
      <c r="X264" s="103" t="s">
        <v>1324</v>
      </c>
      <c r="Y264" s="103" t="s">
        <v>1316</v>
      </c>
      <c r="Z264" s="14"/>
    </row>
    <row r="265" spans="1:26" s="10" customFormat="1" ht="12.75" customHeight="1" x14ac:dyDescent="0.2">
      <c r="A265" s="10" t="s">
        <v>798</v>
      </c>
      <c r="B265" s="10" t="s">
        <v>1352</v>
      </c>
      <c r="C265" s="103">
        <v>0</v>
      </c>
      <c r="D265" s="103">
        <v>0</v>
      </c>
      <c r="E265" s="103">
        <v>0</v>
      </c>
      <c r="F265" s="103">
        <v>0</v>
      </c>
      <c r="G265" s="103">
        <v>0</v>
      </c>
      <c r="H265" s="103">
        <v>0</v>
      </c>
      <c r="I265" s="103">
        <v>0</v>
      </c>
      <c r="J265" s="103">
        <v>0</v>
      </c>
      <c r="K265" s="103">
        <v>0</v>
      </c>
      <c r="L265" s="103">
        <v>0</v>
      </c>
      <c r="M265" s="103">
        <v>11228</v>
      </c>
      <c r="N265" s="103">
        <v>5908</v>
      </c>
      <c r="O265" s="103">
        <v>0</v>
      </c>
      <c r="P265" s="103">
        <v>0</v>
      </c>
      <c r="Q265" s="103">
        <v>0</v>
      </c>
      <c r="R265" s="103">
        <v>0</v>
      </c>
      <c r="S265" s="103">
        <v>0</v>
      </c>
      <c r="T265" s="103">
        <v>0</v>
      </c>
      <c r="U265" s="103">
        <v>0</v>
      </c>
      <c r="V265" s="14">
        <v>0</v>
      </c>
      <c r="W265" s="14">
        <v>0</v>
      </c>
      <c r="X265" s="103" t="s">
        <v>1377</v>
      </c>
      <c r="Y265" s="103" t="s">
        <v>1316</v>
      </c>
      <c r="Z265" s="14"/>
    </row>
    <row r="266" spans="1:26" s="10" customFormat="1" ht="12.75" customHeight="1" x14ac:dyDescent="0.2">
      <c r="A266" s="10" t="s">
        <v>1266</v>
      </c>
      <c r="B266" s="10" t="s">
        <v>1267</v>
      </c>
      <c r="C266" s="103">
        <v>0</v>
      </c>
      <c r="D266" s="103">
        <v>0</v>
      </c>
      <c r="E266" s="103">
        <v>0</v>
      </c>
      <c r="F266" s="103">
        <v>0</v>
      </c>
      <c r="G266" s="103">
        <v>0</v>
      </c>
      <c r="H266" s="103">
        <v>0</v>
      </c>
      <c r="I266" s="103">
        <v>0</v>
      </c>
      <c r="J266" s="103">
        <v>0</v>
      </c>
      <c r="K266" s="103">
        <v>0</v>
      </c>
      <c r="L266" s="103">
        <v>0</v>
      </c>
      <c r="M266" s="103">
        <v>12399</v>
      </c>
      <c r="N266" s="103">
        <v>0</v>
      </c>
      <c r="O266" s="103">
        <v>0</v>
      </c>
      <c r="P266" s="103">
        <v>0</v>
      </c>
      <c r="Q266" s="103">
        <v>0</v>
      </c>
      <c r="R266" s="103">
        <v>0</v>
      </c>
      <c r="S266" s="103">
        <v>0</v>
      </c>
      <c r="T266" s="103">
        <v>0</v>
      </c>
      <c r="U266" s="103">
        <v>0</v>
      </c>
      <c r="V266" s="14">
        <v>0</v>
      </c>
      <c r="W266" s="14">
        <v>2674</v>
      </c>
      <c r="X266" s="103" t="s">
        <v>1377</v>
      </c>
      <c r="Y266" s="103" t="s">
        <v>1316</v>
      </c>
      <c r="Z266" s="14"/>
    </row>
    <row r="267" spans="1:26" s="10" customFormat="1" ht="12.75" customHeight="1" x14ac:dyDescent="0.2">
      <c r="A267" s="10" t="s">
        <v>469</v>
      </c>
      <c r="B267" s="10" t="s">
        <v>130</v>
      </c>
      <c r="C267" s="103">
        <v>0</v>
      </c>
      <c r="D267" s="103">
        <v>0</v>
      </c>
      <c r="E267" s="103">
        <v>0</v>
      </c>
      <c r="F267" s="103">
        <v>0</v>
      </c>
      <c r="G267" s="103">
        <v>0</v>
      </c>
      <c r="H267" s="103">
        <v>0</v>
      </c>
      <c r="I267" s="103">
        <v>0</v>
      </c>
      <c r="J267" s="103">
        <v>0</v>
      </c>
      <c r="K267" s="103">
        <v>0</v>
      </c>
      <c r="L267" s="103">
        <v>0</v>
      </c>
      <c r="M267" s="103">
        <v>0</v>
      </c>
      <c r="N267" s="103">
        <v>0</v>
      </c>
      <c r="O267" s="103">
        <v>0</v>
      </c>
      <c r="P267" s="103">
        <v>0</v>
      </c>
      <c r="Q267" s="103">
        <v>0</v>
      </c>
      <c r="R267" s="103">
        <v>0</v>
      </c>
      <c r="S267" s="103">
        <v>0</v>
      </c>
      <c r="T267" s="103">
        <v>0</v>
      </c>
      <c r="U267" s="103">
        <v>0</v>
      </c>
      <c r="V267" s="14">
        <v>0</v>
      </c>
      <c r="W267" s="14">
        <v>0</v>
      </c>
      <c r="X267" s="103" t="s">
        <v>1315</v>
      </c>
      <c r="Y267" s="103" t="s">
        <v>1316</v>
      </c>
      <c r="Z267" s="14"/>
    </row>
    <row r="268" spans="1:26" s="10" customFormat="1" ht="12.75" customHeight="1" x14ac:dyDescent="0.2">
      <c r="A268" s="10" t="s">
        <v>719</v>
      </c>
      <c r="B268" s="10" t="s">
        <v>131</v>
      </c>
      <c r="C268" s="103">
        <v>0</v>
      </c>
      <c r="D268" s="103">
        <v>0</v>
      </c>
      <c r="E268" s="103">
        <v>0</v>
      </c>
      <c r="F268" s="103">
        <v>0</v>
      </c>
      <c r="G268" s="103">
        <v>0</v>
      </c>
      <c r="H268" s="103">
        <v>0</v>
      </c>
      <c r="I268" s="103">
        <v>0</v>
      </c>
      <c r="J268" s="103">
        <v>0</v>
      </c>
      <c r="K268" s="103">
        <v>0</v>
      </c>
      <c r="L268" s="103">
        <v>0</v>
      </c>
      <c r="M268" s="103">
        <v>87654</v>
      </c>
      <c r="N268" s="103">
        <v>35000</v>
      </c>
      <c r="O268" s="103">
        <v>0</v>
      </c>
      <c r="P268" s="103">
        <v>0</v>
      </c>
      <c r="Q268" s="103">
        <v>0</v>
      </c>
      <c r="R268" s="103">
        <v>0</v>
      </c>
      <c r="S268" s="103">
        <v>0</v>
      </c>
      <c r="T268" s="103">
        <v>0</v>
      </c>
      <c r="U268" s="103">
        <v>75725</v>
      </c>
      <c r="V268" s="14">
        <v>0</v>
      </c>
      <c r="W268" s="14">
        <v>0</v>
      </c>
      <c r="X268" s="103" t="s">
        <v>1327</v>
      </c>
      <c r="Y268" s="103" t="s">
        <v>1316</v>
      </c>
      <c r="Z268" s="14"/>
    </row>
    <row r="269" spans="1:26" s="10" customFormat="1" ht="12.75" customHeight="1" x14ac:dyDescent="0.2">
      <c r="A269" s="10" t="s">
        <v>632</v>
      </c>
      <c r="B269" s="10" t="s">
        <v>132</v>
      </c>
      <c r="C269" s="103">
        <v>0</v>
      </c>
      <c r="D269" s="103">
        <v>0</v>
      </c>
      <c r="E269" s="103">
        <v>0</v>
      </c>
      <c r="F269" s="103">
        <v>0</v>
      </c>
      <c r="G269" s="103">
        <v>0</v>
      </c>
      <c r="H269" s="103">
        <v>0</v>
      </c>
      <c r="I269" s="103">
        <v>0</v>
      </c>
      <c r="J269" s="103">
        <v>0</v>
      </c>
      <c r="K269" s="103">
        <v>0</v>
      </c>
      <c r="L269" s="103">
        <v>0</v>
      </c>
      <c r="M269" s="103">
        <v>0</v>
      </c>
      <c r="N269" s="103">
        <v>0</v>
      </c>
      <c r="O269" s="103">
        <v>0</v>
      </c>
      <c r="P269" s="103">
        <v>0</v>
      </c>
      <c r="Q269" s="103">
        <v>0</v>
      </c>
      <c r="R269" s="103">
        <v>33</v>
      </c>
      <c r="S269" s="103">
        <v>0</v>
      </c>
      <c r="T269" s="103">
        <v>0</v>
      </c>
      <c r="U269" s="103">
        <v>0</v>
      </c>
      <c r="V269" s="14">
        <v>0</v>
      </c>
      <c r="W269" s="14">
        <v>0</v>
      </c>
      <c r="X269" s="103" t="s">
        <v>1315</v>
      </c>
      <c r="Y269" s="103" t="s">
        <v>1316</v>
      </c>
      <c r="Z269" s="14"/>
    </row>
    <row r="270" spans="1:26" s="10" customFormat="1" ht="12.75" customHeight="1" x14ac:dyDescent="0.2">
      <c r="A270" s="10" t="s">
        <v>997</v>
      </c>
      <c r="B270" s="10" t="s">
        <v>998</v>
      </c>
      <c r="C270" s="103">
        <v>0</v>
      </c>
      <c r="D270" s="103">
        <v>0</v>
      </c>
      <c r="E270" s="103">
        <v>0</v>
      </c>
      <c r="F270" s="103">
        <v>0</v>
      </c>
      <c r="G270" s="103">
        <v>0</v>
      </c>
      <c r="H270" s="103">
        <v>0</v>
      </c>
      <c r="I270" s="103">
        <v>0</v>
      </c>
      <c r="J270" s="103">
        <v>0</v>
      </c>
      <c r="K270" s="103">
        <v>0</v>
      </c>
      <c r="L270" s="103">
        <v>0</v>
      </c>
      <c r="M270" s="103">
        <v>12282</v>
      </c>
      <c r="N270" s="103">
        <v>0</v>
      </c>
      <c r="O270" s="103">
        <v>0</v>
      </c>
      <c r="P270" s="103">
        <v>0</v>
      </c>
      <c r="Q270" s="103">
        <v>0</v>
      </c>
      <c r="R270" s="103">
        <v>0</v>
      </c>
      <c r="S270" s="103">
        <v>0</v>
      </c>
      <c r="T270" s="103">
        <v>0</v>
      </c>
      <c r="U270" s="103">
        <v>0</v>
      </c>
      <c r="V270" s="14">
        <v>0</v>
      </c>
      <c r="W270" s="14">
        <v>0</v>
      </c>
      <c r="X270" s="103" t="s">
        <v>1317</v>
      </c>
      <c r="Y270" s="103" t="s">
        <v>1317</v>
      </c>
      <c r="Z270" s="14"/>
    </row>
    <row r="271" spans="1:26" s="10" customFormat="1" ht="12.75" customHeight="1" x14ac:dyDescent="0.2">
      <c r="A271" s="10" t="s">
        <v>574</v>
      </c>
      <c r="B271" s="10" t="s">
        <v>133</v>
      </c>
      <c r="C271" s="103">
        <v>0</v>
      </c>
      <c r="D271" s="103">
        <v>0</v>
      </c>
      <c r="E271" s="103">
        <v>0</v>
      </c>
      <c r="F271" s="103">
        <v>0</v>
      </c>
      <c r="G271" s="103">
        <v>0</v>
      </c>
      <c r="H271" s="103">
        <v>0</v>
      </c>
      <c r="I271" s="103">
        <v>0</v>
      </c>
      <c r="J271" s="103">
        <v>0</v>
      </c>
      <c r="K271" s="103">
        <v>0</v>
      </c>
      <c r="L271" s="103">
        <v>561</v>
      </c>
      <c r="M271" s="103">
        <v>58793</v>
      </c>
      <c r="N271" s="103">
        <v>14500</v>
      </c>
      <c r="O271" s="103">
        <v>0</v>
      </c>
      <c r="P271" s="103">
        <v>0</v>
      </c>
      <c r="Q271" s="103">
        <v>0</v>
      </c>
      <c r="R271" s="103">
        <v>0</v>
      </c>
      <c r="S271" s="103">
        <v>0</v>
      </c>
      <c r="T271" s="103">
        <v>0</v>
      </c>
      <c r="U271" s="103">
        <v>1500</v>
      </c>
      <c r="V271" s="14">
        <v>0</v>
      </c>
      <c r="W271" s="14">
        <v>0</v>
      </c>
      <c r="X271" s="103" t="s">
        <v>1315</v>
      </c>
      <c r="Y271" s="103" t="s">
        <v>1316</v>
      </c>
      <c r="Z271" s="14"/>
    </row>
    <row r="272" spans="1:26" s="10" customFormat="1" ht="12.75" customHeight="1" x14ac:dyDescent="0.2">
      <c r="A272" s="10" t="s">
        <v>571</v>
      </c>
      <c r="B272" s="10" t="s">
        <v>341</v>
      </c>
      <c r="C272" s="103">
        <v>0</v>
      </c>
      <c r="D272" s="103">
        <v>0</v>
      </c>
      <c r="E272" s="103">
        <v>0</v>
      </c>
      <c r="F272" s="103">
        <v>0</v>
      </c>
      <c r="G272" s="103">
        <v>0</v>
      </c>
      <c r="H272" s="103">
        <v>0</v>
      </c>
      <c r="I272" s="103">
        <v>0</v>
      </c>
      <c r="J272" s="103">
        <v>0</v>
      </c>
      <c r="K272" s="103">
        <v>0</v>
      </c>
      <c r="L272" s="103">
        <v>0</v>
      </c>
      <c r="M272" s="103">
        <v>448302</v>
      </c>
      <c r="N272" s="103">
        <v>10000</v>
      </c>
      <c r="O272" s="103">
        <v>0</v>
      </c>
      <c r="P272" s="103">
        <v>0</v>
      </c>
      <c r="Q272" s="103">
        <v>0</v>
      </c>
      <c r="R272" s="103">
        <v>0</v>
      </c>
      <c r="S272" s="103">
        <v>0</v>
      </c>
      <c r="T272" s="103">
        <v>0</v>
      </c>
      <c r="U272" s="103">
        <v>0</v>
      </c>
      <c r="V272" s="14">
        <v>413</v>
      </c>
      <c r="W272" s="14">
        <v>0</v>
      </c>
      <c r="X272" s="103" t="s">
        <v>1324</v>
      </c>
      <c r="Y272" s="103" t="s">
        <v>1316</v>
      </c>
      <c r="Z272" s="14"/>
    </row>
    <row r="273" spans="1:26" s="10" customFormat="1" ht="12.75" customHeight="1" x14ac:dyDescent="0.2">
      <c r="A273" s="10" t="s">
        <v>1228</v>
      </c>
      <c r="B273" s="10" t="s">
        <v>1229</v>
      </c>
      <c r="C273" s="103">
        <v>0</v>
      </c>
      <c r="D273" s="103">
        <v>0</v>
      </c>
      <c r="E273" s="103">
        <v>0</v>
      </c>
      <c r="F273" s="103">
        <v>0</v>
      </c>
      <c r="G273" s="103">
        <v>0</v>
      </c>
      <c r="H273" s="103">
        <v>0</v>
      </c>
      <c r="I273" s="103">
        <v>0</v>
      </c>
      <c r="J273" s="103">
        <v>0</v>
      </c>
      <c r="K273" s="103">
        <v>0</v>
      </c>
      <c r="L273" s="103">
        <v>0</v>
      </c>
      <c r="M273" s="103">
        <v>18159</v>
      </c>
      <c r="N273" s="103">
        <v>0</v>
      </c>
      <c r="O273" s="103">
        <v>0</v>
      </c>
      <c r="P273" s="103">
        <v>0</v>
      </c>
      <c r="Q273" s="103">
        <v>0</v>
      </c>
      <c r="R273" s="103">
        <v>0</v>
      </c>
      <c r="S273" s="103">
        <v>0</v>
      </c>
      <c r="T273" s="103">
        <v>0</v>
      </c>
      <c r="U273" s="103">
        <v>0</v>
      </c>
      <c r="V273" s="14">
        <v>0</v>
      </c>
      <c r="W273" s="14">
        <v>364</v>
      </c>
      <c r="X273" s="103" t="s">
        <v>1377</v>
      </c>
      <c r="Y273" s="103" t="s">
        <v>1316</v>
      </c>
      <c r="Z273" s="14"/>
    </row>
    <row r="274" spans="1:26" s="10" customFormat="1" ht="12.75" customHeight="1" x14ac:dyDescent="0.2">
      <c r="A274" s="10" t="s">
        <v>999</v>
      </c>
      <c r="B274" s="10" t="s">
        <v>1000</v>
      </c>
      <c r="C274" s="103">
        <v>0</v>
      </c>
      <c r="D274" s="103">
        <v>0</v>
      </c>
      <c r="E274" s="103">
        <v>0</v>
      </c>
      <c r="F274" s="103">
        <v>0</v>
      </c>
      <c r="G274" s="103">
        <v>0</v>
      </c>
      <c r="H274" s="103">
        <v>0</v>
      </c>
      <c r="I274" s="103">
        <v>0</v>
      </c>
      <c r="J274" s="103">
        <v>0</v>
      </c>
      <c r="K274" s="103">
        <v>0</v>
      </c>
      <c r="L274" s="103">
        <v>0</v>
      </c>
      <c r="M274" s="103">
        <v>18996</v>
      </c>
      <c r="N274" s="103">
        <v>0</v>
      </c>
      <c r="O274" s="103">
        <v>0</v>
      </c>
      <c r="P274" s="103">
        <v>0</v>
      </c>
      <c r="Q274" s="103">
        <v>0</v>
      </c>
      <c r="R274" s="103">
        <v>0</v>
      </c>
      <c r="S274" s="103">
        <v>0</v>
      </c>
      <c r="T274" s="103">
        <v>0</v>
      </c>
      <c r="U274" s="103">
        <v>0</v>
      </c>
      <c r="V274" s="14">
        <v>0</v>
      </c>
      <c r="W274" s="14">
        <v>0</v>
      </c>
      <c r="X274" s="103" t="s">
        <v>1317</v>
      </c>
      <c r="Y274" s="103" t="s">
        <v>1317</v>
      </c>
      <c r="Z274" s="14"/>
    </row>
    <row r="275" spans="1:26" s="10" customFormat="1" ht="12.75" customHeight="1" x14ac:dyDescent="0.2">
      <c r="A275" s="10" t="s">
        <v>686</v>
      </c>
      <c r="B275" s="10" t="s">
        <v>134</v>
      </c>
      <c r="C275" s="103">
        <v>0</v>
      </c>
      <c r="D275" s="103">
        <v>0</v>
      </c>
      <c r="E275" s="103">
        <v>0</v>
      </c>
      <c r="F275" s="103">
        <v>0</v>
      </c>
      <c r="G275" s="103">
        <v>0</v>
      </c>
      <c r="H275" s="103">
        <v>0</v>
      </c>
      <c r="I275" s="103">
        <v>0</v>
      </c>
      <c r="J275" s="103">
        <v>0</v>
      </c>
      <c r="K275" s="103">
        <v>0</v>
      </c>
      <c r="L275" s="103">
        <v>6709</v>
      </c>
      <c r="M275" s="103">
        <v>140000</v>
      </c>
      <c r="N275" s="103">
        <v>170000</v>
      </c>
      <c r="O275" s="103">
        <v>0</v>
      </c>
      <c r="P275" s="103">
        <v>0</v>
      </c>
      <c r="Q275" s="103">
        <v>0</v>
      </c>
      <c r="R275" s="103">
        <v>0</v>
      </c>
      <c r="S275" s="103">
        <v>0</v>
      </c>
      <c r="T275" s="103">
        <v>0</v>
      </c>
      <c r="U275" s="103">
        <v>0</v>
      </c>
      <c r="V275" s="14">
        <v>0</v>
      </c>
      <c r="W275" s="14">
        <v>0</v>
      </c>
      <c r="X275" s="103" t="s">
        <v>1321</v>
      </c>
      <c r="Y275" s="103" t="s">
        <v>1316</v>
      </c>
      <c r="Z275" s="14"/>
    </row>
    <row r="276" spans="1:26" s="10" customFormat="1" ht="12.75" customHeight="1" x14ac:dyDescent="0.2">
      <c r="A276" s="10" t="s">
        <v>808</v>
      </c>
      <c r="B276" s="10" t="s">
        <v>1353</v>
      </c>
      <c r="C276" s="103">
        <v>0</v>
      </c>
      <c r="D276" s="103">
        <v>0</v>
      </c>
      <c r="E276" s="103">
        <v>0</v>
      </c>
      <c r="F276" s="103">
        <v>0</v>
      </c>
      <c r="G276" s="103">
        <v>0</v>
      </c>
      <c r="H276" s="103">
        <v>0</v>
      </c>
      <c r="I276" s="103">
        <v>0</v>
      </c>
      <c r="J276" s="103">
        <v>0</v>
      </c>
      <c r="K276" s="103">
        <v>0</v>
      </c>
      <c r="L276" s="103">
        <v>0</v>
      </c>
      <c r="M276" s="103">
        <v>102475</v>
      </c>
      <c r="N276" s="103">
        <v>0</v>
      </c>
      <c r="O276" s="103">
        <v>0</v>
      </c>
      <c r="P276" s="103">
        <v>0</v>
      </c>
      <c r="Q276" s="103">
        <v>0</v>
      </c>
      <c r="R276" s="103">
        <v>0</v>
      </c>
      <c r="S276" s="103">
        <v>0</v>
      </c>
      <c r="T276" s="103">
        <v>0</v>
      </c>
      <c r="U276" s="103">
        <v>0</v>
      </c>
      <c r="V276" s="14">
        <v>0</v>
      </c>
      <c r="W276" s="14">
        <v>0</v>
      </c>
      <c r="X276" s="103" t="s">
        <v>1377</v>
      </c>
      <c r="Y276" s="103" t="s">
        <v>1316</v>
      </c>
      <c r="Z276" s="14"/>
    </row>
    <row r="277" spans="1:26" s="10" customFormat="1" ht="12.75" customHeight="1" x14ac:dyDescent="0.2">
      <c r="A277" s="10" t="s">
        <v>1260</v>
      </c>
      <c r="B277" s="10" t="s">
        <v>1261</v>
      </c>
      <c r="C277" s="103">
        <v>0</v>
      </c>
      <c r="D277" s="103">
        <v>0</v>
      </c>
      <c r="E277" s="103">
        <v>0</v>
      </c>
      <c r="F277" s="103">
        <v>0</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4">
        <v>0</v>
      </c>
      <c r="W277" s="14">
        <v>0</v>
      </c>
      <c r="X277" s="103" t="s">
        <v>1344</v>
      </c>
      <c r="Y277" s="103" t="s">
        <v>1316</v>
      </c>
      <c r="Z277" s="14"/>
    </row>
    <row r="278" spans="1:26" s="10" customFormat="1" ht="12.75" customHeight="1" x14ac:dyDescent="0.2">
      <c r="A278" s="10" t="s">
        <v>395</v>
      </c>
      <c r="B278" s="10" t="s">
        <v>135</v>
      </c>
      <c r="C278" s="103">
        <v>0</v>
      </c>
      <c r="D278" s="103">
        <v>0</v>
      </c>
      <c r="E278" s="103">
        <v>0</v>
      </c>
      <c r="F278" s="103">
        <v>0</v>
      </c>
      <c r="G278" s="103">
        <v>0</v>
      </c>
      <c r="H278" s="103">
        <v>0</v>
      </c>
      <c r="I278" s="103">
        <v>0</v>
      </c>
      <c r="J278" s="103">
        <v>0</v>
      </c>
      <c r="K278" s="103">
        <v>0</v>
      </c>
      <c r="L278" s="103">
        <v>0</v>
      </c>
      <c r="M278" s="103">
        <v>222611</v>
      </c>
      <c r="N278" s="103">
        <v>52000</v>
      </c>
      <c r="O278" s="103">
        <v>0</v>
      </c>
      <c r="P278" s="103">
        <v>0</v>
      </c>
      <c r="Q278" s="103">
        <v>0</v>
      </c>
      <c r="R278" s="103">
        <v>0</v>
      </c>
      <c r="S278" s="103">
        <v>0</v>
      </c>
      <c r="T278" s="103">
        <v>0</v>
      </c>
      <c r="U278" s="103">
        <v>18600</v>
      </c>
      <c r="V278" s="14">
        <v>0</v>
      </c>
      <c r="W278" s="14">
        <v>0</v>
      </c>
      <c r="X278" s="103" t="s">
        <v>1312</v>
      </c>
      <c r="Y278" s="103" t="s">
        <v>1316</v>
      </c>
      <c r="Z278" s="14"/>
    </row>
    <row r="279" spans="1:26" s="10" customFormat="1" ht="12.75" customHeight="1" x14ac:dyDescent="0.2">
      <c r="A279" s="10" t="s">
        <v>1001</v>
      </c>
      <c r="B279" s="10" t="s">
        <v>1002</v>
      </c>
      <c r="C279" s="103">
        <v>1045</v>
      </c>
      <c r="D279" s="103">
        <v>0</v>
      </c>
      <c r="E279" s="103">
        <v>0</v>
      </c>
      <c r="F279" s="103">
        <v>0</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4">
        <v>0</v>
      </c>
      <c r="W279" s="14">
        <v>0</v>
      </c>
      <c r="X279" s="103" t="s">
        <v>1317</v>
      </c>
      <c r="Y279" s="103" t="s">
        <v>1317</v>
      </c>
      <c r="Z279" s="14"/>
    </row>
    <row r="280" spans="1:26" s="10" customFormat="1" ht="12.75" customHeight="1" x14ac:dyDescent="0.2">
      <c r="A280" s="10" t="s">
        <v>539</v>
      </c>
      <c r="B280" s="10" t="s">
        <v>136</v>
      </c>
      <c r="C280" s="103">
        <v>0</v>
      </c>
      <c r="D280" s="103">
        <v>0</v>
      </c>
      <c r="E280" s="103">
        <v>0</v>
      </c>
      <c r="F280" s="103">
        <v>0</v>
      </c>
      <c r="G280" s="103">
        <v>0</v>
      </c>
      <c r="H280" s="103">
        <v>0</v>
      </c>
      <c r="I280" s="103">
        <v>0</v>
      </c>
      <c r="J280" s="103">
        <v>0</v>
      </c>
      <c r="K280" s="103">
        <v>0</v>
      </c>
      <c r="L280" s="103">
        <v>0</v>
      </c>
      <c r="M280" s="103">
        <v>0</v>
      </c>
      <c r="N280" s="103">
        <v>0</v>
      </c>
      <c r="O280" s="103">
        <v>0</v>
      </c>
      <c r="P280" s="103">
        <v>0</v>
      </c>
      <c r="Q280" s="103">
        <v>0</v>
      </c>
      <c r="R280" s="103">
        <v>0</v>
      </c>
      <c r="S280" s="103">
        <v>0</v>
      </c>
      <c r="T280" s="103">
        <v>0</v>
      </c>
      <c r="U280" s="103">
        <v>0</v>
      </c>
      <c r="V280" s="14">
        <v>0</v>
      </c>
      <c r="W280" s="14">
        <v>0</v>
      </c>
      <c r="X280" s="103" t="s">
        <v>1315</v>
      </c>
      <c r="Y280" s="103" t="s">
        <v>1316</v>
      </c>
      <c r="Z280" s="14"/>
    </row>
    <row r="281" spans="1:26" s="10" customFormat="1" ht="12.75" customHeight="1" x14ac:dyDescent="0.2">
      <c r="A281" s="10" t="s">
        <v>483</v>
      </c>
      <c r="B281" s="10" t="s">
        <v>137</v>
      </c>
      <c r="C281" s="103">
        <v>0</v>
      </c>
      <c r="D281" s="103">
        <v>0</v>
      </c>
      <c r="E281" s="103">
        <v>0</v>
      </c>
      <c r="F281" s="103">
        <v>0</v>
      </c>
      <c r="G281" s="103">
        <v>0</v>
      </c>
      <c r="H281" s="103">
        <v>0</v>
      </c>
      <c r="I281" s="103">
        <v>0</v>
      </c>
      <c r="J281" s="103">
        <v>0</v>
      </c>
      <c r="K281" s="103">
        <v>0</v>
      </c>
      <c r="L281" s="103">
        <v>0</v>
      </c>
      <c r="M281" s="103">
        <v>0</v>
      </c>
      <c r="N281" s="103">
        <v>0</v>
      </c>
      <c r="O281" s="103">
        <v>0</v>
      </c>
      <c r="P281" s="103">
        <v>0</v>
      </c>
      <c r="Q281" s="103">
        <v>0</v>
      </c>
      <c r="R281" s="103">
        <v>0</v>
      </c>
      <c r="S281" s="103">
        <v>0</v>
      </c>
      <c r="T281" s="103">
        <v>0</v>
      </c>
      <c r="U281" s="103">
        <v>0</v>
      </c>
      <c r="V281" s="14">
        <v>0</v>
      </c>
      <c r="W281" s="14">
        <v>0</v>
      </c>
      <c r="X281" s="103" t="s">
        <v>1315</v>
      </c>
      <c r="Y281" s="103" t="s">
        <v>1316</v>
      </c>
      <c r="Z281" s="14"/>
    </row>
    <row r="282" spans="1:26" s="10" customFormat="1" ht="12.75" customHeight="1" x14ac:dyDescent="0.2">
      <c r="A282" s="10" t="s">
        <v>515</v>
      </c>
      <c r="B282" s="10" t="s">
        <v>1290</v>
      </c>
      <c r="C282" s="103">
        <v>0</v>
      </c>
      <c r="D282" s="103">
        <v>0</v>
      </c>
      <c r="E282" s="103">
        <v>0</v>
      </c>
      <c r="F282" s="103">
        <v>0</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4">
        <v>0</v>
      </c>
      <c r="W282" s="14">
        <v>0</v>
      </c>
      <c r="X282" s="103" t="s">
        <v>1315</v>
      </c>
      <c r="Y282" s="103" t="s">
        <v>1316</v>
      </c>
      <c r="Z282" s="14"/>
    </row>
    <row r="283" spans="1:26" s="10" customFormat="1" ht="12.75" customHeight="1" x14ac:dyDescent="0.2">
      <c r="A283" s="10" t="s">
        <v>677</v>
      </c>
      <c r="B283" s="10" t="s">
        <v>138</v>
      </c>
      <c r="C283" s="103">
        <v>0</v>
      </c>
      <c r="D283" s="103">
        <v>0</v>
      </c>
      <c r="E283" s="103">
        <v>0</v>
      </c>
      <c r="F283" s="103">
        <v>0</v>
      </c>
      <c r="G283" s="103">
        <v>0</v>
      </c>
      <c r="H283" s="103">
        <v>0</v>
      </c>
      <c r="I283" s="103">
        <v>0</v>
      </c>
      <c r="J283" s="103">
        <v>0</v>
      </c>
      <c r="K283" s="103">
        <v>0</v>
      </c>
      <c r="L283" s="103">
        <v>8144</v>
      </c>
      <c r="M283" s="103">
        <v>0</v>
      </c>
      <c r="N283" s="103">
        <v>225575</v>
      </c>
      <c r="O283" s="103">
        <v>0</v>
      </c>
      <c r="P283" s="103">
        <v>45000</v>
      </c>
      <c r="Q283" s="103">
        <v>0</v>
      </c>
      <c r="R283" s="103">
        <v>0</v>
      </c>
      <c r="S283" s="103">
        <v>0</v>
      </c>
      <c r="T283" s="103">
        <v>0</v>
      </c>
      <c r="U283" s="103">
        <v>199640</v>
      </c>
      <c r="V283" s="14">
        <v>15000</v>
      </c>
      <c r="W283" s="14">
        <v>0</v>
      </c>
      <c r="X283" s="103" t="s">
        <v>1321</v>
      </c>
      <c r="Y283" s="103" t="s">
        <v>1316</v>
      </c>
      <c r="Z283" s="14"/>
    </row>
    <row r="284" spans="1:26" s="10" customFormat="1" ht="12.75" customHeight="1" x14ac:dyDescent="0.2">
      <c r="A284" s="10" t="s">
        <v>611</v>
      </c>
      <c r="B284" s="10" t="s">
        <v>139</v>
      </c>
      <c r="C284" s="103">
        <v>0</v>
      </c>
      <c r="D284" s="103">
        <v>0</v>
      </c>
      <c r="E284" s="103">
        <v>0</v>
      </c>
      <c r="F284" s="103">
        <v>0</v>
      </c>
      <c r="G284" s="103">
        <v>0</v>
      </c>
      <c r="H284" s="103">
        <v>0</v>
      </c>
      <c r="I284" s="103">
        <v>2</v>
      </c>
      <c r="J284" s="103">
        <v>0</v>
      </c>
      <c r="K284" s="103">
        <v>0</v>
      </c>
      <c r="L284" s="103">
        <v>0</v>
      </c>
      <c r="M284" s="103">
        <v>91872</v>
      </c>
      <c r="N284" s="103">
        <v>0</v>
      </c>
      <c r="O284" s="103">
        <v>0</v>
      </c>
      <c r="P284" s="103">
        <v>0</v>
      </c>
      <c r="Q284" s="103">
        <v>0</v>
      </c>
      <c r="R284" s="103">
        <v>0</v>
      </c>
      <c r="S284" s="103">
        <v>0</v>
      </c>
      <c r="T284" s="103">
        <v>0</v>
      </c>
      <c r="U284" s="103">
        <v>4500</v>
      </c>
      <c r="V284" s="14">
        <v>471</v>
      </c>
      <c r="W284" s="14">
        <v>0</v>
      </c>
      <c r="X284" s="103" t="s">
        <v>1315</v>
      </c>
      <c r="Y284" s="103" t="s">
        <v>1316</v>
      </c>
      <c r="Z284" s="14"/>
    </row>
    <row r="285" spans="1:26" s="10" customFormat="1" ht="12.75" customHeight="1" x14ac:dyDescent="0.2">
      <c r="A285" s="10" t="s">
        <v>1276</v>
      </c>
      <c r="B285" s="10" t="s">
        <v>1277</v>
      </c>
      <c r="C285" s="103">
        <v>0</v>
      </c>
      <c r="D285" s="103">
        <v>0</v>
      </c>
      <c r="E285" s="103">
        <v>0</v>
      </c>
      <c r="F285" s="103">
        <v>0</v>
      </c>
      <c r="G285" s="103">
        <v>0</v>
      </c>
      <c r="H285" s="103">
        <v>0</v>
      </c>
      <c r="I285" s="103">
        <v>0</v>
      </c>
      <c r="J285" s="103">
        <v>0</v>
      </c>
      <c r="K285" s="103">
        <v>0</v>
      </c>
      <c r="L285" s="103">
        <v>0</v>
      </c>
      <c r="M285" s="103">
        <v>224293</v>
      </c>
      <c r="N285" s="103">
        <v>0</v>
      </c>
      <c r="O285" s="103">
        <v>0</v>
      </c>
      <c r="P285" s="103">
        <v>0</v>
      </c>
      <c r="Q285" s="103">
        <v>0</v>
      </c>
      <c r="R285" s="103">
        <v>0</v>
      </c>
      <c r="S285" s="103">
        <v>0</v>
      </c>
      <c r="T285" s="103">
        <v>0</v>
      </c>
      <c r="U285" s="103">
        <v>0</v>
      </c>
      <c r="V285" s="14">
        <v>15000</v>
      </c>
      <c r="W285" s="14">
        <v>55000</v>
      </c>
      <c r="X285" s="103" t="s">
        <v>1344</v>
      </c>
      <c r="Y285" s="103" t="s">
        <v>1316</v>
      </c>
      <c r="Z285" s="14"/>
    </row>
    <row r="286" spans="1:26" s="10" customFormat="1" ht="12.75" customHeight="1" x14ac:dyDescent="0.2">
      <c r="A286" s="10" t="s">
        <v>532</v>
      </c>
      <c r="B286" s="10" t="s">
        <v>140</v>
      </c>
      <c r="C286" s="103">
        <v>0</v>
      </c>
      <c r="D286" s="103">
        <v>0</v>
      </c>
      <c r="E286" s="103">
        <v>0</v>
      </c>
      <c r="F286" s="103">
        <v>0</v>
      </c>
      <c r="G286" s="103">
        <v>112</v>
      </c>
      <c r="H286" s="103">
        <v>0</v>
      </c>
      <c r="I286" s="103">
        <v>0</v>
      </c>
      <c r="J286" s="103">
        <v>0</v>
      </c>
      <c r="K286" s="103">
        <v>0</v>
      </c>
      <c r="L286" s="103">
        <v>0</v>
      </c>
      <c r="M286" s="103">
        <v>70525</v>
      </c>
      <c r="N286" s="103">
        <v>101800</v>
      </c>
      <c r="O286" s="103">
        <v>0</v>
      </c>
      <c r="P286" s="103">
        <v>0</v>
      </c>
      <c r="Q286" s="103">
        <v>0</v>
      </c>
      <c r="R286" s="103">
        <v>0</v>
      </c>
      <c r="S286" s="103">
        <v>0</v>
      </c>
      <c r="T286" s="103">
        <v>0</v>
      </c>
      <c r="U286" s="103">
        <v>0</v>
      </c>
      <c r="V286" s="14">
        <v>0</v>
      </c>
      <c r="W286" s="14">
        <v>0</v>
      </c>
      <c r="X286" s="103" t="s">
        <v>1312</v>
      </c>
      <c r="Y286" s="103" t="s">
        <v>1316</v>
      </c>
      <c r="Z286" s="14"/>
    </row>
    <row r="287" spans="1:26" s="10" customFormat="1" ht="12.75" customHeight="1" x14ac:dyDescent="0.2">
      <c r="A287" s="10" t="s">
        <v>568</v>
      </c>
      <c r="B287" s="10" t="s">
        <v>141</v>
      </c>
      <c r="C287" s="103">
        <v>0</v>
      </c>
      <c r="D287" s="103">
        <v>0</v>
      </c>
      <c r="E287" s="103">
        <v>0</v>
      </c>
      <c r="F287" s="103">
        <v>0</v>
      </c>
      <c r="G287" s="103">
        <v>0</v>
      </c>
      <c r="H287" s="103">
        <v>0</v>
      </c>
      <c r="I287" s="103">
        <v>0</v>
      </c>
      <c r="J287" s="103">
        <v>0</v>
      </c>
      <c r="K287" s="103">
        <v>0</v>
      </c>
      <c r="L287" s="103">
        <v>0</v>
      </c>
      <c r="M287" s="103">
        <v>31861</v>
      </c>
      <c r="N287" s="103">
        <v>0</v>
      </c>
      <c r="O287" s="103">
        <v>0</v>
      </c>
      <c r="P287" s="103">
        <v>0</v>
      </c>
      <c r="Q287" s="103">
        <v>0</v>
      </c>
      <c r="R287" s="103">
        <v>0</v>
      </c>
      <c r="S287" s="103">
        <v>0</v>
      </c>
      <c r="T287" s="103">
        <v>0</v>
      </c>
      <c r="U287" s="103">
        <v>0</v>
      </c>
      <c r="V287" s="14">
        <v>0</v>
      </c>
      <c r="W287" s="14">
        <v>0</v>
      </c>
      <c r="X287" s="103" t="s">
        <v>1315</v>
      </c>
      <c r="Y287" s="103" t="s">
        <v>1316</v>
      </c>
      <c r="Z287" s="14"/>
    </row>
    <row r="288" spans="1:26" s="10" customFormat="1" ht="12.75" customHeight="1" x14ac:dyDescent="0.2">
      <c r="A288" s="10" t="s">
        <v>623</v>
      </c>
      <c r="B288" s="10" t="s">
        <v>142</v>
      </c>
      <c r="C288" s="103">
        <v>0</v>
      </c>
      <c r="D288" s="103">
        <v>0</v>
      </c>
      <c r="E288" s="103">
        <v>1</v>
      </c>
      <c r="F288" s="103">
        <v>0</v>
      </c>
      <c r="G288" s="103">
        <v>0</v>
      </c>
      <c r="H288" s="103">
        <v>0</v>
      </c>
      <c r="I288" s="103">
        <v>0</v>
      </c>
      <c r="J288" s="103">
        <v>0</v>
      </c>
      <c r="K288" s="103">
        <v>0</v>
      </c>
      <c r="L288" s="103">
        <v>0</v>
      </c>
      <c r="M288" s="103">
        <v>0</v>
      </c>
      <c r="N288" s="103">
        <v>0</v>
      </c>
      <c r="O288" s="103">
        <v>0</v>
      </c>
      <c r="P288" s="103">
        <v>248</v>
      </c>
      <c r="Q288" s="103">
        <v>0</v>
      </c>
      <c r="R288" s="103">
        <v>0</v>
      </c>
      <c r="S288" s="103">
        <v>0</v>
      </c>
      <c r="T288" s="103">
        <v>0</v>
      </c>
      <c r="U288" s="103">
        <v>0</v>
      </c>
      <c r="V288" s="14">
        <v>0</v>
      </c>
      <c r="W288" s="14">
        <v>0</v>
      </c>
      <c r="X288" s="103" t="s">
        <v>1315</v>
      </c>
      <c r="Y288" s="103" t="s">
        <v>1316</v>
      </c>
      <c r="Z288" s="14"/>
    </row>
    <row r="289" spans="1:26" s="10" customFormat="1" ht="12.75" customHeight="1" x14ac:dyDescent="0.2">
      <c r="A289" s="10" t="s">
        <v>805</v>
      </c>
      <c r="B289" s="10" t="s">
        <v>1354</v>
      </c>
      <c r="C289" s="103">
        <v>0</v>
      </c>
      <c r="D289" s="103">
        <v>0</v>
      </c>
      <c r="E289" s="103">
        <v>0</v>
      </c>
      <c r="F289" s="103">
        <v>0</v>
      </c>
      <c r="G289" s="103">
        <v>0</v>
      </c>
      <c r="H289" s="103">
        <v>0</v>
      </c>
      <c r="I289" s="103">
        <v>0</v>
      </c>
      <c r="J289" s="103">
        <v>0</v>
      </c>
      <c r="K289" s="103">
        <v>0</v>
      </c>
      <c r="L289" s="103">
        <v>0</v>
      </c>
      <c r="M289" s="103">
        <v>45075</v>
      </c>
      <c r="N289" s="103">
        <v>0</v>
      </c>
      <c r="O289" s="103">
        <v>0</v>
      </c>
      <c r="P289" s="103">
        <v>0</v>
      </c>
      <c r="Q289" s="103">
        <v>0</v>
      </c>
      <c r="R289" s="103">
        <v>0</v>
      </c>
      <c r="S289" s="103">
        <v>0</v>
      </c>
      <c r="T289" s="103">
        <v>0</v>
      </c>
      <c r="U289" s="103">
        <v>0</v>
      </c>
      <c r="V289" s="14">
        <v>0</v>
      </c>
      <c r="W289" s="14">
        <v>0</v>
      </c>
      <c r="X289" s="103" t="s">
        <v>1377</v>
      </c>
      <c r="Y289" s="103" t="s">
        <v>1316</v>
      </c>
      <c r="Z289" s="14"/>
    </row>
    <row r="290" spans="1:26" s="10" customFormat="1" ht="12.75" customHeight="1" x14ac:dyDescent="0.2">
      <c r="A290" s="10" t="s">
        <v>815</v>
      </c>
      <c r="B290" s="10" t="s">
        <v>378</v>
      </c>
      <c r="C290" s="103">
        <v>0</v>
      </c>
      <c r="D290" s="103">
        <v>0</v>
      </c>
      <c r="E290" s="103">
        <v>0</v>
      </c>
      <c r="F290" s="103">
        <v>0</v>
      </c>
      <c r="G290" s="103">
        <v>0</v>
      </c>
      <c r="H290" s="103">
        <v>0</v>
      </c>
      <c r="I290" s="103">
        <v>0</v>
      </c>
      <c r="J290" s="103">
        <v>0</v>
      </c>
      <c r="K290" s="103">
        <v>0</v>
      </c>
      <c r="L290" s="103">
        <v>0</v>
      </c>
      <c r="M290" s="103">
        <v>215969</v>
      </c>
      <c r="N290" s="103">
        <v>0</v>
      </c>
      <c r="O290" s="103">
        <v>0</v>
      </c>
      <c r="P290" s="103">
        <v>0</v>
      </c>
      <c r="Q290" s="103">
        <v>0</v>
      </c>
      <c r="R290" s="103">
        <v>0</v>
      </c>
      <c r="S290" s="103">
        <v>1059</v>
      </c>
      <c r="T290" s="103">
        <v>0</v>
      </c>
      <c r="U290" s="103">
        <v>0</v>
      </c>
      <c r="V290" s="14">
        <v>0</v>
      </c>
      <c r="W290" s="14">
        <v>29750</v>
      </c>
      <c r="X290" s="103" t="s">
        <v>1377</v>
      </c>
      <c r="Y290" s="103" t="s">
        <v>1316</v>
      </c>
      <c r="Z290" s="14"/>
    </row>
    <row r="291" spans="1:26" s="10" customFormat="1" ht="12.75" customHeight="1" x14ac:dyDescent="0.2">
      <c r="A291" s="10" t="s">
        <v>1248</v>
      </c>
      <c r="B291" s="10" t="s">
        <v>1249</v>
      </c>
      <c r="C291" s="103">
        <v>0</v>
      </c>
      <c r="D291" s="103">
        <v>0</v>
      </c>
      <c r="E291" s="103">
        <v>0</v>
      </c>
      <c r="F291" s="103">
        <v>0</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4">
        <v>0</v>
      </c>
      <c r="W291" s="14">
        <v>0</v>
      </c>
      <c r="X291" s="103" t="s">
        <v>1377</v>
      </c>
      <c r="Y291" s="103" t="s">
        <v>1316</v>
      </c>
      <c r="Z291" s="14"/>
    </row>
    <row r="292" spans="1:26" s="10" customFormat="1" ht="12.75" customHeight="1" x14ac:dyDescent="0.2">
      <c r="A292" s="10" t="s">
        <v>812</v>
      </c>
      <c r="B292" s="10" t="s">
        <v>380</v>
      </c>
      <c r="C292" s="103">
        <v>0</v>
      </c>
      <c r="D292" s="103">
        <v>0</v>
      </c>
      <c r="E292" s="103">
        <v>0</v>
      </c>
      <c r="F292" s="103">
        <v>0</v>
      </c>
      <c r="G292" s="103">
        <v>0</v>
      </c>
      <c r="H292" s="103">
        <v>0</v>
      </c>
      <c r="I292" s="103">
        <v>0</v>
      </c>
      <c r="J292" s="103">
        <v>0</v>
      </c>
      <c r="K292" s="103">
        <v>0</v>
      </c>
      <c r="L292" s="103">
        <v>0</v>
      </c>
      <c r="M292" s="103">
        <v>18330</v>
      </c>
      <c r="N292" s="103">
        <v>2000</v>
      </c>
      <c r="O292" s="103">
        <v>3010</v>
      </c>
      <c r="P292" s="103">
        <v>0</v>
      </c>
      <c r="Q292" s="103">
        <v>0</v>
      </c>
      <c r="R292" s="103">
        <v>0</v>
      </c>
      <c r="S292" s="103">
        <v>0</v>
      </c>
      <c r="T292" s="103">
        <v>0</v>
      </c>
      <c r="U292" s="103">
        <v>0</v>
      </c>
      <c r="V292" s="14">
        <v>0</v>
      </c>
      <c r="W292" s="14">
        <v>0</v>
      </c>
      <c r="X292" s="103" t="s">
        <v>1377</v>
      </c>
      <c r="Y292" s="103" t="s">
        <v>1316</v>
      </c>
      <c r="Z292" s="14"/>
    </row>
    <row r="293" spans="1:26" s="10" customFormat="1" ht="12.75" customHeight="1" x14ac:dyDescent="0.2">
      <c r="A293" s="10" t="s">
        <v>1003</v>
      </c>
      <c r="B293" s="10" t="s">
        <v>1004</v>
      </c>
      <c r="C293" s="103">
        <v>0</v>
      </c>
      <c r="D293" s="103">
        <v>0</v>
      </c>
      <c r="E293" s="103">
        <v>0</v>
      </c>
      <c r="F293" s="103">
        <v>0</v>
      </c>
      <c r="G293" s="103">
        <v>0</v>
      </c>
      <c r="H293" s="103">
        <v>0</v>
      </c>
      <c r="I293" s="103">
        <v>0</v>
      </c>
      <c r="J293" s="103">
        <v>0</v>
      </c>
      <c r="K293" s="103">
        <v>0</v>
      </c>
      <c r="L293" s="103">
        <v>0</v>
      </c>
      <c r="M293" s="103">
        <v>55475</v>
      </c>
      <c r="N293" s="103">
        <v>12000</v>
      </c>
      <c r="O293" s="103">
        <v>0</v>
      </c>
      <c r="P293" s="103">
        <v>0</v>
      </c>
      <c r="Q293" s="103">
        <v>0</v>
      </c>
      <c r="R293" s="103">
        <v>0</v>
      </c>
      <c r="S293" s="103">
        <v>0</v>
      </c>
      <c r="T293" s="103">
        <v>0</v>
      </c>
      <c r="U293" s="103">
        <v>0</v>
      </c>
      <c r="V293" s="14">
        <v>6000</v>
      </c>
      <c r="W293" s="14">
        <v>0</v>
      </c>
      <c r="X293" s="103" t="s">
        <v>1312</v>
      </c>
      <c r="Y293" s="103" t="s">
        <v>1313</v>
      </c>
      <c r="Z293" s="14"/>
    </row>
    <row r="294" spans="1:26" s="10" customFormat="1" ht="12.75" customHeight="1" x14ac:dyDescent="0.2">
      <c r="A294" s="10" t="s">
        <v>738</v>
      </c>
      <c r="B294" s="10" t="s">
        <v>143</v>
      </c>
      <c r="C294" s="103">
        <v>0</v>
      </c>
      <c r="D294" s="103">
        <v>0</v>
      </c>
      <c r="E294" s="103">
        <v>0</v>
      </c>
      <c r="F294" s="103">
        <v>0</v>
      </c>
      <c r="G294" s="103">
        <v>0</v>
      </c>
      <c r="H294" s="103">
        <v>0</v>
      </c>
      <c r="I294" s="103">
        <v>0</v>
      </c>
      <c r="J294" s="103">
        <v>0</v>
      </c>
      <c r="K294" s="103">
        <v>0</v>
      </c>
      <c r="L294" s="103">
        <v>0</v>
      </c>
      <c r="M294" s="103">
        <v>52010</v>
      </c>
      <c r="N294" s="103">
        <v>47500</v>
      </c>
      <c r="O294" s="103">
        <v>500</v>
      </c>
      <c r="P294" s="103">
        <v>4000</v>
      </c>
      <c r="Q294" s="103">
        <v>0</v>
      </c>
      <c r="R294" s="103">
        <v>0</v>
      </c>
      <c r="S294" s="103">
        <v>0</v>
      </c>
      <c r="T294" s="103">
        <v>1966</v>
      </c>
      <c r="U294" s="103">
        <v>0</v>
      </c>
      <c r="V294" s="14">
        <v>8000</v>
      </c>
      <c r="W294" s="14">
        <v>11000</v>
      </c>
      <c r="X294" s="103" t="s">
        <v>1320</v>
      </c>
      <c r="Y294" s="103" t="s">
        <v>1316</v>
      </c>
      <c r="Z294" s="14"/>
    </row>
    <row r="295" spans="1:26" s="10" customFormat="1" ht="12.75" customHeight="1" x14ac:dyDescent="0.2">
      <c r="A295" s="10" t="s">
        <v>448</v>
      </c>
      <c r="B295" s="10" t="s">
        <v>144</v>
      </c>
      <c r="C295" s="103">
        <v>0</v>
      </c>
      <c r="D295" s="103">
        <v>0</v>
      </c>
      <c r="E295" s="103">
        <v>0</v>
      </c>
      <c r="F295" s="103">
        <v>0</v>
      </c>
      <c r="G295" s="103">
        <v>0</v>
      </c>
      <c r="H295" s="103">
        <v>0</v>
      </c>
      <c r="I295" s="103">
        <v>0</v>
      </c>
      <c r="J295" s="103">
        <v>0</v>
      </c>
      <c r="K295" s="103">
        <v>0</v>
      </c>
      <c r="L295" s="103">
        <v>0</v>
      </c>
      <c r="M295" s="103">
        <v>45735</v>
      </c>
      <c r="N295" s="103">
        <v>0</v>
      </c>
      <c r="O295" s="103">
        <v>0</v>
      </c>
      <c r="P295" s="103">
        <v>0</v>
      </c>
      <c r="Q295" s="103">
        <v>0</v>
      </c>
      <c r="R295" s="103">
        <v>0</v>
      </c>
      <c r="S295" s="103">
        <v>0</v>
      </c>
      <c r="T295" s="103">
        <v>0</v>
      </c>
      <c r="U295" s="103">
        <v>0</v>
      </c>
      <c r="V295" s="14">
        <v>0</v>
      </c>
      <c r="W295" s="14">
        <v>0</v>
      </c>
      <c r="X295" s="103" t="s">
        <v>1315</v>
      </c>
      <c r="Y295" s="103" t="s">
        <v>1316</v>
      </c>
      <c r="Z295" s="14"/>
    </row>
    <row r="296" spans="1:26" s="10" customFormat="1" ht="12.75" customHeight="1" x14ac:dyDescent="0.2">
      <c r="A296" s="10" t="s">
        <v>642</v>
      </c>
      <c r="B296" s="10" t="s">
        <v>145</v>
      </c>
      <c r="C296" s="103">
        <v>0</v>
      </c>
      <c r="D296" s="103">
        <v>0</v>
      </c>
      <c r="E296" s="103">
        <v>0</v>
      </c>
      <c r="F296" s="103">
        <v>0</v>
      </c>
      <c r="G296" s="103">
        <v>0</v>
      </c>
      <c r="H296" s="103">
        <v>0</v>
      </c>
      <c r="I296" s="103">
        <v>0</v>
      </c>
      <c r="J296" s="103">
        <v>0</v>
      </c>
      <c r="K296" s="103">
        <v>0</v>
      </c>
      <c r="L296" s="103">
        <v>0</v>
      </c>
      <c r="M296" s="103">
        <v>77219</v>
      </c>
      <c r="N296" s="103">
        <v>0</v>
      </c>
      <c r="O296" s="103">
        <v>0</v>
      </c>
      <c r="P296" s="103">
        <v>0</v>
      </c>
      <c r="Q296" s="103">
        <v>0</v>
      </c>
      <c r="R296" s="103">
        <v>0</v>
      </c>
      <c r="S296" s="103">
        <v>0</v>
      </c>
      <c r="T296" s="103">
        <v>0</v>
      </c>
      <c r="U296" s="103">
        <v>4000</v>
      </c>
      <c r="V296" s="14">
        <v>11000</v>
      </c>
      <c r="W296" s="14">
        <v>0</v>
      </c>
      <c r="X296" s="103" t="s">
        <v>1315</v>
      </c>
      <c r="Y296" s="103" t="s">
        <v>1316</v>
      </c>
      <c r="Z296" s="14"/>
    </row>
    <row r="297" spans="1:26" s="10" customFormat="1" ht="12.75" customHeight="1" x14ac:dyDescent="0.2">
      <c r="A297" s="10" t="s">
        <v>670</v>
      </c>
      <c r="B297" s="10" t="s">
        <v>146</v>
      </c>
      <c r="C297" s="103">
        <v>0</v>
      </c>
      <c r="D297" s="103">
        <v>0</v>
      </c>
      <c r="E297" s="103">
        <v>0</v>
      </c>
      <c r="F297" s="103">
        <v>0</v>
      </c>
      <c r="G297" s="103">
        <v>0</v>
      </c>
      <c r="H297" s="103">
        <v>0</v>
      </c>
      <c r="I297" s="103">
        <v>0</v>
      </c>
      <c r="J297" s="103">
        <v>0</v>
      </c>
      <c r="K297" s="103">
        <v>0</v>
      </c>
      <c r="L297" s="103">
        <v>0</v>
      </c>
      <c r="M297" s="103">
        <v>1319</v>
      </c>
      <c r="N297" s="103">
        <v>0</v>
      </c>
      <c r="O297" s="103">
        <v>0</v>
      </c>
      <c r="P297" s="103">
        <v>0</v>
      </c>
      <c r="Q297" s="103">
        <v>0</v>
      </c>
      <c r="R297" s="103">
        <v>0</v>
      </c>
      <c r="S297" s="103">
        <v>0</v>
      </c>
      <c r="T297" s="103">
        <v>0</v>
      </c>
      <c r="U297" s="103">
        <v>0</v>
      </c>
      <c r="V297" s="14">
        <v>0</v>
      </c>
      <c r="W297" s="14">
        <v>0</v>
      </c>
      <c r="X297" s="103" t="s">
        <v>1315</v>
      </c>
      <c r="Y297" s="103" t="s">
        <v>1316</v>
      </c>
      <c r="Z297" s="14"/>
    </row>
    <row r="298" spans="1:26" s="10" customFormat="1" ht="12.75" customHeight="1" x14ac:dyDescent="0.2">
      <c r="A298" s="10" t="s">
        <v>422</v>
      </c>
      <c r="B298" s="10" t="s">
        <v>345</v>
      </c>
      <c r="C298" s="103">
        <v>0</v>
      </c>
      <c r="D298" s="103">
        <v>0</v>
      </c>
      <c r="E298" s="103">
        <v>0</v>
      </c>
      <c r="F298" s="103">
        <v>0</v>
      </c>
      <c r="G298" s="103">
        <v>0</v>
      </c>
      <c r="H298" s="103">
        <v>0</v>
      </c>
      <c r="I298" s="103">
        <v>0</v>
      </c>
      <c r="J298" s="103">
        <v>0</v>
      </c>
      <c r="K298" s="103">
        <v>0</v>
      </c>
      <c r="L298" s="103">
        <v>0</v>
      </c>
      <c r="M298" s="103">
        <v>51746</v>
      </c>
      <c r="N298" s="103">
        <v>33000</v>
      </c>
      <c r="O298" s="103">
        <v>0</v>
      </c>
      <c r="P298" s="103">
        <v>0</v>
      </c>
      <c r="Q298" s="103">
        <v>0</v>
      </c>
      <c r="R298" s="103">
        <v>0</v>
      </c>
      <c r="S298" s="103">
        <v>0</v>
      </c>
      <c r="T298" s="103">
        <v>0</v>
      </c>
      <c r="U298" s="103">
        <v>0</v>
      </c>
      <c r="V298" s="14">
        <v>0</v>
      </c>
      <c r="W298" s="14">
        <v>13500</v>
      </c>
      <c r="X298" s="103" t="s">
        <v>1312</v>
      </c>
      <c r="Y298" s="103" t="s">
        <v>1316</v>
      </c>
      <c r="Z298" s="14"/>
    </row>
    <row r="299" spans="1:26" s="10" customFormat="1" ht="12.75" customHeight="1" x14ac:dyDescent="0.2">
      <c r="A299" s="10" t="s">
        <v>1005</v>
      </c>
      <c r="B299" s="10" t="s">
        <v>1006</v>
      </c>
      <c r="C299" s="103">
        <v>0</v>
      </c>
      <c r="D299" s="103">
        <v>0</v>
      </c>
      <c r="E299" s="103">
        <v>0</v>
      </c>
      <c r="F299" s="103">
        <v>0</v>
      </c>
      <c r="G299" s="103">
        <v>0</v>
      </c>
      <c r="H299" s="103">
        <v>0</v>
      </c>
      <c r="I299" s="103">
        <v>0</v>
      </c>
      <c r="J299" s="103">
        <v>0</v>
      </c>
      <c r="K299" s="103">
        <v>0</v>
      </c>
      <c r="L299" s="103">
        <v>0</v>
      </c>
      <c r="M299" s="103">
        <v>178018</v>
      </c>
      <c r="N299" s="103">
        <v>5000</v>
      </c>
      <c r="O299" s="103">
        <v>0</v>
      </c>
      <c r="P299" s="103">
        <v>0</v>
      </c>
      <c r="Q299" s="103">
        <v>0</v>
      </c>
      <c r="R299" s="103">
        <v>0</v>
      </c>
      <c r="S299" s="103">
        <v>0</v>
      </c>
      <c r="T299" s="103">
        <v>0</v>
      </c>
      <c r="U299" s="103">
        <v>15000</v>
      </c>
      <c r="V299" s="14">
        <v>32000</v>
      </c>
      <c r="W299" s="14">
        <v>3</v>
      </c>
      <c r="X299" s="103" t="s">
        <v>1312</v>
      </c>
      <c r="Y299" s="103" t="s">
        <v>1314</v>
      </c>
      <c r="Z299" s="14"/>
    </row>
    <row r="300" spans="1:26" s="10" customFormat="1" ht="12.75" customHeight="1" x14ac:dyDescent="0.2">
      <c r="A300" s="10" t="s">
        <v>404</v>
      </c>
      <c r="B300" s="10" t="s">
        <v>147</v>
      </c>
      <c r="C300" s="103">
        <v>0</v>
      </c>
      <c r="D300" s="103">
        <v>0</v>
      </c>
      <c r="E300" s="103">
        <v>0</v>
      </c>
      <c r="F300" s="103">
        <v>0</v>
      </c>
      <c r="G300" s="103">
        <v>0</v>
      </c>
      <c r="H300" s="103">
        <v>0</v>
      </c>
      <c r="I300" s="103">
        <v>0</v>
      </c>
      <c r="J300" s="103">
        <v>0</v>
      </c>
      <c r="K300" s="103">
        <v>0</v>
      </c>
      <c r="L300" s="103">
        <v>0</v>
      </c>
      <c r="M300" s="103">
        <v>428564</v>
      </c>
      <c r="N300" s="103">
        <v>15000</v>
      </c>
      <c r="O300" s="103">
        <v>0</v>
      </c>
      <c r="P300" s="103">
        <v>0</v>
      </c>
      <c r="Q300" s="103">
        <v>0</v>
      </c>
      <c r="R300" s="103">
        <v>0</v>
      </c>
      <c r="S300" s="103">
        <v>5600</v>
      </c>
      <c r="T300" s="103">
        <v>0</v>
      </c>
      <c r="U300" s="103">
        <v>0</v>
      </c>
      <c r="V300" s="14">
        <v>0</v>
      </c>
      <c r="W300" s="14">
        <v>0</v>
      </c>
      <c r="X300" s="103" t="s">
        <v>1312</v>
      </c>
      <c r="Y300" s="103" t="s">
        <v>1316</v>
      </c>
      <c r="Z300" s="14"/>
    </row>
    <row r="301" spans="1:26" s="10" customFormat="1" ht="12.75" customHeight="1" x14ac:dyDescent="0.2">
      <c r="A301" s="10" t="s">
        <v>650</v>
      </c>
      <c r="B301" s="10" t="s">
        <v>148</v>
      </c>
      <c r="C301" s="103">
        <v>0</v>
      </c>
      <c r="D301" s="103">
        <v>0</v>
      </c>
      <c r="E301" s="103">
        <v>0</v>
      </c>
      <c r="F301" s="103">
        <v>0</v>
      </c>
      <c r="G301" s="103">
        <v>0</v>
      </c>
      <c r="H301" s="103">
        <v>0</v>
      </c>
      <c r="I301" s="103">
        <v>0</v>
      </c>
      <c r="J301" s="103">
        <v>0</v>
      </c>
      <c r="K301" s="103">
        <v>0</v>
      </c>
      <c r="L301" s="103">
        <v>0</v>
      </c>
      <c r="M301" s="103">
        <v>0</v>
      </c>
      <c r="N301" s="103">
        <v>0</v>
      </c>
      <c r="O301" s="103">
        <v>0</v>
      </c>
      <c r="P301" s="103">
        <v>0</v>
      </c>
      <c r="Q301" s="103">
        <v>0</v>
      </c>
      <c r="R301" s="103">
        <v>0</v>
      </c>
      <c r="S301" s="103">
        <v>0</v>
      </c>
      <c r="T301" s="103">
        <v>0</v>
      </c>
      <c r="U301" s="103">
        <v>0</v>
      </c>
      <c r="V301" s="14">
        <v>0</v>
      </c>
      <c r="W301" s="14">
        <v>0</v>
      </c>
      <c r="X301" s="103" t="s">
        <v>1315</v>
      </c>
      <c r="Y301" s="103" t="s">
        <v>1316</v>
      </c>
      <c r="Z301" s="14"/>
    </row>
    <row r="302" spans="1:26" s="10" customFormat="1" ht="12.75" customHeight="1" x14ac:dyDescent="0.2">
      <c r="A302" s="10" t="s">
        <v>1007</v>
      </c>
      <c r="B302" s="10" t="s">
        <v>1008</v>
      </c>
      <c r="C302" s="103">
        <v>0</v>
      </c>
      <c r="D302" s="103">
        <v>0</v>
      </c>
      <c r="E302" s="103">
        <v>0</v>
      </c>
      <c r="F302" s="103">
        <v>0</v>
      </c>
      <c r="G302" s="103">
        <v>0</v>
      </c>
      <c r="H302" s="103">
        <v>0</v>
      </c>
      <c r="I302" s="103">
        <v>0</v>
      </c>
      <c r="J302" s="103">
        <v>0</v>
      </c>
      <c r="K302" s="103">
        <v>0</v>
      </c>
      <c r="L302" s="103">
        <v>0</v>
      </c>
      <c r="M302" s="103">
        <v>59314</v>
      </c>
      <c r="N302" s="103">
        <v>10600</v>
      </c>
      <c r="O302" s="103">
        <v>0</v>
      </c>
      <c r="P302" s="103">
        <v>0</v>
      </c>
      <c r="Q302" s="103">
        <v>0</v>
      </c>
      <c r="R302" s="103">
        <v>0</v>
      </c>
      <c r="S302" s="103">
        <v>0</v>
      </c>
      <c r="T302" s="103">
        <v>0</v>
      </c>
      <c r="U302" s="103">
        <v>3000</v>
      </c>
      <c r="V302" s="14">
        <v>9000</v>
      </c>
      <c r="W302" s="14">
        <v>99</v>
      </c>
      <c r="X302" s="103" t="s">
        <v>1312</v>
      </c>
      <c r="Y302" s="103" t="s">
        <v>1313</v>
      </c>
      <c r="Z302" s="14"/>
    </row>
    <row r="303" spans="1:26" s="10" customFormat="1" ht="12.75" customHeight="1" x14ac:dyDescent="0.2">
      <c r="A303" s="10" t="s">
        <v>1009</v>
      </c>
      <c r="B303" s="10" t="s">
        <v>1010</v>
      </c>
      <c r="C303" s="103">
        <v>0</v>
      </c>
      <c r="D303" s="103">
        <v>0</v>
      </c>
      <c r="E303" s="103">
        <v>0</v>
      </c>
      <c r="F303" s="103">
        <v>0</v>
      </c>
      <c r="G303" s="103">
        <v>0</v>
      </c>
      <c r="H303" s="103">
        <v>0</v>
      </c>
      <c r="I303" s="103">
        <v>0</v>
      </c>
      <c r="J303" s="103">
        <v>0</v>
      </c>
      <c r="K303" s="103">
        <v>0</v>
      </c>
      <c r="L303" s="103">
        <v>0</v>
      </c>
      <c r="M303" s="103">
        <v>105026</v>
      </c>
      <c r="N303" s="103">
        <v>33400</v>
      </c>
      <c r="O303" s="103">
        <v>0</v>
      </c>
      <c r="P303" s="103">
        <v>0</v>
      </c>
      <c r="Q303" s="103">
        <v>0</v>
      </c>
      <c r="R303" s="103">
        <v>0</v>
      </c>
      <c r="S303" s="103">
        <v>0</v>
      </c>
      <c r="T303" s="103">
        <v>0</v>
      </c>
      <c r="U303" s="103">
        <v>0</v>
      </c>
      <c r="V303" s="14">
        <v>0</v>
      </c>
      <c r="W303" s="14">
        <v>0</v>
      </c>
      <c r="X303" s="103" t="s">
        <v>1312</v>
      </c>
      <c r="Y303" s="103" t="s">
        <v>1314</v>
      </c>
      <c r="Z303" s="14"/>
    </row>
    <row r="304" spans="1:26" s="10" customFormat="1" ht="12.75" customHeight="1" x14ac:dyDescent="0.2">
      <c r="A304" s="10" t="s">
        <v>1011</v>
      </c>
      <c r="B304" s="10" t="s">
        <v>1012</v>
      </c>
      <c r="C304" s="103">
        <v>0</v>
      </c>
      <c r="D304" s="103">
        <v>0</v>
      </c>
      <c r="E304" s="103">
        <v>0</v>
      </c>
      <c r="F304" s="103">
        <v>0</v>
      </c>
      <c r="G304" s="103">
        <v>0</v>
      </c>
      <c r="H304" s="103">
        <v>0</v>
      </c>
      <c r="I304" s="103">
        <v>0</v>
      </c>
      <c r="J304" s="103">
        <v>0</v>
      </c>
      <c r="K304" s="103">
        <v>0</v>
      </c>
      <c r="L304" s="103">
        <v>0</v>
      </c>
      <c r="M304" s="103">
        <v>8324</v>
      </c>
      <c r="N304" s="103">
        <v>0</v>
      </c>
      <c r="O304" s="103">
        <v>0</v>
      </c>
      <c r="P304" s="103">
        <v>0</v>
      </c>
      <c r="Q304" s="103">
        <v>0</v>
      </c>
      <c r="R304" s="103">
        <v>0</v>
      </c>
      <c r="S304" s="103">
        <v>0</v>
      </c>
      <c r="T304" s="103">
        <v>0</v>
      </c>
      <c r="U304" s="103">
        <v>0</v>
      </c>
      <c r="V304" s="14">
        <v>0</v>
      </c>
      <c r="W304" s="14">
        <v>0</v>
      </c>
      <c r="X304" s="103" t="s">
        <v>1317</v>
      </c>
      <c r="Y304" s="103" t="s">
        <v>1317</v>
      </c>
      <c r="Z304" s="14"/>
    </row>
    <row r="305" spans="1:26" s="10" customFormat="1" ht="12.75" customHeight="1" x14ac:dyDescent="0.2">
      <c r="A305" s="10" t="s">
        <v>1013</v>
      </c>
      <c r="B305" s="10" t="s">
        <v>1014</v>
      </c>
      <c r="C305" s="103">
        <v>0</v>
      </c>
      <c r="D305" s="103">
        <v>0</v>
      </c>
      <c r="E305" s="103">
        <v>0</v>
      </c>
      <c r="F305" s="103">
        <v>0</v>
      </c>
      <c r="G305" s="103">
        <v>0</v>
      </c>
      <c r="H305" s="103">
        <v>0</v>
      </c>
      <c r="I305" s="103">
        <v>2033</v>
      </c>
      <c r="J305" s="103">
        <v>0</v>
      </c>
      <c r="K305" s="103">
        <v>0</v>
      </c>
      <c r="L305" s="103">
        <v>0</v>
      </c>
      <c r="M305" s="103">
        <v>110334</v>
      </c>
      <c r="N305" s="103">
        <v>62500</v>
      </c>
      <c r="O305" s="103">
        <v>0</v>
      </c>
      <c r="P305" s="103">
        <v>0</v>
      </c>
      <c r="Q305" s="103">
        <v>0</v>
      </c>
      <c r="R305" s="103">
        <v>0</v>
      </c>
      <c r="S305" s="103">
        <v>0</v>
      </c>
      <c r="T305" s="103">
        <v>0</v>
      </c>
      <c r="U305" s="103">
        <v>0</v>
      </c>
      <c r="V305" s="14">
        <v>0</v>
      </c>
      <c r="W305" s="14">
        <v>0</v>
      </c>
      <c r="X305" s="103" t="s">
        <v>1312</v>
      </c>
      <c r="Y305" s="103" t="s">
        <v>1313</v>
      </c>
      <c r="Z305" s="14"/>
    </row>
    <row r="306" spans="1:26" s="10" customFormat="1" ht="12.75" customHeight="1" x14ac:dyDescent="0.2">
      <c r="A306" s="10" t="s">
        <v>504</v>
      </c>
      <c r="B306" s="10" t="s">
        <v>149</v>
      </c>
      <c r="C306" s="103">
        <v>0</v>
      </c>
      <c r="D306" s="103">
        <v>0</v>
      </c>
      <c r="E306" s="103">
        <v>0</v>
      </c>
      <c r="F306" s="103">
        <v>0</v>
      </c>
      <c r="G306" s="103">
        <v>0</v>
      </c>
      <c r="H306" s="103">
        <v>0</v>
      </c>
      <c r="I306" s="103">
        <v>0</v>
      </c>
      <c r="J306" s="103">
        <v>0</v>
      </c>
      <c r="K306" s="103">
        <v>0</v>
      </c>
      <c r="L306" s="103">
        <v>0</v>
      </c>
      <c r="M306" s="103">
        <v>142704</v>
      </c>
      <c r="N306" s="103">
        <v>0</v>
      </c>
      <c r="O306" s="103">
        <v>0</v>
      </c>
      <c r="P306" s="103">
        <v>0</v>
      </c>
      <c r="Q306" s="103">
        <v>0</v>
      </c>
      <c r="R306" s="103">
        <v>0</v>
      </c>
      <c r="S306" s="103">
        <v>0</v>
      </c>
      <c r="T306" s="103">
        <v>0</v>
      </c>
      <c r="U306" s="103">
        <v>0</v>
      </c>
      <c r="V306" s="14">
        <v>0</v>
      </c>
      <c r="W306" s="14">
        <v>0</v>
      </c>
      <c r="X306" s="103" t="s">
        <v>1315</v>
      </c>
      <c r="Y306" s="103" t="s">
        <v>1316</v>
      </c>
      <c r="Z306" s="14"/>
    </row>
    <row r="307" spans="1:26" s="10" customFormat="1" ht="12.75" customHeight="1" x14ac:dyDescent="0.2">
      <c r="A307" s="10" t="s">
        <v>822</v>
      </c>
      <c r="B307" s="10" t="s">
        <v>381</v>
      </c>
      <c r="C307" s="103">
        <v>0</v>
      </c>
      <c r="D307" s="103">
        <v>0</v>
      </c>
      <c r="E307" s="103">
        <v>0</v>
      </c>
      <c r="F307" s="103">
        <v>0</v>
      </c>
      <c r="G307" s="103">
        <v>0</v>
      </c>
      <c r="H307" s="103">
        <v>0</v>
      </c>
      <c r="I307" s="103">
        <v>0</v>
      </c>
      <c r="J307" s="103">
        <v>0</v>
      </c>
      <c r="K307" s="103">
        <v>0</v>
      </c>
      <c r="L307" s="103">
        <v>0</v>
      </c>
      <c r="M307" s="103">
        <v>0</v>
      </c>
      <c r="N307" s="103">
        <v>0</v>
      </c>
      <c r="O307" s="103">
        <v>0</v>
      </c>
      <c r="P307" s="103">
        <v>0</v>
      </c>
      <c r="Q307" s="103">
        <v>0</v>
      </c>
      <c r="R307" s="103">
        <v>0</v>
      </c>
      <c r="S307" s="103">
        <v>0</v>
      </c>
      <c r="T307" s="103">
        <v>0</v>
      </c>
      <c r="U307" s="103">
        <v>0</v>
      </c>
      <c r="V307" s="14">
        <v>0</v>
      </c>
      <c r="W307" s="14">
        <v>0</v>
      </c>
      <c r="X307" s="103" t="s">
        <v>1377</v>
      </c>
      <c r="Y307" s="103" t="s">
        <v>1316</v>
      </c>
      <c r="Z307" s="14"/>
    </row>
    <row r="308" spans="1:26" s="10" customFormat="1" ht="12.75" customHeight="1" x14ac:dyDescent="0.2">
      <c r="A308" s="10" t="s">
        <v>612</v>
      </c>
      <c r="B308" s="10" t="s">
        <v>841</v>
      </c>
      <c r="C308" s="103">
        <v>0</v>
      </c>
      <c r="D308" s="103">
        <v>0</v>
      </c>
      <c r="E308" s="103">
        <v>0</v>
      </c>
      <c r="F308" s="103">
        <v>2038</v>
      </c>
      <c r="G308" s="103">
        <v>0</v>
      </c>
      <c r="H308" s="103">
        <v>0</v>
      </c>
      <c r="I308" s="103">
        <v>0</v>
      </c>
      <c r="J308" s="103">
        <v>0</v>
      </c>
      <c r="K308" s="103">
        <v>0</v>
      </c>
      <c r="L308" s="103">
        <v>0</v>
      </c>
      <c r="M308" s="103">
        <v>80690</v>
      </c>
      <c r="N308" s="103">
        <v>16500</v>
      </c>
      <c r="O308" s="103">
        <v>0</v>
      </c>
      <c r="P308" s="103">
        <v>0</v>
      </c>
      <c r="Q308" s="103">
        <v>0</v>
      </c>
      <c r="R308" s="103">
        <v>0</v>
      </c>
      <c r="S308" s="103">
        <v>0</v>
      </c>
      <c r="T308" s="103">
        <v>0</v>
      </c>
      <c r="U308" s="103">
        <v>0</v>
      </c>
      <c r="V308" s="14">
        <v>140</v>
      </c>
      <c r="W308" s="14">
        <v>0</v>
      </c>
      <c r="X308" s="103" t="s">
        <v>1315</v>
      </c>
      <c r="Y308" s="103" t="s">
        <v>1316</v>
      </c>
      <c r="Z308" s="14"/>
    </row>
    <row r="309" spans="1:26" s="10" customFormat="1" ht="12.75" customHeight="1" x14ac:dyDescent="0.2">
      <c r="A309" s="10" t="s">
        <v>695</v>
      </c>
      <c r="B309" s="10" t="s">
        <v>150</v>
      </c>
      <c r="C309" s="103">
        <v>0</v>
      </c>
      <c r="D309" s="103">
        <v>0</v>
      </c>
      <c r="E309" s="103">
        <v>0</v>
      </c>
      <c r="F309" s="103">
        <v>0</v>
      </c>
      <c r="G309" s="103">
        <v>0</v>
      </c>
      <c r="H309" s="103">
        <v>0</v>
      </c>
      <c r="I309" s="103">
        <v>0</v>
      </c>
      <c r="J309" s="103">
        <v>0</v>
      </c>
      <c r="K309" s="103">
        <v>0</v>
      </c>
      <c r="L309" s="103">
        <v>3231</v>
      </c>
      <c r="M309" s="103">
        <v>81903</v>
      </c>
      <c r="N309" s="103">
        <v>479750</v>
      </c>
      <c r="O309" s="103">
        <v>0</v>
      </c>
      <c r="P309" s="103">
        <v>66</v>
      </c>
      <c r="Q309" s="103">
        <v>0</v>
      </c>
      <c r="R309" s="103">
        <v>0</v>
      </c>
      <c r="S309" s="103">
        <v>0</v>
      </c>
      <c r="T309" s="103">
        <v>0</v>
      </c>
      <c r="U309" s="103">
        <v>0</v>
      </c>
      <c r="V309" s="14">
        <v>140000</v>
      </c>
      <c r="W309" s="14">
        <v>0</v>
      </c>
      <c r="X309" s="103" t="s">
        <v>1321</v>
      </c>
      <c r="Y309" s="103" t="s">
        <v>1316</v>
      </c>
      <c r="Z309" s="14"/>
    </row>
    <row r="310" spans="1:26" s="10" customFormat="1" ht="12.75" customHeight="1" x14ac:dyDescent="0.2">
      <c r="A310" s="10" t="s">
        <v>633</v>
      </c>
      <c r="B310" s="10" t="s">
        <v>288</v>
      </c>
      <c r="C310" s="103">
        <v>0</v>
      </c>
      <c r="D310" s="103">
        <v>0</v>
      </c>
      <c r="E310" s="103">
        <v>0</v>
      </c>
      <c r="F310" s="103">
        <v>0</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4">
        <v>0</v>
      </c>
      <c r="W310" s="14">
        <v>0</v>
      </c>
      <c r="X310" s="103" t="s">
        <v>1315</v>
      </c>
      <c r="Y310" s="103" t="s">
        <v>1316</v>
      </c>
      <c r="Z310" s="14"/>
    </row>
    <row r="311" spans="1:26" s="10" customFormat="1" ht="12.75" customHeight="1" x14ac:dyDescent="0.2">
      <c r="A311" s="10" t="s">
        <v>739</v>
      </c>
      <c r="B311" s="10" t="s">
        <v>151</v>
      </c>
      <c r="C311" s="103">
        <v>0</v>
      </c>
      <c r="D311" s="103">
        <v>0</v>
      </c>
      <c r="E311" s="103">
        <v>0</v>
      </c>
      <c r="F311" s="103">
        <v>0</v>
      </c>
      <c r="G311" s="103">
        <v>0</v>
      </c>
      <c r="H311" s="103">
        <v>0</v>
      </c>
      <c r="I311" s="103">
        <v>0</v>
      </c>
      <c r="J311" s="103">
        <v>0</v>
      </c>
      <c r="K311" s="103">
        <v>0</v>
      </c>
      <c r="L311" s="103">
        <v>0</v>
      </c>
      <c r="M311" s="103">
        <v>63940</v>
      </c>
      <c r="N311" s="103">
        <v>488352</v>
      </c>
      <c r="O311" s="103">
        <v>0</v>
      </c>
      <c r="P311" s="103">
        <v>0</v>
      </c>
      <c r="Q311" s="103">
        <v>0</v>
      </c>
      <c r="R311" s="103">
        <v>0</v>
      </c>
      <c r="S311" s="103">
        <v>0</v>
      </c>
      <c r="T311" s="103">
        <v>0</v>
      </c>
      <c r="U311" s="103">
        <v>85000</v>
      </c>
      <c r="V311" s="14">
        <v>10000</v>
      </c>
      <c r="W311" s="14">
        <v>0</v>
      </c>
      <c r="X311" s="103" t="s">
        <v>1320</v>
      </c>
      <c r="Y311" s="103" t="s">
        <v>1316</v>
      </c>
      <c r="Z311" s="14"/>
    </row>
    <row r="312" spans="1:26" s="10" customFormat="1" ht="12.75" customHeight="1" x14ac:dyDescent="0.2">
      <c r="A312" s="10" t="s">
        <v>1015</v>
      </c>
      <c r="B312" s="10" t="s">
        <v>1016</v>
      </c>
      <c r="C312" s="103">
        <v>0</v>
      </c>
      <c r="D312" s="103">
        <v>0</v>
      </c>
      <c r="E312" s="103">
        <v>0</v>
      </c>
      <c r="F312" s="103">
        <v>0</v>
      </c>
      <c r="G312" s="103">
        <v>0</v>
      </c>
      <c r="H312" s="103">
        <v>0</v>
      </c>
      <c r="I312" s="103">
        <v>7</v>
      </c>
      <c r="J312" s="103">
        <v>0</v>
      </c>
      <c r="K312" s="103">
        <v>0</v>
      </c>
      <c r="L312" s="103">
        <v>40000</v>
      </c>
      <c r="M312" s="103">
        <v>72983</v>
      </c>
      <c r="N312" s="103">
        <v>30000</v>
      </c>
      <c r="O312" s="103">
        <v>0</v>
      </c>
      <c r="P312" s="103">
        <v>0</v>
      </c>
      <c r="Q312" s="103">
        <v>0</v>
      </c>
      <c r="R312" s="103">
        <v>0</v>
      </c>
      <c r="S312" s="103">
        <v>0</v>
      </c>
      <c r="T312" s="103">
        <v>0</v>
      </c>
      <c r="U312" s="103">
        <v>5532</v>
      </c>
      <c r="V312" s="14">
        <v>12650</v>
      </c>
      <c r="W312" s="14">
        <v>0</v>
      </c>
      <c r="X312" s="103" t="s">
        <v>1312</v>
      </c>
      <c r="Y312" s="103" t="s">
        <v>1313</v>
      </c>
      <c r="Z312" s="14"/>
    </row>
    <row r="313" spans="1:26" s="10" customFormat="1" ht="12.75" customHeight="1" x14ac:dyDescent="0.2">
      <c r="A313" s="10" t="s">
        <v>1017</v>
      </c>
      <c r="B313" s="10" t="s">
        <v>1018</v>
      </c>
      <c r="C313" s="103">
        <v>0</v>
      </c>
      <c r="D313" s="103">
        <v>0</v>
      </c>
      <c r="E313" s="103">
        <v>0</v>
      </c>
      <c r="F313" s="103">
        <v>0</v>
      </c>
      <c r="G313" s="103">
        <v>0</v>
      </c>
      <c r="H313" s="103">
        <v>0</v>
      </c>
      <c r="I313" s="103">
        <v>0</v>
      </c>
      <c r="J313" s="103">
        <v>0</v>
      </c>
      <c r="K313" s="103">
        <v>0</v>
      </c>
      <c r="L313" s="103">
        <v>0</v>
      </c>
      <c r="M313" s="103">
        <v>20185</v>
      </c>
      <c r="N313" s="103">
        <v>0</v>
      </c>
      <c r="O313" s="103">
        <v>0</v>
      </c>
      <c r="P313" s="103">
        <v>0</v>
      </c>
      <c r="Q313" s="103">
        <v>0</v>
      </c>
      <c r="R313" s="103">
        <v>0</v>
      </c>
      <c r="S313" s="103">
        <v>0</v>
      </c>
      <c r="T313" s="103">
        <v>0</v>
      </c>
      <c r="U313" s="103">
        <v>0</v>
      </c>
      <c r="V313" s="14">
        <v>0</v>
      </c>
      <c r="W313" s="14">
        <v>0</v>
      </c>
      <c r="X313" s="103" t="s">
        <v>1317</v>
      </c>
      <c r="Y313" s="103" t="s">
        <v>1317</v>
      </c>
      <c r="Z313" s="14"/>
    </row>
    <row r="314" spans="1:26" s="10" customFormat="1" ht="12.75" customHeight="1" x14ac:dyDescent="0.2">
      <c r="A314" s="10" t="s">
        <v>1019</v>
      </c>
      <c r="B314" s="10" t="s">
        <v>1020</v>
      </c>
      <c r="C314" s="103">
        <v>0</v>
      </c>
      <c r="D314" s="103">
        <v>0</v>
      </c>
      <c r="E314" s="103">
        <v>0</v>
      </c>
      <c r="F314" s="103">
        <v>0</v>
      </c>
      <c r="G314" s="103">
        <v>0</v>
      </c>
      <c r="H314" s="103">
        <v>0</v>
      </c>
      <c r="I314" s="103">
        <v>0</v>
      </c>
      <c r="J314" s="103">
        <v>0</v>
      </c>
      <c r="K314" s="103">
        <v>0</v>
      </c>
      <c r="L314" s="103">
        <v>0</v>
      </c>
      <c r="M314" s="103">
        <v>44629</v>
      </c>
      <c r="N314" s="103">
        <v>0</v>
      </c>
      <c r="O314" s="103">
        <v>0</v>
      </c>
      <c r="P314" s="103">
        <v>0</v>
      </c>
      <c r="Q314" s="103">
        <v>0</v>
      </c>
      <c r="R314" s="103">
        <v>0</v>
      </c>
      <c r="S314" s="103">
        <v>0</v>
      </c>
      <c r="T314" s="103">
        <v>0</v>
      </c>
      <c r="U314" s="103">
        <v>0</v>
      </c>
      <c r="V314" s="14">
        <v>0</v>
      </c>
      <c r="W314" s="14">
        <v>0</v>
      </c>
      <c r="X314" s="103" t="s">
        <v>1317</v>
      </c>
      <c r="Y314" s="103" t="s">
        <v>1317</v>
      </c>
      <c r="Z314" s="14"/>
    </row>
    <row r="315" spans="1:26" s="10" customFormat="1" ht="12.75" customHeight="1" x14ac:dyDescent="0.2">
      <c r="A315" s="10" t="s">
        <v>579</v>
      </c>
      <c r="B315" s="10" t="s">
        <v>346</v>
      </c>
      <c r="C315" s="103">
        <v>0</v>
      </c>
      <c r="D315" s="103">
        <v>0</v>
      </c>
      <c r="E315" s="103">
        <v>4254</v>
      </c>
      <c r="F315" s="103">
        <v>6172</v>
      </c>
      <c r="G315" s="103">
        <v>0</v>
      </c>
      <c r="H315" s="103">
        <v>674</v>
      </c>
      <c r="I315" s="103">
        <v>0</v>
      </c>
      <c r="J315" s="103">
        <v>0</v>
      </c>
      <c r="K315" s="103">
        <v>0</v>
      </c>
      <c r="L315" s="103">
        <v>0</v>
      </c>
      <c r="M315" s="103">
        <v>469023</v>
      </c>
      <c r="N315" s="103">
        <v>42928</v>
      </c>
      <c r="O315" s="103">
        <v>0</v>
      </c>
      <c r="P315" s="103">
        <v>0</v>
      </c>
      <c r="Q315" s="103">
        <v>0</v>
      </c>
      <c r="R315" s="103">
        <v>0</v>
      </c>
      <c r="S315" s="103">
        <v>0</v>
      </c>
      <c r="T315" s="103">
        <v>0</v>
      </c>
      <c r="U315" s="103">
        <v>0</v>
      </c>
      <c r="V315" s="14">
        <v>26484</v>
      </c>
      <c r="W315" s="14">
        <v>0</v>
      </c>
      <c r="X315" s="103" t="s">
        <v>1324</v>
      </c>
      <c r="Y315" s="103" t="s">
        <v>1316</v>
      </c>
      <c r="Z315" s="14"/>
    </row>
    <row r="316" spans="1:26" s="10" customFormat="1" ht="12.75" customHeight="1" x14ac:dyDescent="0.2">
      <c r="A316" s="10" t="s">
        <v>1230</v>
      </c>
      <c r="B316" s="10" t="s">
        <v>1231</v>
      </c>
      <c r="C316" s="103">
        <v>0</v>
      </c>
      <c r="D316" s="103">
        <v>0</v>
      </c>
      <c r="E316" s="103">
        <v>0</v>
      </c>
      <c r="F316" s="103">
        <v>0</v>
      </c>
      <c r="G316" s="103">
        <v>0</v>
      </c>
      <c r="H316" s="103">
        <v>0</v>
      </c>
      <c r="I316" s="103">
        <v>0</v>
      </c>
      <c r="J316" s="103">
        <v>0</v>
      </c>
      <c r="K316" s="103">
        <v>0</v>
      </c>
      <c r="L316" s="103">
        <v>0</v>
      </c>
      <c r="M316" s="103">
        <v>13161</v>
      </c>
      <c r="N316" s="103">
        <v>0</v>
      </c>
      <c r="O316" s="103">
        <v>0</v>
      </c>
      <c r="P316" s="103">
        <v>0</v>
      </c>
      <c r="Q316" s="103">
        <v>0</v>
      </c>
      <c r="R316" s="103">
        <v>0</v>
      </c>
      <c r="S316" s="103">
        <v>0</v>
      </c>
      <c r="T316" s="103">
        <v>0</v>
      </c>
      <c r="U316" s="103">
        <v>0</v>
      </c>
      <c r="V316" s="14">
        <v>0</v>
      </c>
      <c r="W316" s="14">
        <v>0</v>
      </c>
      <c r="X316" s="103" t="s">
        <v>1377</v>
      </c>
      <c r="Y316" s="103" t="s">
        <v>1316</v>
      </c>
      <c r="Z316" s="14"/>
    </row>
    <row r="317" spans="1:26" s="10" customFormat="1" ht="12.75" customHeight="1" x14ac:dyDescent="0.2">
      <c r="A317" s="10" t="s">
        <v>1021</v>
      </c>
      <c r="B317" s="10" t="s">
        <v>1022</v>
      </c>
      <c r="C317" s="103">
        <v>0</v>
      </c>
      <c r="D317" s="103">
        <v>0</v>
      </c>
      <c r="E317" s="103">
        <v>0</v>
      </c>
      <c r="F317" s="103">
        <v>0</v>
      </c>
      <c r="G317" s="103">
        <v>5790</v>
      </c>
      <c r="H317" s="103">
        <v>0</v>
      </c>
      <c r="I317" s="103">
        <v>0</v>
      </c>
      <c r="J317" s="103">
        <v>0</v>
      </c>
      <c r="K317" s="103">
        <v>0</v>
      </c>
      <c r="L317" s="103">
        <v>0</v>
      </c>
      <c r="M317" s="103">
        <v>150254</v>
      </c>
      <c r="N317" s="103">
        <v>49750</v>
      </c>
      <c r="O317" s="103">
        <v>350</v>
      </c>
      <c r="P317" s="103">
        <v>10000</v>
      </c>
      <c r="Q317" s="103">
        <v>0</v>
      </c>
      <c r="R317" s="103">
        <v>0</v>
      </c>
      <c r="S317" s="103">
        <v>0</v>
      </c>
      <c r="T317" s="103">
        <v>10</v>
      </c>
      <c r="U317" s="103">
        <v>0</v>
      </c>
      <c r="V317" s="14">
        <v>0</v>
      </c>
      <c r="W317" s="14">
        <v>0</v>
      </c>
      <c r="X317" s="103" t="s">
        <v>1312</v>
      </c>
      <c r="Y317" s="103" t="s">
        <v>1314</v>
      </c>
      <c r="Z317" s="14"/>
    </row>
    <row r="318" spans="1:26" s="10" customFormat="1" ht="12.75" customHeight="1" x14ac:dyDescent="0.2">
      <c r="A318" s="10" t="s">
        <v>449</v>
      </c>
      <c r="B318" s="10" t="s">
        <v>152</v>
      </c>
      <c r="C318" s="103">
        <v>0</v>
      </c>
      <c r="D318" s="103">
        <v>0</v>
      </c>
      <c r="E318" s="103">
        <v>0</v>
      </c>
      <c r="F318" s="103">
        <v>0</v>
      </c>
      <c r="G318" s="103">
        <v>0</v>
      </c>
      <c r="H318" s="103">
        <v>0</v>
      </c>
      <c r="I318" s="103">
        <v>0</v>
      </c>
      <c r="J318" s="103">
        <v>0</v>
      </c>
      <c r="K318" s="103">
        <v>0</v>
      </c>
      <c r="L318" s="103">
        <v>0</v>
      </c>
      <c r="M318" s="103">
        <v>0</v>
      </c>
      <c r="N318" s="103">
        <v>0</v>
      </c>
      <c r="O318" s="103">
        <v>0</v>
      </c>
      <c r="P318" s="103">
        <v>0</v>
      </c>
      <c r="Q318" s="103">
        <v>0</v>
      </c>
      <c r="R318" s="103">
        <v>0</v>
      </c>
      <c r="S318" s="103">
        <v>0</v>
      </c>
      <c r="T318" s="103">
        <v>0</v>
      </c>
      <c r="U318" s="103">
        <v>0</v>
      </c>
      <c r="V318" s="14">
        <v>0</v>
      </c>
      <c r="W318" s="14">
        <v>0</v>
      </c>
      <c r="X318" s="103" t="s">
        <v>1315</v>
      </c>
      <c r="Y318" s="103" t="s">
        <v>1316</v>
      </c>
      <c r="Z318" s="14"/>
    </row>
    <row r="319" spans="1:26" s="10" customFormat="1" ht="12.75" customHeight="1" x14ac:dyDescent="0.2">
      <c r="A319" s="10" t="s">
        <v>459</v>
      </c>
      <c r="B319" s="10" t="s">
        <v>153</v>
      </c>
      <c r="C319" s="103">
        <v>0</v>
      </c>
      <c r="D319" s="103">
        <v>0</v>
      </c>
      <c r="E319" s="103">
        <v>0</v>
      </c>
      <c r="F319" s="103">
        <v>0</v>
      </c>
      <c r="G319" s="103">
        <v>0</v>
      </c>
      <c r="H319" s="103">
        <v>0</v>
      </c>
      <c r="I319" s="103">
        <v>0</v>
      </c>
      <c r="J319" s="103">
        <v>0</v>
      </c>
      <c r="K319" s="103">
        <v>0</v>
      </c>
      <c r="L319" s="103">
        <v>0</v>
      </c>
      <c r="M319" s="103">
        <v>0</v>
      </c>
      <c r="N319" s="103">
        <v>0</v>
      </c>
      <c r="O319" s="103">
        <v>0</v>
      </c>
      <c r="P319" s="103">
        <v>0</v>
      </c>
      <c r="Q319" s="103">
        <v>0</v>
      </c>
      <c r="R319" s="103">
        <v>0</v>
      </c>
      <c r="S319" s="103">
        <v>0</v>
      </c>
      <c r="T319" s="103">
        <v>0</v>
      </c>
      <c r="U319" s="103">
        <v>0</v>
      </c>
      <c r="V319" s="14">
        <v>0</v>
      </c>
      <c r="W319" s="14">
        <v>0</v>
      </c>
      <c r="X319" s="103" t="s">
        <v>1315</v>
      </c>
      <c r="Y319" s="103" t="s">
        <v>1316</v>
      </c>
      <c r="Z319" s="14"/>
    </row>
    <row r="320" spans="1:26" s="10" customFormat="1" ht="12.75" customHeight="1" x14ac:dyDescent="0.2">
      <c r="A320" s="10" t="s">
        <v>1023</v>
      </c>
      <c r="B320" s="10" t="s">
        <v>1024</v>
      </c>
      <c r="C320" s="103">
        <v>0</v>
      </c>
      <c r="D320" s="103">
        <v>0</v>
      </c>
      <c r="E320" s="103">
        <v>0</v>
      </c>
      <c r="F320" s="103">
        <v>0</v>
      </c>
      <c r="G320" s="103">
        <v>0</v>
      </c>
      <c r="H320" s="103">
        <v>0</v>
      </c>
      <c r="I320" s="103">
        <v>0</v>
      </c>
      <c r="J320" s="103">
        <v>0</v>
      </c>
      <c r="K320" s="103">
        <v>0</v>
      </c>
      <c r="L320" s="103">
        <v>0</v>
      </c>
      <c r="M320" s="103">
        <v>0</v>
      </c>
      <c r="N320" s="103">
        <v>0</v>
      </c>
      <c r="O320" s="103">
        <v>0</v>
      </c>
      <c r="P320" s="103">
        <v>0</v>
      </c>
      <c r="Q320" s="103">
        <v>0</v>
      </c>
      <c r="R320" s="103">
        <v>0</v>
      </c>
      <c r="S320" s="103">
        <v>49430</v>
      </c>
      <c r="T320" s="103">
        <v>0</v>
      </c>
      <c r="U320" s="103">
        <v>0</v>
      </c>
      <c r="V320" s="14">
        <v>0</v>
      </c>
      <c r="W320" s="14">
        <v>0</v>
      </c>
      <c r="X320" s="103" t="s">
        <v>1317</v>
      </c>
      <c r="Y320" s="103" t="s">
        <v>1317</v>
      </c>
      <c r="Z320" s="14"/>
    </row>
    <row r="321" spans="1:26" s="10" customFormat="1" ht="12.75" customHeight="1" x14ac:dyDescent="0.2">
      <c r="A321" s="10" t="s">
        <v>441</v>
      </c>
      <c r="B321" s="10" t="s">
        <v>154</v>
      </c>
      <c r="C321" s="103">
        <v>0</v>
      </c>
      <c r="D321" s="103">
        <v>0</v>
      </c>
      <c r="E321" s="103">
        <v>0</v>
      </c>
      <c r="F321" s="103">
        <v>0</v>
      </c>
      <c r="G321" s="103">
        <v>0</v>
      </c>
      <c r="H321" s="103">
        <v>0</v>
      </c>
      <c r="I321" s="103">
        <v>0</v>
      </c>
      <c r="J321" s="103">
        <v>0</v>
      </c>
      <c r="K321" s="103">
        <v>0</v>
      </c>
      <c r="L321" s="103">
        <v>0</v>
      </c>
      <c r="M321" s="103">
        <v>164752</v>
      </c>
      <c r="N321" s="103">
        <v>0</v>
      </c>
      <c r="O321" s="103">
        <v>0</v>
      </c>
      <c r="P321" s="103">
        <v>0</v>
      </c>
      <c r="Q321" s="103">
        <v>0</v>
      </c>
      <c r="R321" s="103">
        <v>0</v>
      </c>
      <c r="S321" s="103">
        <v>0</v>
      </c>
      <c r="T321" s="103">
        <v>0</v>
      </c>
      <c r="U321" s="103">
        <v>0</v>
      </c>
      <c r="V321" s="14">
        <v>0</v>
      </c>
      <c r="W321" s="14">
        <v>0</v>
      </c>
      <c r="X321" s="103" t="s">
        <v>1315</v>
      </c>
      <c r="Y321" s="103" t="s">
        <v>1316</v>
      </c>
      <c r="Z321" s="14"/>
    </row>
    <row r="322" spans="1:26" s="10" customFormat="1" ht="12.75" customHeight="1" x14ac:dyDescent="0.2">
      <c r="A322" s="10" t="s">
        <v>529</v>
      </c>
      <c r="B322" s="10" t="s">
        <v>155</v>
      </c>
      <c r="C322" s="103">
        <v>0</v>
      </c>
      <c r="D322" s="103">
        <v>0</v>
      </c>
      <c r="E322" s="103">
        <v>0</v>
      </c>
      <c r="F322" s="103">
        <v>0</v>
      </c>
      <c r="G322" s="103">
        <v>0</v>
      </c>
      <c r="H322" s="103">
        <v>0</v>
      </c>
      <c r="I322" s="103">
        <v>0</v>
      </c>
      <c r="J322" s="103">
        <v>0</v>
      </c>
      <c r="K322" s="103">
        <v>0</v>
      </c>
      <c r="L322" s="103">
        <v>0</v>
      </c>
      <c r="M322" s="103">
        <v>46942</v>
      </c>
      <c r="N322" s="103">
        <v>30000</v>
      </c>
      <c r="O322" s="103">
        <v>0</v>
      </c>
      <c r="P322" s="103">
        <v>1000</v>
      </c>
      <c r="Q322" s="103">
        <v>0</v>
      </c>
      <c r="R322" s="103">
        <v>0</v>
      </c>
      <c r="S322" s="103">
        <v>0</v>
      </c>
      <c r="T322" s="103">
        <v>0</v>
      </c>
      <c r="U322" s="103">
        <v>10000</v>
      </c>
      <c r="V322" s="14">
        <v>0</v>
      </c>
      <c r="W322" s="14">
        <v>0</v>
      </c>
      <c r="X322" s="103" t="s">
        <v>1312</v>
      </c>
      <c r="Y322" s="103" t="s">
        <v>1316</v>
      </c>
      <c r="Z322" s="14"/>
    </row>
    <row r="323" spans="1:26" s="10" customFormat="1" ht="12.75" customHeight="1" x14ac:dyDescent="0.2">
      <c r="A323" s="10" t="s">
        <v>521</v>
      </c>
      <c r="B323" s="10" t="s">
        <v>156</v>
      </c>
      <c r="C323" s="103">
        <v>0</v>
      </c>
      <c r="D323" s="103">
        <v>0</v>
      </c>
      <c r="E323" s="103">
        <v>0</v>
      </c>
      <c r="F323" s="103">
        <v>0</v>
      </c>
      <c r="G323" s="103">
        <v>0</v>
      </c>
      <c r="H323" s="103">
        <v>0</v>
      </c>
      <c r="I323" s="103">
        <v>0</v>
      </c>
      <c r="J323" s="103">
        <v>0</v>
      </c>
      <c r="K323" s="103">
        <v>0</v>
      </c>
      <c r="L323" s="103">
        <v>0</v>
      </c>
      <c r="M323" s="103">
        <v>1265</v>
      </c>
      <c r="N323" s="103">
        <v>350</v>
      </c>
      <c r="O323" s="103">
        <v>0</v>
      </c>
      <c r="P323" s="103">
        <v>650</v>
      </c>
      <c r="Q323" s="103">
        <v>0</v>
      </c>
      <c r="R323" s="103">
        <v>0</v>
      </c>
      <c r="S323" s="103">
        <v>0</v>
      </c>
      <c r="T323" s="103">
        <v>0</v>
      </c>
      <c r="U323" s="103">
        <v>0</v>
      </c>
      <c r="V323" s="14">
        <v>2000</v>
      </c>
      <c r="W323" s="14">
        <v>0</v>
      </c>
      <c r="X323" s="103" t="s">
        <v>1315</v>
      </c>
      <c r="Y323" s="103" t="s">
        <v>1316</v>
      </c>
      <c r="Z323" s="14"/>
    </row>
    <row r="324" spans="1:26" s="10" customFormat="1" ht="12.75" customHeight="1" x14ac:dyDescent="0.2">
      <c r="A324" s="10" t="s">
        <v>575</v>
      </c>
      <c r="B324" s="10" t="s">
        <v>157</v>
      </c>
      <c r="C324" s="103">
        <v>0</v>
      </c>
      <c r="D324" s="103">
        <v>0</v>
      </c>
      <c r="E324" s="103">
        <v>0</v>
      </c>
      <c r="F324" s="103">
        <v>0</v>
      </c>
      <c r="G324" s="103">
        <v>0</v>
      </c>
      <c r="H324" s="103">
        <v>0</v>
      </c>
      <c r="I324" s="103">
        <v>0</v>
      </c>
      <c r="J324" s="103">
        <v>0</v>
      </c>
      <c r="K324" s="103">
        <v>0</v>
      </c>
      <c r="L324" s="103">
        <v>0</v>
      </c>
      <c r="M324" s="103">
        <v>76176</v>
      </c>
      <c r="N324" s="103">
        <v>0</v>
      </c>
      <c r="O324" s="103">
        <v>0</v>
      </c>
      <c r="P324" s="103">
        <v>0</v>
      </c>
      <c r="Q324" s="103">
        <v>0</v>
      </c>
      <c r="R324" s="103">
        <v>0</v>
      </c>
      <c r="S324" s="103">
        <v>0</v>
      </c>
      <c r="T324" s="103">
        <v>0</v>
      </c>
      <c r="U324" s="103">
        <v>0</v>
      </c>
      <c r="V324" s="14">
        <v>4000</v>
      </c>
      <c r="W324" s="14">
        <v>0</v>
      </c>
      <c r="X324" s="103" t="s">
        <v>1315</v>
      </c>
      <c r="Y324" s="103" t="s">
        <v>1316</v>
      </c>
      <c r="Z324" s="14"/>
    </row>
    <row r="325" spans="1:26" s="10" customFormat="1" ht="12.75" customHeight="1" x14ac:dyDescent="0.2">
      <c r="A325" s="10" t="s">
        <v>1025</v>
      </c>
      <c r="B325" s="10" t="s">
        <v>1026</v>
      </c>
      <c r="C325" s="103">
        <v>0</v>
      </c>
      <c r="D325" s="103">
        <v>0</v>
      </c>
      <c r="E325" s="103">
        <v>13000</v>
      </c>
      <c r="F325" s="103">
        <v>0</v>
      </c>
      <c r="G325" s="103">
        <v>0</v>
      </c>
      <c r="H325" s="103">
        <v>0</v>
      </c>
      <c r="I325" s="103">
        <v>0</v>
      </c>
      <c r="J325" s="103">
        <v>0</v>
      </c>
      <c r="K325" s="103">
        <v>0</v>
      </c>
      <c r="L325" s="103">
        <v>0</v>
      </c>
      <c r="M325" s="103">
        <v>444374</v>
      </c>
      <c r="N325" s="103">
        <v>96000</v>
      </c>
      <c r="O325" s="103">
        <v>0</v>
      </c>
      <c r="P325" s="103">
        <v>1000</v>
      </c>
      <c r="Q325" s="103">
        <v>1000</v>
      </c>
      <c r="R325" s="103">
        <v>0</v>
      </c>
      <c r="S325" s="103">
        <v>0</v>
      </c>
      <c r="T325" s="103">
        <v>0</v>
      </c>
      <c r="U325" s="103">
        <v>6000</v>
      </c>
      <c r="V325" s="14">
        <v>54100</v>
      </c>
      <c r="W325" s="14">
        <v>2000</v>
      </c>
      <c r="X325" s="103" t="s">
        <v>1312</v>
      </c>
      <c r="Y325" s="103" t="s">
        <v>1314</v>
      </c>
      <c r="Z325" s="14"/>
    </row>
    <row r="326" spans="1:26" s="10" customFormat="1" ht="12.75" customHeight="1" x14ac:dyDescent="0.2">
      <c r="A326" s="10" t="s">
        <v>530</v>
      </c>
      <c r="B326" s="10" t="s">
        <v>158</v>
      </c>
      <c r="C326" s="103">
        <v>0</v>
      </c>
      <c r="D326" s="103">
        <v>0</v>
      </c>
      <c r="E326" s="103">
        <v>0</v>
      </c>
      <c r="F326" s="103">
        <v>0</v>
      </c>
      <c r="G326" s="103">
        <v>0</v>
      </c>
      <c r="H326" s="103">
        <v>0</v>
      </c>
      <c r="I326" s="103">
        <v>0</v>
      </c>
      <c r="J326" s="103">
        <v>0</v>
      </c>
      <c r="K326" s="103">
        <v>0</v>
      </c>
      <c r="L326" s="103">
        <v>0</v>
      </c>
      <c r="M326" s="103">
        <v>103903</v>
      </c>
      <c r="N326" s="103">
        <v>2500</v>
      </c>
      <c r="O326" s="103">
        <v>0</v>
      </c>
      <c r="P326" s="103">
        <v>0</v>
      </c>
      <c r="Q326" s="103">
        <v>0</v>
      </c>
      <c r="R326" s="103">
        <v>0</v>
      </c>
      <c r="S326" s="103">
        <v>0</v>
      </c>
      <c r="T326" s="103">
        <v>0</v>
      </c>
      <c r="U326" s="103">
        <v>1500</v>
      </c>
      <c r="V326" s="14">
        <v>0</v>
      </c>
      <c r="W326" s="14">
        <v>1000</v>
      </c>
      <c r="X326" s="103" t="s">
        <v>1312</v>
      </c>
      <c r="Y326" s="103" t="s">
        <v>1316</v>
      </c>
      <c r="Z326" s="14"/>
    </row>
    <row r="327" spans="1:26" s="10" customFormat="1" ht="12.75" customHeight="1" x14ac:dyDescent="0.2">
      <c r="A327" s="10" t="s">
        <v>584</v>
      </c>
      <c r="B327" s="10" t="s">
        <v>159</v>
      </c>
      <c r="C327" s="103">
        <v>0</v>
      </c>
      <c r="D327" s="103">
        <v>0</v>
      </c>
      <c r="E327" s="103">
        <v>0</v>
      </c>
      <c r="F327" s="103">
        <v>0</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4">
        <v>3500</v>
      </c>
      <c r="W327" s="14">
        <v>0</v>
      </c>
      <c r="X327" s="103" t="s">
        <v>1315</v>
      </c>
      <c r="Y327" s="103" t="s">
        <v>1316</v>
      </c>
      <c r="Z327" s="14"/>
    </row>
    <row r="328" spans="1:26" s="10" customFormat="1" ht="12.75" customHeight="1" x14ac:dyDescent="0.2">
      <c r="A328" s="10" t="s">
        <v>394</v>
      </c>
      <c r="B328" s="10" t="s">
        <v>160</v>
      </c>
      <c r="C328" s="103">
        <v>0</v>
      </c>
      <c r="D328" s="103">
        <v>0</v>
      </c>
      <c r="E328" s="103">
        <v>0</v>
      </c>
      <c r="F328" s="103">
        <v>0</v>
      </c>
      <c r="G328" s="103">
        <v>0</v>
      </c>
      <c r="H328" s="103">
        <v>0</v>
      </c>
      <c r="I328" s="103">
        <v>531</v>
      </c>
      <c r="J328" s="103">
        <v>0</v>
      </c>
      <c r="K328" s="103">
        <v>0</v>
      </c>
      <c r="L328" s="103">
        <v>0</v>
      </c>
      <c r="M328" s="103">
        <v>115594</v>
      </c>
      <c r="N328" s="103">
        <v>0</v>
      </c>
      <c r="O328" s="103">
        <v>0</v>
      </c>
      <c r="P328" s="103">
        <v>0</v>
      </c>
      <c r="Q328" s="103">
        <v>0</v>
      </c>
      <c r="R328" s="103">
        <v>0</v>
      </c>
      <c r="S328" s="103">
        <v>0</v>
      </c>
      <c r="T328" s="103">
        <v>0</v>
      </c>
      <c r="U328" s="103">
        <v>0</v>
      </c>
      <c r="V328" s="14">
        <v>0</v>
      </c>
      <c r="W328" s="14">
        <v>325</v>
      </c>
      <c r="X328" s="103" t="s">
        <v>1312</v>
      </c>
      <c r="Y328" s="103" t="s">
        <v>1316</v>
      </c>
      <c r="Z328" s="14"/>
    </row>
    <row r="329" spans="1:26" s="10" customFormat="1" ht="12.75" customHeight="1" x14ac:dyDescent="0.2">
      <c r="A329" s="10" t="s">
        <v>696</v>
      </c>
      <c r="B329" s="10" t="s">
        <v>161</v>
      </c>
      <c r="C329" s="103">
        <v>0</v>
      </c>
      <c r="D329" s="103">
        <v>0</v>
      </c>
      <c r="E329" s="103">
        <v>0</v>
      </c>
      <c r="F329" s="103">
        <v>168</v>
      </c>
      <c r="G329" s="103">
        <v>0</v>
      </c>
      <c r="H329" s="103">
        <v>0</v>
      </c>
      <c r="I329" s="103">
        <v>0</v>
      </c>
      <c r="J329" s="103">
        <v>0</v>
      </c>
      <c r="K329" s="103">
        <v>0</v>
      </c>
      <c r="L329" s="103">
        <v>0</v>
      </c>
      <c r="M329" s="103">
        <v>392943</v>
      </c>
      <c r="N329" s="103">
        <v>0</v>
      </c>
      <c r="O329" s="103">
        <v>0</v>
      </c>
      <c r="P329" s="103">
        <v>0</v>
      </c>
      <c r="Q329" s="103">
        <v>0</v>
      </c>
      <c r="R329" s="103">
        <v>0</v>
      </c>
      <c r="S329" s="103">
        <v>0</v>
      </c>
      <c r="T329" s="103">
        <v>0</v>
      </c>
      <c r="U329" s="103">
        <v>20000</v>
      </c>
      <c r="V329" s="14">
        <v>38170</v>
      </c>
      <c r="W329" s="14">
        <v>0</v>
      </c>
      <c r="X329" s="103" t="s">
        <v>1321</v>
      </c>
      <c r="Y329" s="103" t="s">
        <v>1316</v>
      </c>
      <c r="Z329" s="14"/>
    </row>
    <row r="330" spans="1:26" s="10" customFormat="1" ht="12.75" customHeight="1" x14ac:dyDescent="0.2">
      <c r="A330" s="10" t="s">
        <v>1199</v>
      </c>
      <c r="B330" s="10" t="s">
        <v>1200</v>
      </c>
      <c r="C330" s="103">
        <v>0</v>
      </c>
      <c r="D330" s="103">
        <v>0</v>
      </c>
      <c r="E330" s="103">
        <v>0</v>
      </c>
      <c r="F330" s="103">
        <v>0</v>
      </c>
      <c r="G330" s="103">
        <v>0</v>
      </c>
      <c r="H330" s="103">
        <v>0</v>
      </c>
      <c r="I330" s="103">
        <v>0</v>
      </c>
      <c r="J330" s="103">
        <v>0</v>
      </c>
      <c r="K330" s="103">
        <v>0</v>
      </c>
      <c r="L330" s="103">
        <v>0</v>
      </c>
      <c r="M330" s="103">
        <v>5301</v>
      </c>
      <c r="N330" s="103">
        <v>0</v>
      </c>
      <c r="O330" s="103">
        <v>0</v>
      </c>
      <c r="P330" s="103">
        <v>0</v>
      </c>
      <c r="Q330" s="103">
        <v>0</v>
      </c>
      <c r="R330" s="103">
        <v>0</v>
      </c>
      <c r="S330" s="103">
        <v>0</v>
      </c>
      <c r="T330" s="103">
        <v>0</v>
      </c>
      <c r="U330" s="103">
        <v>0</v>
      </c>
      <c r="V330" s="14">
        <v>0</v>
      </c>
      <c r="W330" s="14">
        <v>0</v>
      </c>
      <c r="X330" s="103" t="s">
        <v>1377</v>
      </c>
      <c r="Y330" s="103" t="s">
        <v>1313</v>
      </c>
      <c r="Z330" s="14"/>
    </row>
    <row r="331" spans="1:26" s="10" customFormat="1" ht="12.75" customHeight="1" x14ac:dyDescent="0.2">
      <c r="A331" s="10" t="s">
        <v>659</v>
      </c>
      <c r="B331" s="10" t="s">
        <v>162</v>
      </c>
      <c r="C331" s="103">
        <v>0</v>
      </c>
      <c r="D331" s="103">
        <v>0</v>
      </c>
      <c r="E331" s="103">
        <v>0</v>
      </c>
      <c r="F331" s="103">
        <v>0</v>
      </c>
      <c r="G331" s="103">
        <v>0</v>
      </c>
      <c r="H331" s="103">
        <v>0</v>
      </c>
      <c r="I331" s="103">
        <v>0</v>
      </c>
      <c r="J331" s="103">
        <v>0</v>
      </c>
      <c r="K331" s="103">
        <v>0</v>
      </c>
      <c r="L331" s="103">
        <v>0</v>
      </c>
      <c r="M331" s="103">
        <v>58789</v>
      </c>
      <c r="N331" s="103">
        <v>0</v>
      </c>
      <c r="O331" s="103">
        <v>0</v>
      </c>
      <c r="P331" s="103">
        <v>0</v>
      </c>
      <c r="Q331" s="103">
        <v>0</v>
      </c>
      <c r="R331" s="103">
        <v>0</v>
      </c>
      <c r="S331" s="103">
        <v>0</v>
      </c>
      <c r="T331" s="103">
        <v>0</v>
      </c>
      <c r="U331" s="103">
        <v>0</v>
      </c>
      <c r="V331" s="14">
        <v>0</v>
      </c>
      <c r="W331" s="14">
        <v>0</v>
      </c>
      <c r="X331" s="103" t="s">
        <v>1315</v>
      </c>
      <c r="Y331" s="103" t="s">
        <v>1316</v>
      </c>
      <c r="Z331" s="14"/>
    </row>
    <row r="332" spans="1:26" s="10" customFormat="1" ht="12.75" customHeight="1" x14ac:dyDescent="0.2">
      <c r="A332" s="10" t="s">
        <v>569</v>
      </c>
      <c r="B332" s="10" t="s">
        <v>163</v>
      </c>
      <c r="C332" s="103">
        <v>0</v>
      </c>
      <c r="D332" s="103">
        <v>0</v>
      </c>
      <c r="E332" s="103">
        <v>0</v>
      </c>
      <c r="F332" s="103">
        <v>0</v>
      </c>
      <c r="G332" s="103">
        <v>0</v>
      </c>
      <c r="H332" s="103">
        <v>0</v>
      </c>
      <c r="I332" s="103">
        <v>0</v>
      </c>
      <c r="J332" s="103">
        <v>0</v>
      </c>
      <c r="K332" s="103">
        <v>0</v>
      </c>
      <c r="L332" s="103">
        <v>0</v>
      </c>
      <c r="M332" s="103">
        <v>79070</v>
      </c>
      <c r="N332" s="103">
        <v>7440</v>
      </c>
      <c r="O332" s="103">
        <v>1000</v>
      </c>
      <c r="P332" s="103">
        <v>0</v>
      </c>
      <c r="Q332" s="103">
        <v>0</v>
      </c>
      <c r="R332" s="103">
        <v>0</v>
      </c>
      <c r="S332" s="103">
        <v>0</v>
      </c>
      <c r="T332" s="103">
        <v>0</v>
      </c>
      <c r="U332" s="103">
        <v>0</v>
      </c>
      <c r="V332" s="14">
        <v>0</v>
      </c>
      <c r="W332" s="14">
        <v>1000</v>
      </c>
      <c r="X332" s="103" t="s">
        <v>1315</v>
      </c>
      <c r="Y332" s="103" t="s">
        <v>1316</v>
      </c>
      <c r="Z332" s="14"/>
    </row>
    <row r="333" spans="1:26" s="10" customFormat="1" ht="12.75" customHeight="1" x14ac:dyDescent="0.2">
      <c r="A333" s="10" t="s">
        <v>588</v>
      </c>
      <c r="B333" s="10" t="s">
        <v>347</v>
      </c>
      <c r="C333" s="103">
        <v>793</v>
      </c>
      <c r="D333" s="103">
        <v>0</v>
      </c>
      <c r="E333" s="103">
        <v>6201</v>
      </c>
      <c r="F333" s="103">
        <v>0</v>
      </c>
      <c r="G333" s="103">
        <v>0</v>
      </c>
      <c r="H333" s="103">
        <v>0</v>
      </c>
      <c r="I333" s="103">
        <v>0</v>
      </c>
      <c r="J333" s="103">
        <v>0</v>
      </c>
      <c r="K333" s="103">
        <v>0</v>
      </c>
      <c r="L333" s="103">
        <v>0</v>
      </c>
      <c r="M333" s="103">
        <v>330036</v>
      </c>
      <c r="N333" s="103">
        <v>20000</v>
      </c>
      <c r="O333" s="103">
        <v>0</v>
      </c>
      <c r="P333" s="103">
        <v>0</v>
      </c>
      <c r="Q333" s="103">
        <v>0</v>
      </c>
      <c r="R333" s="103">
        <v>0</v>
      </c>
      <c r="S333" s="103">
        <v>0</v>
      </c>
      <c r="T333" s="103">
        <v>0</v>
      </c>
      <c r="U333" s="103">
        <v>0</v>
      </c>
      <c r="V333" s="14">
        <v>14165</v>
      </c>
      <c r="W333" s="14">
        <v>0</v>
      </c>
      <c r="X333" s="103" t="s">
        <v>1324</v>
      </c>
      <c r="Y333" s="103" t="s">
        <v>1316</v>
      </c>
      <c r="Z333" s="14"/>
    </row>
    <row r="334" spans="1:26" s="10" customFormat="1" ht="12.75" customHeight="1" x14ac:dyDescent="0.2">
      <c r="A334" s="10" t="s">
        <v>799</v>
      </c>
      <c r="B334" s="10" t="s">
        <v>1355</v>
      </c>
      <c r="C334" s="103">
        <v>0</v>
      </c>
      <c r="D334" s="103">
        <v>0</v>
      </c>
      <c r="E334" s="103">
        <v>0</v>
      </c>
      <c r="F334" s="103">
        <v>0</v>
      </c>
      <c r="G334" s="103">
        <v>0</v>
      </c>
      <c r="H334" s="103">
        <v>0</v>
      </c>
      <c r="I334" s="103">
        <v>0</v>
      </c>
      <c r="J334" s="103">
        <v>0</v>
      </c>
      <c r="K334" s="103">
        <v>0</v>
      </c>
      <c r="L334" s="103">
        <v>0</v>
      </c>
      <c r="M334" s="103">
        <v>15255</v>
      </c>
      <c r="N334" s="103">
        <v>0</v>
      </c>
      <c r="O334" s="103">
        <v>0</v>
      </c>
      <c r="P334" s="103">
        <v>0</v>
      </c>
      <c r="Q334" s="103">
        <v>0</v>
      </c>
      <c r="R334" s="103">
        <v>0</v>
      </c>
      <c r="S334" s="103">
        <v>0</v>
      </c>
      <c r="T334" s="103">
        <v>0</v>
      </c>
      <c r="U334" s="103">
        <v>0</v>
      </c>
      <c r="V334" s="14">
        <v>0</v>
      </c>
      <c r="W334" s="14">
        <v>0</v>
      </c>
      <c r="X334" s="103" t="s">
        <v>1377</v>
      </c>
      <c r="Y334" s="103" t="s">
        <v>1316</v>
      </c>
      <c r="Z334" s="14"/>
    </row>
    <row r="335" spans="1:26" s="10" customFormat="1" ht="12.75" customHeight="1" x14ac:dyDescent="0.2">
      <c r="A335" s="10" t="s">
        <v>1232</v>
      </c>
      <c r="B335" s="10" t="s">
        <v>1233</v>
      </c>
      <c r="C335" s="103">
        <v>8</v>
      </c>
      <c r="D335" s="103">
        <v>0</v>
      </c>
      <c r="E335" s="103">
        <v>0</v>
      </c>
      <c r="F335" s="103">
        <v>0</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4">
        <v>0</v>
      </c>
      <c r="W335" s="14">
        <v>471</v>
      </c>
      <c r="X335" s="103" t="s">
        <v>1377</v>
      </c>
      <c r="Y335" s="103" t="s">
        <v>1316</v>
      </c>
      <c r="Z335" s="14"/>
    </row>
    <row r="336" spans="1:26" s="10" customFormat="1" ht="12.75" customHeight="1" x14ac:dyDescent="0.2">
      <c r="A336" s="10" t="s">
        <v>601</v>
      </c>
      <c r="B336" s="10" t="s">
        <v>164</v>
      </c>
      <c r="C336" s="103">
        <v>0</v>
      </c>
      <c r="D336" s="103">
        <v>0</v>
      </c>
      <c r="E336" s="103">
        <v>0</v>
      </c>
      <c r="F336" s="103">
        <v>20</v>
      </c>
      <c r="G336" s="103">
        <v>0</v>
      </c>
      <c r="H336" s="103">
        <v>0</v>
      </c>
      <c r="I336" s="103">
        <v>189</v>
      </c>
      <c r="J336" s="103">
        <v>0</v>
      </c>
      <c r="K336" s="103">
        <v>0</v>
      </c>
      <c r="L336" s="103">
        <v>0</v>
      </c>
      <c r="M336" s="103">
        <v>190113</v>
      </c>
      <c r="N336" s="103">
        <v>24788</v>
      </c>
      <c r="O336" s="103">
        <v>0</v>
      </c>
      <c r="P336" s="103">
        <v>0</v>
      </c>
      <c r="Q336" s="103">
        <v>1170</v>
      </c>
      <c r="R336" s="103">
        <v>0</v>
      </c>
      <c r="S336" s="103">
        <v>0</v>
      </c>
      <c r="T336" s="103">
        <v>0</v>
      </c>
      <c r="U336" s="103">
        <v>0</v>
      </c>
      <c r="V336" s="14">
        <v>90</v>
      </c>
      <c r="W336" s="14">
        <v>0</v>
      </c>
      <c r="X336" s="103" t="s">
        <v>1315</v>
      </c>
      <c r="Y336" s="103" t="s">
        <v>1316</v>
      </c>
      <c r="Z336" s="14"/>
    </row>
    <row r="337" spans="1:26" s="10" customFormat="1" ht="12.75" customHeight="1" x14ac:dyDescent="0.2">
      <c r="A337" s="10" t="s">
        <v>596</v>
      </c>
      <c r="B337" s="10" t="s">
        <v>348</v>
      </c>
      <c r="C337" s="103">
        <v>0</v>
      </c>
      <c r="D337" s="103">
        <v>0</v>
      </c>
      <c r="E337" s="103">
        <v>0</v>
      </c>
      <c r="F337" s="103">
        <v>0</v>
      </c>
      <c r="G337" s="103">
        <v>0</v>
      </c>
      <c r="H337" s="103">
        <v>0</v>
      </c>
      <c r="I337" s="103">
        <v>0</v>
      </c>
      <c r="J337" s="103">
        <v>0</v>
      </c>
      <c r="K337" s="103">
        <v>0</v>
      </c>
      <c r="L337" s="103">
        <v>0</v>
      </c>
      <c r="M337" s="103">
        <v>300430</v>
      </c>
      <c r="N337" s="103">
        <v>50000</v>
      </c>
      <c r="O337" s="103">
        <v>0</v>
      </c>
      <c r="P337" s="103">
        <v>0</v>
      </c>
      <c r="Q337" s="103">
        <v>0</v>
      </c>
      <c r="R337" s="103">
        <v>0</v>
      </c>
      <c r="S337" s="103">
        <v>0</v>
      </c>
      <c r="T337" s="103">
        <v>0</v>
      </c>
      <c r="U337" s="103">
        <v>100000</v>
      </c>
      <c r="V337" s="14">
        <v>0</v>
      </c>
      <c r="W337" s="14">
        <v>0</v>
      </c>
      <c r="X337" s="103" t="s">
        <v>1324</v>
      </c>
      <c r="Y337" s="103" t="s">
        <v>1316</v>
      </c>
      <c r="Z337" s="14"/>
    </row>
    <row r="338" spans="1:26" s="10" customFormat="1" ht="12.75" customHeight="1" x14ac:dyDescent="0.2">
      <c r="A338" s="10" t="s">
        <v>1234</v>
      </c>
      <c r="B338" s="10" t="s">
        <v>1235</v>
      </c>
      <c r="C338" s="103">
        <v>0</v>
      </c>
      <c r="D338" s="103">
        <v>0</v>
      </c>
      <c r="E338" s="103">
        <v>0</v>
      </c>
      <c r="F338" s="103">
        <v>0</v>
      </c>
      <c r="G338" s="103">
        <v>0</v>
      </c>
      <c r="H338" s="103">
        <v>0</v>
      </c>
      <c r="I338" s="103">
        <v>0</v>
      </c>
      <c r="J338" s="103">
        <v>0</v>
      </c>
      <c r="K338" s="103">
        <v>0</v>
      </c>
      <c r="L338" s="103">
        <v>0</v>
      </c>
      <c r="M338" s="103">
        <v>5799</v>
      </c>
      <c r="N338" s="103">
        <v>0</v>
      </c>
      <c r="O338" s="103">
        <v>0</v>
      </c>
      <c r="P338" s="103">
        <v>0</v>
      </c>
      <c r="Q338" s="103">
        <v>0</v>
      </c>
      <c r="R338" s="103">
        <v>0</v>
      </c>
      <c r="S338" s="103">
        <v>0</v>
      </c>
      <c r="T338" s="103">
        <v>0</v>
      </c>
      <c r="U338" s="103">
        <v>0</v>
      </c>
      <c r="V338" s="14">
        <v>0</v>
      </c>
      <c r="W338" s="14">
        <v>0</v>
      </c>
      <c r="X338" s="103" t="s">
        <v>1377</v>
      </c>
      <c r="Y338" s="103" t="s">
        <v>1316</v>
      </c>
      <c r="Z338" s="14"/>
    </row>
    <row r="339" spans="1:26" s="10" customFormat="1" ht="12.75" customHeight="1" x14ac:dyDescent="0.2">
      <c r="A339" s="10" t="s">
        <v>604</v>
      </c>
      <c r="B339" s="10" t="s">
        <v>382</v>
      </c>
      <c r="C339" s="103">
        <v>0</v>
      </c>
      <c r="D339" s="103">
        <v>0</v>
      </c>
      <c r="E339" s="103">
        <v>4146</v>
      </c>
      <c r="F339" s="103">
        <v>0</v>
      </c>
      <c r="G339" s="103">
        <v>0</v>
      </c>
      <c r="H339" s="103">
        <v>0</v>
      </c>
      <c r="I339" s="103">
        <v>0</v>
      </c>
      <c r="J339" s="103">
        <v>0</v>
      </c>
      <c r="K339" s="103">
        <v>0</v>
      </c>
      <c r="L339" s="103">
        <v>0</v>
      </c>
      <c r="M339" s="103">
        <v>214292</v>
      </c>
      <c r="N339" s="103">
        <v>215600</v>
      </c>
      <c r="O339" s="103">
        <v>0</v>
      </c>
      <c r="P339" s="103">
        <v>45243</v>
      </c>
      <c r="Q339" s="103">
        <v>0</v>
      </c>
      <c r="R339" s="103">
        <v>0</v>
      </c>
      <c r="S339" s="103">
        <v>0</v>
      </c>
      <c r="T339" s="103">
        <v>0</v>
      </c>
      <c r="U339" s="103">
        <v>0</v>
      </c>
      <c r="V339" s="14">
        <v>38500</v>
      </c>
      <c r="W339" s="14">
        <v>40200</v>
      </c>
      <c r="X339" s="103" t="s">
        <v>1312</v>
      </c>
      <c r="Y339" s="103" t="s">
        <v>1316</v>
      </c>
      <c r="Z339" s="14"/>
    </row>
    <row r="340" spans="1:26" s="10" customFormat="1" ht="12.75" customHeight="1" x14ac:dyDescent="0.2">
      <c r="A340" s="10" t="s">
        <v>1270</v>
      </c>
      <c r="B340" s="10" t="s">
        <v>1271</v>
      </c>
      <c r="C340" s="103">
        <v>0</v>
      </c>
      <c r="D340" s="103">
        <v>0</v>
      </c>
      <c r="E340" s="103">
        <v>0</v>
      </c>
      <c r="F340" s="103">
        <v>0</v>
      </c>
      <c r="G340" s="103">
        <v>0</v>
      </c>
      <c r="H340" s="103">
        <v>0</v>
      </c>
      <c r="I340" s="103">
        <v>0</v>
      </c>
      <c r="J340" s="103">
        <v>0</v>
      </c>
      <c r="K340" s="103">
        <v>0</v>
      </c>
      <c r="L340" s="103">
        <v>0</v>
      </c>
      <c r="M340" s="103">
        <v>70133</v>
      </c>
      <c r="N340" s="103">
        <v>5000</v>
      </c>
      <c r="O340" s="103">
        <v>0</v>
      </c>
      <c r="P340" s="103">
        <v>0</v>
      </c>
      <c r="Q340" s="103">
        <v>0</v>
      </c>
      <c r="R340" s="103">
        <v>0</v>
      </c>
      <c r="S340" s="103">
        <v>0</v>
      </c>
      <c r="T340" s="103">
        <v>0</v>
      </c>
      <c r="U340" s="103">
        <v>0</v>
      </c>
      <c r="V340" s="14">
        <v>0</v>
      </c>
      <c r="W340" s="14">
        <v>0</v>
      </c>
      <c r="X340" s="103" t="s">
        <v>1377</v>
      </c>
      <c r="Y340" s="103" t="s">
        <v>1316</v>
      </c>
      <c r="Z340" s="14"/>
    </row>
    <row r="341" spans="1:26" s="10" customFormat="1" ht="12.75" customHeight="1" x14ac:dyDescent="0.2">
      <c r="A341" s="10" t="s">
        <v>585</v>
      </c>
      <c r="B341" s="10" t="s">
        <v>165</v>
      </c>
      <c r="C341" s="103">
        <v>0</v>
      </c>
      <c r="D341" s="103">
        <v>0</v>
      </c>
      <c r="E341" s="103">
        <v>0</v>
      </c>
      <c r="F341" s="103">
        <v>0</v>
      </c>
      <c r="G341" s="103">
        <v>0</v>
      </c>
      <c r="H341" s="103">
        <v>0</v>
      </c>
      <c r="I341" s="103">
        <v>0</v>
      </c>
      <c r="J341" s="103">
        <v>0</v>
      </c>
      <c r="K341" s="103">
        <v>0</v>
      </c>
      <c r="L341" s="103">
        <v>0</v>
      </c>
      <c r="M341" s="103">
        <v>218917</v>
      </c>
      <c r="N341" s="103">
        <v>5000</v>
      </c>
      <c r="O341" s="103">
        <v>0</v>
      </c>
      <c r="P341" s="103">
        <v>486</v>
      </c>
      <c r="Q341" s="103">
        <v>0</v>
      </c>
      <c r="R341" s="103">
        <v>0</v>
      </c>
      <c r="S341" s="103">
        <v>0</v>
      </c>
      <c r="T341" s="103">
        <v>23</v>
      </c>
      <c r="U341" s="103">
        <v>0</v>
      </c>
      <c r="V341" s="14">
        <v>0</v>
      </c>
      <c r="W341" s="14">
        <v>1</v>
      </c>
      <c r="X341" s="103" t="s">
        <v>1315</v>
      </c>
      <c r="Y341" s="103" t="s">
        <v>1316</v>
      </c>
      <c r="Z341" s="14"/>
    </row>
    <row r="342" spans="1:26" s="10" customFormat="1" ht="12.75" customHeight="1" x14ac:dyDescent="0.2">
      <c r="A342" s="10" t="s">
        <v>606</v>
      </c>
      <c r="B342" s="10" t="s">
        <v>1294</v>
      </c>
      <c r="C342" s="103">
        <v>0</v>
      </c>
      <c r="D342" s="103">
        <v>0</v>
      </c>
      <c r="E342" s="103">
        <v>0</v>
      </c>
      <c r="F342" s="103">
        <v>0</v>
      </c>
      <c r="G342" s="103">
        <v>0</v>
      </c>
      <c r="H342" s="103">
        <v>0</v>
      </c>
      <c r="I342" s="103">
        <v>0</v>
      </c>
      <c r="J342" s="103">
        <v>0</v>
      </c>
      <c r="K342" s="103">
        <v>0</v>
      </c>
      <c r="L342" s="103">
        <v>0</v>
      </c>
      <c r="M342" s="103">
        <v>209840</v>
      </c>
      <c r="N342" s="103">
        <v>90000</v>
      </c>
      <c r="O342" s="103">
        <v>0</v>
      </c>
      <c r="P342" s="103">
        <v>0</v>
      </c>
      <c r="Q342" s="103">
        <v>0</v>
      </c>
      <c r="R342" s="103">
        <v>0</v>
      </c>
      <c r="S342" s="103">
        <v>0</v>
      </c>
      <c r="T342" s="103">
        <v>0</v>
      </c>
      <c r="U342" s="103">
        <v>10000</v>
      </c>
      <c r="V342" s="14">
        <v>0</v>
      </c>
      <c r="W342" s="14">
        <v>10000</v>
      </c>
      <c r="X342" s="103" t="s">
        <v>1324</v>
      </c>
      <c r="Y342" s="103" t="s">
        <v>1316</v>
      </c>
      <c r="Z342" s="14"/>
    </row>
    <row r="343" spans="1:26" s="10" customFormat="1" ht="12.75" customHeight="1" x14ac:dyDescent="0.2">
      <c r="A343" s="10" t="s">
        <v>800</v>
      </c>
      <c r="B343" s="10" t="s">
        <v>1356</v>
      </c>
      <c r="C343" s="103">
        <v>0</v>
      </c>
      <c r="D343" s="103">
        <v>0</v>
      </c>
      <c r="E343" s="103">
        <v>0</v>
      </c>
      <c r="F343" s="103">
        <v>0</v>
      </c>
      <c r="G343" s="103">
        <v>0</v>
      </c>
      <c r="H343" s="103">
        <v>0</v>
      </c>
      <c r="I343" s="103">
        <v>0</v>
      </c>
      <c r="J343" s="103">
        <v>0</v>
      </c>
      <c r="K343" s="103">
        <v>0</v>
      </c>
      <c r="L343" s="103">
        <v>0</v>
      </c>
      <c r="M343" s="103">
        <v>21540</v>
      </c>
      <c r="N343" s="103">
        <v>0</v>
      </c>
      <c r="O343" s="103">
        <v>0</v>
      </c>
      <c r="P343" s="103">
        <v>0</v>
      </c>
      <c r="Q343" s="103">
        <v>0</v>
      </c>
      <c r="R343" s="103">
        <v>0</v>
      </c>
      <c r="S343" s="103">
        <v>0</v>
      </c>
      <c r="T343" s="103">
        <v>0</v>
      </c>
      <c r="U343" s="103">
        <v>4000</v>
      </c>
      <c r="V343" s="14">
        <v>0</v>
      </c>
      <c r="W343" s="14">
        <v>0</v>
      </c>
      <c r="X343" s="103" t="s">
        <v>1377</v>
      </c>
      <c r="Y343" s="103" t="s">
        <v>1316</v>
      </c>
      <c r="Z343" s="14"/>
    </row>
    <row r="344" spans="1:26" s="10" customFormat="1" ht="12.75" customHeight="1" x14ac:dyDescent="0.2">
      <c r="A344" s="10" t="s">
        <v>1236</v>
      </c>
      <c r="B344" s="10" t="s">
        <v>1237</v>
      </c>
      <c r="C344" s="103">
        <v>0</v>
      </c>
      <c r="D344" s="103">
        <v>0</v>
      </c>
      <c r="E344" s="103">
        <v>0</v>
      </c>
      <c r="F344" s="103">
        <v>0</v>
      </c>
      <c r="G344" s="103">
        <v>0</v>
      </c>
      <c r="H344" s="103">
        <v>0</v>
      </c>
      <c r="I344" s="103">
        <v>0</v>
      </c>
      <c r="J344" s="103">
        <v>0</v>
      </c>
      <c r="K344" s="103">
        <v>0</v>
      </c>
      <c r="L344" s="103">
        <v>0</v>
      </c>
      <c r="M344" s="103">
        <v>31915</v>
      </c>
      <c r="N344" s="103">
        <v>3500</v>
      </c>
      <c r="O344" s="103">
        <v>0</v>
      </c>
      <c r="P344" s="103">
        <v>0</v>
      </c>
      <c r="Q344" s="103">
        <v>0</v>
      </c>
      <c r="R344" s="103">
        <v>0</v>
      </c>
      <c r="S344" s="103">
        <v>0</v>
      </c>
      <c r="T344" s="103">
        <v>0</v>
      </c>
      <c r="U344" s="103">
        <v>0</v>
      </c>
      <c r="V344" s="14">
        <v>0</v>
      </c>
      <c r="W344" s="14">
        <v>0</v>
      </c>
      <c r="X344" s="103" t="s">
        <v>1377</v>
      </c>
      <c r="Y344" s="103" t="s">
        <v>1316</v>
      </c>
      <c r="Z344" s="14"/>
    </row>
    <row r="345" spans="1:26" s="10" customFormat="1" ht="12.75" customHeight="1" x14ac:dyDescent="0.2">
      <c r="A345" s="10" t="s">
        <v>660</v>
      </c>
      <c r="B345" s="10" t="s">
        <v>844</v>
      </c>
      <c r="C345" s="103">
        <v>0</v>
      </c>
      <c r="D345" s="103">
        <v>0</v>
      </c>
      <c r="E345" s="103">
        <v>0</v>
      </c>
      <c r="F345" s="103">
        <v>0</v>
      </c>
      <c r="G345" s="103">
        <v>0</v>
      </c>
      <c r="H345" s="103">
        <v>0</v>
      </c>
      <c r="I345" s="103">
        <v>0</v>
      </c>
      <c r="J345" s="103">
        <v>0</v>
      </c>
      <c r="K345" s="103">
        <v>0</v>
      </c>
      <c r="L345" s="103">
        <v>0</v>
      </c>
      <c r="M345" s="103">
        <v>86205</v>
      </c>
      <c r="N345" s="103">
        <v>0</v>
      </c>
      <c r="O345" s="103">
        <v>0</v>
      </c>
      <c r="P345" s="103">
        <v>39</v>
      </c>
      <c r="Q345" s="103">
        <v>0</v>
      </c>
      <c r="R345" s="103">
        <v>0</v>
      </c>
      <c r="S345" s="103">
        <v>0</v>
      </c>
      <c r="T345" s="103">
        <v>0</v>
      </c>
      <c r="U345" s="103">
        <v>2000</v>
      </c>
      <c r="V345" s="14">
        <v>0</v>
      </c>
      <c r="W345" s="14">
        <v>0</v>
      </c>
      <c r="X345" s="103" t="s">
        <v>1315</v>
      </c>
      <c r="Y345" s="103" t="s">
        <v>1316</v>
      </c>
      <c r="Z345" s="14"/>
    </row>
    <row r="346" spans="1:26" s="10" customFormat="1" ht="12.75" customHeight="1" x14ac:dyDescent="0.2">
      <c r="A346" s="10" t="s">
        <v>570</v>
      </c>
      <c r="B346" s="10" t="s">
        <v>838</v>
      </c>
      <c r="C346" s="103">
        <v>0</v>
      </c>
      <c r="D346" s="103">
        <v>0</v>
      </c>
      <c r="E346" s="103">
        <v>0</v>
      </c>
      <c r="F346" s="103">
        <v>0</v>
      </c>
      <c r="G346" s="103">
        <v>0</v>
      </c>
      <c r="H346" s="103">
        <v>0</v>
      </c>
      <c r="I346" s="103">
        <v>0</v>
      </c>
      <c r="J346" s="103">
        <v>0</v>
      </c>
      <c r="K346" s="103">
        <v>0</v>
      </c>
      <c r="L346" s="103">
        <v>0</v>
      </c>
      <c r="M346" s="103">
        <v>19614</v>
      </c>
      <c r="N346" s="103">
        <v>0</v>
      </c>
      <c r="O346" s="103">
        <v>0</v>
      </c>
      <c r="P346" s="103">
        <v>0</v>
      </c>
      <c r="Q346" s="103">
        <v>0</v>
      </c>
      <c r="R346" s="103">
        <v>0</v>
      </c>
      <c r="S346" s="103">
        <v>0</v>
      </c>
      <c r="T346" s="103">
        <v>0</v>
      </c>
      <c r="U346" s="103">
        <v>0</v>
      </c>
      <c r="V346" s="14">
        <v>2000</v>
      </c>
      <c r="W346" s="14">
        <v>0</v>
      </c>
      <c r="X346" s="103" t="s">
        <v>1315</v>
      </c>
      <c r="Y346" s="103" t="s">
        <v>1316</v>
      </c>
      <c r="Z346" s="14"/>
    </row>
    <row r="347" spans="1:26" s="10" customFormat="1" ht="12.75" customHeight="1" x14ac:dyDescent="0.2">
      <c r="A347" s="10" t="s">
        <v>678</v>
      </c>
      <c r="B347" s="10" t="s">
        <v>166</v>
      </c>
      <c r="C347" s="103">
        <v>0</v>
      </c>
      <c r="D347" s="103">
        <v>0</v>
      </c>
      <c r="E347" s="103">
        <v>0</v>
      </c>
      <c r="F347" s="103">
        <v>0</v>
      </c>
      <c r="G347" s="103">
        <v>0</v>
      </c>
      <c r="H347" s="103">
        <v>0</v>
      </c>
      <c r="I347" s="103">
        <v>576</v>
      </c>
      <c r="J347" s="103">
        <v>0</v>
      </c>
      <c r="K347" s="103">
        <v>0</v>
      </c>
      <c r="L347" s="103">
        <v>6600</v>
      </c>
      <c r="M347" s="103">
        <v>15723</v>
      </c>
      <c r="N347" s="103">
        <v>125500</v>
      </c>
      <c r="O347" s="103">
        <v>0</v>
      </c>
      <c r="P347" s="103">
        <v>0</v>
      </c>
      <c r="Q347" s="103">
        <v>0</v>
      </c>
      <c r="R347" s="103">
        <v>0</v>
      </c>
      <c r="S347" s="103">
        <v>0</v>
      </c>
      <c r="T347" s="103">
        <v>27</v>
      </c>
      <c r="U347" s="103">
        <v>0</v>
      </c>
      <c r="V347" s="14">
        <v>0</v>
      </c>
      <c r="W347" s="14">
        <v>0</v>
      </c>
      <c r="X347" s="103" t="s">
        <v>1321</v>
      </c>
      <c r="Y347" s="103" t="s">
        <v>1316</v>
      </c>
      <c r="Z347" s="14"/>
    </row>
    <row r="348" spans="1:26" s="10" customFormat="1" ht="12.75" customHeight="1" x14ac:dyDescent="0.2">
      <c r="A348" s="10" t="s">
        <v>1029</v>
      </c>
      <c r="B348" s="10" t="s">
        <v>1030</v>
      </c>
      <c r="C348" s="103">
        <v>0</v>
      </c>
      <c r="D348" s="103">
        <v>0</v>
      </c>
      <c r="E348" s="103">
        <v>0</v>
      </c>
      <c r="F348" s="103">
        <v>0</v>
      </c>
      <c r="G348" s="103">
        <v>0</v>
      </c>
      <c r="H348" s="103">
        <v>0</v>
      </c>
      <c r="I348" s="103">
        <v>0</v>
      </c>
      <c r="J348" s="103">
        <v>0</v>
      </c>
      <c r="K348" s="103">
        <v>0</v>
      </c>
      <c r="L348" s="103">
        <v>0</v>
      </c>
      <c r="M348" s="103">
        <v>9356</v>
      </c>
      <c r="N348" s="103">
        <v>200</v>
      </c>
      <c r="O348" s="103">
        <v>0</v>
      </c>
      <c r="P348" s="103">
        <v>0</v>
      </c>
      <c r="Q348" s="103">
        <v>0</v>
      </c>
      <c r="R348" s="103">
        <v>0</v>
      </c>
      <c r="S348" s="103">
        <v>0</v>
      </c>
      <c r="T348" s="103">
        <v>0</v>
      </c>
      <c r="U348" s="103">
        <v>0</v>
      </c>
      <c r="V348" s="14">
        <v>0</v>
      </c>
      <c r="W348" s="14">
        <v>0</v>
      </c>
      <c r="X348" s="103" t="s">
        <v>1317</v>
      </c>
      <c r="Y348" s="103" t="s">
        <v>1317</v>
      </c>
      <c r="Z348" s="14"/>
    </row>
    <row r="349" spans="1:26" s="10" customFormat="1" ht="12.75" customHeight="1" x14ac:dyDescent="0.2">
      <c r="A349" s="10" t="s">
        <v>1031</v>
      </c>
      <c r="B349" s="10" t="s">
        <v>1032</v>
      </c>
      <c r="C349" s="103">
        <v>0</v>
      </c>
      <c r="D349" s="103">
        <v>0</v>
      </c>
      <c r="E349" s="103">
        <v>0</v>
      </c>
      <c r="F349" s="103">
        <v>0</v>
      </c>
      <c r="G349" s="103">
        <v>0</v>
      </c>
      <c r="H349" s="103">
        <v>0</v>
      </c>
      <c r="I349" s="103">
        <v>0</v>
      </c>
      <c r="J349" s="103">
        <v>0</v>
      </c>
      <c r="K349" s="103">
        <v>0</v>
      </c>
      <c r="L349" s="103">
        <v>0</v>
      </c>
      <c r="M349" s="103">
        <v>40000</v>
      </c>
      <c r="N349" s="103">
        <v>0</v>
      </c>
      <c r="O349" s="103">
        <v>0</v>
      </c>
      <c r="P349" s="103">
        <v>0</v>
      </c>
      <c r="Q349" s="103">
        <v>0</v>
      </c>
      <c r="R349" s="103">
        <v>0</v>
      </c>
      <c r="S349" s="103">
        <v>0</v>
      </c>
      <c r="T349" s="103">
        <v>0</v>
      </c>
      <c r="U349" s="103">
        <v>0</v>
      </c>
      <c r="V349" s="14">
        <v>0</v>
      </c>
      <c r="W349" s="14">
        <v>0</v>
      </c>
      <c r="X349" s="103" t="s">
        <v>1312</v>
      </c>
      <c r="Y349" s="103" t="s">
        <v>1314</v>
      </c>
      <c r="Z349" s="14"/>
    </row>
    <row r="350" spans="1:26" s="10" customFormat="1" ht="12.75" customHeight="1" x14ac:dyDescent="0.2">
      <c r="A350" s="10" t="s">
        <v>616</v>
      </c>
      <c r="B350" s="10" t="s">
        <v>167</v>
      </c>
      <c r="C350" s="103">
        <v>0</v>
      </c>
      <c r="D350" s="103">
        <v>0</v>
      </c>
      <c r="E350" s="103">
        <v>0</v>
      </c>
      <c r="F350" s="103">
        <v>0</v>
      </c>
      <c r="G350" s="103">
        <v>0</v>
      </c>
      <c r="H350" s="103">
        <v>0</v>
      </c>
      <c r="I350" s="103">
        <v>0</v>
      </c>
      <c r="J350" s="103">
        <v>0</v>
      </c>
      <c r="K350" s="103">
        <v>0</v>
      </c>
      <c r="L350" s="103">
        <v>0</v>
      </c>
      <c r="M350" s="103">
        <v>202926</v>
      </c>
      <c r="N350" s="103">
        <v>0</v>
      </c>
      <c r="O350" s="103">
        <v>0</v>
      </c>
      <c r="P350" s="103">
        <v>0</v>
      </c>
      <c r="Q350" s="103">
        <v>0</v>
      </c>
      <c r="R350" s="103">
        <v>0</v>
      </c>
      <c r="S350" s="103">
        <v>0</v>
      </c>
      <c r="T350" s="103">
        <v>0</v>
      </c>
      <c r="U350" s="103">
        <v>0</v>
      </c>
      <c r="V350" s="14">
        <v>0</v>
      </c>
      <c r="W350" s="14">
        <v>0</v>
      </c>
      <c r="X350" s="103" t="s">
        <v>1315</v>
      </c>
      <c r="Y350" s="103" t="s">
        <v>1316</v>
      </c>
      <c r="Z350" s="14"/>
    </row>
    <row r="351" spans="1:26" s="10" customFormat="1" ht="12.75" customHeight="1" x14ac:dyDescent="0.2">
      <c r="A351" s="10" t="s">
        <v>614</v>
      </c>
      <c r="B351" s="10" t="s">
        <v>350</v>
      </c>
      <c r="C351" s="103">
        <v>0</v>
      </c>
      <c r="D351" s="103">
        <v>0</v>
      </c>
      <c r="E351" s="103">
        <v>0</v>
      </c>
      <c r="F351" s="103">
        <v>0</v>
      </c>
      <c r="G351" s="103">
        <v>0</v>
      </c>
      <c r="H351" s="103">
        <v>0</v>
      </c>
      <c r="I351" s="103">
        <v>0</v>
      </c>
      <c r="J351" s="103">
        <v>0</v>
      </c>
      <c r="K351" s="103">
        <v>0</v>
      </c>
      <c r="L351" s="103">
        <v>0</v>
      </c>
      <c r="M351" s="103">
        <v>370728</v>
      </c>
      <c r="N351" s="103">
        <v>30000</v>
      </c>
      <c r="O351" s="103">
        <v>0</v>
      </c>
      <c r="P351" s="103">
        <v>0</v>
      </c>
      <c r="Q351" s="103">
        <v>0</v>
      </c>
      <c r="R351" s="103">
        <v>0</v>
      </c>
      <c r="S351" s="103">
        <v>0</v>
      </c>
      <c r="T351" s="103">
        <v>0</v>
      </c>
      <c r="U351" s="103">
        <v>20000</v>
      </c>
      <c r="V351" s="14">
        <v>0</v>
      </c>
      <c r="W351" s="14">
        <v>0</v>
      </c>
      <c r="X351" s="103" t="s">
        <v>1324</v>
      </c>
      <c r="Y351" s="103" t="s">
        <v>1316</v>
      </c>
      <c r="Z351" s="14"/>
    </row>
    <row r="352" spans="1:26" s="10" customFormat="1" ht="12.75" customHeight="1" x14ac:dyDescent="0.2">
      <c r="A352" s="10" t="s">
        <v>1033</v>
      </c>
      <c r="B352" s="10" t="s">
        <v>1034</v>
      </c>
      <c r="C352" s="103">
        <v>0</v>
      </c>
      <c r="D352" s="103">
        <v>0</v>
      </c>
      <c r="E352" s="103">
        <v>0</v>
      </c>
      <c r="F352" s="103">
        <v>0</v>
      </c>
      <c r="G352" s="103">
        <v>0</v>
      </c>
      <c r="H352" s="103">
        <v>0</v>
      </c>
      <c r="I352" s="103">
        <v>0</v>
      </c>
      <c r="J352" s="103">
        <v>0</v>
      </c>
      <c r="K352" s="103">
        <v>0</v>
      </c>
      <c r="L352" s="103">
        <v>0</v>
      </c>
      <c r="M352" s="103">
        <v>79567</v>
      </c>
      <c r="N352" s="103">
        <v>40000</v>
      </c>
      <c r="O352" s="103">
        <v>0</v>
      </c>
      <c r="P352" s="103">
        <v>0</v>
      </c>
      <c r="Q352" s="103">
        <v>0</v>
      </c>
      <c r="R352" s="103">
        <v>0</v>
      </c>
      <c r="S352" s="103">
        <v>700</v>
      </c>
      <c r="T352" s="103">
        <v>1</v>
      </c>
      <c r="U352" s="103">
        <v>0</v>
      </c>
      <c r="V352" s="14">
        <v>0</v>
      </c>
      <c r="W352" s="14">
        <v>103</v>
      </c>
      <c r="X352" s="103" t="s">
        <v>1312</v>
      </c>
      <c r="Y352" s="103" t="s">
        <v>1313</v>
      </c>
      <c r="Z352" s="14"/>
    </row>
    <row r="353" spans="1:26" s="10" customFormat="1" ht="12.75" customHeight="1" x14ac:dyDescent="0.2">
      <c r="A353" s="10" t="s">
        <v>554</v>
      </c>
      <c r="B353" s="10" t="s">
        <v>168</v>
      </c>
      <c r="C353" s="103">
        <v>0</v>
      </c>
      <c r="D353" s="103">
        <v>0</v>
      </c>
      <c r="E353" s="103">
        <v>0</v>
      </c>
      <c r="F353" s="103">
        <v>0</v>
      </c>
      <c r="G353" s="103">
        <v>0</v>
      </c>
      <c r="H353" s="103">
        <v>0</v>
      </c>
      <c r="I353" s="103">
        <v>98</v>
      </c>
      <c r="J353" s="103">
        <v>0</v>
      </c>
      <c r="K353" s="103">
        <v>0</v>
      </c>
      <c r="L353" s="103">
        <v>0</v>
      </c>
      <c r="M353" s="103">
        <v>8859</v>
      </c>
      <c r="N353" s="103">
        <v>0</v>
      </c>
      <c r="O353" s="103">
        <v>0</v>
      </c>
      <c r="P353" s="103">
        <v>0</v>
      </c>
      <c r="Q353" s="103">
        <v>0</v>
      </c>
      <c r="R353" s="103">
        <v>0</v>
      </c>
      <c r="S353" s="103">
        <v>0</v>
      </c>
      <c r="T353" s="103">
        <v>0</v>
      </c>
      <c r="U353" s="103">
        <v>0</v>
      </c>
      <c r="V353" s="14">
        <v>0</v>
      </c>
      <c r="W353" s="14">
        <v>0</v>
      </c>
      <c r="X353" s="103" t="s">
        <v>1315</v>
      </c>
      <c r="Y353" s="103" t="s">
        <v>1316</v>
      </c>
      <c r="Z353" s="14"/>
    </row>
    <row r="354" spans="1:26" s="10" customFormat="1" ht="12.75" customHeight="1" x14ac:dyDescent="0.2">
      <c r="A354" s="10" t="s">
        <v>1035</v>
      </c>
      <c r="B354" s="10" t="s">
        <v>1036</v>
      </c>
      <c r="C354" s="103">
        <v>0</v>
      </c>
      <c r="D354" s="103">
        <v>0</v>
      </c>
      <c r="E354" s="103">
        <v>0</v>
      </c>
      <c r="F354" s="103">
        <v>0</v>
      </c>
      <c r="G354" s="103">
        <v>48</v>
      </c>
      <c r="H354" s="103">
        <v>0</v>
      </c>
      <c r="I354" s="103">
        <v>1345</v>
      </c>
      <c r="J354" s="103">
        <v>0</v>
      </c>
      <c r="K354" s="103">
        <v>0</v>
      </c>
      <c r="L354" s="103">
        <v>0</v>
      </c>
      <c r="M354" s="103">
        <v>156854</v>
      </c>
      <c r="N354" s="103">
        <v>30200</v>
      </c>
      <c r="O354" s="103">
        <v>0</v>
      </c>
      <c r="P354" s="103">
        <v>0</v>
      </c>
      <c r="Q354" s="103">
        <v>0</v>
      </c>
      <c r="R354" s="103">
        <v>0</v>
      </c>
      <c r="S354" s="103">
        <v>0</v>
      </c>
      <c r="T354" s="103">
        <v>0</v>
      </c>
      <c r="U354" s="103">
        <v>13000</v>
      </c>
      <c r="V354" s="14">
        <v>395</v>
      </c>
      <c r="W354" s="14">
        <v>0</v>
      </c>
      <c r="X354" s="103" t="s">
        <v>1312</v>
      </c>
      <c r="Y354" s="103" t="s">
        <v>1314</v>
      </c>
      <c r="Z354" s="14"/>
    </row>
    <row r="355" spans="1:26" s="10" customFormat="1" ht="12.75" customHeight="1" x14ac:dyDescent="0.2">
      <c r="A355" s="10" t="s">
        <v>410</v>
      </c>
      <c r="B355" s="10" t="s">
        <v>169</v>
      </c>
      <c r="C355" s="103">
        <v>0</v>
      </c>
      <c r="D355" s="103">
        <v>0</v>
      </c>
      <c r="E355" s="103">
        <v>0</v>
      </c>
      <c r="F355" s="103">
        <v>0</v>
      </c>
      <c r="G355" s="103">
        <v>0</v>
      </c>
      <c r="H355" s="103">
        <v>0</v>
      </c>
      <c r="I355" s="103">
        <v>0</v>
      </c>
      <c r="J355" s="103">
        <v>0</v>
      </c>
      <c r="K355" s="103">
        <v>0</v>
      </c>
      <c r="L355" s="103">
        <v>0</v>
      </c>
      <c r="M355" s="103">
        <v>136387</v>
      </c>
      <c r="N355" s="103">
        <v>17500</v>
      </c>
      <c r="O355" s="103">
        <v>0</v>
      </c>
      <c r="P355" s="103">
        <v>0</v>
      </c>
      <c r="Q355" s="103">
        <v>0</v>
      </c>
      <c r="R355" s="103">
        <v>0</v>
      </c>
      <c r="S355" s="103">
        <v>0</v>
      </c>
      <c r="T355" s="103">
        <v>0</v>
      </c>
      <c r="U355" s="103">
        <v>0</v>
      </c>
      <c r="V355" s="14">
        <v>38000</v>
      </c>
      <c r="W355" s="14">
        <v>17000</v>
      </c>
      <c r="X355" s="103" t="s">
        <v>1312</v>
      </c>
      <c r="Y355" s="103" t="s">
        <v>1316</v>
      </c>
      <c r="Z355" s="14"/>
    </row>
    <row r="356" spans="1:26" s="10" customFormat="1" ht="12.75" customHeight="1" x14ac:dyDescent="0.2">
      <c r="A356" s="10" t="s">
        <v>443</v>
      </c>
      <c r="B356" s="10" t="s">
        <v>170</v>
      </c>
      <c r="C356" s="103">
        <v>0</v>
      </c>
      <c r="D356" s="103">
        <v>0</v>
      </c>
      <c r="E356" s="103">
        <v>0</v>
      </c>
      <c r="F356" s="103">
        <v>0</v>
      </c>
      <c r="G356" s="103">
        <v>0</v>
      </c>
      <c r="H356" s="103">
        <v>0</v>
      </c>
      <c r="I356" s="103">
        <v>0</v>
      </c>
      <c r="J356" s="103">
        <v>0</v>
      </c>
      <c r="K356" s="103">
        <v>0</v>
      </c>
      <c r="L356" s="103">
        <v>0</v>
      </c>
      <c r="M356" s="103">
        <v>61315</v>
      </c>
      <c r="N356" s="103">
        <v>112000</v>
      </c>
      <c r="O356" s="103">
        <v>0</v>
      </c>
      <c r="P356" s="103">
        <v>0</v>
      </c>
      <c r="Q356" s="103">
        <v>0</v>
      </c>
      <c r="R356" s="103">
        <v>0</v>
      </c>
      <c r="S356" s="103">
        <v>0</v>
      </c>
      <c r="T356" s="103">
        <v>88</v>
      </c>
      <c r="U356" s="103">
        <v>18000</v>
      </c>
      <c r="V356" s="14">
        <v>34800</v>
      </c>
      <c r="W356" s="14">
        <v>0</v>
      </c>
      <c r="X356" s="103" t="s">
        <v>1312</v>
      </c>
      <c r="Y356" s="103" t="s">
        <v>1316</v>
      </c>
      <c r="Z356" s="14"/>
    </row>
    <row r="357" spans="1:26" s="10" customFormat="1" ht="12.75" customHeight="1" x14ac:dyDescent="0.2">
      <c r="A357" s="10" t="s">
        <v>454</v>
      </c>
      <c r="B357" s="10" t="s">
        <v>171</v>
      </c>
      <c r="C357" s="103">
        <v>0</v>
      </c>
      <c r="D357" s="103">
        <v>0</v>
      </c>
      <c r="E357" s="103">
        <v>0</v>
      </c>
      <c r="F357" s="103">
        <v>0</v>
      </c>
      <c r="G357" s="103">
        <v>0</v>
      </c>
      <c r="H357" s="103">
        <v>0</v>
      </c>
      <c r="I357" s="103">
        <v>0</v>
      </c>
      <c r="J357" s="103">
        <v>0</v>
      </c>
      <c r="K357" s="103">
        <v>0</v>
      </c>
      <c r="L357" s="103">
        <v>0</v>
      </c>
      <c r="M357" s="103">
        <v>83283</v>
      </c>
      <c r="N357" s="103">
        <v>0</v>
      </c>
      <c r="O357" s="103">
        <v>0</v>
      </c>
      <c r="P357" s="103">
        <v>0</v>
      </c>
      <c r="Q357" s="103">
        <v>0</v>
      </c>
      <c r="R357" s="103">
        <v>0</v>
      </c>
      <c r="S357" s="103">
        <v>0</v>
      </c>
      <c r="T357" s="103">
        <v>0</v>
      </c>
      <c r="U357" s="103">
        <v>0</v>
      </c>
      <c r="V357" s="14">
        <v>0</v>
      </c>
      <c r="W357" s="14">
        <v>0</v>
      </c>
      <c r="X357" s="103" t="s">
        <v>1312</v>
      </c>
      <c r="Y357" s="103" t="s">
        <v>1316</v>
      </c>
      <c r="Z357" s="14"/>
    </row>
    <row r="358" spans="1:26" s="10" customFormat="1" ht="12.75" customHeight="1" x14ac:dyDescent="0.2">
      <c r="A358" s="10" t="s">
        <v>494</v>
      </c>
      <c r="B358" s="10" t="s">
        <v>172</v>
      </c>
      <c r="C358" s="103">
        <v>0</v>
      </c>
      <c r="D358" s="103">
        <v>0</v>
      </c>
      <c r="E358" s="103">
        <v>0</v>
      </c>
      <c r="F358" s="103">
        <v>0</v>
      </c>
      <c r="G358" s="103">
        <v>0</v>
      </c>
      <c r="H358" s="103">
        <v>0</v>
      </c>
      <c r="I358" s="103">
        <v>0</v>
      </c>
      <c r="J358" s="103">
        <v>0</v>
      </c>
      <c r="K358" s="103">
        <v>0</v>
      </c>
      <c r="L358" s="103">
        <v>0</v>
      </c>
      <c r="M358" s="103">
        <v>347205</v>
      </c>
      <c r="N358" s="103">
        <v>0</v>
      </c>
      <c r="O358" s="103">
        <v>0</v>
      </c>
      <c r="P358" s="103">
        <v>0</v>
      </c>
      <c r="Q358" s="103">
        <v>0</v>
      </c>
      <c r="R358" s="103">
        <v>0</v>
      </c>
      <c r="S358" s="103">
        <v>0</v>
      </c>
      <c r="T358" s="103">
        <v>0</v>
      </c>
      <c r="U358" s="103">
        <v>11000</v>
      </c>
      <c r="V358" s="14">
        <v>0</v>
      </c>
      <c r="W358" s="14">
        <v>15365</v>
      </c>
      <c r="X358" s="103" t="s">
        <v>1312</v>
      </c>
      <c r="Y358" s="103" t="s">
        <v>1316</v>
      </c>
      <c r="Z358" s="14"/>
    </row>
    <row r="359" spans="1:26" s="10" customFormat="1" ht="12.75" customHeight="1" x14ac:dyDescent="0.2">
      <c r="A359" s="10" t="s">
        <v>1037</v>
      </c>
      <c r="B359" s="10" t="s">
        <v>1038</v>
      </c>
      <c r="C359" s="103">
        <v>0</v>
      </c>
      <c r="D359" s="103">
        <v>0</v>
      </c>
      <c r="E359" s="103">
        <v>0</v>
      </c>
      <c r="F359" s="103">
        <v>0</v>
      </c>
      <c r="G359" s="103">
        <v>0</v>
      </c>
      <c r="H359" s="103">
        <v>0</v>
      </c>
      <c r="I359" s="103">
        <v>0</v>
      </c>
      <c r="J359" s="103">
        <v>0</v>
      </c>
      <c r="K359" s="103">
        <v>0</v>
      </c>
      <c r="L359" s="103">
        <v>0</v>
      </c>
      <c r="M359" s="103">
        <v>105818</v>
      </c>
      <c r="N359" s="103">
        <v>30000</v>
      </c>
      <c r="O359" s="103">
        <v>0</v>
      </c>
      <c r="P359" s="103">
        <v>0</v>
      </c>
      <c r="Q359" s="103">
        <v>0</v>
      </c>
      <c r="R359" s="103">
        <v>0</v>
      </c>
      <c r="S359" s="103">
        <v>0</v>
      </c>
      <c r="T359" s="103">
        <v>0</v>
      </c>
      <c r="U359" s="103">
        <v>10000</v>
      </c>
      <c r="V359" s="14">
        <v>0</v>
      </c>
      <c r="W359" s="14">
        <v>0</v>
      </c>
      <c r="X359" s="103" t="s">
        <v>1312</v>
      </c>
      <c r="Y359" s="103" t="s">
        <v>1313</v>
      </c>
      <c r="Z359" s="14"/>
    </row>
    <row r="360" spans="1:26" s="10" customFormat="1" ht="12.75" customHeight="1" x14ac:dyDescent="0.2">
      <c r="A360" s="10" t="s">
        <v>555</v>
      </c>
      <c r="B360" s="10" t="s">
        <v>173</v>
      </c>
      <c r="C360" s="103">
        <v>0</v>
      </c>
      <c r="D360" s="103">
        <v>0</v>
      </c>
      <c r="E360" s="103">
        <v>0</v>
      </c>
      <c r="F360" s="103">
        <v>0</v>
      </c>
      <c r="G360" s="103">
        <v>0</v>
      </c>
      <c r="H360" s="103">
        <v>0</v>
      </c>
      <c r="I360" s="103">
        <v>0</v>
      </c>
      <c r="J360" s="103">
        <v>0</v>
      </c>
      <c r="K360" s="103">
        <v>0</v>
      </c>
      <c r="L360" s="103">
        <v>0</v>
      </c>
      <c r="M360" s="103">
        <v>6888</v>
      </c>
      <c r="N360" s="103">
        <v>10400</v>
      </c>
      <c r="O360" s="103">
        <v>0</v>
      </c>
      <c r="P360" s="103">
        <v>0</v>
      </c>
      <c r="Q360" s="103">
        <v>0</v>
      </c>
      <c r="R360" s="103">
        <v>0</v>
      </c>
      <c r="S360" s="103">
        <v>0</v>
      </c>
      <c r="T360" s="103">
        <v>1</v>
      </c>
      <c r="U360" s="103">
        <v>0</v>
      </c>
      <c r="V360" s="14">
        <v>2500</v>
      </c>
      <c r="W360" s="14">
        <v>49</v>
      </c>
      <c r="X360" s="103" t="s">
        <v>1315</v>
      </c>
      <c r="Y360" s="103" t="s">
        <v>1316</v>
      </c>
      <c r="Z360" s="14"/>
    </row>
    <row r="361" spans="1:26" s="10" customFormat="1" ht="12.75" customHeight="1" x14ac:dyDescent="0.2">
      <c r="A361" s="10" t="s">
        <v>460</v>
      </c>
      <c r="B361" s="10" t="s">
        <v>174</v>
      </c>
      <c r="C361" s="103">
        <v>0</v>
      </c>
      <c r="D361" s="103">
        <v>0</v>
      </c>
      <c r="E361" s="103">
        <v>0</v>
      </c>
      <c r="F361" s="103">
        <v>0</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4">
        <v>0</v>
      </c>
      <c r="W361" s="14">
        <v>0</v>
      </c>
      <c r="X361" s="103" t="s">
        <v>1315</v>
      </c>
      <c r="Y361" s="103" t="s">
        <v>1316</v>
      </c>
      <c r="Z361" s="14"/>
    </row>
    <row r="362" spans="1:26" s="10" customFormat="1" ht="12.75" customHeight="1" x14ac:dyDescent="0.2">
      <c r="A362" s="10" t="s">
        <v>400</v>
      </c>
      <c r="B362" s="10" t="s">
        <v>175</v>
      </c>
      <c r="C362" s="103">
        <v>0</v>
      </c>
      <c r="D362" s="103">
        <v>0</v>
      </c>
      <c r="E362" s="103">
        <v>0</v>
      </c>
      <c r="F362" s="103">
        <v>0</v>
      </c>
      <c r="G362" s="103">
        <v>0</v>
      </c>
      <c r="H362" s="103">
        <v>0</v>
      </c>
      <c r="I362" s="103">
        <v>0</v>
      </c>
      <c r="J362" s="103">
        <v>0</v>
      </c>
      <c r="K362" s="103">
        <v>0</v>
      </c>
      <c r="L362" s="103">
        <v>0</v>
      </c>
      <c r="M362" s="103">
        <v>301436</v>
      </c>
      <c r="N362" s="103">
        <v>30000</v>
      </c>
      <c r="O362" s="103">
        <v>0</v>
      </c>
      <c r="P362" s="103">
        <v>0</v>
      </c>
      <c r="Q362" s="103">
        <v>0</v>
      </c>
      <c r="R362" s="103">
        <v>0</v>
      </c>
      <c r="S362" s="103">
        <v>0</v>
      </c>
      <c r="T362" s="103">
        <v>0</v>
      </c>
      <c r="U362" s="103">
        <v>0</v>
      </c>
      <c r="V362" s="14">
        <v>0</v>
      </c>
      <c r="W362" s="14">
        <v>0</v>
      </c>
      <c r="X362" s="103" t="s">
        <v>1312</v>
      </c>
      <c r="Y362" s="103" t="s">
        <v>1316</v>
      </c>
      <c r="Z362" s="14"/>
    </row>
    <row r="363" spans="1:26" s="10" customFormat="1" ht="12.75" customHeight="1" x14ac:dyDescent="0.2">
      <c r="A363" s="10" t="s">
        <v>740</v>
      </c>
      <c r="B363" s="10" t="s">
        <v>176</v>
      </c>
      <c r="C363" s="103">
        <v>0</v>
      </c>
      <c r="D363" s="103">
        <v>0</v>
      </c>
      <c r="E363" s="103">
        <v>0</v>
      </c>
      <c r="F363" s="103">
        <v>0</v>
      </c>
      <c r="G363" s="103">
        <v>0</v>
      </c>
      <c r="H363" s="103">
        <v>0</v>
      </c>
      <c r="I363" s="103">
        <v>0</v>
      </c>
      <c r="J363" s="103">
        <v>0</v>
      </c>
      <c r="K363" s="103">
        <v>0</v>
      </c>
      <c r="L363" s="103">
        <v>0</v>
      </c>
      <c r="M363" s="103">
        <v>138684</v>
      </c>
      <c r="N363" s="103">
        <v>35000</v>
      </c>
      <c r="O363" s="103">
        <v>0</v>
      </c>
      <c r="P363" s="103">
        <v>0</v>
      </c>
      <c r="Q363" s="103">
        <v>0</v>
      </c>
      <c r="R363" s="103">
        <v>0</v>
      </c>
      <c r="S363" s="103">
        <v>0</v>
      </c>
      <c r="T363" s="103">
        <v>0</v>
      </c>
      <c r="U363" s="103">
        <v>0</v>
      </c>
      <c r="V363" s="14">
        <v>0</v>
      </c>
      <c r="W363" s="14">
        <v>0</v>
      </c>
      <c r="X363" s="103" t="s">
        <v>1320</v>
      </c>
      <c r="Y363" s="103" t="s">
        <v>1316</v>
      </c>
      <c r="Z363" s="14"/>
    </row>
    <row r="364" spans="1:26" s="10" customFormat="1" ht="12.75" customHeight="1" x14ac:dyDescent="0.2">
      <c r="A364" s="10" t="s">
        <v>423</v>
      </c>
      <c r="B364" s="10" t="s">
        <v>828</v>
      </c>
      <c r="C364" s="103">
        <v>0</v>
      </c>
      <c r="D364" s="103">
        <v>0</v>
      </c>
      <c r="E364" s="103">
        <v>0</v>
      </c>
      <c r="F364" s="103">
        <v>0</v>
      </c>
      <c r="G364" s="103">
        <v>0</v>
      </c>
      <c r="H364" s="103">
        <v>0</v>
      </c>
      <c r="I364" s="103">
        <v>0</v>
      </c>
      <c r="J364" s="103">
        <v>0</v>
      </c>
      <c r="K364" s="103">
        <v>0</v>
      </c>
      <c r="L364" s="103">
        <v>0</v>
      </c>
      <c r="M364" s="103">
        <v>67137</v>
      </c>
      <c r="N364" s="103">
        <v>105350</v>
      </c>
      <c r="O364" s="103">
        <v>0</v>
      </c>
      <c r="P364" s="103">
        <v>0</v>
      </c>
      <c r="Q364" s="103">
        <v>0</v>
      </c>
      <c r="R364" s="103">
        <v>0</v>
      </c>
      <c r="S364" s="103">
        <v>0</v>
      </c>
      <c r="T364" s="103">
        <v>0</v>
      </c>
      <c r="U364" s="103">
        <v>0</v>
      </c>
      <c r="V364" s="14">
        <v>0</v>
      </c>
      <c r="W364" s="14">
        <v>0</v>
      </c>
      <c r="X364" s="103" t="s">
        <v>1312</v>
      </c>
      <c r="Y364" s="103" t="s">
        <v>1316</v>
      </c>
      <c r="Z364" s="14"/>
    </row>
    <row r="365" spans="1:26" s="10" customFormat="1" ht="12.75" customHeight="1" x14ac:dyDescent="0.2">
      <c r="A365" s="10" t="s">
        <v>511</v>
      </c>
      <c r="B365" s="10" t="s">
        <v>177</v>
      </c>
      <c r="C365" s="103">
        <v>0</v>
      </c>
      <c r="D365" s="103">
        <v>0</v>
      </c>
      <c r="E365" s="103">
        <v>0</v>
      </c>
      <c r="F365" s="103">
        <v>0</v>
      </c>
      <c r="G365" s="103">
        <v>0</v>
      </c>
      <c r="H365" s="103">
        <v>0</v>
      </c>
      <c r="I365" s="103">
        <v>0</v>
      </c>
      <c r="J365" s="103">
        <v>0</v>
      </c>
      <c r="K365" s="103">
        <v>0</v>
      </c>
      <c r="L365" s="103">
        <v>0</v>
      </c>
      <c r="M365" s="103">
        <v>98929</v>
      </c>
      <c r="N365" s="103">
        <v>5000</v>
      </c>
      <c r="O365" s="103">
        <v>0</v>
      </c>
      <c r="P365" s="103">
        <v>0</v>
      </c>
      <c r="Q365" s="103">
        <v>0</v>
      </c>
      <c r="R365" s="103">
        <v>0</v>
      </c>
      <c r="S365" s="103">
        <v>0</v>
      </c>
      <c r="T365" s="103">
        <v>0</v>
      </c>
      <c r="U365" s="103">
        <v>0</v>
      </c>
      <c r="V365" s="14">
        <v>0</v>
      </c>
      <c r="W365" s="14">
        <v>17500</v>
      </c>
      <c r="X365" s="103" t="s">
        <v>1315</v>
      </c>
      <c r="Y365" s="103" t="s">
        <v>1316</v>
      </c>
      <c r="Z365" s="14"/>
    </row>
    <row r="366" spans="1:26" s="10" customFormat="1" ht="12.75" customHeight="1" x14ac:dyDescent="0.2">
      <c r="A366" s="10" t="s">
        <v>651</v>
      </c>
      <c r="B366" s="10" t="s">
        <v>843</v>
      </c>
      <c r="C366" s="103">
        <v>0</v>
      </c>
      <c r="D366" s="103">
        <v>0</v>
      </c>
      <c r="E366" s="103">
        <v>0</v>
      </c>
      <c r="F366" s="103">
        <v>0</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4">
        <v>0</v>
      </c>
      <c r="W366" s="14">
        <v>0</v>
      </c>
      <c r="X366" s="103" t="s">
        <v>1315</v>
      </c>
      <c r="Y366" s="103" t="s">
        <v>1316</v>
      </c>
      <c r="Z366" s="14"/>
    </row>
    <row r="367" spans="1:26" s="10" customFormat="1" ht="12.75" customHeight="1" x14ac:dyDescent="0.2">
      <c r="A367" s="10" t="s">
        <v>1039</v>
      </c>
      <c r="B367" s="10" t="s">
        <v>1040</v>
      </c>
      <c r="C367" s="103">
        <v>0</v>
      </c>
      <c r="D367" s="103">
        <v>0</v>
      </c>
      <c r="E367" s="103">
        <v>0</v>
      </c>
      <c r="F367" s="103">
        <v>0</v>
      </c>
      <c r="G367" s="103">
        <v>0</v>
      </c>
      <c r="H367" s="103">
        <v>0</v>
      </c>
      <c r="I367" s="103">
        <v>0</v>
      </c>
      <c r="J367" s="103">
        <v>0</v>
      </c>
      <c r="K367" s="103">
        <v>0</v>
      </c>
      <c r="L367" s="103">
        <v>0</v>
      </c>
      <c r="M367" s="103">
        <v>216940</v>
      </c>
      <c r="N367" s="103">
        <v>0</v>
      </c>
      <c r="O367" s="103">
        <v>0</v>
      </c>
      <c r="P367" s="103">
        <v>0</v>
      </c>
      <c r="Q367" s="103">
        <v>0</v>
      </c>
      <c r="R367" s="103">
        <v>0</v>
      </c>
      <c r="S367" s="103">
        <v>0</v>
      </c>
      <c r="T367" s="103">
        <v>0</v>
      </c>
      <c r="U367" s="103">
        <v>52916</v>
      </c>
      <c r="V367" s="14">
        <v>0</v>
      </c>
      <c r="W367" s="14">
        <v>0</v>
      </c>
      <c r="X367" s="103" t="s">
        <v>1312</v>
      </c>
      <c r="Y367" s="103" t="s">
        <v>1314</v>
      </c>
      <c r="Z367" s="14"/>
    </row>
    <row r="368" spans="1:26" s="10" customFormat="1" ht="12.75" customHeight="1" x14ac:dyDescent="0.2">
      <c r="A368" s="10" t="s">
        <v>1041</v>
      </c>
      <c r="B368" s="10" t="s">
        <v>1042</v>
      </c>
      <c r="C368" s="103">
        <v>0</v>
      </c>
      <c r="D368" s="103">
        <v>0</v>
      </c>
      <c r="E368" s="103">
        <v>0</v>
      </c>
      <c r="F368" s="103">
        <v>0</v>
      </c>
      <c r="G368" s="103">
        <v>0</v>
      </c>
      <c r="H368" s="103">
        <v>0</v>
      </c>
      <c r="I368" s="103">
        <v>0</v>
      </c>
      <c r="J368" s="103">
        <v>0</v>
      </c>
      <c r="K368" s="103">
        <v>0</v>
      </c>
      <c r="L368" s="103">
        <v>0</v>
      </c>
      <c r="M368" s="103">
        <v>109297</v>
      </c>
      <c r="N368" s="103">
        <v>87500</v>
      </c>
      <c r="O368" s="103">
        <v>0</v>
      </c>
      <c r="P368" s="103">
        <v>0</v>
      </c>
      <c r="Q368" s="103">
        <v>0</v>
      </c>
      <c r="R368" s="103">
        <v>0</v>
      </c>
      <c r="S368" s="103">
        <v>653</v>
      </c>
      <c r="T368" s="103">
        <v>23</v>
      </c>
      <c r="U368" s="103">
        <v>0</v>
      </c>
      <c r="V368" s="14">
        <v>0</v>
      </c>
      <c r="W368" s="14">
        <v>0</v>
      </c>
      <c r="X368" s="103" t="s">
        <v>1312</v>
      </c>
      <c r="Y368" s="103" t="s">
        <v>1313</v>
      </c>
      <c r="Z368" s="14"/>
    </row>
    <row r="369" spans="1:26" s="10" customFormat="1" ht="12.75" customHeight="1" x14ac:dyDescent="0.2">
      <c r="A369" s="10" t="s">
        <v>556</v>
      </c>
      <c r="B369" s="10" t="s">
        <v>178</v>
      </c>
      <c r="C369" s="103">
        <v>0</v>
      </c>
      <c r="D369" s="103">
        <v>0</v>
      </c>
      <c r="E369" s="103">
        <v>0</v>
      </c>
      <c r="F369" s="103">
        <v>0</v>
      </c>
      <c r="G369" s="103">
        <v>0</v>
      </c>
      <c r="H369" s="103">
        <v>0</v>
      </c>
      <c r="I369" s="103">
        <v>0</v>
      </c>
      <c r="J369" s="103">
        <v>0</v>
      </c>
      <c r="K369" s="103">
        <v>0</v>
      </c>
      <c r="L369" s="103">
        <v>8</v>
      </c>
      <c r="M369" s="103">
        <v>400</v>
      </c>
      <c r="N369" s="103">
        <v>0</v>
      </c>
      <c r="O369" s="103">
        <v>0</v>
      </c>
      <c r="P369" s="103">
        <v>0</v>
      </c>
      <c r="Q369" s="103">
        <v>0</v>
      </c>
      <c r="R369" s="103">
        <v>0</v>
      </c>
      <c r="S369" s="103">
        <v>0</v>
      </c>
      <c r="T369" s="103">
        <v>0</v>
      </c>
      <c r="U369" s="103">
        <v>0</v>
      </c>
      <c r="V369" s="14">
        <v>0</v>
      </c>
      <c r="W369" s="14">
        <v>0</v>
      </c>
      <c r="X369" s="103" t="s">
        <v>1315</v>
      </c>
      <c r="Y369" s="103" t="s">
        <v>1316</v>
      </c>
      <c r="Z369" s="14"/>
    </row>
    <row r="370" spans="1:26" s="10" customFormat="1" ht="12.75" customHeight="1" x14ac:dyDescent="0.2">
      <c r="A370" s="10" t="s">
        <v>741</v>
      </c>
      <c r="B370" s="10" t="s">
        <v>179</v>
      </c>
      <c r="C370" s="103">
        <v>0</v>
      </c>
      <c r="D370" s="103">
        <v>0</v>
      </c>
      <c r="E370" s="103">
        <v>0</v>
      </c>
      <c r="F370" s="103">
        <v>0</v>
      </c>
      <c r="G370" s="103">
        <v>0</v>
      </c>
      <c r="H370" s="103">
        <v>0</v>
      </c>
      <c r="I370" s="103">
        <v>0</v>
      </c>
      <c r="J370" s="103">
        <v>0</v>
      </c>
      <c r="K370" s="103">
        <v>0</v>
      </c>
      <c r="L370" s="103">
        <v>0</v>
      </c>
      <c r="M370" s="103">
        <v>35348</v>
      </c>
      <c r="N370" s="103">
        <v>5000</v>
      </c>
      <c r="O370" s="103">
        <v>0</v>
      </c>
      <c r="P370" s="103">
        <v>0</v>
      </c>
      <c r="Q370" s="103">
        <v>0</v>
      </c>
      <c r="R370" s="103">
        <v>0</v>
      </c>
      <c r="S370" s="103">
        <v>0</v>
      </c>
      <c r="T370" s="103">
        <v>0</v>
      </c>
      <c r="U370" s="103">
        <v>0</v>
      </c>
      <c r="V370" s="14">
        <v>2105</v>
      </c>
      <c r="W370" s="14">
        <v>0</v>
      </c>
      <c r="X370" s="103" t="s">
        <v>1320</v>
      </c>
      <c r="Y370" s="103" t="s">
        <v>1316</v>
      </c>
      <c r="Z370" s="14"/>
    </row>
    <row r="371" spans="1:26" s="10" customFormat="1" ht="12.75" customHeight="1" x14ac:dyDescent="0.2">
      <c r="A371" s="10" t="s">
        <v>591</v>
      </c>
      <c r="B371" s="10" t="s">
        <v>180</v>
      </c>
      <c r="C371" s="103">
        <v>0</v>
      </c>
      <c r="D371" s="103">
        <v>0</v>
      </c>
      <c r="E371" s="103">
        <v>0</v>
      </c>
      <c r="F371" s="103">
        <v>0</v>
      </c>
      <c r="G371" s="103">
        <v>0</v>
      </c>
      <c r="H371" s="103">
        <v>0</v>
      </c>
      <c r="I371" s="103">
        <v>0</v>
      </c>
      <c r="J371" s="103">
        <v>0</v>
      </c>
      <c r="K371" s="103">
        <v>0</v>
      </c>
      <c r="L371" s="103">
        <v>0</v>
      </c>
      <c r="M371" s="103">
        <v>25638</v>
      </c>
      <c r="N371" s="103">
        <v>0</v>
      </c>
      <c r="O371" s="103">
        <v>0</v>
      </c>
      <c r="P371" s="103">
        <v>0</v>
      </c>
      <c r="Q371" s="103">
        <v>0</v>
      </c>
      <c r="R371" s="103">
        <v>0</v>
      </c>
      <c r="S371" s="103">
        <v>0</v>
      </c>
      <c r="T371" s="103">
        <v>0</v>
      </c>
      <c r="U371" s="103">
        <v>0</v>
      </c>
      <c r="V371" s="14">
        <v>0</v>
      </c>
      <c r="W371" s="14">
        <v>0</v>
      </c>
      <c r="X371" s="103" t="s">
        <v>1315</v>
      </c>
      <c r="Y371" s="103" t="s">
        <v>1316</v>
      </c>
      <c r="Z371" s="14"/>
    </row>
    <row r="372" spans="1:26" s="10" customFormat="1" ht="12.75" customHeight="1" x14ac:dyDescent="0.2">
      <c r="A372" s="10" t="s">
        <v>679</v>
      </c>
      <c r="B372" s="10" t="s">
        <v>181</v>
      </c>
      <c r="C372" s="103">
        <v>0</v>
      </c>
      <c r="D372" s="103">
        <v>0</v>
      </c>
      <c r="E372" s="103">
        <v>0</v>
      </c>
      <c r="F372" s="103">
        <v>0</v>
      </c>
      <c r="G372" s="103">
        <v>0</v>
      </c>
      <c r="H372" s="103">
        <v>0</v>
      </c>
      <c r="I372" s="103">
        <v>0</v>
      </c>
      <c r="J372" s="103">
        <v>0</v>
      </c>
      <c r="K372" s="103">
        <v>0</v>
      </c>
      <c r="L372" s="103">
        <v>0</v>
      </c>
      <c r="M372" s="103">
        <v>13232</v>
      </c>
      <c r="N372" s="103">
        <v>95000</v>
      </c>
      <c r="O372" s="103">
        <v>0</v>
      </c>
      <c r="P372" s="103">
        <v>0</v>
      </c>
      <c r="Q372" s="103">
        <v>0</v>
      </c>
      <c r="R372" s="103">
        <v>0</v>
      </c>
      <c r="S372" s="103">
        <v>0</v>
      </c>
      <c r="T372" s="103">
        <v>0</v>
      </c>
      <c r="U372" s="103">
        <v>35000</v>
      </c>
      <c r="V372" s="14">
        <v>15000</v>
      </c>
      <c r="W372" s="14">
        <v>0</v>
      </c>
      <c r="X372" s="103" t="s">
        <v>1321</v>
      </c>
      <c r="Y372" s="103" t="s">
        <v>1316</v>
      </c>
      <c r="Z372" s="14"/>
    </row>
    <row r="373" spans="1:26" s="10" customFormat="1" ht="12.75" customHeight="1" x14ac:dyDescent="0.2">
      <c r="A373" s="10" t="s">
        <v>484</v>
      </c>
      <c r="B373" s="10" t="s">
        <v>182</v>
      </c>
      <c r="C373" s="103">
        <v>0</v>
      </c>
      <c r="D373" s="103">
        <v>0</v>
      </c>
      <c r="E373" s="103">
        <v>0</v>
      </c>
      <c r="F373" s="103">
        <v>0</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4">
        <v>0</v>
      </c>
      <c r="W373" s="14">
        <v>0</v>
      </c>
      <c r="X373" s="103" t="s">
        <v>1315</v>
      </c>
      <c r="Y373" s="103" t="s">
        <v>1316</v>
      </c>
      <c r="Z373" s="14"/>
    </row>
    <row r="374" spans="1:26" s="10" customFormat="1" ht="12.75" customHeight="1" x14ac:dyDescent="0.2">
      <c r="A374" s="10" t="s">
        <v>557</v>
      </c>
      <c r="B374" s="10" t="s">
        <v>183</v>
      </c>
      <c r="C374" s="103">
        <v>0</v>
      </c>
      <c r="D374" s="103">
        <v>0</v>
      </c>
      <c r="E374" s="103">
        <v>0</v>
      </c>
      <c r="F374" s="103">
        <v>0</v>
      </c>
      <c r="G374" s="103">
        <v>0</v>
      </c>
      <c r="H374" s="103">
        <v>0</v>
      </c>
      <c r="I374" s="103">
        <v>0</v>
      </c>
      <c r="J374" s="103">
        <v>0</v>
      </c>
      <c r="K374" s="103">
        <v>0</v>
      </c>
      <c r="L374" s="103">
        <v>0</v>
      </c>
      <c r="M374" s="103">
        <v>4048</v>
      </c>
      <c r="N374" s="103">
        <v>0</v>
      </c>
      <c r="O374" s="103">
        <v>0</v>
      </c>
      <c r="P374" s="103">
        <v>0</v>
      </c>
      <c r="Q374" s="103">
        <v>0</v>
      </c>
      <c r="R374" s="103">
        <v>0</v>
      </c>
      <c r="S374" s="103">
        <v>0</v>
      </c>
      <c r="T374" s="103">
        <v>0</v>
      </c>
      <c r="U374" s="103">
        <v>0</v>
      </c>
      <c r="V374" s="14">
        <v>0</v>
      </c>
      <c r="W374" s="14">
        <v>0</v>
      </c>
      <c r="X374" s="103" t="s">
        <v>1315</v>
      </c>
      <c r="Y374" s="103" t="s">
        <v>1316</v>
      </c>
      <c r="Z374" s="14"/>
    </row>
    <row r="375" spans="1:26" s="10" customFormat="1" ht="12.75" customHeight="1" x14ac:dyDescent="0.2">
      <c r="A375" s="10" t="s">
        <v>470</v>
      </c>
      <c r="B375" s="10" t="s">
        <v>184</v>
      </c>
      <c r="C375" s="103">
        <v>0</v>
      </c>
      <c r="D375" s="103">
        <v>0</v>
      </c>
      <c r="E375" s="103">
        <v>0</v>
      </c>
      <c r="F375" s="103">
        <v>0</v>
      </c>
      <c r="G375" s="103">
        <v>0</v>
      </c>
      <c r="H375" s="103">
        <v>0</v>
      </c>
      <c r="I375" s="103">
        <v>0</v>
      </c>
      <c r="J375" s="103">
        <v>0</v>
      </c>
      <c r="K375" s="103">
        <v>0</v>
      </c>
      <c r="L375" s="103">
        <v>0</v>
      </c>
      <c r="M375" s="103">
        <v>0</v>
      </c>
      <c r="N375" s="103">
        <v>0</v>
      </c>
      <c r="O375" s="103">
        <v>0</v>
      </c>
      <c r="P375" s="103">
        <v>0</v>
      </c>
      <c r="Q375" s="103">
        <v>0</v>
      </c>
      <c r="R375" s="103">
        <v>0</v>
      </c>
      <c r="S375" s="103">
        <v>0</v>
      </c>
      <c r="T375" s="103">
        <v>0</v>
      </c>
      <c r="U375" s="103">
        <v>0</v>
      </c>
      <c r="V375" s="14">
        <v>0</v>
      </c>
      <c r="W375" s="14">
        <v>0</v>
      </c>
      <c r="X375" s="103" t="s">
        <v>1315</v>
      </c>
      <c r="Y375" s="103" t="s">
        <v>1316</v>
      </c>
      <c r="Z375" s="14"/>
    </row>
    <row r="376" spans="1:26" s="10" customFormat="1" ht="12.75" customHeight="1" x14ac:dyDescent="0.2">
      <c r="A376" s="10" t="s">
        <v>692</v>
      </c>
      <c r="B376" s="10" t="s">
        <v>185</v>
      </c>
      <c r="C376" s="103">
        <v>390</v>
      </c>
      <c r="D376" s="103">
        <v>0</v>
      </c>
      <c r="E376" s="103">
        <v>0</v>
      </c>
      <c r="F376" s="103">
        <v>0</v>
      </c>
      <c r="G376" s="103">
        <v>0</v>
      </c>
      <c r="H376" s="103">
        <v>0</v>
      </c>
      <c r="I376" s="103">
        <v>0</v>
      </c>
      <c r="J376" s="103">
        <v>0</v>
      </c>
      <c r="K376" s="103">
        <v>0</v>
      </c>
      <c r="L376" s="103">
        <v>0</v>
      </c>
      <c r="M376" s="103">
        <v>391558</v>
      </c>
      <c r="N376" s="103">
        <v>173000</v>
      </c>
      <c r="O376" s="103">
        <v>0</v>
      </c>
      <c r="P376" s="103">
        <v>20000</v>
      </c>
      <c r="Q376" s="103">
        <v>0</v>
      </c>
      <c r="R376" s="103">
        <v>0</v>
      </c>
      <c r="S376" s="103">
        <v>0</v>
      </c>
      <c r="T376" s="103">
        <v>0</v>
      </c>
      <c r="U376" s="103">
        <v>0</v>
      </c>
      <c r="V376" s="14">
        <v>0</v>
      </c>
      <c r="W376" s="14">
        <v>0</v>
      </c>
      <c r="X376" s="103" t="s">
        <v>1321</v>
      </c>
      <c r="Y376" s="103" t="s">
        <v>1316</v>
      </c>
      <c r="Z376" s="14"/>
    </row>
    <row r="377" spans="1:26" s="10" customFormat="1" ht="12.75" customHeight="1" x14ac:dyDescent="0.2">
      <c r="A377" s="10" t="s">
        <v>784</v>
      </c>
      <c r="B377" s="10" t="s">
        <v>1357</v>
      </c>
      <c r="C377" s="103">
        <v>0</v>
      </c>
      <c r="D377" s="103">
        <v>0</v>
      </c>
      <c r="E377" s="103">
        <v>0</v>
      </c>
      <c r="F377" s="103">
        <v>0</v>
      </c>
      <c r="G377" s="103">
        <v>0</v>
      </c>
      <c r="H377" s="103">
        <v>0</v>
      </c>
      <c r="I377" s="103">
        <v>0</v>
      </c>
      <c r="J377" s="103">
        <v>0</v>
      </c>
      <c r="K377" s="103">
        <v>0</v>
      </c>
      <c r="L377" s="103">
        <v>0</v>
      </c>
      <c r="M377" s="103">
        <v>8842</v>
      </c>
      <c r="N377" s="103">
        <v>0</v>
      </c>
      <c r="O377" s="103">
        <v>0</v>
      </c>
      <c r="P377" s="103">
        <v>0</v>
      </c>
      <c r="Q377" s="103">
        <v>0</v>
      </c>
      <c r="R377" s="103">
        <v>0</v>
      </c>
      <c r="S377" s="103">
        <v>0</v>
      </c>
      <c r="T377" s="103">
        <v>0</v>
      </c>
      <c r="U377" s="103">
        <v>0</v>
      </c>
      <c r="V377" s="14">
        <v>0</v>
      </c>
      <c r="W377" s="14">
        <v>0</v>
      </c>
      <c r="X377" s="103" t="s">
        <v>1377</v>
      </c>
      <c r="Y377" s="103" t="s">
        <v>1316</v>
      </c>
      <c r="Z377" s="14"/>
    </row>
    <row r="378" spans="1:26" s="10" customFormat="1" ht="12.75" customHeight="1" x14ac:dyDescent="0.2">
      <c r="A378" s="10" t="s">
        <v>661</v>
      </c>
      <c r="B378" s="10" t="s">
        <v>186</v>
      </c>
      <c r="C378" s="103">
        <v>0</v>
      </c>
      <c r="D378" s="103">
        <v>0</v>
      </c>
      <c r="E378" s="103">
        <v>0</v>
      </c>
      <c r="F378" s="103">
        <v>0</v>
      </c>
      <c r="G378" s="103">
        <v>0</v>
      </c>
      <c r="H378" s="103">
        <v>0</v>
      </c>
      <c r="I378" s="103">
        <v>0</v>
      </c>
      <c r="J378" s="103">
        <v>0</v>
      </c>
      <c r="K378" s="103">
        <v>0</v>
      </c>
      <c r="L378" s="103">
        <v>1745</v>
      </c>
      <c r="M378" s="103">
        <v>62821</v>
      </c>
      <c r="N378" s="103">
        <v>3700</v>
      </c>
      <c r="O378" s="103">
        <v>0</v>
      </c>
      <c r="P378" s="103">
        <v>10000</v>
      </c>
      <c r="Q378" s="103">
        <v>4000</v>
      </c>
      <c r="R378" s="103">
        <v>0</v>
      </c>
      <c r="S378" s="103">
        <v>0</v>
      </c>
      <c r="T378" s="103">
        <v>0</v>
      </c>
      <c r="U378" s="103">
        <v>0</v>
      </c>
      <c r="V378" s="14">
        <v>0</v>
      </c>
      <c r="W378" s="14">
        <v>10000</v>
      </c>
      <c r="X378" s="103" t="s">
        <v>1315</v>
      </c>
      <c r="Y378" s="103" t="s">
        <v>1316</v>
      </c>
      <c r="Z378" s="14"/>
    </row>
    <row r="379" spans="1:26" s="10" customFormat="1" ht="12.75" customHeight="1" x14ac:dyDescent="0.2">
      <c r="A379" s="10" t="s">
        <v>652</v>
      </c>
      <c r="B379" s="10" t="s">
        <v>187</v>
      </c>
      <c r="C379" s="103">
        <v>0</v>
      </c>
      <c r="D379" s="103">
        <v>0</v>
      </c>
      <c r="E379" s="103">
        <v>0</v>
      </c>
      <c r="F379" s="103">
        <v>0</v>
      </c>
      <c r="G379" s="103">
        <v>0</v>
      </c>
      <c r="H379" s="103">
        <v>0</v>
      </c>
      <c r="I379" s="103">
        <v>0</v>
      </c>
      <c r="J379" s="103">
        <v>0</v>
      </c>
      <c r="K379" s="103">
        <v>0</v>
      </c>
      <c r="L379" s="103">
        <v>0</v>
      </c>
      <c r="M379" s="103">
        <v>103292</v>
      </c>
      <c r="N379" s="103">
        <v>0</v>
      </c>
      <c r="O379" s="103">
        <v>0</v>
      </c>
      <c r="P379" s="103">
        <v>0</v>
      </c>
      <c r="Q379" s="103">
        <v>0</v>
      </c>
      <c r="R379" s="103">
        <v>0</v>
      </c>
      <c r="S379" s="103">
        <v>0</v>
      </c>
      <c r="T379" s="103">
        <v>0</v>
      </c>
      <c r="U379" s="103">
        <v>0</v>
      </c>
      <c r="V379" s="14">
        <v>0</v>
      </c>
      <c r="W379" s="14">
        <v>0</v>
      </c>
      <c r="X379" s="103" t="s">
        <v>1315</v>
      </c>
      <c r="Y379" s="103" t="s">
        <v>1316</v>
      </c>
      <c r="Z379" s="14"/>
    </row>
    <row r="380" spans="1:26" s="10" customFormat="1" ht="12.75" customHeight="1" x14ac:dyDescent="0.2">
      <c r="A380" s="10" t="s">
        <v>613</v>
      </c>
      <c r="B380" s="10" t="s">
        <v>188</v>
      </c>
      <c r="C380" s="103">
        <v>0</v>
      </c>
      <c r="D380" s="103">
        <v>0</v>
      </c>
      <c r="E380" s="103">
        <v>0</v>
      </c>
      <c r="F380" s="103">
        <v>0</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4">
        <v>0</v>
      </c>
      <c r="W380" s="14">
        <v>0</v>
      </c>
      <c r="X380" s="103" t="s">
        <v>1315</v>
      </c>
      <c r="Y380" s="103" t="s">
        <v>1316</v>
      </c>
      <c r="Z380" s="14"/>
    </row>
    <row r="381" spans="1:26" s="10" customFormat="1" ht="12.75" customHeight="1" x14ac:dyDescent="0.2">
      <c r="A381" s="10" t="s">
        <v>505</v>
      </c>
      <c r="B381" s="10" t="s">
        <v>189</v>
      </c>
      <c r="C381" s="103">
        <v>0</v>
      </c>
      <c r="D381" s="103">
        <v>0</v>
      </c>
      <c r="E381" s="103">
        <v>0</v>
      </c>
      <c r="F381" s="103">
        <v>0</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4">
        <v>0</v>
      </c>
      <c r="W381" s="14">
        <v>0</v>
      </c>
      <c r="X381" s="103" t="s">
        <v>1315</v>
      </c>
      <c r="Y381" s="103" t="s">
        <v>1316</v>
      </c>
      <c r="Z381" s="14"/>
    </row>
    <row r="382" spans="1:26" s="10" customFormat="1" ht="12.75" customHeight="1" x14ac:dyDescent="0.2">
      <c r="A382" s="10" t="s">
        <v>562</v>
      </c>
      <c r="B382" s="10" t="s">
        <v>190</v>
      </c>
      <c r="C382" s="103">
        <v>0</v>
      </c>
      <c r="D382" s="103">
        <v>0</v>
      </c>
      <c r="E382" s="103">
        <v>0</v>
      </c>
      <c r="F382" s="103">
        <v>0</v>
      </c>
      <c r="G382" s="103">
        <v>0</v>
      </c>
      <c r="H382" s="103">
        <v>0</v>
      </c>
      <c r="I382" s="103">
        <v>0</v>
      </c>
      <c r="J382" s="103">
        <v>0</v>
      </c>
      <c r="K382" s="103">
        <v>0</v>
      </c>
      <c r="L382" s="103">
        <v>0</v>
      </c>
      <c r="M382" s="103">
        <v>21386</v>
      </c>
      <c r="N382" s="103">
        <v>0</v>
      </c>
      <c r="O382" s="103">
        <v>0</v>
      </c>
      <c r="P382" s="103">
        <v>0</v>
      </c>
      <c r="Q382" s="103">
        <v>0</v>
      </c>
      <c r="R382" s="103">
        <v>0</v>
      </c>
      <c r="S382" s="103">
        <v>0</v>
      </c>
      <c r="T382" s="103">
        <v>0</v>
      </c>
      <c r="U382" s="103">
        <v>0</v>
      </c>
      <c r="V382" s="14">
        <v>0</v>
      </c>
      <c r="W382" s="14">
        <v>0</v>
      </c>
      <c r="X382" s="103" t="s">
        <v>1312</v>
      </c>
      <c r="Y382" s="103" t="s">
        <v>1316</v>
      </c>
      <c r="Z382" s="14"/>
    </row>
    <row r="383" spans="1:26" s="10" customFormat="1" ht="12.75" customHeight="1" x14ac:dyDescent="0.2">
      <c r="A383" s="10" t="s">
        <v>594</v>
      </c>
      <c r="B383" s="10" t="s">
        <v>191</v>
      </c>
      <c r="C383" s="103">
        <v>0</v>
      </c>
      <c r="D383" s="103">
        <v>0</v>
      </c>
      <c r="E383" s="103">
        <v>0</v>
      </c>
      <c r="F383" s="103">
        <v>0</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4">
        <v>0</v>
      </c>
      <c r="W383" s="14">
        <v>0</v>
      </c>
      <c r="X383" s="103" t="s">
        <v>1315</v>
      </c>
      <c r="Y383" s="103" t="s">
        <v>1316</v>
      </c>
      <c r="Z383" s="14"/>
    </row>
    <row r="384" spans="1:26" s="10" customFormat="1" ht="12.75" customHeight="1" x14ac:dyDescent="0.2">
      <c r="A384" s="10" t="s">
        <v>680</v>
      </c>
      <c r="B384" s="10" t="s">
        <v>192</v>
      </c>
      <c r="C384" s="103">
        <v>0</v>
      </c>
      <c r="D384" s="103">
        <v>0</v>
      </c>
      <c r="E384" s="103">
        <v>0</v>
      </c>
      <c r="F384" s="103">
        <v>0</v>
      </c>
      <c r="G384" s="103">
        <v>0</v>
      </c>
      <c r="H384" s="103">
        <v>0</v>
      </c>
      <c r="I384" s="103">
        <v>0</v>
      </c>
      <c r="J384" s="103">
        <v>0</v>
      </c>
      <c r="K384" s="103">
        <v>0</v>
      </c>
      <c r="L384" s="103">
        <v>0</v>
      </c>
      <c r="M384" s="103">
        <v>0</v>
      </c>
      <c r="N384" s="103">
        <v>56200</v>
      </c>
      <c r="O384" s="103">
        <v>0</v>
      </c>
      <c r="P384" s="103">
        <v>1500</v>
      </c>
      <c r="Q384" s="103">
        <v>0</v>
      </c>
      <c r="R384" s="103">
        <v>0</v>
      </c>
      <c r="S384" s="103">
        <v>0</v>
      </c>
      <c r="T384" s="103">
        <v>0</v>
      </c>
      <c r="U384" s="103">
        <v>225000</v>
      </c>
      <c r="V384" s="14">
        <v>212200</v>
      </c>
      <c r="W384" s="14">
        <v>500</v>
      </c>
      <c r="X384" s="103" t="s">
        <v>1321</v>
      </c>
      <c r="Y384" s="103" t="s">
        <v>1316</v>
      </c>
      <c r="Z384" s="14"/>
    </row>
    <row r="385" spans="1:26" s="10" customFormat="1" ht="12.75" customHeight="1" x14ac:dyDescent="0.2">
      <c r="A385" s="10" t="s">
        <v>702</v>
      </c>
      <c r="B385" s="10" t="s">
        <v>193</v>
      </c>
      <c r="C385" s="103">
        <v>10900</v>
      </c>
      <c r="D385" s="103">
        <v>0</v>
      </c>
      <c r="E385" s="103">
        <v>0</v>
      </c>
      <c r="F385" s="103">
        <v>0</v>
      </c>
      <c r="G385" s="103">
        <v>0</v>
      </c>
      <c r="H385" s="103">
        <v>0</v>
      </c>
      <c r="I385" s="103">
        <v>0</v>
      </c>
      <c r="J385" s="103">
        <v>0</v>
      </c>
      <c r="K385" s="103">
        <v>750</v>
      </c>
      <c r="L385" s="103">
        <v>0</v>
      </c>
      <c r="M385" s="103">
        <v>401113</v>
      </c>
      <c r="N385" s="103">
        <v>82000</v>
      </c>
      <c r="O385" s="103">
        <v>0</v>
      </c>
      <c r="P385" s="103">
        <v>0</v>
      </c>
      <c r="Q385" s="103">
        <v>0</v>
      </c>
      <c r="R385" s="103">
        <v>0</v>
      </c>
      <c r="S385" s="103">
        <v>0</v>
      </c>
      <c r="T385" s="103">
        <v>0</v>
      </c>
      <c r="U385" s="103">
        <v>10000</v>
      </c>
      <c r="V385" s="14">
        <v>42100</v>
      </c>
      <c r="W385" s="14">
        <v>0</v>
      </c>
      <c r="X385" s="103" t="s">
        <v>1321</v>
      </c>
      <c r="Y385" s="103" t="s">
        <v>1316</v>
      </c>
      <c r="Z385" s="14"/>
    </row>
    <row r="386" spans="1:26" s="10" customFormat="1" ht="12.75" customHeight="1" x14ac:dyDescent="0.2">
      <c r="A386" s="10" t="s">
        <v>592</v>
      </c>
      <c r="B386" s="10" t="s">
        <v>194</v>
      </c>
      <c r="C386" s="103">
        <v>0</v>
      </c>
      <c r="D386" s="103">
        <v>0</v>
      </c>
      <c r="E386" s="103">
        <v>0</v>
      </c>
      <c r="F386" s="103">
        <v>0</v>
      </c>
      <c r="G386" s="103">
        <v>0</v>
      </c>
      <c r="H386" s="103">
        <v>0</v>
      </c>
      <c r="I386" s="103">
        <v>0</v>
      </c>
      <c r="J386" s="103">
        <v>0</v>
      </c>
      <c r="K386" s="103">
        <v>0</v>
      </c>
      <c r="L386" s="103">
        <v>0</v>
      </c>
      <c r="M386" s="103">
        <v>0</v>
      </c>
      <c r="N386" s="103">
        <v>4000</v>
      </c>
      <c r="O386" s="103">
        <v>0</v>
      </c>
      <c r="P386" s="103">
        <v>0</v>
      </c>
      <c r="Q386" s="103">
        <v>0</v>
      </c>
      <c r="R386" s="103">
        <v>0</v>
      </c>
      <c r="S386" s="103">
        <v>0</v>
      </c>
      <c r="T386" s="103">
        <v>0</v>
      </c>
      <c r="U386" s="103">
        <v>0</v>
      </c>
      <c r="V386" s="14">
        <v>0</v>
      </c>
      <c r="W386" s="14">
        <v>0</v>
      </c>
      <c r="X386" s="103" t="s">
        <v>1315</v>
      </c>
      <c r="Y386" s="103" t="s">
        <v>1316</v>
      </c>
      <c r="Z386" s="14"/>
    </row>
    <row r="387" spans="1:26" s="10" customFormat="1" ht="12.75" customHeight="1" x14ac:dyDescent="0.2">
      <c r="A387" s="10" t="s">
        <v>1043</v>
      </c>
      <c r="B387" s="10" t="s">
        <v>1044</v>
      </c>
      <c r="C387" s="103">
        <v>0</v>
      </c>
      <c r="D387" s="103">
        <v>0</v>
      </c>
      <c r="E387" s="103">
        <v>0</v>
      </c>
      <c r="F387" s="103">
        <v>0</v>
      </c>
      <c r="G387" s="103">
        <v>0</v>
      </c>
      <c r="H387" s="103">
        <v>0</v>
      </c>
      <c r="I387" s="103">
        <v>0</v>
      </c>
      <c r="J387" s="103">
        <v>0</v>
      </c>
      <c r="K387" s="103">
        <v>0</v>
      </c>
      <c r="L387" s="103">
        <v>0</v>
      </c>
      <c r="M387" s="103">
        <v>127631</v>
      </c>
      <c r="N387" s="103">
        <v>43000</v>
      </c>
      <c r="O387" s="103">
        <v>0</v>
      </c>
      <c r="P387" s="103">
        <v>27</v>
      </c>
      <c r="Q387" s="103">
        <v>0</v>
      </c>
      <c r="R387" s="103">
        <v>0</v>
      </c>
      <c r="S387" s="103">
        <v>0</v>
      </c>
      <c r="T387" s="103">
        <v>0</v>
      </c>
      <c r="U387" s="103">
        <v>278</v>
      </c>
      <c r="V387" s="14">
        <v>6000</v>
      </c>
      <c r="W387" s="14">
        <v>0</v>
      </c>
      <c r="X387" s="103" t="s">
        <v>1312</v>
      </c>
      <c r="Y387" s="103" t="s">
        <v>1314</v>
      </c>
      <c r="Z387" s="14"/>
    </row>
    <row r="388" spans="1:26" s="10" customFormat="1" ht="12.75" customHeight="1" x14ac:dyDescent="0.2">
      <c r="A388" s="10" t="s">
        <v>624</v>
      </c>
      <c r="B388" s="10" t="s">
        <v>195</v>
      </c>
      <c r="C388" s="103">
        <v>0</v>
      </c>
      <c r="D388" s="103">
        <v>0</v>
      </c>
      <c r="E388" s="103">
        <v>0</v>
      </c>
      <c r="F388" s="103">
        <v>0</v>
      </c>
      <c r="G388" s="103">
        <v>0</v>
      </c>
      <c r="H388" s="103">
        <v>0</v>
      </c>
      <c r="I388" s="103">
        <v>0</v>
      </c>
      <c r="J388" s="103">
        <v>0</v>
      </c>
      <c r="K388" s="103">
        <v>0</v>
      </c>
      <c r="L388" s="103">
        <v>0</v>
      </c>
      <c r="M388" s="103">
        <v>51821</v>
      </c>
      <c r="N388" s="103">
        <v>0</v>
      </c>
      <c r="O388" s="103">
        <v>0</v>
      </c>
      <c r="P388" s="103">
        <v>0</v>
      </c>
      <c r="Q388" s="103">
        <v>0</v>
      </c>
      <c r="R388" s="103">
        <v>0</v>
      </c>
      <c r="S388" s="103">
        <v>0</v>
      </c>
      <c r="T388" s="103">
        <v>0</v>
      </c>
      <c r="U388" s="103">
        <v>0</v>
      </c>
      <c r="V388" s="14">
        <v>0</v>
      </c>
      <c r="W388" s="14">
        <v>4000</v>
      </c>
      <c r="X388" s="103" t="s">
        <v>1315</v>
      </c>
      <c r="Y388" s="103" t="s">
        <v>1316</v>
      </c>
      <c r="Z388" s="14"/>
    </row>
    <row r="389" spans="1:26" s="10" customFormat="1" ht="12.75" customHeight="1" x14ac:dyDescent="0.2">
      <c r="A389" s="10" t="s">
        <v>688</v>
      </c>
      <c r="B389" s="10" t="s">
        <v>196</v>
      </c>
      <c r="C389" s="103">
        <v>0</v>
      </c>
      <c r="D389" s="103">
        <v>0</v>
      </c>
      <c r="E389" s="103">
        <v>0</v>
      </c>
      <c r="F389" s="103">
        <v>0</v>
      </c>
      <c r="G389" s="103">
        <v>0</v>
      </c>
      <c r="H389" s="103">
        <v>0</v>
      </c>
      <c r="I389" s="103">
        <v>0</v>
      </c>
      <c r="J389" s="103">
        <v>0</v>
      </c>
      <c r="K389" s="103">
        <v>0</v>
      </c>
      <c r="L389" s="103">
        <v>0</v>
      </c>
      <c r="M389" s="103">
        <v>123292</v>
      </c>
      <c r="N389" s="103">
        <v>0</v>
      </c>
      <c r="O389" s="103">
        <v>0</v>
      </c>
      <c r="P389" s="103">
        <v>0</v>
      </c>
      <c r="Q389" s="103">
        <v>0</v>
      </c>
      <c r="R389" s="103">
        <v>0</v>
      </c>
      <c r="S389" s="103">
        <v>0</v>
      </c>
      <c r="T389" s="103">
        <v>16</v>
      </c>
      <c r="U389" s="103">
        <v>0</v>
      </c>
      <c r="V389" s="14">
        <v>0</v>
      </c>
      <c r="W389" s="14">
        <v>0</v>
      </c>
      <c r="X389" s="103" t="s">
        <v>1321</v>
      </c>
      <c r="Y389" s="103" t="s">
        <v>1316</v>
      </c>
      <c r="Z389" s="14"/>
    </row>
    <row r="390" spans="1:26" s="10" customFormat="1" ht="12.75" customHeight="1" x14ac:dyDescent="0.2">
      <c r="A390" s="10" t="s">
        <v>595</v>
      </c>
      <c r="B390" s="10" t="s">
        <v>197</v>
      </c>
      <c r="C390" s="103">
        <v>0</v>
      </c>
      <c r="D390" s="103">
        <v>0</v>
      </c>
      <c r="E390" s="103">
        <v>0</v>
      </c>
      <c r="F390" s="103">
        <v>0</v>
      </c>
      <c r="G390" s="103">
        <v>0</v>
      </c>
      <c r="H390" s="103">
        <v>0</v>
      </c>
      <c r="I390" s="103">
        <v>0</v>
      </c>
      <c r="J390" s="103">
        <v>0</v>
      </c>
      <c r="K390" s="103">
        <v>0</v>
      </c>
      <c r="L390" s="103">
        <v>6500</v>
      </c>
      <c r="M390" s="103">
        <v>53833</v>
      </c>
      <c r="N390" s="103">
        <v>0</v>
      </c>
      <c r="O390" s="103">
        <v>0</v>
      </c>
      <c r="P390" s="103">
        <v>0</v>
      </c>
      <c r="Q390" s="103">
        <v>0</v>
      </c>
      <c r="R390" s="103">
        <v>0</v>
      </c>
      <c r="S390" s="103">
        <v>0</v>
      </c>
      <c r="T390" s="103">
        <v>0</v>
      </c>
      <c r="U390" s="103">
        <v>0</v>
      </c>
      <c r="V390" s="14">
        <v>0</v>
      </c>
      <c r="W390" s="14">
        <v>0</v>
      </c>
      <c r="X390" s="103" t="s">
        <v>1315</v>
      </c>
      <c r="Y390" s="103" t="s">
        <v>1316</v>
      </c>
      <c r="Z390" s="14"/>
    </row>
    <row r="391" spans="1:26" s="10" customFormat="1" ht="12.75" customHeight="1" x14ac:dyDescent="0.2">
      <c r="A391" s="10" t="s">
        <v>540</v>
      </c>
      <c r="B391" s="10" t="s">
        <v>198</v>
      </c>
      <c r="C391" s="103">
        <v>0</v>
      </c>
      <c r="D391" s="103">
        <v>0</v>
      </c>
      <c r="E391" s="103">
        <v>0</v>
      </c>
      <c r="F391" s="103">
        <v>0</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4">
        <v>0</v>
      </c>
      <c r="W391" s="14">
        <v>0</v>
      </c>
      <c r="X391" s="103" t="s">
        <v>1315</v>
      </c>
      <c r="Y391" s="103" t="s">
        <v>1316</v>
      </c>
      <c r="Z391" s="14"/>
    </row>
    <row r="392" spans="1:26" s="10" customFormat="1" ht="12.75" customHeight="1" x14ac:dyDescent="0.2">
      <c r="A392" s="10" t="s">
        <v>693</v>
      </c>
      <c r="B392" s="10" t="s">
        <v>199</v>
      </c>
      <c r="C392" s="103">
        <v>0</v>
      </c>
      <c r="D392" s="103">
        <v>0</v>
      </c>
      <c r="E392" s="103">
        <v>0</v>
      </c>
      <c r="F392" s="103">
        <v>0</v>
      </c>
      <c r="G392" s="103">
        <v>0</v>
      </c>
      <c r="H392" s="103">
        <v>0</v>
      </c>
      <c r="I392" s="103">
        <v>0</v>
      </c>
      <c r="J392" s="103">
        <v>0</v>
      </c>
      <c r="K392" s="103">
        <v>0</v>
      </c>
      <c r="L392" s="103">
        <v>0</v>
      </c>
      <c r="M392" s="103">
        <v>328388</v>
      </c>
      <c r="N392" s="103">
        <v>133000</v>
      </c>
      <c r="O392" s="103">
        <v>0</v>
      </c>
      <c r="P392" s="103">
        <v>25000</v>
      </c>
      <c r="Q392" s="103">
        <v>0</v>
      </c>
      <c r="R392" s="103">
        <v>0</v>
      </c>
      <c r="S392" s="103">
        <v>0</v>
      </c>
      <c r="T392" s="103">
        <v>0</v>
      </c>
      <c r="U392" s="103">
        <v>155000</v>
      </c>
      <c r="V392" s="14">
        <v>52000</v>
      </c>
      <c r="W392" s="14">
        <v>5000</v>
      </c>
      <c r="X392" s="103" t="s">
        <v>1321</v>
      </c>
      <c r="Y392" s="103" t="s">
        <v>1316</v>
      </c>
      <c r="Z392" s="14"/>
    </row>
    <row r="393" spans="1:26" s="10" customFormat="1" ht="12.75" customHeight="1" x14ac:dyDescent="0.2">
      <c r="A393" s="10" t="s">
        <v>541</v>
      </c>
      <c r="B393" s="10" t="s">
        <v>200</v>
      </c>
      <c r="C393" s="103">
        <v>0</v>
      </c>
      <c r="D393" s="103">
        <v>0</v>
      </c>
      <c r="E393" s="103">
        <v>0</v>
      </c>
      <c r="F393" s="103">
        <v>0</v>
      </c>
      <c r="G393" s="103">
        <v>0</v>
      </c>
      <c r="H393" s="103">
        <v>0</v>
      </c>
      <c r="I393" s="103">
        <v>0</v>
      </c>
      <c r="J393" s="103">
        <v>0</v>
      </c>
      <c r="K393" s="103">
        <v>0</v>
      </c>
      <c r="L393" s="103">
        <v>0</v>
      </c>
      <c r="M393" s="103">
        <v>62815</v>
      </c>
      <c r="N393" s="103">
        <v>0</v>
      </c>
      <c r="O393" s="103">
        <v>0</v>
      </c>
      <c r="P393" s="103">
        <v>0</v>
      </c>
      <c r="Q393" s="103">
        <v>0</v>
      </c>
      <c r="R393" s="103">
        <v>0</v>
      </c>
      <c r="S393" s="103">
        <v>0</v>
      </c>
      <c r="T393" s="103">
        <v>0</v>
      </c>
      <c r="U393" s="103">
        <v>0</v>
      </c>
      <c r="V393" s="14">
        <v>200</v>
      </c>
      <c r="W393" s="14">
        <v>2000</v>
      </c>
      <c r="X393" s="103" t="s">
        <v>1315</v>
      </c>
      <c r="Y393" s="103" t="s">
        <v>1316</v>
      </c>
      <c r="Z393" s="14"/>
    </row>
    <row r="394" spans="1:26" s="10" customFormat="1" ht="12.75" customHeight="1" x14ac:dyDescent="0.2">
      <c r="A394" s="10" t="s">
        <v>1045</v>
      </c>
      <c r="B394" s="10" t="s">
        <v>1046</v>
      </c>
      <c r="C394" s="103">
        <v>0</v>
      </c>
      <c r="D394" s="103">
        <v>0</v>
      </c>
      <c r="E394" s="103">
        <v>0</v>
      </c>
      <c r="F394" s="103">
        <v>0</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4">
        <v>0</v>
      </c>
      <c r="W394" s="14">
        <v>0</v>
      </c>
      <c r="X394" s="103" t="s">
        <v>1312</v>
      </c>
      <c r="Y394" s="103" t="s">
        <v>1314</v>
      </c>
      <c r="Z394" s="14"/>
    </row>
    <row r="395" spans="1:26" s="10" customFormat="1" ht="12.75" customHeight="1" x14ac:dyDescent="0.2">
      <c r="A395" s="10" t="s">
        <v>801</v>
      </c>
      <c r="B395" s="10" t="s">
        <v>1358</v>
      </c>
      <c r="C395" s="103">
        <v>0</v>
      </c>
      <c r="D395" s="103">
        <v>0</v>
      </c>
      <c r="E395" s="103">
        <v>0</v>
      </c>
      <c r="F395" s="103">
        <v>0</v>
      </c>
      <c r="G395" s="103">
        <v>0</v>
      </c>
      <c r="H395" s="103">
        <v>0</v>
      </c>
      <c r="I395" s="103">
        <v>0</v>
      </c>
      <c r="J395" s="103">
        <v>0</v>
      </c>
      <c r="K395" s="103">
        <v>0</v>
      </c>
      <c r="L395" s="103">
        <v>0</v>
      </c>
      <c r="M395" s="103">
        <v>5810</v>
      </c>
      <c r="N395" s="103">
        <v>0</v>
      </c>
      <c r="O395" s="103">
        <v>0</v>
      </c>
      <c r="P395" s="103">
        <v>0</v>
      </c>
      <c r="Q395" s="103">
        <v>0</v>
      </c>
      <c r="R395" s="103">
        <v>0</v>
      </c>
      <c r="S395" s="103">
        <v>0</v>
      </c>
      <c r="T395" s="103">
        <v>0</v>
      </c>
      <c r="U395" s="103">
        <v>0</v>
      </c>
      <c r="V395" s="14">
        <v>0</v>
      </c>
      <c r="W395" s="14">
        <v>0</v>
      </c>
      <c r="X395" s="103" t="s">
        <v>1377</v>
      </c>
      <c r="Y395" s="103" t="s">
        <v>1316</v>
      </c>
      <c r="Z395" s="14"/>
    </row>
    <row r="396" spans="1:26" s="10" customFormat="1" ht="12.75" customHeight="1" x14ac:dyDescent="0.2">
      <c r="A396" s="10" t="s">
        <v>621</v>
      </c>
      <c r="B396" s="10" t="s">
        <v>383</v>
      </c>
      <c r="C396" s="103">
        <v>0</v>
      </c>
      <c r="D396" s="103">
        <v>0</v>
      </c>
      <c r="E396" s="103">
        <v>0</v>
      </c>
      <c r="F396" s="103">
        <v>0</v>
      </c>
      <c r="G396" s="103">
        <v>0</v>
      </c>
      <c r="H396" s="103">
        <v>0</v>
      </c>
      <c r="I396" s="103">
        <v>61</v>
      </c>
      <c r="J396" s="103">
        <v>0</v>
      </c>
      <c r="K396" s="103">
        <v>0</v>
      </c>
      <c r="L396" s="103">
        <v>0</v>
      </c>
      <c r="M396" s="103">
        <v>304068</v>
      </c>
      <c r="N396" s="103">
        <v>49200</v>
      </c>
      <c r="O396" s="103">
        <v>0</v>
      </c>
      <c r="P396" s="103">
        <v>0</v>
      </c>
      <c r="Q396" s="103">
        <v>0</v>
      </c>
      <c r="R396" s="103">
        <v>0</v>
      </c>
      <c r="S396" s="103">
        <v>0</v>
      </c>
      <c r="T396" s="103">
        <v>0</v>
      </c>
      <c r="U396" s="103">
        <v>0</v>
      </c>
      <c r="V396" s="14">
        <v>0</v>
      </c>
      <c r="W396" s="14">
        <v>0</v>
      </c>
      <c r="X396" s="103" t="s">
        <v>1312</v>
      </c>
      <c r="Y396" s="103" t="s">
        <v>1316</v>
      </c>
      <c r="Z396" s="14"/>
    </row>
    <row r="397" spans="1:26" s="10" customFormat="1" ht="12.75" customHeight="1" x14ac:dyDescent="0.2">
      <c r="A397" s="10" t="s">
        <v>401</v>
      </c>
      <c r="B397" s="10" t="s">
        <v>201</v>
      </c>
      <c r="C397" s="103">
        <v>0</v>
      </c>
      <c r="D397" s="103">
        <v>0</v>
      </c>
      <c r="E397" s="103">
        <v>0</v>
      </c>
      <c r="F397" s="103">
        <v>0</v>
      </c>
      <c r="G397" s="103">
        <v>0</v>
      </c>
      <c r="H397" s="103">
        <v>0</v>
      </c>
      <c r="I397" s="103">
        <v>0</v>
      </c>
      <c r="J397" s="103">
        <v>0</v>
      </c>
      <c r="K397" s="103">
        <v>0</v>
      </c>
      <c r="L397" s="103">
        <v>0</v>
      </c>
      <c r="M397" s="103">
        <v>169377</v>
      </c>
      <c r="N397" s="103">
        <v>8000</v>
      </c>
      <c r="O397" s="103">
        <v>0</v>
      </c>
      <c r="P397" s="103">
        <v>0</v>
      </c>
      <c r="Q397" s="103">
        <v>0</v>
      </c>
      <c r="R397" s="103">
        <v>0</v>
      </c>
      <c r="S397" s="103">
        <v>0</v>
      </c>
      <c r="T397" s="103">
        <v>0</v>
      </c>
      <c r="U397" s="103">
        <v>15000</v>
      </c>
      <c r="V397" s="14">
        <v>0</v>
      </c>
      <c r="W397" s="14">
        <v>0</v>
      </c>
      <c r="X397" s="103" t="s">
        <v>1312</v>
      </c>
      <c r="Y397" s="103" t="s">
        <v>1316</v>
      </c>
      <c r="Z397" s="14"/>
    </row>
    <row r="398" spans="1:26" s="10" customFormat="1" ht="12.75" customHeight="1" x14ac:dyDescent="0.2">
      <c r="A398" s="10" t="s">
        <v>703</v>
      </c>
      <c r="B398" s="10" t="s">
        <v>202</v>
      </c>
      <c r="C398" s="103">
        <v>0</v>
      </c>
      <c r="D398" s="103">
        <v>0</v>
      </c>
      <c r="E398" s="103">
        <v>0</v>
      </c>
      <c r="F398" s="103">
        <v>4119</v>
      </c>
      <c r="G398" s="103">
        <v>0</v>
      </c>
      <c r="H398" s="103">
        <v>0</v>
      </c>
      <c r="I398" s="103">
        <v>0</v>
      </c>
      <c r="J398" s="103">
        <v>0</v>
      </c>
      <c r="K398" s="103">
        <v>0</v>
      </c>
      <c r="L398" s="103">
        <v>0</v>
      </c>
      <c r="M398" s="103">
        <v>185266</v>
      </c>
      <c r="N398" s="103">
        <v>35000</v>
      </c>
      <c r="O398" s="103">
        <v>0</v>
      </c>
      <c r="P398" s="103">
        <v>0</v>
      </c>
      <c r="Q398" s="103">
        <v>0</v>
      </c>
      <c r="R398" s="103">
        <v>0</v>
      </c>
      <c r="S398" s="103">
        <v>0</v>
      </c>
      <c r="T398" s="103">
        <v>0</v>
      </c>
      <c r="U398" s="103">
        <v>0</v>
      </c>
      <c r="V398" s="14">
        <v>0</v>
      </c>
      <c r="W398" s="14">
        <v>10662</v>
      </c>
      <c r="X398" s="103" t="s">
        <v>1321</v>
      </c>
      <c r="Y398" s="103" t="s">
        <v>1316</v>
      </c>
      <c r="Z398" s="14"/>
    </row>
    <row r="399" spans="1:26" s="10" customFormat="1" ht="12.75" customHeight="1" x14ac:dyDescent="0.2">
      <c r="A399" s="10" t="s">
        <v>622</v>
      </c>
      <c r="B399" s="10" t="s">
        <v>351</v>
      </c>
      <c r="C399" s="103">
        <v>0</v>
      </c>
      <c r="D399" s="103">
        <v>0</v>
      </c>
      <c r="E399" s="103">
        <v>0</v>
      </c>
      <c r="F399" s="103">
        <v>0</v>
      </c>
      <c r="G399" s="103">
        <v>0</v>
      </c>
      <c r="H399" s="103">
        <v>0</v>
      </c>
      <c r="I399" s="103">
        <v>1800</v>
      </c>
      <c r="J399" s="103">
        <v>0</v>
      </c>
      <c r="K399" s="103">
        <v>0</v>
      </c>
      <c r="L399" s="103">
        <v>0</v>
      </c>
      <c r="M399" s="103">
        <v>168250</v>
      </c>
      <c r="N399" s="103">
        <v>72500</v>
      </c>
      <c r="O399" s="103">
        <v>0</v>
      </c>
      <c r="P399" s="103">
        <v>0</v>
      </c>
      <c r="Q399" s="103">
        <v>0</v>
      </c>
      <c r="R399" s="103">
        <v>0</v>
      </c>
      <c r="S399" s="103">
        <v>0</v>
      </c>
      <c r="T399" s="103">
        <v>0</v>
      </c>
      <c r="U399" s="103">
        <v>98000</v>
      </c>
      <c r="V399" s="14">
        <v>7422</v>
      </c>
      <c r="W399" s="14">
        <v>0</v>
      </c>
      <c r="X399" s="103" t="s">
        <v>1324</v>
      </c>
      <c r="Y399" s="103" t="s">
        <v>1316</v>
      </c>
      <c r="Z399" s="14"/>
    </row>
    <row r="400" spans="1:26" s="10" customFormat="1" ht="12.75" customHeight="1" x14ac:dyDescent="0.2">
      <c r="A400" s="10" t="s">
        <v>1047</v>
      </c>
      <c r="B400" s="10" t="s">
        <v>1048</v>
      </c>
      <c r="C400" s="103">
        <v>0</v>
      </c>
      <c r="D400" s="103">
        <v>0</v>
      </c>
      <c r="E400" s="103">
        <v>0</v>
      </c>
      <c r="F400" s="103">
        <v>0</v>
      </c>
      <c r="G400" s="103">
        <v>0</v>
      </c>
      <c r="H400" s="103">
        <v>0</v>
      </c>
      <c r="I400" s="103">
        <v>0</v>
      </c>
      <c r="J400" s="103">
        <v>0</v>
      </c>
      <c r="K400" s="103">
        <v>0</v>
      </c>
      <c r="L400" s="103">
        <v>0</v>
      </c>
      <c r="M400" s="103">
        <v>133192</v>
      </c>
      <c r="N400" s="103">
        <v>20700</v>
      </c>
      <c r="O400" s="103">
        <v>0</v>
      </c>
      <c r="P400" s="103">
        <v>0</v>
      </c>
      <c r="Q400" s="103">
        <v>0</v>
      </c>
      <c r="R400" s="103">
        <v>0</v>
      </c>
      <c r="S400" s="103">
        <v>0</v>
      </c>
      <c r="T400" s="103">
        <v>5</v>
      </c>
      <c r="U400" s="103">
        <v>19500</v>
      </c>
      <c r="V400" s="14">
        <v>10000</v>
      </c>
      <c r="W400" s="14">
        <v>3000</v>
      </c>
      <c r="X400" s="103" t="s">
        <v>1312</v>
      </c>
      <c r="Y400" s="103" t="s">
        <v>1314</v>
      </c>
      <c r="Z400" s="14"/>
    </row>
    <row r="401" spans="1:26" s="10" customFormat="1" ht="12.75" customHeight="1" x14ac:dyDescent="0.2">
      <c r="A401" s="10" t="s">
        <v>408</v>
      </c>
      <c r="B401" s="10" t="s">
        <v>203</v>
      </c>
      <c r="C401" s="103">
        <v>0</v>
      </c>
      <c r="D401" s="103">
        <v>0</v>
      </c>
      <c r="E401" s="103">
        <v>0</v>
      </c>
      <c r="F401" s="103">
        <v>0</v>
      </c>
      <c r="G401" s="103">
        <v>0</v>
      </c>
      <c r="H401" s="103">
        <v>0</v>
      </c>
      <c r="I401" s="103">
        <v>0</v>
      </c>
      <c r="J401" s="103">
        <v>0</v>
      </c>
      <c r="K401" s="103">
        <v>0</v>
      </c>
      <c r="L401" s="103">
        <v>0</v>
      </c>
      <c r="M401" s="103">
        <v>0</v>
      </c>
      <c r="N401" s="103">
        <v>0</v>
      </c>
      <c r="O401" s="103">
        <v>0</v>
      </c>
      <c r="P401" s="103">
        <v>0</v>
      </c>
      <c r="Q401" s="103">
        <v>0</v>
      </c>
      <c r="R401" s="103">
        <v>0</v>
      </c>
      <c r="S401" s="103">
        <v>0</v>
      </c>
      <c r="T401" s="103">
        <v>0</v>
      </c>
      <c r="U401" s="103">
        <v>0</v>
      </c>
      <c r="V401" s="14">
        <v>0</v>
      </c>
      <c r="W401" s="14">
        <v>0</v>
      </c>
      <c r="X401" s="103" t="s">
        <v>1315</v>
      </c>
      <c r="Y401" s="103" t="s">
        <v>1316</v>
      </c>
      <c r="Z401" s="14"/>
    </row>
    <row r="402" spans="1:26" s="10" customFormat="1" ht="12.75" customHeight="1" x14ac:dyDescent="0.2">
      <c r="A402" s="10" t="s">
        <v>415</v>
      </c>
      <c r="B402" s="10" t="s">
        <v>204</v>
      </c>
      <c r="C402" s="103">
        <v>0</v>
      </c>
      <c r="D402" s="103">
        <v>0</v>
      </c>
      <c r="E402" s="103">
        <v>0</v>
      </c>
      <c r="F402" s="103">
        <v>0</v>
      </c>
      <c r="G402" s="103">
        <v>0</v>
      </c>
      <c r="H402" s="103">
        <v>0</v>
      </c>
      <c r="I402" s="103">
        <v>0</v>
      </c>
      <c r="J402" s="103">
        <v>0</v>
      </c>
      <c r="K402" s="103">
        <v>0</v>
      </c>
      <c r="L402" s="103">
        <v>0</v>
      </c>
      <c r="M402" s="103">
        <v>205123</v>
      </c>
      <c r="N402" s="103">
        <v>0</v>
      </c>
      <c r="O402" s="103">
        <v>0</v>
      </c>
      <c r="P402" s="103">
        <v>0</v>
      </c>
      <c r="Q402" s="103">
        <v>0</v>
      </c>
      <c r="R402" s="103">
        <v>0</v>
      </c>
      <c r="S402" s="103">
        <v>0</v>
      </c>
      <c r="T402" s="103">
        <v>0</v>
      </c>
      <c r="U402" s="103">
        <v>0</v>
      </c>
      <c r="V402" s="14">
        <v>0</v>
      </c>
      <c r="W402" s="14">
        <v>0</v>
      </c>
      <c r="X402" s="103" t="s">
        <v>1315</v>
      </c>
      <c r="Y402" s="103" t="s">
        <v>1316</v>
      </c>
      <c r="Z402" s="14"/>
    </row>
    <row r="403" spans="1:26" s="10" customFormat="1" ht="12.75" customHeight="1" x14ac:dyDescent="0.2">
      <c r="A403" s="10" t="s">
        <v>442</v>
      </c>
      <c r="B403" s="10" t="s">
        <v>205</v>
      </c>
      <c r="C403" s="103">
        <v>1294</v>
      </c>
      <c r="D403" s="103">
        <v>0</v>
      </c>
      <c r="E403" s="103">
        <v>15</v>
      </c>
      <c r="F403" s="103">
        <v>0</v>
      </c>
      <c r="G403" s="103">
        <v>0</v>
      </c>
      <c r="H403" s="103">
        <v>0</v>
      </c>
      <c r="I403" s="103">
        <v>0</v>
      </c>
      <c r="J403" s="103">
        <v>0</v>
      </c>
      <c r="K403" s="103">
        <v>0</v>
      </c>
      <c r="L403" s="103">
        <v>0</v>
      </c>
      <c r="M403" s="103">
        <v>58430</v>
      </c>
      <c r="N403" s="103">
        <v>0</v>
      </c>
      <c r="O403" s="103">
        <v>0</v>
      </c>
      <c r="P403" s="103">
        <v>7</v>
      </c>
      <c r="Q403" s="103">
        <v>0</v>
      </c>
      <c r="R403" s="103">
        <v>0</v>
      </c>
      <c r="S403" s="103">
        <v>0</v>
      </c>
      <c r="T403" s="103">
        <v>0</v>
      </c>
      <c r="U403" s="103">
        <v>1000</v>
      </c>
      <c r="V403" s="14">
        <v>318</v>
      </c>
      <c r="W403" s="14">
        <v>0</v>
      </c>
      <c r="X403" s="103" t="s">
        <v>1315</v>
      </c>
      <c r="Y403" s="103" t="s">
        <v>1316</v>
      </c>
      <c r="Z403" s="14"/>
    </row>
    <row r="404" spans="1:26" s="10" customFormat="1" ht="12.75" customHeight="1" x14ac:dyDescent="0.2">
      <c r="A404" s="10" t="s">
        <v>1295</v>
      </c>
      <c r="B404" s="10" t="s">
        <v>1359</v>
      </c>
      <c r="C404" s="103">
        <v>0</v>
      </c>
      <c r="D404" s="103">
        <v>0</v>
      </c>
      <c r="E404" s="103">
        <v>0</v>
      </c>
      <c r="F404" s="103">
        <v>0</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4">
        <v>0</v>
      </c>
      <c r="W404" s="14">
        <v>0</v>
      </c>
      <c r="X404" s="103" t="s">
        <v>1377</v>
      </c>
      <c r="Y404" s="103" t="s">
        <v>1316</v>
      </c>
      <c r="Z404" s="14"/>
    </row>
    <row r="405" spans="1:26" s="10" customFormat="1" ht="12.75" customHeight="1" x14ac:dyDescent="0.2">
      <c r="A405" s="10" t="s">
        <v>393</v>
      </c>
      <c r="B405" s="10" t="s">
        <v>206</v>
      </c>
      <c r="C405" s="103">
        <v>0</v>
      </c>
      <c r="D405" s="103">
        <v>0</v>
      </c>
      <c r="E405" s="103">
        <v>0</v>
      </c>
      <c r="F405" s="103">
        <v>0</v>
      </c>
      <c r="G405" s="103">
        <v>0</v>
      </c>
      <c r="H405" s="103">
        <v>0</v>
      </c>
      <c r="I405" s="103">
        <v>0</v>
      </c>
      <c r="J405" s="103">
        <v>0</v>
      </c>
      <c r="K405" s="103">
        <v>0</v>
      </c>
      <c r="L405" s="103">
        <v>0</v>
      </c>
      <c r="M405" s="103">
        <v>97361</v>
      </c>
      <c r="N405" s="103">
        <v>16200</v>
      </c>
      <c r="O405" s="103">
        <v>0</v>
      </c>
      <c r="P405" s="103">
        <v>0</v>
      </c>
      <c r="Q405" s="103">
        <v>0</v>
      </c>
      <c r="R405" s="103">
        <v>0</v>
      </c>
      <c r="S405" s="103">
        <v>0</v>
      </c>
      <c r="T405" s="103">
        <v>0</v>
      </c>
      <c r="U405" s="103">
        <v>0</v>
      </c>
      <c r="V405" s="14">
        <v>0</v>
      </c>
      <c r="W405" s="14">
        <v>0</v>
      </c>
      <c r="X405" s="103" t="s">
        <v>1312</v>
      </c>
      <c r="Y405" s="103" t="s">
        <v>1316</v>
      </c>
      <c r="Z405" s="14"/>
    </row>
    <row r="406" spans="1:26" s="10" customFormat="1" ht="12.75" customHeight="1" x14ac:dyDescent="0.2">
      <c r="A406" s="10" t="s">
        <v>450</v>
      </c>
      <c r="B406" s="10" t="s">
        <v>207</v>
      </c>
      <c r="C406" s="103">
        <v>0</v>
      </c>
      <c r="D406" s="103">
        <v>0</v>
      </c>
      <c r="E406" s="103">
        <v>0</v>
      </c>
      <c r="F406" s="103">
        <v>0</v>
      </c>
      <c r="G406" s="103">
        <v>0</v>
      </c>
      <c r="H406" s="103">
        <v>0</v>
      </c>
      <c r="I406" s="103">
        <v>0</v>
      </c>
      <c r="J406" s="103">
        <v>0</v>
      </c>
      <c r="K406" s="103">
        <v>0</v>
      </c>
      <c r="L406" s="103">
        <v>0</v>
      </c>
      <c r="M406" s="103">
        <v>0</v>
      </c>
      <c r="N406" s="103">
        <v>0</v>
      </c>
      <c r="O406" s="103">
        <v>0</v>
      </c>
      <c r="P406" s="103">
        <v>0</v>
      </c>
      <c r="Q406" s="103">
        <v>0</v>
      </c>
      <c r="R406" s="103">
        <v>0</v>
      </c>
      <c r="S406" s="103">
        <v>0</v>
      </c>
      <c r="T406" s="103">
        <v>0</v>
      </c>
      <c r="U406" s="103">
        <v>0</v>
      </c>
      <c r="V406" s="14">
        <v>0</v>
      </c>
      <c r="W406" s="14">
        <v>0</v>
      </c>
      <c r="X406" s="103" t="s">
        <v>1315</v>
      </c>
      <c r="Y406" s="103" t="s">
        <v>1316</v>
      </c>
      <c r="Z406" s="14"/>
    </row>
    <row r="407" spans="1:26" s="10" customFormat="1" ht="12.75" customHeight="1" x14ac:dyDescent="0.2">
      <c r="A407" s="10" t="s">
        <v>576</v>
      </c>
      <c r="B407" s="10" t="s">
        <v>208</v>
      </c>
      <c r="C407" s="103">
        <v>0</v>
      </c>
      <c r="D407" s="103">
        <v>0</v>
      </c>
      <c r="E407" s="103">
        <v>0</v>
      </c>
      <c r="F407" s="103">
        <v>0</v>
      </c>
      <c r="G407" s="103">
        <v>0</v>
      </c>
      <c r="H407" s="103">
        <v>0</v>
      </c>
      <c r="I407" s="103">
        <v>0</v>
      </c>
      <c r="J407" s="103">
        <v>0</v>
      </c>
      <c r="K407" s="103">
        <v>0</v>
      </c>
      <c r="L407" s="103">
        <v>0</v>
      </c>
      <c r="M407" s="103">
        <v>67456</v>
      </c>
      <c r="N407" s="103">
        <v>0</v>
      </c>
      <c r="O407" s="103">
        <v>0</v>
      </c>
      <c r="P407" s="103">
        <v>0</v>
      </c>
      <c r="Q407" s="103">
        <v>0</v>
      </c>
      <c r="R407" s="103">
        <v>0</v>
      </c>
      <c r="S407" s="103">
        <v>0</v>
      </c>
      <c r="T407" s="103">
        <v>0</v>
      </c>
      <c r="U407" s="103">
        <v>0</v>
      </c>
      <c r="V407" s="14">
        <v>0</v>
      </c>
      <c r="W407" s="14">
        <v>0</v>
      </c>
      <c r="X407" s="103" t="s">
        <v>1315</v>
      </c>
      <c r="Y407" s="103" t="s">
        <v>1316</v>
      </c>
      <c r="Z407" s="14"/>
    </row>
    <row r="408" spans="1:26" s="10" customFormat="1" ht="12.75" customHeight="1" x14ac:dyDescent="0.2">
      <c r="A408" s="10" t="s">
        <v>577</v>
      </c>
      <c r="B408" s="10" t="s">
        <v>209</v>
      </c>
      <c r="C408" s="103">
        <v>0</v>
      </c>
      <c r="D408" s="103">
        <v>0</v>
      </c>
      <c r="E408" s="103">
        <v>0</v>
      </c>
      <c r="F408" s="103">
        <v>0</v>
      </c>
      <c r="G408" s="103">
        <v>0</v>
      </c>
      <c r="H408" s="103">
        <v>0</v>
      </c>
      <c r="I408" s="103">
        <v>0</v>
      </c>
      <c r="J408" s="103">
        <v>0</v>
      </c>
      <c r="K408" s="103">
        <v>0</v>
      </c>
      <c r="L408" s="103">
        <v>0</v>
      </c>
      <c r="M408" s="103">
        <v>120930</v>
      </c>
      <c r="N408" s="103">
        <v>0</v>
      </c>
      <c r="O408" s="103">
        <v>0</v>
      </c>
      <c r="P408" s="103">
        <v>0</v>
      </c>
      <c r="Q408" s="103">
        <v>0</v>
      </c>
      <c r="R408" s="103">
        <v>0</v>
      </c>
      <c r="S408" s="103">
        <v>32</v>
      </c>
      <c r="T408" s="103">
        <v>0</v>
      </c>
      <c r="U408" s="103">
        <v>0</v>
      </c>
      <c r="V408" s="14">
        <v>0</v>
      </c>
      <c r="W408" s="14">
        <v>0</v>
      </c>
      <c r="X408" s="103" t="s">
        <v>1315</v>
      </c>
      <c r="Y408" s="103" t="s">
        <v>1316</v>
      </c>
      <c r="Z408" s="14"/>
    </row>
    <row r="409" spans="1:26" s="10" customFormat="1" ht="12.75" customHeight="1" x14ac:dyDescent="0.2">
      <c r="A409" s="10" t="s">
        <v>432</v>
      </c>
      <c r="B409" s="10" t="s">
        <v>210</v>
      </c>
      <c r="C409" s="103">
        <v>0</v>
      </c>
      <c r="D409" s="103">
        <v>0</v>
      </c>
      <c r="E409" s="103">
        <v>0</v>
      </c>
      <c r="F409" s="103">
        <v>0</v>
      </c>
      <c r="G409" s="103">
        <v>0</v>
      </c>
      <c r="H409" s="103">
        <v>0</v>
      </c>
      <c r="I409" s="103">
        <v>0</v>
      </c>
      <c r="J409" s="103">
        <v>0</v>
      </c>
      <c r="K409" s="103">
        <v>0</v>
      </c>
      <c r="L409" s="103">
        <v>0</v>
      </c>
      <c r="M409" s="103">
        <v>20500</v>
      </c>
      <c r="N409" s="103">
        <v>0</v>
      </c>
      <c r="O409" s="103">
        <v>0</v>
      </c>
      <c r="P409" s="103">
        <v>0</v>
      </c>
      <c r="Q409" s="103">
        <v>0</v>
      </c>
      <c r="R409" s="103">
        <v>0</v>
      </c>
      <c r="S409" s="103">
        <v>0</v>
      </c>
      <c r="T409" s="103">
        <v>0</v>
      </c>
      <c r="U409" s="103">
        <v>0</v>
      </c>
      <c r="V409" s="14">
        <v>0</v>
      </c>
      <c r="W409" s="14">
        <v>0</v>
      </c>
      <c r="X409" s="103" t="s">
        <v>1315</v>
      </c>
      <c r="Y409" s="103" t="s">
        <v>1316</v>
      </c>
      <c r="Z409" s="14"/>
    </row>
    <row r="410" spans="1:26" s="10" customFormat="1" ht="12.75" customHeight="1" x14ac:dyDescent="0.2">
      <c r="A410" s="10" t="s">
        <v>1049</v>
      </c>
      <c r="B410" s="10" t="s">
        <v>1050</v>
      </c>
      <c r="C410" s="103">
        <v>0</v>
      </c>
      <c r="D410" s="103">
        <v>0</v>
      </c>
      <c r="E410" s="103">
        <v>0</v>
      </c>
      <c r="F410" s="103">
        <v>0</v>
      </c>
      <c r="G410" s="103">
        <v>133</v>
      </c>
      <c r="H410" s="103">
        <v>0</v>
      </c>
      <c r="I410" s="103">
        <v>0</v>
      </c>
      <c r="J410" s="103">
        <v>0</v>
      </c>
      <c r="K410" s="103">
        <v>0</v>
      </c>
      <c r="L410" s="103">
        <v>0</v>
      </c>
      <c r="M410" s="103">
        <v>828751</v>
      </c>
      <c r="N410" s="103">
        <v>18000</v>
      </c>
      <c r="O410" s="103">
        <v>0</v>
      </c>
      <c r="P410" s="103">
        <v>2500</v>
      </c>
      <c r="Q410" s="103">
        <v>0</v>
      </c>
      <c r="R410" s="103">
        <v>0</v>
      </c>
      <c r="S410" s="103">
        <v>0</v>
      </c>
      <c r="T410" s="103">
        <v>0</v>
      </c>
      <c r="U410" s="103">
        <v>0</v>
      </c>
      <c r="V410" s="14">
        <v>0</v>
      </c>
      <c r="W410" s="14">
        <v>5500</v>
      </c>
      <c r="X410" s="103" t="s">
        <v>1312</v>
      </c>
      <c r="Y410" s="103" t="s">
        <v>1314</v>
      </c>
      <c r="Z410" s="14"/>
    </row>
    <row r="411" spans="1:26" s="10" customFormat="1" ht="12.75" customHeight="1" x14ac:dyDescent="0.2">
      <c r="A411" s="10" t="s">
        <v>586</v>
      </c>
      <c r="B411" s="10" t="s">
        <v>211</v>
      </c>
      <c r="C411" s="103">
        <v>0</v>
      </c>
      <c r="D411" s="103">
        <v>0</v>
      </c>
      <c r="E411" s="103">
        <v>0</v>
      </c>
      <c r="F411" s="103">
        <v>0</v>
      </c>
      <c r="G411" s="103">
        <v>0</v>
      </c>
      <c r="H411" s="103">
        <v>0</v>
      </c>
      <c r="I411" s="103">
        <v>0</v>
      </c>
      <c r="J411" s="103">
        <v>0</v>
      </c>
      <c r="K411" s="103">
        <v>0</v>
      </c>
      <c r="L411" s="103">
        <v>0</v>
      </c>
      <c r="M411" s="103">
        <v>0</v>
      </c>
      <c r="N411" s="103">
        <v>0</v>
      </c>
      <c r="O411" s="103">
        <v>0</v>
      </c>
      <c r="P411" s="103">
        <v>0</v>
      </c>
      <c r="Q411" s="103">
        <v>0</v>
      </c>
      <c r="R411" s="103">
        <v>0</v>
      </c>
      <c r="S411" s="103">
        <v>0</v>
      </c>
      <c r="T411" s="103">
        <v>0</v>
      </c>
      <c r="U411" s="103">
        <v>0</v>
      </c>
      <c r="V411" s="14">
        <v>0</v>
      </c>
      <c r="W411" s="14">
        <v>0</v>
      </c>
      <c r="X411" s="103" t="s">
        <v>1315</v>
      </c>
      <c r="Y411" s="103" t="s">
        <v>1316</v>
      </c>
      <c r="Z411" s="14"/>
    </row>
    <row r="412" spans="1:26" s="10" customFormat="1" ht="12.75" customHeight="1" x14ac:dyDescent="0.2">
      <c r="A412" s="10" t="s">
        <v>602</v>
      </c>
      <c r="B412" s="10" t="s">
        <v>212</v>
      </c>
      <c r="C412" s="103">
        <v>0</v>
      </c>
      <c r="D412" s="103">
        <v>0</v>
      </c>
      <c r="E412" s="103">
        <v>0</v>
      </c>
      <c r="F412" s="103">
        <v>0</v>
      </c>
      <c r="G412" s="103">
        <v>0</v>
      </c>
      <c r="H412" s="103">
        <v>0</v>
      </c>
      <c r="I412" s="103">
        <v>0</v>
      </c>
      <c r="J412" s="103">
        <v>0</v>
      </c>
      <c r="K412" s="103">
        <v>0</v>
      </c>
      <c r="L412" s="103">
        <v>0</v>
      </c>
      <c r="M412" s="103">
        <v>0</v>
      </c>
      <c r="N412" s="103">
        <v>0</v>
      </c>
      <c r="O412" s="103">
        <v>0</v>
      </c>
      <c r="P412" s="103">
        <v>0</v>
      </c>
      <c r="Q412" s="103">
        <v>0</v>
      </c>
      <c r="R412" s="103">
        <v>0</v>
      </c>
      <c r="S412" s="103">
        <v>0</v>
      </c>
      <c r="T412" s="103">
        <v>0</v>
      </c>
      <c r="U412" s="103">
        <v>0</v>
      </c>
      <c r="V412" s="14">
        <v>0</v>
      </c>
      <c r="W412" s="14">
        <v>0</v>
      </c>
      <c r="X412" s="103" t="s">
        <v>1315</v>
      </c>
      <c r="Y412" s="103" t="s">
        <v>1316</v>
      </c>
      <c r="Z412" s="14"/>
    </row>
    <row r="413" spans="1:26" s="10" customFormat="1" ht="12.75" customHeight="1" x14ac:dyDescent="0.2">
      <c r="A413" s="10" t="s">
        <v>617</v>
      </c>
      <c r="B413" s="10" t="s">
        <v>213</v>
      </c>
      <c r="C413" s="103">
        <v>0</v>
      </c>
      <c r="D413" s="103">
        <v>0</v>
      </c>
      <c r="E413" s="103">
        <v>0</v>
      </c>
      <c r="F413" s="103">
        <v>0</v>
      </c>
      <c r="G413" s="103">
        <v>0</v>
      </c>
      <c r="H413" s="103">
        <v>0</v>
      </c>
      <c r="I413" s="103">
        <v>0</v>
      </c>
      <c r="J413" s="103">
        <v>0</v>
      </c>
      <c r="K413" s="103">
        <v>0</v>
      </c>
      <c r="L413" s="103">
        <v>0</v>
      </c>
      <c r="M413" s="103">
        <v>0</v>
      </c>
      <c r="N413" s="103">
        <v>0</v>
      </c>
      <c r="O413" s="103">
        <v>0</v>
      </c>
      <c r="P413" s="103">
        <v>0</v>
      </c>
      <c r="Q413" s="103">
        <v>0</v>
      </c>
      <c r="R413" s="103">
        <v>0</v>
      </c>
      <c r="S413" s="103">
        <v>0</v>
      </c>
      <c r="T413" s="103">
        <v>0</v>
      </c>
      <c r="U413" s="103">
        <v>0</v>
      </c>
      <c r="V413" s="14">
        <v>0</v>
      </c>
      <c r="W413" s="14">
        <v>0</v>
      </c>
      <c r="X413" s="103" t="s">
        <v>1315</v>
      </c>
      <c r="Y413" s="103" t="s">
        <v>1316</v>
      </c>
      <c r="Z413" s="14"/>
    </row>
    <row r="414" spans="1:26" s="10" customFormat="1" ht="12.75" customHeight="1" x14ac:dyDescent="0.2">
      <c r="A414" s="10" t="s">
        <v>558</v>
      </c>
      <c r="B414" s="10" t="s">
        <v>214</v>
      </c>
      <c r="C414" s="103">
        <v>0</v>
      </c>
      <c r="D414" s="103">
        <v>0</v>
      </c>
      <c r="E414" s="103">
        <v>0</v>
      </c>
      <c r="F414" s="103">
        <v>0</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4">
        <v>0</v>
      </c>
      <c r="W414" s="14">
        <v>0</v>
      </c>
      <c r="X414" s="103" t="s">
        <v>1315</v>
      </c>
      <c r="Y414" s="103" t="s">
        <v>1316</v>
      </c>
      <c r="Z414" s="14"/>
    </row>
    <row r="415" spans="1:26" s="10" customFormat="1" ht="12.75" customHeight="1" x14ac:dyDescent="0.2">
      <c r="A415" s="10" t="s">
        <v>626</v>
      </c>
      <c r="B415" s="10" t="s">
        <v>215</v>
      </c>
      <c r="C415" s="103">
        <v>0</v>
      </c>
      <c r="D415" s="103">
        <v>0</v>
      </c>
      <c r="E415" s="103">
        <v>0</v>
      </c>
      <c r="F415" s="103">
        <v>0</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4">
        <v>0</v>
      </c>
      <c r="W415" s="14">
        <v>0</v>
      </c>
      <c r="X415" s="103" t="s">
        <v>1315</v>
      </c>
      <c r="Y415" s="103" t="s">
        <v>1316</v>
      </c>
      <c r="Z415" s="14"/>
    </row>
    <row r="416" spans="1:26" s="10" customFormat="1" ht="12.75" customHeight="1" x14ac:dyDescent="0.2">
      <c r="A416" s="10" t="s">
        <v>634</v>
      </c>
      <c r="B416" s="10" t="s">
        <v>216</v>
      </c>
      <c r="C416" s="103">
        <v>0</v>
      </c>
      <c r="D416" s="103">
        <v>0</v>
      </c>
      <c r="E416" s="103">
        <v>0</v>
      </c>
      <c r="F416" s="103">
        <v>0</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4">
        <v>0</v>
      </c>
      <c r="W416" s="14">
        <v>0</v>
      </c>
      <c r="X416" s="103" t="s">
        <v>1315</v>
      </c>
      <c r="Y416" s="103" t="s">
        <v>1316</v>
      </c>
      <c r="Z416" s="14"/>
    </row>
    <row r="417" spans="1:26" s="10" customFormat="1" ht="12.75" customHeight="1" x14ac:dyDescent="0.2">
      <c r="A417" s="10" t="s">
        <v>697</v>
      </c>
      <c r="B417" s="10" t="s">
        <v>217</v>
      </c>
      <c r="C417" s="103">
        <v>0</v>
      </c>
      <c r="D417" s="103">
        <v>0</v>
      </c>
      <c r="E417" s="103">
        <v>0</v>
      </c>
      <c r="F417" s="103">
        <v>0</v>
      </c>
      <c r="G417" s="103">
        <v>0</v>
      </c>
      <c r="H417" s="103">
        <v>0</v>
      </c>
      <c r="I417" s="103">
        <v>0</v>
      </c>
      <c r="J417" s="103">
        <v>0</v>
      </c>
      <c r="K417" s="103">
        <v>0</v>
      </c>
      <c r="L417" s="103">
        <v>0</v>
      </c>
      <c r="M417" s="103">
        <v>483946</v>
      </c>
      <c r="N417" s="103">
        <v>8000</v>
      </c>
      <c r="O417" s="103">
        <v>0</v>
      </c>
      <c r="P417" s="103">
        <v>0</v>
      </c>
      <c r="Q417" s="103">
        <v>0</v>
      </c>
      <c r="R417" s="103">
        <v>0</v>
      </c>
      <c r="S417" s="103">
        <v>0</v>
      </c>
      <c r="T417" s="103">
        <v>0</v>
      </c>
      <c r="U417" s="103">
        <v>2000</v>
      </c>
      <c r="V417" s="14">
        <v>0</v>
      </c>
      <c r="W417" s="14">
        <v>0</v>
      </c>
      <c r="X417" s="103" t="s">
        <v>1321</v>
      </c>
      <c r="Y417" s="103" t="s">
        <v>1316</v>
      </c>
      <c r="Z417" s="14"/>
    </row>
    <row r="418" spans="1:26" s="10" customFormat="1" ht="12.75" customHeight="1" x14ac:dyDescent="0.2">
      <c r="A418" s="10" t="s">
        <v>1201</v>
      </c>
      <c r="B418" s="10" t="s">
        <v>1202</v>
      </c>
      <c r="C418" s="103">
        <v>0</v>
      </c>
      <c r="D418" s="103">
        <v>0</v>
      </c>
      <c r="E418" s="103">
        <v>0</v>
      </c>
      <c r="F418" s="103">
        <v>0</v>
      </c>
      <c r="G418" s="103">
        <v>0</v>
      </c>
      <c r="H418" s="103">
        <v>0</v>
      </c>
      <c r="I418" s="103">
        <v>0</v>
      </c>
      <c r="J418" s="103">
        <v>0</v>
      </c>
      <c r="K418" s="103">
        <v>0</v>
      </c>
      <c r="L418" s="103">
        <v>0</v>
      </c>
      <c r="M418" s="103">
        <v>21423</v>
      </c>
      <c r="N418" s="103">
        <v>0</v>
      </c>
      <c r="O418" s="103">
        <v>0</v>
      </c>
      <c r="P418" s="103">
        <v>0</v>
      </c>
      <c r="Q418" s="103">
        <v>0</v>
      </c>
      <c r="R418" s="103">
        <v>0</v>
      </c>
      <c r="S418" s="103">
        <v>0</v>
      </c>
      <c r="T418" s="103">
        <v>0</v>
      </c>
      <c r="U418" s="103">
        <v>0</v>
      </c>
      <c r="V418" s="14">
        <v>0</v>
      </c>
      <c r="W418" s="14">
        <v>0</v>
      </c>
      <c r="X418" s="103" t="s">
        <v>1377</v>
      </c>
      <c r="Y418" s="103" t="s">
        <v>1313</v>
      </c>
      <c r="Z418" s="14"/>
    </row>
    <row r="419" spans="1:26" s="10" customFormat="1" ht="12.75" customHeight="1" x14ac:dyDescent="0.2">
      <c r="A419" s="10" t="s">
        <v>806</v>
      </c>
      <c r="B419" s="10" t="s">
        <v>1360</v>
      </c>
      <c r="C419" s="103">
        <v>0</v>
      </c>
      <c r="D419" s="103">
        <v>0</v>
      </c>
      <c r="E419" s="103">
        <v>0</v>
      </c>
      <c r="F419" s="103">
        <v>0</v>
      </c>
      <c r="G419" s="103">
        <v>0</v>
      </c>
      <c r="H419" s="103">
        <v>0</v>
      </c>
      <c r="I419" s="103">
        <v>0</v>
      </c>
      <c r="J419" s="103">
        <v>0</v>
      </c>
      <c r="K419" s="103">
        <v>0</v>
      </c>
      <c r="L419" s="103">
        <v>0</v>
      </c>
      <c r="M419" s="103">
        <v>87518</v>
      </c>
      <c r="N419" s="103">
        <v>0</v>
      </c>
      <c r="O419" s="103">
        <v>0</v>
      </c>
      <c r="P419" s="103">
        <v>0</v>
      </c>
      <c r="Q419" s="103">
        <v>0</v>
      </c>
      <c r="R419" s="103">
        <v>0</v>
      </c>
      <c r="S419" s="103">
        <v>0</v>
      </c>
      <c r="T419" s="103">
        <v>0</v>
      </c>
      <c r="U419" s="103">
        <v>0</v>
      </c>
      <c r="V419" s="14">
        <v>0</v>
      </c>
      <c r="W419" s="14">
        <v>0</v>
      </c>
      <c r="X419" s="103" t="s">
        <v>1377</v>
      </c>
      <c r="Y419" s="103" t="s">
        <v>1316</v>
      </c>
      <c r="Z419" s="14"/>
    </row>
    <row r="420" spans="1:26" s="10" customFormat="1" ht="12.75" customHeight="1" x14ac:dyDescent="0.2">
      <c r="A420" s="10" t="s">
        <v>495</v>
      </c>
      <c r="B420" s="10" t="s">
        <v>218</v>
      </c>
      <c r="C420" s="103">
        <v>1834</v>
      </c>
      <c r="D420" s="103">
        <v>0</v>
      </c>
      <c r="E420" s="103">
        <v>10000</v>
      </c>
      <c r="F420" s="103">
        <v>0</v>
      </c>
      <c r="G420" s="103">
        <v>0</v>
      </c>
      <c r="H420" s="103">
        <v>0</v>
      </c>
      <c r="I420" s="103">
        <v>0</v>
      </c>
      <c r="J420" s="103">
        <v>0</v>
      </c>
      <c r="K420" s="103">
        <v>0</v>
      </c>
      <c r="L420" s="103">
        <v>0</v>
      </c>
      <c r="M420" s="103">
        <v>267320</v>
      </c>
      <c r="N420" s="103">
        <v>5000</v>
      </c>
      <c r="O420" s="103">
        <v>0</v>
      </c>
      <c r="P420" s="103">
        <v>0</v>
      </c>
      <c r="Q420" s="103">
        <v>0</v>
      </c>
      <c r="R420" s="103">
        <v>0</v>
      </c>
      <c r="S420" s="103">
        <v>0</v>
      </c>
      <c r="T420" s="103">
        <v>0</v>
      </c>
      <c r="U420" s="103">
        <v>4000</v>
      </c>
      <c r="V420" s="14">
        <v>23300</v>
      </c>
      <c r="W420" s="14">
        <v>0</v>
      </c>
      <c r="X420" s="103" t="s">
        <v>1312</v>
      </c>
      <c r="Y420" s="103" t="s">
        <v>1316</v>
      </c>
      <c r="Z420" s="14"/>
    </row>
    <row r="421" spans="1:26" s="10" customFormat="1" ht="12.75" customHeight="1" x14ac:dyDescent="0.2">
      <c r="A421" s="10" t="s">
        <v>472</v>
      </c>
      <c r="B421" s="10" t="s">
        <v>219</v>
      </c>
      <c r="C421" s="103">
        <v>0</v>
      </c>
      <c r="D421" s="103">
        <v>0</v>
      </c>
      <c r="E421" s="103">
        <v>0</v>
      </c>
      <c r="F421" s="103">
        <v>0</v>
      </c>
      <c r="G421" s="103">
        <v>0</v>
      </c>
      <c r="H421" s="103">
        <v>0</v>
      </c>
      <c r="I421" s="103">
        <v>0</v>
      </c>
      <c r="J421" s="103">
        <v>0</v>
      </c>
      <c r="K421" s="103">
        <v>0</v>
      </c>
      <c r="L421" s="103">
        <v>0</v>
      </c>
      <c r="M421" s="103">
        <v>246816</v>
      </c>
      <c r="N421" s="103">
        <v>0</v>
      </c>
      <c r="O421" s="103">
        <v>0</v>
      </c>
      <c r="P421" s="103">
        <v>0</v>
      </c>
      <c r="Q421" s="103">
        <v>0</v>
      </c>
      <c r="R421" s="103">
        <v>0</v>
      </c>
      <c r="S421" s="103">
        <v>0</v>
      </c>
      <c r="T421" s="103">
        <v>0</v>
      </c>
      <c r="U421" s="103">
        <v>0</v>
      </c>
      <c r="V421" s="14">
        <v>10000</v>
      </c>
      <c r="W421" s="14">
        <v>0</v>
      </c>
      <c r="X421" s="103" t="s">
        <v>1312</v>
      </c>
      <c r="Y421" s="103" t="s">
        <v>1316</v>
      </c>
      <c r="Z421" s="14"/>
    </row>
    <row r="422" spans="1:26" s="10" customFormat="1" ht="12.75" customHeight="1" x14ac:dyDescent="0.2">
      <c r="A422" s="10" t="s">
        <v>720</v>
      </c>
      <c r="B422" s="10" t="s">
        <v>220</v>
      </c>
      <c r="C422" s="103">
        <v>0</v>
      </c>
      <c r="D422" s="103">
        <v>0</v>
      </c>
      <c r="E422" s="103">
        <v>0</v>
      </c>
      <c r="F422" s="103">
        <v>0</v>
      </c>
      <c r="G422" s="103">
        <v>0</v>
      </c>
      <c r="H422" s="103">
        <v>0</v>
      </c>
      <c r="I422" s="103">
        <v>0</v>
      </c>
      <c r="J422" s="103">
        <v>0</v>
      </c>
      <c r="K422" s="103">
        <v>0</v>
      </c>
      <c r="L422" s="103">
        <v>0</v>
      </c>
      <c r="M422" s="103">
        <v>562455</v>
      </c>
      <c r="N422" s="103">
        <v>0</v>
      </c>
      <c r="O422" s="103">
        <v>0</v>
      </c>
      <c r="P422" s="103">
        <v>0</v>
      </c>
      <c r="Q422" s="103">
        <v>0</v>
      </c>
      <c r="R422" s="103">
        <v>0</v>
      </c>
      <c r="S422" s="103">
        <v>0</v>
      </c>
      <c r="T422" s="103">
        <v>0</v>
      </c>
      <c r="U422" s="103">
        <v>0</v>
      </c>
      <c r="V422" s="14">
        <v>0</v>
      </c>
      <c r="W422" s="14">
        <v>0</v>
      </c>
      <c r="X422" s="103" t="s">
        <v>1327</v>
      </c>
      <c r="Y422" s="103" t="s">
        <v>1316</v>
      </c>
      <c r="Z422" s="14"/>
    </row>
    <row r="423" spans="1:26" s="10" customFormat="1" ht="12.75" customHeight="1" x14ac:dyDescent="0.2">
      <c r="A423" s="10" t="s">
        <v>653</v>
      </c>
      <c r="B423" s="10" t="s">
        <v>221</v>
      </c>
      <c r="C423" s="103">
        <v>0</v>
      </c>
      <c r="D423" s="103">
        <v>0</v>
      </c>
      <c r="E423" s="103">
        <v>0</v>
      </c>
      <c r="F423" s="103">
        <v>0</v>
      </c>
      <c r="G423" s="103">
        <v>0</v>
      </c>
      <c r="H423" s="103">
        <v>0</v>
      </c>
      <c r="I423" s="103">
        <v>35</v>
      </c>
      <c r="J423" s="103">
        <v>0</v>
      </c>
      <c r="K423" s="103">
        <v>0</v>
      </c>
      <c r="L423" s="103">
        <v>0</v>
      </c>
      <c r="M423" s="103">
        <v>0</v>
      </c>
      <c r="N423" s="103">
        <v>0</v>
      </c>
      <c r="O423" s="103">
        <v>0</v>
      </c>
      <c r="P423" s="103">
        <v>0</v>
      </c>
      <c r="Q423" s="103">
        <v>0</v>
      </c>
      <c r="R423" s="103">
        <v>0</v>
      </c>
      <c r="S423" s="103">
        <v>0</v>
      </c>
      <c r="T423" s="103">
        <v>0</v>
      </c>
      <c r="U423" s="103">
        <v>0</v>
      </c>
      <c r="V423" s="14">
        <v>0</v>
      </c>
      <c r="W423" s="14">
        <v>0</v>
      </c>
      <c r="X423" s="103" t="s">
        <v>1315</v>
      </c>
      <c r="Y423" s="103" t="s">
        <v>1316</v>
      </c>
      <c r="Z423" s="14"/>
    </row>
    <row r="424" spans="1:26" s="10" customFormat="1" ht="12.75" customHeight="1" x14ac:dyDescent="0.2">
      <c r="A424" s="10" t="s">
        <v>522</v>
      </c>
      <c r="B424" s="10" t="s">
        <v>835</v>
      </c>
      <c r="C424" s="103">
        <v>0</v>
      </c>
      <c r="D424" s="103">
        <v>0</v>
      </c>
      <c r="E424" s="103">
        <v>0</v>
      </c>
      <c r="F424" s="103">
        <v>0</v>
      </c>
      <c r="G424" s="103">
        <v>0</v>
      </c>
      <c r="H424" s="103">
        <v>0</v>
      </c>
      <c r="I424" s="103">
        <v>0</v>
      </c>
      <c r="J424" s="103">
        <v>0</v>
      </c>
      <c r="K424" s="103">
        <v>0</v>
      </c>
      <c r="L424" s="103">
        <v>0</v>
      </c>
      <c r="M424" s="103">
        <v>191076</v>
      </c>
      <c r="N424" s="103">
        <v>0</v>
      </c>
      <c r="O424" s="103">
        <v>0</v>
      </c>
      <c r="P424" s="103">
        <v>0</v>
      </c>
      <c r="Q424" s="103">
        <v>0</v>
      </c>
      <c r="R424" s="103">
        <v>0</v>
      </c>
      <c r="S424" s="103">
        <v>0</v>
      </c>
      <c r="T424" s="103">
        <v>0</v>
      </c>
      <c r="U424" s="103">
        <v>0</v>
      </c>
      <c r="V424" s="14">
        <v>0</v>
      </c>
      <c r="W424" s="14">
        <v>0</v>
      </c>
      <c r="X424" s="103" t="s">
        <v>1315</v>
      </c>
      <c r="Y424" s="103" t="s">
        <v>1316</v>
      </c>
      <c r="Z424" s="14"/>
    </row>
    <row r="425" spans="1:26" s="10" customFormat="1" ht="12.75" customHeight="1" x14ac:dyDescent="0.2">
      <c r="A425" s="10" t="s">
        <v>643</v>
      </c>
      <c r="B425" s="10" t="s">
        <v>842</v>
      </c>
      <c r="C425" s="103">
        <v>0</v>
      </c>
      <c r="D425" s="103">
        <v>0</v>
      </c>
      <c r="E425" s="103">
        <v>0</v>
      </c>
      <c r="F425" s="103">
        <v>0</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4">
        <v>0</v>
      </c>
      <c r="W425" s="14">
        <v>0</v>
      </c>
      <c r="X425" s="103" t="s">
        <v>1315</v>
      </c>
      <c r="Y425" s="103" t="s">
        <v>1316</v>
      </c>
      <c r="Z425" s="14"/>
    </row>
    <row r="426" spans="1:26" s="10" customFormat="1" ht="12.75" customHeight="1" x14ac:dyDescent="0.2">
      <c r="A426" s="10" t="s">
        <v>687</v>
      </c>
      <c r="B426" s="10" t="s">
        <v>845</v>
      </c>
      <c r="C426" s="103">
        <v>0</v>
      </c>
      <c r="D426" s="103">
        <v>0</v>
      </c>
      <c r="E426" s="103">
        <v>0</v>
      </c>
      <c r="F426" s="103">
        <v>0</v>
      </c>
      <c r="G426" s="103">
        <v>0</v>
      </c>
      <c r="H426" s="103">
        <v>0</v>
      </c>
      <c r="I426" s="103">
        <v>0</v>
      </c>
      <c r="J426" s="103">
        <v>0</v>
      </c>
      <c r="K426" s="103">
        <v>0</v>
      </c>
      <c r="L426" s="103">
        <v>0</v>
      </c>
      <c r="M426" s="103">
        <v>68846</v>
      </c>
      <c r="N426" s="103">
        <v>25000</v>
      </c>
      <c r="O426" s="103">
        <v>0</v>
      </c>
      <c r="P426" s="103">
        <v>0</v>
      </c>
      <c r="Q426" s="103">
        <v>0</v>
      </c>
      <c r="R426" s="103">
        <v>0</v>
      </c>
      <c r="S426" s="103">
        <v>0</v>
      </c>
      <c r="T426" s="103">
        <v>0</v>
      </c>
      <c r="U426" s="103">
        <v>0</v>
      </c>
      <c r="V426" s="14">
        <v>0</v>
      </c>
      <c r="W426" s="14">
        <v>0</v>
      </c>
      <c r="X426" s="103" t="s">
        <v>1321</v>
      </c>
      <c r="Y426" s="103" t="s">
        <v>1316</v>
      </c>
      <c r="Z426" s="14"/>
    </row>
    <row r="427" spans="1:26" s="10" customFormat="1" ht="12.75" customHeight="1" x14ac:dyDescent="0.2">
      <c r="A427" s="10" t="s">
        <v>635</v>
      </c>
      <c r="B427" s="10" t="s">
        <v>222</v>
      </c>
      <c r="C427" s="103">
        <v>0</v>
      </c>
      <c r="D427" s="103">
        <v>0</v>
      </c>
      <c r="E427" s="103">
        <v>0</v>
      </c>
      <c r="F427" s="103">
        <v>0</v>
      </c>
      <c r="G427" s="103">
        <v>0</v>
      </c>
      <c r="H427" s="103">
        <v>0</v>
      </c>
      <c r="I427" s="103">
        <v>0</v>
      </c>
      <c r="J427" s="103">
        <v>0</v>
      </c>
      <c r="K427" s="103">
        <v>0</v>
      </c>
      <c r="L427" s="103">
        <v>0</v>
      </c>
      <c r="M427" s="103">
        <v>2000</v>
      </c>
      <c r="N427" s="103">
        <v>0</v>
      </c>
      <c r="O427" s="103">
        <v>0</v>
      </c>
      <c r="P427" s="103">
        <v>0</v>
      </c>
      <c r="Q427" s="103">
        <v>0</v>
      </c>
      <c r="R427" s="103">
        <v>0</v>
      </c>
      <c r="S427" s="103">
        <v>0</v>
      </c>
      <c r="T427" s="103">
        <v>0</v>
      </c>
      <c r="U427" s="103">
        <v>0</v>
      </c>
      <c r="V427" s="14">
        <v>0</v>
      </c>
      <c r="W427" s="14">
        <v>0</v>
      </c>
      <c r="X427" s="103" t="s">
        <v>1315</v>
      </c>
      <c r="Y427" s="103" t="s">
        <v>1316</v>
      </c>
      <c r="Z427" s="14"/>
    </row>
    <row r="428" spans="1:26" s="10" customFormat="1" ht="12.75" customHeight="1" x14ac:dyDescent="0.2">
      <c r="A428" s="10" t="s">
        <v>629</v>
      </c>
      <c r="B428" s="10" t="s">
        <v>352</v>
      </c>
      <c r="C428" s="103">
        <v>0</v>
      </c>
      <c r="D428" s="103">
        <v>0</v>
      </c>
      <c r="E428" s="103">
        <v>0</v>
      </c>
      <c r="F428" s="103">
        <v>0</v>
      </c>
      <c r="G428" s="103">
        <v>0</v>
      </c>
      <c r="H428" s="103">
        <v>0</v>
      </c>
      <c r="I428" s="103">
        <v>416</v>
      </c>
      <c r="J428" s="103">
        <v>0</v>
      </c>
      <c r="K428" s="103">
        <v>0</v>
      </c>
      <c r="L428" s="103">
        <v>0</v>
      </c>
      <c r="M428" s="103">
        <v>406357</v>
      </c>
      <c r="N428" s="103">
        <v>40500</v>
      </c>
      <c r="O428" s="103">
        <v>0</v>
      </c>
      <c r="P428" s="103">
        <v>0</v>
      </c>
      <c r="Q428" s="103">
        <v>0</v>
      </c>
      <c r="R428" s="103">
        <v>0</v>
      </c>
      <c r="S428" s="103">
        <v>0</v>
      </c>
      <c r="T428" s="103">
        <v>0</v>
      </c>
      <c r="U428" s="103">
        <v>41489</v>
      </c>
      <c r="V428" s="14">
        <v>0</v>
      </c>
      <c r="W428" s="14">
        <v>0</v>
      </c>
      <c r="X428" s="103" t="s">
        <v>1324</v>
      </c>
      <c r="Y428" s="103" t="s">
        <v>1316</v>
      </c>
      <c r="Z428" s="14"/>
    </row>
    <row r="429" spans="1:26" s="10" customFormat="1" ht="12.75" customHeight="1" x14ac:dyDescent="0.2">
      <c r="A429" s="10" t="s">
        <v>802</v>
      </c>
      <c r="B429" s="10" t="s">
        <v>1361</v>
      </c>
      <c r="C429" s="103">
        <v>0</v>
      </c>
      <c r="D429" s="103">
        <v>0</v>
      </c>
      <c r="E429" s="103">
        <v>0</v>
      </c>
      <c r="F429" s="103">
        <v>0</v>
      </c>
      <c r="G429" s="103">
        <v>0</v>
      </c>
      <c r="H429" s="103">
        <v>0</v>
      </c>
      <c r="I429" s="103">
        <v>0</v>
      </c>
      <c r="J429" s="103">
        <v>0</v>
      </c>
      <c r="K429" s="103">
        <v>0</v>
      </c>
      <c r="L429" s="103">
        <v>0</v>
      </c>
      <c r="M429" s="103">
        <v>19550</v>
      </c>
      <c r="N429" s="103">
        <v>0</v>
      </c>
      <c r="O429" s="103">
        <v>0</v>
      </c>
      <c r="P429" s="103">
        <v>0</v>
      </c>
      <c r="Q429" s="103">
        <v>0</v>
      </c>
      <c r="R429" s="103">
        <v>0</v>
      </c>
      <c r="S429" s="103">
        <v>0</v>
      </c>
      <c r="T429" s="103">
        <v>0</v>
      </c>
      <c r="U429" s="103">
        <v>1000</v>
      </c>
      <c r="V429" s="14">
        <v>0</v>
      </c>
      <c r="W429" s="14">
        <v>0</v>
      </c>
      <c r="X429" s="103" t="s">
        <v>1377</v>
      </c>
      <c r="Y429" s="103" t="s">
        <v>1316</v>
      </c>
      <c r="Z429" s="14"/>
    </row>
    <row r="430" spans="1:26" s="10" customFormat="1" ht="12.75" customHeight="1" x14ac:dyDescent="0.2">
      <c r="A430" s="10" t="s">
        <v>636</v>
      </c>
      <c r="B430" s="10" t="s">
        <v>223</v>
      </c>
      <c r="C430" s="103">
        <v>0</v>
      </c>
      <c r="D430" s="103">
        <v>0</v>
      </c>
      <c r="E430" s="103">
        <v>0</v>
      </c>
      <c r="F430" s="103">
        <v>0</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4">
        <v>0</v>
      </c>
      <c r="W430" s="14">
        <v>3000</v>
      </c>
      <c r="X430" s="103" t="s">
        <v>1315</v>
      </c>
      <c r="Y430" s="103" t="s">
        <v>1316</v>
      </c>
      <c r="Z430" s="14"/>
    </row>
    <row r="431" spans="1:26" s="10" customFormat="1" ht="12.75" customHeight="1" x14ac:dyDescent="0.2">
      <c r="A431" s="10" t="s">
        <v>1238</v>
      </c>
      <c r="B431" s="10" t="s">
        <v>1239</v>
      </c>
      <c r="C431" s="103">
        <v>0</v>
      </c>
      <c r="D431" s="103">
        <v>0</v>
      </c>
      <c r="E431" s="103">
        <v>0</v>
      </c>
      <c r="F431" s="103">
        <v>0</v>
      </c>
      <c r="G431" s="103">
        <v>0</v>
      </c>
      <c r="H431" s="103">
        <v>0</v>
      </c>
      <c r="I431" s="103">
        <v>0</v>
      </c>
      <c r="J431" s="103">
        <v>0</v>
      </c>
      <c r="K431" s="103">
        <v>0</v>
      </c>
      <c r="L431" s="103">
        <v>0</v>
      </c>
      <c r="M431" s="103">
        <v>40800</v>
      </c>
      <c r="N431" s="103">
        <v>0</v>
      </c>
      <c r="O431" s="103">
        <v>0</v>
      </c>
      <c r="P431" s="103">
        <v>0</v>
      </c>
      <c r="Q431" s="103">
        <v>0</v>
      </c>
      <c r="R431" s="103">
        <v>0</v>
      </c>
      <c r="S431" s="103">
        <v>0</v>
      </c>
      <c r="T431" s="103">
        <v>0</v>
      </c>
      <c r="U431" s="103">
        <v>0</v>
      </c>
      <c r="V431" s="14">
        <v>1400</v>
      </c>
      <c r="W431" s="14">
        <v>0</v>
      </c>
      <c r="X431" s="103" t="s">
        <v>1377</v>
      </c>
      <c r="Y431" s="103" t="s">
        <v>1316</v>
      </c>
      <c r="Z431" s="14"/>
    </row>
    <row r="432" spans="1:26" s="10" customFormat="1" ht="12.75" customHeight="1" x14ac:dyDescent="0.2">
      <c r="A432" s="10" t="s">
        <v>523</v>
      </c>
      <c r="B432" s="10" t="s">
        <v>224</v>
      </c>
      <c r="C432" s="103">
        <v>0</v>
      </c>
      <c r="D432" s="103">
        <v>0</v>
      </c>
      <c r="E432" s="103">
        <v>0</v>
      </c>
      <c r="F432" s="103">
        <v>0</v>
      </c>
      <c r="G432" s="103">
        <v>0</v>
      </c>
      <c r="H432" s="103">
        <v>0</v>
      </c>
      <c r="I432" s="103">
        <v>0</v>
      </c>
      <c r="J432" s="103">
        <v>0</v>
      </c>
      <c r="K432" s="103">
        <v>0</v>
      </c>
      <c r="L432" s="103">
        <v>0</v>
      </c>
      <c r="M432" s="103">
        <v>213915</v>
      </c>
      <c r="N432" s="103">
        <v>0</v>
      </c>
      <c r="O432" s="103">
        <v>0</v>
      </c>
      <c r="P432" s="103">
        <v>0</v>
      </c>
      <c r="Q432" s="103">
        <v>0</v>
      </c>
      <c r="R432" s="103">
        <v>0</v>
      </c>
      <c r="S432" s="103">
        <v>0</v>
      </c>
      <c r="T432" s="103">
        <v>0</v>
      </c>
      <c r="U432" s="103">
        <v>0</v>
      </c>
      <c r="V432" s="14">
        <v>0</v>
      </c>
      <c r="W432" s="14">
        <v>0</v>
      </c>
      <c r="X432" s="103" t="s">
        <v>1315</v>
      </c>
      <c r="Y432" s="103" t="s">
        <v>1316</v>
      </c>
      <c r="Z432" s="14"/>
    </row>
    <row r="433" spans="1:26" s="10" customFormat="1" ht="12.75" customHeight="1" x14ac:dyDescent="0.2">
      <c r="A433" s="10" t="s">
        <v>1053</v>
      </c>
      <c r="B433" s="10" t="s">
        <v>1054</v>
      </c>
      <c r="C433" s="103">
        <v>0</v>
      </c>
      <c r="D433" s="103">
        <v>0</v>
      </c>
      <c r="E433" s="103">
        <v>0</v>
      </c>
      <c r="F433" s="103">
        <v>0</v>
      </c>
      <c r="G433" s="103">
        <v>0</v>
      </c>
      <c r="H433" s="103">
        <v>0</v>
      </c>
      <c r="I433" s="103">
        <v>0</v>
      </c>
      <c r="J433" s="103">
        <v>0</v>
      </c>
      <c r="K433" s="103">
        <v>0</v>
      </c>
      <c r="L433" s="103">
        <v>0</v>
      </c>
      <c r="M433" s="103">
        <v>127466</v>
      </c>
      <c r="N433" s="103">
        <v>1250</v>
      </c>
      <c r="O433" s="103">
        <v>0</v>
      </c>
      <c r="P433" s="103">
        <v>0</v>
      </c>
      <c r="Q433" s="103">
        <v>0</v>
      </c>
      <c r="R433" s="103">
        <v>0</v>
      </c>
      <c r="S433" s="103">
        <v>0</v>
      </c>
      <c r="T433" s="103">
        <v>2</v>
      </c>
      <c r="U433" s="103">
        <v>0</v>
      </c>
      <c r="V433" s="14">
        <v>10000</v>
      </c>
      <c r="W433" s="14">
        <v>0</v>
      </c>
      <c r="X433" s="103" t="s">
        <v>1312</v>
      </c>
      <c r="Y433" s="103" t="s">
        <v>1314</v>
      </c>
      <c r="Z433" s="14"/>
    </row>
    <row r="434" spans="1:26" s="10" customFormat="1" ht="12.75" customHeight="1" x14ac:dyDescent="0.2">
      <c r="A434" s="10" t="s">
        <v>681</v>
      </c>
      <c r="B434" s="10" t="s">
        <v>225</v>
      </c>
      <c r="C434" s="103">
        <v>0</v>
      </c>
      <c r="D434" s="103">
        <v>0</v>
      </c>
      <c r="E434" s="103">
        <v>0</v>
      </c>
      <c r="F434" s="103">
        <v>0</v>
      </c>
      <c r="G434" s="103">
        <v>0</v>
      </c>
      <c r="H434" s="103">
        <v>0</v>
      </c>
      <c r="I434" s="103">
        <v>117</v>
      </c>
      <c r="J434" s="103">
        <v>0</v>
      </c>
      <c r="K434" s="103">
        <v>0</v>
      </c>
      <c r="L434" s="103">
        <v>0</v>
      </c>
      <c r="M434" s="103">
        <v>240540</v>
      </c>
      <c r="N434" s="103">
        <v>77500</v>
      </c>
      <c r="O434" s="103">
        <v>0</v>
      </c>
      <c r="P434" s="103">
        <v>0</v>
      </c>
      <c r="Q434" s="103">
        <v>0</v>
      </c>
      <c r="R434" s="103">
        <v>0</v>
      </c>
      <c r="S434" s="103">
        <v>0</v>
      </c>
      <c r="T434" s="103">
        <v>0</v>
      </c>
      <c r="U434" s="103">
        <v>0</v>
      </c>
      <c r="V434" s="14">
        <v>5200</v>
      </c>
      <c r="W434" s="14">
        <v>15000</v>
      </c>
      <c r="X434" s="103" t="s">
        <v>1321</v>
      </c>
      <c r="Y434" s="103" t="s">
        <v>1316</v>
      </c>
      <c r="Z434" s="14"/>
    </row>
    <row r="435" spans="1:26" s="10" customFormat="1" ht="12.75" customHeight="1" x14ac:dyDescent="0.2">
      <c r="A435" s="10" t="s">
        <v>424</v>
      </c>
      <c r="B435" s="10" t="s">
        <v>226</v>
      </c>
      <c r="C435" s="103">
        <v>0</v>
      </c>
      <c r="D435" s="103">
        <v>0</v>
      </c>
      <c r="E435" s="103">
        <v>0</v>
      </c>
      <c r="F435" s="103">
        <v>0</v>
      </c>
      <c r="G435" s="103">
        <v>0</v>
      </c>
      <c r="H435" s="103">
        <v>0</v>
      </c>
      <c r="I435" s="103">
        <v>0</v>
      </c>
      <c r="J435" s="103">
        <v>0</v>
      </c>
      <c r="K435" s="103">
        <v>0</v>
      </c>
      <c r="L435" s="103">
        <v>0</v>
      </c>
      <c r="M435" s="103">
        <v>5266</v>
      </c>
      <c r="N435" s="103">
        <v>49000</v>
      </c>
      <c r="O435" s="103">
        <v>0</v>
      </c>
      <c r="P435" s="103">
        <v>2000</v>
      </c>
      <c r="Q435" s="103">
        <v>0</v>
      </c>
      <c r="R435" s="103">
        <v>0</v>
      </c>
      <c r="S435" s="103">
        <v>0</v>
      </c>
      <c r="T435" s="103">
        <v>0</v>
      </c>
      <c r="U435" s="103">
        <v>0</v>
      </c>
      <c r="V435" s="14">
        <v>0</v>
      </c>
      <c r="W435" s="14">
        <v>0</v>
      </c>
      <c r="X435" s="103" t="s">
        <v>1312</v>
      </c>
      <c r="Y435" s="103" t="s">
        <v>1316</v>
      </c>
      <c r="Z435" s="14"/>
    </row>
    <row r="436" spans="1:26" s="10" customFormat="1" ht="12.75" customHeight="1" x14ac:dyDescent="0.2">
      <c r="A436" s="10" t="s">
        <v>628</v>
      </c>
      <c r="B436" s="10" t="s">
        <v>227</v>
      </c>
      <c r="C436" s="103">
        <v>0</v>
      </c>
      <c r="D436" s="103">
        <v>0</v>
      </c>
      <c r="E436" s="103">
        <v>0</v>
      </c>
      <c r="F436" s="103">
        <v>0</v>
      </c>
      <c r="G436" s="103">
        <v>0</v>
      </c>
      <c r="H436" s="103">
        <v>0</v>
      </c>
      <c r="I436" s="103">
        <v>0</v>
      </c>
      <c r="J436" s="103">
        <v>0</v>
      </c>
      <c r="K436" s="103">
        <v>0</v>
      </c>
      <c r="L436" s="103">
        <v>0</v>
      </c>
      <c r="M436" s="103">
        <v>282771</v>
      </c>
      <c r="N436" s="103">
        <v>20000</v>
      </c>
      <c r="O436" s="103">
        <v>0</v>
      </c>
      <c r="P436" s="103">
        <v>0</v>
      </c>
      <c r="Q436" s="103">
        <v>0</v>
      </c>
      <c r="R436" s="103">
        <v>0</v>
      </c>
      <c r="S436" s="103">
        <v>0</v>
      </c>
      <c r="T436" s="103">
        <v>0</v>
      </c>
      <c r="U436" s="103">
        <v>0</v>
      </c>
      <c r="V436" s="14">
        <v>0</v>
      </c>
      <c r="W436" s="14">
        <v>0</v>
      </c>
      <c r="X436" s="103" t="s">
        <v>1312</v>
      </c>
      <c r="Y436" s="103" t="s">
        <v>1316</v>
      </c>
      <c r="Z436" s="14"/>
    </row>
    <row r="437" spans="1:26" s="10" customFormat="1" ht="12.75" customHeight="1" x14ac:dyDescent="0.2">
      <c r="A437" s="10" t="s">
        <v>1055</v>
      </c>
      <c r="B437" s="10" t="s">
        <v>1056</v>
      </c>
      <c r="C437" s="103">
        <v>0</v>
      </c>
      <c r="D437" s="103">
        <v>0</v>
      </c>
      <c r="E437" s="103">
        <v>0</v>
      </c>
      <c r="F437" s="103">
        <v>0</v>
      </c>
      <c r="G437" s="103">
        <v>0</v>
      </c>
      <c r="H437" s="103">
        <v>0</v>
      </c>
      <c r="I437" s="103">
        <v>0</v>
      </c>
      <c r="J437" s="103">
        <v>0</v>
      </c>
      <c r="K437" s="103">
        <v>0</v>
      </c>
      <c r="L437" s="103">
        <v>0</v>
      </c>
      <c r="M437" s="103">
        <v>0</v>
      </c>
      <c r="N437" s="103">
        <v>0</v>
      </c>
      <c r="O437" s="103">
        <v>0</v>
      </c>
      <c r="P437" s="103">
        <v>0</v>
      </c>
      <c r="Q437" s="103">
        <v>0</v>
      </c>
      <c r="R437" s="103">
        <v>0</v>
      </c>
      <c r="S437" s="103">
        <v>0</v>
      </c>
      <c r="T437" s="103">
        <v>0</v>
      </c>
      <c r="U437" s="103">
        <v>0</v>
      </c>
      <c r="V437" s="14">
        <v>0</v>
      </c>
      <c r="W437" s="14">
        <v>0</v>
      </c>
      <c r="X437" s="103" t="s">
        <v>1317</v>
      </c>
      <c r="Y437" s="103" t="s">
        <v>1317</v>
      </c>
      <c r="Z437" s="14"/>
    </row>
    <row r="438" spans="1:26" s="10" customFormat="1" ht="12.75" customHeight="1" x14ac:dyDescent="0.2">
      <c r="A438" s="10" t="s">
        <v>662</v>
      </c>
      <c r="B438" s="10" t="s">
        <v>228</v>
      </c>
      <c r="C438" s="103">
        <v>0</v>
      </c>
      <c r="D438" s="103">
        <v>0</v>
      </c>
      <c r="E438" s="103">
        <v>0</v>
      </c>
      <c r="F438" s="103">
        <v>0</v>
      </c>
      <c r="G438" s="103">
        <v>0</v>
      </c>
      <c r="H438" s="103">
        <v>0</v>
      </c>
      <c r="I438" s="103">
        <v>0</v>
      </c>
      <c r="J438" s="103">
        <v>0</v>
      </c>
      <c r="K438" s="103">
        <v>0</v>
      </c>
      <c r="L438" s="103">
        <v>0</v>
      </c>
      <c r="M438" s="103">
        <v>0</v>
      </c>
      <c r="N438" s="103">
        <v>0</v>
      </c>
      <c r="O438" s="103">
        <v>0</v>
      </c>
      <c r="P438" s="103">
        <v>0</v>
      </c>
      <c r="Q438" s="103">
        <v>0</v>
      </c>
      <c r="R438" s="103">
        <v>0</v>
      </c>
      <c r="S438" s="103">
        <v>0</v>
      </c>
      <c r="T438" s="103">
        <v>0</v>
      </c>
      <c r="U438" s="103">
        <v>0</v>
      </c>
      <c r="V438" s="14">
        <v>0</v>
      </c>
      <c r="W438" s="14">
        <v>0</v>
      </c>
      <c r="X438" s="103" t="s">
        <v>1315</v>
      </c>
      <c r="Y438" s="103" t="s">
        <v>1316</v>
      </c>
      <c r="Z438" s="14"/>
    </row>
    <row r="439" spans="1:26" s="10" customFormat="1" ht="12.75" customHeight="1" x14ac:dyDescent="0.2">
      <c r="A439" s="10" t="s">
        <v>492</v>
      </c>
      <c r="B439" s="10" t="s">
        <v>229</v>
      </c>
      <c r="C439" s="103">
        <v>0</v>
      </c>
      <c r="D439" s="103">
        <v>0</v>
      </c>
      <c r="E439" s="103">
        <v>0</v>
      </c>
      <c r="F439" s="103">
        <v>0</v>
      </c>
      <c r="G439" s="103">
        <v>0</v>
      </c>
      <c r="H439" s="103">
        <v>0</v>
      </c>
      <c r="I439" s="103">
        <v>0</v>
      </c>
      <c r="J439" s="103">
        <v>0</v>
      </c>
      <c r="K439" s="103">
        <v>0</v>
      </c>
      <c r="L439" s="103">
        <v>0</v>
      </c>
      <c r="M439" s="103">
        <v>91717</v>
      </c>
      <c r="N439" s="103">
        <v>0</v>
      </c>
      <c r="O439" s="103">
        <v>0</v>
      </c>
      <c r="P439" s="103">
        <v>0</v>
      </c>
      <c r="Q439" s="103">
        <v>0</v>
      </c>
      <c r="R439" s="103">
        <v>0</v>
      </c>
      <c r="S439" s="103">
        <v>0</v>
      </c>
      <c r="T439" s="103">
        <v>0</v>
      </c>
      <c r="U439" s="103">
        <v>0</v>
      </c>
      <c r="V439" s="14">
        <v>0</v>
      </c>
      <c r="W439" s="14">
        <v>0</v>
      </c>
      <c r="X439" s="103" t="s">
        <v>1315</v>
      </c>
      <c r="Y439" s="103" t="s">
        <v>1316</v>
      </c>
      <c r="Z439" s="14"/>
    </row>
    <row r="440" spans="1:26" s="10" customFormat="1" ht="12.75" customHeight="1" x14ac:dyDescent="0.2">
      <c r="A440" s="10" t="s">
        <v>638</v>
      </c>
      <c r="B440" s="10" t="s">
        <v>353</v>
      </c>
      <c r="C440" s="103">
        <v>0</v>
      </c>
      <c r="D440" s="103">
        <v>0</v>
      </c>
      <c r="E440" s="103">
        <v>0</v>
      </c>
      <c r="F440" s="103">
        <v>0</v>
      </c>
      <c r="G440" s="103">
        <v>0</v>
      </c>
      <c r="H440" s="103">
        <v>0</v>
      </c>
      <c r="I440" s="103">
        <v>0</v>
      </c>
      <c r="J440" s="103">
        <v>0</v>
      </c>
      <c r="K440" s="103">
        <v>0</v>
      </c>
      <c r="L440" s="103">
        <v>0</v>
      </c>
      <c r="M440" s="103">
        <v>157573</v>
      </c>
      <c r="N440" s="103">
        <v>45000</v>
      </c>
      <c r="O440" s="103">
        <v>0</v>
      </c>
      <c r="P440" s="103">
        <v>0</v>
      </c>
      <c r="Q440" s="103">
        <v>0</v>
      </c>
      <c r="R440" s="103">
        <v>0</v>
      </c>
      <c r="S440" s="103">
        <v>0</v>
      </c>
      <c r="T440" s="103">
        <v>0</v>
      </c>
      <c r="U440" s="103">
        <v>130000</v>
      </c>
      <c r="V440" s="14">
        <v>0</v>
      </c>
      <c r="W440" s="14">
        <v>0</v>
      </c>
      <c r="X440" s="103" t="s">
        <v>1324</v>
      </c>
      <c r="Y440" s="103" t="s">
        <v>1316</v>
      </c>
      <c r="Z440" s="14"/>
    </row>
    <row r="441" spans="1:26" s="10" customFormat="1" ht="12.75" customHeight="1" x14ac:dyDescent="0.2">
      <c r="A441" s="10" t="s">
        <v>644</v>
      </c>
      <c r="B441" s="10" t="s">
        <v>230</v>
      </c>
      <c r="C441" s="103">
        <v>0</v>
      </c>
      <c r="D441" s="103">
        <v>0</v>
      </c>
      <c r="E441" s="103">
        <v>0</v>
      </c>
      <c r="F441" s="103">
        <v>0</v>
      </c>
      <c r="G441" s="103">
        <v>0</v>
      </c>
      <c r="H441" s="103">
        <v>0</v>
      </c>
      <c r="I441" s="103">
        <v>0</v>
      </c>
      <c r="J441" s="103">
        <v>0</v>
      </c>
      <c r="K441" s="103">
        <v>0</v>
      </c>
      <c r="L441" s="103">
        <v>0</v>
      </c>
      <c r="M441" s="103">
        <v>0</v>
      </c>
      <c r="N441" s="103">
        <v>0</v>
      </c>
      <c r="O441" s="103">
        <v>0</v>
      </c>
      <c r="P441" s="103">
        <v>0</v>
      </c>
      <c r="Q441" s="103">
        <v>0</v>
      </c>
      <c r="R441" s="103">
        <v>0</v>
      </c>
      <c r="S441" s="103">
        <v>0</v>
      </c>
      <c r="T441" s="103">
        <v>0</v>
      </c>
      <c r="U441" s="103">
        <v>0</v>
      </c>
      <c r="V441" s="14">
        <v>0</v>
      </c>
      <c r="W441" s="14">
        <v>0</v>
      </c>
      <c r="X441" s="103" t="s">
        <v>1315</v>
      </c>
      <c r="Y441" s="103" t="s">
        <v>1316</v>
      </c>
      <c r="Z441" s="14"/>
    </row>
    <row r="442" spans="1:26" s="10" customFormat="1" ht="12.75" customHeight="1" x14ac:dyDescent="0.2">
      <c r="A442" s="10" t="s">
        <v>1240</v>
      </c>
      <c r="B442" s="10" t="s">
        <v>1241</v>
      </c>
      <c r="C442" s="103">
        <v>0</v>
      </c>
      <c r="D442" s="103">
        <v>0</v>
      </c>
      <c r="E442" s="103">
        <v>0</v>
      </c>
      <c r="F442" s="103">
        <v>0</v>
      </c>
      <c r="G442" s="103">
        <v>0</v>
      </c>
      <c r="H442" s="103">
        <v>0</v>
      </c>
      <c r="I442" s="103">
        <v>0</v>
      </c>
      <c r="J442" s="103">
        <v>0</v>
      </c>
      <c r="K442" s="103">
        <v>0</v>
      </c>
      <c r="L442" s="103">
        <v>0</v>
      </c>
      <c r="M442" s="103">
        <v>9424</v>
      </c>
      <c r="N442" s="103">
        <v>0</v>
      </c>
      <c r="O442" s="103">
        <v>0</v>
      </c>
      <c r="P442" s="103">
        <v>0</v>
      </c>
      <c r="Q442" s="103">
        <v>0</v>
      </c>
      <c r="R442" s="103">
        <v>0</v>
      </c>
      <c r="S442" s="103">
        <v>0</v>
      </c>
      <c r="T442" s="103">
        <v>0</v>
      </c>
      <c r="U442" s="103">
        <v>0</v>
      </c>
      <c r="V442" s="14">
        <v>0</v>
      </c>
      <c r="W442" s="14">
        <v>0</v>
      </c>
      <c r="X442" s="103" t="s">
        <v>1377</v>
      </c>
      <c r="Y442" s="103" t="s">
        <v>1316</v>
      </c>
      <c r="Z442" s="14"/>
    </row>
    <row r="443" spans="1:26" s="10" customFormat="1" ht="12.75" customHeight="1" x14ac:dyDescent="0.2">
      <c r="A443" s="10" t="s">
        <v>698</v>
      </c>
      <c r="B443" s="10" t="s">
        <v>231</v>
      </c>
      <c r="C443" s="103">
        <v>0</v>
      </c>
      <c r="D443" s="103">
        <v>0</v>
      </c>
      <c r="E443" s="103">
        <v>0</v>
      </c>
      <c r="F443" s="103">
        <v>0</v>
      </c>
      <c r="G443" s="103">
        <v>0</v>
      </c>
      <c r="H443" s="103">
        <v>0</v>
      </c>
      <c r="I443" s="103">
        <v>126</v>
      </c>
      <c r="J443" s="103">
        <v>0</v>
      </c>
      <c r="K443" s="103">
        <v>0</v>
      </c>
      <c r="L443" s="103">
        <v>103</v>
      </c>
      <c r="M443" s="103">
        <v>142917</v>
      </c>
      <c r="N443" s="103">
        <v>39500</v>
      </c>
      <c r="O443" s="103">
        <v>0</v>
      </c>
      <c r="P443" s="103">
        <v>18</v>
      </c>
      <c r="Q443" s="103">
        <v>0</v>
      </c>
      <c r="R443" s="103">
        <v>0</v>
      </c>
      <c r="S443" s="103">
        <v>0</v>
      </c>
      <c r="T443" s="103">
        <v>55</v>
      </c>
      <c r="U443" s="103">
        <v>0</v>
      </c>
      <c r="V443" s="14">
        <v>28896</v>
      </c>
      <c r="W443" s="14">
        <v>134</v>
      </c>
      <c r="X443" s="103" t="s">
        <v>1321</v>
      </c>
      <c r="Y443" s="103" t="s">
        <v>1316</v>
      </c>
      <c r="Z443" s="14"/>
    </row>
    <row r="444" spans="1:26" s="10" customFormat="1" ht="12.75" customHeight="1" x14ac:dyDescent="0.2">
      <c r="A444" s="10" t="s">
        <v>646</v>
      </c>
      <c r="B444" s="10" t="s">
        <v>354</v>
      </c>
      <c r="C444" s="103">
        <v>0</v>
      </c>
      <c r="D444" s="103">
        <v>0</v>
      </c>
      <c r="E444" s="103">
        <v>0</v>
      </c>
      <c r="F444" s="103">
        <v>0</v>
      </c>
      <c r="G444" s="103">
        <v>0</v>
      </c>
      <c r="H444" s="103">
        <v>0</v>
      </c>
      <c r="I444" s="103">
        <v>0</v>
      </c>
      <c r="J444" s="103">
        <v>0</v>
      </c>
      <c r="K444" s="103">
        <v>0</v>
      </c>
      <c r="L444" s="103">
        <v>0</v>
      </c>
      <c r="M444" s="103">
        <v>295230</v>
      </c>
      <c r="N444" s="103">
        <v>10000</v>
      </c>
      <c r="O444" s="103">
        <v>0</v>
      </c>
      <c r="P444" s="103">
        <v>0</v>
      </c>
      <c r="Q444" s="103">
        <v>0</v>
      </c>
      <c r="R444" s="103">
        <v>0</v>
      </c>
      <c r="S444" s="103">
        <v>0</v>
      </c>
      <c r="T444" s="103">
        <v>0</v>
      </c>
      <c r="U444" s="103">
        <v>0</v>
      </c>
      <c r="V444" s="14">
        <v>8575</v>
      </c>
      <c r="W444" s="14">
        <v>0</v>
      </c>
      <c r="X444" s="103" t="s">
        <v>1324</v>
      </c>
      <c r="Y444" s="103" t="s">
        <v>1316</v>
      </c>
      <c r="Z444" s="14"/>
    </row>
    <row r="445" spans="1:26" s="10" customFormat="1" ht="12.75" customHeight="1" x14ac:dyDescent="0.2">
      <c r="A445" s="10" t="s">
        <v>654</v>
      </c>
      <c r="B445" s="10" t="s">
        <v>232</v>
      </c>
      <c r="C445" s="103">
        <v>0</v>
      </c>
      <c r="D445" s="103">
        <v>0</v>
      </c>
      <c r="E445" s="103">
        <v>0</v>
      </c>
      <c r="F445" s="103">
        <v>0</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4">
        <v>0</v>
      </c>
      <c r="W445" s="14">
        <v>0</v>
      </c>
      <c r="X445" s="103" t="s">
        <v>1315</v>
      </c>
      <c r="Y445" s="103" t="s">
        <v>1316</v>
      </c>
      <c r="Z445" s="14"/>
    </row>
    <row r="446" spans="1:26" s="10" customFormat="1" ht="12.75" customHeight="1" x14ac:dyDescent="0.2">
      <c r="A446" s="10" t="s">
        <v>1242</v>
      </c>
      <c r="B446" s="10" t="s">
        <v>1243</v>
      </c>
      <c r="C446" s="103">
        <v>0</v>
      </c>
      <c r="D446" s="103">
        <v>0</v>
      </c>
      <c r="E446" s="103">
        <v>0</v>
      </c>
      <c r="F446" s="103">
        <v>0</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4">
        <v>0</v>
      </c>
      <c r="W446" s="14">
        <v>0</v>
      </c>
      <c r="X446" s="103" t="s">
        <v>1377</v>
      </c>
      <c r="Y446" s="103" t="s">
        <v>1316</v>
      </c>
      <c r="Z446" s="14"/>
    </row>
    <row r="447" spans="1:26" s="10" customFormat="1" ht="12.75" customHeight="1" x14ac:dyDescent="0.2">
      <c r="A447" s="10" t="s">
        <v>1254</v>
      </c>
      <c r="B447" s="10" t="s">
        <v>1255</v>
      </c>
      <c r="C447" s="103">
        <v>0</v>
      </c>
      <c r="D447" s="103">
        <v>0</v>
      </c>
      <c r="E447" s="103">
        <v>0</v>
      </c>
      <c r="F447" s="103">
        <v>0</v>
      </c>
      <c r="G447" s="103">
        <v>0</v>
      </c>
      <c r="H447" s="103">
        <v>0</v>
      </c>
      <c r="I447" s="103">
        <v>0</v>
      </c>
      <c r="J447" s="103">
        <v>0</v>
      </c>
      <c r="K447" s="103">
        <v>0</v>
      </c>
      <c r="L447" s="103">
        <v>0</v>
      </c>
      <c r="M447" s="103">
        <v>4500</v>
      </c>
      <c r="N447" s="103">
        <v>0</v>
      </c>
      <c r="O447" s="103">
        <v>0</v>
      </c>
      <c r="P447" s="103">
        <v>0</v>
      </c>
      <c r="Q447" s="103">
        <v>0</v>
      </c>
      <c r="R447" s="103">
        <v>0</v>
      </c>
      <c r="S447" s="103">
        <v>0</v>
      </c>
      <c r="T447" s="103">
        <v>0</v>
      </c>
      <c r="U447" s="103">
        <v>0</v>
      </c>
      <c r="V447" s="14">
        <v>0</v>
      </c>
      <c r="W447" s="14">
        <v>0</v>
      </c>
      <c r="X447" s="103" t="s">
        <v>1377</v>
      </c>
      <c r="Y447" s="103" t="s">
        <v>1316</v>
      </c>
      <c r="Z447" s="14"/>
    </row>
    <row r="448" spans="1:26" s="10" customFormat="1" ht="12.75" customHeight="1" x14ac:dyDescent="0.2">
      <c r="A448" s="10" t="s">
        <v>742</v>
      </c>
      <c r="B448" s="10" t="s">
        <v>233</v>
      </c>
      <c r="C448" s="103">
        <v>0</v>
      </c>
      <c r="D448" s="103">
        <v>0</v>
      </c>
      <c r="E448" s="103">
        <v>0</v>
      </c>
      <c r="F448" s="103">
        <v>0</v>
      </c>
      <c r="G448" s="103">
        <v>0</v>
      </c>
      <c r="H448" s="103">
        <v>0</v>
      </c>
      <c r="I448" s="103">
        <v>0</v>
      </c>
      <c r="J448" s="103">
        <v>0</v>
      </c>
      <c r="K448" s="103">
        <v>0</v>
      </c>
      <c r="L448" s="103">
        <v>0</v>
      </c>
      <c r="M448" s="103">
        <v>195421</v>
      </c>
      <c r="N448" s="103">
        <v>0</v>
      </c>
      <c r="O448" s="103">
        <v>0</v>
      </c>
      <c r="P448" s="103">
        <v>0</v>
      </c>
      <c r="Q448" s="103">
        <v>0</v>
      </c>
      <c r="R448" s="103">
        <v>0</v>
      </c>
      <c r="S448" s="103">
        <v>0</v>
      </c>
      <c r="T448" s="103">
        <v>0</v>
      </c>
      <c r="U448" s="103">
        <v>25300</v>
      </c>
      <c r="V448" s="14">
        <v>0</v>
      </c>
      <c r="W448" s="14">
        <v>0</v>
      </c>
      <c r="X448" s="103" t="s">
        <v>1320</v>
      </c>
      <c r="Y448" s="103" t="s">
        <v>1316</v>
      </c>
      <c r="Z448" s="14"/>
    </row>
    <row r="449" spans="1:26" s="10" customFormat="1" ht="12.75" customHeight="1" x14ac:dyDescent="0.2">
      <c r="A449" s="10" t="s">
        <v>542</v>
      </c>
      <c r="B449" s="10" t="s">
        <v>234</v>
      </c>
      <c r="C449" s="103">
        <v>0</v>
      </c>
      <c r="D449" s="103">
        <v>0</v>
      </c>
      <c r="E449" s="103">
        <v>0</v>
      </c>
      <c r="F449" s="103">
        <v>0</v>
      </c>
      <c r="G449" s="103">
        <v>0</v>
      </c>
      <c r="H449" s="103">
        <v>0</v>
      </c>
      <c r="I449" s="103">
        <v>0</v>
      </c>
      <c r="J449" s="103">
        <v>0</v>
      </c>
      <c r="K449" s="103">
        <v>0</v>
      </c>
      <c r="L449" s="103">
        <v>0</v>
      </c>
      <c r="M449" s="103">
        <v>0</v>
      </c>
      <c r="N449" s="103">
        <v>0</v>
      </c>
      <c r="O449" s="103">
        <v>0</v>
      </c>
      <c r="P449" s="103">
        <v>0</v>
      </c>
      <c r="Q449" s="103">
        <v>0</v>
      </c>
      <c r="R449" s="103">
        <v>0</v>
      </c>
      <c r="S449" s="103">
        <v>0</v>
      </c>
      <c r="T449" s="103">
        <v>0</v>
      </c>
      <c r="U449" s="103">
        <v>0</v>
      </c>
      <c r="V449" s="14">
        <v>0</v>
      </c>
      <c r="W449" s="14">
        <v>0</v>
      </c>
      <c r="X449" s="103" t="s">
        <v>1315</v>
      </c>
      <c r="Y449" s="103" t="s">
        <v>1316</v>
      </c>
      <c r="Z449" s="14"/>
    </row>
    <row r="450" spans="1:26" s="10" customFormat="1" ht="12.75" customHeight="1" x14ac:dyDescent="0.2">
      <c r="A450" s="10" t="s">
        <v>1057</v>
      </c>
      <c r="B450" s="10" t="s">
        <v>1058</v>
      </c>
      <c r="C450" s="103">
        <v>0</v>
      </c>
      <c r="D450" s="103">
        <v>0</v>
      </c>
      <c r="E450" s="103">
        <v>0</v>
      </c>
      <c r="F450" s="103">
        <v>50</v>
      </c>
      <c r="G450" s="103">
        <v>0</v>
      </c>
      <c r="H450" s="103">
        <v>0</v>
      </c>
      <c r="I450" s="103">
        <v>0</v>
      </c>
      <c r="J450" s="103">
        <v>0</v>
      </c>
      <c r="K450" s="103">
        <v>0</v>
      </c>
      <c r="L450" s="103">
        <v>1</v>
      </c>
      <c r="M450" s="103">
        <v>226588</v>
      </c>
      <c r="N450" s="103">
        <v>98000</v>
      </c>
      <c r="O450" s="103">
        <v>0</v>
      </c>
      <c r="P450" s="103">
        <v>0</v>
      </c>
      <c r="Q450" s="103">
        <v>0</v>
      </c>
      <c r="R450" s="103">
        <v>0</v>
      </c>
      <c r="S450" s="103">
        <v>0</v>
      </c>
      <c r="T450" s="103">
        <v>601</v>
      </c>
      <c r="U450" s="103">
        <v>0</v>
      </c>
      <c r="V450" s="14">
        <v>0</v>
      </c>
      <c r="W450" s="14">
        <v>0</v>
      </c>
      <c r="X450" s="103" t="s">
        <v>1312</v>
      </c>
      <c r="Y450" s="103" t="s">
        <v>1313</v>
      </c>
      <c r="Z450" s="14"/>
    </row>
    <row r="451" spans="1:26" s="10" customFormat="1" ht="12.75" customHeight="1" x14ac:dyDescent="0.2">
      <c r="A451" s="10" t="s">
        <v>672</v>
      </c>
      <c r="B451" s="10" t="s">
        <v>235</v>
      </c>
      <c r="C451" s="103">
        <v>500</v>
      </c>
      <c r="D451" s="103">
        <v>0</v>
      </c>
      <c r="E451" s="103">
        <v>0</v>
      </c>
      <c r="F451" s="103">
        <v>7000</v>
      </c>
      <c r="G451" s="103">
        <v>0</v>
      </c>
      <c r="H451" s="103">
        <v>0</v>
      </c>
      <c r="I451" s="103">
        <v>0</v>
      </c>
      <c r="J451" s="103">
        <v>0</v>
      </c>
      <c r="K451" s="103">
        <v>0</v>
      </c>
      <c r="L451" s="103">
        <v>0</v>
      </c>
      <c r="M451" s="103">
        <v>195277</v>
      </c>
      <c r="N451" s="103">
        <v>30000</v>
      </c>
      <c r="O451" s="103">
        <v>0</v>
      </c>
      <c r="P451" s="103">
        <v>0</v>
      </c>
      <c r="Q451" s="103">
        <v>0</v>
      </c>
      <c r="R451" s="103">
        <v>0</v>
      </c>
      <c r="S451" s="103">
        <v>0</v>
      </c>
      <c r="T451" s="103">
        <v>0</v>
      </c>
      <c r="U451" s="103">
        <v>0</v>
      </c>
      <c r="V451" s="14">
        <v>22000</v>
      </c>
      <c r="W451" s="14">
        <v>10000</v>
      </c>
      <c r="X451" s="103" t="s">
        <v>1312</v>
      </c>
      <c r="Y451" s="103" t="s">
        <v>1316</v>
      </c>
      <c r="Z451" s="14"/>
    </row>
    <row r="452" spans="1:26" s="10" customFormat="1" ht="12.75" customHeight="1" x14ac:dyDescent="0.2">
      <c r="A452" s="10" t="s">
        <v>682</v>
      </c>
      <c r="B452" s="10" t="s">
        <v>236</v>
      </c>
      <c r="C452" s="103">
        <v>0</v>
      </c>
      <c r="D452" s="103">
        <v>0</v>
      </c>
      <c r="E452" s="103">
        <v>15000</v>
      </c>
      <c r="F452" s="103">
        <v>0</v>
      </c>
      <c r="G452" s="103">
        <v>0</v>
      </c>
      <c r="H452" s="103">
        <v>0</v>
      </c>
      <c r="I452" s="103">
        <v>0</v>
      </c>
      <c r="J452" s="103">
        <v>412</v>
      </c>
      <c r="K452" s="103">
        <v>0</v>
      </c>
      <c r="L452" s="103">
        <v>0</v>
      </c>
      <c r="M452" s="103">
        <v>260500</v>
      </c>
      <c r="N452" s="103">
        <v>25000</v>
      </c>
      <c r="O452" s="103">
        <v>0</v>
      </c>
      <c r="P452" s="103">
        <v>0</v>
      </c>
      <c r="Q452" s="103">
        <v>0</v>
      </c>
      <c r="R452" s="103">
        <v>0</v>
      </c>
      <c r="S452" s="103">
        <v>0</v>
      </c>
      <c r="T452" s="103">
        <v>0</v>
      </c>
      <c r="U452" s="103">
        <v>0</v>
      </c>
      <c r="V452" s="14">
        <v>0</v>
      </c>
      <c r="W452" s="14">
        <v>0</v>
      </c>
      <c r="X452" s="103" t="s">
        <v>1321</v>
      </c>
      <c r="Y452" s="103" t="s">
        <v>1316</v>
      </c>
      <c r="Z452" s="14"/>
    </row>
    <row r="453" spans="1:26" s="10" customFormat="1" ht="12.75" customHeight="1" x14ac:dyDescent="0.2">
      <c r="A453" s="10" t="s">
        <v>637</v>
      </c>
      <c r="B453" s="10" t="s">
        <v>237</v>
      </c>
      <c r="C453" s="103">
        <v>0</v>
      </c>
      <c r="D453" s="103">
        <v>0</v>
      </c>
      <c r="E453" s="103">
        <v>0</v>
      </c>
      <c r="F453" s="103">
        <v>0</v>
      </c>
      <c r="G453" s="103">
        <v>0</v>
      </c>
      <c r="H453" s="103">
        <v>0</v>
      </c>
      <c r="I453" s="103">
        <v>0</v>
      </c>
      <c r="J453" s="103">
        <v>0</v>
      </c>
      <c r="K453" s="103">
        <v>0</v>
      </c>
      <c r="L453" s="103">
        <v>0</v>
      </c>
      <c r="M453" s="103">
        <v>65060</v>
      </c>
      <c r="N453" s="103">
        <v>0</v>
      </c>
      <c r="O453" s="103">
        <v>0</v>
      </c>
      <c r="P453" s="103">
        <v>0</v>
      </c>
      <c r="Q453" s="103">
        <v>0</v>
      </c>
      <c r="R453" s="103">
        <v>0</v>
      </c>
      <c r="S453" s="103">
        <v>0</v>
      </c>
      <c r="T453" s="103">
        <v>0</v>
      </c>
      <c r="U453" s="103">
        <v>0</v>
      </c>
      <c r="V453" s="14">
        <v>0</v>
      </c>
      <c r="W453" s="14">
        <v>0</v>
      </c>
      <c r="X453" s="103" t="s">
        <v>1315</v>
      </c>
      <c r="Y453" s="103" t="s">
        <v>1316</v>
      </c>
      <c r="Z453" s="14"/>
    </row>
    <row r="454" spans="1:26" s="10" customFormat="1" ht="12.75" customHeight="1" x14ac:dyDescent="0.2">
      <c r="A454" s="10" t="s">
        <v>655</v>
      </c>
      <c r="B454" s="10" t="s">
        <v>238</v>
      </c>
      <c r="C454" s="103">
        <v>0</v>
      </c>
      <c r="D454" s="103">
        <v>0</v>
      </c>
      <c r="E454" s="103">
        <v>0</v>
      </c>
      <c r="F454" s="103">
        <v>0</v>
      </c>
      <c r="G454" s="103">
        <v>0</v>
      </c>
      <c r="H454" s="103">
        <v>0</v>
      </c>
      <c r="I454" s="103">
        <v>0</v>
      </c>
      <c r="J454" s="103">
        <v>0</v>
      </c>
      <c r="K454" s="103">
        <v>0</v>
      </c>
      <c r="L454" s="103">
        <v>0</v>
      </c>
      <c r="M454" s="103">
        <v>70164</v>
      </c>
      <c r="N454" s="103">
        <v>0</v>
      </c>
      <c r="O454" s="103">
        <v>0</v>
      </c>
      <c r="P454" s="103">
        <v>0</v>
      </c>
      <c r="Q454" s="103">
        <v>0</v>
      </c>
      <c r="R454" s="103">
        <v>0</v>
      </c>
      <c r="S454" s="103">
        <v>0</v>
      </c>
      <c r="T454" s="103">
        <v>0</v>
      </c>
      <c r="U454" s="103">
        <v>0</v>
      </c>
      <c r="V454" s="14">
        <v>0</v>
      </c>
      <c r="W454" s="14">
        <v>0</v>
      </c>
      <c r="X454" s="103" t="s">
        <v>1315</v>
      </c>
      <c r="Y454" s="103" t="s">
        <v>1316</v>
      </c>
      <c r="Z454" s="14"/>
    </row>
    <row r="455" spans="1:26" s="10" customFormat="1" ht="12.75" customHeight="1" x14ac:dyDescent="0.2">
      <c r="A455" s="10" t="s">
        <v>625</v>
      </c>
      <c r="B455" s="10" t="s">
        <v>239</v>
      </c>
      <c r="C455" s="103">
        <v>0</v>
      </c>
      <c r="D455" s="103">
        <v>0</v>
      </c>
      <c r="E455" s="103">
        <v>0</v>
      </c>
      <c r="F455" s="103">
        <v>0</v>
      </c>
      <c r="G455" s="103">
        <v>0</v>
      </c>
      <c r="H455" s="103">
        <v>0</v>
      </c>
      <c r="I455" s="103">
        <v>0</v>
      </c>
      <c r="J455" s="103">
        <v>0</v>
      </c>
      <c r="K455" s="103">
        <v>0</v>
      </c>
      <c r="L455" s="103">
        <v>0</v>
      </c>
      <c r="M455" s="103">
        <v>91198</v>
      </c>
      <c r="N455" s="103">
        <v>3000</v>
      </c>
      <c r="O455" s="103">
        <v>0</v>
      </c>
      <c r="P455" s="103">
        <v>0</v>
      </c>
      <c r="Q455" s="103">
        <v>0</v>
      </c>
      <c r="R455" s="103">
        <v>0</v>
      </c>
      <c r="S455" s="103">
        <v>0</v>
      </c>
      <c r="T455" s="103">
        <v>0</v>
      </c>
      <c r="U455" s="103">
        <v>0</v>
      </c>
      <c r="V455" s="14">
        <v>0</v>
      </c>
      <c r="W455" s="14">
        <v>0</v>
      </c>
      <c r="X455" s="103" t="s">
        <v>1315</v>
      </c>
      <c r="Y455" s="103" t="s">
        <v>1316</v>
      </c>
      <c r="Z455" s="14"/>
    </row>
    <row r="456" spans="1:26" s="10" customFormat="1" ht="12.75" customHeight="1" x14ac:dyDescent="0.2">
      <c r="A456" s="10" t="s">
        <v>451</v>
      </c>
      <c r="B456" s="10" t="s">
        <v>240</v>
      </c>
      <c r="C456" s="103">
        <v>0</v>
      </c>
      <c r="D456" s="103">
        <v>0</v>
      </c>
      <c r="E456" s="103">
        <v>0</v>
      </c>
      <c r="F456" s="103">
        <v>0</v>
      </c>
      <c r="G456" s="103">
        <v>0</v>
      </c>
      <c r="H456" s="103">
        <v>0</v>
      </c>
      <c r="I456" s="103">
        <v>0</v>
      </c>
      <c r="J456" s="103">
        <v>0</v>
      </c>
      <c r="K456" s="103">
        <v>0</v>
      </c>
      <c r="L456" s="103">
        <v>0</v>
      </c>
      <c r="M456" s="103">
        <v>0</v>
      </c>
      <c r="N456" s="103">
        <v>0</v>
      </c>
      <c r="O456" s="103">
        <v>0</v>
      </c>
      <c r="P456" s="103">
        <v>0</v>
      </c>
      <c r="Q456" s="103">
        <v>0</v>
      </c>
      <c r="R456" s="103">
        <v>0</v>
      </c>
      <c r="S456" s="103">
        <v>0</v>
      </c>
      <c r="T456" s="103">
        <v>0</v>
      </c>
      <c r="U456" s="103">
        <v>0</v>
      </c>
      <c r="V456" s="14">
        <v>0</v>
      </c>
      <c r="W456" s="14">
        <v>0</v>
      </c>
      <c r="X456" s="103" t="s">
        <v>1315</v>
      </c>
      <c r="Y456" s="103" t="s">
        <v>1316</v>
      </c>
      <c r="Z456" s="14"/>
    </row>
    <row r="457" spans="1:26" s="10" customFormat="1" ht="12.75" customHeight="1" x14ac:dyDescent="0.2">
      <c r="A457" s="10" t="s">
        <v>620</v>
      </c>
      <c r="B457" s="10" t="s">
        <v>241</v>
      </c>
      <c r="C457" s="103">
        <v>35000</v>
      </c>
      <c r="D457" s="103">
        <v>0</v>
      </c>
      <c r="E457" s="103">
        <v>0</v>
      </c>
      <c r="F457" s="103">
        <v>0</v>
      </c>
      <c r="G457" s="103">
        <v>0</v>
      </c>
      <c r="H457" s="103">
        <v>0</v>
      </c>
      <c r="I457" s="103">
        <v>0</v>
      </c>
      <c r="J457" s="103">
        <v>10092</v>
      </c>
      <c r="K457" s="103">
        <v>0</v>
      </c>
      <c r="L457" s="103">
        <v>0</v>
      </c>
      <c r="M457" s="103">
        <v>50522</v>
      </c>
      <c r="N457" s="103">
        <v>10000</v>
      </c>
      <c r="O457" s="103">
        <v>0</v>
      </c>
      <c r="P457" s="103">
        <v>0</v>
      </c>
      <c r="Q457" s="103">
        <v>0</v>
      </c>
      <c r="R457" s="103">
        <v>0</v>
      </c>
      <c r="S457" s="103">
        <v>0</v>
      </c>
      <c r="T457" s="103">
        <v>0</v>
      </c>
      <c r="U457" s="103">
        <v>5000</v>
      </c>
      <c r="V457" s="14">
        <v>0</v>
      </c>
      <c r="W457" s="14">
        <v>0</v>
      </c>
      <c r="X457" s="103" t="s">
        <v>1312</v>
      </c>
      <c r="Y457" s="103" t="s">
        <v>1316</v>
      </c>
      <c r="Z457" s="14"/>
    </row>
    <row r="458" spans="1:26" s="10" customFormat="1" ht="12.75" customHeight="1" x14ac:dyDescent="0.2">
      <c r="A458" s="10" t="s">
        <v>485</v>
      </c>
      <c r="B458" s="10" t="s">
        <v>242</v>
      </c>
      <c r="C458" s="103">
        <v>0</v>
      </c>
      <c r="D458" s="103">
        <v>0</v>
      </c>
      <c r="E458" s="103">
        <v>0</v>
      </c>
      <c r="F458" s="103">
        <v>0</v>
      </c>
      <c r="G458" s="103">
        <v>0</v>
      </c>
      <c r="H458" s="103">
        <v>0</v>
      </c>
      <c r="I458" s="103">
        <v>0</v>
      </c>
      <c r="J458" s="103">
        <v>0</v>
      </c>
      <c r="K458" s="103">
        <v>0</v>
      </c>
      <c r="L458" s="103">
        <v>0</v>
      </c>
      <c r="M458" s="103">
        <v>55737</v>
      </c>
      <c r="N458" s="103">
        <v>56</v>
      </c>
      <c r="O458" s="103">
        <v>0</v>
      </c>
      <c r="P458" s="103">
        <v>0</v>
      </c>
      <c r="Q458" s="103">
        <v>0</v>
      </c>
      <c r="R458" s="103">
        <v>0</v>
      </c>
      <c r="S458" s="103">
        <v>0</v>
      </c>
      <c r="T458" s="103">
        <v>0</v>
      </c>
      <c r="U458" s="103">
        <v>0</v>
      </c>
      <c r="V458" s="14">
        <v>0</v>
      </c>
      <c r="W458" s="14">
        <v>0</v>
      </c>
      <c r="X458" s="103" t="s">
        <v>1315</v>
      </c>
      <c r="Y458" s="103" t="s">
        <v>1316</v>
      </c>
      <c r="Z458" s="14"/>
    </row>
    <row r="459" spans="1:26" s="10" customFormat="1" ht="12.75" customHeight="1" x14ac:dyDescent="0.2">
      <c r="A459" s="10" t="s">
        <v>506</v>
      </c>
      <c r="B459" s="10" t="s">
        <v>243</v>
      </c>
      <c r="C459" s="103">
        <v>0</v>
      </c>
      <c r="D459" s="103">
        <v>0</v>
      </c>
      <c r="E459" s="103">
        <v>0</v>
      </c>
      <c r="F459" s="103">
        <v>0</v>
      </c>
      <c r="G459" s="103">
        <v>0</v>
      </c>
      <c r="H459" s="103">
        <v>0</v>
      </c>
      <c r="I459" s="103">
        <v>0</v>
      </c>
      <c r="J459" s="103">
        <v>0</v>
      </c>
      <c r="K459" s="103">
        <v>0</v>
      </c>
      <c r="L459" s="103">
        <v>0</v>
      </c>
      <c r="M459" s="103">
        <v>0</v>
      </c>
      <c r="N459" s="103">
        <v>0</v>
      </c>
      <c r="O459" s="103">
        <v>0</v>
      </c>
      <c r="P459" s="103">
        <v>0</v>
      </c>
      <c r="Q459" s="103">
        <v>0</v>
      </c>
      <c r="R459" s="103">
        <v>0</v>
      </c>
      <c r="S459" s="103">
        <v>0</v>
      </c>
      <c r="T459" s="103">
        <v>0</v>
      </c>
      <c r="U459" s="103">
        <v>0</v>
      </c>
      <c r="V459" s="14">
        <v>0</v>
      </c>
      <c r="W459" s="14">
        <v>0</v>
      </c>
      <c r="X459" s="103" t="s">
        <v>1315</v>
      </c>
      <c r="Y459" s="103" t="s">
        <v>1316</v>
      </c>
      <c r="Z459" s="14"/>
    </row>
    <row r="460" spans="1:26" s="10" customFormat="1" ht="12.75" customHeight="1" x14ac:dyDescent="0.2">
      <c r="A460" s="10" t="s">
        <v>493</v>
      </c>
      <c r="B460" s="10" t="s">
        <v>244</v>
      </c>
      <c r="C460" s="103">
        <v>0</v>
      </c>
      <c r="D460" s="103">
        <v>0</v>
      </c>
      <c r="E460" s="103">
        <v>0</v>
      </c>
      <c r="F460" s="103">
        <v>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2</v>
      </c>
      <c r="V460" s="14">
        <v>0</v>
      </c>
      <c r="W460" s="14">
        <v>0</v>
      </c>
      <c r="X460" s="103" t="s">
        <v>1315</v>
      </c>
      <c r="Y460" s="103" t="s">
        <v>1316</v>
      </c>
      <c r="Z460" s="14"/>
    </row>
    <row r="461" spans="1:26" s="10" customFormat="1" ht="12.75" customHeight="1" x14ac:dyDescent="0.2">
      <c r="A461" s="10" t="s">
        <v>1256</v>
      </c>
      <c r="B461" s="10" t="s">
        <v>1257</v>
      </c>
      <c r="C461" s="103">
        <v>0</v>
      </c>
      <c r="D461" s="103">
        <v>0</v>
      </c>
      <c r="E461" s="103">
        <v>0</v>
      </c>
      <c r="F461" s="103">
        <v>0</v>
      </c>
      <c r="G461" s="103">
        <v>0</v>
      </c>
      <c r="H461" s="103">
        <v>0</v>
      </c>
      <c r="I461" s="103">
        <v>0</v>
      </c>
      <c r="J461" s="103">
        <v>0</v>
      </c>
      <c r="K461" s="103">
        <v>0</v>
      </c>
      <c r="L461" s="103">
        <v>0</v>
      </c>
      <c r="M461" s="103">
        <v>21468</v>
      </c>
      <c r="N461" s="103">
        <v>3500</v>
      </c>
      <c r="O461" s="103">
        <v>0</v>
      </c>
      <c r="P461" s="103">
        <v>0</v>
      </c>
      <c r="Q461" s="103">
        <v>0</v>
      </c>
      <c r="R461" s="103">
        <v>0</v>
      </c>
      <c r="S461" s="103">
        <v>0</v>
      </c>
      <c r="T461" s="103">
        <v>0</v>
      </c>
      <c r="U461" s="103">
        <v>0</v>
      </c>
      <c r="V461" s="14">
        <v>0</v>
      </c>
      <c r="W461" s="14">
        <v>0</v>
      </c>
      <c r="X461" s="103" t="s">
        <v>1377</v>
      </c>
      <c r="Y461" s="103" t="s">
        <v>1316</v>
      </c>
      <c r="Z461" s="14"/>
    </row>
    <row r="462" spans="1:26" s="10" customFormat="1" ht="12.75" customHeight="1" x14ac:dyDescent="0.2">
      <c r="A462" s="10" t="s">
        <v>543</v>
      </c>
      <c r="B462" s="10" t="s">
        <v>245</v>
      </c>
      <c r="C462" s="103">
        <v>0</v>
      </c>
      <c r="D462" s="103">
        <v>0</v>
      </c>
      <c r="E462" s="103">
        <v>0</v>
      </c>
      <c r="F462" s="103">
        <v>0</v>
      </c>
      <c r="G462" s="103">
        <v>0</v>
      </c>
      <c r="H462" s="103">
        <v>0</v>
      </c>
      <c r="I462" s="103">
        <v>0</v>
      </c>
      <c r="J462" s="103">
        <v>0</v>
      </c>
      <c r="K462" s="103">
        <v>0</v>
      </c>
      <c r="L462" s="103">
        <v>0</v>
      </c>
      <c r="M462" s="103">
        <v>21622</v>
      </c>
      <c r="N462" s="103">
        <v>0</v>
      </c>
      <c r="O462" s="103">
        <v>0</v>
      </c>
      <c r="P462" s="103">
        <v>0</v>
      </c>
      <c r="Q462" s="103">
        <v>0</v>
      </c>
      <c r="R462" s="103">
        <v>0</v>
      </c>
      <c r="S462" s="103">
        <v>0</v>
      </c>
      <c r="T462" s="103">
        <v>0</v>
      </c>
      <c r="U462" s="103">
        <v>4500</v>
      </c>
      <c r="V462" s="14">
        <v>0</v>
      </c>
      <c r="W462" s="14">
        <v>0</v>
      </c>
      <c r="X462" s="103" t="s">
        <v>1315</v>
      </c>
      <c r="Y462" s="103" t="s">
        <v>1316</v>
      </c>
      <c r="Z462" s="14"/>
    </row>
    <row r="463" spans="1:26" s="10" customFormat="1" ht="12.75" customHeight="1" x14ac:dyDescent="0.2">
      <c r="A463" s="10" t="s">
        <v>524</v>
      </c>
      <c r="B463" s="10" t="s">
        <v>246</v>
      </c>
      <c r="C463" s="103">
        <v>0</v>
      </c>
      <c r="D463" s="103">
        <v>0</v>
      </c>
      <c r="E463" s="103">
        <v>0</v>
      </c>
      <c r="F463" s="103">
        <v>0</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4">
        <v>0</v>
      </c>
      <c r="W463" s="14">
        <v>0</v>
      </c>
      <c r="X463" s="103" t="s">
        <v>1315</v>
      </c>
      <c r="Y463" s="103" t="s">
        <v>1316</v>
      </c>
      <c r="Z463" s="14"/>
    </row>
    <row r="464" spans="1:26" s="10" customFormat="1" ht="12.75" customHeight="1" x14ac:dyDescent="0.2">
      <c r="A464" s="10" t="s">
        <v>473</v>
      </c>
      <c r="B464" s="10" t="s">
        <v>247</v>
      </c>
      <c r="C464" s="103">
        <v>0</v>
      </c>
      <c r="D464" s="103">
        <v>0</v>
      </c>
      <c r="E464" s="103">
        <v>0</v>
      </c>
      <c r="F464" s="103">
        <v>0</v>
      </c>
      <c r="G464" s="103">
        <v>0</v>
      </c>
      <c r="H464" s="103">
        <v>0</v>
      </c>
      <c r="I464" s="103">
        <v>0</v>
      </c>
      <c r="J464" s="103">
        <v>0</v>
      </c>
      <c r="K464" s="103">
        <v>0</v>
      </c>
      <c r="L464" s="103">
        <v>0</v>
      </c>
      <c r="M464" s="103">
        <v>160889</v>
      </c>
      <c r="N464" s="103">
        <v>29000</v>
      </c>
      <c r="O464" s="103">
        <v>0</v>
      </c>
      <c r="P464" s="103">
        <v>0</v>
      </c>
      <c r="Q464" s="103">
        <v>0</v>
      </c>
      <c r="R464" s="103">
        <v>0</v>
      </c>
      <c r="S464" s="103">
        <v>0</v>
      </c>
      <c r="T464" s="103">
        <v>0</v>
      </c>
      <c r="U464" s="103">
        <v>0</v>
      </c>
      <c r="V464" s="14">
        <v>93500</v>
      </c>
      <c r="W464" s="14">
        <v>0</v>
      </c>
      <c r="X464" s="103" t="s">
        <v>1312</v>
      </c>
      <c r="Y464" s="103" t="s">
        <v>1316</v>
      </c>
      <c r="Z464" s="14"/>
    </row>
    <row r="465" spans="1:26" s="10" customFormat="1" ht="12.75" customHeight="1" x14ac:dyDescent="0.2">
      <c r="A465" s="10" t="s">
        <v>544</v>
      </c>
      <c r="B465" s="10" t="s">
        <v>836</v>
      </c>
      <c r="C465" s="103">
        <v>0</v>
      </c>
      <c r="D465" s="103">
        <v>0</v>
      </c>
      <c r="E465" s="103">
        <v>0</v>
      </c>
      <c r="F465" s="103">
        <v>0</v>
      </c>
      <c r="G465" s="103">
        <v>0</v>
      </c>
      <c r="H465" s="103">
        <v>0</v>
      </c>
      <c r="I465" s="103">
        <v>0</v>
      </c>
      <c r="J465" s="103">
        <v>0</v>
      </c>
      <c r="K465" s="103">
        <v>0</v>
      </c>
      <c r="L465" s="103">
        <v>0</v>
      </c>
      <c r="M465" s="103">
        <v>0</v>
      </c>
      <c r="N465" s="103">
        <v>0</v>
      </c>
      <c r="O465" s="103">
        <v>0</v>
      </c>
      <c r="P465" s="103">
        <v>0</v>
      </c>
      <c r="Q465" s="103">
        <v>0</v>
      </c>
      <c r="R465" s="103">
        <v>0</v>
      </c>
      <c r="S465" s="103">
        <v>0</v>
      </c>
      <c r="T465" s="103">
        <v>0</v>
      </c>
      <c r="U465" s="103">
        <v>0</v>
      </c>
      <c r="V465" s="14">
        <v>0</v>
      </c>
      <c r="W465" s="14">
        <v>0</v>
      </c>
      <c r="X465" s="103" t="s">
        <v>1315</v>
      </c>
      <c r="Y465" s="103" t="s">
        <v>1316</v>
      </c>
      <c r="Z465" s="14"/>
    </row>
    <row r="466" spans="1:26" s="10" customFormat="1" ht="12.75" customHeight="1" x14ac:dyDescent="0.2">
      <c r="A466" s="10" t="s">
        <v>444</v>
      </c>
      <c r="B466" s="10" t="s">
        <v>248</v>
      </c>
      <c r="C466" s="103">
        <v>0</v>
      </c>
      <c r="D466" s="103">
        <v>0</v>
      </c>
      <c r="E466" s="103">
        <v>0</v>
      </c>
      <c r="F466" s="103">
        <v>0</v>
      </c>
      <c r="G466" s="103">
        <v>0</v>
      </c>
      <c r="H466" s="103">
        <v>0</v>
      </c>
      <c r="I466" s="103">
        <v>0</v>
      </c>
      <c r="J466" s="103">
        <v>0</v>
      </c>
      <c r="K466" s="103">
        <v>0</v>
      </c>
      <c r="L466" s="103">
        <v>0</v>
      </c>
      <c r="M466" s="103">
        <v>138051</v>
      </c>
      <c r="N466" s="103">
        <v>10000</v>
      </c>
      <c r="O466" s="103">
        <v>0</v>
      </c>
      <c r="P466" s="103">
        <v>0</v>
      </c>
      <c r="Q466" s="103">
        <v>0</v>
      </c>
      <c r="R466" s="103">
        <v>0</v>
      </c>
      <c r="S466" s="103">
        <v>0</v>
      </c>
      <c r="T466" s="103">
        <v>0</v>
      </c>
      <c r="U466" s="103">
        <v>0</v>
      </c>
      <c r="V466" s="14">
        <v>0</v>
      </c>
      <c r="W466" s="14">
        <v>0</v>
      </c>
      <c r="X466" s="103" t="s">
        <v>1312</v>
      </c>
      <c r="Y466" s="103" t="s">
        <v>1316</v>
      </c>
      <c r="Z466" s="14"/>
    </row>
    <row r="467" spans="1:26" s="10" customFormat="1" ht="12.75" customHeight="1" x14ac:dyDescent="0.2">
      <c r="A467" s="10" t="s">
        <v>1059</v>
      </c>
      <c r="B467" s="10" t="s">
        <v>1060</v>
      </c>
      <c r="C467" s="103">
        <v>0</v>
      </c>
      <c r="D467" s="103">
        <v>0</v>
      </c>
      <c r="E467" s="103">
        <v>0</v>
      </c>
      <c r="F467" s="103">
        <v>0</v>
      </c>
      <c r="G467" s="103">
        <v>0</v>
      </c>
      <c r="H467" s="103">
        <v>0</v>
      </c>
      <c r="I467" s="103">
        <v>0</v>
      </c>
      <c r="J467" s="103">
        <v>0</v>
      </c>
      <c r="K467" s="103">
        <v>0</v>
      </c>
      <c r="L467" s="103">
        <v>0</v>
      </c>
      <c r="M467" s="103">
        <v>55378</v>
      </c>
      <c r="N467" s="103">
        <v>46500</v>
      </c>
      <c r="O467" s="103">
        <v>0</v>
      </c>
      <c r="P467" s="103">
        <v>499</v>
      </c>
      <c r="Q467" s="103">
        <v>0</v>
      </c>
      <c r="R467" s="103">
        <v>0</v>
      </c>
      <c r="S467" s="103">
        <v>0</v>
      </c>
      <c r="T467" s="103">
        <v>1004</v>
      </c>
      <c r="U467" s="103">
        <v>0</v>
      </c>
      <c r="V467" s="14">
        <v>0</v>
      </c>
      <c r="W467" s="14">
        <v>0</v>
      </c>
      <c r="X467" s="103" t="s">
        <v>1312</v>
      </c>
      <c r="Y467" s="103" t="s">
        <v>1313</v>
      </c>
      <c r="Z467" s="14"/>
    </row>
    <row r="468" spans="1:26" s="10" customFormat="1" ht="12.75" customHeight="1" x14ac:dyDescent="0.2">
      <c r="A468" s="10" t="s">
        <v>452</v>
      </c>
      <c r="B468" s="10" t="s">
        <v>249</v>
      </c>
      <c r="C468" s="103">
        <v>0</v>
      </c>
      <c r="D468" s="103">
        <v>0</v>
      </c>
      <c r="E468" s="103">
        <v>0</v>
      </c>
      <c r="F468" s="103">
        <v>0</v>
      </c>
      <c r="G468" s="103">
        <v>0</v>
      </c>
      <c r="H468" s="103">
        <v>0</v>
      </c>
      <c r="I468" s="103">
        <v>0</v>
      </c>
      <c r="J468" s="103">
        <v>0</v>
      </c>
      <c r="K468" s="103">
        <v>0</v>
      </c>
      <c r="L468" s="103">
        <v>0</v>
      </c>
      <c r="M468" s="103">
        <v>1659</v>
      </c>
      <c r="N468" s="103">
        <v>0</v>
      </c>
      <c r="O468" s="103">
        <v>0</v>
      </c>
      <c r="P468" s="103">
        <v>0</v>
      </c>
      <c r="Q468" s="103">
        <v>0</v>
      </c>
      <c r="R468" s="103">
        <v>12</v>
      </c>
      <c r="S468" s="103">
        <v>0</v>
      </c>
      <c r="T468" s="103">
        <v>0</v>
      </c>
      <c r="U468" s="103">
        <v>0</v>
      </c>
      <c r="V468" s="14">
        <v>0</v>
      </c>
      <c r="W468" s="14">
        <v>0</v>
      </c>
      <c r="X468" s="103" t="s">
        <v>1315</v>
      </c>
      <c r="Y468" s="103" t="s">
        <v>1316</v>
      </c>
      <c r="Z468" s="14"/>
    </row>
    <row r="469" spans="1:26" s="10" customFormat="1" ht="12.75" customHeight="1" x14ac:dyDescent="0.2">
      <c r="A469" s="10" t="s">
        <v>721</v>
      </c>
      <c r="B469" s="10" t="s">
        <v>250</v>
      </c>
      <c r="C469" s="103">
        <v>0</v>
      </c>
      <c r="D469" s="103">
        <v>0</v>
      </c>
      <c r="E469" s="103">
        <v>0</v>
      </c>
      <c r="F469" s="103">
        <v>0</v>
      </c>
      <c r="G469" s="103">
        <v>0</v>
      </c>
      <c r="H469" s="103">
        <v>0</v>
      </c>
      <c r="I469" s="103">
        <v>0</v>
      </c>
      <c r="J469" s="103">
        <v>0</v>
      </c>
      <c r="K469" s="103">
        <v>0</v>
      </c>
      <c r="L469" s="103">
        <v>0</v>
      </c>
      <c r="M469" s="103">
        <v>12908</v>
      </c>
      <c r="N469" s="103">
        <v>77500</v>
      </c>
      <c r="O469" s="103">
        <v>0</v>
      </c>
      <c r="P469" s="103">
        <v>0</v>
      </c>
      <c r="Q469" s="103">
        <v>0</v>
      </c>
      <c r="R469" s="103">
        <v>0</v>
      </c>
      <c r="S469" s="103">
        <v>0</v>
      </c>
      <c r="T469" s="103">
        <v>0</v>
      </c>
      <c r="U469" s="103">
        <v>0</v>
      </c>
      <c r="V469" s="14">
        <v>0</v>
      </c>
      <c r="W469" s="14">
        <v>0</v>
      </c>
      <c r="X469" s="103" t="s">
        <v>1327</v>
      </c>
      <c r="Y469" s="103" t="s">
        <v>1316</v>
      </c>
      <c r="Z469" s="14"/>
    </row>
    <row r="470" spans="1:26" s="10" customFormat="1" ht="12.75" customHeight="1" x14ac:dyDescent="0.2">
      <c r="A470" s="10" t="s">
        <v>683</v>
      </c>
      <c r="B470" s="10" t="s">
        <v>251</v>
      </c>
      <c r="C470" s="103">
        <v>0</v>
      </c>
      <c r="D470" s="103">
        <v>0</v>
      </c>
      <c r="E470" s="103">
        <v>0</v>
      </c>
      <c r="F470" s="103">
        <v>0</v>
      </c>
      <c r="G470" s="103">
        <v>0</v>
      </c>
      <c r="H470" s="103">
        <v>0</v>
      </c>
      <c r="I470" s="103">
        <v>0</v>
      </c>
      <c r="J470" s="103">
        <v>0</v>
      </c>
      <c r="K470" s="103">
        <v>0</v>
      </c>
      <c r="L470" s="103">
        <v>0</v>
      </c>
      <c r="M470" s="103">
        <v>44472</v>
      </c>
      <c r="N470" s="103">
        <v>56000</v>
      </c>
      <c r="O470" s="103">
        <v>0</v>
      </c>
      <c r="P470" s="103">
        <v>0</v>
      </c>
      <c r="Q470" s="103">
        <v>0</v>
      </c>
      <c r="R470" s="103">
        <v>0</v>
      </c>
      <c r="S470" s="103">
        <v>0</v>
      </c>
      <c r="T470" s="103">
        <v>0</v>
      </c>
      <c r="U470" s="103">
        <v>0</v>
      </c>
      <c r="V470" s="14">
        <v>0</v>
      </c>
      <c r="W470" s="14">
        <v>0</v>
      </c>
      <c r="X470" s="103" t="s">
        <v>1321</v>
      </c>
      <c r="Y470" s="103" t="s">
        <v>1316</v>
      </c>
      <c r="Z470" s="14"/>
    </row>
    <row r="471" spans="1:26" s="10" customFormat="1" ht="12.75" customHeight="1" x14ac:dyDescent="0.2">
      <c r="A471" s="10" t="s">
        <v>745</v>
      </c>
      <c r="B471" s="10" t="s">
        <v>355</v>
      </c>
      <c r="C471" s="103">
        <v>0</v>
      </c>
      <c r="D471" s="103">
        <v>0</v>
      </c>
      <c r="E471" s="103">
        <v>0</v>
      </c>
      <c r="F471" s="103">
        <v>0</v>
      </c>
      <c r="G471" s="103">
        <v>0</v>
      </c>
      <c r="H471" s="103">
        <v>0</v>
      </c>
      <c r="I471" s="103">
        <v>0</v>
      </c>
      <c r="J471" s="103">
        <v>0</v>
      </c>
      <c r="K471" s="103">
        <v>2997500</v>
      </c>
      <c r="L471" s="103">
        <v>0</v>
      </c>
      <c r="M471" s="103">
        <v>2725466</v>
      </c>
      <c r="N471" s="103">
        <v>0</v>
      </c>
      <c r="O471" s="103">
        <v>0</v>
      </c>
      <c r="P471" s="103">
        <v>0</v>
      </c>
      <c r="Q471" s="103">
        <v>0</v>
      </c>
      <c r="R471" s="103">
        <v>0</v>
      </c>
      <c r="S471" s="103">
        <v>0</v>
      </c>
      <c r="T471" s="103">
        <v>0</v>
      </c>
      <c r="U471" s="103">
        <v>1769556</v>
      </c>
      <c r="V471" s="14">
        <v>0</v>
      </c>
      <c r="W471" s="14">
        <v>0</v>
      </c>
      <c r="X471" s="103" t="s">
        <v>1344</v>
      </c>
      <c r="Y471" s="103" t="s">
        <v>1316</v>
      </c>
      <c r="Z471" s="14"/>
    </row>
    <row r="472" spans="1:26" s="10" customFormat="1" ht="12.75" customHeight="1" x14ac:dyDescent="0.2">
      <c r="A472" s="10" t="s">
        <v>545</v>
      </c>
      <c r="B472" s="10" t="s">
        <v>252</v>
      </c>
      <c r="C472" s="103">
        <v>0</v>
      </c>
      <c r="D472" s="103">
        <v>0</v>
      </c>
      <c r="E472" s="103">
        <v>0</v>
      </c>
      <c r="F472" s="103">
        <v>0</v>
      </c>
      <c r="G472" s="103">
        <v>0</v>
      </c>
      <c r="H472" s="103">
        <v>0</v>
      </c>
      <c r="I472" s="103">
        <v>0</v>
      </c>
      <c r="J472" s="103">
        <v>0</v>
      </c>
      <c r="K472" s="103">
        <v>0</v>
      </c>
      <c r="L472" s="103">
        <v>0</v>
      </c>
      <c r="M472" s="103">
        <v>15000</v>
      </c>
      <c r="N472" s="103">
        <v>0</v>
      </c>
      <c r="O472" s="103">
        <v>0</v>
      </c>
      <c r="P472" s="103">
        <v>0</v>
      </c>
      <c r="Q472" s="103">
        <v>0</v>
      </c>
      <c r="R472" s="103">
        <v>0</v>
      </c>
      <c r="S472" s="103">
        <v>0</v>
      </c>
      <c r="T472" s="103">
        <v>0</v>
      </c>
      <c r="U472" s="103">
        <v>0</v>
      </c>
      <c r="V472" s="14">
        <v>0</v>
      </c>
      <c r="W472" s="14">
        <v>0</v>
      </c>
      <c r="X472" s="103" t="s">
        <v>1315</v>
      </c>
      <c r="Y472" s="103" t="s">
        <v>1316</v>
      </c>
      <c r="Z472" s="14"/>
    </row>
    <row r="473" spans="1:26" s="10" customFormat="1" ht="12.75" customHeight="1" x14ac:dyDescent="0.2">
      <c r="A473" s="10" t="s">
        <v>816</v>
      </c>
      <c r="B473" s="10" t="s">
        <v>901</v>
      </c>
      <c r="C473" s="103">
        <v>0</v>
      </c>
      <c r="D473" s="103">
        <v>0</v>
      </c>
      <c r="E473" s="103">
        <v>0</v>
      </c>
      <c r="F473" s="103">
        <v>0</v>
      </c>
      <c r="G473" s="103">
        <v>0</v>
      </c>
      <c r="H473" s="103">
        <v>0</v>
      </c>
      <c r="I473" s="103">
        <v>0</v>
      </c>
      <c r="J473" s="103">
        <v>0</v>
      </c>
      <c r="K473" s="103">
        <v>0</v>
      </c>
      <c r="L473" s="103">
        <v>0</v>
      </c>
      <c r="M473" s="103">
        <v>116560</v>
      </c>
      <c r="N473" s="103">
        <v>78000</v>
      </c>
      <c r="O473" s="103">
        <v>0</v>
      </c>
      <c r="P473" s="103">
        <v>0</v>
      </c>
      <c r="Q473" s="103">
        <v>0</v>
      </c>
      <c r="R473" s="103">
        <v>0</v>
      </c>
      <c r="S473" s="103">
        <v>0</v>
      </c>
      <c r="T473" s="103">
        <v>0</v>
      </c>
      <c r="U473" s="103">
        <v>11000</v>
      </c>
      <c r="V473" s="14">
        <v>3773</v>
      </c>
      <c r="W473" s="14">
        <v>0</v>
      </c>
      <c r="X473" s="103" t="s">
        <v>1377</v>
      </c>
      <c r="Y473" s="103" t="s">
        <v>1316</v>
      </c>
      <c r="Z473" s="14"/>
    </row>
    <row r="474" spans="1:26" s="10" customFormat="1" ht="12.75" customHeight="1" x14ac:dyDescent="0.2">
      <c r="A474" s="10" t="s">
        <v>486</v>
      </c>
      <c r="B474" s="10" t="s">
        <v>253</v>
      </c>
      <c r="C474" s="103">
        <v>0</v>
      </c>
      <c r="D474" s="103">
        <v>0</v>
      </c>
      <c r="E474" s="103">
        <v>0</v>
      </c>
      <c r="F474" s="103">
        <v>0</v>
      </c>
      <c r="G474" s="103">
        <v>0</v>
      </c>
      <c r="H474" s="103">
        <v>0</v>
      </c>
      <c r="I474" s="103">
        <v>0</v>
      </c>
      <c r="J474" s="103">
        <v>0</v>
      </c>
      <c r="K474" s="103">
        <v>0</v>
      </c>
      <c r="L474" s="103">
        <v>0</v>
      </c>
      <c r="M474" s="103">
        <v>88407</v>
      </c>
      <c r="N474" s="103">
        <v>0</v>
      </c>
      <c r="O474" s="103">
        <v>0</v>
      </c>
      <c r="P474" s="103">
        <v>0</v>
      </c>
      <c r="Q474" s="103">
        <v>0</v>
      </c>
      <c r="R474" s="103">
        <v>0</v>
      </c>
      <c r="S474" s="103">
        <v>0</v>
      </c>
      <c r="T474" s="103">
        <v>0</v>
      </c>
      <c r="U474" s="103">
        <v>0</v>
      </c>
      <c r="V474" s="14">
        <v>0</v>
      </c>
      <c r="W474" s="14">
        <v>0</v>
      </c>
      <c r="X474" s="103" t="s">
        <v>1315</v>
      </c>
      <c r="Y474" s="103" t="s">
        <v>1316</v>
      </c>
      <c r="Z474" s="14"/>
    </row>
    <row r="475" spans="1:26" s="10" customFormat="1" ht="12.75" customHeight="1" x14ac:dyDescent="0.2">
      <c r="A475" s="10" t="s">
        <v>1061</v>
      </c>
      <c r="B475" s="10" t="s">
        <v>1062</v>
      </c>
      <c r="C475" s="103">
        <v>87</v>
      </c>
      <c r="D475" s="103">
        <v>0</v>
      </c>
      <c r="E475" s="103">
        <v>0</v>
      </c>
      <c r="F475" s="103">
        <v>0</v>
      </c>
      <c r="G475" s="103">
        <v>100</v>
      </c>
      <c r="H475" s="103">
        <v>0</v>
      </c>
      <c r="I475" s="103">
        <v>0</v>
      </c>
      <c r="J475" s="103">
        <v>0</v>
      </c>
      <c r="K475" s="103">
        <v>0</v>
      </c>
      <c r="L475" s="103">
        <v>0</v>
      </c>
      <c r="M475" s="103">
        <v>91524</v>
      </c>
      <c r="N475" s="103">
        <v>0</v>
      </c>
      <c r="O475" s="103">
        <v>0</v>
      </c>
      <c r="P475" s="103">
        <v>6000</v>
      </c>
      <c r="Q475" s="103">
        <v>0</v>
      </c>
      <c r="R475" s="103">
        <v>0</v>
      </c>
      <c r="S475" s="103">
        <v>0</v>
      </c>
      <c r="T475" s="103">
        <v>2</v>
      </c>
      <c r="U475" s="103">
        <v>0</v>
      </c>
      <c r="V475" s="14">
        <v>0</v>
      </c>
      <c r="W475" s="14">
        <v>0</v>
      </c>
      <c r="X475" s="103" t="s">
        <v>1312</v>
      </c>
      <c r="Y475" s="103" t="s">
        <v>1313</v>
      </c>
      <c r="Z475" s="14"/>
    </row>
    <row r="476" spans="1:26" s="10" customFormat="1" ht="12.75" customHeight="1" x14ac:dyDescent="0.2">
      <c r="A476" s="10" t="s">
        <v>618</v>
      </c>
      <c r="B476" s="10" t="s">
        <v>254</v>
      </c>
      <c r="C476" s="103">
        <v>0</v>
      </c>
      <c r="D476" s="103">
        <v>0</v>
      </c>
      <c r="E476" s="103">
        <v>0</v>
      </c>
      <c r="F476" s="103">
        <v>0</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4">
        <v>0</v>
      </c>
      <c r="W476" s="14">
        <v>0</v>
      </c>
      <c r="X476" s="103" t="s">
        <v>1315</v>
      </c>
      <c r="Y476" s="103" t="s">
        <v>1316</v>
      </c>
      <c r="Z476" s="14"/>
    </row>
    <row r="477" spans="1:26" s="10" customFormat="1" ht="12.75" customHeight="1" x14ac:dyDescent="0.2">
      <c r="A477" s="10" t="s">
        <v>710</v>
      </c>
      <c r="B477" s="10" t="s">
        <v>255</v>
      </c>
      <c r="C477" s="103">
        <v>0</v>
      </c>
      <c r="D477" s="103">
        <v>0</v>
      </c>
      <c r="E477" s="103">
        <v>0</v>
      </c>
      <c r="F477" s="103">
        <v>0</v>
      </c>
      <c r="G477" s="103">
        <v>0</v>
      </c>
      <c r="H477" s="103">
        <v>0</v>
      </c>
      <c r="I477" s="103">
        <v>0</v>
      </c>
      <c r="J477" s="103">
        <v>0</v>
      </c>
      <c r="K477" s="103">
        <v>0</v>
      </c>
      <c r="L477" s="103">
        <v>0</v>
      </c>
      <c r="M477" s="103">
        <v>140142</v>
      </c>
      <c r="N477" s="103">
        <v>55000</v>
      </c>
      <c r="O477" s="103">
        <v>0</v>
      </c>
      <c r="P477" s="103">
        <v>0</v>
      </c>
      <c r="Q477" s="103">
        <v>0</v>
      </c>
      <c r="R477" s="103">
        <v>0</v>
      </c>
      <c r="S477" s="103">
        <v>0</v>
      </c>
      <c r="T477" s="103">
        <v>0</v>
      </c>
      <c r="U477" s="103">
        <v>5000</v>
      </c>
      <c r="V477" s="14">
        <v>36570</v>
      </c>
      <c r="W477" s="14">
        <v>0</v>
      </c>
      <c r="X477" s="103" t="s">
        <v>1321</v>
      </c>
      <c r="Y477" s="103" t="s">
        <v>1316</v>
      </c>
      <c r="Z477" s="14"/>
    </row>
    <row r="478" spans="1:26" s="10" customFormat="1" ht="12.75" customHeight="1" x14ac:dyDescent="0.2">
      <c r="A478" s="10" t="s">
        <v>704</v>
      </c>
      <c r="B478" s="10" t="s">
        <v>256</v>
      </c>
      <c r="C478" s="103">
        <v>0</v>
      </c>
      <c r="D478" s="103">
        <v>0</v>
      </c>
      <c r="E478" s="103">
        <v>0</v>
      </c>
      <c r="F478" s="103">
        <v>0</v>
      </c>
      <c r="G478" s="103">
        <v>0</v>
      </c>
      <c r="H478" s="103">
        <v>0</v>
      </c>
      <c r="I478" s="103">
        <v>808</v>
      </c>
      <c r="J478" s="103">
        <v>0</v>
      </c>
      <c r="K478" s="103">
        <v>0</v>
      </c>
      <c r="L478" s="103">
        <v>0</v>
      </c>
      <c r="M478" s="103">
        <v>116487</v>
      </c>
      <c r="N478" s="103">
        <v>122000</v>
      </c>
      <c r="O478" s="103">
        <v>0</v>
      </c>
      <c r="P478" s="103">
        <v>0</v>
      </c>
      <c r="Q478" s="103">
        <v>0</v>
      </c>
      <c r="R478" s="103">
        <v>0</v>
      </c>
      <c r="S478" s="103">
        <v>0</v>
      </c>
      <c r="T478" s="103">
        <v>92</v>
      </c>
      <c r="U478" s="103">
        <v>0</v>
      </c>
      <c r="V478" s="14">
        <v>0</v>
      </c>
      <c r="W478" s="14">
        <v>0</v>
      </c>
      <c r="X478" s="103" t="s">
        <v>1321</v>
      </c>
      <c r="Y478" s="103" t="s">
        <v>1316</v>
      </c>
      <c r="Z478" s="14"/>
    </row>
    <row r="479" spans="1:26" s="10" customFormat="1" ht="12.75" customHeight="1" x14ac:dyDescent="0.2">
      <c r="A479" s="10" t="s">
        <v>743</v>
      </c>
      <c r="B479" s="10" t="s">
        <v>257</v>
      </c>
      <c r="C479" s="103">
        <v>0</v>
      </c>
      <c r="D479" s="103">
        <v>0</v>
      </c>
      <c r="E479" s="103">
        <v>0</v>
      </c>
      <c r="F479" s="103">
        <v>0</v>
      </c>
      <c r="G479" s="103">
        <v>0</v>
      </c>
      <c r="H479" s="103">
        <v>0</v>
      </c>
      <c r="I479" s="103">
        <v>0</v>
      </c>
      <c r="J479" s="103">
        <v>0</v>
      </c>
      <c r="K479" s="103">
        <v>0</v>
      </c>
      <c r="L479" s="103">
        <v>0</v>
      </c>
      <c r="M479" s="103">
        <v>209208</v>
      </c>
      <c r="N479" s="103">
        <v>45362</v>
      </c>
      <c r="O479" s="103">
        <v>0</v>
      </c>
      <c r="P479" s="103">
        <v>60</v>
      </c>
      <c r="Q479" s="103">
        <v>0</v>
      </c>
      <c r="R479" s="103">
        <v>0</v>
      </c>
      <c r="S479" s="103">
        <v>0</v>
      </c>
      <c r="T479" s="103">
        <v>0</v>
      </c>
      <c r="U479" s="103">
        <v>0</v>
      </c>
      <c r="V479" s="14">
        <v>0</v>
      </c>
      <c r="W479" s="14">
        <v>0</v>
      </c>
      <c r="X479" s="103" t="s">
        <v>1320</v>
      </c>
      <c r="Y479" s="103" t="s">
        <v>1316</v>
      </c>
      <c r="Z479" s="14"/>
    </row>
    <row r="480" spans="1:26" s="10" customFormat="1" ht="12.75" customHeight="1" x14ac:dyDescent="0.2">
      <c r="A480" s="10" t="s">
        <v>722</v>
      </c>
      <c r="B480" s="10" t="s">
        <v>258</v>
      </c>
      <c r="C480" s="103">
        <v>0</v>
      </c>
      <c r="D480" s="103">
        <v>0</v>
      </c>
      <c r="E480" s="103">
        <v>0</v>
      </c>
      <c r="F480" s="103">
        <v>0</v>
      </c>
      <c r="G480" s="103">
        <v>0</v>
      </c>
      <c r="H480" s="103">
        <v>0</v>
      </c>
      <c r="I480" s="103">
        <v>333</v>
      </c>
      <c r="J480" s="103">
        <v>0</v>
      </c>
      <c r="K480" s="103">
        <v>0</v>
      </c>
      <c r="L480" s="103">
        <v>0</v>
      </c>
      <c r="M480" s="103">
        <v>212622</v>
      </c>
      <c r="N480" s="103">
        <v>0</v>
      </c>
      <c r="O480" s="103">
        <v>0</v>
      </c>
      <c r="P480" s="103">
        <v>0</v>
      </c>
      <c r="Q480" s="103">
        <v>0</v>
      </c>
      <c r="R480" s="103">
        <v>0</v>
      </c>
      <c r="S480" s="103">
        <v>0</v>
      </c>
      <c r="T480" s="103">
        <v>0</v>
      </c>
      <c r="U480" s="103">
        <v>0</v>
      </c>
      <c r="V480" s="14">
        <v>0</v>
      </c>
      <c r="W480" s="14">
        <v>0</v>
      </c>
      <c r="X480" s="103" t="s">
        <v>1327</v>
      </c>
      <c r="Y480" s="103" t="s">
        <v>1316</v>
      </c>
      <c r="Z480" s="14"/>
    </row>
    <row r="481" spans="1:26" s="10" customFormat="1" ht="12.75" customHeight="1" x14ac:dyDescent="0.2">
      <c r="A481" s="10" t="s">
        <v>418</v>
      </c>
      <c r="B481" s="10" t="s">
        <v>259</v>
      </c>
      <c r="C481" s="103">
        <v>0</v>
      </c>
      <c r="D481" s="103">
        <v>0</v>
      </c>
      <c r="E481" s="103">
        <v>0</v>
      </c>
      <c r="F481" s="103">
        <v>0</v>
      </c>
      <c r="G481" s="103">
        <v>0</v>
      </c>
      <c r="H481" s="103">
        <v>0</v>
      </c>
      <c r="I481" s="103">
        <v>0</v>
      </c>
      <c r="J481" s="103">
        <v>0</v>
      </c>
      <c r="K481" s="103">
        <v>0</v>
      </c>
      <c r="L481" s="103">
        <v>0</v>
      </c>
      <c r="M481" s="103">
        <v>8964</v>
      </c>
      <c r="N481" s="103">
        <v>65012</v>
      </c>
      <c r="O481" s="103">
        <v>0</v>
      </c>
      <c r="P481" s="103">
        <v>0</v>
      </c>
      <c r="Q481" s="103">
        <v>0</v>
      </c>
      <c r="R481" s="103">
        <v>394</v>
      </c>
      <c r="S481" s="103">
        <v>0</v>
      </c>
      <c r="T481" s="103">
        <v>0</v>
      </c>
      <c r="U481" s="103">
        <v>43500</v>
      </c>
      <c r="V481" s="14">
        <v>0</v>
      </c>
      <c r="W481" s="14">
        <v>0</v>
      </c>
      <c r="X481" s="103" t="s">
        <v>1312</v>
      </c>
      <c r="Y481" s="103" t="s">
        <v>1316</v>
      </c>
      <c r="Z481" s="14"/>
    </row>
    <row r="482" spans="1:26" s="10" customFormat="1" ht="12.75" customHeight="1" x14ac:dyDescent="0.2">
      <c r="A482" s="10" t="s">
        <v>663</v>
      </c>
      <c r="B482" s="10" t="s">
        <v>260</v>
      </c>
      <c r="C482" s="103">
        <v>0</v>
      </c>
      <c r="D482" s="103">
        <v>0</v>
      </c>
      <c r="E482" s="103">
        <v>0</v>
      </c>
      <c r="F482" s="103">
        <v>0</v>
      </c>
      <c r="G482" s="103">
        <v>0</v>
      </c>
      <c r="H482" s="103">
        <v>0</v>
      </c>
      <c r="I482" s="103">
        <v>0</v>
      </c>
      <c r="J482" s="103">
        <v>0</v>
      </c>
      <c r="K482" s="103">
        <v>0</v>
      </c>
      <c r="L482" s="103">
        <v>0</v>
      </c>
      <c r="M482" s="103">
        <v>136157</v>
      </c>
      <c r="N482" s="103">
        <v>0</v>
      </c>
      <c r="O482" s="103">
        <v>0</v>
      </c>
      <c r="P482" s="103">
        <v>0</v>
      </c>
      <c r="Q482" s="103">
        <v>0</v>
      </c>
      <c r="R482" s="103">
        <v>0</v>
      </c>
      <c r="S482" s="103">
        <v>0</v>
      </c>
      <c r="T482" s="103">
        <v>0</v>
      </c>
      <c r="U482" s="103">
        <v>0</v>
      </c>
      <c r="V482" s="14">
        <v>0</v>
      </c>
      <c r="W482" s="14">
        <v>0</v>
      </c>
      <c r="X482" s="103" t="s">
        <v>1315</v>
      </c>
      <c r="Y482" s="103" t="s">
        <v>1316</v>
      </c>
      <c r="Z482" s="14"/>
    </row>
    <row r="483" spans="1:26" s="10" customFormat="1" ht="12.75" customHeight="1" x14ac:dyDescent="0.2">
      <c r="A483" s="10" t="s">
        <v>658</v>
      </c>
      <c r="B483" s="10" t="s">
        <v>356</v>
      </c>
      <c r="C483" s="103">
        <v>0</v>
      </c>
      <c r="D483" s="103">
        <v>0</v>
      </c>
      <c r="E483" s="103">
        <v>0</v>
      </c>
      <c r="F483" s="103">
        <v>0</v>
      </c>
      <c r="G483" s="103">
        <v>0</v>
      </c>
      <c r="H483" s="103">
        <v>0</v>
      </c>
      <c r="I483" s="103">
        <v>0</v>
      </c>
      <c r="J483" s="103">
        <v>0</v>
      </c>
      <c r="K483" s="103">
        <v>0</v>
      </c>
      <c r="L483" s="103">
        <v>0</v>
      </c>
      <c r="M483" s="103">
        <v>388798</v>
      </c>
      <c r="N483" s="103">
        <v>0</v>
      </c>
      <c r="O483" s="103">
        <v>0</v>
      </c>
      <c r="P483" s="103">
        <v>0</v>
      </c>
      <c r="Q483" s="103">
        <v>0</v>
      </c>
      <c r="R483" s="103">
        <v>0</v>
      </c>
      <c r="S483" s="103">
        <v>0</v>
      </c>
      <c r="T483" s="103">
        <v>0</v>
      </c>
      <c r="U483" s="103">
        <v>0</v>
      </c>
      <c r="V483" s="14">
        <v>0</v>
      </c>
      <c r="W483" s="14">
        <v>0</v>
      </c>
      <c r="X483" s="103" t="s">
        <v>1324</v>
      </c>
      <c r="Y483" s="103" t="s">
        <v>1316</v>
      </c>
      <c r="Z483" s="14"/>
    </row>
    <row r="484" spans="1:26" s="10" customFormat="1" ht="12.75" customHeight="1" x14ac:dyDescent="0.2">
      <c r="A484" s="10" t="s">
        <v>1244</v>
      </c>
      <c r="B484" s="10" t="s">
        <v>1245</v>
      </c>
      <c r="C484" s="103">
        <v>0</v>
      </c>
      <c r="D484" s="103">
        <v>0</v>
      </c>
      <c r="E484" s="103">
        <v>0</v>
      </c>
      <c r="F484" s="103">
        <v>0</v>
      </c>
      <c r="G484" s="103">
        <v>0</v>
      </c>
      <c r="H484" s="103">
        <v>0</v>
      </c>
      <c r="I484" s="103">
        <v>0</v>
      </c>
      <c r="J484" s="103">
        <v>0</v>
      </c>
      <c r="K484" s="103">
        <v>0</v>
      </c>
      <c r="L484" s="103">
        <v>0</v>
      </c>
      <c r="M484" s="103">
        <v>18395</v>
      </c>
      <c r="N484" s="103">
        <v>0</v>
      </c>
      <c r="O484" s="103">
        <v>0</v>
      </c>
      <c r="P484" s="103">
        <v>0</v>
      </c>
      <c r="Q484" s="103">
        <v>0</v>
      </c>
      <c r="R484" s="103">
        <v>0</v>
      </c>
      <c r="S484" s="103">
        <v>0</v>
      </c>
      <c r="T484" s="103">
        <v>0</v>
      </c>
      <c r="U484" s="103">
        <v>0</v>
      </c>
      <c r="V484" s="14">
        <v>0</v>
      </c>
      <c r="W484" s="14">
        <v>0</v>
      </c>
      <c r="X484" s="103" t="s">
        <v>1377</v>
      </c>
      <c r="Y484" s="103" t="s">
        <v>1316</v>
      </c>
      <c r="Z484" s="14"/>
    </row>
    <row r="485" spans="1:26" s="10" customFormat="1" ht="12.75" customHeight="1" x14ac:dyDescent="0.2">
      <c r="A485" s="10" t="s">
        <v>525</v>
      </c>
      <c r="B485" s="10" t="s">
        <v>261</v>
      </c>
      <c r="C485" s="103">
        <v>0</v>
      </c>
      <c r="D485" s="103">
        <v>0</v>
      </c>
      <c r="E485" s="103">
        <v>0</v>
      </c>
      <c r="F485" s="103">
        <v>0</v>
      </c>
      <c r="G485" s="103">
        <v>0</v>
      </c>
      <c r="H485" s="103">
        <v>0</v>
      </c>
      <c r="I485" s="103">
        <v>0</v>
      </c>
      <c r="J485" s="103">
        <v>0</v>
      </c>
      <c r="K485" s="103">
        <v>0</v>
      </c>
      <c r="L485" s="103">
        <v>0</v>
      </c>
      <c r="M485" s="103">
        <v>0</v>
      </c>
      <c r="N485" s="103">
        <v>0</v>
      </c>
      <c r="O485" s="103">
        <v>0</v>
      </c>
      <c r="P485" s="103">
        <v>0</v>
      </c>
      <c r="Q485" s="103">
        <v>0</v>
      </c>
      <c r="R485" s="103">
        <v>0</v>
      </c>
      <c r="S485" s="103">
        <v>0</v>
      </c>
      <c r="T485" s="103">
        <v>0</v>
      </c>
      <c r="U485" s="103">
        <v>0</v>
      </c>
      <c r="V485" s="14">
        <v>0</v>
      </c>
      <c r="W485" s="14">
        <v>0</v>
      </c>
      <c r="X485" s="103" t="s">
        <v>1315</v>
      </c>
      <c r="Y485" s="103" t="s">
        <v>1316</v>
      </c>
      <c r="Z485" s="14"/>
    </row>
    <row r="486" spans="1:26" s="10" customFormat="1" ht="12.75" customHeight="1" x14ac:dyDescent="0.2">
      <c r="A486" s="10" t="s">
        <v>645</v>
      </c>
      <c r="B486" s="10" t="s">
        <v>262</v>
      </c>
      <c r="C486" s="103">
        <v>0</v>
      </c>
      <c r="D486" s="103">
        <v>0</v>
      </c>
      <c r="E486" s="103">
        <v>0</v>
      </c>
      <c r="F486" s="103">
        <v>0</v>
      </c>
      <c r="G486" s="103">
        <v>0</v>
      </c>
      <c r="H486" s="103">
        <v>0</v>
      </c>
      <c r="I486" s="103">
        <v>0</v>
      </c>
      <c r="J486" s="103">
        <v>0</v>
      </c>
      <c r="K486" s="103">
        <v>0</v>
      </c>
      <c r="L486" s="103">
        <v>0</v>
      </c>
      <c r="M486" s="103">
        <v>84297</v>
      </c>
      <c r="N486" s="103">
        <v>0</v>
      </c>
      <c r="O486" s="103">
        <v>0</v>
      </c>
      <c r="P486" s="103">
        <v>0</v>
      </c>
      <c r="Q486" s="103">
        <v>0</v>
      </c>
      <c r="R486" s="103">
        <v>0</v>
      </c>
      <c r="S486" s="103">
        <v>0</v>
      </c>
      <c r="T486" s="103">
        <v>0</v>
      </c>
      <c r="U486" s="103">
        <v>0</v>
      </c>
      <c r="V486" s="14">
        <v>5000</v>
      </c>
      <c r="W486" s="14">
        <v>0</v>
      </c>
      <c r="X486" s="103" t="s">
        <v>1315</v>
      </c>
      <c r="Y486" s="103" t="s">
        <v>1316</v>
      </c>
      <c r="Z486" s="14"/>
    </row>
    <row r="487" spans="1:26" s="10" customFormat="1" ht="12.75" customHeight="1" x14ac:dyDescent="0.2">
      <c r="A487" s="10" t="s">
        <v>656</v>
      </c>
      <c r="B487" s="10" t="s">
        <v>263</v>
      </c>
      <c r="C487" s="103">
        <v>0</v>
      </c>
      <c r="D487" s="103">
        <v>0</v>
      </c>
      <c r="E487" s="103">
        <v>0</v>
      </c>
      <c r="F487" s="103">
        <v>0</v>
      </c>
      <c r="G487" s="103">
        <v>0</v>
      </c>
      <c r="H487" s="103">
        <v>0</v>
      </c>
      <c r="I487" s="103">
        <v>0</v>
      </c>
      <c r="J487" s="103">
        <v>0</v>
      </c>
      <c r="K487" s="103">
        <v>0</v>
      </c>
      <c r="L487" s="103">
        <v>0</v>
      </c>
      <c r="M487" s="103">
        <v>187035</v>
      </c>
      <c r="N487" s="103">
        <v>0</v>
      </c>
      <c r="O487" s="103">
        <v>0</v>
      </c>
      <c r="P487" s="103">
        <v>0</v>
      </c>
      <c r="Q487" s="103">
        <v>0</v>
      </c>
      <c r="R487" s="103">
        <v>0</v>
      </c>
      <c r="S487" s="103">
        <v>0</v>
      </c>
      <c r="T487" s="103">
        <v>0</v>
      </c>
      <c r="U487" s="103">
        <v>0</v>
      </c>
      <c r="V487" s="14">
        <v>0</v>
      </c>
      <c r="W487" s="14">
        <v>0</v>
      </c>
      <c r="X487" s="103" t="s">
        <v>1315</v>
      </c>
      <c r="Y487" s="103" t="s">
        <v>1316</v>
      </c>
      <c r="Z487" s="14"/>
    </row>
    <row r="488" spans="1:26" s="10" customFormat="1" ht="12.75" customHeight="1" x14ac:dyDescent="0.2">
      <c r="A488" s="10" t="s">
        <v>471</v>
      </c>
      <c r="B488" s="10" t="s">
        <v>264</v>
      </c>
      <c r="C488" s="103">
        <v>0</v>
      </c>
      <c r="D488" s="103">
        <v>0</v>
      </c>
      <c r="E488" s="103">
        <v>0</v>
      </c>
      <c r="F488" s="103">
        <v>0</v>
      </c>
      <c r="G488" s="103">
        <v>0</v>
      </c>
      <c r="H488" s="103">
        <v>0</v>
      </c>
      <c r="I488" s="103">
        <v>0</v>
      </c>
      <c r="J488" s="103">
        <v>0</v>
      </c>
      <c r="K488" s="103">
        <v>0</v>
      </c>
      <c r="L488" s="103">
        <v>0</v>
      </c>
      <c r="M488" s="103">
        <v>52452</v>
      </c>
      <c r="N488" s="103">
        <v>0</v>
      </c>
      <c r="O488" s="103">
        <v>0</v>
      </c>
      <c r="P488" s="103">
        <v>0</v>
      </c>
      <c r="Q488" s="103">
        <v>0</v>
      </c>
      <c r="R488" s="103">
        <v>0</v>
      </c>
      <c r="S488" s="103">
        <v>0</v>
      </c>
      <c r="T488" s="103">
        <v>0</v>
      </c>
      <c r="U488" s="103">
        <v>0</v>
      </c>
      <c r="V488" s="14">
        <v>0</v>
      </c>
      <c r="W488" s="14">
        <v>0</v>
      </c>
      <c r="X488" s="103" t="s">
        <v>1315</v>
      </c>
      <c r="Y488" s="103" t="s">
        <v>1316</v>
      </c>
      <c r="Z488" s="14"/>
    </row>
    <row r="489" spans="1:26" s="10" customFormat="1" ht="12.75" customHeight="1" x14ac:dyDescent="0.2">
      <c r="A489" s="10" t="s">
        <v>603</v>
      </c>
      <c r="B489" s="10" t="s">
        <v>265</v>
      </c>
      <c r="C489" s="103">
        <v>0</v>
      </c>
      <c r="D489" s="103">
        <v>0</v>
      </c>
      <c r="E489" s="103">
        <v>0</v>
      </c>
      <c r="F489" s="103">
        <v>0</v>
      </c>
      <c r="G489" s="103">
        <v>0</v>
      </c>
      <c r="H489" s="103">
        <v>0</v>
      </c>
      <c r="I489" s="103">
        <v>0</v>
      </c>
      <c r="J489" s="103">
        <v>0</v>
      </c>
      <c r="K489" s="103">
        <v>0</v>
      </c>
      <c r="L489" s="103">
        <v>0</v>
      </c>
      <c r="M489" s="103">
        <v>0</v>
      </c>
      <c r="N489" s="103">
        <v>0</v>
      </c>
      <c r="O489" s="103">
        <v>0</v>
      </c>
      <c r="P489" s="103">
        <v>0</v>
      </c>
      <c r="Q489" s="103">
        <v>0</v>
      </c>
      <c r="R489" s="103">
        <v>0</v>
      </c>
      <c r="S489" s="103">
        <v>0</v>
      </c>
      <c r="T489" s="103">
        <v>0</v>
      </c>
      <c r="U489" s="103">
        <v>0</v>
      </c>
      <c r="V489" s="14">
        <v>0</v>
      </c>
      <c r="W489" s="14">
        <v>0</v>
      </c>
      <c r="X489" s="103" t="s">
        <v>1315</v>
      </c>
      <c r="Y489" s="103" t="s">
        <v>1316</v>
      </c>
      <c r="Z489" s="14"/>
    </row>
    <row r="490" spans="1:26" s="10" customFormat="1" ht="12.75" customHeight="1" x14ac:dyDescent="0.2">
      <c r="A490" s="10" t="s">
        <v>526</v>
      </c>
      <c r="B490" s="10" t="s">
        <v>266</v>
      </c>
      <c r="C490" s="103">
        <v>0</v>
      </c>
      <c r="D490" s="103">
        <v>0</v>
      </c>
      <c r="E490" s="103">
        <v>0</v>
      </c>
      <c r="F490" s="103">
        <v>0</v>
      </c>
      <c r="G490" s="103">
        <v>0</v>
      </c>
      <c r="H490" s="103">
        <v>0</v>
      </c>
      <c r="I490" s="103">
        <v>0</v>
      </c>
      <c r="J490" s="103">
        <v>0</v>
      </c>
      <c r="K490" s="103">
        <v>0</v>
      </c>
      <c r="L490" s="103">
        <v>0</v>
      </c>
      <c r="M490" s="103">
        <v>295999</v>
      </c>
      <c r="N490" s="103">
        <v>0</v>
      </c>
      <c r="O490" s="103">
        <v>0</v>
      </c>
      <c r="P490" s="103">
        <v>0</v>
      </c>
      <c r="Q490" s="103">
        <v>0</v>
      </c>
      <c r="R490" s="103">
        <v>0</v>
      </c>
      <c r="S490" s="103">
        <v>0</v>
      </c>
      <c r="T490" s="103">
        <v>0</v>
      </c>
      <c r="U490" s="103">
        <v>0</v>
      </c>
      <c r="V490" s="14">
        <v>0</v>
      </c>
      <c r="W490" s="14">
        <v>0</v>
      </c>
      <c r="X490" s="103" t="s">
        <v>1315</v>
      </c>
      <c r="Y490" s="103" t="s">
        <v>1316</v>
      </c>
      <c r="Z490" s="14"/>
    </row>
    <row r="491" spans="1:26" s="10" customFormat="1" ht="12.75" customHeight="1" x14ac:dyDescent="0.2">
      <c r="A491" s="10" t="s">
        <v>399</v>
      </c>
      <c r="B491" s="10" t="s">
        <v>267</v>
      </c>
      <c r="C491" s="103">
        <v>0</v>
      </c>
      <c r="D491" s="103">
        <v>0</v>
      </c>
      <c r="E491" s="103">
        <v>0</v>
      </c>
      <c r="F491" s="103">
        <v>0</v>
      </c>
      <c r="G491" s="103">
        <v>0</v>
      </c>
      <c r="H491" s="103">
        <v>0</v>
      </c>
      <c r="I491" s="103">
        <v>0</v>
      </c>
      <c r="J491" s="103">
        <v>0</v>
      </c>
      <c r="K491" s="103">
        <v>0</v>
      </c>
      <c r="L491" s="103">
        <v>0</v>
      </c>
      <c r="M491" s="103">
        <v>87649</v>
      </c>
      <c r="N491" s="103">
        <v>0</v>
      </c>
      <c r="O491" s="103">
        <v>0</v>
      </c>
      <c r="P491" s="103">
        <v>0</v>
      </c>
      <c r="Q491" s="103">
        <v>0</v>
      </c>
      <c r="R491" s="103">
        <v>0</v>
      </c>
      <c r="S491" s="103">
        <v>0</v>
      </c>
      <c r="T491" s="103">
        <v>0</v>
      </c>
      <c r="U491" s="103">
        <v>0</v>
      </c>
      <c r="V491" s="14">
        <v>8000</v>
      </c>
      <c r="W491" s="14">
        <v>0</v>
      </c>
      <c r="X491" s="103" t="s">
        <v>1312</v>
      </c>
      <c r="Y491" s="103" t="s">
        <v>1316</v>
      </c>
      <c r="Z491" s="14"/>
    </row>
    <row r="492" spans="1:26" s="10" customFormat="1" ht="12.75" customHeight="1" x14ac:dyDescent="0.2">
      <c r="A492" s="10" t="s">
        <v>453</v>
      </c>
      <c r="B492" s="10" t="s">
        <v>268</v>
      </c>
      <c r="C492" s="103">
        <v>0</v>
      </c>
      <c r="D492" s="103">
        <v>0</v>
      </c>
      <c r="E492" s="103">
        <v>0</v>
      </c>
      <c r="F492" s="103">
        <v>0</v>
      </c>
      <c r="G492" s="103">
        <v>0</v>
      </c>
      <c r="H492" s="103">
        <v>0</v>
      </c>
      <c r="I492" s="103">
        <v>0</v>
      </c>
      <c r="J492" s="103">
        <v>0</v>
      </c>
      <c r="K492" s="103">
        <v>0</v>
      </c>
      <c r="L492" s="103">
        <v>0</v>
      </c>
      <c r="M492" s="103">
        <v>2100</v>
      </c>
      <c r="N492" s="103">
        <v>0</v>
      </c>
      <c r="O492" s="103">
        <v>0</v>
      </c>
      <c r="P492" s="103">
        <v>0</v>
      </c>
      <c r="Q492" s="103">
        <v>0</v>
      </c>
      <c r="R492" s="103">
        <v>0</v>
      </c>
      <c r="S492" s="103">
        <v>0</v>
      </c>
      <c r="T492" s="103">
        <v>0</v>
      </c>
      <c r="U492" s="103">
        <v>0</v>
      </c>
      <c r="V492" s="14">
        <v>0</v>
      </c>
      <c r="W492" s="14">
        <v>0</v>
      </c>
      <c r="X492" s="103" t="s">
        <v>1315</v>
      </c>
      <c r="Y492" s="103" t="s">
        <v>1316</v>
      </c>
      <c r="Z492" s="14"/>
    </row>
    <row r="493" spans="1:26" s="10" customFormat="1" ht="12.75" customHeight="1" x14ac:dyDescent="0.2">
      <c r="A493" s="10" t="s">
        <v>461</v>
      </c>
      <c r="B493" s="10" t="s">
        <v>269</v>
      </c>
      <c r="C493" s="103">
        <v>0</v>
      </c>
      <c r="D493" s="103">
        <v>0</v>
      </c>
      <c r="E493" s="103">
        <v>0</v>
      </c>
      <c r="F493" s="103">
        <v>0</v>
      </c>
      <c r="G493" s="103">
        <v>0</v>
      </c>
      <c r="H493" s="103">
        <v>0</v>
      </c>
      <c r="I493" s="103">
        <v>0</v>
      </c>
      <c r="J493" s="103">
        <v>0</v>
      </c>
      <c r="K493" s="103">
        <v>0</v>
      </c>
      <c r="L493" s="103">
        <v>0</v>
      </c>
      <c r="M493" s="103">
        <v>7575</v>
      </c>
      <c r="N493" s="103">
        <v>0</v>
      </c>
      <c r="O493" s="103">
        <v>0</v>
      </c>
      <c r="P493" s="103">
        <v>0</v>
      </c>
      <c r="Q493" s="103">
        <v>0</v>
      </c>
      <c r="R493" s="103">
        <v>0</v>
      </c>
      <c r="S493" s="103">
        <v>0</v>
      </c>
      <c r="T493" s="103">
        <v>0</v>
      </c>
      <c r="U493" s="103">
        <v>0</v>
      </c>
      <c r="V493" s="14">
        <v>0</v>
      </c>
      <c r="W493" s="14">
        <v>0</v>
      </c>
      <c r="X493" s="103" t="s">
        <v>1315</v>
      </c>
      <c r="Y493" s="103" t="s">
        <v>1316</v>
      </c>
      <c r="Z493" s="14"/>
    </row>
    <row r="494" spans="1:26" s="10" customFormat="1" ht="12.75" customHeight="1" x14ac:dyDescent="0.2">
      <c r="A494" s="10" t="s">
        <v>1063</v>
      </c>
      <c r="B494" s="10" t="s">
        <v>1064</v>
      </c>
      <c r="C494" s="103">
        <v>461</v>
      </c>
      <c r="D494" s="103">
        <v>0</v>
      </c>
      <c r="E494" s="103">
        <v>0</v>
      </c>
      <c r="F494" s="103">
        <v>0</v>
      </c>
      <c r="G494" s="103">
        <v>0</v>
      </c>
      <c r="H494" s="103">
        <v>0</v>
      </c>
      <c r="I494" s="103">
        <v>0</v>
      </c>
      <c r="J494" s="103">
        <v>0</v>
      </c>
      <c r="K494" s="103">
        <v>0</v>
      </c>
      <c r="L494" s="103">
        <v>0</v>
      </c>
      <c r="M494" s="103">
        <v>115666</v>
      </c>
      <c r="N494" s="103">
        <v>74600</v>
      </c>
      <c r="O494" s="103">
        <v>0</v>
      </c>
      <c r="P494" s="103">
        <v>0</v>
      </c>
      <c r="Q494" s="103">
        <v>0</v>
      </c>
      <c r="R494" s="103">
        <v>0</v>
      </c>
      <c r="S494" s="103">
        <v>0</v>
      </c>
      <c r="T494" s="103">
        <v>0</v>
      </c>
      <c r="U494" s="103">
        <v>2000</v>
      </c>
      <c r="V494" s="14">
        <v>24500</v>
      </c>
      <c r="W494" s="14">
        <v>0</v>
      </c>
      <c r="X494" s="103" t="s">
        <v>1312</v>
      </c>
      <c r="Y494" s="103" t="s">
        <v>1314</v>
      </c>
      <c r="Z494" s="14"/>
    </row>
    <row r="495" spans="1:26" s="10" customFormat="1" ht="12.75" customHeight="1" x14ac:dyDescent="0.2">
      <c r="A495" s="10" t="s">
        <v>559</v>
      </c>
      <c r="B495" s="10" t="s">
        <v>270</v>
      </c>
      <c r="C495" s="103">
        <v>0</v>
      </c>
      <c r="D495" s="103">
        <v>0</v>
      </c>
      <c r="E495" s="103">
        <v>0</v>
      </c>
      <c r="F495" s="103">
        <v>0</v>
      </c>
      <c r="G495" s="103">
        <v>0</v>
      </c>
      <c r="H495" s="103">
        <v>0</v>
      </c>
      <c r="I495" s="103">
        <v>0</v>
      </c>
      <c r="J495" s="103">
        <v>0</v>
      </c>
      <c r="K495" s="103">
        <v>0</v>
      </c>
      <c r="L495" s="103">
        <v>0</v>
      </c>
      <c r="M495" s="103">
        <v>88212</v>
      </c>
      <c r="N495" s="103">
        <v>0</v>
      </c>
      <c r="O495" s="103">
        <v>0</v>
      </c>
      <c r="P495" s="103">
        <v>0</v>
      </c>
      <c r="Q495" s="103">
        <v>0</v>
      </c>
      <c r="R495" s="103">
        <v>0</v>
      </c>
      <c r="S495" s="103">
        <v>0</v>
      </c>
      <c r="T495" s="103">
        <v>0</v>
      </c>
      <c r="U495" s="103">
        <v>0</v>
      </c>
      <c r="V495" s="14">
        <v>0</v>
      </c>
      <c r="W495" s="14">
        <v>0</v>
      </c>
      <c r="X495" s="103" t="s">
        <v>1315</v>
      </c>
      <c r="Y495" s="103" t="s">
        <v>1316</v>
      </c>
      <c r="Z495" s="14"/>
    </row>
    <row r="496" spans="1:26" s="10" customFormat="1" ht="12.75" customHeight="1" x14ac:dyDescent="0.2">
      <c r="A496" s="10" t="s">
        <v>578</v>
      </c>
      <c r="B496" s="10" t="s">
        <v>271</v>
      </c>
      <c r="C496" s="103">
        <v>0</v>
      </c>
      <c r="D496" s="103">
        <v>0</v>
      </c>
      <c r="E496" s="103">
        <v>0</v>
      </c>
      <c r="F496" s="103">
        <v>0</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4">
        <v>0</v>
      </c>
      <c r="W496" s="14">
        <v>0</v>
      </c>
      <c r="X496" s="103" t="s">
        <v>1315</v>
      </c>
      <c r="Y496" s="103" t="s">
        <v>1316</v>
      </c>
      <c r="Z496" s="14"/>
    </row>
    <row r="497" spans="1:26" s="10" customFormat="1" ht="12.75" customHeight="1" x14ac:dyDescent="0.2">
      <c r="A497" s="10" t="s">
        <v>1065</v>
      </c>
      <c r="B497" s="10" t="s">
        <v>1066</v>
      </c>
      <c r="C497" s="103">
        <v>910</v>
      </c>
      <c r="D497" s="103">
        <v>0</v>
      </c>
      <c r="E497" s="103">
        <v>0</v>
      </c>
      <c r="F497" s="103">
        <v>0</v>
      </c>
      <c r="G497" s="103">
        <v>0</v>
      </c>
      <c r="H497" s="103">
        <v>0</v>
      </c>
      <c r="I497" s="103">
        <v>0</v>
      </c>
      <c r="J497" s="103">
        <v>0</v>
      </c>
      <c r="K497" s="103">
        <v>0</v>
      </c>
      <c r="L497" s="103">
        <v>0</v>
      </c>
      <c r="M497" s="103">
        <v>397796</v>
      </c>
      <c r="N497" s="103">
        <v>0</v>
      </c>
      <c r="O497" s="103">
        <v>0</v>
      </c>
      <c r="P497" s="103">
        <v>60580</v>
      </c>
      <c r="Q497" s="103">
        <v>0</v>
      </c>
      <c r="R497" s="103">
        <v>0</v>
      </c>
      <c r="S497" s="103">
        <v>0</v>
      </c>
      <c r="T497" s="103">
        <v>0</v>
      </c>
      <c r="U497" s="103">
        <v>0</v>
      </c>
      <c r="V497" s="14">
        <v>10000</v>
      </c>
      <c r="W497" s="14">
        <v>0</v>
      </c>
      <c r="X497" s="103" t="s">
        <v>1312</v>
      </c>
      <c r="Y497" s="103" t="s">
        <v>1314</v>
      </c>
      <c r="Z497" s="14"/>
    </row>
    <row r="498" spans="1:26" s="10" customFormat="1" ht="12.75" customHeight="1" x14ac:dyDescent="0.2">
      <c r="A498" s="10" t="s">
        <v>1258</v>
      </c>
      <c r="B498" s="10" t="s">
        <v>1259</v>
      </c>
      <c r="C498" s="103">
        <v>0</v>
      </c>
      <c r="D498" s="103">
        <v>0</v>
      </c>
      <c r="E498" s="103">
        <v>0</v>
      </c>
      <c r="F498" s="103">
        <v>0</v>
      </c>
      <c r="G498" s="103">
        <v>0</v>
      </c>
      <c r="H498" s="103">
        <v>0</v>
      </c>
      <c r="I498" s="103">
        <v>0</v>
      </c>
      <c r="J498" s="103">
        <v>0</v>
      </c>
      <c r="K498" s="103">
        <v>0</v>
      </c>
      <c r="L498" s="103">
        <v>0</v>
      </c>
      <c r="M498" s="103">
        <v>10000</v>
      </c>
      <c r="N498" s="103">
        <v>0</v>
      </c>
      <c r="O498" s="103">
        <v>0</v>
      </c>
      <c r="P498" s="103">
        <v>0</v>
      </c>
      <c r="Q498" s="103">
        <v>0</v>
      </c>
      <c r="R498" s="103">
        <v>0</v>
      </c>
      <c r="S498" s="103">
        <v>0</v>
      </c>
      <c r="T498" s="103">
        <v>0</v>
      </c>
      <c r="U498" s="103">
        <v>0</v>
      </c>
      <c r="V498" s="14">
        <v>0</v>
      </c>
      <c r="W498" s="14">
        <v>0</v>
      </c>
      <c r="X498" s="103" t="s">
        <v>1377</v>
      </c>
      <c r="Y498" s="103" t="s">
        <v>1316</v>
      </c>
      <c r="Z498" s="14"/>
    </row>
    <row r="499" spans="1:26" s="10" customFormat="1" ht="12.75" customHeight="1" x14ac:dyDescent="0.2">
      <c r="A499" s="10" t="s">
        <v>817</v>
      </c>
      <c r="B499" s="10" t="s">
        <v>384</v>
      </c>
      <c r="C499" s="103">
        <v>0</v>
      </c>
      <c r="D499" s="103">
        <v>0</v>
      </c>
      <c r="E499" s="103">
        <v>0</v>
      </c>
      <c r="F499" s="103">
        <v>0</v>
      </c>
      <c r="G499" s="103">
        <v>0</v>
      </c>
      <c r="H499" s="103">
        <v>0</v>
      </c>
      <c r="I499" s="103">
        <v>0</v>
      </c>
      <c r="J499" s="103">
        <v>0</v>
      </c>
      <c r="K499" s="103">
        <v>0</v>
      </c>
      <c r="L499" s="103">
        <v>0</v>
      </c>
      <c r="M499" s="103">
        <v>133473</v>
      </c>
      <c r="N499" s="103">
        <v>10000</v>
      </c>
      <c r="O499" s="103">
        <v>0</v>
      </c>
      <c r="P499" s="103">
        <v>0</v>
      </c>
      <c r="Q499" s="103">
        <v>0</v>
      </c>
      <c r="R499" s="103">
        <v>0</v>
      </c>
      <c r="S499" s="103">
        <v>0</v>
      </c>
      <c r="T499" s="103">
        <v>0</v>
      </c>
      <c r="U499" s="103">
        <v>0</v>
      </c>
      <c r="V499" s="14">
        <v>0</v>
      </c>
      <c r="W499" s="14">
        <v>10483</v>
      </c>
      <c r="X499" s="103" t="s">
        <v>1377</v>
      </c>
      <c r="Y499" s="103" t="s">
        <v>1316</v>
      </c>
      <c r="Z499" s="14"/>
    </row>
    <row r="500" spans="1:26" s="10" customFormat="1" ht="12.75" customHeight="1" x14ac:dyDescent="0.2">
      <c r="A500" s="10" t="s">
        <v>1272</v>
      </c>
      <c r="B500" s="10" t="s">
        <v>1273</v>
      </c>
      <c r="C500" s="103">
        <v>0</v>
      </c>
      <c r="D500" s="103">
        <v>0</v>
      </c>
      <c r="E500" s="103">
        <v>0</v>
      </c>
      <c r="F500" s="103">
        <v>0</v>
      </c>
      <c r="G500" s="103">
        <v>0</v>
      </c>
      <c r="H500" s="103">
        <v>0</v>
      </c>
      <c r="I500" s="103">
        <v>0</v>
      </c>
      <c r="J500" s="103">
        <v>0</v>
      </c>
      <c r="K500" s="103">
        <v>0</v>
      </c>
      <c r="L500" s="103">
        <v>0</v>
      </c>
      <c r="M500" s="103">
        <v>49167</v>
      </c>
      <c r="N500" s="103">
        <v>0</v>
      </c>
      <c r="O500" s="103">
        <v>0</v>
      </c>
      <c r="P500" s="103">
        <v>0</v>
      </c>
      <c r="Q500" s="103">
        <v>0</v>
      </c>
      <c r="R500" s="103">
        <v>0</v>
      </c>
      <c r="S500" s="103">
        <v>0</v>
      </c>
      <c r="T500" s="103">
        <v>0</v>
      </c>
      <c r="U500" s="103">
        <v>0</v>
      </c>
      <c r="V500" s="14">
        <v>0</v>
      </c>
      <c r="W500" s="14">
        <v>0</v>
      </c>
      <c r="X500" s="103" t="s">
        <v>1377</v>
      </c>
      <c r="Y500" s="103" t="s">
        <v>1316</v>
      </c>
      <c r="Z500" s="14"/>
    </row>
    <row r="501" spans="1:26" s="10" customFormat="1" ht="12.75" customHeight="1" x14ac:dyDescent="0.2">
      <c r="A501" s="10" t="s">
        <v>619</v>
      </c>
      <c r="B501" s="10" t="s">
        <v>272</v>
      </c>
      <c r="C501" s="103">
        <v>0</v>
      </c>
      <c r="D501" s="103">
        <v>0</v>
      </c>
      <c r="E501" s="103">
        <v>0</v>
      </c>
      <c r="F501" s="103">
        <v>0</v>
      </c>
      <c r="G501" s="103">
        <v>0</v>
      </c>
      <c r="H501" s="103">
        <v>0</v>
      </c>
      <c r="I501" s="103">
        <v>72</v>
      </c>
      <c r="J501" s="103">
        <v>0</v>
      </c>
      <c r="K501" s="103">
        <v>0</v>
      </c>
      <c r="L501" s="103">
        <v>0</v>
      </c>
      <c r="M501" s="103">
        <v>0</v>
      </c>
      <c r="N501" s="103">
        <v>0</v>
      </c>
      <c r="O501" s="103">
        <v>0</v>
      </c>
      <c r="P501" s="103">
        <v>0</v>
      </c>
      <c r="Q501" s="103">
        <v>0</v>
      </c>
      <c r="R501" s="103">
        <v>0</v>
      </c>
      <c r="S501" s="103">
        <v>0</v>
      </c>
      <c r="T501" s="103">
        <v>0</v>
      </c>
      <c r="U501" s="103">
        <v>0</v>
      </c>
      <c r="V501" s="14">
        <v>347</v>
      </c>
      <c r="W501" s="14">
        <v>0</v>
      </c>
      <c r="X501" s="103" t="s">
        <v>1315</v>
      </c>
      <c r="Y501" s="103" t="s">
        <v>1316</v>
      </c>
      <c r="Z501" s="14"/>
    </row>
    <row r="502" spans="1:26" s="10" customFormat="1" ht="12.75" customHeight="1" x14ac:dyDescent="0.2">
      <c r="A502" s="10" t="s">
        <v>627</v>
      </c>
      <c r="B502" s="10" t="s">
        <v>273</v>
      </c>
      <c r="C502" s="103">
        <v>0</v>
      </c>
      <c r="D502" s="103">
        <v>0</v>
      </c>
      <c r="E502" s="103">
        <v>0</v>
      </c>
      <c r="F502" s="103">
        <v>0</v>
      </c>
      <c r="G502" s="103">
        <v>0</v>
      </c>
      <c r="H502" s="103">
        <v>0</v>
      </c>
      <c r="I502" s="103">
        <v>0</v>
      </c>
      <c r="J502" s="103">
        <v>0</v>
      </c>
      <c r="K502" s="103">
        <v>0</v>
      </c>
      <c r="L502" s="103">
        <v>0</v>
      </c>
      <c r="M502" s="103">
        <v>3500</v>
      </c>
      <c r="N502" s="103">
        <v>0</v>
      </c>
      <c r="O502" s="103">
        <v>0</v>
      </c>
      <c r="P502" s="103">
        <v>0</v>
      </c>
      <c r="Q502" s="103">
        <v>0</v>
      </c>
      <c r="R502" s="103">
        <v>0</v>
      </c>
      <c r="S502" s="103">
        <v>0</v>
      </c>
      <c r="T502" s="103">
        <v>0</v>
      </c>
      <c r="U502" s="103">
        <v>0</v>
      </c>
      <c r="V502" s="14">
        <v>0</v>
      </c>
      <c r="W502" s="14">
        <v>0</v>
      </c>
      <c r="X502" s="103" t="s">
        <v>1315</v>
      </c>
      <c r="Y502" s="103" t="s">
        <v>1316</v>
      </c>
      <c r="Z502" s="14"/>
    </row>
    <row r="503" spans="1:26" s="10" customFormat="1" ht="12.75" customHeight="1" x14ac:dyDescent="0.2">
      <c r="A503" s="10" t="s">
        <v>664</v>
      </c>
      <c r="B503" s="10" t="s">
        <v>358</v>
      </c>
      <c r="C503" s="103">
        <v>0</v>
      </c>
      <c r="D503" s="103">
        <v>0</v>
      </c>
      <c r="E503" s="103">
        <v>13072</v>
      </c>
      <c r="F503" s="103">
        <v>3653</v>
      </c>
      <c r="G503" s="103">
        <v>0</v>
      </c>
      <c r="H503" s="103">
        <v>0</v>
      </c>
      <c r="I503" s="103">
        <v>0</v>
      </c>
      <c r="J503" s="103">
        <v>0</v>
      </c>
      <c r="K503" s="103">
        <v>0</v>
      </c>
      <c r="L503" s="103">
        <v>0</v>
      </c>
      <c r="M503" s="103">
        <v>430599</v>
      </c>
      <c r="N503" s="103">
        <v>0</v>
      </c>
      <c r="O503" s="103">
        <v>0</v>
      </c>
      <c r="P503" s="103">
        <v>0</v>
      </c>
      <c r="Q503" s="103">
        <v>0</v>
      </c>
      <c r="R503" s="103">
        <v>0</v>
      </c>
      <c r="S503" s="103">
        <v>0</v>
      </c>
      <c r="T503" s="103">
        <v>0</v>
      </c>
      <c r="U503" s="103">
        <v>0</v>
      </c>
      <c r="V503" s="14">
        <v>0</v>
      </c>
      <c r="W503" s="14">
        <v>0</v>
      </c>
      <c r="X503" s="103" t="s">
        <v>1324</v>
      </c>
      <c r="Y503" s="103" t="s">
        <v>1316</v>
      </c>
      <c r="Z503" s="14"/>
    </row>
    <row r="504" spans="1:26" s="10" customFormat="1" ht="12.75" customHeight="1" x14ac:dyDescent="0.2">
      <c r="A504" s="10" t="s">
        <v>807</v>
      </c>
      <c r="B504" s="10" t="s">
        <v>1364</v>
      </c>
      <c r="C504" s="103">
        <v>0</v>
      </c>
      <c r="D504" s="103">
        <v>0</v>
      </c>
      <c r="E504" s="103">
        <v>0</v>
      </c>
      <c r="F504" s="103">
        <v>0</v>
      </c>
      <c r="G504" s="103">
        <v>0</v>
      </c>
      <c r="H504" s="103">
        <v>0</v>
      </c>
      <c r="I504" s="103">
        <v>0</v>
      </c>
      <c r="J504" s="103">
        <v>0</v>
      </c>
      <c r="K504" s="103">
        <v>0</v>
      </c>
      <c r="L504" s="103">
        <v>0</v>
      </c>
      <c r="M504" s="103">
        <v>52778</v>
      </c>
      <c r="N504" s="103">
        <v>2000</v>
      </c>
      <c r="O504" s="103">
        <v>0</v>
      </c>
      <c r="P504" s="103">
        <v>0</v>
      </c>
      <c r="Q504" s="103">
        <v>0</v>
      </c>
      <c r="R504" s="103">
        <v>0</v>
      </c>
      <c r="S504" s="103">
        <v>0</v>
      </c>
      <c r="T504" s="103">
        <v>0</v>
      </c>
      <c r="U504" s="103">
        <v>0</v>
      </c>
      <c r="V504" s="14">
        <v>6400</v>
      </c>
      <c r="W504" s="14">
        <v>0</v>
      </c>
      <c r="X504" s="103" t="s">
        <v>1377</v>
      </c>
      <c r="Y504" s="103" t="s">
        <v>1316</v>
      </c>
      <c r="Z504" s="14"/>
    </row>
    <row r="505" spans="1:26" s="10" customFormat="1" ht="12.75" customHeight="1" x14ac:dyDescent="0.2">
      <c r="A505" s="10" t="s">
        <v>818</v>
      </c>
      <c r="B505" s="10" t="s">
        <v>385</v>
      </c>
      <c r="C505" s="103">
        <v>0</v>
      </c>
      <c r="D505" s="103">
        <v>0</v>
      </c>
      <c r="E505" s="103">
        <v>0</v>
      </c>
      <c r="F505" s="103">
        <v>0</v>
      </c>
      <c r="G505" s="103">
        <v>0</v>
      </c>
      <c r="H505" s="103">
        <v>0</v>
      </c>
      <c r="I505" s="103">
        <v>0</v>
      </c>
      <c r="J505" s="103">
        <v>0</v>
      </c>
      <c r="K505" s="103">
        <v>0</v>
      </c>
      <c r="L505" s="103">
        <v>0</v>
      </c>
      <c r="M505" s="103">
        <v>54500</v>
      </c>
      <c r="N505" s="103">
        <v>25000</v>
      </c>
      <c r="O505" s="103">
        <v>0</v>
      </c>
      <c r="P505" s="103">
        <v>0</v>
      </c>
      <c r="Q505" s="103">
        <v>0</v>
      </c>
      <c r="R505" s="103">
        <v>0</v>
      </c>
      <c r="S505" s="103">
        <v>0</v>
      </c>
      <c r="T505" s="103">
        <v>0</v>
      </c>
      <c r="U505" s="103">
        <v>0</v>
      </c>
      <c r="V505" s="14">
        <v>0</v>
      </c>
      <c r="W505" s="14">
        <v>0</v>
      </c>
      <c r="X505" s="103" t="s">
        <v>1377</v>
      </c>
      <c r="Y505" s="103" t="s">
        <v>1316</v>
      </c>
      <c r="Z505" s="14"/>
    </row>
    <row r="506" spans="1:26" s="10" customFormat="1" ht="12.75" customHeight="1" x14ac:dyDescent="0.2">
      <c r="A506" s="10" t="s">
        <v>1274</v>
      </c>
      <c r="B506" s="10" t="s">
        <v>1275</v>
      </c>
      <c r="C506" s="103">
        <v>0</v>
      </c>
      <c r="D506" s="103">
        <v>0</v>
      </c>
      <c r="E506" s="103">
        <v>0</v>
      </c>
      <c r="F506" s="103">
        <v>0</v>
      </c>
      <c r="G506" s="103">
        <v>0</v>
      </c>
      <c r="H506" s="103">
        <v>0</v>
      </c>
      <c r="I506" s="103">
        <v>0</v>
      </c>
      <c r="J506" s="103">
        <v>0</v>
      </c>
      <c r="K506" s="103">
        <v>0</v>
      </c>
      <c r="L506" s="103">
        <v>0</v>
      </c>
      <c r="M506" s="103">
        <v>84298</v>
      </c>
      <c r="N506" s="103">
        <v>0</v>
      </c>
      <c r="O506" s="103">
        <v>0</v>
      </c>
      <c r="P506" s="103">
        <v>0</v>
      </c>
      <c r="Q506" s="103">
        <v>0</v>
      </c>
      <c r="R506" s="103">
        <v>0</v>
      </c>
      <c r="S506" s="103">
        <v>0</v>
      </c>
      <c r="T506" s="103">
        <v>0</v>
      </c>
      <c r="U506" s="103">
        <v>9000</v>
      </c>
      <c r="V506" s="14">
        <v>6100</v>
      </c>
      <c r="W506" s="14">
        <v>0</v>
      </c>
      <c r="X506" s="103" t="s">
        <v>1377</v>
      </c>
      <c r="Y506" s="103" t="s">
        <v>1316</v>
      </c>
      <c r="Z506" s="14"/>
    </row>
    <row r="507" spans="1:26" s="10" customFormat="1" ht="12.75" customHeight="1" x14ac:dyDescent="0.2">
      <c r="A507" s="10" t="s">
        <v>813</v>
      </c>
      <c r="B507" s="10" t="s">
        <v>899</v>
      </c>
      <c r="C507" s="103">
        <v>0</v>
      </c>
      <c r="D507" s="103">
        <v>0</v>
      </c>
      <c r="E507" s="103">
        <v>0</v>
      </c>
      <c r="F507" s="103">
        <v>0</v>
      </c>
      <c r="G507" s="103">
        <v>0</v>
      </c>
      <c r="H507" s="103">
        <v>0</v>
      </c>
      <c r="I507" s="103">
        <v>0</v>
      </c>
      <c r="J507" s="103">
        <v>0</v>
      </c>
      <c r="K507" s="103">
        <v>0</v>
      </c>
      <c r="L507" s="103">
        <v>0</v>
      </c>
      <c r="M507" s="103">
        <v>17500</v>
      </c>
      <c r="N507" s="103">
        <v>0</v>
      </c>
      <c r="O507" s="103">
        <v>0</v>
      </c>
      <c r="P507" s="103">
        <v>0</v>
      </c>
      <c r="Q507" s="103">
        <v>0</v>
      </c>
      <c r="R507" s="103">
        <v>0</v>
      </c>
      <c r="S507" s="103">
        <v>0</v>
      </c>
      <c r="T507" s="103">
        <v>0</v>
      </c>
      <c r="U507" s="103">
        <v>0</v>
      </c>
      <c r="V507" s="14">
        <v>0</v>
      </c>
      <c r="W507" s="14">
        <v>0</v>
      </c>
      <c r="X507" s="103" t="s">
        <v>1377</v>
      </c>
      <c r="Y507" s="103" t="s">
        <v>1316</v>
      </c>
      <c r="Z507" s="14"/>
    </row>
    <row r="508" spans="1:26" s="10" customFormat="1" ht="12.75" customHeight="1" x14ac:dyDescent="0.2">
      <c r="A508" s="10" t="s">
        <v>723</v>
      </c>
      <c r="B508" s="10" t="s">
        <v>274</v>
      </c>
      <c r="C508" s="103">
        <v>0</v>
      </c>
      <c r="D508" s="103">
        <v>0</v>
      </c>
      <c r="E508" s="103">
        <v>0</v>
      </c>
      <c r="F508" s="103">
        <v>0</v>
      </c>
      <c r="G508" s="103">
        <v>0</v>
      </c>
      <c r="H508" s="103">
        <v>0</v>
      </c>
      <c r="I508" s="103">
        <v>0</v>
      </c>
      <c r="J508" s="103">
        <v>0</v>
      </c>
      <c r="K508" s="103">
        <v>0</v>
      </c>
      <c r="L508" s="103">
        <v>0</v>
      </c>
      <c r="M508" s="103">
        <v>244465</v>
      </c>
      <c r="N508" s="103">
        <v>10000</v>
      </c>
      <c r="O508" s="103">
        <v>0</v>
      </c>
      <c r="P508" s="103">
        <v>856</v>
      </c>
      <c r="Q508" s="103">
        <v>550</v>
      </c>
      <c r="R508" s="103">
        <v>0</v>
      </c>
      <c r="S508" s="103">
        <v>0</v>
      </c>
      <c r="T508" s="103">
        <v>9</v>
      </c>
      <c r="U508" s="103">
        <v>60000</v>
      </c>
      <c r="V508" s="14">
        <v>0</v>
      </c>
      <c r="W508" s="14">
        <v>0</v>
      </c>
      <c r="X508" s="103" t="s">
        <v>1327</v>
      </c>
      <c r="Y508" s="103" t="s">
        <v>1316</v>
      </c>
      <c r="Z508" s="14"/>
    </row>
    <row r="509" spans="1:26" s="10" customFormat="1" ht="12.75" customHeight="1" x14ac:dyDescent="0.2">
      <c r="A509" s="10" t="s">
        <v>462</v>
      </c>
      <c r="B509" s="10" t="s">
        <v>830</v>
      </c>
      <c r="C509" s="103">
        <v>0</v>
      </c>
      <c r="D509" s="103">
        <v>0</v>
      </c>
      <c r="E509" s="103">
        <v>0</v>
      </c>
      <c r="F509" s="103">
        <v>0</v>
      </c>
      <c r="G509" s="103">
        <v>0</v>
      </c>
      <c r="H509" s="103">
        <v>0</v>
      </c>
      <c r="I509" s="103">
        <v>0</v>
      </c>
      <c r="J509" s="103">
        <v>0</v>
      </c>
      <c r="K509" s="103">
        <v>0</v>
      </c>
      <c r="L509" s="103">
        <v>0</v>
      </c>
      <c r="M509" s="103">
        <v>0</v>
      </c>
      <c r="N509" s="103">
        <v>27000</v>
      </c>
      <c r="O509" s="103">
        <v>0</v>
      </c>
      <c r="P509" s="103">
        <v>0</v>
      </c>
      <c r="Q509" s="103">
        <v>0</v>
      </c>
      <c r="R509" s="103">
        <v>0</v>
      </c>
      <c r="S509" s="103">
        <v>0</v>
      </c>
      <c r="T509" s="103">
        <v>0</v>
      </c>
      <c r="U509" s="103">
        <v>0</v>
      </c>
      <c r="V509" s="14">
        <v>0</v>
      </c>
      <c r="W509" s="14">
        <v>0</v>
      </c>
      <c r="X509" s="103" t="s">
        <v>1315</v>
      </c>
      <c r="Y509" s="103" t="s">
        <v>1316</v>
      </c>
      <c r="Z509" s="14"/>
    </row>
    <row r="510" spans="1:26" s="10" customFormat="1" ht="12.75" customHeight="1" x14ac:dyDescent="0.2">
      <c r="A510" s="10" t="s">
        <v>684</v>
      </c>
      <c r="B510" s="10" t="s">
        <v>275</v>
      </c>
      <c r="C510" s="103">
        <v>0</v>
      </c>
      <c r="D510" s="103">
        <v>0</v>
      </c>
      <c r="E510" s="103">
        <v>0</v>
      </c>
      <c r="F510" s="103">
        <v>870</v>
      </c>
      <c r="G510" s="103">
        <v>0</v>
      </c>
      <c r="H510" s="103">
        <v>0</v>
      </c>
      <c r="I510" s="103">
        <v>0</v>
      </c>
      <c r="J510" s="103">
        <v>0</v>
      </c>
      <c r="K510" s="103">
        <v>0</v>
      </c>
      <c r="L510" s="103">
        <v>0</v>
      </c>
      <c r="M510" s="103">
        <v>417473</v>
      </c>
      <c r="N510" s="103">
        <v>0</v>
      </c>
      <c r="O510" s="103">
        <v>0</v>
      </c>
      <c r="P510" s="103">
        <v>0</v>
      </c>
      <c r="Q510" s="103">
        <v>0</v>
      </c>
      <c r="R510" s="103">
        <v>0</v>
      </c>
      <c r="S510" s="103">
        <v>0</v>
      </c>
      <c r="T510" s="103">
        <v>25</v>
      </c>
      <c r="U510" s="103">
        <v>0</v>
      </c>
      <c r="V510" s="14">
        <v>16000</v>
      </c>
      <c r="W510" s="14">
        <v>0</v>
      </c>
      <c r="X510" s="103" t="s">
        <v>1321</v>
      </c>
      <c r="Y510" s="103" t="s">
        <v>1316</v>
      </c>
      <c r="Z510" s="14"/>
    </row>
    <row r="511" spans="1:26" s="10" customFormat="1" ht="12.75" customHeight="1" x14ac:dyDescent="0.2">
      <c r="A511" s="10" t="s">
        <v>803</v>
      </c>
      <c r="B511" s="10" t="s">
        <v>1365</v>
      </c>
      <c r="C511" s="103">
        <v>0</v>
      </c>
      <c r="D511" s="103">
        <v>0</v>
      </c>
      <c r="E511" s="103">
        <v>0</v>
      </c>
      <c r="F511" s="103">
        <v>0</v>
      </c>
      <c r="G511" s="103">
        <v>0</v>
      </c>
      <c r="H511" s="103">
        <v>0</v>
      </c>
      <c r="I511" s="103">
        <v>0</v>
      </c>
      <c r="J511" s="103">
        <v>0</v>
      </c>
      <c r="K511" s="103">
        <v>0</v>
      </c>
      <c r="L511" s="103">
        <v>0</v>
      </c>
      <c r="M511" s="103">
        <v>5550</v>
      </c>
      <c r="N511" s="103">
        <v>0</v>
      </c>
      <c r="O511" s="103">
        <v>0</v>
      </c>
      <c r="P511" s="103">
        <v>0</v>
      </c>
      <c r="Q511" s="103">
        <v>0</v>
      </c>
      <c r="R511" s="103">
        <v>0</v>
      </c>
      <c r="S511" s="103">
        <v>0</v>
      </c>
      <c r="T511" s="103">
        <v>0</v>
      </c>
      <c r="U511" s="103">
        <v>0</v>
      </c>
      <c r="V511" s="14">
        <v>0</v>
      </c>
      <c r="W511" s="14">
        <v>0</v>
      </c>
      <c r="X511" s="103" t="s">
        <v>1377</v>
      </c>
      <c r="Y511" s="103" t="s">
        <v>1316</v>
      </c>
      <c r="Z511" s="14"/>
    </row>
    <row r="512" spans="1:26" s="10" customFormat="1" ht="12.75" customHeight="1" x14ac:dyDescent="0.2">
      <c r="A512" s="10" t="s">
        <v>1246</v>
      </c>
      <c r="B512" s="10" t="s">
        <v>1247</v>
      </c>
      <c r="C512" s="103">
        <v>0</v>
      </c>
      <c r="D512" s="103">
        <v>0</v>
      </c>
      <c r="E512" s="103">
        <v>0</v>
      </c>
      <c r="F512" s="103">
        <v>0</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4">
        <v>6000</v>
      </c>
      <c r="W512" s="14">
        <v>0</v>
      </c>
      <c r="X512" s="103" t="s">
        <v>1377</v>
      </c>
      <c r="Y512" s="103" t="s">
        <v>1316</v>
      </c>
      <c r="Z512" s="14"/>
    </row>
    <row r="513" spans="1:26" s="10" customFormat="1" ht="12.75" customHeight="1" x14ac:dyDescent="0.2">
      <c r="A513" s="10" t="s">
        <v>673</v>
      </c>
      <c r="B513" s="10" t="s">
        <v>386</v>
      </c>
      <c r="C513" s="103">
        <v>0</v>
      </c>
      <c r="D513" s="103">
        <v>0</v>
      </c>
      <c r="E513" s="103">
        <v>1500</v>
      </c>
      <c r="F513" s="103">
        <v>0</v>
      </c>
      <c r="G513" s="103">
        <v>0</v>
      </c>
      <c r="H513" s="103">
        <v>0</v>
      </c>
      <c r="I513" s="103">
        <v>0</v>
      </c>
      <c r="J513" s="103">
        <v>0</v>
      </c>
      <c r="K513" s="103">
        <v>0</v>
      </c>
      <c r="L513" s="103">
        <v>0</v>
      </c>
      <c r="M513" s="103">
        <v>302982</v>
      </c>
      <c r="N513" s="103">
        <v>37000</v>
      </c>
      <c r="O513" s="103">
        <v>0</v>
      </c>
      <c r="P513" s="103">
        <v>0</v>
      </c>
      <c r="Q513" s="103">
        <v>0</v>
      </c>
      <c r="R513" s="103">
        <v>0</v>
      </c>
      <c r="S513" s="103">
        <v>0</v>
      </c>
      <c r="T513" s="103">
        <v>0</v>
      </c>
      <c r="U513" s="103">
        <v>24000</v>
      </c>
      <c r="V513" s="14">
        <v>0</v>
      </c>
      <c r="W513" s="14">
        <v>0</v>
      </c>
      <c r="X513" s="103" t="s">
        <v>1312</v>
      </c>
      <c r="Y513" s="103" t="s">
        <v>1316</v>
      </c>
      <c r="Z513" s="14"/>
    </row>
    <row r="514" spans="1:26" s="10" customFormat="1" ht="12.75" customHeight="1" x14ac:dyDescent="0.2">
      <c r="A514" s="10" t="s">
        <v>507</v>
      </c>
      <c r="B514" s="10" t="s">
        <v>276</v>
      </c>
      <c r="C514" s="103">
        <v>0</v>
      </c>
      <c r="D514" s="103">
        <v>0</v>
      </c>
      <c r="E514" s="103">
        <v>0</v>
      </c>
      <c r="F514" s="103">
        <v>0</v>
      </c>
      <c r="G514" s="103">
        <v>0</v>
      </c>
      <c r="H514" s="103">
        <v>0</v>
      </c>
      <c r="I514" s="103">
        <v>0</v>
      </c>
      <c r="J514" s="103">
        <v>0</v>
      </c>
      <c r="K514" s="103">
        <v>0</v>
      </c>
      <c r="L514" s="103">
        <v>0</v>
      </c>
      <c r="M514" s="103">
        <v>156722</v>
      </c>
      <c r="N514" s="103">
        <v>0</v>
      </c>
      <c r="O514" s="103">
        <v>0</v>
      </c>
      <c r="P514" s="103">
        <v>0</v>
      </c>
      <c r="Q514" s="103">
        <v>0</v>
      </c>
      <c r="R514" s="103">
        <v>0</v>
      </c>
      <c r="S514" s="103">
        <v>0</v>
      </c>
      <c r="T514" s="103">
        <v>0</v>
      </c>
      <c r="U514" s="103">
        <v>0</v>
      </c>
      <c r="V514" s="14">
        <v>0</v>
      </c>
      <c r="W514" s="14">
        <v>0</v>
      </c>
      <c r="X514" s="103" t="s">
        <v>1315</v>
      </c>
      <c r="Y514" s="103" t="s">
        <v>1316</v>
      </c>
      <c r="Z514" s="14"/>
    </row>
    <row r="515" spans="1:26" s="10" customFormat="1" ht="12.75" customHeight="1" x14ac:dyDescent="0.2">
      <c r="A515" s="10" t="s">
        <v>402</v>
      </c>
      <c r="B515" s="10" t="s">
        <v>826</v>
      </c>
      <c r="C515" s="103">
        <v>0</v>
      </c>
      <c r="D515" s="103">
        <v>0</v>
      </c>
      <c r="E515" s="103">
        <v>0</v>
      </c>
      <c r="F515" s="103">
        <v>0</v>
      </c>
      <c r="G515" s="103">
        <v>0</v>
      </c>
      <c r="H515" s="103">
        <v>0</v>
      </c>
      <c r="I515" s="103">
        <v>0</v>
      </c>
      <c r="J515" s="103">
        <v>0</v>
      </c>
      <c r="K515" s="103">
        <v>0</v>
      </c>
      <c r="L515" s="103">
        <v>0</v>
      </c>
      <c r="M515" s="103">
        <v>44049</v>
      </c>
      <c r="N515" s="103">
        <v>13000</v>
      </c>
      <c r="O515" s="103">
        <v>0</v>
      </c>
      <c r="P515" s="103">
        <v>0</v>
      </c>
      <c r="Q515" s="103">
        <v>0</v>
      </c>
      <c r="R515" s="103">
        <v>0</v>
      </c>
      <c r="S515" s="103">
        <v>0</v>
      </c>
      <c r="T515" s="103">
        <v>0</v>
      </c>
      <c r="U515" s="103">
        <v>0</v>
      </c>
      <c r="V515" s="14">
        <v>0</v>
      </c>
      <c r="W515" s="14">
        <v>0</v>
      </c>
      <c r="X515" s="103" t="s">
        <v>1312</v>
      </c>
      <c r="Y515" s="103" t="s">
        <v>1316</v>
      </c>
      <c r="Z515" s="14"/>
    </row>
    <row r="516" spans="1:26" s="10" customFormat="1" ht="12.75" customHeight="1" x14ac:dyDescent="0.2">
      <c r="A516" s="10" t="s">
        <v>689</v>
      </c>
      <c r="B516" s="10" t="s">
        <v>277</v>
      </c>
      <c r="C516" s="103">
        <v>0</v>
      </c>
      <c r="D516" s="103">
        <v>0</v>
      </c>
      <c r="E516" s="103">
        <v>0</v>
      </c>
      <c r="F516" s="103">
        <v>0</v>
      </c>
      <c r="G516" s="103">
        <v>0</v>
      </c>
      <c r="H516" s="103">
        <v>0</v>
      </c>
      <c r="I516" s="103">
        <v>0</v>
      </c>
      <c r="J516" s="103">
        <v>0</v>
      </c>
      <c r="K516" s="103">
        <v>0</v>
      </c>
      <c r="L516" s="103">
        <v>0</v>
      </c>
      <c r="M516" s="103">
        <v>76529</v>
      </c>
      <c r="N516" s="103">
        <v>150000</v>
      </c>
      <c r="O516" s="103">
        <v>0</v>
      </c>
      <c r="P516" s="103">
        <v>0</v>
      </c>
      <c r="Q516" s="103">
        <v>0</v>
      </c>
      <c r="R516" s="103">
        <v>0</v>
      </c>
      <c r="S516" s="103">
        <v>0</v>
      </c>
      <c r="T516" s="103">
        <v>0</v>
      </c>
      <c r="U516" s="103">
        <v>20500</v>
      </c>
      <c r="V516" s="14">
        <v>0</v>
      </c>
      <c r="W516" s="14">
        <v>0</v>
      </c>
      <c r="X516" s="103" t="s">
        <v>1321</v>
      </c>
      <c r="Y516" s="103" t="s">
        <v>1316</v>
      </c>
      <c r="Z516" s="14"/>
    </row>
    <row r="517" spans="1:26" s="10" customFormat="1" ht="12.75" customHeight="1" x14ac:dyDescent="0.2">
      <c r="A517" s="10" t="s">
        <v>657</v>
      </c>
      <c r="B517" s="10" t="s">
        <v>278</v>
      </c>
      <c r="C517" s="103">
        <v>0</v>
      </c>
      <c r="D517" s="103">
        <v>0</v>
      </c>
      <c r="E517" s="103">
        <v>0</v>
      </c>
      <c r="F517" s="103">
        <v>0</v>
      </c>
      <c r="G517" s="103">
        <v>0</v>
      </c>
      <c r="H517" s="103">
        <v>0</v>
      </c>
      <c r="I517" s="103">
        <v>0</v>
      </c>
      <c r="J517" s="103">
        <v>0</v>
      </c>
      <c r="K517" s="103">
        <v>0</v>
      </c>
      <c r="L517" s="103">
        <v>0</v>
      </c>
      <c r="M517" s="103">
        <v>303529</v>
      </c>
      <c r="N517" s="103">
        <v>30000</v>
      </c>
      <c r="O517" s="103">
        <v>0</v>
      </c>
      <c r="P517" s="103">
        <v>0</v>
      </c>
      <c r="Q517" s="103">
        <v>0</v>
      </c>
      <c r="R517" s="103">
        <v>0</v>
      </c>
      <c r="S517" s="103">
        <v>0</v>
      </c>
      <c r="T517" s="103">
        <v>0</v>
      </c>
      <c r="U517" s="103">
        <v>0</v>
      </c>
      <c r="V517" s="14">
        <v>37530</v>
      </c>
      <c r="W517" s="14">
        <v>0</v>
      </c>
      <c r="X517" s="103" t="s">
        <v>1315</v>
      </c>
      <c r="Y517" s="103" t="s">
        <v>1316</v>
      </c>
      <c r="Z517" s="14"/>
    </row>
    <row r="518" spans="1:26" s="10" customFormat="1" ht="12.75" customHeight="1" x14ac:dyDescent="0.2">
      <c r="A518" s="10" t="s">
        <v>403</v>
      </c>
      <c r="B518" s="10" t="s">
        <v>279</v>
      </c>
      <c r="C518" s="103">
        <v>0</v>
      </c>
      <c r="D518" s="103">
        <v>0</v>
      </c>
      <c r="E518" s="103">
        <v>0</v>
      </c>
      <c r="F518" s="103">
        <v>0</v>
      </c>
      <c r="G518" s="103">
        <v>0</v>
      </c>
      <c r="H518" s="103">
        <v>0</v>
      </c>
      <c r="I518" s="103">
        <v>0</v>
      </c>
      <c r="J518" s="103">
        <v>0</v>
      </c>
      <c r="K518" s="103">
        <v>0</v>
      </c>
      <c r="L518" s="103">
        <v>0</v>
      </c>
      <c r="M518" s="103">
        <v>110182</v>
      </c>
      <c r="N518" s="103">
        <v>20000</v>
      </c>
      <c r="O518" s="103">
        <v>0</v>
      </c>
      <c r="P518" s="103">
        <v>0</v>
      </c>
      <c r="Q518" s="103">
        <v>0</v>
      </c>
      <c r="R518" s="103">
        <v>0</v>
      </c>
      <c r="S518" s="103">
        <v>0</v>
      </c>
      <c r="T518" s="103">
        <v>0</v>
      </c>
      <c r="U518" s="103">
        <v>0</v>
      </c>
      <c r="V518" s="14">
        <v>0</v>
      </c>
      <c r="W518" s="14">
        <v>0</v>
      </c>
      <c r="X518" s="103" t="s">
        <v>1312</v>
      </c>
      <c r="Y518" s="103" t="s">
        <v>1316</v>
      </c>
      <c r="Z518" s="14"/>
    </row>
    <row r="519" spans="1:26" s="10" customFormat="1" x14ac:dyDescent="0.2">
      <c r="A519" s="10" t="s">
        <v>705</v>
      </c>
      <c r="B519" s="10" t="s">
        <v>280</v>
      </c>
      <c r="C519" s="103">
        <v>0</v>
      </c>
      <c r="D519" s="103">
        <v>0</v>
      </c>
      <c r="E519" s="103">
        <v>0</v>
      </c>
      <c r="F519" s="103">
        <v>0</v>
      </c>
      <c r="G519" s="103">
        <v>0</v>
      </c>
      <c r="H519" s="103">
        <v>0</v>
      </c>
      <c r="I519" s="103">
        <v>0</v>
      </c>
      <c r="J519" s="103">
        <v>0</v>
      </c>
      <c r="K519" s="103">
        <v>0</v>
      </c>
      <c r="L519" s="103">
        <v>0</v>
      </c>
      <c r="M519" s="103">
        <v>415334</v>
      </c>
      <c r="N519" s="103">
        <v>103800</v>
      </c>
      <c r="O519" s="103">
        <v>0</v>
      </c>
      <c r="P519" s="103">
        <v>0</v>
      </c>
      <c r="Q519" s="103">
        <v>0</v>
      </c>
      <c r="R519" s="103">
        <v>0</v>
      </c>
      <c r="S519" s="103">
        <v>0</v>
      </c>
      <c r="T519" s="103">
        <v>0</v>
      </c>
      <c r="U519" s="103">
        <v>0</v>
      </c>
      <c r="V519" s="14">
        <v>0</v>
      </c>
      <c r="W519" s="14">
        <v>0</v>
      </c>
      <c r="X519" s="103" t="s">
        <v>1321</v>
      </c>
      <c r="Y519" s="103" t="s">
        <v>1316</v>
      </c>
      <c r="Z519" s="14"/>
    </row>
    <row r="520" spans="1:26" s="10" customFormat="1" x14ac:dyDescent="0.2">
      <c r="A520" s="10" t="s">
        <v>512</v>
      </c>
      <c r="B520" s="10" t="s">
        <v>281</v>
      </c>
      <c r="C520" s="103">
        <v>0</v>
      </c>
      <c r="D520" s="103">
        <v>0</v>
      </c>
      <c r="E520" s="103">
        <v>0</v>
      </c>
      <c r="F520" s="103">
        <v>0</v>
      </c>
      <c r="G520" s="103">
        <v>0</v>
      </c>
      <c r="H520" s="103">
        <v>0</v>
      </c>
      <c r="I520" s="103">
        <v>0</v>
      </c>
      <c r="J520" s="103">
        <v>0</v>
      </c>
      <c r="K520" s="103">
        <v>0</v>
      </c>
      <c r="L520" s="103">
        <v>0</v>
      </c>
      <c r="M520" s="103">
        <v>3505</v>
      </c>
      <c r="N520" s="103">
        <v>0</v>
      </c>
      <c r="O520" s="103">
        <v>0</v>
      </c>
      <c r="P520" s="103">
        <v>0</v>
      </c>
      <c r="Q520" s="103">
        <v>0</v>
      </c>
      <c r="R520" s="103">
        <v>0</v>
      </c>
      <c r="S520" s="103">
        <v>0</v>
      </c>
      <c r="T520" s="103">
        <v>0</v>
      </c>
      <c r="U520" s="103">
        <v>5000</v>
      </c>
      <c r="V520" s="14">
        <v>0</v>
      </c>
      <c r="W520" s="14">
        <v>0</v>
      </c>
      <c r="X520" s="103" t="s">
        <v>1315</v>
      </c>
      <c r="Y520" s="103" t="s">
        <v>1316</v>
      </c>
      <c r="Z520" s="14"/>
    </row>
    <row r="521" spans="1:26" s="10" customFormat="1" x14ac:dyDescent="0.2">
      <c r="A521" s="10" t="s">
        <v>509</v>
      </c>
      <c r="B521" s="10" t="s">
        <v>360</v>
      </c>
      <c r="C521" s="103">
        <v>0</v>
      </c>
      <c r="D521" s="103">
        <v>0</v>
      </c>
      <c r="E521" s="103">
        <v>5217</v>
      </c>
      <c r="F521" s="103">
        <v>0</v>
      </c>
      <c r="G521" s="103">
        <v>0</v>
      </c>
      <c r="H521" s="103">
        <v>0</v>
      </c>
      <c r="I521" s="103">
        <v>359</v>
      </c>
      <c r="J521" s="103">
        <v>0</v>
      </c>
      <c r="K521" s="103">
        <v>0</v>
      </c>
      <c r="L521" s="103">
        <v>0</v>
      </c>
      <c r="M521" s="103">
        <v>194605</v>
      </c>
      <c r="N521" s="103">
        <v>10000</v>
      </c>
      <c r="O521" s="103">
        <v>0</v>
      </c>
      <c r="P521" s="103">
        <v>0</v>
      </c>
      <c r="Q521" s="103">
        <v>0</v>
      </c>
      <c r="R521" s="103">
        <v>0</v>
      </c>
      <c r="S521" s="103">
        <v>0</v>
      </c>
      <c r="T521" s="103">
        <v>0</v>
      </c>
      <c r="U521" s="103">
        <v>40000</v>
      </c>
      <c r="V521" s="14">
        <v>8071</v>
      </c>
      <c r="W521" s="14">
        <v>0</v>
      </c>
      <c r="X521" s="103" t="s">
        <v>1324</v>
      </c>
      <c r="Y521" s="103" t="s">
        <v>1316</v>
      </c>
      <c r="Z521" s="14"/>
    </row>
    <row r="522" spans="1:26" s="10" customFormat="1" x14ac:dyDescent="0.2">
      <c r="A522" s="10" t="s">
        <v>671</v>
      </c>
      <c r="B522" s="10" t="s">
        <v>282</v>
      </c>
      <c r="C522" s="103">
        <v>0</v>
      </c>
      <c r="D522" s="103">
        <v>0</v>
      </c>
      <c r="E522" s="103">
        <v>0</v>
      </c>
      <c r="F522" s="103">
        <v>0</v>
      </c>
      <c r="G522" s="103">
        <v>0</v>
      </c>
      <c r="H522" s="103">
        <v>0</v>
      </c>
      <c r="I522" s="103">
        <v>0</v>
      </c>
      <c r="J522" s="103">
        <v>0</v>
      </c>
      <c r="K522" s="103">
        <v>0</v>
      </c>
      <c r="L522" s="103">
        <v>0</v>
      </c>
      <c r="M522" s="103">
        <v>2550</v>
      </c>
      <c r="N522" s="103">
        <v>0</v>
      </c>
      <c r="O522" s="103">
        <v>0</v>
      </c>
      <c r="P522" s="103">
        <v>0</v>
      </c>
      <c r="Q522" s="103">
        <v>0</v>
      </c>
      <c r="R522" s="103">
        <v>171</v>
      </c>
      <c r="S522" s="103">
        <v>0</v>
      </c>
      <c r="T522" s="103">
        <v>0</v>
      </c>
      <c r="U522" s="103">
        <v>0</v>
      </c>
      <c r="V522" s="14">
        <v>1000</v>
      </c>
      <c r="W522" s="14">
        <v>12000</v>
      </c>
      <c r="X522" s="103" t="s">
        <v>1315</v>
      </c>
      <c r="Y522" s="103" t="s">
        <v>1316</v>
      </c>
      <c r="Z522" s="14"/>
    </row>
    <row r="523" spans="1:26" s="10" customFormat="1" x14ac:dyDescent="0.2">
      <c r="A523" s="10" t="s">
        <v>1067</v>
      </c>
      <c r="B523" s="10" t="s">
        <v>1068</v>
      </c>
      <c r="C523" s="103">
        <v>0</v>
      </c>
      <c r="D523" s="103">
        <v>0</v>
      </c>
      <c r="E523" s="103">
        <v>0</v>
      </c>
      <c r="F523" s="103">
        <v>0</v>
      </c>
      <c r="G523" s="103">
        <v>0</v>
      </c>
      <c r="H523" s="103">
        <v>0</v>
      </c>
      <c r="I523" s="103">
        <v>1</v>
      </c>
      <c r="J523" s="103">
        <v>0</v>
      </c>
      <c r="K523" s="103">
        <v>0</v>
      </c>
      <c r="L523" s="103">
        <v>0</v>
      </c>
      <c r="M523" s="103">
        <v>102564</v>
      </c>
      <c r="N523" s="103">
        <v>23800</v>
      </c>
      <c r="O523" s="103">
        <v>0</v>
      </c>
      <c r="P523" s="103">
        <v>0</v>
      </c>
      <c r="Q523" s="103">
        <v>0</v>
      </c>
      <c r="R523" s="103">
        <v>0</v>
      </c>
      <c r="S523" s="103">
        <v>645</v>
      </c>
      <c r="T523" s="103">
        <v>198</v>
      </c>
      <c r="U523" s="103">
        <v>0</v>
      </c>
      <c r="V523" s="14">
        <v>0</v>
      </c>
      <c r="W523" s="14">
        <v>0</v>
      </c>
      <c r="X523" s="103" t="s">
        <v>1312</v>
      </c>
      <c r="Y523" s="103" t="s">
        <v>1313</v>
      </c>
      <c r="Z523" s="14"/>
    </row>
    <row r="524" spans="1:26" s="10" customFormat="1" x14ac:dyDescent="0.2">
      <c r="A524" s="10" t="s">
        <v>513</v>
      </c>
      <c r="B524" s="10" t="s">
        <v>283</v>
      </c>
      <c r="C524" s="103">
        <v>0</v>
      </c>
      <c r="D524" s="103">
        <v>0</v>
      </c>
      <c r="E524" s="103">
        <v>0</v>
      </c>
      <c r="F524" s="103">
        <v>0</v>
      </c>
      <c r="G524" s="103">
        <v>0</v>
      </c>
      <c r="H524" s="103">
        <v>0</v>
      </c>
      <c r="I524" s="103">
        <v>0</v>
      </c>
      <c r="J524" s="103">
        <v>0</v>
      </c>
      <c r="K524" s="103">
        <v>0</v>
      </c>
      <c r="L524" s="103">
        <v>0</v>
      </c>
      <c r="M524" s="103">
        <v>0</v>
      </c>
      <c r="N524" s="103">
        <v>0</v>
      </c>
      <c r="O524" s="103">
        <v>0</v>
      </c>
      <c r="P524" s="103">
        <v>0</v>
      </c>
      <c r="Q524" s="103">
        <v>0</v>
      </c>
      <c r="R524" s="103">
        <v>0</v>
      </c>
      <c r="S524" s="103">
        <v>0</v>
      </c>
      <c r="T524" s="103">
        <v>0</v>
      </c>
      <c r="U524" s="103">
        <v>0</v>
      </c>
      <c r="V524" s="14">
        <v>0</v>
      </c>
      <c r="W524" s="14">
        <v>0</v>
      </c>
      <c r="X524" s="103" t="s">
        <v>1315</v>
      </c>
      <c r="Y524" s="103" t="s">
        <v>1316</v>
      </c>
      <c r="Z524" s="14"/>
    </row>
    <row r="525" spans="1:26" s="10" customFormat="1" x14ac:dyDescent="0.2">
      <c r="A525" s="10" t="s">
        <v>409</v>
      </c>
      <c r="B525" s="10" t="s">
        <v>284</v>
      </c>
      <c r="C525" s="103">
        <v>0</v>
      </c>
      <c r="D525" s="103">
        <v>0</v>
      </c>
      <c r="E525" s="103">
        <v>0</v>
      </c>
      <c r="F525" s="103">
        <v>0</v>
      </c>
      <c r="G525" s="103">
        <v>0</v>
      </c>
      <c r="H525" s="103">
        <v>0</v>
      </c>
      <c r="I525" s="103">
        <v>0</v>
      </c>
      <c r="J525" s="103">
        <v>0</v>
      </c>
      <c r="K525" s="103">
        <v>0</v>
      </c>
      <c r="L525" s="103">
        <v>0</v>
      </c>
      <c r="M525" s="103">
        <v>5000</v>
      </c>
      <c r="N525" s="103">
        <v>0</v>
      </c>
      <c r="O525" s="103">
        <v>0</v>
      </c>
      <c r="P525" s="103">
        <v>0</v>
      </c>
      <c r="Q525" s="103">
        <v>0</v>
      </c>
      <c r="R525" s="103">
        <v>0</v>
      </c>
      <c r="S525" s="103">
        <v>0</v>
      </c>
      <c r="T525" s="103">
        <v>0</v>
      </c>
      <c r="U525" s="103">
        <v>0</v>
      </c>
      <c r="V525" s="14">
        <v>0</v>
      </c>
      <c r="W525" s="14">
        <v>0</v>
      </c>
      <c r="X525" s="103" t="s">
        <v>1315</v>
      </c>
      <c r="Y525" s="103" t="s">
        <v>1316</v>
      </c>
      <c r="Z525" s="14"/>
    </row>
    <row r="526" spans="1:26" s="10" customFormat="1" x14ac:dyDescent="0.2">
      <c r="A526" s="10" t="s">
        <v>560</v>
      </c>
      <c r="B526" s="10" t="s">
        <v>285</v>
      </c>
      <c r="C526" s="103">
        <v>0</v>
      </c>
      <c r="D526" s="103">
        <v>0</v>
      </c>
      <c r="E526" s="103">
        <v>0</v>
      </c>
      <c r="F526" s="103">
        <v>0</v>
      </c>
      <c r="G526" s="103">
        <v>0</v>
      </c>
      <c r="H526" s="103">
        <v>0</v>
      </c>
      <c r="I526" s="103">
        <v>0</v>
      </c>
      <c r="J526" s="103">
        <v>0</v>
      </c>
      <c r="K526" s="103">
        <v>0</v>
      </c>
      <c r="L526" s="103">
        <v>0</v>
      </c>
      <c r="M526" s="103">
        <v>1552</v>
      </c>
      <c r="N526" s="103">
        <v>0</v>
      </c>
      <c r="O526" s="103">
        <v>0</v>
      </c>
      <c r="P526" s="103">
        <v>0</v>
      </c>
      <c r="Q526" s="103">
        <v>0</v>
      </c>
      <c r="R526" s="103">
        <v>0</v>
      </c>
      <c r="S526" s="103">
        <v>0</v>
      </c>
      <c r="T526" s="103">
        <v>0</v>
      </c>
      <c r="U526" s="103">
        <v>0</v>
      </c>
      <c r="V526" s="14">
        <v>0</v>
      </c>
      <c r="W526" s="14">
        <v>0</v>
      </c>
      <c r="X526" s="103" t="s">
        <v>1315</v>
      </c>
      <c r="Y526" s="103" t="s">
        <v>1316</v>
      </c>
      <c r="Z526" s="14"/>
    </row>
    <row r="527" spans="1:26" s="10" customFormat="1" x14ac:dyDescent="0.2">
      <c r="A527" s="10" t="s">
        <v>514</v>
      </c>
      <c r="B527" s="10" t="s">
        <v>286</v>
      </c>
      <c r="C527" s="103">
        <v>0</v>
      </c>
      <c r="D527" s="103">
        <v>0</v>
      </c>
      <c r="E527" s="103">
        <v>0</v>
      </c>
      <c r="F527" s="103">
        <v>0</v>
      </c>
      <c r="G527" s="103">
        <v>0</v>
      </c>
      <c r="H527" s="103">
        <v>0</v>
      </c>
      <c r="I527" s="103">
        <v>0</v>
      </c>
      <c r="J527" s="103">
        <v>0</v>
      </c>
      <c r="K527" s="103">
        <v>0</v>
      </c>
      <c r="L527" s="103">
        <v>23</v>
      </c>
      <c r="M527" s="103">
        <v>1000</v>
      </c>
      <c r="N527" s="103">
        <v>0</v>
      </c>
      <c r="O527" s="103">
        <v>0</v>
      </c>
      <c r="P527" s="103">
        <v>0</v>
      </c>
      <c r="Q527" s="103">
        <v>0</v>
      </c>
      <c r="R527" s="103">
        <v>0</v>
      </c>
      <c r="S527" s="103">
        <v>0</v>
      </c>
      <c r="T527" s="103">
        <v>0</v>
      </c>
      <c r="U527" s="103">
        <v>0</v>
      </c>
      <c r="V527" s="14">
        <v>174</v>
      </c>
      <c r="W527" s="14">
        <v>2000</v>
      </c>
      <c r="X527" s="103" t="s">
        <v>1315</v>
      </c>
      <c r="Y527" s="103" t="s">
        <v>1316</v>
      </c>
      <c r="Z527" s="14"/>
    </row>
    <row r="528" spans="1:26" s="10" customFormat="1" x14ac:dyDescent="0.2">
      <c r="A528" s="10" t="s">
        <v>587</v>
      </c>
      <c r="B528" s="10" t="s">
        <v>287</v>
      </c>
      <c r="C528" s="103">
        <v>0</v>
      </c>
      <c r="D528" s="103">
        <v>0</v>
      </c>
      <c r="E528" s="103">
        <v>0</v>
      </c>
      <c r="F528" s="103">
        <v>0</v>
      </c>
      <c r="G528" s="103">
        <v>0</v>
      </c>
      <c r="H528" s="103">
        <v>0</v>
      </c>
      <c r="I528" s="103">
        <v>0</v>
      </c>
      <c r="J528" s="103">
        <v>0</v>
      </c>
      <c r="K528" s="103">
        <v>0</v>
      </c>
      <c r="L528" s="103">
        <v>0</v>
      </c>
      <c r="M528" s="103">
        <v>238615</v>
      </c>
      <c r="N528" s="103">
        <v>5000</v>
      </c>
      <c r="O528" s="103">
        <v>0</v>
      </c>
      <c r="P528" s="103">
        <v>15000</v>
      </c>
      <c r="Q528" s="103">
        <v>0</v>
      </c>
      <c r="R528" s="103">
        <v>0</v>
      </c>
      <c r="S528" s="103">
        <v>0</v>
      </c>
      <c r="T528" s="103">
        <v>0</v>
      </c>
      <c r="U528" s="103">
        <v>0</v>
      </c>
      <c r="V528" s="14">
        <v>0</v>
      </c>
      <c r="W528" s="14">
        <v>0</v>
      </c>
      <c r="X528" s="103" t="s">
        <v>1312</v>
      </c>
      <c r="Y528" s="103" t="s">
        <v>1316</v>
      </c>
      <c r="Z528" s="14"/>
    </row>
    <row r="529" spans="1:26" s="10" customFormat="1" x14ac:dyDescent="0.2">
      <c r="C529" s="103"/>
      <c r="D529" s="103"/>
      <c r="E529" s="103"/>
      <c r="F529" s="103"/>
      <c r="G529" s="103"/>
      <c r="H529" s="103"/>
      <c r="I529" s="103"/>
      <c r="J529" s="103"/>
      <c r="K529" s="103"/>
      <c r="L529" s="103"/>
      <c r="M529" s="103"/>
      <c r="N529" s="103"/>
      <c r="O529" s="103"/>
      <c r="P529" s="103"/>
      <c r="Q529" s="103"/>
      <c r="R529" s="103"/>
      <c r="S529" s="103"/>
      <c r="T529" s="103"/>
      <c r="U529" s="103"/>
      <c r="V529" s="14"/>
      <c r="W529" s="14"/>
      <c r="X529" s="103"/>
      <c r="Y529" s="103"/>
      <c r="Z529" s="14"/>
    </row>
    <row r="530" spans="1:26" s="10" customFormat="1" x14ac:dyDescent="0.2">
      <c r="C530" s="103"/>
      <c r="D530" s="103"/>
      <c r="E530" s="103"/>
      <c r="F530" s="103"/>
      <c r="G530" s="103"/>
      <c r="H530" s="103"/>
      <c r="I530" s="103"/>
      <c r="J530" s="103"/>
      <c r="K530" s="103"/>
      <c r="L530" s="103"/>
      <c r="M530" s="103"/>
      <c r="N530" s="103"/>
      <c r="O530" s="103"/>
      <c r="P530" s="103"/>
      <c r="Q530" s="103"/>
      <c r="R530" s="103"/>
      <c r="S530" s="103"/>
      <c r="T530" s="103"/>
      <c r="U530" s="103"/>
      <c r="V530" s="14"/>
      <c r="W530" s="14"/>
      <c r="X530" s="103"/>
      <c r="Y530" s="103"/>
      <c r="Z530" s="14"/>
    </row>
    <row r="531" spans="1:26" s="10" customFormat="1" x14ac:dyDescent="0.2">
      <c r="A531" s="10" t="s">
        <v>1168</v>
      </c>
      <c r="B531" s="10" t="s">
        <v>1171</v>
      </c>
      <c r="C531" s="103"/>
      <c r="D531" s="103"/>
      <c r="E531" s="103"/>
      <c r="F531" s="103"/>
      <c r="G531" s="103"/>
      <c r="H531" s="103"/>
      <c r="I531" s="103"/>
      <c r="J531" s="103"/>
      <c r="K531" s="103"/>
      <c r="L531" s="103"/>
      <c r="M531" s="103"/>
      <c r="N531" s="103"/>
      <c r="O531" s="103"/>
      <c r="P531" s="103"/>
      <c r="Q531" s="103"/>
      <c r="R531" s="103"/>
      <c r="S531" s="103"/>
      <c r="T531" s="103"/>
      <c r="U531" s="103"/>
      <c r="V531" s="14"/>
      <c r="W531" s="14"/>
      <c r="X531" s="103"/>
      <c r="Y531" s="103"/>
      <c r="Z531" s="14"/>
    </row>
  </sheetData>
  <sortState ref="A15:X530">
    <sortCondition ref="B15:B530"/>
  </sortState>
  <mergeCells count="1">
    <mergeCell ref="A1:B1"/>
  </mergeCells>
  <phoneticPr fontId="3" type="noConversion"/>
  <pageMargins left="0.74803149606299213" right="0.74803149606299213" top="0.98425196850393704" bottom="0.98425196850393704" header="0.51181102362204722" footer="0.51181102362204722"/>
  <pageSetup paperSize="9" scale="27"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79998168889431442"/>
  </sheetPr>
  <dimension ref="A1:AZ529"/>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ColWidth="34.85546875" defaultRowHeight="12.75" x14ac:dyDescent="0.2"/>
  <cols>
    <col min="1" max="1" width="12.140625" style="2" customWidth="1"/>
    <col min="2" max="2" width="55.7109375" style="2" customWidth="1"/>
    <col min="3" max="33" width="12.140625" style="2" customWidth="1"/>
    <col min="34" max="16384" width="34.85546875" style="2"/>
  </cols>
  <sheetData>
    <row r="1" spans="1:52" ht="12.75" customHeight="1" x14ac:dyDescent="0.2">
      <c r="A1" s="221" t="s">
        <v>1959</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27"/>
      <c r="Q1" s="27"/>
    </row>
    <row r="2" spans="1:52" ht="75" customHeight="1" x14ac:dyDescent="0.2">
      <c r="A2" s="30" t="s">
        <v>824</v>
      </c>
      <c r="B2" s="19" t="s">
        <v>311</v>
      </c>
      <c r="C2" s="171" t="s">
        <v>389</v>
      </c>
      <c r="D2" s="171" t="s">
        <v>303</v>
      </c>
      <c r="E2" s="171" t="s">
        <v>304</v>
      </c>
      <c r="F2" s="171" t="s">
        <v>305</v>
      </c>
      <c r="G2" s="171" t="s">
        <v>306</v>
      </c>
      <c r="H2" s="171" t="s">
        <v>307</v>
      </c>
      <c r="I2" s="171" t="s">
        <v>292</v>
      </c>
      <c r="J2" s="171" t="s">
        <v>293</v>
      </c>
      <c r="K2" s="171" t="s">
        <v>1167</v>
      </c>
      <c r="L2" s="172" t="s">
        <v>1166</v>
      </c>
      <c r="M2" s="171" t="s">
        <v>1917</v>
      </c>
      <c r="N2" s="171" t="s">
        <v>309</v>
      </c>
      <c r="O2" s="174" t="s">
        <v>1179</v>
      </c>
      <c r="P2" s="171" t="s">
        <v>1380</v>
      </c>
      <c r="Q2" s="175" t="s">
        <v>1311</v>
      </c>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row>
    <row r="3" spans="1:52" ht="12.75" customHeight="1" x14ac:dyDescent="0.2">
      <c r="A3" s="32"/>
      <c r="B3" s="19"/>
      <c r="C3" s="20"/>
      <c r="D3" s="20"/>
      <c r="E3" s="20"/>
      <c r="F3" s="20"/>
      <c r="G3" s="20"/>
      <c r="H3" s="20"/>
      <c r="I3" s="20"/>
      <c r="J3" s="20"/>
      <c r="K3" s="20"/>
      <c r="L3" s="21"/>
      <c r="M3" s="20"/>
      <c r="N3" s="20"/>
      <c r="P3" s="19"/>
      <c r="Q3" s="19"/>
    </row>
    <row r="4" spans="1:52" ht="12.75" customHeight="1" x14ac:dyDescent="0.2">
      <c r="A4" s="33" t="s">
        <v>1186</v>
      </c>
      <c r="B4" s="7" t="s">
        <v>1783</v>
      </c>
      <c r="C4" s="18">
        <v>16601586</v>
      </c>
      <c r="D4" s="18">
        <v>1988631</v>
      </c>
      <c r="E4" s="18">
        <v>1040764</v>
      </c>
      <c r="F4" s="18">
        <v>162000</v>
      </c>
      <c r="G4" s="18">
        <v>0</v>
      </c>
      <c r="H4" s="18">
        <v>206152</v>
      </c>
      <c r="I4" s="18">
        <v>37922</v>
      </c>
      <c r="J4" s="18">
        <v>155960</v>
      </c>
      <c r="K4" s="18">
        <v>975489</v>
      </c>
      <c r="L4" s="18">
        <v>3614468</v>
      </c>
      <c r="M4" s="18">
        <v>1881816</v>
      </c>
      <c r="N4" s="18">
        <v>3004434</v>
      </c>
      <c r="O4" s="18">
        <v>3118000</v>
      </c>
      <c r="P4" s="19"/>
      <c r="Q4" s="19"/>
    </row>
    <row r="5" spans="1:52" ht="12.75" customHeight="1" x14ac:dyDescent="0.2">
      <c r="A5" s="33"/>
      <c r="B5" s="19"/>
      <c r="C5" s="18"/>
      <c r="D5" s="18"/>
      <c r="E5" s="18"/>
      <c r="F5" s="18"/>
      <c r="G5" s="18"/>
      <c r="H5" s="18"/>
      <c r="I5" s="18"/>
      <c r="J5" s="18"/>
      <c r="K5" s="18"/>
      <c r="L5" s="18"/>
      <c r="M5" s="18"/>
      <c r="N5" s="18"/>
      <c r="O5" s="13"/>
      <c r="P5" s="19"/>
      <c r="Q5" s="19"/>
    </row>
    <row r="6" spans="1:52" ht="12.75" customHeight="1" x14ac:dyDescent="0.2">
      <c r="A6" s="104" t="s">
        <v>1316</v>
      </c>
      <c r="B6" s="7" t="s">
        <v>1784</v>
      </c>
      <c r="C6" s="18">
        <v>14907805</v>
      </c>
      <c r="D6" s="18">
        <v>1855731</v>
      </c>
      <c r="E6" s="18">
        <v>1028967</v>
      </c>
      <c r="F6" s="18">
        <v>132500</v>
      </c>
      <c r="G6" s="18">
        <v>0</v>
      </c>
      <c r="H6" s="18">
        <v>206152</v>
      </c>
      <c r="I6" s="18">
        <v>12208</v>
      </c>
      <c r="J6" s="18">
        <v>155960</v>
      </c>
      <c r="K6" s="18">
        <v>814879</v>
      </c>
      <c r="L6" s="18">
        <v>3445402</v>
      </c>
      <c r="M6" s="18">
        <v>1491663</v>
      </c>
      <c r="N6" s="18">
        <v>2952541</v>
      </c>
      <c r="O6" s="18">
        <v>2875850</v>
      </c>
      <c r="P6" s="7"/>
      <c r="Q6" s="7"/>
    </row>
    <row r="7" spans="1:52" ht="12.75" customHeight="1" x14ac:dyDescent="0.2">
      <c r="A7" s="104" t="s">
        <v>1314</v>
      </c>
      <c r="B7" s="7" t="s">
        <v>1071</v>
      </c>
      <c r="C7" s="18">
        <v>1082345</v>
      </c>
      <c r="D7" s="18">
        <v>34000</v>
      </c>
      <c r="E7" s="18">
        <v>11797</v>
      </c>
      <c r="F7" s="18">
        <v>19500</v>
      </c>
      <c r="G7" s="18">
        <v>0</v>
      </c>
      <c r="H7" s="18">
        <v>0</v>
      </c>
      <c r="I7" s="18">
        <v>25000</v>
      </c>
      <c r="J7" s="18">
        <v>0</v>
      </c>
      <c r="K7" s="18">
        <v>28830</v>
      </c>
      <c r="L7" s="18">
        <v>160553</v>
      </c>
      <c r="M7" s="18">
        <v>367610</v>
      </c>
      <c r="N7" s="18">
        <v>14918</v>
      </c>
      <c r="O7" s="18">
        <v>93100</v>
      </c>
      <c r="P7" s="7"/>
      <c r="Q7" s="7"/>
    </row>
    <row r="8" spans="1:52" ht="12.75" customHeight="1" x14ac:dyDescent="0.2">
      <c r="A8" s="104" t="s">
        <v>1313</v>
      </c>
      <c r="B8" s="7" t="s">
        <v>1072</v>
      </c>
      <c r="C8" s="18">
        <v>430232</v>
      </c>
      <c r="D8" s="18">
        <v>98900</v>
      </c>
      <c r="E8" s="18">
        <v>0</v>
      </c>
      <c r="F8" s="18">
        <v>10000</v>
      </c>
      <c r="G8" s="18">
        <v>0</v>
      </c>
      <c r="H8" s="18">
        <v>0</v>
      </c>
      <c r="I8" s="18">
        <v>714</v>
      </c>
      <c r="J8" s="18">
        <v>0</v>
      </c>
      <c r="K8" s="18">
        <v>131780</v>
      </c>
      <c r="L8" s="18">
        <v>4055</v>
      </c>
      <c r="M8" s="18">
        <v>22543</v>
      </c>
      <c r="N8" s="18">
        <v>36975</v>
      </c>
      <c r="O8" s="18">
        <v>147050</v>
      </c>
      <c r="P8" s="7"/>
      <c r="Q8" s="7"/>
    </row>
    <row r="9" spans="1:52" ht="12.75" customHeight="1" x14ac:dyDescent="0.2">
      <c r="A9" s="104" t="s">
        <v>1317</v>
      </c>
      <c r="B9" s="7" t="s">
        <v>1073</v>
      </c>
      <c r="C9" s="18">
        <v>181204</v>
      </c>
      <c r="D9" s="18">
        <v>0</v>
      </c>
      <c r="E9" s="18">
        <v>0</v>
      </c>
      <c r="F9" s="18">
        <v>0</v>
      </c>
      <c r="G9" s="18">
        <v>0</v>
      </c>
      <c r="H9" s="18">
        <v>0</v>
      </c>
      <c r="I9" s="18">
        <v>0</v>
      </c>
      <c r="J9" s="18">
        <v>0</v>
      </c>
      <c r="K9" s="18">
        <v>0</v>
      </c>
      <c r="L9" s="18">
        <v>4458</v>
      </c>
      <c r="M9" s="18">
        <v>0</v>
      </c>
      <c r="N9" s="18">
        <v>0</v>
      </c>
      <c r="O9" s="18">
        <v>2000</v>
      </c>
      <c r="P9" s="7"/>
      <c r="Q9" s="7"/>
    </row>
    <row r="10" spans="1:52" ht="12.75" customHeight="1" x14ac:dyDescent="0.2">
      <c r="A10" s="33"/>
      <c r="B10" s="11"/>
      <c r="C10" s="18"/>
      <c r="D10" s="18"/>
      <c r="E10" s="18"/>
      <c r="F10" s="18"/>
      <c r="G10" s="18"/>
      <c r="H10" s="18"/>
      <c r="I10" s="18"/>
      <c r="J10" s="18"/>
      <c r="K10" s="18"/>
      <c r="L10" s="18"/>
      <c r="M10" s="18"/>
      <c r="N10" s="18"/>
      <c r="O10" s="18"/>
      <c r="P10" s="11"/>
      <c r="Q10" s="11"/>
    </row>
    <row r="11" spans="1:52" s="102" customFormat="1" ht="12.75" customHeight="1" x14ac:dyDescent="0.25">
      <c r="A11" s="105"/>
      <c r="B11" s="105"/>
      <c r="C11" s="105"/>
      <c r="D11" s="105"/>
      <c r="E11" s="105"/>
      <c r="F11" s="105"/>
      <c r="G11" s="105"/>
      <c r="H11" s="105"/>
      <c r="I11" s="105"/>
      <c r="J11" s="105"/>
      <c r="K11" s="105"/>
      <c r="L11" s="105"/>
      <c r="M11" s="105"/>
      <c r="N11" s="105"/>
      <c r="O11" s="105"/>
      <c r="P11" s="105"/>
      <c r="Q11" s="105"/>
    </row>
    <row r="12" spans="1:52" s="10" customFormat="1" ht="12.75" customHeight="1" x14ac:dyDescent="0.2">
      <c r="A12" s="10" t="s">
        <v>903</v>
      </c>
      <c r="B12" s="10" t="s">
        <v>904</v>
      </c>
      <c r="C12" s="103">
        <v>10124</v>
      </c>
      <c r="D12" s="103">
        <v>11500</v>
      </c>
      <c r="E12" s="103">
        <v>0</v>
      </c>
      <c r="F12" s="103">
        <v>0</v>
      </c>
      <c r="G12" s="103">
        <v>0</v>
      </c>
      <c r="H12" s="103">
        <v>0</v>
      </c>
      <c r="I12" s="103">
        <v>0</v>
      </c>
      <c r="J12" s="103">
        <v>0</v>
      </c>
      <c r="K12" s="103">
        <v>0</v>
      </c>
      <c r="L12" s="103">
        <v>0</v>
      </c>
      <c r="M12" s="103">
        <v>0</v>
      </c>
      <c r="N12" s="103">
        <v>0</v>
      </c>
      <c r="O12" s="103">
        <v>7000</v>
      </c>
      <c r="P12" s="103" t="s">
        <v>1312</v>
      </c>
      <c r="Q12" s="103" t="s">
        <v>1313</v>
      </c>
      <c r="R12" s="103"/>
      <c r="S12" s="103"/>
      <c r="T12" s="103"/>
      <c r="U12" s="103"/>
      <c r="V12" s="14"/>
      <c r="W12" s="14"/>
      <c r="X12" s="14"/>
    </row>
    <row r="13" spans="1:52" s="10" customFormat="1" ht="12.75" customHeight="1" x14ac:dyDescent="0.2">
      <c r="A13" s="10" t="s">
        <v>905</v>
      </c>
      <c r="B13" s="10" t="s">
        <v>906</v>
      </c>
      <c r="C13" s="103">
        <v>31450</v>
      </c>
      <c r="D13" s="103">
        <v>0</v>
      </c>
      <c r="E13" s="103">
        <v>0</v>
      </c>
      <c r="F13" s="103">
        <v>0</v>
      </c>
      <c r="G13" s="103">
        <v>0</v>
      </c>
      <c r="H13" s="103">
        <v>0</v>
      </c>
      <c r="I13" s="103">
        <v>25000</v>
      </c>
      <c r="J13" s="103">
        <v>0</v>
      </c>
      <c r="K13" s="103">
        <v>0</v>
      </c>
      <c r="L13" s="103">
        <v>0</v>
      </c>
      <c r="M13" s="103">
        <v>0</v>
      </c>
      <c r="N13" s="103">
        <v>0</v>
      </c>
      <c r="O13" s="103">
        <v>0</v>
      </c>
      <c r="P13" s="103" t="s">
        <v>1312</v>
      </c>
      <c r="Q13" s="103" t="s">
        <v>1314</v>
      </c>
      <c r="R13" s="103"/>
      <c r="S13" s="103"/>
      <c r="T13" s="103"/>
      <c r="U13" s="103"/>
      <c r="V13" s="14"/>
      <c r="W13" s="14"/>
      <c r="X13" s="14"/>
    </row>
    <row r="14" spans="1:52" s="10" customFormat="1" ht="12.75" customHeight="1" x14ac:dyDescent="0.2">
      <c r="A14" s="10" t="s">
        <v>665</v>
      </c>
      <c r="B14" s="10" t="s">
        <v>1</v>
      </c>
      <c r="C14" s="103">
        <v>13460</v>
      </c>
      <c r="D14" s="103">
        <v>7000</v>
      </c>
      <c r="E14" s="103">
        <v>0</v>
      </c>
      <c r="F14" s="103">
        <v>0</v>
      </c>
      <c r="G14" s="103">
        <v>0</v>
      </c>
      <c r="H14" s="103">
        <v>0</v>
      </c>
      <c r="I14" s="103">
        <v>0</v>
      </c>
      <c r="J14" s="103">
        <v>0</v>
      </c>
      <c r="K14" s="103">
        <v>0</v>
      </c>
      <c r="L14" s="103">
        <v>0</v>
      </c>
      <c r="M14" s="103">
        <v>0</v>
      </c>
      <c r="N14" s="103">
        <v>0</v>
      </c>
      <c r="O14" s="103">
        <v>0</v>
      </c>
      <c r="P14" s="103" t="s">
        <v>1315</v>
      </c>
      <c r="Q14" s="103" t="s">
        <v>1316</v>
      </c>
      <c r="R14" s="103"/>
      <c r="S14" s="103"/>
      <c r="T14" s="103"/>
      <c r="U14" s="103"/>
      <c r="V14" s="14"/>
      <c r="W14" s="14"/>
      <c r="X14" s="14"/>
    </row>
    <row r="15" spans="1:52" s="10" customFormat="1" ht="12.75" customHeight="1" x14ac:dyDescent="0.2">
      <c r="A15" s="10" t="s">
        <v>427</v>
      </c>
      <c r="B15" s="10" t="s">
        <v>2</v>
      </c>
      <c r="C15" s="103">
        <v>7199</v>
      </c>
      <c r="D15" s="103">
        <v>0</v>
      </c>
      <c r="E15" s="103">
        <v>0</v>
      </c>
      <c r="F15" s="103">
        <v>0</v>
      </c>
      <c r="G15" s="103">
        <v>0</v>
      </c>
      <c r="H15" s="103">
        <v>0</v>
      </c>
      <c r="I15" s="103">
        <v>0</v>
      </c>
      <c r="J15" s="103">
        <v>0</v>
      </c>
      <c r="K15" s="103">
        <v>0</v>
      </c>
      <c r="L15" s="103">
        <v>1187</v>
      </c>
      <c r="M15" s="103">
        <v>0</v>
      </c>
      <c r="N15" s="103">
        <v>0</v>
      </c>
      <c r="O15" s="103">
        <v>0</v>
      </c>
      <c r="P15" s="103" t="s">
        <v>1315</v>
      </c>
      <c r="Q15" s="103" t="s">
        <v>1316</v>
      </c>
      <c r="R15" s="103"/>
      <c r="S15" s="103"/>
      <c r="T15" s="103"/>
      <c r="U15" s="103"/>
      <c r="V15" s="14"/>
      <c r="W15" s="14"/>
      <c r="X15" s="14"/>
    </row>
    <row r="16" spans="1:52" s="10" customFormat="1" ht="12.75" customHeight="1" x14ac:dyDescent="0.2">
      <c r="A16" s="10" t="s">
        <v>435</v>
      </c>
      <c r="B16" s="10" t="s">
        <v>3</v>
      </c>
      <c r="C16" s="103">
        <v>10069</v>
      </c>
      <c r="D16" s="103">
        <v>0</v>
      </c>
      <c r="E16" s="103">
        <v>0</v>
      </c>
      <c r="F16" s="103">
        <v>0</v>
      </c>
      <c r="G16" s="103">
        <v>0</v>
      </c>
      <c r="H16" s="103">
        <v>0</v>
      </c>
      <c r="I16" s="103">
        <v>0</v>
      </c>
      <c r="J16" s="103">
        <v>0</v>
      </c>
      <c r="K16" s="103">
        <v>0</v>
      </c>
      <c r="L16" s="103">
        <v>3550</v>
      </c>
      <c r="M16" s="103">
        <v>0</v>
      </c>
      <c r="N16" s="103">
        <v>0</v>
      </c>
      <c r="O16" s="103">
        <v>0</v>
      </c>
      <c r="P16" s="103" t="s">
        <v>1315</v>
      </c>
      <c r="Q16" s="103" t="s">
        <v>1316</v>
      </c>
      <c r="R16" s="103"/>
      <c r="S16" s="103"/>
      <c r="T16" s="103"/>
      <c r="U16" s="103"/>
      <c r="V16" s="14"/>
      <c r="W16" s="14"/>
      <c r="X16" s="14"/>
    </row>
    <row r="17" spans="1:24" s="10" customFormat="1" ht="12.75" customHeight="1" x14ac:dyDescent="0.2">
      <c r="A17" s="10" t="s">
        <v>907</v>
      </c>
      <c r="B17" s="10" t="s">
        <v>908</v>
      </c>
      <c r="C17" s="103">
        <v>14745</v>
      </c>
      <c r="D17" s="103">
        <v>0</v>
      </c>
      <c r="E17" s="103">
        <v>0</v>
      </c>
      <c r="F17" s="103">
        <v>0</v>
      </c>
      <c r="G17" s="103">
        <v>0</v>
      </c>
      <c r="H17" s="103">
        <v>0</v>
      </c>
      <c r="I17" s="103">
        <v>0</v>
      </c>
      <c r="J17" s="103">
        <v>0</v>
      </c>
      <c r="K17" s="103">
        <v>0</v>
      </c>
      <c r="L17" s="103">
        <v>0</v>
      </c>
      <c r="M17" s="103">
        <v>0</v>
      </c>
      <c r="N17" s="103">
        <v>0</v>
      </c>
      <c r="O17" s="103">
        <v>0</v>
      </c>
      <c r="P17" s="103" t="s">
        <v>1312</v>
      </c>
      <c r="Q17" s="103" t="s">
        <v>1313</v>
      </c>
      <c r="R17" s="103"/>
      <c r="S17" s="103"/>
      <c r="T17" s="103"/>
      <c r="U17" s="103"/>
      <c r="V17" s="14"/>
      <c r="W17" s="14"/>
      <c r="X17" s="14"/>
    </row>
    <row r="18" spans="1:24" s="10" customFormat="1" ht="12.75" customHeight="1" x14ac:dyDescent="0.2">
      <c r="A18" s="10" t="s">
        <v>909</v>
      </c>
      <c r="B18" s="10" t="s">
        <v>910</v>
      </c>
      <c r="C18" s="103">
        <v>30000</v>
      </c>
      <c r="D18" s="103">
        <v>2500</v>
      </c>
      <c r="E18" s="103">
        <v>0</v>
      </c>
      <c r="F18" s="103">
        <v>7000</v>
      </c>
      <c r="G18" s="103">
        <v>0</v>
      </c>
      <c r="H18" s="103">
        <v>0</v>
      </c>
      <c r="I18" s="103">
        <v>0</v>
      </c>
      <c r="J18" s="103">
        <v>0</v>
      </c>
      <c r="K18" s="103">
        <v>0</v>
      </c>
      <c r="L18" s="103">
        <v>5891</v>
      </c>
      <c r="M18" s="103">
        <v>0</v>
      </c>
      <c r="N18" s="103">
        <v>0</v>
      </c>
      <c r="O18" s="103">
        <v>0</v>
      </c>
      <c r="P18" s="103" t="s">
        <v>1312</v>
      </c>
      <c r="Q18" s="103" t="s">
        <v>1314</v>
      </c>
      <c r="R18" s="103"/>
      <c r="S18" s="103"/>
      <c r="T18" s="103"/>
      <c r="U18" s="103"/>
      <c r="V18" s="14"/>
      <c r="W18" s="14"/>
      <c r="X18" s="14"/>
    </row>
    <row r="19" spans="1:24" s="10" customFormat="1" ht="12.75" customHeight="1" x14ac:dyDescent="0.2">
      <c r="A19" s="10" t="s">
        <v>911</v>
      </c>
      <c r="B19" s="10" t="s">
        <v>912</v>
      </c>
      <c r="C19" s="103">
        <v>10662</v>
      </c>
      <c r="D19" s="103">
        <v>0</v>
      </c>
      <c r="E19" s="103">
        <v>0</v>
      </c>
      <c r="F19" s="103">
        <v>0</v>
      </c>
      <c r="G19" s="103">
        <v>0</v>
      </c>
      <c r="H19" s="103">
        <v>0</v>
      </c>
      <c r="I19" s="103">
        <v>0</v>
      </c>
      <c r="J19" s="103">
        <v>0</v>
      </c>
      <c r="K19" s="103">
        <v>0</v>
      </c>
      <c r="L19" s="103">
        <v>0</v>
      </c>
      <c r="M19" s="103">
        <v>0</v>
      </c>
      <c r="N19" s="103">
        <v>0</v>
      </c>
      <c r="O19" s="103">
        <v>0</v>
      </c>
      <c r="P19" s="103" t="s">
        <v>1317</v>
      </c>
      <c r="Q19" s="103" t="s">
        <v>1317</v>
      </c>
      <c r="R19" s="103"/>
      <c r="S19" s="103"/>
      <c r="T19" s="103"/>
      <c r="U19" s="103"/>
      <c r="V19" s="14"/>
      <c r="W19" s="14"/>
      <c r="X19" s="14"/>
    </row>
    <row r="20" spans="1:24" s="10" customFormat="1" ht="12.75" customHeight="1" x14ac:dyDescent="0.2">
      <c r="A20" s="10" t="s">
        <v>913</v>
      </c>
      <c r="B20" s="10" t="s">
        <v>914</v>
      </c>
      <c r="C20" s="103">
        <v>17717</v>
      </c>
      <c r="D20" s="103">
        <v>0</v>
      </c>
      <c r="E20" s="103">
        <v>0</v>
      </c>
      <c r="F20" s="103">
        <v>0</v>
      </c>
      <c r="G20" s="103">
        <v>0</v>
      </c>
      <c r="H20" s="103">
        <v>0</v>
      </c>
      <c r="I20" s="103">
        <v>0</v>
      </c>
      <c r="J20" s="103">
        <v>0</v>
      </c>
      <c r="K20" s="103">
        <v>0</v>
      </c>
      <c r="L20" s="103">
        <v>0</v>
      </c>
      <c r="M20" s="103">
        <v>0</v>
      </c>
      <c r="N20" s="103">
        <v>0</v>
      </c>
      <c r="O20" s="103">
        <v>0</v>
      </c>
      <c r="P20" s="103" t="s">
        <v>1317</v>
      </c>
      <c r="Q20" s="103" t="s">
        <v>1317</v>
      </c>
      <c r="R20" s="103"/>
      <c r="S20" s="103"/>
      <c r="T20" s="103"/>
      <c r="U20" s="103"/>
      <c r="V20" s="14"/>
      <c r="W20" s="14"/>
      <c r="X20" s="14"/>
    </row>
    <row r="21" spans="1:24" s="10" customFormat="1" ht="12.75" customHeight="1" x14ac:dyDescent="0.2">
      <c r="A21" s="10" t="s">
        <v>915</v>
      </c>
      <c r="B21" s="10" t="s">
        <v>916</v>
      </c>
      <c r="C21" s="103">
        <v>47065</v>
      </c>
      <c r="D21" s="103">
        <v>0</v>
      </c>
      <c r="E21" s="103">
        <v>0</v>
      </c>
      <c r="F21" s="103">
        <v>0</v>
      </c>
      <c r="G21" s="103">
        <v>0</v>
      </c>
      <c r="H21" s="103">
        <v>0</v>
      </c>
      <c r="I21" s="103">
        <v>0</v>
      </c>
      <c r="J21" s="103">
        <v>0</v>
      </c>
      <c r="K21" s="103">
        <v>0</v>
      </c>
      <c r="L21" s="103">
        <v>0</v>
      </c>
      <c r="M21" s="103">
        <v>0</v>
      </c>
      <c r="N21" s="103">
        <v>0</v>
      </c>
      <c r="O21" s="103">
        <v>0</v>
      </c>
      <c r="P21" s="103" t="s">
        <v>1312</v>
      </c>
      <c r="Q21" s="103" t="s">
        <v>1314</v>
      </c>
      <c r="R21" s="103"/>
      <c r="S21" s="103"/>
      <c r="T21" s="103"/>
      <c r="U21" s="103"/>
      <c r="V21" s="14"/>
      <c r="W21" s="14"/>
      <c r="X21" s="14"/>
    </row>
    <row r="22" spans="1:24" s="10" customFormat="1" ht="12.75" customHeight="1" x14ac:dyDescent="0.2">
      <c r="A22" s="10" t="s">
        <v>917</v>
      </c>
      <c r="B22" s="10" t="s">
        <v>918</v>
      </c>
      <c r="C22" s="103">
        <v>0</v>
      </c>
      <c r="D22" s="103">
        <v>0</v>
      </c>
      <c r="E22" s="103">
        <v>0</v>
      </c>
      <c r="F22" s="103">
        <v>0</v>
      </c>
      <c r="G22" s="103">
        <v>0</v>
      </c>
      <c r="H22" s="103">
        <v>0</v>
      </c>
      <c r="I22" s="103">
        <v>0</v>
      </c>
      <c r="J22" s="103">
        <v>0</v>
      </c>
      <c r="K22" s="103">
        <v>0</v>
      </c>
      <c r="L22" s="103">
        <v>4458</v>
      </c>
      <c r="M22" s="103">
        <v>0</v>
      </c>
      <c r="N22" s="103">
        <v>0</v>
      </c>
      <c r="O22" s="103">
        <v>0</v>
      </c>
      <c r="P22" s="103" t="s">
        <v>1317</v>
      </c>
      <c r="Q22" s="103" t="s">
        <v>1317</v>
      </c>
      <c r="R22" s="103"/>
      <c r="S22" s="103"/>
      <c r="T22" s="103"/>
      <c r="U22" s="103"/>
      <c r="V22" s="14"/>
      <c r="W22" s="14"/>
      <c r="X22" s="14"/>
    </row>
    <row r="23" spans="1:24" s="10" customFormat="1" ht="12.75" customHeight="1" x14ac:dyDescent="0.2">
      <c r="A23" s="10" t="s">
        <v>666</v>
      </c>
      <c r="B23" s="10" t="s">
        <v>4</v>
      </c>
      <c r="C23" s="103">
        <v>29081</v>
      </c>
      <c r="D23" s="103">
        <v>5000</v>
      </c>
      <c r="E23" s="103">
        <v>0</v>
      </c>
      <c r="F23" s="103">
        <v>0</v>
      </c>
      <c r="G23" s="103">
        <v>0</v>
      </c>
      <c r="H23" s="103">
        <v>0</v>
      </c>
      <c r="I23" s="103">
        <v>0</v>
      </c>
      <c r="J23" s="103">
        <v>0</v>
      </c>
      <c r="K23" s="103">
        <v>0</v>
      </c>
      <c r="L23" s="103">
        <v>4050</v>
      </c>
      <c r="M23" s="103">
        <v>0</v>
      </c>
      <c r="N23" s="103">
        <v>6000</v>
      </c>
      <c r="O23" s="103">
        <v>0</v>
      </c>
      <c r="P23" s="103" t="s">
        <v>1315</v>
      </c>
      <c r="Q23" s="103" t="s">
        <v>1316</v>
      </c>
      <c r="R23" s="103"/>
      <c r="S23" s="103"/>
      <c r="T23" s="103"/>
      <c r="U23" s="103"/>
      <c r="V23" s="14"/>
      <c r="W23" s="14"/>
      <c r="X23" s="14"/>
    </row>
    <row r="24" spans="1:24" s="10" customFormat="1" ht="12.75" customHeight="1" x14ac:dyDescent="0.2">
      <c r="A24" s="10" t="s">
        <v>607</v>
      </c>
      <c r="B24" s="10" t="s">
        <v>5</v>
      </c>
      <c r="C24" s="103">
        <v>2034</v>
      </c>
      <c r="D24" s="103">
        <v>0</v>
      </c>
      <c r="E24" s="103">
        <v>0</v>
      </c>
      <c r="F24" s="103">
        <v>0</v>
      </c>
      <c r="G24" s="103">
        <v>0</v>
      </c>
      <c r="H24" s="103">
        <v>0</v>
      </c>
      <c r="I24" s="103">
        <v>0</v>
      </c>
      <c r="J24" s="103">
        <v>0</v>
      </c>
      <c r="K24" s="103">
        <v>0</v>
      </c>
      <c r="L24" s="103">
        <v>0</v>
      </c>
      <c r="M24" s="103">
        <v>0</v>
      </c>
      <c r="N24" s="103">
        <v>0</v>
      </c>
      <c r="O24" s="103">
        <v>0</v>
      </c>
      <c r="P24" s="103" t="s">
        <v>1315</v>
      </c>
      <c r="Q24" s="103" t="s">
        <v>1316</v>
      </c>
      <c r="R24" s="103"/>
      <c r="S24" s="103"/>
      <c r="T24" s="103"/>
      <c r="U24" s="103"/>
      <c r="V24" s="14"/>
      <c r="W24" s="14"/>
      <c r="X24" s="14"/>
    </row>
    <row r="25" spans="1:24" s="10" customFormat="1" ht="12.75" customHeight="1" x14ac:dyDescent="0.2">
      <c r="A25" s="10" t="s">
        <v>534</v>
      </c>
      <c r="B25" s="10" t="s">
        <v>6</v>
      </c>
      <c r="C25" s="103">
        <v>3590</v>
      </c>
      <c r="D25" s="103">
        <v>0</v>
      </c>
      <c r="E25" s="103">
        <v>0</v>
      </c>
      <c r="F25" s="103">
        <v>0</v>
      </c>
      <c r="G25" s="103">
        <v>0</v>
      </c>
      <c r="H25" s="103">
        <v>0</v>
      </c>
      <c r="I25" s="103">
        <v>0</v>
      </c>
      <c r="J25" s="103">
        <v>0</v>
      </c>
      <c r="K25" s="103">
        <v>7000</v>
      </c>
      <c r="L25" s="103">
        <v>3050</v>
      </c>
      <c r="M25" s="103">
        <v>0</v>
      </c>
      <c r="N25" s="103">
        <v>2500</v>
      </c>
      <c r="O25" s="103">
        <v>10000</v>
      </c>
      <c r="P25" s="103" t="s">
        <v>1315</v>
      </c>
      <c r="Q25" s="103" t="s">
        <v>1316</v>
      </c>
      <c r="R25" s="103"/>
      <c r="S25" s="103"/>
      <c r="T25" s="103"/>
      <c r="U25" s="103"/>
      <c r="V25" s="14"/>
      <c r="W25" s="14"/>
      <c r="X25" s="14"/>
    </row>
    <row r="26" spans="1:24" s="10" customFormat="1" ht="12.75" customHeight="1" x14ac:dyDescent="0.2">
      <c r="A26" s="10" t="s">
        <v>1250</v>
      </c>
      <c r="B26" s="10" t="s">
        <v>1251</v>
      </c>
      <c r="C26" s="103">
        <v>27996</v>
      </c>
      <c r="D26" s="103">
        <v>7500</v>
      </c>
      <c r="E26" s="103">
        <v>0</v>
      </c>
      <c r="F26" s="103">
        <v>0</v>
      </c>
      <c r="G26" s="103">
        <v>0</v>
      </c>
      <c r="H26" s="103">
        <v>0</v>
      </c>
      <c r="I26" s="103">
        <v>0</v>
      </c>
      <c r="J26" s="103">
        <v>0</v>
      </c>
      <c r="K26" s="103">
        <v>0</v>
      </c>
      <c r="L26" s="103">
        <v>0</v>
      </c>
      <c r="M26" s="103">
        <v>0</v>
      </c>
      <c r="N26" s="103">
        <v>0</v>
      </c>
      <c r="O26" s="103">
        <v>3000</v>
      </c>
      <c r="P26" s="103" t="s">
        <v>1377</v>
      </c>
      <c r="Q26" s="103" t="s">
        <v>1316</v>
      </c>
      <c r="R26" s="103"/>
      <c r="S26" s="103"/>
      <c r="T26" s="103"/>
      <c r="U26" s="103"/>
      <c r="V26" s="14"/>
      <c r="W26" s="14"/>
      <c r="X26" s="14"/>
    </row>
    <row r="27" spans="1:24" s="10" customFormat="1" ht="12.75" customHeight="1" x14ac:dyDescent="0.2">
      <c r="A27" s="10" t="s">
        <v>406</v>
      </c>
      <c r="B27" s="10" t="s">
        <v>7</v>
      </c>
      <c r="C27" s="103">
        <v>3851</v>
      </c>
      <c r="D27" s="103">
        <v>8414</v>
      </c>
      <c r="E27" s="103">
        <v>0</v>
      </c>
      <c r="F27" s="103">
        <v>0</v>
      </c>
      <c r="G27" s="103">
        <v>0</v>
      </c>
      <c r="H27" s="103">
        <v>0</v>
      </c>
      <c r="I27" s="103">
        <v>0</v>
      </c>
      <c r="J27" s="103">
        <v>0</v>
      </c>
      <c r="K27" s="103">
        <v>0</v>
      </c>
      <c r="L27" s="103">
        <v>0</v>
      </c>
      <c r="M27" s="103">
        <v>16662</v>
      </c>
      <c r="N27" s="103">
        <v>0</v>
      </c>
      <c r="O27" s="103">
        <v>0</v>
      </c>
      <c r="P27" s="103" t="s">
        <v>1315</v>
      </c>
      <c r="Q27" s="103" t="s">
        <v>1316</v>
      </c>
      <c r="R27" s="103"/>
      <c r="S27" s="103"/>
      <c r="T27" s="103"/>
      <c r="U27" s="103"/>
      <c r="V27" s="14"/>
      <c r="W27" s="14"/>
      <c r="X27" s="14"/>
    </row>
    <row r="28" spans="1:24" s="10" customFormat="1" ht="12.75" customHeight="1" x14ac:dyDescent="0.2">
      <c r="A28" s="10" t="s">
        <v>639</v>
      </c>
      <c r="B28" s="10" t="s">
        <v>8</v>
      </c>
      <c r="C28" s="103">
        <v>2910</v>
      </c>
      <c r="D28" s="103">
        <v>2000</v>
      </c>
      <c r="E28" s="103">
        <v>0</v>
      </c>
      <c r="F28" s="103">
        <v>0</v>
      </c>
      <c r="G28" s="103">
        <v>0</v>
      </c>
      <c r="H28" s="103">
        <v>0</v>
      </c>
      <c r="I28" s="103">
        <v>0</v>
      </c>
      <c r="J28" s="103">
        <v>0</v>
      </c>
      <c r="K28" s="103">
        <v>0</v>
      </c>
      <c r="L28" s="103">
        <v>0</v>
      </c>
      <c r="M28" s="103">
        <v>0</v>
      </c>
      <c r="N28" s="103">
        <v>0</v>
      </c>
      <c r="O28" s="103">
        <v>0</v>
      </c>
      <c r="P28" s="103" t="s">
        <v>1315</v>
      </c>
      <c r="Q28" s="103" t="s">
        <v>1316</v>
      </c>
      <c r="R28" s="103"/>
      <c r="S28" s="103"/>
      <c r="T28" s="103"/>
      <c r="U28" s="103"/>
      <c r="V28" s="14"/>
      <c r="W28" s="14"/>
      <c r="X28" s="14"/>
    </row>
    <row r="29" spans="1:24" s="10" customFormat="1" ht="12.75" customHeight="1" x14ac:dyDescent="0.2">
      <c r="A29" s="10" t="s">
        <v>919</v>
      </c>
      <c r="B29" s="10" t="s">
        <v>920</v>
      </c>
      <c r="C29" s="103">
        <v>7579</v>
      </c>
      <c r="D29" s="103">
        <v>0</v>
      </c>
      <c r="E29" s="103">
        <v>0</v>
      </c>
      <c r="F29" s="103">
        <v>0</v>
      </c>
      <c r="G29" s="103">
        <v>0</v>
      </c>
      <c r="H29" s="103">
        <v>0</v>
      </c>
      <c r="I29" s="103">
        <v>0</v>
      </c>
      <c r="J29" s="103">
        <v>0</v>
      </c>
      <c r="K29" s="103">
        <v>0</v>
      </c>
      <c r="L29" s="103">
        <v>0</v>
      </c>
      <c r="M29" s="103">
        <v>0</v>
      </c>
      <c r="N29" s="103">
        <v>0</v>
      </c>
      <c r="O29" s="103">
        <v>2000</v>
      </c>
      <c r="P29" s="103" t="s">
        <v>1317</v>
      </c>
      <c r="Q29" s="103" t="s">
        <v>1317</v>
      </c>
      <c r="R29" s="103"/>
      <c r="S29" s="103"/>
      <c r="T29" s="103"/>
      <c r="U29" s="103"/>
      <c r="V29" s="14"/>
      <c r="W29" s="14"/>
      <c r="X29" s="14"/>
    </row>
    <row r="30" spans="1:24" s="10" customFormat="1" ht="12.75" customHeight="1" x14ac:dyDescent="0.2">
      <c r="A30" s="10" t="s">
        <v>921</v>
      </c>
      <c r="B30" s="10" t="s">
        <v>922</v>
      </c>
      <c r="C30" s="103">
        <v>1245</v>
      </c>
      <c r="D30" s="103">
        <v>0</v>
      </c>
      <c r="E30" s="103">
        <v>0</v>
      </c>
      <c r="F30" s="103">
        <v>0</v>
      </c>
      <c r="G30" s="103">
        <v>0</v>
      </c>
      <c r="H30" s="103">
        <v>0</v>
      </c>
      <c r="I30" s="103">
        <v>0</v>
      </c>
      <c r="J30" s="103">
        <v>0</v>
      </c>
      <c r="K30" s="103">
        <v>0</v>
      </c>
      <c r="L30" s="103">
        <v>0</v>
      </c>
      <c r="M30" s="103">
        <v>0</v>
      </c>
      <c r="N30" s="103">
        <v>0</v>
      </c>
      <c r="O30" s="103">
        <v>0</v>
      </c>
      <c r="P30" s="103" t="s">
        <v>1317</v>
      </c>
      <c r="Q30" s="103" t="s">
        <v>1317</v>
      </c>
      <c r="R30" s="103"/>
      <c r="S30" s="103"/>
      <c r="T30" s="103"/>
      <c r="U30" s="103"/>
      <c r="V30" s="14"/>
      <c r="W30" s="14"/>
      <c r="X30" s="14"/>
    </row>
    <row r="31" spans="1:24" s="10" customFormat="1" ht="12.75" customHeight="1" x14ac:dyDescent="0.2">
      <c r="A31" s="10" t="s">
        <v>923</v>
      </c>
      <c r="B31" s="10" t="s">
        <v>924</v>
      </c>
      <c r="C31" s="103">
        <v>4265</v>
      </c>
      <c r="D31" s="103">
        <v>0</v>
      </c>
      <c r="E31" s="103">
        <v>0</v>
      </c>
      <c r="F31" s="103">
        <v>0</v>
      </c>
      <c r="G31" s="103">
        <v>0</v>
      </c>
      <c r="H31" s="103">
        <v>0</v>
      </c>
      <c r="I31" s="103">
        <v>0</v>
      </c>
      <c r="J31" s="103">
        <v>0</v>
      </c>
      <c r="K31" s="103">
        <v>0</v>
      </c>
      <c r="L31" s="103">
        <v>0</v>
      </c>
      <c r="M31" s="103">
        <v>0</v>
      </c>
      <c r="N31" s="103">
        <v>0</v>
      </c>
      <c r="O31" s="103">
        <v>0</v>
      </c>
      <c r="P31" s="103" t="s">
        <v>1317</v>
      </c>
      <c r="Q31" s="103" t="s">
        <v>1317</v>
      </c>
      <c r="R31" s="103"/>
      <c r="S31" s="103"/>
      <c r="T31" s="103"/>
      <c r="U31" s="103"/>
      <c r="V31" s="14"/>
      <c r="W31" s="14"/>
      <c r="X31" s="14"/>
    </row>
    <row r="32" spans="1:24" s="10" customFormat="1" ht="12.75" customHeight="1" x14ac:dyDescent="0.2">
      <c r="A32" s="10" t="s">
        <v>724</v>
      </c>
      <c r="B32" s="10" t="s">
        <v>848</v>
      </c>
      <c r="C32" s="103">
        <v>70666</v>
      </c>
      <c r="D32" s="103">
        <v>0</v>
      </c>
      <c r="E32" s="103">
        <v>0</v>
      </c>
      <c r="F32" s="103">
        <v>0</v>
      </c>
      <c r="G32" s="103">
        <v>0</v>
      </c>
      <c r="H32" s="103">
        <v>0</v>
      </c>
      <c r="I32" s="103">
        <v>0</v>
      </c>
      <c r="J32" s="103">
        <v>0</v>
      </c>
      <c r="K32" s="103">
        <v>0</v>
      </c>
      <c r="L32" s="103">
        <v>100</v>
      </c>
      <c r="M32" s="103">
        <v>39088</v>
      </c>
      <c r="N32" s="103">
        <v>0</v>
      </c>
      <c r="O32" s="103">
        <v>0</v>
      </c>
      <c r="P32" s="103" t="s">
        <v>1320</v>
      </c>
      <c r="Q32" s="103" t="s">
        <v>1316</v>
      </c>
      <c r="R32" s="103"/>
      <c r="S32" s="103"/>
      <c r="T32" s="103"/>
      <c r="U32" s="103"/>
      <c r="V32" s="14"/>
      <c r="W32" s="14"/>
      <c r="X32" s="14"/>
    </row>
    <row r="33" spans="1:24" s="10" customFormat="1" ht="12.75" customHeight="1" x14ac:dyDescent="0.2">
      <c r="A33" s="10" t="s">
        <v>725</v>
      </c>
      <c r="B33" s="10" t="s">
        <v>9</v>
      </c>
      <c r="C33" s="103">
        <v>89777</v>
      </c>
      <c r="D33" s="103">
        <v>25000</v>
      </c>
      <c r="E33" s="103">
        <v>0</v>
      </c>
      <c r="F33" s="103">
        <v>0</v>
      </c>
      <c r="G33" s="103">
        <v>0</v>
      </c>
      <c r="H33" s="103">
        <v>0</v>
      </c>
      <c r="I33" s="103">
        <v>0</v>
      </c>
      <c r="J33" s="103">
        <v>0</v>
      </c>
      <c r="K33" s="103">
        <v>0</v>
      </c>
      <c r="L33" s="103">
        <v>0</v>
      </c>
      <c r="M33" s="103">
        <v>0</v>
      </c>
      <c r="N33" s="103">
        <v>63629</v>
      </c>
      <c r="O33" s="103">
        <v>17000</v>
      </c>
      <c r="P33" s="103" t="s">
        <v>1320</v>
      </c>
      <c r="Q33" s="103" t="s">
        <v>1316</v>
      </c>
      <c r="R33" s="103"/>
      <c r="S33" s="103"/>
      <c r="T33" s="103"/>
      <c r="U33" s="103"/>
      <c r="V33" s="14"/>
      <c r="W33" s="14"/>
      <c r="X33" s="14"/>
    </row>
    <row r="34" spans="1:24" s="10" customFormat="1" ht="12.75" customHeight="1" x14ac:dyDescent="0.2">
      <c r="A34" s="10" t="s">
        <v>690</v>
      </c>
      <c r="B34" s="10" t="s">
        <v>10</v>
      </c>
      <c r="C34" s="103">
        <v>26170</v>
      </c>
      <c r="D34" s="103">
        <v>0</v>
      </c>
      <c r="E34" s="103">
        <v>0</v>
      </c>
      <c r="F34" s="103">
        <v>0</v>
      </c>
      <c r="G34" s="103">
        <v>0</v>
      </c>
      <c r="H34" s="103">
        <v>0</v>
      </c>
      <c r="I34" s="103">
        <v>0</v>
      </c>
      <c r="J34" s="103">
        <v>0</v>
      </c>
      <c r="K34" s="103">
        <v>0</v>
      </c>
      <c r="L34" s="103">
        <v>2870</v>
      </c>
      <c r="M34" s="103">
        <v>0</v>
      </c>
      <c r="N34" s="103">
        <v>0</v>
      </c>
      <c r="O34" s="103">
        <v>0</v>
      </c>
      <c r="P34" s="103" t="s">
        <v>1321</v>
      </c>
      <c r="Q34" s="103" t="s">
        <v>1316</v>
      </c>
      <c r="R34" s="103"/>
      <c r="S34" s="103"/>
      <c r="T34" s="103"/>
      <c r="U34" s="103"/>
      <c r="V34" s="14"/>
      <c r="W34" s="14"/>
      <c r="X34" s="14"/>
    </row>
    <row r="35" spans="1:24" s="10" customFormat="1" ht="12.75" customHeight="1" x14ac:dyDescent="0.2">
      <c r="A35" s="10" t="s">
        <v>428</v>
      </c>
      <c r="B35" s="10" t="s">
        <v>11</v>
      </c>
      <c r="C35" s="103">
        <v>4527</v>
      </c>
      <c r="D35" s="103">
        <v>6500</v>
      </c>
      <c r="E35" s="103">
        <v>0</v>
      </c>
      <c r="F35" s="103">
        <v>0</v>
      </c>
      <c r="G35" s="103">
        <v>0</v>
      </c>
      <c r="H35" s="103">
        <v>0</v>
      </c>
      <c r="I35" s="103">
        <v>0</v>
      </c>
      <c r="J35" s="103">
        <v>0</v>
      </c>
      <c r="K35" s="103">
        <v>0</v>
      </c>
      <c r="L35" s="103">
        <v>0</v>
      </c>
      <c r="M35" s="103">
        <v>0</v>
      </c>
      <c r="N35" s="103">
        <v>0</v>
      </c>
      <c r="O35" s="103">
        <v>0</v>
      </c>
      <c r="P35" s="103" t="s">
        <v>1315</v>
      </c>
      <c r="Q35" s="103" t="s">
        <v>1316</v>
      </c>
      <c r="R35" s="103"/>
      <c r="S35" s="103"/>
      <c r="T35" s="103"/>
      <c r="U35" s="103"/>
      <c r="V35" s="14"/>
      <c r="W35" s="14"/>
      <c r="X35" s="14"/>
    </row>
    <row r="36" spans="1:24" s="10" customFormat="1" ht="12.75" customHeight="1" x14ac:dyDescent="0.2">
      <c r="A36" s="10" t="s">
        <v>475</v>
      </c>
      <c r="B36" s="10" t="s">
        <v>12</v>
      </c>
      <c r="C36" s="103">
        <v>3350</v>
      </c>
      <c r="D36" s="103">
        <v>0</v>
      </c>
      <c r="E36" s="103">
        <v>0</v>
      </c>
      <c r="F36" s="103">
        <v>0</v>
      </c>
      <c r="G36" s="103">
        <v>0</v>
      </c>
      <c r="H36" s="103">
        <v>0</v>
      </c>
      <c r="I36" s="103">
        <v>0</v>
      </c>
      <c r="J36" s="103">
        <v>0</v>
      </c>
      <c r="K36" s="103">
        <v>0</v>
      </c>
      <c r="L36" s="103">
        <v>0</v>
      </c>
      <c r="M36" s="103">
        <v>0</v>
      </c>
      <c r="N36" s="103">
        <v>0</v>
      </c>
      <c r="O36" s="103">
        <v>0</v>
      </c>
      <c r="P36" s="103" t="s">
        <v>1315</v>
      </c>
      <c r="Q36" s="103" t="s">
        <v>1316</v>
      </c>
      <c r="R36" s="103"/>
      <c r="S36" s="103"/>
      <c r="T36" s="103"/>
      <c r="U36" s="103"/>
      <c r="V36" s="14"/>
      <c r="W36" s="14"/>
      <c r="X36" s="14"/>
    </row>
    <row r="37" spans="1:24" s="10" customFormat="1" ht="12.75" customHeight="1" x14ac:dyDescent="0.2">
      <c r="A37" s="10" t="s">
        <v>497</v>
      </c>
      <c r="B37" s="10" t="s">
        <v>832</v>
      </c>
      <c r="C37" s="103">
        <v>23932</v>
      </c>
      <c r="D37" s="103">
        <v>0</v>
      </c>
      <c r="E37" s="103">
        <v>0</v>
      </c>
      <c r="F37" s="103">
        <v>0</v>
      </c>
      <c r="G37" s="103">
        <v>0</v>
      </c>
      <c r="H37" s="103">
        <v>60720</v>
      </c>
      <c r="I37" s="103">
        <v>0</v>
      </c>
      <c r="J37" s="103">
        <v>0</v>
      </c>
      <c r="K37" s="103">
        <v>0</v>
      </c>
      <c r="L37" s="103">
        <v>17850</v>
      </c>
      <c r="M37" s="103">
        <v>0</v>
      </c>
      <c r="N37" s="103">
        <v>20248</v>
      </c>
      <c r="O37" s="103">
        <v>21000</v>
      </c>
      <c r="P37" s="103" t="s">
        <v>1315</v>
      </c>
      <c r="Q37" s="103" t="s">
        <v>1316</v>
      </c>
      <c r="R37" s="103"/>
      <c r="S37" s="103"/>
      <c r="T37" s="103"/>
      <c r="U37" s="103"/>
      <c r="V37" s="14"/>
      <c r="W37" s="14"/>
      <c r="X37" s="14"/>
    </row>
    <row r="38" spans="1:24" s="10" customFormat="1" ht="12.75" customHeight="1" x14ac:dyDescent="0.2">
      <c r="A38" s="10" t="s">
        <v>608</v>
      </c>
      <c r="B38" s="10" t="s">
        <v>13</v>
      </c>
      <c r="C38" s="103">
        <v>2976</v>
      </c>
      <c r="D38" s="103">
        <v>0</v>
      </c>
      <c r="E38" s="103">
        <v>0</v>
      </c>
      <c r="F38" s="103">
        <v>0</v>
      </c>
      <c r="G38" s="103">
        <v>0</v>
      </c>
      <c r="H38" s="103">
        <v>0</v>
      </c>
      <c r="I38" s="103">
        <v>0</v>
      </c>
      <c r="J38" s="103">
        <v>0</v>
      </c>
      <c r="K38" s="103">
        <v>0</v>
      </c>
      <c r="L38" s="103">
        <v>706</v>
      </c>
      <c r="M38" s="103">
        <v>0</v>
      </c>
      <c r="N38" s="103">
        <v>0</v>
      </c>
      <c r="O38" s="103">
        <v>0</v>
      </c>
      <c r="P38" s="103" t="s">
        <v>1315</v>
      </c>
      <c r="Q38" s="103" t="s">
        <v>1316</v>
      </c>
      <c r="R38" s="103"/>
      <c r="S38" s="103"/>
      <c r="T38" s="103"/>
      <c r="U38" s="103"/>
      <c r="V38" s="14"/>
      <c r="W38" s="14"/>
      <c r="X38" s="14"/>
    </row>
    <row r="39" spans="1:24" s="10" customFormat="1" ht="12.75" customHeight="1" x14ac:dyDescent="0.2">
      <c r="A39" s="10" t="s">
        <v>391</v>
      </c>
      <c r="B39" s="10" t="s">
        <v>825</v>
      </c>
      <c r="C39" s="103">
        <v>50000</v>
      </c>
      <c r="D39" s="103">
        <v>7000</v>
      </c>
      <c r="E39" s="103">
        <v>0</v>
      </c>
      <c r="F39" s="103">
        <v>0</v>
      </c>
      <c r="G39" s="103">
        <v>0</v>
      </c>
      <c r="H39" s="103">
        <v>0</v>
      </c>
      <c r="I39" s="103">
        <v>0</v>
      </c>
      <c r="J39" s="103">
        <v>0</v>
      </c>
      <c r="K39" s="103">
        <v>1364</v>
      </c>
      <c r="L39" s="103">
        <v>7100</v>
      </c>
      <c r="M39" s="103">
        <v>0</v>
      </c>
      <c r="N39" s="103">
        <v>5000</v>
      </c>
      <c r="O39" s="103">
        <v>64000</v>
      </c>
      <c r="P39" s="103" t="s">
        <v>1312</v>
      </c>
      <c r="Q39" s="103" t="s">
        <v>1316</v>
      </c>
      <c r="R39" s="103"/>
      <c r="S39" s="103"/>
      <c r="T39" s="103"/>
      <c r="U39" s="103"/>
      <c r="V39" s="14"/>
      <c r="W39" s="14"/>
      <c r="X39" s="14"/>
    </row>
    <row r="40" spans="1:24" s="10" customFormat="1" ht="12.75" customHeight="1" x14ac:dyDescent="0.2">
      <c r="A40" s="10" t="s">
        <v>396</v>
      </c>
      <c r="B40" s="10" t="s">
        <v>367</v>
      </c>
      <c r="C40" s="103">
        <v>32298</v>
      </c>
      <c r="D40" s="103">
        <v>7000</v>
      </c>
      <c r="E40" s="103">
        <v>0</v>
      </c>
      <c r="F40" s="103">
        <v>0</v>
      </c>
      <c r="G40" s="103">
        <v>0</v>
      </c>
      <c r="H40" s="103">
        <v>0</v>
      </c>
      <c r="I40" s="103">
        <v>0</v>
      </c>
      <c r="J40" s="103">
        <v>0</v>
      </c>
      <c r="K40" s="103">
        <v>0</v>
      </c>
      <c r="L40" s="103">
        <v>3653</v>
      </c>
      <c r="M40" s="103">
        <v>9000</v>
      </c>
      <c r="N40" s="103">
        <v>0</v>
      </c>
      <c r="O40" s="103">
        <v>10000</v>
      </c>
      <c r="P40" s="103" t="s">
        <v>1312</v>
      </c>
      <c r="Q40" s="103" t="s">
        <v>1316</v>
      </c>
      <c r="R40" s="103"/>
      <c r="S40" s="103"/>
      <c r="T40" s="103"/>
      <c r="U40" s="103"/>
      <c r="V40" s="14"/>
      <c r="W40" s="14"/>
      <c r="X40" s="14"/>
    </row>
    <row r="41" spans="1:24" s="10" customFormat="1" ht="12.75" customHeight="1" x14ac:dyDescent="0.2">
      <c r="A41" s="10" t="s">
        <v>783</v>
      </c>
      <c r="B41" s="10" t="s">
        <v>1322</v>
      </c>
      <c r="C41" s="103">
        <v>10545</v>
      </c>
      <c r="D41" s="103">
        <v>0</v>
      </c>
      <c r="E41" s="103">
        <v>0</v>
      </c>
      <c r="F41" s="103">
        <v>0</v>
      </c>
      <c r="G41" s="103">
        <v>0</v>
      </c>
      <c r="H41" s="103">
        <v>0</v>
      </c>
      <c r="I41" s="103">
        <v>0</v>
      </c>
      <c r="J41" s="103">
        <v>0</v>
      </c>
      <c r="K41" s="103">
        <v>0</v>
      </c>
      <c r="L41" s="103">
        <v>0</v>
      </c>
      <c r="M41" s="103">
        <v>0</v>
      </c>
      <c r="N41" s="103">
        <v>0</v>
      </c>
      <c r="O41" s="103">
        <v>0</v>
      </c>
      <c r="P41" s="103" t="s">
        <v>1377</v>
      </c>
      <c r="Q41" s="103" t="s">
        <v>1316</v>
      </c>
      <c r="R41" s="103"/>
      <c r="S41" s="103"/>
      <c r="T41" s="103"/>
      <c r="U41" s="103"/>
      <c r="V41" s="14"/>
      <c r="W41" s="14"/>
      <c r="X41" s="14"/>
    </row>
    <row r="42" spans="1:24" s="10" customFormat="1" ht="12.75" customHeight="1" x14ac:dyDescent="0.2">
      <c r="A42" s="10" t="s">
        <v>1205</v>
      </c>
      <c r="B42" s="10" t="s">
        <v>1206</v>
      </c>
      <c r="C42" s="103">
        <v>12595</v>
      </c>
      <c r="D42" s="103">
        <v>0</v>
      </c>
      <c r="E42" s="103">
        <v>0</v>
      </c>
      <c r="F42" s="103">
        <v>0</v>
      </c>
      <c r="G42" s="103">
        <v>0</v>
      </c>
      <c r="H42" s="103">
        <v>0</v>
      </c>
      <c r="I42" s="103">
        <v>0</v>
      </c>
      <c r="J42" s="103">
        <v>0</v>
      </c>
      <c r="K42" s="103">
        <v>0</v>
      </c>
      <c r="L42" s="103">
        <v>0</v>
      </c>
      <c r="M42" s="103">
        <v>0</v>
      </c>
      <c r="N42" s="103">
        <v>0</v>
      </c>
      <c r="O42" s="103">
        <v>0</v>
      </c>
      <c r="P42" s="103" t="s">
        <v>1377</v>
      </c>
      <c r="Q42" s="103" t="s">
        <v>1316</v>
      </c>
      <c r="R42" s="103"/>
      <c r="S42" s="103"/>
      <c r="T42" s="103"/>
      <c r="U42" s="103"/>
      <c r="V42" s="14"/>
      <c r="W42" s="14"/>
      <c r="X42" s="14"/>
    </row>
    <row r="43" spans="1:24" s="10" customFormat="1" ht="12.75" customHeight="1" x14ac:dyDescent="0.2">
      <c r="A43" s="10" t="s">
        <v>925</v>
      </c>
      <c r="B43" s="10" t="s">
        <v>926</v>
      </c>
      <c r="C43" s="103">
        <v>44781</v>
      </c>
      <c r="D43" s="103">
        <v>0</v>
      </c>
      <c r="E43" s="103">
        <v>0</v>
      </c>
      <c r="F43" s="103">
        <v>0</v>
      </c>
      <c r="G43" s="103">
        <v>0</v>
      </c>
      <c r="H43" s="103">
        <v>0</v>
      </c>
      <c r="I43" s="103">
        <v>0</v>
      </c>
      <c r="J43" s="103">
        <v>0</v>
      </c>
      <c r="K43" s="103">
        <v>0</v>
      </c>
      <c r="L43" s="103">
        <v>0</v>
      </c>
      <c r="M43" s="103">
        <v>0</v>
      </c>
      <c r="N43" s="103">
        <v>0</v>
      </c>
      <c r="O43" s="103">
        <v>0</v>
      </c>
      <c r="P43" s="103" t="s">
        <v>1317</v>
      </c>
      <c r="Q43" s="103" t="s">
        <v>1317</v>
      </c>
      <c r="R43" s="103"/>
      <c r="S43" s="103"/>
      <c r="T43" s="103"/>
      <c r="U43" s="103"/>
      <c r="V43" s="14"/>
      <c r="W43" s="14"/>
      <c r="X43" s="14"/>
    </row>
    <row r="44" spans="1:24" s="10" customFormat="1" ht="12.75" customHeight="1" x14ac:dyDescent="0.2">
      <c r="A44" s="10" t="s">
        <v>726</v>
      </c>
      <c r="B44" s="10" t="s">
        <v>14</v>
      </c>
      <c r="C44" s="103">
        <v>110700</v>
      </c>
      <c r="D44" s="103">
        <v>0</v>
      </c>
      <c r="E44" s="103">
        <v>0</v>
      </c>
      <c r="F44" s="103">
        <v>0</v>
      </c>
      <c r="G44" s="103">
        <v>0</v>
      </c>
      <c r="H44" s="103">
        <v>0</v>
      </c>
      <c r="I44" s="103">
        <v>0</v>
      </c>
      <c r="J44" s="103">
        <v>0</v>
      </c>
      <c r="K44" s="103">
        <v>0</v>
      </c>
      <c r="L44" s="103">
        <v>0</v>
      </c>
      <c r="M44" s="103">
        <v>0</v>
      </c>
      <c r="N44" s="103">
        <v>0</v>
      </c>
      <c r="O44" s="103">
        <v>0</v>
      </c>
      <c r="P44" s="103" t="s">
        <v>1320</v>
      </c>
      <c r="Q44" s="103" t="s">
        <v>1316</v>
      </c>
      <c r="R44" s="103"/>
      <c r="S44" s="103"/>
      <c r="T44" s="103"/>
      <c r="U44" s="103"/>
      <c r="V44" s="14"/>
      <c r="W44" s="14"/>
      <c r="X44" s="14"/>
    </row>
    <row r="45" spans="1:24" s="10" customFormat="1" ht="12.75" customHeight="1" x14ac:dyDescent="0.2">
      <c r="A45" s="10" t="s">
        <v>699</v>
      </c>
      <c r="B45" s="10" t="s">
        <v>15</v>
      </c>
      <c r="C45" s="103">
        <v>175727</v>
      </c>
      <c r="D45" s="103">
        <v>0</v>
      </c>
      <c r="E45" s="103">
        <v>0</v>
      </c>
      <c r="F45" s="103">
        <v>0</v>
      </c>
      <c r="G45" s="103">
        <v>0</v>
      </c>
      <c r="H45" s="103">
        <v>0</v>
      </c>
      <c r="I45" s="103">
        <v>0</v>
      </c>
      <c r="J45" s="103">
        <v>7000</v>
      </c>
      <c r="K45" s="103">
        <v>0</v>
      </c>
      <c r="L45" s="103">
        <v>64556</v>
      </c>
      <c r="M45" s="103">
        <v>0</v>
      </c>
      <c r="N45" s="103">
        <v>257</v>
      </c>
      <c r="O45" s="103">
        <v>0</v>
      </c>
      <c r="P45" s="103" t="s">
        <v>1321</v>
      </c>
      <c r="Q45" s="103" t="s">
        <v>1316</v>
      </c>
      <c r="R45" s="103"/>
      <c r="S45" s="103"/>
      <c r="T45" s="103"/>
      <c r="U45" s="103"/>
      <c r="V45" s="14"/>
      <c r="W45" s="14"/>
      <c r="X45" s="14"/>
    </row>
    <row r="46" spans="1:24" s="10" customFormat="1" ht="12.75" customHeight="1" x14ac:dyDescent="0.2">
      <c r="A46" s="10" t="s">
        <v>564</v>
      </c>
      <c r="B46" s="10" t="s">
        <v>16</v>
      </c>
      <c r="C46" s="103">
        <v>7420</v>
      </c>
      <c r="D46" s="103">
        <v>0</v>
      </c>
      <c r="E46" s="103">
        <v>0</v>
      </c>
      <c r="F46" s="103">
        <v>0</v>
      </c>
      <c r="G46" s="103">
        <v>0</v>
      </c>
      <c r="H46" s="103">
        <v>0</v>
      </c>
      <c r="I46" s="103">
        <v>0</v>
      </c>
      <c r="J46" s="103">
        <v>0</v>
      </c>
      <c r="K46" s="103">
        <v>0</v>
      </c>
      <c r="L46" s="103">
        <v>250</v>
      </c>
      <c r="M46" s="103">
        <v>0</v>
      </c>
      <c r="N46" s="103">
        <v>0</v>
      </c>
      <c r="O46" s="103">
        <v>0</v>
      </c>
      <c r="P46" s="103" t="s">
        <v>1315</v>
      </c>
      <c r="Q46" s="103" t="s">
        <v>1316</v>
      </c>
      <c r="R46" s="103"/>
      <c r="S46" s="103"/>
      <c r="T46" s="103"/>
      <c r="U46" s="103"/>
      <c r="V46" s="14"/>
      <c r="W46" s="14"/>
      <c r="X46" s="14"/>
    </row>
    <row r="47" spans="1:24" s="10" customFormat="1" ht="12.75" customHeight="1" x14ac:dyDescent="0.2">
      <c r="A47" s="10" t="s">
        <v>546</v>
      </c>
      <c r="B47" s="10" t="s">
        <v>17</v>
      </c>
      <c r="C47" s="103">
        <v>9000</v>
      </c>
      <c r="D47" s="103">
        <v>7000</v>
      </c>
      <c r="E47" s="103">
        <v>0</v>
      </c>
      <c r="F47" s="103">
        <v>0</v>
      </c>
      <c r="G47" s="103">
        <v>0</v>
      </c>
      <c r="H47" s="103">
        <v>0</v>
      </c>
      <c r="I47" s="103">
        <v>0</v>
      </c>
      <c r="J47" s="103">
        <v>0</v>
      </c>
      <c r="K47" s="103">
        <v>0</v>
      </c>
      <c r="L47" s="103">
        <v>7650</v>
      </c>
      <c r="M47" s="103">
        <v>0</v>
      </c>
      <c r="N47" s="103">
        <v>4000</v>
      </c>
      <c r="O47" s="103">
        <v>4000</v>
      </c>
      <c r="P47" s="103" t="s">
        <v>1312</v>
      </c>
      <c r="Q47" s="103" t="s">
        <v>1316</v>
      </c>
      <c r="R47" s="103"/>
      <c r="S47" s="103"/>
      <c r="T47" s="103"/>
      <c r="U47" s="103"/>
      <c r="V47" s="14"/>
      <c r="W47" s="14"/>
      <c r="X47" s="14"/>
    </row>
    <row r="48" spans="1:24" s="10" customFormat="1" ht="12.75" customHeight="1" x14ac:dyDescent="0.2">
      <c r="A48" s="10" t="s">
        <v>547</v>
      </c>
      <c r="B48" s="10" t="s">
        <v>18</v>
      </c>
      <c r="C48" s="103">
        <v>4300</v>
      </c>
      <c r="D48" s="103">
        <v>0</v>
      </c>
      <c r="E48" s="103">
        <v>0</v>
      </c>
      <c r="F48" s="103">
        <v>0</v>
      </c>
      <c r="G48" s="103">
        <v>0</v>
      </c>
      <c r="H48" s="103">
        <v>0</v>
      </c>
      <c r="I48" s="103">
        <v>0</v>
      </c>
      <c r="J48" s="103">
        <v>0</v>
      </c>
      <c r="K48" s="103">
        <v>0</v>
      </c>
      <c r="L48" s="103">
        <v>0</v>
      </c>
      <c r="M48" s="103">
        <v>0</v>
      </c>
      <c r="N48" s="103">
        <v>0</v>
      </c>
      <c r="O48" s="103">
        <v>0</v>
      </c>
      <c r="P48" s="103" t="s">
        <v>1312</v>
      </c>
      <c r="Q48" s="103" t="s">
        <v>1316</v>
      </c>
      <c r="R48" s="103"/>
      <c r="S48" s="103"/>
      <c r="T48" s="103"/>
      <c r="U48" s="103"/>
      <c r="V48" s="14"/>
      <c r="W48" s="14"/>
      <c r="X48" s="14"/>
    </row>
    <row r="49" spans="1:24" s="10" customFormat="1" ht="12.75" customHeight="1" x14ac:dyDescent="0.2">
      <c r="A49" s="10" t="s">
        <v>927</v>
      </c>
      <c r="B49" s="10" t="s">
        <v>928</v>
      </c>
      <c r="C49" s="103">
        <v>0</v>
      </c>
      <c r="D49" s="103">
        <v>0</v>
      </c>
      <c r="E49" s="103">
        <v>0</v>
      </c>
      <c r="F49" s="103">
        <v>0</v>
      </c>
      <c r="G49" s="103">
        <v>0</v>
      </c>
      <c r="H49" s="103">
        <v>0</v>
      </c>
      <c r="I49" s="103">
        <v>0</v>
      </c>
      <c r="J49" s="103">
        <v>0</v>
      </c>
      <c r="K49" s="103">
        <v>0</v>
      </c>
      <c r="L49" s="103">
        <v>0</v>
      </c>
      <c r="M49" s="103">
        <v>0</v>
      </c>
      <c r="N49" s="103">
        <v>0</v>
      </c>
      <c r="O49" s="103">
        <v>0</v>
      </c>
      <c r="P49" s="103" t="s">
        <v>1312</v>
      </c>
      <c r="Q49" s="103" t="s">
        <v>1313</v>
      </c>
      <c r="R49" s="103"/>
      <c r="S49" s="103"/>
      <c r="T49" s="103"/>
      <c r="U49" s="103"/>
      <c r="V49" s="14"/>
      <c r="W49" s="14"/>
      <c r="X49" s="14"/>
    </row>
    <row r="50" spans="1:24" s="10" customFormat="1" ht="12.75" customHeight="1" x14ac:dyDescent="0.2">
      <c r="A50" s="10" t="s">
        <v>436</v>
      </c>
      <c r="B50" s="10" t="s">
        <v>19</v>
      </c>
      <c r="C50" s="103">
        <v>8100</v>
      </c>
      <c r="D50" s="103">
        <v>0</v>
      </c>
      <c r="E50" s="103">
        <v>0</v>
      </c>
      <c r="F50" s="103">
        <v>0</v>
      </c>
      <c r="G50" s="103">
        <v>0</v>
      </c>
      <c r="H50" s="103">
        <v>0</v>
      </c>
      <c r="I50" s="103">
        <v>0</v>
      </c>
      <c r="J50" s="103">
        <v>0</v>
      </c>
      <c r="K50" s="103">
        <v>0</v>
      </c>
      <c r="L50" s="103">
        <v>0</v>
      </c>
      <c r="M50" s="103">
        <v>0</v>
      </c>
      <c r="N50" s="103">
        <v>0</v>
      </c>
      <c r="O50" s="103">
        <v>0</v>
      </c>
      <c r="P50" s="103" t="s">
        <v>1315</v>
      </c>
      <c r="Q50" s="103" t="s">
        <v>1316</v>
      </c>
      <c r="R50" s="103"/>
      <c r="S50" s="103"/>
      <c r="T50" s="103"/>
      <c r="U50" s="103"/>
      <c r="V50" s="14"/>
      <c r="W50" s="14"/>
      <c r="X50" s="14"/>
    </row>
    <row r="51" spans="1:24" s="10" customFormat="1" ht="12.75" customHeight="1" x14ac:dyDescent="0.2">
      <c r="A51" s="10" t="s">
        <v>675</v>
      </c>
      <c r="B51" s="10" t="s">
        <v>20</v>
      </c>
      <c r="C51" s="103">
        <v>53603</v>
      </c>
      <c r="D51" s="103">
        <v>2000</v>
      </c>
      <c r="E51" s="103">
        <v>0</v>
      </c>
      <c r="F51" s="103">
        <v>0</v>
      </c>
      <c r="G51" s="103">
        <v>0</v>
      </c>
      <c r="H51" s="103">
        <v>0</v>
      </c>
      <c r="I51" s="103">
        <v>0</v>
      </c>
      <c r="J51" s="103">
        <v>0</v>
      </c>
      <c r="K51" s="103">
        <v>0</v>
      </c>
      <c r="L51" s="103">
        <v>2700</v>
      </c>
      <c r="M51" s="103">
        <v>0</v>
      </c>
      <c r="N51" s="103">
        <v>0</v>
      </c>
      <c r="O51" s="103">
        <v>52000</v>
      </c>
      <c r="P51" s="103" t="s">
        <v>1321</v>
      </c>
      <c r="Q51" s="103" t="s">
        <v>1316</v>
      </c>
      <c r="R51" s="103"/>
      <c r="S51" s="103"/>
      <c r="T51" s="103"/>
      <c r="U51" s="103"/>
      <c r="V51" s="14"/>
      <c r="W51" s="14"/>
      <c r="X51" s="14"/>
    </row>
    <row r="52" spans="1:24" s="10" customFormat="1" ht="12.75" customHeight="1" x14ac:dyDescent="0.2">
      <c r="A52" s="10" t="s">
        <v>572</v>
      </c>
      <c r="B52" s="10" t="s">
        <v>21</v>
      </c>
      <c r="C52" s="103">
        <v>7230</v>
      </c>
      <c r="D52" s="103">
        <v>0</v>
      </c>
      <c r="E52" s="103">
        <v>0</v>
      </c>
      <c r="F52" s="103">
        <v>0</v>
      </c>
      <c r="G52" s="103">
        <v>0</v>
      </c>
      <c r="H52" s="103">
        <v>0</v>
      </c>
      <c r="I52" s="103">
        <v>0</v>
      </c>
      <c r="J52" s="103">
        <v>0</v>
      </c>
      <c r="K52" s="103">
        <v>0</v>
      </c>
      <c r="L52" s="103">
        <v>500</v>
      </c>
      <c r="M52" s="103">
        <v>0</v>
      </c>
      <c r="N52" s="103">
        <v>0</v>
      </c>
      <c r="O52" s="103">
        <v>0</v>
      </c>
      <c r="P52" s="103" t="s">
        <v>1315</v>
      </c>
      <c r="Q52" s="103" t="s">
        <v>1316</v>
      </c>
      <c r="R52" s="103"/>
      <c r="S52" s="103"/>
      <c r="T52" s="103"/>
      <c r="U52" s="103"/>
      <c r="V52" s="14"/>
      <c r="W52" s="14"/>
      <c r="X52" s="14"/>
    </row>
    <row r="53" spans="1:24" s="10" customFormat="1" ht="12.75" customHeight="1" x14ac:dyDescent="0.2">
      <c r="A53" s="10" t="s">
        <v>455</v>
      </c>
      <c r="B53" s="10" t="s">
        <v>22</v>
      </c>
      <c r="C53" s="103">
        <v>56050</v>
      </c>
      <c r="D53" s="103">
        <v>22000</v>
      </c>
      <c r="E53" s="103">
        <v>0</v>
      </c>
      <c r="F53" s="103">
        <v>0</v>
      </c>
      <c r="G53" s="103">
        <v>0</v>
      </c>
      <c r="H53" s="103">
        <v>0</v>
      </c>
      <c r="I53" s="103">
        <v>0</v>
      </c>
      <c r="J53" s="103">
        <v>0</v>
      </c>
      <c r="K53" s="103">
        <v>0</v>
      </c>
      <c r="L53" s="103">
        <v>0</v>
      </c>
      <c r="M53" s="103">
        <v>0</v>
      </c>
      <c r="N53" s="103">
        <v>0</v>
      </c>
      <c r="O53" s="103">
        <v>423</v>
      </c>
      <c r="P53" s="103" t="s">
        <v>1312</v>
      </c>
      <c r="Q53" s="103" t="s">
        <v>1316</v>
      </c>
      <c r="R53" s="103"/>
      <c r="S53" s="103"/>
      <c r="T53" s="103"/>
      <c r="U53" s="103"/>
      <c r="V53" s="14"/>
      <c r="W53" s="14"/>
      <c r="X53" s="14"/>
    </row>
    <row r="54" spans="1:24" s="10" customFormat="1" ht="12.75" customHeight="1" x14ac:dyDescent="0.2">
      <c r="A54" s="10" t="s">
        <v>398</v>
      </c>
      <c r="B54" s="10" t="s">
        <v>23</v>
      </c>
      <c r="C54" s="103">
        <v>15763</v>
      </c>
      <c r="D54" s="103">
        <v>3500</v>
      </c>
      <c r="E54" s="103">
        <v>0</v>
      </c>
      <c r="F54" s="103">
        <v>0</v>
      </c>
      <c r="G54" s="103">
        <v>0</v>
      </c>
      <c r="H54" s="103">
        <v>0</v>
      </c>
      <c r="I54" s="103">
        <v>0</v>
      </c>
      <c r="J54" s="103">
        <v>0</v>
      </c>
      <c r="K54" s="103">
        <v>0</v>
      </c>
      <c r="L54" s="103">
        <v>12272</v>
      </c>
      <c r="M54" s="103">
        <v>0</v>
      </c>
      <c r="N54" s="103">
        <v>0</v>
      </c>
      <c r="O54" s="103">
        <v>0</v>
      </c>
      <c r="P54" s="103" t="s">
        <v>1312</v>
      </c>
      <c r="Q54" s="103" t="s">
        <v>1316</v>
      </c>
      <c r="R54" s="103"/>
      <c r="S54" s="103"/>
      <c r="T54" s="103"/>
      <c r="U54" s="103"/>
      <c r="V54" s="14"/>
      <c r="W54" s="14"/>
      <c r="X54" s="14"/>
    </row>
    <row r="55" spans="1:24" s="10" customFormat="1" ht="12.75" customHeight="1" x14ac:dyDescent="0.2">
      <c r="A55" s="10" t="s">
        <v>706</v>
      </c>
      <c r="B55" s="10" t="s">
        <v>24</v>
      </c>
      <c r="C55" s="103">
        <v>85401</v>
      </c>
      <c r="D55" s="103">
        <v>7000</v>
      </c>
      <c r="E55" s="103">
        <v>24975</v>
      </c>
      <c r="F55" s="103">
        <v>0</v>
      </c>
      <c r="G55" s="103">
        <v>0</v>
      </c>
      <c r="H55" s="103">
        <v>0</v>
      </c>
      <c r="I55" s="103">
        <v>0</v>
      </c>
      <c r="J55" s="103">
        <v>0</v>
      </c>
      <c r="K55" s="103">
        <v>0</v>
      </c>
      <c r="L55" s="103">
        <v>0</v>
      </c>
      <c r="M55" s="103">
        <v>0</v>
      </c>
      <c r="N55" s="103">
        <v>33393</v>
      </c>
      <c r="O55" s="103">
        <v>6000</v>
      </c>
      <c r="P55" s="103" t="s">
        <v>1321</v>
      </c>
      <c r="Q55" s="103" t="s">
        <v>1316</v>
      </c>
      <c r="R55" s="103"/>
      <c r="S55" s="103"/>
      <c r="T55" s="103"/>
      <c r="U55" s="103"/>
      <c r="V55" s="14"/>
      <c r="W55" s="14"/>
      <c r="X55" s="14"/>
    </row>
    <row r="56" spans="1:24" s="10" customFormat="1" ht="12.75" customHeight="1" x14ac:dyDescent="0.2">
      <c r="A56" s="10" t="s">
        <v>476</v>
      </c>
      <c r="B56" s="10" t="s">
        <v>25</v>
      </c>
      <c r="C56" s="103">
        <v>26496</v>
      </c>
      <c r="D56" s="103">
        <v>5000</v>
      </c>
      <c r="E56" s="103">
        <v>0</v>
      </c>
      <c r="F56" s="103">
        <v>0</v>
      </c>
      <c r="G56" s="103">
        <v>0</v>
      </c>
      <c r="H56" s="103">
        <v>0</v>
      </c>
      <c r="I56" s="103">
        <v>0</v>
      </c>
      <c r="J56" s="103">
        <v>0</v>
      </c>
      <c r="K56" s="103">
        <v>0</v>
      </c>
      <c r="L56" s="103">
        <v>4000</v>
      </c>
      <c r="M56" s="103">
        <v>0</v>
      </c>
      <c r="N56" s="103">
        <v>0</v>
      </c>
      <c r="O56" s="103">
        <v>0</v>
      </c>
      <c r="P56" s="103" t="s">
        <v>1315</v>
      </c>
      <c r="Q56" s="103" t="s">
        <v>1316</v>
      </c>
      <c r="R56" s="103"/>
      <c r="S56" s="103"/>
      <c r="T56" s="103"/>
      <c r="U56" s="103"/>
      <c r="V56" s="14"/>
      <c r="W56" s="14"/>
      <c r="X56" s="14"/>
    </row>
    <row r="57" spans="1:24" s="10" customFormat="1" ht="12.75" customHeight="1" x14ac:dyDescent="0.2">
      <c r="A57" s="10" t="s">
        <v>580</v>
      </c>
      <c r="B57" s="10" t="s">
        <v>26</v>
      </c>
      <c r="C57" s="103">
        <v>10000</v>
      </c>
      <c r="D57" s="103">
        <v>0</v>
      </c>
      <c r="E57" s="103">
        <v>0</v>
      </c>
      <c r="F57" s="103">
        <v>0</v>
      </c>
      <c r="G57" s="103">
        <v>0</v>
      </c>
      <c r="H57" s="103">
        <v>0</v>
      </c>
      <c r="I57" s="103">
        <v>0</v>
      </c>
      <c r="J57" s="103">
        <v>0</v>
      </c>
      <c r="K57" s="103">
        <v>0</v>
      </c>
      <c r="L57" s="103">
        <v>17710</v>
      </c>
      <c r="M57" s="103">
        <v>0</v>
      </c>
      <c r="N57" s="103">
        <v>3305</v>
      </c>
      <c r="O57" s="103">
        <v>0</v>
      </c>
      <c r="P57" s="103" t="s">
        <v>1315</v>
      </c>
      <c r="Q57" s="103" t="s">
        <v>1316</v>
      </c>
      <c r="R57" s="103"/>
      <c r="S57" s="103"/>
      <c r="T57" s="103"/>
      <c r="U57" s="103"/>
      <c r="V57" s="14"/>
      <c r="W57" s="14"/>
      <c r="X57" s="14"/>
    </row>
    <row r="58" spans="1:24" s="10" customFormat="1" ht="12.75" customHeight="1" x14ac:dyDescent="0.2">
      <c r="A58" s="10" t="s">
        <v>727</v>
      </c>
      <c r="B58" s="10" t="s">
        <v>27</v>
      </c>
      <c r="C58" s="103">
        <v>28718</v>
      </c>
      <c r="D58" s="103">
        <v>0</v>
      </c>
      <c r="E58" s="103">
        <v>0</v>
      </c>
      <c r="F58" s="103">
        <v>0</v>
      </c>
      <c r="G58" s="103">
        <v>0</v>
      </c>
      <c r="H58" s="103">
        <v>0</v>
      </c>
      <c r="I58" s="103">
        <v>0</v>
      </c>
      <c r="J58" s="103">
        <v>0</v>
      </c>
      <c r="K58" s="103">
        <v>0</v>
      </c>
      <c r="L58" s="103">
        <v>1400</v>
      </c>
      <c r="M58" s="103">
        <v>0</v>
      </c>
      <c r="N58" s="103">
        <v>0</v>
      </c>
      <c r="O58" s="103">
        <v>35000</v>
      </c>
      <c r="P58" s="103" t="s">
        <v>1320</v>
      </c>
      <c r="Q58" s="103" t="s">
        <v>1316</v>
      </c>
      <c r="R58" s="103"/>
      <c r="S58" s="103"/>
      <c r="T58" s="103"/>
      <c r="U58" s="103"/>
      <c r="V58" s="14"/>
      <c r="W58" s="14"/>
      <c r="X58" s="14"/>
    </row>
    <row r="59" spans="1:24" s="10" customFormat="1" ht="12.75" customHeight="1" x14ac:dyDescent="0.2">
      <c r="A59" s="10" t="s">
        <v>477</v>
      </c>
      <c r="B59" s="10" t="s">
        <v>28</v>
      </c>
      <c r="C59" s="103">
        <v>2160</v>
      </c>
      <c r="D59" s="103">
        <v>0</v>
      </c>
      <c r="E59" s="103">
        <v>0</v>
      </c>
      <c r="F59" s="103">
        <v>0</v>
      </c>
      <c r="G59" s="103">
        <v>0</v>
      </c>
      <c r="H59" s="103">
        <v>0</v>
      </c>
      <c r="I59" s="103">
        <v>0</v>
      </c>
      <c r="J59" s="103">
        <v>0</v>
      </c>
      <c r="K59" s="103">
        <v>0</v>
      </c>
      <c r="L59" s="103">
        <v>0</v>
      </c>
      <c r="M59" s="103">
        <v>0</v>
      </c>
      <c r="N59" s="103">
        <v>0</v>
      </c>
      <c r="O59" s="103">
        <v>0</v>
      </c>
      <c r="P59" s="103" t="s">
        <v>1315</v>
      </c>
      <c r="Q59" s="103" t="s">
        <v>1316</v>
      </c>
      <c r="R59" s="103"/>
      <c r="S59" s="103"/>
      <c r="T59" s="103"/>
      <c r="U59" s="103"/>
      <c r="V59" s="14"/>
      <c r="W59" s="14"/>
      <c r="X59" s="14"/>
    </row>
    <row r="60" spans="1:24" s="10" customFormat="1" ht="12.75" customHeight="1" x14ac:dyDescent="0.2">
      <c r="A60" s="10" t="s">
        <v>929</v>
      </c>
      <c r="B60" s="10" t="s">
        <v>930</v>
      </c>
      <c r="C60" s="103">
        <v>9618</v>
      </c>
      <c r="D60" s="103">
        <v>0</v>
      </c>
      <c r="E60" s="103">
        <v>0</v>
      </c>
      <c r="F60" s="103">
        <v>0</v>
      </c>
      <c r="G60" s="103">
        <v>0</v>
      </c>
      <c r="H60" s="103">
        <v>0</v>
      </c>
      <c r="I60" s="103">
        <v>0</v>
      </c>
      <c r="J60" s="103">
        <v>0</v>
      </c>
      <c r="K60" s="103">
        <v>500</v>
      </c>
      <c r="L60" s="103">
        <v>0</v>
      </c>
      <c r="M60" s="103">
        <v>0</v>
      </c>
      <c r="N60" s="103">
        <v>0</v>
      </c>
      <c r="O60" s="103">
        <v>6200</v>
      </c>
      <c r="P60" s="103" t="s">
        <v>1312</v>
      </c>
      <c r="Q60" s="103" t="s">
        <v>1313</v>
      </c>
      <c r="R60" s="103"/>
      <c r="S60" s="103"/>
      <c r="T60" s="103"/>
      <c r="U60" s="103"/>
      <c r="V60" s="14"/>
      <c r="W60" s="14"/>
      <c r="X60" s="14"/>
    </row>
    <row r="61" spans="1:24" s="10" customFormat="1" ht="12.75" customHeight="1" x14ac:dyDescent="0.2">
      <c r="A61" s="10" t="s">
        <v>465</v>
      </c>
      <c r="B61" s="10" t="s">
        <v>831</v>
      </c>
      <c r="C61" s="103">
        <v>12451</v>
      </c>
      <c r="D61" s="103">
        <v>0</v>
      </c>
      <c r="E61" s="103">
        <v>0</v>
      </c>
      <c r="F61" s="103">
        <v>0</v>
      </c>
      <c r="G61" s="103">
        <v>0</v>
      </c>
      <c r="H61" s="103">
        <v>0</v>
      </c>
      <c r="I61" s="103">
        <v>0</v>
      </c>
      <c r="J61" s="103">
        <v>0</v>
      </c>
      <c r="K61" s="103">
        <v>0</v>
      </c>
      <c r="L61" s="103">
        <v>17900</v>
      </c>
      <c r="M61" s="103">
        <v>25265</v>
      </c>
      <c r="N61" s="103">
        <v>0</v>
      </c>
      <c r="O61" s="103">
        <v>0</v>
      </c>
      <c r="P61" s="103" t="s">
        <v>1312</v>
      </c>
      <c r="Q61" s="103" t="s">
        <v>1316</v>
      </c>
      <c r="R61" s="103"/>
      <c r="S61" s="103"/>
      <c r="T61" s="103"/>
      <c r="U61" s="103"/>
      <c r="V61" s="14"/>
      <c r="W61" s="14"/>
      <c r="X61" s="14"/>
    </row>
    <row r="62" spans="1:24" s="10" customFormat="1" ht="12.75" customHeight="1" x14ac:dyDescent="0.2">
      <c r="A62" s="10" t="s">
        <v>392</v>
      </c>
      <c r="B62" s="10" t="s">
        <v>320</v>
      </c>
      <c r="C62" s="103">
        <v>164605</v>
      </c>
      <c r="D62" s="103">
        <v>5000</v>
      </c>
      <c r="E62" s="103">
        <v>0</v>
      </c>
      <c r="F62" s="103">
        <v>0</v>
      </c>
      <c r="G62" s="103">
        <v>0</v>
      </c>
      <c r="H62" s="103">
        <v>0</v>
      </c>
      <c r="I62" s="103">
        <v>0</v>
      </c>
      <c r="J62" s="103">
        <v>0</v>
      </c>
      <c r="K62" s="103">
        <v>0</v>
      </c>
      <c r="L62" s="103">
        <v>61352</v>
      </c>
      <c r="M62" s="103">
        <v>0</v>
      </c>
      <c r="N62" s="103">
        <v>0</v>
      </c>
      <c r="O62" s="103">
        <v>0</v>
      </c>
      <c r="P62" s="103" t="s">
        <v>1312</v>
      </c>
      <c r="Q62" s="103" t="s">
        <v>1316</v>
      </c>
      <c r="R62" s="103"/>
      <c r="S62" s="103"/>
      <c r="T62" s="103"/>
      <c r="U62" s="103"/>
      <c r="V62" s="14"/>
      <c r="W62" s="14"/>
      <c r="X62" s="14"/>
    </row>
    <row r="63" spans="1:24" s="10" customFormat="1" ht="12.75" customHeight="1" x14ac:dyDescent="0.2">
      <c r="A63" s="10" t="s">
        <v>581</v>
      </c>
      <c r="B63" s="10" t="s">
        <v>29</v>
      </c>
      <c r="C63" s="103">
        <v>9885</v>
      </c>
      <c r="D63" s="103">
        <v>0</v>
      </c>
      <c r="E63" s="103">
        <v>0</v>
      </c>
      <c r="F63" s="103">
        <v>1000</v>
      </c>
      <c r="G63" s="103">
        <v>0</v>
      </c>
      <c r="H63" s="103">
        <v>0</v>
      </c>
      <c r="I63" s="103">
        <v>0</v>
      </c>
      <c r="J63" s="103">
        <v>0</v>
      </c>
      <c r="K63" s="103">
        <v>0</v>
      </c>
      <c r="L63" s="103">
        <v>0</v>
      </c>
      <c r="M63" s="103">
        <v>14233</v>
      </c>
      <c r="N63" s="103">
        <v>0</v>
      </c>
      <c r="O63" s="103">
        <v>0</v>
      </c>
      <c r="P63" s="103" t="s">
        <v>1315</v>
      </c>
      <c r="Q63" s="103" t="s">
        <v>1316</v>
      </c>
      <c r="R63" s="103"/>
      <c r="S63" s="103"/>
      <c r="T63" s="103"/>
      <c r="U63" s="103"/>
      <c r="V63" s="14"/>
      <c r="W63" s="14"/>
      <c r="X63" s="14"/>
    </row>
    <row r="64" spans="1:24" s="10" customFormat="1" ht="12.75" customHeight="1" x14ac:dyDescent="0.2">
      <c r="A64" s="10" t="s">
        <v>728</v>
      </c>
      <c r="B64" s="10" t="s">
        <v>30</v>
      </c>
      <c r="C64" s="103">
        <v>141136</v>
      </c>
      <c r="D64" s="103">
        <v>10000</v>
      </c>
      <c r="E64" s="103">
        <v>0</v>
      </c>
      <c r="F64" s="103">
        <v>0</v>
      </c>
      <c r="G64" s="103">
        <v>0</v>
      </c>
      <c r="H64" s="103">
        <v>0</v>
      </c>
      <c r="I64" s="103">
        <v>0</v>
      </c>
      <c r="J64" s="103">
        <v>0</v>
      </c>
      <c r="K64" s="103">
        <v>0</v>
      </c>
      <c r="L64" s="103">
        <v>21100</v>
      </c>
      <c r="M64" s="103">
        <v>0</v>
      </c>
      <c r="N64" s="103">
        <v>0</v>
      </c>
      <c r="O64" s="103">
        <v>30000</v>
      </c>
      <c r="P64" s="103" t="s">
        <v>1320</v>
      </c>
      <c r="Q64" s="103" t="s">
        <v>1316</v>
      </c>
      <c r="R64" s="103"/>
      <c r="S64" s="103"/>
      <c r="T64" s="103"/>
      <c r="U64" s="103"/>
      <c r="V64" s="14"/>
      <c r="W64" s="14"/>
      <c r="X64" s="14"/>
    </row>
    <row r="65" spans="1:24" s="10" customFormat="1" ht="12.75" customHeight="1" x14ac:dyDescent="0.2">
      <c r="A65" s="10" t="s">
        <v>510</v>
      </c>
      <c r="B65" s="10" t="s">
        <v>31</v>
      </c>
      <c r="C65" s="103">
        <v>10800</v>
      </c>
      <c r="D65" s="103">
        <v>0</v>
      </c>
      <c r="E65" s="103">
        <v>0</v>
      </c>
      <c r="F65" s="103">
        <v>0</v>
      </c>
      <c r="G65" s="103">
        <v>0</v>
      </c>
      <c r="H65" s="103">
        <v>0</v>
      </c>
      <c r="I65" s="103">
        <v>0</v>
      </c>
      <c r="J65" s="103">
        <v>0</v>
      </c>
      <c r="K65" s="103">
        <v>0</v>
      </c>
      <c r="L65" s="103">
        <v>0</v>
      </c>
      <c r="M65" s="103">
        <v>0</v>
      </c>
      <c r="N65" s="103">
        <v>0</v>
      </c>
      <c r="O65" s="103">
        <v>0</v>
      </c>
      <c r="P65" s="103" t="s">
        <v>1315</v>
      </c>
      <c r="Q65" s="103" t="s">
        <v>1316</v>
      </c>
      <c r="R65" s="103"/>
      <c r="S65" s="103"/>
      <c r="T65" s="103"/>
      <c r="U65" s="103"/>
      <c r="V65" s="14"/>
      <c r="W65" s="14"/>
      <c r="X65" s="14"/>
    </row>
    <row r="66" spans="1:24" s="10" customFormat="1" ht="12.75" customHeight="1" x14ac:dyDescent="0.2">
      <c r="A66" s="10" t="s">
        <v>517</v>
      </c>
      <c r="B66" s="10" t="s">
        <v>32</v>
      </c>
      <c r="C66" s="103">
        <v>5350</v>
      </c>
      <c r="D66" s="103">
        <v>34000</v>
      </c>
      <c r="E66" s="103">
        <v>0</v>
      </c>
      <c r="F66" s="103">
        <v>0</v>
      </c>
      <c r="G66" s="103">
        <v>0</v>
      </c>
      <c r="H66" s="103">
        <v>0</v>
      </c>
      <c r="I66" s="103">
        <v>0</v>
      </c>
      <c r="J66" s="103">
        <v>0</v>
      </c>
      <c r="K66" s="103">
        <v>0</v>
      </c>
      <c r="L66" s="103">
        <v>14100</v>
      </c>
      <c r="M66" s="103">
        <v>0</v>
      </c>
      <c r="N66" s="103">
        <v>0</v>
      </c>
      <c r="O66" s="103">
        <v>3000</v>
      </c>
      <c r="P66" s="103" t="s">
        <v>1315</v>
      </c>
      <c r="Q66" s="103" t="s">
        <v>1316</v>
      </c>
      <c r="R66" s="103"/>
      <c r="S66" s="103"/>
      <c r="T66" s="103"/>
      <c r="U66" s="103"/>
      <c r="V66" s="14"/>
      <c r="W66" s="14"/>
      <c r="X66" s="14"/>
    </row>
    <row r="67" spans="1:24" s="10" customFormat="1" ht="12.75" customHeight="1" x14ac:dyDescent="0.2">
      <c r="A67" s="10" t="s">
        <v>609</v>
      </c>
      <c r="B67" s="10" t="s">
        <v>33</v>
      </c>
      <c r="C67" s="103">
        <v>13070</v>
      </c>
      <c r="D67" s="103">
        <v>0</v>
      </c>
      <c r="E67" s="103">
        <v>0</v>
      </c>
      <c r="F67" s="103">
        <v>0</v>
      </c>
      <c r="G67" s="103">
        <v>0</v>
      </c>
      <c r="H67" s="103">
        <v>0</v>
      </c>
      <c r="I67" s="103">
        <v>0</v>
      </c>
      <c r="J67" s="103">
        <v>0</v>
      </c>
      <c r="K67" s="103">
        <v>0</v>
      </c>
      <c r="L67" s="103">
        <v>0</v>
      </c>
      <c r="M67" s="103">
        <v>0</v>
      </c>
      <c r="N67" s="103">
        <v>0</v>
      </c>
      <c r="O67" s="103">
        <v>0</v>
      </c>
      <c r="P67" s="103" t="s">
        <v>1315</v>
      </c>
      <c r="Q67" s="103" t="s">
        <v>1316</v>
      </c>
      <c r="R67" s="103"/>
      <c r="S67" s="103"/>
      <c r="T67" s="103"/>
      <c r="U67" s="103"/>
      <c r="V67" s="14"/>
      <c r="W67" s="14"/>
      <c r="X67" s="14"/>
    </row>
    <row r="68" spans="1:24" s="10" customFormat="1" ht="12.75" customHeight="1" x14ac:dyDescent="0.2">
      <c r="A68" s="10" t="s">
        <v>405</v>
      </c>
      <c r="B68" s="10" t="s">
        <v>321</v>
      </c>
      <c r="C68" s="103">
        <v>80000</v>
      </c>
      <c r="D68" s="103">
        <v>42000</v>
      </c>
      <c r="E68" s="103">
        <v>0</v>
      </c>
      <c r="F68" s="103">
        <v>10000</v>
      </c>
      <c r="G68" s="103">
        <v>0</v>
      </c>
      <c r="H68" s="103">
        <v>0</v>
      </c>
      <c r="I68" s="103">
        <v>0</v>
      </c>
      <c r="J68" s="103">
        <v>0</v>
      </c>
      <c r="K68" s="103">
        <v>0</v>
      </c>
      <c r="L68" s="103">
        <v>36330</v>
      </c>
      <c r="M68" s="103">
        <v>0</v>
      </c>
      <c r="N68" s="103">
        <v>0</v>
      </c>
      <c r="O68" s="103">
        <v>77000</v>
      </c>
      <c r="P68" s="103" t="s">
        <v>1324</v>
      </c>
      <c r="Q68" s="103" t="s">
        <v>1316</v>
      </c>
      <c r="R68" s="103"/>
      <c r="S68" s="103"/>
      <c r="T68" s="103"/>
      <c r="U68" s="103"/>
      <c r="V68" s="14"/>
      <c r="W68" s="14"/>
      <c r="X68" s="14"/>
    </row>
    <row r="69" spans="1:24" s="10" customFormat="1" ht="12.75" customHeight="1" x14ac:dyDescent="0.2">
      <c r="A69" s="10" t="s">
        <v>785</v>
      </c>
      <c r="B69" s="10" t="s">
        <v>1325</v>
      </c>
      <c r="C69" s="103">
        <v>0</v>
      </c>
      <c r="D69" s="103">
        <v>0</v>
      </c>
      <c r="E69" s="103">
        <v>0</v>
      </c>
      <c r="F69" s="103">
        <v>0</v>
      </c>
      <c r="G69" s="103">
        <v>0</v>
      </c>
      <c r="H69" s="103">
        <v>0</v>
      </c>
      <c r="I69" s="103">
        <v>0</v>
      </c>
      <c r="J69" s="103">
        <v>0</v>
      </c>
      <c r="K69" s="103">
        <v>0</v>
      </c>
      <c r="L69" s="103">
        <v>0</v>
      </c>
      <c r="M69" s="103">
        <v>0</v>
      </c>
      <c r="N69" s="103">
        <v>0</v>
      </c>
      <c r="O69" s="103">
        <v>15721</v>
      </c>
      <c r="P69" s="103" t="s">
        <v>1377</v>
      </c>
      <c r="Q69" s="103" t="s">
        <v>1316</v>
      </c>
      <c r="R69" s="103"/>
      <c r="S69" s="103"/>
      <c r="T69" s="103"/>
      <c r="U69" s="103"/>
      <c r="V69" s="14"/>
      <c r="W69" s="14"/>
      <c r="X69" s="14"/>
    </row>
    <row r="70" spans="1:24" s="10" customFormat="1" ht="12.75" customHeight="1" x14ac:dyDescent="0.2">
      <c r="A70" s="10" t="s">
        <v>549</v>
      </c>
      <c r="B70" s="10" t="s">
        <v>34</v>
      </c>
      <c r="C70" s="103">
        <v>7104</v>
      </c>
      <c r="D70" s="103">
        <v>0</v>
      </c>
      <c r="E70" s="103">
        <v>0</v>
      </c>
      <c r="F70" s="103">
        <v>0</v>
      </c>
      <c r="G70" s="103">
        <v>0</v>
      </c>
      <c r="H70" s="103">
        <v>0</v>
      </c>
      <c r="I70" s="103">
        <v>0</v>
      </c>
      <c r="J70" s="103">
        <v>0</v>
      </c>
      <c r="K70" s="103">
        <v>0</v>
      </c>
      <c r="L70" s="103">
        <v>0</v>
      </c>
      <c r="M70" s="103">
        <v>0</v>
      </c>
      <c r="N70" s="103">
        <v>0</v>
      </c>
      <c r="O70" s="103">
        <v>0</v>
      </c>
      <c r="P70" s="103" t="s">
        <v>1315</v>
      </c>
      <c r="Q70" s="103" t="s">
        <v>1316</v>
      </c>
      <c r="R70" s="103"/>
      <c r="S70" s="103"/>
      <c r="T70" s="103"/>
      <c r="U70" s="103"/>
      <c r="V70" s="14"/>
      <c r="W70" s="14"/>
      <c r="X70" s="14"/>
    </row>
    <row r="71" spans="1:24" s="10" customFormat="1" ht="12.75" customHeight="1" x14ac:dyDescent="0.2">
      <c r="A71" s="10" t="s">
        <v>676</v>
      </c>
      <c r="B71" s="10" t="s">
        <v>35</v>
      </c>
      <c r="C71" s="103">
        <v>18600</v>
      </c>
      <c r="D71" s="103">
        <v>0</v>
      </c>
      <c r="E71" s="103">
        <v>0</v>
      </c>
      <c r="F71" s="103">
        <v>0</v>
      </c>
      <c r="G71" s="103">
        <v>0</v>
      </c>
      <c r="H71" s="103">
        <v>0</v>
      </c>
      <c r="I71" s="103">
        <v>0</v>
      </c>
      <c r="J71" s="103">
        <v>0</v>
      </c>
      <c r="K71" s="103">
        <v>0</v>
      </c>
      <c r="L71" s="103">
        <v>0</v>
      </c>
      <c r="M71" s="103">
        <v>0</v>
      </c>
      <c r="N71" s="103">
        <v>0</v>
      </c>
      <c r="O71" s="103">
        <v>0</v>
      </c>
      <c r="P71" s="103" t="s">
        <v>1321</v>
      </c>
      <c r="Q71" s="103" t="s">
        <v>1316</v>
      </c>
      <c r="R71" s="103"/>
      <c r="S71" s="103"/>
      <c r="T71" s="103"/>
      <c r="U71" s="103"/>
      <c r="V71" s="14"/>
      <c r="W71" s="14"/>
      <c r="X71" s="14"/>
    </row>
    <row r="72" spans="1:24" s="10" customFormat="1" ht="12.75" customHeight="1" x14ac:dyDescent="0.2">
      <c r="A72" s="10" t="s">
        <v>931</v>
      </c>
      <c r="B72" s="10" t="s">
        <v>932</v>
      </c>
      <c r="C72" s="103">
        <v>29182</v>
      </c>
      <c r="D72" s="103">
        <v>5000</v>
      </c>
      <c r="E72" s="103">
        <v>0</v>
      </c>
      <c r="F72" s="103">
        <v>10000</v>
      </c>
      <c r="G72" s="103">
        <v>0</v>
      </c>
      <c r="H72" s="103">
        <v>0</v>
      </c>
      <c r="I72" s="103">
        <v>0</v>
      </c>
      <c r="J72" s="103">
        <v>0</v>
      </c>
      <c r="K72" s="103">
        <v>0</v>
      </c>
      <c r="L72" s="103">
        <v>0</v>
      </c>
      <c r="M72" s="103">
        <v>0</v>
      </c>
      <c r="N72" s="103">
        <v>0</v>
      </c>
      <c r="O72" s="103">
        <v>5000</v>
      </c>
      <c r="P72" s="103" t="s">
        <v>1312</v>
      </c>
      <c r="Q72" s="103" t="s">
        <v>1313</v>
      </c>
      <c r="R72" s="103"/>
      <c r="S72" s="103"/>
      <c r="T72" s="103"/>
      <c r="U72" s="103"/>
      <c r="V72" s="14"/>
      <c r="W72" s="14"/>
      <c r="X72" s="14"/>
    </row>
    <row r="73" spans="1:24" s="10" customFormat="1" ht="12.75" customHeight="1" x14ac:dyDescent="0.2">
      <c r="A73" s="10" t="s">
        <v>933</v>
      </c>
      <c r="B73" s="10" t="s">
        <v>934</v>
      </c>
      <c r="C73" s="103">
        <v>4912</v>
      </c>
      <c r="D73" s="103">
        <v>0</v>
      </c>
      <c r="E73" s="103">
        <v>0</v>
      </c>
      <c r="F73" s="103">
        <v>0</v>
      </c>
      <c r="G73" s="103">
        <v>0</v>
      </c>
      <c r="H73" s="103">
        <v>0</v>
      </c>
      <c r="I73" s="103">
        <v>0</v>
      </c>
      <c r="J73" s="103">
        <v>0</v>
      </c>
      <c r="K73" s="103">
        <v>15900</v>
      </c>
      <c r="L73" s="103">
        <v>0</v>
      </c>
      <c r="M73" s="103">
        <v>0</v>
      </c>
      <c r="N73" s="103">
        <v>0</v>
      </c>
      <c r="O73" s="103">
        <v>58800</v>
      </c>
      <c r="P73" s="103" t="s">
        <v>1312</v>
      </c>
      <c r="Q73" s="103" t="s">
        <v>1313</v>
      </c>
      <c r="R73" s="103"/>
      <c r="S73" s="103"/>
      <c r="T73" s="103"/>
      <c r="U73" s="103"/>
      <c r="V73" s="14"/>
      <c r="W73" s="14"/>
      <c r="X73" s="14"/>
    </row>
    <row r="74" spans="1:24" s="10" customFormat="1" ht="12.75" customHeight="1" x14ac:dyDescent="0.2">
      <c r="A74" s="10" t="s">
        <v>707</v>
      </c>
      <c r="B74" s="10" t="s">
        <v>36</v>
      </c>
      <c r="C74" s="103">
        <v>47800</v>
      </c>
      <c r="D74" s="103">
        <v>19600</v>
      </c>
      <c r="E74" s="103">
        <v>0</v>
      </c>
      <c r="F74" s="103">
        <v>0</v>
      </c>
      <c r="G74" s="103">
        <v>0</v>
      </c>
      <c r="H74" s="103">
        <v>0</v>
      </c>
      <c r="I74" s="103">
        <v>0</v>
      </c>
      <c r="J74" s="103">
        <v>0</v>
      </c>
      <c r="K74" s="103">
        <v>2600</v>
      </c>
      <c r="L74" s="103">
        <v>0</v>
      </c>
      <c r="M74" s="103">
        <v>0</v>
      </c>
      <c r="N74" s="103">
        <v>0</v>
      </c>
      <c r="O74" s="103">
        <v>0</v>
      </c>
      <c r="P74" s="103" t="s">
        <v>1321</v>
      </c>
      <c r="Q74" s="103" t="s">
        <v>1316</v>
      </c>
      <c r="R74" s="103"/>
      <c r="S74" s="103"/>
      <c r="T74" s="103"/>
      <c r="U74" s="103"/>
      <c r="V74" s="14"/>
      <c r="W74" s="14"/>
      <c r="X74" s="14"/>
    </row>
    <row r="75" spans="1:24" s="10" customFormat="1" ht="12.75" customHeight="1" x14ac:dyDescent="0.2">
      <c r="A75" s="10" t="s">
        <v>412</v>
      </c>
      <c r="B75" s="10" t="s">
        <v>37</v>
      </c>
      <c r="C75" s="103">
        <v>42314</v>
      </c>
      <c r="D75" s="103">
        <v>10000</v>
      </c>
      <c r="E75" s="103">
        <v>0</v>
      </c>
      <c r="F75" s="103">
        <v>0</v>
      </c>
      <c r="G75" s="103">
        <v>0</v>
      </c>
      <c r="H75" s="103">
        <v>0</v>
      </c>
      <c r="I75" s="103">
        <v>0</v>
      </c>
      <c r="J75" s="103">
        <v>0</v>
      </c>
      <c r="K75" s="103">
        <v>0</v>
      </c>
      <c r="L75" s="103">
        <v>0</v>
      </c>
      <c r="M75" s="103">
        <v>0</v>
      </c>
      <c r="N75" s="103">
        <v>3505</v>
      </c>
      <c r="O75" s="103">
        <v>13200</v>
      </c>
      <c r="P75" s="103" t="s">
        <v>1315</v>
      </c>
      <c r="Q75" s="103" t="s">
        <v>1316</v>
      </c>
      <c r="R75" s="103"/>
      <c r="S75" s="103"/>
      <c r="T75" s="103"/>
      <c r="U75" s="103"/>
      <c r="V75" s="14"/>
      <c r="W75" s="14"/>
      <c r="X75" s="14"/>
    </row>
    <row r="76" spans="1:24" s="10" customFormat="1" ht="12.75" customHeight="1" x14ac:dyDescent="0.2">
      <c r="A76" s="10" t="s">
        <v>411</v>
      </c>
      <c r="B76" s="10" t="s">
        <v>1286</v>
      </c>
      <c r="C76" s="103">
        <v>35445</v>
      </c>
      <c r="D76" s="103">
        <v>0</v>
      </c>
      <c r="E76" s="103">
        <v>0</v>
      </c>
      <c r="F76" s="103">
        <v>0</v>
      </c>
      <c r="G76" s="103">
        <v>0</v>
      </c>
      <c r="H76" s="103">
        <v>0</v>
      </c>
      <c r="I76" s="103">
        <v>0</v>
      </c>
      <c r="J76" s="103">
        <v>0</v>
      </c>
      <c r="K76" s="103">
        <v>0</v>
      </c>
      <c r="L76" s="103">
        <v>0</v>
      </c>
      <c r="M76" s="103">
        <v>0</v>
      </c>
      <c r="N76" s="103">
        <v>0</v>
      </c>
      <c r="O76" s="103">
        <v>0</v>
      </c>
      <c r="P76" s="103" t="s">
        <v>1324</v>
      </c>
      <c r="Q76" s="103" t="s">
        <v>1316</v>
      </c>
      <c r="R76" s="103"/>
      <c r="S76" s="103"/>
      <c r="T76" s="103"/>
      <c r="U76" s="103"/>
      <c r="V76" s="14"/>
      <c r="W76" s="14"/>
      <c r="X76" s="14"/>
    </row>
    <row r="77" spans="1:24" s="10" customFormat="1" ht="12.75" customHeight="1" x14ac:dyDescent="0.2">
      <c r="A77" s="10" t="s">
        <v>786</v>
      </c>
      <c r="B77" s="10" t="s">
        <v>1326</v>
      </c>
      <c r="C77" s="103">
        <v>10524</v>
      </c>
      <c r="D77" s="103">
        <v>2000</v>
      </c>
      <c r="E77" s="103">
        <v>0</v>
      </c>
      <c r="F77" s="103">
        <v>0</v>
      </c>
      <c r="G77" s="103">
        <v>0</v>
      </c>
      <c r="H77" s="103">
        <v>0</v>
      </c>
      <c r="I77" s="103">
        <v>0</v>
      </c>
      <c r="J77" s="103">
        <v>0</v>
      </c>
      <c r="K77" s="103">
        <v>0</v>
      </c>
      <c r="L77" s="103">
        <v>0</v>
      </c>
      <c r="M77" s="103">
        <v>0</v>
      </c>
      <c r="N77" s="103">
        <v>0</v>
      </c>
      <c r="O77" s="103">
        <v>0</v>
      </c>
      <c r="P77" s="103" t="s">
        <v>1377</v>
      </c>
      <c r="Q77" s="103" t="s">
        <v>1316</v>
      </c>
      <c r="R77" s="103"/>
      <c r="S77" s="103"/>
      <c r="T77" s="103"/>
      <c r="U77" s="103"/>
      <c r="V77" s="14"/>
      <c r="W77" s="14"/>
      <c r="X77" s="14"/>
    </row>
    <row r="78" spans="1:24" s="10" customFormat="1" ht="12.75" customHeight="1" x14ac:dyDescent="0.2">
      <c r="A78" s="10" t="s">
        <v>1207</v>
      </c>
      <c r="B78" s="10" t="s">
        <v>1208</v>
      </c>
      <c r="C78" s="103">
        <v>0</v>
      </c>
      <c r="D78" s="103">
        <v>0</v>
      </c>
      <c r="E78" s="103">
        <v>0</v>
      </c>
      <c r="F78" s="103">
        <v>0</v>
      </c>
      <c r="G78" s="103">
        <v>0</v>
      </c>
      <c r="H78" s="103">
        <v>0</v>
      </c>
      <c r="I78" s="103">
        <v>0</v>
      </c>
      <c r="J78" s="103">
        <v>0</v>
      </c>
      <c r="K78" s="103">
        <v>2455</v>
      </c>
      <c r="L78" s="103">
        <v>2460</v>
      </c>
      <c r="M78" s="103">
        <v>0</v>
      </c>
      <c r="N78" s="103">
        <v>0</v>
      </c>
      <c r="O78" s="103">
        <v>0</v>
      </c>
      <c r="P78" s="103" t="s">
        <v>1377</v>
      </c>
      <c r="Q78" s="103" t="s">
        <v>1316</v>
      </c>
      <c r="R78" s="103"/>
      <c r="S78" s="103"/>
      <c r="T78" s="103"/>
      <c r="U78" s="103"/>
      <c r="V78" s="14"/>
      <c r="W78" s="14"/>
      <c r="X78" s="14"/>
    </row>
    <row r="79" spans="1:24" s="10" customFormat="1" ht="12.75" customHeight="1" x14ac:dyDescent="0.2">
      <c r="A79" s="10" t="s">
        <v>712</v>
      </c>
      <c r="B79" s="10" t="s">
        <v>38</v>
      </c>
      <c r="C79" s="103">
        <v>97150</v>
      </c>
      <c r="D79" s="103">
        <v>0</v>
      </c>
      <c r="E79" s="103">
        <v>0</v>
      </c>
      <c r="F79" s="103">
        <v>0</v>
      </c>
      <c r="G79" s="103">
        <v>0</v>
      </c>
      <c r="H79" s="103">
        <v>0</v>
      </c>
      <c r="I79" s="103">
        <v>0</v>
      </c>
      <c r="J79" s="103">
        <v>0</v>
      </c>
      <c r="K79" s="103">
        <v>0</v>
      </c>
      <c r="L79" s="103">
        <v>84731</v>
      </c>
      <c r="M79" s="103">
        <v>0</v>
      </c>
      <c r="N79" s="103">
        <v>20000</v>
      </c>
      <c r="O79" s="103">
        <v>0</v>
      </c>
      <c r="P79" s="103" t="s">
        <v>1327</v>
      </c>
      <c r="Q79" s="103" t="s">
        <v>1316</v>
      </c>
      <c r="R79" s="103"/>
      <c r="S79" s="103"/>
      <c r="T79" s="103"/>
      <c r="U79" s="103"/>
      <c r="V79" s="14"/>
      <c r="W79" s="14"/>
      <c r="X79" s="14"/>
    </row>
    <row r="80" spans="1:24" s="10" customFormat="1" ht="12.75" customHeight="1" x14ac:dyDescent="0.2">
      <c r="A80" s="10" t="s">
        <v>630</v>
      </c>
      <c r="B80" s="10" t="s">
        <v>39</v>
      </c>
      <c r="C80" s="103">
        <v>8261</v>
      </c>
      <c r="D80" s="103">
        <v>0</v>
      </c>
      <c r="E80" s="103">
        <v>0</v>
      </c>
      <c r="F80" s="103">
        <v>0</v>
      </c>
      <c r="G80" s="103">
        <v>0</v>
      </c>
      <c r="H80" s="103">
        <v>0</v>
      </c>
      <c r="I80" s="103">
        <v>0</v>
      </c>
      <c r="J80" s="103">
        <v>0</v>
      </c>
      <c r="K80" s="103">
        <v>0</v>
      </c>
      <c r="L80" s="103">
        <v>2860</v>
      </c>
      <c r="M80" s="103">
        <v>0</v>
      </c>
      <c r="N80" s="103">
        <v>0</v>
      </c>
      <c r="O80" s="103">
        <v>0</v>
      </c>
      <c r="P80" s="103" t="s">
        <v>1315</v>
      </c>
      <c r="Q80" s="103" t="s">
        <v>1316</v>
      </c>
      <c r="R80" s="103"/>
      <c r="S80" s="103"/>
      <c r="T80" s="103"/>
      <c r="U80" s="103"/>
      <c r="V80" s="14"/>
      <c r="W80" s="14"/>
      <c r="X80" s="14"/>
    </row>
    <row r="81" spans="1:24" s="10" customFormat="1" ht="12.75" customHeight="1" x14ac:dyDescent="0.2">
      <c r="A81" s="10" t="s">
        <v>535</v>
      </c>
      <c r="B81" s="10" t="s">
        <v>40</v>
      </c>
      <c r="C81" s="103">
        <v>16033</v>
      </c>
      <c r="D81" s="103">
        <v>0</v>
      </c>
      <c r="E81" s="103">
        <v>0</v>
      </c>
      <c r="F81" s="103">
        <v>0</v>
      </c>
      <c r="G81" s="103">
        <v>0</v>
      </c>
      <c r="H81" s="103">
        <v>0</v>
      </c>
      <c r="I81" s="103">
        <v>0</v>
      </c>
      <c r="J81" s="103">
        <v>0</v>
      </c>
      <c r="K81" s="103">
        <v>0</v>
      </c>
      <c r="L81" s="103">
        <v>4704</v>
      </c>
      <c r="M81" s="103">
        <v>0</v>
      </c>
      <c r="N81" s="103">
        <v>6230</v>
      </c>
      <c r="O81" s="103">
        <v>0</v>
      </c>
      <c r="P81" s="103" t="s">
        <v>1315</v>
      </c>
      <c r="Q81" s="103" t="s">
        <v>1316</v>
      </c>
      <c r="R81" s="103"/>
      <c r="S81" s="103"/>
      <c r="T81" s="103"/>
      <c r="U81" s="103"/>
      <c r="V81" s="14"/>
      <c r="W81" s="14"/>
      <c r="X81" s="14"/>
    </row>
    <row r="82" spans="1:24" s="10" customFormat="1" ht="12.75" customHeight="1" x14ac:dyDescent="0.2">
      <c r="A82" s="10" t="s">
        <v>935</v>
      </c>
      <c r="B82" s="10" t="s">
        <v>936</v>
      </c>
      <c r="C82" s="103">
        <v>49000</v>
      </c>
      <c r="D82" s="103">
        <v>10000</v>
      </c>
      <c r="E82" s="103">
        <v>0</v>
      </c>
      <c r="F82" s="103">
        <v>0</v>
      </c>
      <c r="G82" s="103">
        <v>0</v>
      </c>
      <c r="H82" s="103">
        <v>0</v>
      </c>
      <c r="I82" s="103">
        <v>122</v>
      </c>
      <c r="J82" s="103">
        <v>0</v>
      </c>
      <c r="K82" s="103">
        <v>0</v>
      </c>
      <c r="L82" s="103">
        <v>1350</v>
      </c>
      <c r="M82" s="103">
        <v>0</v>
      </c>
      <c r="N82" s="103">
        <v>21500</v>
      </c>
      <c r="O82" s="103">
        <v>0</v>
      </c>
      <c r="P82" s="103" t="s">
        <v>1312</v>
      </c>
      <c r="Q82" s="103" t="s">
        <v>1313</v>
      </c>
      <c r="R82" s="103"/>
      <c r="S82" s="103"/>
      <c r="T82" s="103"/>
      <c r="U82" s="103"/>
      <c r="V82" s="14"/>
      <c r="W82" s="14"/>
      <c r="X82" s="14"/>
    </row>
    <row r="83" spans="1:24" s="10" customFormat="1" ht="12.75" customHeight="1" x14ac:dyDescent="0.2">
      <c r="A83" s="10" t="s">
        <v>937</v>
      </c>
      <c r="B83" s="10" t="s">
        <v>938</v>
      </c>
      <c r="C83" s="103">
        <v>2927</v>
      </c>
      <c r="D83" s="103">
        <v>0</v>
      </c>
      <c r="E83" s="103">
        <v>0</v>
      </c>
      <c r="F83" s="103">
        <v>0</v>
      </c>
      <c r="G83" s="103">
        <v>0</v>
      </c>
      <c r="H83" s="103">
        <v>0</v>
      </c>
      <c r="I83" s="103">
        <v>0</v>
      </c>
      <c r="J83" s="103">
        <v>0</v>
      </c>
      <c r="K83" s="103">
        <v>2400</v>
      </c>
      <c r="L83" s="103">
        <v>0</v>
      </c>
      <c r="M83" s="103">
        <v>0</v>
      </c>
      <c r="N83" s="103">
        <v>0</v>
      </c>
      <c r="O83" s="103">
        <v>0</v>
      </c>
      <c r="P83" s="103" t="s">
        <v>1312</v>
      </c>
      <c r="Q83" s="103" t="s">
        <v>1313</v>
      </c>
      <c r="R83" s="103"/>
      <c r="S83" s="103"/>
      <c r="T83" s="103"/>
      <c r="U83" s="103"/>
      <c r="V83" s="14"/>
      <c r="W83" s="14"/>
      <c r="X83" s="14"/>
    </row>
    <row r="84" spans="1:24" s="10" customFormat="1" ht="12.75" customHeight="1" x14ac:dyDescent="0.2">
      <c r="A84" s="10" t="s">
        <v>429</v>
      </c>
      <c r="B84" s="10" t="s">
        <v>41</v>
      </c>
      <c r="C84" s="103">
        <v>17740</v>
      </c>
      <c r="D84" s="103">
        <v>1000</v>
      </c>
      <c r="E84" s="103">
        <v>0</v>
      </c>
      <c r="F84" s="103">
        <v>0</v>
      </c>
      <c r="G84" s="103">
        <v>0</v>
      </c>
      <c r="H84" s="103">
        <v>0</v>
      </c>
      <c r="I84" s="103">
        <v>0</v>
      </c>
      <c r="J84" s="103">
        <v>0</v>
      </c>
      <c r="K84" s="103">
        <v>0</v>
      </c>
      <c r="L84" s="103">
        <v>0</v>
      </c>
      <c r="M84" s="103">
        <v>0</v>
      </c>
      <c r="N84" s="103">
        <v>0</v>
      </c>
      <c r="O84" s="103">
        <v>0</v>
      </c>
      <c r="P84" s="103" t="s">
        <v>1315</v>
      </c>
      <c r="Q84" s="103" t="s">
        <v>1316</v>
      </c>
      <c r="R84" s="103"/>
      <c r="S84" s="103"/>
      <c r="T84" s="103"/>
      <c r="U84" s="103"/>
      <c r="V84" s="14"/>
      <c r="W84" s="14"/>
      <c r="X84" s="14"/>
    </row>
    <row r="85" spans="1:24" s="10" customFormat="1" ht="12.75" customHeight="1" x14ac:dyDescent="0.2">
      <c r="A85" s="10" t="s">
        <v>939</v>
      </c>
      <c r="B85" s="10" t="s">
        <v>940</v>
      </c>
      <c r="C85" s="103">
        <v>11400</v>
      </c>
      <c r="D85" s="103">
        <v>0</v>
      </c>
      <c r="E85" s="103">
        <v>0</v>
      </c>
      <c r="F85" s="103">
        <v>0</v>
      </c>
      <c r="G85" s="103">
        <v>0</v>
      </c>
      <c r="H85" s="103">
        <v>0</v>
      </c>
      <c r="I85" s="103">
        <v>0</v>
      </c>
      <c r="J85" s="103">
        <v>0</v>
      </c>
      <c r="K85" s="103">
        <v>0</v>
      </c>
      <c r="L85" s="103">
        <v>0</v>
      </c>
      <c r="M85" s="103">
        <v>0</v>
      </c>
      <c r="N85" s="103">
        <v>0</v>
      </c>
      <c r="O85" s="103">
        <v>0</v>
      </c>
      <c r="P85" s="103" t="s">
        <v>1312</v>
      </c>
      <c r="Q85" s="103" t="s">
        <v>1313</v>
      </c>
      <c r="R85" s="103"/>
      <c r="S85" s="103"/>
      <c r="T85" s="103"/>
      <c r="U85" s="103"/>
      <c r="V85" s="14"/>
      <c r="W85" s="14"/>
      <c r="X85" s="14"/>
    </row>
    <row r="86" spans="1:24" s="10" customFormat="1" ht="12.75" customHeight="1" x14ac:dyDescent="0.2">
      <c r="A86" s="10" t="s">
        <v>941</v>
      </c>
      <c r="B86" s="10" t="s">
        <v>942</v>
      </c>
      <c r="C86" s="103">
        <v>756</v>
      </c>
      <c r="D86" s="103">
        <v>0</v>
      </c>
      <c r="E86" s="103">
        <v>0</v>
      </c>
      <c r="F86" s="103">
        <v>0</v>
      </c>
      <c r="G86" s="103">
        <v>0</v>
      </c>
      <c r="H86" s="103">
        <v>0</v>
      </c>
      <c r="I86" s="103">
        <v>0</v>
      </c>
      <c r="J86" s="103">
        <v>0</v>
      </c>
      <c r="K86" s="103">
        <v>0</v>
      </c>
      <c r="L86" s="103">
        <v>0</v>
      </c>
      <c r="M86" s="103">
        <v>0</v>
      </c>
      <c r="N86" s="103">
        <v>0</v>
      </c>
      <c r="O86" s="103">
        <v>0</v>
      </c>
      <c r="P86" s="103" t="s">
        <v>1317</v>
      </c>
      <c r="Q86" s="103" t="s">
        <v>1317</v>
      </c>
      <c r="R86" s="103"/>
      <c r="S86" s="103"/>
      <c r="T86" s="103"/>
      <c r="U86" s="103"/>
      <c r="V86" s="14"/>
      <c r="W86" s="14"/>
      <c r="X86" s="14"/>
    </row>
    <row r="87" spans="1:24" s="10" customFormat="1" ht="12.75" customHeight="1" x14ac:dyDescent="0.2">
      <c r="A87" s="10" t="s">
        <v>943</v>
      </c>
      <c r="B87" s="10" t="s">
        <v>944</v>
      </c>
      <c r="C87" s="103">
        <v>9556</v>
      </c>
      <c r="D87" s="103">
        <v>0</v>
      </c>
      <c r="E87" s="103">
        <v>0</v>
      </c>
      <c r="F87" s="103">
        <v>0</v>
      </c>
      <c r="G87" s="103">
        <v>0</v>
      </c>
      <c r="H87" s="103">
        <v>0</v>
      </c>
      <c r="I87" s="103">
        <v>0</v>
      </c>
      <c r="J87" s="103">
        <v>0</v>
      </c>
      <c r="K87" s="103">
        <v>0</v>
      </c>
      <c r="L87" s="103">
        <v>0</v>
      </c>
      <c r="M87" s="103">
        <v>0</v>
      </c>
      <c r="N87" s="103">
        <v>0</v>
      </c>
      <c r="O87" s="103">
        <v>0</v>
      </c>
      <c r="P87" s="103" t="s">
        <v>1317</v>
      </c>
      <c r="Q87" s="103" t="s">
        <v>1317</v>
      </c>
      <c r="R87" s="103"/>
      <c r="S87" s="103"/>
      <c r="T87" s="103"/>
      <c r="U87" s="103"/>
      <c r="V87" s="14"/>
      <c r="W87" s="14"/>
      <c r="X87" s="14"/>
    </row>
    <row r="88" spans="1:24" s="10" customFormat="1" ht="12.75" customHeight="1" x14ac:dyDescent="0.2">
      <c r="A88" s="10" t="s">
        <v>478</v>
      </c>
      <c r="B88" s="10" t="s">
        <v>42</v>
      </c>
      <c r="C88" s="103">
        <v>1970</v>
      </c>
      <c r="D88" s="103">
        <v>0</v>
      </c>
      <c r="E88" s="103">
        <v>0</v>
      </c>
      <c r="F88" s="103">
        <v>0</v>
      </c>
      <c r="G88" s="103">
        <v>0</v>
      </c>
      <c r="H88" s="103">
        <v>0</v>
      </c>
      <c r="I88" s="103">
        <v>0</v>
      </c>
      <c r="J88" s="103">
        <v>0</v>
      </c>
      <c r="K88" s="103">
        <v>1500</v>
      </c>
      <c r="L88" s="103">
        <v>12200</v>
      </c>
      <c r="M88" s="103">
        <v>0</v>
      </c>
      <c r="N88" s="103">
        <v>0</v>
      </c>
      <c r="O88" s="103">
        <v>0</v>
      </c>
      <c r="P88" s="103" t="s">
        <v>1315</v>
      </c>
      <c r="Q88" s="103" t="s">
        <v>1316</v>
      </c>
      <c r="R88" s="103"/>
      <c r="S88" s="103"/>
      <c r="T88" s="103"/>
      <c r="U88" s="103"/>
      <c r="V88" s="14"/>
      <c r="W88" s="14"/>
      <c r="X88" s="14"/>
    </row>
    <row r="89" spans="1:24" s="10" customFormat="1" ht="12.75" customHeight="1" x14ac:dyDescent="0.2">
      <c r="A89" s="10" t="s">
        <v>397</v>
      </c>
      <c r="B89" s="10" t="s">
        <v>368</v>
      </c>
      <c r="C89" s="103">
        <v>31652</v>
      </c>
      <c r="D89" s="103">
        <v>5000</v>
      </c>
      <c r="E89" s="103">
        <v>0</v>
      </c>
      <c r="F89" s="103">
        <v>0</v>
      </c>
      <c r="G89" s="103">
        <v>0</v>
      </c>
      <c r="H89" s="103">
        <v>0</v>
      </c>
      <c r="I89" s="103">
        <v>0</v>
      </c>
      <c r="J89" s="103">
        <v>0</v>
      </c>
      <c r="K89" s="103">
        <v>0</v>
      </c>
      <c r="L89" s="103">
        <v>0</v>
      </c>
      <c r="M89" s="103">
        <v>4715</v>
      </c>
      <c r="N89" s="103">
        <v>0</v>
      </c>
      <c r="O89" s="103">
        <v>0</v>
      </c>
      <c r="P89" s="103" t="s">
        <v>1312</v>
      </c>
      <c r="Q89" s="103" t="s">
        <v>1316</v>
      </c>
      <c r="R89" s="103"/>
      <c r="S89" s="103"/>
      <c r="T89" s="103"/>
      <c r="U89" s="103"/>
      <c r="V89" s="14"/>
      <c r="W89" s="14"/>
      <c r="X89" s="14"/>
    </row>
    <row r="90" spans="1:24" s="10" customFormat="1" ht="12.75" customHeight="1" x14ac:dyDescent="0.2">
      <c r="A90" s="10" t="s">
        <v>565</v>
      </c>
      <c r="B90" s="10" t="s">
        <v>43</v>
      </c>
      <c r="C90" s="103">
        <v>12356</v>
      </c>
      <c r="D90" s="103">
        <v>0</v>
      </c>
      <c r="E90" s="103">
        <v>0</v>
      </c>
      <c r="F90" s="103">
        <v>0</v>
      </c>
      <c r="G90" s="103">
        <v>0</v>
      </c>
      <c r="H90" s="103">
        <v>0</v>
      </c>
      <c r="I90" s="103">
        <v>0</v>
      </c>
      <c r="J90" s="103">
        <v>0</v>
      </c>
      <c r="K90" s="103">
        <v>0</v>
      </c>
      <c r="L90" s="103">
        <v>2085</v>
      </c>
      <c r="M90" s="103">
        <v>9730</v>
      </c>
      <c r="N90" s="103">
        <v>0</v>
      </c>
      <c r="O90" s="103">
        <v>0</v>
      </c>
      <c r="P90" s="103" t="s">
        <v>1315</v>
      </c>
      <c r="Q90" s="103" t="s">
        <v>1316</v>
      </c>
      <c r="R90" s="103"/>
      <c r="S90" s="103"/>
      <c r="T90" s="103"/>
      <c r="U90" s="103"/>
      <c r="V90" s="14"/>
      <c r="W90" s="14"/>
      <c r="X90" s="14"/>
    </row>
    <row r="91" spans="1:24" s="10" customFormat="1" ht="12.75" customHeight="1" x14ac:dyDescent="0.2">
      <c r="A91" s="10" t="s">
        <v>479</v>
      </c>
      <c r="B91" s="10" t="s">
        <v>44</v>
      </c>
      <c r="C91" s="103">
        <v>44459</v>
      </c>
      <c r="D91" s="103">
        <v>4000</v>
      </c>
      <c r="E91" s="103">
        <v>0</v>
      </c>
      <c r="F91" s="103">
        <v>0</v>
      </c>
      <c r="G91" s="103">
        <v>0</v>
      </c>
      <c r="H91" s="103">
        <v>0</v>
      </c>
      <c r="I91" s="103">
        <v>0</v>
      </c>
      <c r="J91" s="103">
        <v>0</v>
      </c>
      <c r="K91" s="103">
        <v>0</v>
      </c>
      <c r="L91" s="103">
        <v>0</v>
      </c>
      <c r="M91" s="103">
        <v>0</v>
      </c>
      <c r="N91" s="103">
        <v>0</v>
      </c>
      <c r="O91" s="103">
        <v>2000</v>
      </c>
      <c r="P91" s="103" t="s">
        <v>1315</v>
      </c>
      <c r="Q91" s="103" t="s">
        <v>1316</v>
      </c>
      <c r="R91" s="103"/>
      <c r="S91" s="103"/>
      <c r="T91" s="103"/>
      <c r="U91" s="103"/>
      <c r="V91" s="14"/>
      <c r="W91" s="14"/>
      <c r="X91" s="14"/>
    </row>
    <row r="92" spans="1:24" s="10" customFormat="1" ht="12.75" customHeight="1" x14ac:dyDescent="0.2">
      <c r="A92" s="10" t="s">
        <v>488</v>
      </c>
      <c r="B92" s="10" t="s">
        <v>45</v>
      </c>
      <c r="C92" s="103">
        <v>3830</v>
      </c>
      <c r="D92" s="103">
        <v>0</v>
      </c>
      <c r="E92" s="103">
        <v>0</v>
      </c>
      <c r="F92" s="103">
        <v>0</v>
      </c>
      <c r="G92" s="103">
        <v>0</v>
      </c>
      <c r="H92" s="103">
        <v>0</v>
      </c>
      <c r="I92" s="103">
        <v>0</v>
      </c>
      <c r="J92" s="103">
        <v>0</v>
      </c>
      <c r="K92" s="103">
        <v>0</v>
      </c>
      <c r="L92" s="103">
        <v>0</v>
      </c>
      <c r="M92" s="103">
        <v>0</v>
      </c>
      <c r="N92" s="103">
        <v>0</v>
      </c>
      <c r="O92" s="103">
        <v>0</v>
      </c>
      <c r="P92" s="103" t="s">
        <v>1315</v>
      </c>
      <c r="Q92" s="103" t="s">
        <v>1316</v>
      </c>
      <c r="R92" s="103"/>
      <c r="S92" s="103"/>
      <c r="T92" s="103"/>
      <c r="U92" s="103"/>
      <c r="V92" s="14"/>
      <c r="W92" s="14"/>
      <c r="X92" s="14"/>
    </row>
    <row r="93" spans="1:24" s="10" customFormat="1" ht="12.75" customHeight="1" x14ac:dyDescent="0.2">
      <c r="A93" s="10" t="s">
        <v>615</v>
      </c>
      <c r="B93" s="10" t="s">
        <v>46</v>
      </c>
      <c r="C93" s="103">
        <v>28729</v>
      </c>
      <c r="D93" s="103">
        <v>8500</v>
      </c>
      <c r="E93" s="103">
        <v>0</v>
      </c>
      <c r="F93" s="103">
        <v>0</v>
      </c>
      <c r="G93" s="103">
        <v>0</v>
      </c>
      <c r="H93" s="103">
        <v>0</v>
      </c>
      <c r="I93" s="103">
        <v>0</v>
      </c>
      <c r="J93" s="103">
        <v>0</v>
      </c>
      <c r="K93" s="103">
        <v>0</v>
      </c>
      <c r="L93" s="103">
        <v>8980</v>
      </c>
      <c r="M93" s="103">
        <v>11840</v>
      </c>
      <c r="N93" s="103">
        <v>0</v>
      </c>
      <c r="O93" s="103">
        <v>5000</v>
      </c>
      <c r="P93" s="103" t="s">
        <v>1315</v>
      </c>
      <c r="Q93" s="103" t="s">
        <v>1316</v>
      </c>
      <c r="R93" s="103"/>
      <c r="S93" s="103"/>
      <c r="T93" s="103"/>
      <c r="U93" s="103"/>
      <c r="V93" s="14"/>
      <c r="W93" s="14"/>
      <c r="X93" s="14"/>
    </row>
    <row r="94" spans="1:24" s="10" customFormat="1" ht="12.75" customHeight="1" x14ac:dyDescent="0.2">
      <c r="A94" s="10" t="s">
        <v>787</v>
      </c>
      <c r="B94" s="10" t="s">
        <v>1328</v>
      </c>
      <c r="C94" s="103">
        <v>13918</v>
      </c>
      <c r="D94" s="103">
        <v>0</v>
      </c>
      <c r="E94" s="103">
        <v>0</v>
      </c>
      <c r="F94" s="103">
        <v>0</v>
      </c>
      <c r="G94" s="103">
        <v>0</v>
      </c>
      <c r="H94" s="103">
        <v>0</v>
      </c>
      <c r="I94" s="103">
        <v>0</v>
      </c>
      <c r="J94" s="103">
        <v>0</v>
      </c>
      <c r="K94" s="103">
        <v>0</v>
      </c>
      <c r="L94" s="103">
        <v>0</v>
      </c>
      <c r="M94" s="103">
        <v>0</v>
      </c>
      <c r="N94" s="103">
        <v>0</v>
      </c>
      <c r="O94" s="103">
        <v>0</v>
      </c>
      <c r="P94" s="103" t="s">
        <v>1377</v>
      </c>
      <c r="Q94" s="103" t="s">
        <v>1316</v>
      </c>
      <c r="R94" s="103"/>
      <c r="S94" s="103"/>
      <c r="T94" s="103"/>
      <c r="U94" s="103"/>
      <c r="V94" s="14"/>
      <c r="W94" s="14"/>
      <c r="X94" s="14"/>
    </row>
    <row r="95" spans="1:24" s="10" customFormat="1" ht="12.75" customHeight="1" x14ac:dyDescent="0.2">
      <c r="A95" s="10" t="s">
        <v>419</v>
      </c>
      <c r="B95" s="10" t="s">
        <v>369</v>
      </c>
      <c r="C95" s="103">
        <v>25590</v>
      </c>
      <c r="D95" s="103">
        <v>0</v>
      </c>
      <c r="E95" s="103">
        <v>0</v>
      </c>
      <c r="F95" s="103">
        <v>2000</v>
      </c>
      <c r="G95" s="103">
        <v>0</v>
      </c>
      <c r="H95" s="103">
        <v>1</v>
      </c>
      <c r="I95" s="103">
        <v>0</v>
      </c>
      <c r="J95" s="103">
        <v>0</v>
      </c>
      <c r="K95" s="103">
        <v>0</v>
      </c>
      <c r="L95" s="103">
        <v>21925</v>
      </c>
      <c r="M95" s="103">
        <v>20346</v>
      </c>
      <c r="N95" s="103">
        <v>0</v>
      </c>
      <c r="O95" s="103">
        <v>0</v>
      </c>
      <c r="P95" s="103" t="s">
        <v>1312</v>
      </c>
      <c r="Q95" s="103" t="s">
        <v>1316</v>
      </c>
      <c r="R95" s="103"/>
      <c r="S95" s="103"/>
      <c r="T95" s="103"/>
      <c r="U95" s="103"/>
      <c r="V95" s="14"/>
      <c r="W95" s="14"/>
      <c r="X95" s="14"/>
    </row>
    <row r="96" spans="1:24" s="10" customFormat="1" ht="12.75" customHeight="1" x14ac:dyDescent="0.2">
      <c r="A96" s="10" t="s">
        <v>1209</v>
      </c>
      <c r="B96" s="10" t="s">
        <v>1210</v>
      </c>
      <c r="C96" s="103">
        <v>5122</v>
      </c>
      <c r="D96" s="103">
        <v>0</v>
      </c>
      <c r="E96" s="103">
        <v>0</v>
      </c>
      <c r="F96" s="103">
        <v>0</v>
      </c>
      <c r="G96" s="103">
        <v>0</v>
      </c>
      <c r="H96" s="103">
        <v>0</v>
      </c>
      <c r="I96" s="103">
        <v>0</v>
      </c>
      <c r="J96" s="103">
        <v>0</v>
      </c>
      <c r="K96" s="103">
        <v>0</v>
      </c>
      <c r="L96" s="103">
        <v>5000</v>
      </c>
      <c r="M96" s="103">
        <v>0</v>
      </c>
      <c r="N96" s="103">
        <v>0</v>
      </c>
      <c r="O96" s="103">
        <v>0</v>
      </c>
      <c r="P96" s="103" t="s">
        <v>1377</v>
      </c>
      <c r="Q96" s="103" t="s">
        <v>1316</v>
      </c>
      <c r="R96" s="103"/>
      <c r="S96" s="103"/>
      <c r="T96" s="103"/>
      <c r="U96" s="103"/>
      <c r="V96" s="14"/>
      <c r="W96" s="14"/>
      <c r="X96" s="14"/>
    </row>
    <row r="97" spans="1:24" s="10" customFormat="1" ht="12.75" customHeight="1" x14ac:dyDescent="0.2">
      <c r="A97" s="10" t="s">
        <v>420</v>
      </c>
      <c r="B97" s="10" t="s">
        <v>370</v>
      </c>
      <c r="C97" s="103">
        <v>13504</v>
      </c>
      <c r="D97" s="103">
        <v>0</v>
      </c>
      <c r="E97" s="103">
        <v>0</v>
      </c>
      <c r="F97" s="103">
        <v>0</v>
      </c>
      <c r="G97" s="103">
        <v>0</v>
      </c>
      <c r="H97" s="103">
        <v>0</v>
      </c>
      <c r="I97" s="103">
        <v>0</v>
      </c>
      <c r="J97" s="103">
        <v>0</v>
      </c>
      <c r="K97" s="103">
        <v>0</v>
      </c>
      <c r="L97" s="103">
        <v>7935</v>
      </c>
      <c r="M97" s="103">
        <v>0</v>
      </c>
      <c r="N97" s="103">
        <v>0</v>
      </c>
      <c r="O97" s="103">
        <v>0</v>
      </c>
      <c r="P97" s="103" t="s">
        <v>1312</v>
      </c>
      <c r="Q97" s="103" t="s">
        <v>1316</v>
      </c>
      <c r="R97" s="103"/>
      <c r="S97" s="103"/>
      <c r="T97" s="103"/>
      <c r="U97" s="103"/>
      <c r="V97" s="14"/>
      <c r="W97" s="14"/>
      <c r="X97" s="14"/>
    </row>
    <row r="98" spans="1:24" s="10" customFormat="1" ht="12.75" customHeight="1" x14ac:dyDescent="0.2">
      <c r="A98" s="10" t="s">
        <v>437</v>
      </c>
      <c r="B98" s="10" t="s">
        <v>47</v>
      </c>
      <c r="C98" s="103">
        <v>2794</v>
      </c>
      <c r="D98" s="103">
        <v>0</v>
      </c>
      <c r="E98" s="103">
        <v>0</v>
      </c>
      <c r="F98" s="103">
        <v>0</v>
      </c>
      <c r="G98" s="103">
        <v>0</v>
      </c>
      <c r="H98" s="103">
        <v>0</v>
      </c>
      <c r="I98" s="103">
        <v>0</v>
      </c>
      <c r="J98" s="103">
        <v>0</v>
      </c>
      <c r="K98" s="103">
        <v>0</v>
      </c>
      <c r="L98" s="103">
        <v>2959</v>
      </c>
      <c r="M98" s="103">
        <v>18743</v>
      </c>
      <c r="N98" s="103">
        <v>0</v>
      </c>
      <c r="O98" s="103">
        <v>0</v>
      </c>
      <c r="P98" s="103" t="s">
        <v>1315</v>
      </c>
      <c r="Q98" s="103" t="s">
        <v>1316</v>
      </c>
      <c r="R98" s="103"/>
      <c r="S98" s="103"/>
      <c r="T98" s="103"/>
      <c r="U98" s="103"/>
      <c r="V98" s="14"/>
      <c r="W98" s="14"/>
      <c r="X98" s="14"/>
    </row>
    <row r="99" spans="1:24" s="10" customFormat="1" ht="12.75" customHeight="1" x14ac:dyDescent="0.2">
      <c r="A99" s="10" t="s">
        <v>667</v>
      </c>
      <c r="B99" s="10" t="s">
        <v>48</v>
      </c>
      <c r="C99" s="103">
        <v>15850</v>
      </c>
      <c r="D99" s="103">
        <v>2000</v>
      </c>
      <c r="E99" s="103">
        <v>0</v>
      </c>
      <c r="F99" s="103">
        <v>0</v>
      </c>
      <c r="G99" s="103">
        <v>0</v>
      </c>
      <c r="H99" s="103">
        <v>0</v>
      </c>
      <c r="I99" s="103">
        <v>0</v>
      </c>
      <c r="J99" s="103">
        <v>0</v>
      </c>
      <c r="K99" s="103">
        <v>0</v>
      </c>
      <c r="L99" s="103">
        <v>0</v>
      </c>
      <c r="M99" s="103">
        <v>0</v>
      </c>
      <c r="N99" s="103">
        <v>8000</v>
      </c>
      <c r="O99" s="103">
        <v>9000</v>
      </c>
      <c r="P99" s="103" t="s">
        <v>1315</v>
      </c>
      <c r="Q99" s="103" t="s">
        <v>1316</v>
      </c>
      <c r="R99" s="103"/>
      <c r="S99" s="103"/>
      <c r="T99" s="103"/>
      <c r="U99" s="103"/>
      <c r="V99" s="14"/>
      <c r="W99" s="14"/>
      <c r="X99" s="14"/>
    </row>
    <row r="100" spans="1:24" s="10" customFormat="1" ht="12.75" customHeight="1" x14ac:dyDescent="0.2">
      <c r="A100" s="10" t="s">
        <v>407</v>
      </c>
      <c r="B100" s="10" t="s">
        <v>49</v>
      </c>
      <c r="C100" s="103">
        <v>10000</v>
      </c>
      <c r="D100" s="103">
        <v>1000</v>
      </c>
      <c r="E100" s="103">
        <v>0</v>
      </c>
      <c r="F100" s="103">
        <v>0</v>
      </c>
      <c r="G100" s="103">
        <v>0</v>
      </c>
      <c r="H100" s="103">
        <v>0</v>
      </c>
      <c r="I100" s="103">
        <v>0</v>
      </c>
      <c r="J100" s="103">
        <v>0</v>
      </c>
      <c r="K100" s="103">
        <v>0</v>
      </c>
      <c r="L100" s="103">
        <v>3000</v>
      </c>
      <c r="M100" s="103">
        <v>0</v>
      </c>
      <c r="N100" s="103">
        <v>0</v>
      </c>
      <c r="O100" s="103">
        <v>0</v>
      </c>
      <c r="P100" s="103" t="s">
        <v>1315</v>
      </c>
      <c r="Q100" s="103" t="s">
        <v>1316</v>
      </c>
      <c r="R100" s="103"/>
      <c r="S100" s="103"/>
      <c r="T100" s="103"/>
      <c r="U100" s="103"/>
      <c r="V100" s="14"/>
      <c r="W100" s="14"/>
      <c r="X100" s="14"/>
    </row>
    <row r="101" spans="1:24" s="10" customFormat="1" ht="12.75" customHeight="1" x14ac:dyDescent="0.2">
      <c r="A101" s="10" t="s">
        <v>550</v>
      </c>
      <c r="B101" s="10" t="s">
        <v>50</v>
      </c>
      <c r="C101" s="103">
        <v>12031</v>
      </c>
      <c r="D101" s="103">
        <v>0</v>
      </c>
      <c r="E101" s="103">
        <v>0</v>
      </c>
      <c r="F101" s="103">
        <v>0</v>
      </c>
      <c r="G101" s="103">
        <v>0</v>
      </c>
      <c r="H101" s="103">
        <v>0</v>
      </c>
      <c r="I101" s="103">
        <v>0</v>
      </c>
      <c r="J101" s="103">
        <v>0</v>
      </c>
      <c r="K101" s="103">
        <v>0</v>
      </c>
      <c r="L101" s="103">
        <v>0</v>
      </c>
      <c r="M101" s="103">
        <v>0</v>
      </c>
      <c r="N101" s="103">
        <v>0</v>
      </c>
      <c r="O101" s="103">
        <v>2000</v>
      </c>
      <c r="P101" s="103" t="s">
        <v>1315</v>
      </c>
      <c r="Q101" s="103" t="s">
        <v>1316</v>
      </c>
      <c r="R101" s="103"/>
      <c r="S101" s="103"/>
      <c r="T101" s="103"/>
      <c r="U101" s="103"/>
      <c r="V101" s="14"/>
      <c r="W101" s="14"/>
      <c r="X101" s="14"/>
    </row>
    <row r="102" spans="1:24" s="10" customFormat="1" ht="12.75" customHeight="1" x14ac:dyDescent="0.2">
      <c r="A102" s="10" t="s">
        <v>457</v>
      </c>
      <c r="B102" s="10" t="s">
        <v>51</v>
      </c>
      <c r="C102" s="103">
        <v>1500</v>
      </c>
      <c r="D102" s="103">
        <v>0</v>
      </c>
      <c r="E102" s="103">
        <v>0</v>
      </c>
      <c r="F102" s="103">
        <v>0</v>
      </c>
      <c r="G102" s="103">
        <v>0</v>
      </c>
      <c r="H102" s="103">
        <v>0</v>
      </c>
      <c r="I102" s="103">
        <v>0</v>
      </c>
      <c r="J102" s="103">
        <v>0</v>
      </c>
      <c r="K102" s="103">
        <v>0</v>
      </c>
      <c r="L102" s="103">
        <v>6105</v>
      </c>
      <c r="M102" s="103">
        <v>0</v>
      </c>
      <c r="N102" s="103">
        <v>0</v>
      </c>
      <c r="O102" s="103">
        <v>1000</v>
      </c>
      <c r="P102" s="103" t="s">
        <v>1315</v>
      </c>
      <c r="Q102" s="103" t="s">
        <v>1316</v>
      </c>
      <c r="R102" s="103"/>
      <c r="S102" s="103"/>
      <c r="T102" s="103"/>
      <c r="U102" s="103"/>
      <c r="V102" s="14"/>
      <c r="W102" s="14"/>
      <c r="X102" s="14"/>
    </row>
    <row r="103" spans="1:24" s="10" customFormat="1" ht="12.75" customHeight="1" x14ac:dyDescent="0.2">
      <c r="A103" s="10" t="s">
        <v>945</v>
      </c>
      <c r="B103" s="10" t="s">
        <v>946</v>
      </c>
      <c r="C103" s="103">
        <v>54040</v>
      </c>
      <c r="D103" s="103">
        <v>0</v>
      </c>
      <c r="E103" s="103">
        <v>0</v>
      </c>
      <c r="F103" s="103">
        <v>0</v>
      </c>
      <c r="G103" s="103">
        <v>0</v>
      </c>
      <c r="H103" s="103">
        <v>0</v>
      </c>
      <c r="I103" s="103">
        <v>0</v>
      </c>
      <c r="J103" s="103">
        <v>0</v>
      </c>
      <c r="K103" s="103">
        <v>0</v>
      </c>
      <c r="L103" s="103">
        <v>0</v>
      </c>
      <c r="M103" s="103">
        <v>0</v>
      </c>
      <c r="N103" s="103">
        <v>0</v>
      </c>
      <c r="O103" s="103">
        <v>0</v>
      </c>
      <c r="P103" s="103" t="s">
        <v>1312</v>
      </c>
      <c r="Q103" s="103" t="s">
        <v>1314</v>
      </c>
      <c r="R103" s="103"/>
      <c r="S103" s="103"/>
      <c r="T103" s="103"/>
      <c r="U103" s="103"/>
      <c r="V103" s="14"/>
      <c r="W103" s="14"/>
      <c r="X103" s="14"/>
    </row>
    <row r="104" spans="1:24" s="10" customFormat="1" ht="12.75" customHeight="1" x14ac:dyDescent="0.2">
      <c r="A104" s="10" t="s">
        <v>947</v>
      </c>
      <c r="B104" s="10" t="s">
        <v>948</v>
      </c>
      <c r="C104" s="103">
        <v>5750</v>
      </c>
      <c r="D104" s="103">
        <v>0</v>
      </c>
      <c r="E104" s="103">
        <v>0</v>
      </c>
      <c r="F104" s="103">
        <v>0</v>
      </c>
      <c r="G104" s="103">
        <v>0</v>
      </c>
      <c r="H104" s="103">
        <v>0</v>
      </c>
      <c r="I104" s="103">
        <v>0</v>
      </c>
      <c r="J104" s="103">
        <v>0</v>
      </c>
      <c r="K104" s="103">
        <v>0</v>
      </c>
      <c r="L104" s="103">
        <v>0</v>
      </c>
      <c r="M104" s="103">
        <v>0</v>
      </c>
      <c r="N104" s="103">
        <v>0</v>
      </c>
      <c r="O104" s="103">
        <v>0</v>
      </c>
      <c r="P104" s="103" t="s">
        <v>1312</v>
      </c>
      <c r="Q104" s="103" t="s">
        <v>1314</v>
      </c>
      <c r="R104" s="103"/>
      <c r="S104" s="103"/>
      <c r="T104" s="103"/>
      <c r="U104" s="103"/>
      <c r="V104" s="14"/>
      <c r="W104" s="14"/>
      <c r="X104" s="14"/>
    </row>
    <row r="105" spans="1:24" s="10" customFormat="1" ht="12.75" customHeight="1" x14ac:dyDescent="0.2">
      <c r="A105" s="10" t="s">
        <v>949</v>
      </c>
      <c r="B105" s="10" t="s">
        <v>950</v>
      </c>
      <c r="C105" s="103">
        <v>128638</v>
      </c>
      <c r="D105" s="103">
        <v>10000</v>
      </c>
      <c r="E105" s="103">
        <v>0</v>
      </c>
      <c r="F105" s="103">
        <v>10000</v>
      </c>
      <c r="G105" s="103">
        <v>0</v>
      </c>
      <c r="H105" s="103">
        <v>0</v>
      </c>
      <c r="I105" s="103">
        <v>0</v>
      </c>
      <c r="J105" s="103">
        <v>0</v>
      </c>
      <c r="K105" s="103">
        <v>0</v>
      </c>
      <c r="L105" s="103">
        <v>55682</v>
      </c>
      <c r="M105" s="103">
        <v>0</v>
      </c>
      <c r="N105" s="103">
        <v>10028</v>
      </c>
      <c r="O105" s="103">
        <v>48000</v>
      </c>
      <c r="P105" s="103" t="s">
        <v>1312</v>
      </c>
      <c r="Q105" s="103" t="s">
        <v>1314</v>
      </c>
      <c r="R105" s="103"/>
      <c r="S105" s="103"/>
      <c r="T105" s="103"/>
      <c r="U105" s="103"/>
      <c r="V105" s="14"/>
      <c r="W105" s="14"/>
      <c r="X105" s="14"/>
    </row>
    <row r="106" spans="1:24" s="10" customFormat="1" ht="12.75" customHeight="1" x14ac:dyDescent="0.2">
      <c r="A106" s="10" t="s">
        <v>951</v>
      </c>
      <c r="B106" s="10" t="s">
        <v>952</v>
      </c>
      <c r="C106" s="103">
        <v>63220</v>
      </c>
      <c r="D106" s="103">
        <v>0</v>
      </c>
      <c r="E106" s="103">
        <v>0</v>
      </c>
      <c r="F106" s="103">
        <v>0</v>
      </c>
      <c r="G106" s="103">
        <v>0</v>
      </c>
      <c r="H106" s="103">
        <v>0</v>
      </c>
      <c r="I106" s="103">
        <v>0</v>
      </c>
      <c r="J106" s="103">
        <v>0</v>
      </c>
      <c r="K106" s="103">
        <v>0</v>
      </c>
      <c r="L106" s="103">
        <v>30000</v>
      </c>
      <c r="M106" s="103">
        <v>0</v>
      </c>
      <c r="N106" s="103">
        <v>0</v>
      </c>
      <c r="O106" s="103">
        <v>0</v>
      </c>
      <c r="P106" s="103" t="s">
        <v>1312</v>
      </c>
      <c r="Q106" s="103" t="s">
        <v>1314</v>
      </c>
      <c r="R106" s="103"/>
      <c r="S106" s="103"/>
      <c r="T106" s="103"/>
      <c r="U106" s="103"/>
      <c r="V106" s="14"/>
      <c r="W106" s="14"/>
      <c r="X106" s="14"/>
    </row>
    <row r="107" spans="1:24" s="10" customFormat="1" ht="12.75" customHeight="1" x14ac:dyDescent="0.2">
      <c r="A107" s="10" t="s">
        <v>711</v>
      </c>
      <c r="B107" s="10" t="s">
        <v>52</v>
      </c>
      <c r="C107" s="103">
        <v>337500</v>
      </c>
      <c r="D107" s="103">
        <v>119400</v>
      </c>
      <c r="E107" s="103">
        <v>0</v>
      </c>
      <c r="F107" s="103">
        <v>0</v>
      </c>
      <c r="G107" s="103">
        <v>0</v>
      </c>
      <c r="H107" s="103">
        <v>0</v>
      </c>
      <c r="I107" s="103">
        <v>0</v>
      </c>
      <c r="J107" s="103">
        <v>0</v>
      </c>
      <c r="K107" s="103">
        <v>0</v>
      </c>
      <c r="L107" s="103">
        <v>114700</v>
      </c>
      <c r="M107" s="103">
        <v>490630</v>
      </c>
      <c r="N107" s="103">
        <v>0</v>
      </c>
      <c r="O107" s="103">
        <v>0</v>
      </c>
      <c r="P107" s="103" t="s">
        <v>1377</v>
      </c>
      <c r="Q107" s="103" t="s">
        <v>1316</v>
      </c>
      <c r="R107" s="103"/>
      <c r="S107" s="103"/>
      <c r="T107" s="103"/>
      <c r="U107" s="103"/>
      <c r="V107" s="14"/>
      <c r="W107" s="14"/>
      <c r="X107" s="14"/>
    </row>
    <row r="108" spans="1:24" s="10" customFormat="1" ht="12.75" customHeight="1" x14ac:dyDescent="0.2">
      <c r="A108" s="10" t="s">
        <v>605</v>
      </c>
      <c r="B108" s="10" t="s">
        <v>322</v>
      </c>
      <c r="C108" s="103">
        <v>180771</v>
      </c>
      <c r="D108" s="103">
        <v>25000</v>
      </c>
      <c r="E108" s="103">
        <v>0</v>
      </c>
      <c r="F108" s="103">
        <v>0</v>
      </c>
      <c r="G108" s="103">
        <v>0</v>
      </c>
      <c r="H108" s="103">
        <v>0</v>
      </c>
      <c r="I108" s="103">
        <v>0</v>
      </c>
      <c r="J108" s="103">
        <v>0</v>
      </c>
      <c r="K108" s="103">
        <v>26000</v>
      </c>
      <c r="L108" s="103">
        <v>0</v>
      </c>
      <c r="M108" s="103">
        <v>0</v>
      </c>
      <c r="N108" s="103">
        <v>0</v>
      </c>
      <c r="O108" s="103">
        <v>0</v>
      </c>
      <c r="P108" s="103" t="s">
        <v>1312</v>
      </c>
      <c r="Q108" s="103" t="s">
        <v>1316</v>
      </c>
      <c r="R108" s="103"/>
      <c r="S108" s="103"/>
      <c r="T108" s="103"/>
      <c r="U108" s="103"/>
      <c r="V108" s="14"/>
      <c r="W108" s="14"/>
      <c r="X108" s="14"/>
    </row>
    <row r="109" spans="1:24" s="10" customFormat="1" ht="12.75" customHeight="1" x14ac:dyDescent="0.2">
      <c r="A109" s="10" t="s">
        <v>953</v>
      </c>
      <c r="B109" s="10" t="s">
        <v>954</v>
      </c>
      <c r="C109" s="103">
        <v>30273</v>
      </c>
      <c r="D109" s="103">
        <v>0</v>
      </c>
      <c r="E109" s="103">
        <v>0</v>
      </c>
      <c r="F109" s="103">
        <v>0</v>
      </c>
      <c r="G109" s="103">
        <v>0</v>
      </c>
      <c r="H109" s="103">
        <v>0</v>
      </c>
      <c r="I109" s="103">
        <v>0</v>
      </c>
      <c r="J109" s="103">
        <v>0</v>
      </c>
      <c r="K109" s="103">
        <v>0</v>
      </c>
      <c r="L109" s="103">
        <v>0</v>
      </c>
      <c r="M109" s="103">
        <v>0</v>
      </c>
      <c r="N109" s="103">
        <v>4877</v>
      </c>
      <c r="O109" s="103">
        <v>0</v>
      </c>
      <c r="P109" s="103" t="s">
        <v>1312</v>
      </c>
      <c r="Q109" s="103" t="s">
        <v>1314</v>
      </c>
      <c r="R109" s="103"/>
      <c r="S109" s="103"/>
      <c r="T109" s="103"/>
      <c r="U109" s="103"/>
      <c r="V109" s="14"/>
      <c r="W109" s="14"/>
      <c r="X109" s="14"/>
    </row>
    <row r="110" spans="1:24" s="10" customFormat="1" ht="12.75" customHeight="1" x14ac:dyDescent="0.2">
      <c r="A110" s="10" t="s">
        <v>788</v>
      </c>
      <c r="B110" s="10" t="s">
        <v>1330</v>
      </c>
      <c r="C110" s="103">
        <v>1797</v>
      </c>
      <c r="D110" s="103">
        <v>0</v>
      </c>
      <c r="E110" s="103">
        <v>0</v>
      </c>
      <c r="F110" s="103">
        <v>0</v>
      </c>
      <c r="G110" s="103">
        <v>0</v>
      </c>
      <c r="H110" s="103">
        <v>0</v>
      </c>
      <c r="I110" s="103">
        <v>0</v>
      </c>
      <c r="J110" s="103">
        <v>0</v>
      </c>
      <c r="K110" s="103">
        <v>3000</v>
      </c>
      <c r="L110" s="103">
        <v>0</v>
      </c>
      <c r="M110" s="103">
        <v>0</v>
      </c>
      <c r="N110" s="103">
        <v>0</v>
      </c>
      <c r="O110" s="103">
        <v>10000</v>
      </c>
      <c r="P110" s="103" t="s">
        <v>1377</v>
      </c>
      <c r="Q110" s="103" t="s">
        <v>1316</v>
      </c>
      <c r="R110" s="103"/>
      <c r="S110" s="103"/>
      <c r="T110" s="103"/>
      <c r="U110" s="103"/>
      <c r="V110" s="14"/>
      <c r="W110" s="14"/>
      <c r="X110" s="14"/>
    </row>
    <row r="111" spans="1:24" s="10" customFormat="1" ht="12.75" customHeight="1" x14ac:dyDescent="0.2">
      <c r="A111" s="10" t="s">
        <v>1211</v>
      </c>
      <c r="B111" s="10" t="s">
        <v>1212</v>
      </c>
      <c r="C111" s="103">
        <v>0</v>
      </c>
      <c r="D111" s="103">
        <v>0</v>
      </c>
      <c r="E111" s="103">
        <v>0</v>
      </c>
      <c r="F111" s="103">
        <v>0</v>
      </c>
      <c r="G111" s="103">
        <v>0</v>
      </c>
      <c r="H111" s="103">
        <v>0</v>
      </c>
      <c r="I111" s="103">
        <v>0</v>
      </c>
      <c r="J111" s="103">
        <v>0</v>
      </c>
      <c r="K111" s="103">
        <v>0</v>
      </c>
      <c r="L111" s="103">
        <v>0</v>
      </c>
      <c r="M111" s="103">
        <v>0</v>
      </c>
      <c r="N111" s="103">
        <v>0</v>
      </c>
      <c r="O111" s="103">
        <v>0</v>
      </c>
      <c r="P111" s="103" t="s">
        <v>1377</v>
      </c>
      <c r="Q111" s="103" t="s">
        <v>1316</v>
      </c>
      <c r="R111" s="103"/>
      <c r="S111" s="103"/>
      <c r="T111" s="103"/>
      <c r="U111" s="103"/>
      <c r="V111" s="14"/>
      <c r="W111" s="14"/>
      <c r="X111" s="14"/>
    </row>
    <row r="112" spans="1:24" s="10" customFormat="1" ht="12.75" customHeight="1" x14ac:dyDescent="0.2">
      <c r="A112" s="10" t="s">
        <v>480</v>
      </c>
      <c r="B112" s="10" t="s">
        <v>53</v>
      </c>
      <c r="C112" s="103">
        <v>19500</v>
      </c>
      <c r="D112" s="103">
        <v>1000</v>
      </c>
      <c r="E112" s="103">
        <v>0</v>
      </c>
      <c r="F112" s="103">
        <v>0</v>
      </c>
      <c r="G112" s="103">
        <v>0</v>
      </c>
      <c r="H112" s="103">
        <v>0</v>
      </c>
      <c r="I112" s="103">
        <v>0</v>
      </c>
      <c r="J112" s="103">
        <v>0</v>
      </c>
      <c r="K112" s="103">
        <v>0</v>
      </c>
      <c r="L112" s="103">
        <v>1100</v>
      </c>
      <c r="M112" s="103">
        <v>0</v>
      </c>
      <c r="N112" s="103">
        <v>0</v>
      </c>
      <c r="O112" s="103">
        <v>0</v>
      </c>
      <c r="P112" s="103" t="s">
        <v>1315</v>
      </c>
      <c r="Q112" s="103" t="s">
        <v>1316</v>
      </c>
      <c r="R112" s="103"/>
      <c r="S112" s="103"/>
      <c r="T112" s="103"/>
      <c r="U112" s="103"/>
      <c r="V112" s="14"/>
      <c r="W112" s="14"/>
      <c r="X112" s="14"/>
    </row>
    <row r="113" spans="1:24" s="10" customFormat="1" ht="12.75" customHeight="1" x14ac:dyDescent="0.2">
      <c r="A113" s="10" t="s">
        <v>955</v>
      </c>
      <c r="B113" s="10" t="s">
        <v>956</v>
      </c>
      <c r="C113" s="103">
        <v>0</v>
      </c>
      <c r="D113" s="103">
        <v>0</v>
      </c>
      <c r="E113" s="103">
        <v>0</v>
      </c>
      <c r="F113" s="103">
        <v>0</v>
      </c>
      <c r="G113" s="103">
        <v>0</v>
      </c>
      <c r="H113" s="103">
        <v>0</v>
      </c>
      <c r="I113" s="103">
        <v>0</v>
      </c>
      <c r="J113" s="103">
        <v>0</v>
      </c>
      <c r="K113" s="103">
        <v>0</v>
      </c>
      <c r="L113" s="103">
        <v>0</v>
      </c>
      <c r="M113" s="103">
        <v>0</v>
      </c>
      <c r="N113" s="103">
        <v>0</v>
      </c>
      <c r="O113" s="103">
        <v>0</v>
      </c>
      <c r="P113" s="103" t="s">
        <v>1317</v>
      </c>
      <c r="Q113" s="103" t="s">
        <v>1317</v>
      </c>
      <c r="R113" s="103"/>
      <c r="S113" s="103"/>
      <c r="T113" s="103"/>
      <c r="U113" s="103"/>
      <c r="V113" s="14"/>
      <c r="W113" s="14"/>
      <c r="X113" s="14"/>
    </row>
    <row r="114" spans="1:24" s="10" customFormat="1" ht="12.75" customHeight="1" x14ac:dyDescent="0.2">
      <c r="A114" s="10" t="s">
        <v>957</v>
      </c>
      <c r="B114" s="10" t="s">
        <v>958</v>
      </c>
      <c r="C114" s="103">
        <v>10179</v>
      </c>
      <c r="D114" s="103">
        <v>0</v>
      </c>
      <c r="E114" s="103">
        <v>0</v>
      </c>
      <c r="F114" s="103">
        <v>0</v>
      </c>
      <c r="G114" s="103">
        <v>0</v>
      </c>
      <c r="H114" s="103">
        <v>0</v>
      </c>
      <c r="I114" s="103">
        <v>0</v>
      </c>
      <c r="J114" s="103">
        <v>0</v>
      </c>
      <c r="K114" s="103">
        <v>0</v>
      </c>
      <c r="L114" s="103">
        <v>0</v>
      </c>
      <c r="M114" s="103">
        <v>0</v>
      </c>
      <c r="N114" s="103">
        <v>0</v>
      </c>
      <c r="O114" s="103">
        <v>0</v>
      </c>
      <c r="P114" s="103" t="s">
        <v>1312</v>
      </c>
      <c r="Q114" s="103" t="s">
        <v>1314</v>
      </c>
      <c r="R114" s="103"/>
      <c r="S114" s="103"/>
      <c r="T114" s="103"/>
      <c r="U114" s="103"/>
      <c r="V114" s="14"/>
      <c r="W114" s="14"/>
      <c r="X114" s="14"/>
    </row>
    <row r="115" spans="1:24" s="10" customFormat="1" ht="12.75" customHeight="1" x14ac:dyDescent="0.2">
      <c r="A115" s="10" t="s">
        <v>959</v>
      </c>
      <c r="B115" s="10" t="s">
        <v>960</v>
      </c>
      <c r="C115" s="103">
        <v>3991</v>
      </c>
      <c r="D115" s="103">
        <v>0</v>
      </c>
      <c r="E115" s="103">
        <v>0</v>
      </c>
      <c r="F115" s="103">
        <v>0</v>
      </c>
      <c r="G115" s="103">
        <v>0</v>
      </c>
      <c r="H115" s="103">
        <v>0</v>
      </c>
      <c r="I115" s="103">
        <v>0</v>
      </c>
      <c r="J115" s="103">
        <v>0</v>
      </c>
      <c r="K115" s="103">
        <v>0</v>
      </c>
      <c r="L115" s="103">
        <v>0</v>
      </c>
      <c r="M115" s="103">
        <v>0</v>
      </c>
      <c r="N115" s="103">
        <v>0</v>
      </c>
      <c r="O115" s="103">
        <v>0</v>
      </c>
      <c r="P115" s="103" t="s">
        <v>1317</v>
      </c>
      <c r="Q115" s="103" t="s">
        <v>1317</v>
      </c>
      <c r="R115" s="103"/>
      <c r="S115" s="103"/>
      <c r="T115" s="103"/>
      <c r="U115" s="103"/>
      <c r="V115" s="14"/>
      <c r="W115" s="14"/>
      <c r="X115" s="14"/>
    </row>
    <row r="116" spans="1:24" s="10" customFormat="1" ht="12.75" customHeight="1" x14ac:dyDescent="0.2">
      <c r="A116" s="10" t="s">
        <v>430</v>
      </c>
      <c r="B116" s="10" t="s">
        <v>54</v>
      </c>
      <c r="C116" s="103">
        <v>14890</v>
      </c>
      <c r="D116" s="103">
        <v>0</v>
      </c>
      <c r="E116" s="103">
        <v>0</v>
      </c>
      <c r="F116" s="103">
        <v>0</v>
      </c>
      <c r="G116" s="103">
        <v>0</v>
      </c>
      <c r="H116" s="103">
        <v>0</v>
      </c>
      <c r="I116" s="103">
        <v>0</v>
      </c>
      <c r="J116" s="103">
        <v>0</v>
      </c>
      <c r="K116" s="103">
        <v>0</v>
      </c>
      <c r="L116" s="103">
        <v>3561</v>
      </c>
      <c r="M116" s="103">
        <v>0</v>
      </c>
      <c r="N116" s="103">
        <v>0</v>
      </c>
      <c r="O116" s="103">
        <v>0</v>
      </c>
      <c r="P116" s="103" t="s">
        <v>1315</v>
      </c>
      <c r="Q116" s="103" t="s">
        <v>1316</v>
      </c>
      <c r="R116" s="103"/>
      <c r="S116" s="103"/>
      <c r="T116" s="103"/>
      <c r="U116" s="103"/>
      <c r="V116" s="14"/>
      <c r="W116" s="14"/>
      <c r="X116" s="14"/>
    </row>
    <row r="117" spans="1:24" s="10" customFormat="1" ht="12.75" customHeight="1" x14ac:dyDescent="0.2">
      <c r="A117" s="10" t="s">
        <v>597</v>
      </c>
      <c r="B117" s="10" t="s">
        <v>55</v>
      </c>
      <c r="C117" s="103">
        <v>3110</v>
      </c>
      <c r="D117" s="103">
        <v>0</v>
      </c>
      <c r="E117" s="103">
        <v>0</v>
      </c>
      <c r="F117" s="103">
        <v>0</v>
      </c>
      <c r="G117" s="103">
        <v>0</v>
      </c>
      <c r="H117" s="103">
        <v>0</v>
      </c>
      <c r="I117" s="103">
        <v>0</v>
      </c>
      <c r="J117" s="103">
        <v>0</v>
      </c>
      <c r="K117" s="103">
        <v>0</v>
      </c>
      <c r="L117" s="103">
        <v>2958</v>
      </c>
      <c r="M117" s="103">
        <v>0</v>
      </c>
      <c r="N117" s="103">
        <v>0</v>
      </c>
      <c r="O117" s="103">
        <v>0</v>
      </c>
      <c r="P117" s="103" t="s">
        <v>1315</v>
      </c>
      <c r="Q117" s="103" t="s">
        <v>1316</v>
      </c>
      <c r="R117" s="103"/>
      <c r="S117" s="103"/>
      <c r="T117" s="103"/>
      <c r="U117" s="103"/>
      <c r="V117" s="14"/>
      <c r="W117" s="14"/>
      <c r="X117" s="14"/>
    </row>
    <row r="118" spans="1:24" s="10" customFormat="1" ht="12.75" customHeight="1" x14ac:dyDescent="0.2">
      <c r="A118" s="10" t="s">
        <v>425</v>
      </c>
      <c r="B118" s="10" t="s">
        <v>371</v>
      </c>
      <c r="C118" s="103">
        <v>214300</v>
      </c>
      <c r="D118" s="103">
        <v>5000</v>
      </c>
      <c r="E118" s="103">
        <v>1000</v>
      </c>
      <c r="F118" s="103">
        <v>0</v>
      </c>
      <c r="G118" s="103">
        <v>0</v>
      </c>
      <c r="H118" s="103">
        <v>0</v>
      </c>
      <c r="I118" s="103">
        <v>0</v>
      </c>
      <c r="J118" s="103">
        <v>0</v>
      </c>
      <c r="K118" s="103">
        <v>0</v>
      </c>
      <c r="L118" s="103">
        <v>28014</v>
      </c>
      <c r="M118" s="103">
        <v>0</v>
      </c>
      <c r="N118" s="103">
        <v>0</v>
      </c>
      <c r="O118" s="103">
        <v>19198</v>
      </c>
      <c r="P118" s="103" t="s">
        <v>1312</v>
      </c>
      <c r="Q118" s="103" t="s">
        <v>1316</v>
      </c>
      <c r="R118" s="103"/>
      <c r="S118" s="103"/>
      <c r="T118" s="103"/>
      <c r="U118" s="103"/>
      <c r="V118" s="14"/>
      <c r="W118" s="14"/>
      <c r="X118" s="14"/>
    </row>
    <row r="119" spans="1:24" s="10" customFormat="1" ht="12.75" customHeight="1" x14ac:dyDescent="0.2">
      <c r="A119" s="10" t="s">
        <v>489</v>
      </c>
      <c r="B119" s="10" t="s">
        <v>56</v>
      </c>
      <c r="C119" s="103">
        <v>13000</v>
      </c>
      <c r="D119" s="103">
        <v>0</v>
      </c>
      <c r="E119" s="103">
        <v>0</v>
      </c>
      <c r="F119" s="103">
        <v>2000</v>
      </c>
      <c r="G119" s="103">
        <v>0</v>
      </c>
      <c r="H119" s="103">
        <v>0</v>
      </c>
      <c r="I119" s="103">
        <v>0</v>
      </c>
      <c r="J119" s="103">
        <v>0</v>
      </c>
      <c r="K119" s="103">
        <v>0</v>
      </c>
      <c r="L119" s="103">
        <v>2000</v>
      </c>
      <c r="M119" s="103">
        <v>0</v>
      </c>
      <c r="N119" s="103">
        <v>0</v>
      </c>
      <c r="O119" s="103">
        <v>0</v>
      </c>
      <c r="P119" s="103" t="s">
        <v>1315</v>
      </c>
      <c r="Q119" s="103" t="s">
        <v>1316</v>
      </c>
      <c r="R119" s="103"/>
      <c r="S119" s="103"/>
      <c r="T119" s="103"/>
      <c r="U119" s="103"/>
      <c r="V119" s="14"/>
      <c r="W119" s="14"/>
      <c r="X119" s="14"/>
    </row>
    <row r="120" spans="1:24" s="10" customFormat="1" ht="12.75" customHeight="1" x14ac:dyDescent="0.2">
      <c r="A120" s="10" t="s">
        <v>464</v>
      </c>
      <c r="B120" s="10" t="s">
        <v>1332</v>
      </c>
      <c r="C120" s="103">
        <v>86256</v>
      </c>
      <c r="D120" s="103">
        <v>0</v>
      </c>
      <c r="E120" s="103">
        <v>0</v>
      </c>
      <c r="F120" s="103">
        <v>0</v>
      </c>
      <c r="G120" s="103">
        <v>0</v>
      </c>
      <c r="H120" s="103">
        <v>0</v>
      </c>
      <c r="I120" s="103">
        <v>0</v>
      </c>
      <c r="J120" s="103">
        <v>0</v>
      </c>
      <c r="K120" s="103">
        <v>0</v>
      </c>
      <c r="L120" s="103">
        <v>0</v>
      </c>
      <c r="M120" s="103">
        <v>0</v>
      </c>
      <c r="N120" s="103">
        <v>2160</v>
      </c>
      <c r="O120" s="103">
        <v>0</v>
      </c>
      <c r="P120" s="103" t="s">
        <v>1312</v>
      </c>
      <c r="Q120" s="103" t="s">
        <v>1316</v>
      </c>
      <c r="R120" s="103"/>
      <c r="S120" s="103"/>
      <c r="T120" s="103"/>
      <c r="U120" s="103"/>
      <c r="V120" s="14"/>
      <c r="W120" s="14"/>
      <c r="X120" s="14"/>
    </row>
    <row r="121" spans="1:24" s="10" customFormat="1" ht="12.75" customHeight="1" x14ac:dyDescent="0.2">
      <c r="A121" s="10" t="s">
        <v>700</v>
      </c>
      <c r="B121" s="10" t="s">
        <v>57</v>
      </c>
      <c r="C121" s="103">
        <v>20811</v>
      </c>
      <c r="D121" s="103">
        <v>0</v>
      </c>
      <c r="E121" s="103">
        <v>0</v>
      </c>
      <c r="F121" s="103">
        <v>0</v>
      </c>
      <c r="G121" s="103">
        <v>0</v>
      </c>
      <c r="H121" s="103">
        <v>0</v>
      </c>
      <c r="I121" s="103">
        <v>0</v>
      </c>
      <c r="J121" s="103">
        <v>9950</v>
      </c>
      <c r="K121" s="103">
        <v>0</v>
      </c>
      <c r="L121" s="103">
        <v>34734</v>
      </c>
      <c r="M121" s="103">
        <v>0</v>
      </c>
      <c r="N121" s="103">
        <v>28809</v>
      </c>
      <c r="O121" s="103">
        <v>11300</v>
      </c>
      <c r="P121" s="103" t="s">
        <v>1321</v>
      </c>
      <c r="Q121" s="103" t="s">
        <v>1316</v>
      </c>
      <c r="R121" s="103"/>
      <c r="S121" s="103"/>
      <c r="T121" s="103"/>
      <c r="U121" s="103"/>
      <c r="V121" s="14"/>
      <c r="W121" s="14"/>
      <c r="X121" s="14"/>
    </row>
    <row r="122" spans="1:24" s="10" customFormat="1" ht="12.75" customHeight="1" x14ac:dyDescent="0.2">
      <c r="A122" s="10" t="s">
        <v>961</v>
      </c>
      <c r="B122" s="10" t="s">
        <v>962</v>
      </c>
      <c r="C122" s="103">
        <v>2000</v>
      </c>
      <c r="D122" s="103">
        <v>0</v>
      </c>
      <c r="E122" s="103">
        <v>0</v>
      </c>
      <c r="F122" s="103">
        <v>0</v>
      </c>
      <c r="G122" s="103">
        <v>0</v>
      </c>
      <c r="H122" s="103">
        <v>0</v>
      </c>
      <c r="I122" s="103">
        <v>0</v>
      </c>
      <c r="J122" s="103">
        <v>0</v>
      </c>
      <c r="K122" s="103">
        <v>0</v>
      </c>
      <c r="L122" s="103">
        <v>0</v>
      </c>
      <c r="M122" s="103">
        <v>0</v>
      </c>
      <c r="N122" s="103">
        <v>0</v>
      </c>
      <c r="O122" s="103">
        <v>0</v>
      </c>
      <c r="P122" s="103" t="s">
        <v>1317</v>
      </c>
      <c r="Q122" s="103" t="s">
        <v>1317</v>
      </c>
      <c r="R122" s="103"/>
      <c r="S122" s="103"/>
      <c r="T122" s="103"/>
      <c r="U122" s="103"/>
      <c r="V122" s="14"/>
      <c r="W122" s="14"/>
      <c r="X122" s="14"/>
    </row>
    <row r="123" spans="1:24" s="10" customFormat="1" ht="12.75" customHeight="1" x14ac:dyDescent="0.2">
      <c r="A123" s="10" t="s">
        <v>589</v>
      </c>
      <c r="B123" s="10" t="s">
        <v>58</v>
      </c>
      <c r="C123" s="103">
        <v>0</v>
      </c>
      <c r="D123" s="103">
        <v>1000</v>
      </c>
      <c r="E123" s="103">
        <v>3</v>
      </c>
      <c r="F123" s="103">
        <v>0</v>
      </c>
      <c r="G123" s="103">
        <v>0</v>
      </c>
      <c r="H123" s="103">
        <v>0</v>
      </c>
      <c r="I123" s="103">
        <v>0</v>
      </c>
      <c r="J123" s="103">
        <v>0</v>
      </c>
      <c r="K123" s="103">
        <v>0</v>
      </c>
      <c r="L123" s="103">
        <v>3440</v>
      </c>
      <c r="M123" s="103">
        <v>0</v>
      </c>
      <c r="N123" s="103">
        <v>0</v>
      </c>
      <c r="O123" s="103">
        <v>0</v>
      </c>
      <c r="P123" s="103" t="s">
        <v>1315</v>
      </c>
      <c r="Q123" s="103" t="s">
        <v>1316</v>
      </c>
      <c r="R123" s="103"/>
      <c r="S123" s="103"/>
      <c r="T123" s="103"/>
      <c r="U123" s="103"/>
      <c r="V123" s="14"/>
      <c r="W123" s="14"/>
      <c r="X123" s="14"/>
    </row>
    <row r="124" spans="1:24" s="10" customFormat="1" ht="12.75" customHeight="1" x14ac:dyDescent="0.2">
      <c r="A124" s="10" t="s">
        <v>668</v>
      </c>
      <c r="B124" s="10" t="s">
        <v>59</v>
      </c>
      <c r="C124" s="103">
        <v>25940</v>
      </c>
      <c r="D124" s="103">
        <v>9000</v>
      </c>
      <c r="E124" s="103">
        <v>0</v>
      </c>
      <c r="F124" s="103">
        <v>3000</v>
      </c>
      <c r="G124" s="103">
        <v>0</v>
      </c>
      <c r="H124" s="103">
        <v>0</v>
      </c>
      <c r="I124" s="103">
        <v>0</v>
      </c>
      <c r="J124" s="103">
        <v>0</v>
      </c>
      <c r="K124" s="103">
        <v>0</v>
      </c>
      <c r="L124" s="103">
        <v>0</v>
      </c>
      <c r="M124" s="103">
        <v>33667</v>
      </c>
      <c r="N124" s="103">
        <v>0</v>
      </c>
      <c r="O124" s="103">
        <v>22000</v>
      </c>
      <c r="P124" s="103" t="s">
        <v>1315</v>
      </c>
      <c r="Q124" s="103" t="s">
        <v>1316</v>
      </c>
      <c r="R124" s="103"/>
      <c r="S124" s="103"/>
      <c r="T124" s="103"/>
      <c r="U124" s="103"/>
      <c r="V124" s="14"/>
      <c r="W124" s="14"/>
      <c r="X124" s="14"/>
    </row>
    <row r="125" spans="1:24" s="10" customFormat="1" ht="12.75" customHeight="1" x14ac:dyDescent="0.2">
      <c r="A125" s="10" t="s">
        <v>729</v>
      </c>
      <c r="B125" s="10" t="s">
        <v>60</v>
      </c>
      <c r="C125" s="103">
        <v>120000</v>
      </c>
      <c r="D125" s="103">
        <v>0</v>
      </c>
      <c r="E125" s="103">
        <v>0</v>
      </c>
      <c r="F125" s="103">
        <v>0</v>
      </c>
      <c r="G125" s="103">
        <v>0</v>
      </c>
      <c r="H125" s="103">
        <v>0</v>
      </c>
      <c r="I125" s="103">
        <v>0</v>
      </c>
      <c r="J125" s="103">
        <v>0</v>
      </c>
      <c r="K125" s="103">
        <v>11750</v>
      </c>
      <c r="L125" s="103">
        <v>13775</v>
      </c>
      <c r="M125" s="103">
        <v>0</v>
      </c>
      <c r="N125" s="103">
        <v>0</v>
      </c>
      <c r="O125" s="103">
        <v>15000</v>
      </c>
      <c r="P125" s="103" t="s">
        <v>1320</v>
      </c>
      <c r="Q125" s="103" t="s">
        <v>1316</v>
      </c>
      <c r="R125" s="103"/>
      <c r="S125" s="103"/>
      <c r="T125" s="103"/>
      <c r="U125" s="103"/>
      <c r="V125" s="14"/>
      <c r="W125" s="14"/>
      <c r="X125" s="14"/>
    </row>
    <row r="126" spans="1:24" s="10" customFormat="1" ht="12.75" customHeight="1" x14ac:dyDescent="0.2">
      <c r="A126" s="10" t="s">
        <v>426</v>
      </c>
      <c r="B126" s="10" t="s">
        <v>323</v>
      </c>
      <c r="C126" s="103">
        <v>80000</v>
      </c>
      <c r="D126" s="103">
        <v>15000</v>
      </c>
      <c r="E126" s="103">
        <v>0</v>
      </c>
      <c r="F126" s="103">
        <v>0</v>
      </c>
      <c r="G126" s="103">
        <v>0</v>
      </c>
      <c r="H126" s="103">
        <v>0</v>
      </c>
      <c r="I126" s="103">
        <v>0</v>
      </c>
      <c r="J126" s="103">
        <v>0</v>
      </c>
      <c r="K126" s="103">
        <v>0</v>
      </c>
      <c r="L126" s="103">
        <v>47300</v>
      </c>
      <c r="M126" s="103">
        <v>0</v>
      </c>
      <c r="N126" s="103">
        <v>0</v>
      </c>
      <c r="O126" s="103">
        <v>0</v>
      </c>
      <c r="P126" s="103" t="s">
        <v>1324</v>
      </c>
      <c r="Q126" s="103" t="s">
        <v>1316</v>
      </c>
      <c r="R126" s="103"/>
      <c r="S126" s="103"/>
      <c r="T126" s="103"/>
      <c r="U126" s="103"/>
      <c r="V126" s="14"/>
      <c r="W126" s="14"/>
      <c r="X126" s="14"/>
    </row>
    <row r="127" spans="1:24" s="10" customFormat="1" ht="12.75" customHeight="1" x14ac:dyDescent="0.2">
      <c r="A127" s="10" t="s">
        <v>1213</v>
      </c>
      <c r="B127" s="10" t="s">
        <v>1214</v>
      </c>
      <c r="C127" s="103">
        <v>5555</v>
      </c>
      <c r="D127" s="103">
        <v>0</v>
      </c>
      <c r="E127" s="103">
        <v>0</v>
      </c>
      <c r="F127" s="103">
        <v>0</v>
      </c>
      <c r="G127" s="103">
        <v>0</v>
      </c>
      <c r="H127" s="103">
        <v>0</v>
      </c>
      <c r="I127" s="103">
        <v>0</v>
      </c>
      <c r="J127" s="103">
        <v>0</v>
      </c>
      <c r="K127" s="103">
        <v>1600</v>
      </c>
      <c r="L127" s="103">
        <v>8100</v>
      </c>
      <c r="M127" s="103">
        <v>0</v>
      </c>
      <c r="N127" s="103">
        <v>0</v>
      </c>
      <c r="O127" s="103">
        <v>3000</v>
      </c>
      <c r="P127" s="103" t="s">
        <v>1377</v>
      </c>
      <c r="Q127" s="103" t="s">
        <v>1316</v>
      </c>
      <c r="R127" s="103"/>
      <c r="S127" s="103"/>
      <c r="T127" s="103"/>
      <c r="U127" s="103"/>
      <c r="V127" s="14"/>
      <c r="W127" s="14"/>
      <c r="X127" s="14"/>
    </row>
    <row r="128" spans="1:24" s="10" customFormat="1" ht="12.75" customHeight="1" x14ac:dyDescent="0.2">
      <c r="A128" s="10" t="s">
        <v>518</v>
      </c>
      <c r="B128" s="10" t="s">
        <v>61</v>
      </c>
      <c r="C128" s="103">
        <v>35732</v>
      </c>
      <c r="D128" s="103">
        <v>6000</v>
      </c>
      <c r="E128" s="103">
        <v>0</v>
      </c>
      <c r="F128" s="103">
        <v>0</v>
      </c>
      <c r="G128" s="103">
        <v>0</v>
      </c>
      <c r="H128" s="103">
        <v>0</v>
      </c>
      <c r="I128" s="103">
        <v>0</v>
      </c>
      <c r="J128" s="103">
        <v>0</v>
      </c>
      <c r="K128" s="103">
        <v>0</v>
      </c>
      <c r="L128" s="103">
        <v>5000</v>
      </c>
      <c r="M128" s="103">
        <v>0</v>
      </c>
      <c r="N128" s="103">
        <v>1000</v>
      </c>
      <c r="O128" s="103">
        <v>16000</v>
      </c>
      <c r="P128" s="103" t="s">
        <v>1315</v>
      </c>
      <c r="Q128" s="103" t="s">
        <v>1316</v>
      </c>
      <c r="R128" s="103"/>
      <c r="S128" s="103"/>
      <c r="T128" s="103"/>
      <c r="U128" s="103"/>
      <c r="V128" s="14"/>
      <c r="W128" s="14"/>
      <c r="X128" s="14"/>
    </row>
    <row r="129" spans="1:24" s="10" customFormat="1" ht="12.75" customHeight="1" x14ac:dyDescent="0.2">
      <c r="A129" s="10" t="s">
        <v>463</v>
      </c>
      <c r="B129" s="10" t="s">
        <v>62</v>
      </c>
      <c r="C129" s="103">
        <v>15000</v>
      </c>
      <c r="D129" s="103">
        <v>0</v>
      </c>
      <c r="E129" s="103">
        <v>0</v>
      </c>
      <c r="F129" s="103">
        <v>0</v>
      </c>
      <c r="G129" s="103">
        <v>0</v>
      </c>
      <c r="H129" s="103">
        <v>0</v>
      </c>
      <c r="I129" s="103">
        <v>0</v>
      </c>
      <c r="J129" s="103">
        <v>0</v>
      </c>
      <c r="K129" s="103">
        <v>0</v>
      </c>
      <c r="L129" s="103">
        <v>1434</v>
      </c>
      <c r="M129" s="103">
        <v>0</v>
      </c>
      <c r="N129" s="103">
        <v>0</v>
      </c>
      <c r="O129" s="103">
        <v>0</v>
      </c>
      <c r="P129" s="103" t="s">
        <v>1312</v>
      </c>
      <c r="Q129" s="103" t="s">
        <v>1316</v>
      </c>
      <c r="R129" s="103"/>
      <c r="S129" s="103"/>
      <c r="T129" s="103"/>
      <c r="U129" s="103"/>
      <c r="V129" s="14"/>
      <c r="W129" s="14"/>
      <c r="X129" s="14"/>
    </row>
    <row r="130" spans="1:24" s="10" customFormat="1" ht="12.75" customHeight="1" x14ac:dyDescent="0.2">
      <c r="A130" s="10" t="s">
        <v>536</v>
      </c>
      <c r="B130" s="10" t="s">
        <v>63</v>
      </c>
      <c r="C130" s="103">
        <v>10000</v>
      </c>
      <c r="D130" s="103">
        <v>0</v>
      </c>
      <c r="E130" s="103">
        <v>0</v>
      </c>
      <c r="F130" s="103">
        <v>0</v>
      </c>
      <c r="G130" s="103">
        <v>0</v>
      </c>
      <c r="H130" s="103">
        <v>0</v>
      </c>
      <c r="I130" s="103">
        <v>0</v>
      </c>
      <c r="J130" s="103">
        <v>0</v>
      </c>
      <c r="K130" s="103">
        <v>0</v>
      </c>
      <c r="L130" s="103">
        <v>10024</v>
      </c>
      <c r="M130" s="103">
        <v>26329</v>
      </c>
      <c r="N130" s="103">
        <v>0</v>
      </c>
      <c r="O130" s="103">
        <v>0</v>
      </c>
      <c r="P130" s="103" t="s">
        <v>1315</v>
      </c>
      <c r="Q130" s="103" t="s">
        <v>1316</v>
      </c>
      <c r="R130" s="103"/>
      <c r="S130" s="103"/>
      <c r="T130" s="103"/>
      <c r="U130" s="103"/>
      <c r="V130" s="14"/>
      <c r="W130" s="14"/>
      <c r="X130" s="14"/>
    </row>
    <row r="131" spans="1:24" s="10" customFormat="1" ht="12.75" customHeight="1" x14ac:dyDescent="0.2">
      <c r="A131" s="10" t="s">
        <v>819</v>
      </c>
      <c r="B131" s="10" t="s">
        <v>372</v>
      </c>
      <c r="C131" s="103">
        <v>2700</v>
      </c>
      <c r="D131" s="103">
        <v>0</v>
      </c>
      <c r="E131" s="103">
        <v>0</v>
      </c>
      <c r="F131" s="103">
        <v>0</v>
      </c>
      <c r="G131" s="103">
        <v>0</v>
      </c>
      <c r="H131" s="103">
        <v>0</v>
      </c>
      <c r="I131" s="103">
        <v>0</v>
      </c>
      <c r="J131" s="103">
        <v>0</v>
      </c>
      <c r="K131" s="103">
        <v>0</v>
      </c>
      <c r="L131" s="103">
        <v>0</v>
      </c>
      <c r="M131" s="103">
        <v>0</v>
      </c>
      <c r="N131" s="103">
        <v>0</v>
      </c>
      <c r="O131" s="103">
        <v>0</v>
      </c>
      <c r="P131" s="103" t="s">
        <v>1377</v>
      </c>
      <c r="Q131" s="103" t="s">
        <v>1316</v>
      </c>
      <c r="R131" s="103"/>
      <c r="S131" s="103"/>
      <c r="T131" s="103"/>
      <c r="U131" s="103"/>
      <c r="V131" s="14"/>
      <c r="W131" s="14"/>
      <c r="X131" s="14"/>
    </row>
    <row r="132" spans="1:24" s="10" customFormat="1" ht="12.75" customHeight="1" x14ac:dyDescent="0.2">
      <c r="A132" s="10" t="s">
        <v>598</v>
      </c>
      <c r="B132" s="10" t="s">
        <v>64</v>
      </c>
      <c r="C132" s="103">
        <v>21849</v>
      </c>
      <c r="D132" s="103">
        <v>3000</v>
      </c>
      <c r="E132" s="103">
        <v>0</v>
      </c>
      <c r="F132" s="103">
        <v>5000</v>
      </c>
      <c r="G132" s="103">
        <v>0</v>
      </c>
      <c r="H132" s="103">
        <v>0</v>
      </c>
      <c r="I132" s="103">
        <v>0</v>
      </c>
      <c r="J132" s="103">
        <v>0</v>
      </c>
      <c r="K132" s="103">
        <v>1000</v>
      </c>
      <c r="L132" s="103">
        <v>0</v>
      </c>
      <c r="M132" s="103">
        <v>0</v>
      </c>
      <c r="N132" s="103">
        <v>0</v>
      </c>
      <c r="O132" s="103">
        <v>2000</v>
      </c>
      <c r="P132" s="103" t="s">
        <v>1315</v>
      </c>
      <c r="Q132" s="103" t="s">
        <v>1316</v>
      </c>
      <c r="R132" s="103"/>
      <c r="S132" s="103"/>
      <c r="T132" s="103"/>
      <c r="U132" s="103"/>
      <c r="V132" s="14"/>
      <c r="W132" s="14"/>
      <c r="X132" s="14"/>
    </row>
    <row r="133" spans="1:24" s="10" customFormat="1" ht="12.75" customHeight="1" x14ac:dyDescent="0.2">
      <c r="A133" s="10" t="s">
        <v>963</v>
      </c>
      <c r="B133" s="10" t="s">
        <v>964</v>
      </c>
      <c r="C133" s="103">
        <v>11472</v>
      </c>
      <c r="D133" s="103">
        <v>0</v>
      </c>
      <c r="E133" s="103">
        <v>0</v>
      </c>
      <c r="F133" s="103">
        <v>0</v>
      </c>
      <c r="G133" s="103">
        <v>0</v>
      </c>
      <c r="H133" s="103">
        <v>0</v>
      </c>
      <c r="I133" s="103">
        <v>0</v>
      </c>
      <c r="J133" s="103">
        <v>0</v>
      </c>
      <c r="K133" s="103">
        <v>0</v>
      </c>
      <c r="L133" s="103">
        <v>0</v>
      </c>
      <c r="M133" s="103">
        <v>0</v>
      </c>
      <c r="N133" s="103">
        <v>0</v>
      </c>
      <c r="O133" s="103">
        <v>0</v>
      </c>
      <c r="P133" s="103" t="s">
        <v>1312</v>
      </c>
      <c r="Q133" s="103" t="s">
        <v>1313</v>
      </c>
      <c r="R133" s="103"/>
      <c r="S133" s="103"/>
      <c r="T133" s="103"/>
      <c r="U133" s="103"/>
      <c r="V133" s="14"/>
      <c r="W133" s="14"/>
      <c r="X133" s="14"/>
    </row>
    <row r="134" spans="1:24" s="10" customFormat="1" ht="12.75" customHeight="1" x14ac:dyDescent="0.2">
      <c r="A134" s="10" t="s">
        <v>433</v>
      </c>
      <c r="B134" s="10" t="s">
        <v>829</v>
      </c>
      <c r="C134" s="103">
        <v>22300</v>
      </c>
      <c r="D134" s="103">
        <v>0</v>
      </c>
      <c r="E134" s="103">
        <v>0</v>
      </c>
      <c r="F134" s="103">
        <v>1000</v>
      </c>
      <c r="G134" s="103">
        <v>0</v>
      </c>
      <c r="H134" s="103">
        <v>0</v>
      </c>
      <c r="I134" s="103">
        <v>0</v>
      </c>
      <c r="J134" s="103">
        <v>0</v>
      </c>
      <c r="K134" s="103">
        <v>0</v>
      </c>
      <c r="L134" s="103">
        <v>1418</v>
      </c>
      <c r="M134" s="103">
        <v>0</v>
      </c>
      <c r="N134" s="103">
        <v>0</v>
      </c>
      <c r="O134" s="103">
        <v>0</v>
      </c>
      <c r="P134" s="103" t="s">
        <v>1312</v>
      </c>
      <c r="Q134" s="103" t="s">
        <v>1316</v>
      </c>
      <c r="R134" s="103"/>
      <c r="S134" s="103"/>
      <c r="T134" s="103"/>
      <c r="U134" s="103"/>
      <c r="V134" s="14"/>
      <c r="W134" s="14"/>
      <c r="X134" s="14"/>
    </row>
    <row r="135" spans="1:24" s="10" customFormat="1" ht="12.75" customHeight="1" x14ac:dyDescent="0.2">
      <c r="A135" s="10" t="s">
        <v>434</v>
      </c>
      <c r="B135" s="10" t="s">
        <v>324</v>
      </c>
      <c r="C135" s="103">
        <v>96477</v>
      </c>
      <c r="D135" s="103">
        <v>20000</v>
      </c>
      <c r="E135" s="103">
        <v>0</v>
      </c>
      <c r="F135" s="103">
        <v>0</v>
      </c>
      <c r="G135" s="103">
        <v>0</v>
      </c>
      <c r="H135" s="103">
        <v>0</v>
      </c>
      <c r="I135" s="103">
        <v>0</v>
      </c>
      <c r="J135" s="103">
        <v>0</v>
      </c>
      <c r="K135" s="103">
        <v>0</v>
      </c>
      <c r="L135" s="103">
        <v>30000</v>
      </c>
      <c r="M135" s="103">
        <v>0</v>
      </c>
      <c r="N135" s="103">
        <v>0</v>
      </c>
      <c r="O135" s="103">
        <v>166500</v>
      </c>
      <c r="P135" s="103" t="s">
        <v>1324</v>
      </c>
      <c r="Q135" s="103" t="s">
        <v>1316</v>
      </c>
      <c r="R135" s="103"/>
      <c r="S135" s="103"/>
      <c r="T135" s="103"/>
      <c r="U135" s="103"/>
      <c r="V135" s="14"/>
      <c r="W135" s="14"/>
      <c r="X135" s="14"/>
    </row>
    <row r="136" spans="1:24" s="10" customFormat="1" ht="12.75" customHeight="1" x14ac:dyDescent="0.2">
      <c r="A136" s="10" t="s">
        <v>789</v>
      </c>
      <c r="B136" s="10" t="s">
        <v>1334</v>
      </c>
      <c r="C136" s="103">
        <v>17837</v>
      </c>
      <c r="D136" s="103">
        <v>0</v>
      </c>
      <c r="E136" s="103">
        <v>0</v>
      </c>
      <c r="F136" s="103">
        <v>0</v>
      </c>
      <c r="G136" s="103">
        <v>0</v>
      </c>
      <c r="H136" s="103">
        <v>0</v>
      </c>
      <c r="I136" s="103">
        <v>0</v>
      </c>
      <c r="J136" s="103">
        <v>0</v>
      </c>
      <c r="K136" s="103">
        <v>0</v>
      </c>
      <c r="L136" s="103">
        <v>0</v>
      </c>
      <c r="M136" s="103">
        <v>0</v>
      </c>
      <c r="N136" s="103">
        <v>0</v>
      </c>
      <c r="O136" s="103">
        <v>0</v>
      </c>
      <c r="P136" s="103" t="s">
        <v>1377</v>
      </c>
      <c r="Q136" s="103" t="s">
        <v>1316</v>
      </c>
      <c r="R136" s="103"/>
      <c r="S136" s="103"/>
      <c r="T136" s="103"/>
      <c r="U136" s="103"/>
      <c r="V136" s="14"/>
      <c r="W136" s="14"/>
      <c r="X136" s="14"/>
    </row>
    <row r="137" spans="1:24" s="10" customFormat="1" ht="12.75" customHeight="1" x14ac:dyDescent="0.2">
      <c r="A137" s="10" t="s">
        <v>438</v>
      </c>
      <c r="B137" s="10" t="s">
        <v>65</v>
      </c>
      <c r="C137" s="103">
        <v>2303</v>
      </c>
      <c r="D137" s="103">
        <v>0</v>
      </c>
      <c r="E137" s="103">
        <v>0</v>
      </c>
      <c r="F137" s="103">
        <v>0</v>
      </c>
      <c r="G137" s="103">
        <v>0</v>
      </c>
      <c r="H137" s="103">
        <v>0</v>
      </c>
      <c r="I137" s="103">
        <v>0</v>
      </c>
      <c r="J137" s="103">
        <v>0</v>
      </c>
      <c r="K137" s="103">
        <v>0</v>
      </c>
      <c r="L137" s="103">
        <v>0</v>
      </c>
      <c r="M137" s="103">
        <v>0</v>
      </c>
      <c r="N137" s="103">
        <v>0</v>
      </c>
      <c r="O137" s="103">
        <v>0</v>
      </c>
      <c r="P137" s="103" t="s">
        <v>1315</v>
      </c>
      <c r="Q137" s="103" t="s">
        <v>1316</v>
      </c>
      <c r="R137" s="103"/>
      <c r="S137" s="103"/>
      <c r="T137" s="103"/>
      <c r="U137" s="103"/>
      <c r="V137" s="14"/>
      <c r="W137" s="14"/>
      <c r="X137" s="14"/>
    </row>
    <row r="138" spans="1:24" s="10" customFormat="1" ht="12.75" customHeight="1" x14ac:dyDescent="0.2">
      <c r="A138" s="10" t="s">
        <v>1215</v>
      </c>
      <c r="B138" s="10" t="s">
        <v>1216</v>
      </c>
      <c r="C138" s="103">
        <v>30196</v>
      </c>
      <c r="D138" s="103">
        <v>6000</v>
      </c>
      <c r="E138" s="103">
        <v>0</v>
      </c>
      <c r="F138" s="103">
        <v>0</v>
      </c>
      <c r="G138" s="103">
        <v>0</v>
      </c>
      <c r="H138" s="103">
        <v>0</v>
      </c>
      <c r="I138" s="103">
        <v>0</v>
      </c>
      <c r="J138" s="103">
        <v>0</v>
      </c>
      <c r="K138" s="103">
        <v>0</v>
      </c>
      <c r="L138" s="103">
        <v>0</v>
      </c>
      <c r="M138" s="103">
        <v>0</v>
      </c>
      <c r="N138" s="103">
        <v>0</v>
      </c>
      <c r="O138" s="103">
        <v>5000</v>
      </c>
      <c r="P138" s="103" t="s">
        <v>1377</v>
      </c>
      <c r="Q138" s="103" t="s">
        <v>1316</v>
      </c>
      <c r="R138" s="103"/>
      <c r="S138" s="103"/>
      <c r="T138" s="103"/>
      <c r="U138" s="103"/>
      <c r="V138" s="14"/>
      <c r="W138" s="14"/>
      <c r="X138" s="14"/>
    </row>
    <row r="139" spans="1:24" s="10" customFormat="1" ht="12.75" customHeight="1" x14ac:dyDescent="0.2">
      <c r="A139" s="10" t="s">
        <v>965</v>
      </c>
      <c r="B139" s="10" t="s">
        <v>966</v>
      </c>
      <c r="C139" s="103">
        <v>25034</v>
      </c>
      <c r="D139" s="103">
        <v>0</v>
      </c>
      <c r="E139" s="103">
        <v>0</v>
      </c>
      <c r="F139" s="103">
        <v>0</v>
      </c>
      <c r="G139" s="103">
        <v>0</v>
      </c>
      <c r="H139" s="103">
        <v>0</v>
      </c>
      <c r="I139" s="103">
        <v>0</v>
      </c>
      <c r="J139" s="103">
        <v>0</v>
      </c>
      <c r="K139" s="103">
        <v>0</v>
      </c>
      <c r="L139" s="103">
        <v>0</v>
      </c>
      <c r="M139" s="103">
        <v>0</v>
      </c>
      <c r="N139" s="103">
        <v>0</v>
      </c>
      <c r="O139" s="103">
        <v>0</v>
      </c>
      <c r="P139" s="103" t="s">
        <v>1317</v>
      </c>
      <c r="Q139" s="103" t="s">
        <v>1317</v>
      </c>
      <c r="R139" s="103"/>
      <c r="S139" s="103"/>
      <c r="T139" s="103"/>
      <c r="U139" s="103"/>
      <c r="V139" s="14"/>
      <c r="W139" s="14"/>
      <c r="X139" s="14"/>
    </row>
    <row r="140" spans="1:24" s="10" customFormat="1" ht="12.75" customHeight="1" x14ac:dyDescent="0.2">
      <c r="A140" s="10" t="s">
        <v>445</v>
      </c>
      <c r="B140" s="10" t="s">
        <v>1288</v>
      </c>
      <c r="C140" s="103">
        <v>112300</v>
      </c>
      <c r="D140" s="103">
        <v>30000</v>
      </c>
      <c r="E140" s="103">
        <v>0</v>
      </c>
      <c r="F140" s="103">
        <v>0</v>
      </c>
      <c r="G140" s="103">
        <v>0</v>
      </c>
      <c r="H140" s="103">
        <v>0</v>
      </c>
      <c r="I140" s="103">
        <v>0</v>
      </c>
      <c r="J140" s="103">
        <v>0</v>
      </c>
      <c r="K140" s="103">
        <v>0</v>
      </c>
      <c r="L140" s="103">
        <v>0</v>
      </c>
      <c r="M140" s="103">
        <v>0</v>
      </c>
      <c r="N140" s="103">
        <v>0</v>
      </c>
      <c r="O140" s="103">
        <v>3000</v>
      </c>
      <c r="P140" s="103" t="s">
        <v>1324</v>
      </c>
      <c r="Q140" s="103" t="s">
        <v>1316</v>
      </c>
      <c r="R140" s="103"/>
      <c r="S140" s="103"/>
      <c r="T140" s="103"/>
      <c r="U140" s="103"/>
      <c r="V140" s="14"/>
      <c r="W140" s="14"/>
      <c r="X140" s="14"/>
    </row>
    <row r="141" spans="1:24" s="10" customFormat="1" ht="12.75" customHeight="1" x14ac:dyDescent="0.2">
      <c r="A141" s="10" t="s">
        <v>1252</v>
      </c>
      <c r="B141" s="10" t="s">
        <v>1253</v>
      </c>
      <c r="C141" s="103">
        <v>32485</v>
      </c>
      <c r="D141" s="103">
        <v>0</v>
      </c>
      <c r="E141" s="103">
        <v>0</v>
      </c>
      <c r="F141" s="103">
        <v>0</v>
      </c>
      <c r="G141" s="103">
        <v>0</v>
      </c>
      <c r="H141" s="103">
        <v>0</v>
      </c>
      <c r="I141" s="103">
        <v>0</v>
      </c>
      <c r="J141" s="103">
        <v>0</v>
      </c>
      <c r="K141" s="103">
        <v>0</v>
      </c>
      <c r="L141" s="103">
        <v>0</v>
      </c>
      <c r="M141" s="103">
        <v>24268</v>
      </c>
      <c r="N141" s="103">
        <v>0</v>
      </c>
      <c r="O141" s="103">
        <v>0</v>
      </c>
      <c r="P141" s="103" t="s">
        <v>1377</v>
      </c>
      <c r="Q141" s="103" t="s">
        <v>1316</v>
      </c>
      <c r="R141" s="103"/>
      <c r="S141" s="103"/>
      <c r="T141" s="103"/>
      <c r="U141" s="103"/>
      <c r="V141" s="14"/>
      <c r="W141" s="14"/>
      <c r="X141" s="14"/>
    </row>
    <row r="142" spans="1:24" s="10" customFormat="1" ht="12.75" customHeight="1" x14ac:dyDescent="0.2">
      <c r="A142" s="10" t="s">
        <v>809</v>
      </c>
      <c r="B142" s="10" t="s">
        <v>1335</v>
      </c>
      <c r="C142" s="103">
        <v>16000</v>
      </c>
      <c r="D142" s="103">
        <v>1000</v>
      </c>
      <c r="E142" s="103">
        <v>0</v>
      </c>
      <c r="F142" s="103">
        <v>0</v>
      </c>
      <c r="G142" s="103">
        <v>0</v>
      </c>
      <c r="H142" s="103">
        <v>0</v>
      </c>
      <c r="I142" s="103">
        <v>0</v>
      </c>
      <c r="J142" s="103">
        <v>0</v>
      </c>
      <c r="K142" s="103">
        <v>0</v>
      </c>
      <c r="L142" s="103">
        <v>792</v>
      </c>
      <c r="M142" s="103">
        <v>0</v>
      </c>
      <c r="N142" s="103">
        <v>0</v>
      </c>
      <c r="O142" s="103">
        <v>0</v>
      </c>
      <c r="P142" s="103" t="s">
        <v>1377</v>
      </c>
      <c r="Q142" s="103" t="s">
        <v>1316</v>
      </c>
      <c r="R142" s="103"/>
      <c r="S142" s="103"/>
      <c r="T142" s="103"/>
      <c r="U142" s="103"/>
      <c r="V142" s="14"/>
      <c r="W142" s="14"/>
      <c r="X142" s="14"/>
    </row>
    <row r="143" spans="1:24" s="10" customFormat="1" ht="12.75" customHeight="1" x14ac:dyDescent="0.2">
      <c r="A143" s="10" t="s">
        <v>691</v>
      </c>
      <c r="B143" s="10" t="s">
        <v>66</v>
      </c>
      <c r="C143" s="103">
        <v>37255</v>
      </c>
      <c r="D143" s="103">
        <v>0</v>
      </c>
      <c r="E143" s="103">
        <v>0</v>
      </c>
      <c r="F143" s="103">
        <v>0</v>
      </c>
      <c r="G143" s="103">
        <v>0</v>
      </c>
      <c r="H143" s="103">
        <v>0</v>
      </c>
      <c r="I143" s="103">
        <v>0</v>
      </c>
      <c r="J143" s="103">
        <v>0</v>
      </c>
      <c r="K143" s="103">
        <v>0</v>
      </c>
      <c r="L143" s="103">
        <v>0</v>
      </c>
      <c r="M143" s="103">
        <v>0</v>
      </c>
      <c r="N143" s="103">
        <v>0</v>
      </c>
      <c r="O143" s="103">
        <v>0</v>
      </c>
      <c r="P143" s="103" t="s">
        <v>1321</v>
      </c>
      <c r="Q143" s="103" t="s">
        <v>1316</v>
      </c>
      <c r="R143" s="103"/>
      <c r="S143" s="103"/>
      <c r="T143" s="103"/>
      <c r="U143" s="103"/>
      <c r="V143" s="14"/>
      <c r="W143" s="14"/>
      <c r="X143" s="14"/>
    </row>
    <row r="144" spans="1:24" s="10" customFormat="1" ht="12.75" customHeight="1" x14ac:dyDescent="0.2">
      <c r="A144" s="10" t="s">
        <v>456</v>
      </c>
      <c r="B144" s="10" t="s">
        <v>325</v>
      </c>
      <c r="C144" s="103">
        <v>64472</v>
      </c>
      <c r="D144" s="103">
        <v>0</v>
      </c>
      <c r="E144" s="103">
        <v>0</v>
      </c>
      <c r="F144" s="103">
        <v>0</v>
      </c>
      <c r="G144" s="103">
        <v>0</v>
      </c>
      <c r="H144" s="103">
        <v>0</v>
      </c>
      <c r="I144" s="103">
        <v>0</v>
      </c>
      <c r="J144" s="103">
        <v>0</v>
      </c>
      <c r="K144" s="103">
        <v>0</v>
      </c>
      <c r="L144" s="103">
        <v>25</v>
      </c>
      <c r="M144" s="103">
        <v>0</v>
      </c>
      <c r="N144" s="103">
        <v>10503</v>
      </c>
      <c r="O144" s="103">
        <v>0</v>
      </c>
      <c r="P144" s="103" t="s">
        <v>1324</v>
      </c>
      <c r="Q144" s="103" t="s">
        <v>1316</v>
      </c>
      <c r="R144" s="103"/>
      <c r="S144" s="103"/>
      <c r="T144" s="103"/>
      <c r="U144" s="103"/>
      <c r="V144" s="14"/>
      <c r="W144" s="14"/>
      <c r="X144" s="14"/>
    </row>
    <row r="145" spans="1:24" s="10" customFormat="1" ht="12.75" customHeight="1" x14ac:dyDescent="0.2">
      <c r="A145" s="10" t="s">
        <v>790</v>
      </c>
      <c r="B145" s="10" t="s">
        <v>1337</v>
      </c>
      <c r="C145" s="103">
        <v>5925</v>
      </c>
      <c r="D145" s="103">
        <v>0</v>
      </c>
      <c r="E145" s="103">
        <v>0</v>
      </c>
      <c r="F145" s="103">
        <v>0</v>
      </c>
      <c r="G145" s="103">
        <v>0</v>
      </c>
      <c r="H145" s="103">
        <v>0</v>
      </c>
      <c r="I145" s="103">
        <v>0</v>
      </c>
      <c r="J145" s="103">
        <v>0</v>
      </c>
      <c r="K145" s="103">
        <v>0</v>
      </c>
      <c r="L145" s="103">
        <v>150</v>
      </c>
      <c r="M145" s="103">
        <v>0</v>
      </c>
      <c r="N145" s="103">
        <v>224</v>
      </c>
      <c r="O145" s="103">
        <v>0</v>
      </c>
      <c r="P145" s="103" t="s">
        <v>1377</v>
      </c>
      <c r="Q145" s="103" t="s">
        <v>1316</v>
      </c>
      <c r="R145" s="103"/>
      <c r="S145" s="103"/>
      <c r="T145" s="103"/>
      <c r="U145" s="103"/>
      <c r="V145" s="14"/>
      <c r="W145" s="14"/>
      <c r="X145" s="14"/>
    </row>
    <row r="146" spans="1:24" s="10" customFormat="1" ht="12.75" customHeight="1" x14ac:dyDescent="0.2">
      <c r="A146" s="10" t="s">
        <v>1217</v>
      </c>
      <c r="B146" s="10" t="s">
        <v>1218</v>
      </c>
      <c r="C146" s="103">
        <v>5928</v>
      </c>
      <c r="D146" s="103">
        <v>0</v>
      </c>
      <c r="E146" s="103">
        <v>0</v>
      </c>
      <c r="F146" s="103">
        <v>0</v>
      </c>
      <c r="G146" s="103">
        <v>0</v>
      </c>
      <c r="H146" s="103">
        <v>0</v>
      </c>
      <c r="I146" s="103">
        <v>0</v>
      </c>
      <c r="J146" s="103">
        <v>0</v>
      </c>
      <c r="K146" s="103">
        <v>0</v>
      </c>
      <c r="L146" s="103">
        <v>1200</v>
      </c>
      <c r="M146" s="103">
        <v>0</v>
      </c>
      <c r="N146" s="103">
        <v>3037</v>
      </c>
      <c r="O146" s="103">
        <v>0</v>
      </c>
      <c r="P146" s="103" t="s">
        <v>1377</v>
      </c>
      <c r="Q146" s="103" t="s">
        <v>1316</v>
      </c>
      <c r="R146" s="103"/>
      <c r="S146" s="103"/>
      <c r="T146" s="103"/>
      <c r="U146" s="103"/>
      <c r="V146" s="14"/>
      <c r="W146" s="14"/>
      <c r="X146" s="14"/>
    </row>
    <row r="147" spans="1:24" s="10" customFormat="1" ht="12.75" customHeight="1" x14ac:dyDescent="0.2">
      <c r="A147" s="10" t="s">
        <v>537</v>
      </c>
      <c r="B147" s="10" t="s">
        <v>67</v>
      </c>
      <c r="C147" s="103">
        <v>13761</v>
      </c>
      <c r="D147" s="103">
        <v>0</v>
      </c>
      <c r="E147" s="103">
        <v>0</v>
      </c>
      <c r="F147" s="103">
        <v>0</v>
      </c>
      <c r="G147" s="103">
        <v>0</v>
      </c>
      <c r="H147" s="103">
        <v>0</v>
      </c>
      <c r="I147" s="103">
        <v>0</v>
      </c>
      <c r="J147" s="103">
        <v>0</v>
      </c>
      <c r="K147" s="103">
        <v>0</v>
      </c>
      <c r="L147" s="103">
        <v>50</v>
      </c>
      <c r="M147" s="103">
        <v>12897</v>
      </c>
      <c r="N147" s="103">
        <v>0</v>
      </c>
      <c r="O147" s="103">
        <v>0</v>
      </c>
      <c r="P147" s="103" t="s">
        <v>1315</v>
      </c>
      <c r="Q147" s="103" t="s">
        <v>1316</v>
      </c>
      <c r="R147" s="103"/>
      <c r="S147" s="103"/>
      <c r="T147" s="103"/>
      <c r="U147" s="103"/>
      <c r="V147" s="14"/>
      <c r="W147" s="14"/>
      <c r="X147" s="14"/>
    </row>
    <row r="148" spans="1:24" s="10" customFormat="1" ht="12.75" customHeight="1" x14ac:dyDescent="0.2">
      <c r="A148" s="10" t="s">
        <v>967</v>
      </c>
      <c r="B148" s="10" t="s">
        <v>968</v>
      </c>
      <c r="C148" s="103">
        <v>5440</v>
      </c>
      <c r="D148" s="103">
        <v>0</v>
      </c>
      <c r="E148" s="103">
        <v>0</v>
      </c>
      <c r="F148" s="103">
        <v>0</v>
      </c>
      <c r="G148" s="103">
        <v>0</v>
      </c>
      <c r="H148" s="103">
        <v>0</v>
      </c>
      <c r="I148" s="103">
        <v>0</v>
      </c>
      <c r="J148" s="103">
        <v>0</v>
      </c>
      <c r="K148" s="103">
        <v>0</v>
      </c>
      <c r="L148" s="103">
        <v>0</v>
      </c>
      <c r="M148" s="103">
        <v>0</v>
      </c>
      <c r="N148" s="103">
        <v>0</v>
      </c>
      <c r="O148" s="103">
        <v>0</v>
      </c>
      <c r="P148" s="103" t="s">
        <v>1317</v>
      </c>
      <c r="Q148" s="103" t="s">
        <v>1317</v>
      </c>
      <c r="R148" s="103"/>
      <c r="S148" s="103"/>
      <c r="T148" s="103"/>
      <c r="U148" s="103"/>
      <c r="V148" s="14"/>
      <c r="W148" s="14"/>
      <c r="X148" s="14"/>
    </row>
    <row r="149" spans="1:24" s="10" customFormat="1" ht="12.75" customHeight="1" x14ac:dyDescent="0.2">
      <c r="A149" s="10" t="s">
        <v>701</v>
      </c>
      <c r="B149" s="10" t="s">
        <v>68</v>
      </c>
      <c r="C149" s="103">
        <v>12575</v>
      </c>
      <c r="D149" s="103">
        <v>0</v>
      </c>
      <c r="E149" s="103">
        <v>0</v>
      </c>
      <c r="F149" s="103">
        <v>0</v>
      </c>
      <c r="G149" s="103">
        <v>0</v>
      </c>
      <c r="H149" s="103">
        <v>0</v>
      </c>
      <c r="I149" s="103">
        <v>0</v>
      </c>
      <c r="J149" s="103">
        <v>0</v>
      </c>
      <c r="K149" s="103">
        <v>0</v>
      </c>
      <c r="L149" s="103">
        <v>0</v>
      </c>
      <c r="M149" s="103">
        <v>0</v>
      </c>
      <c r="N149" s="103">
        <v>0</v>
      </c>
      <c r="O149" s="103">
        <v>500</v>
      </c>
      <c r="P149" s="103" t="s">
        <v>1321</v>
      </c>
      <c r="Q149" s="103" t="s">
        <v>1316</v>
      </c>
      <c r="R149" s="103"/>
      <c r="S149" s="103"/>
      <c r="T149" s="103"/>
      <c r="U149" s="103"/>
      <c r="V149" s="14"/>
      <c r="W149" s="14"/>
      <c r="X149" s="14"/>
    </row>
    <row r="150" spans="1:24" s="10" customFormat="1" ht="12.75" customHeight="1" x14ac:dyDescent="0.2">
      <c r="A150" s="10" t="s">
        <v>969</v>
      </c>
      <c r="B150" s="10" t="s">
        <v>970</v>
      </c>
      <c r="C150" s="103">
        <v>21496</v>
      </c>
      <c r="D150" s="103">
        <v>0</v>
      </c>
      <c r="E150" s="103">
        <v>0</v>
      </c>
      <c r="F150" s="103">
        <v>0</v>
      </c>
      <c r="G150" s="103">
        <v>0</v>
      </c>
      <c r="H150" s="103">
        <v>0</v>
      </c>
      <c r="I150" s="103">
        <v>0</v>
      </c>
      <c r="J150" s="103">
        <v>0</v>
      </c>
      <c r="K150" s="103">
        <v>0</v>
      </c>
      <c r="L150" s="103">
        <v>0</v>
      </c>
      <c r="M150" s="103">
        <v>0</v>
      </c>
      <c r="N150" s="103">
        <v>0</v>
      </c>
      <c r="O150" s="103">
        <v>0</v>
      </c>
      <c r="P150" s="103" t="s">
        <v>1312</v>
      </c>
      <c r="Q150" s="103" t="s">
        <v>1314</v>
      </c>
      <c r="R150" s="103"/>
      <c r="S150" s="103"/>
      <c r="T150" s="103"/>
      <c r="U150" s="103"/>
      <c r="V150" s="14"/>
      <c r="W150" s="14"/>
      <c r="X150" s="14"/>
    </row>
    <row r="151" spans="1:24" s="10" customFormat="1" ht="12.75" customHeight="1" x14ac:dyDescent="0.2">
      <c r="A151" s="10" t="s">
        <v>971</v>
      </c>
      <c r="B151" s="10" t="s">
        <v>972</v>
      </c>
      <c r="C151" s="103">
        <v>8262</v>
      </c>
      <c r="D151" s="103">
        <v>0</v>
      </c>
      <c r="E151" s="103">
        <v>0</v>
      </c>
      <c r="F151" s="103">
        <v>0</v>
      </c>
      <c r="G151" s="103">
        <v>0</v>
      </c>
      <c r="H151" s="103">
        <v>0</v>
      </c>
      <c r="I151" s="103">
        <v>0</v>
      </c>
      <c r="J151" s="103">
        <v>0</v>
      </c>
      <c r="K151" s="103">
        <v>0</v>
      </c>
      <c r="L151" s="103">
        <v>0</v>
      </c>
      <c r="M151" s="103">
        <v>0</v>
      </c>
      <c r="N151" s="103">
        <v>0</v>
      </c>
      <c r="O151" s="103">
        <v>0</v>
      </c>
      <c r="P151" s="103" t="s">
        <v>1317</v>
      </c>
      <c r="Q151" s="103" t="s">
        <v>1317</v>
      </c>
      <c r="R151" s="103"/>
      <c r="S151" s="103"/>
      <c r="T151" s="103"/>
      <c r="U151" s="103"/>
      <c r="V151" s="14"/>
      <c r="W151" s="14"/>
      <c r="X151" s="14"/>
    </row>
    <row r="152" spans="1:24" s="10" customFormat="1" ht="12.75" customHeight="1" x14ac:dyDescent="0.2">
      <c r="A152" s="10" t="s">
        <v>791</v>
      </c>
      <c r="B152" s="10" t="s">
        <v>1338</v>
      </c>
      <c r="C152" s="103">
        <v>85</v>
      </c>
      <c r="D152" s="103">
        <v>0</v>
      </c>
      <c r="E152" s="103">
        <v>0</v>
      </c>
      <c r="F152" s="103">
        <v>0</v>
      </c>
      <c r="G152" s="103">
        <v>0</v>
      </c>
      <c r="H152" s="103">
        <v>0</v>
      </c>
      <c r="I152" s="103">
        <v>0</v>
      </c>
      <c r="J152" s="103">
        <v>0</v>
      </c>
      <c r="K152" s="103">
        <v>15600</v>
      </c>
      <c r="L152" s="103">
        <v>0</v>
      </c>
      <c r="M152" s="103">
        <v>0</v>
      </c>
      <c r="N152" s="103">
        <v>0</v>
      </c>
      <c r="O152" s="103">
        <v>0</v>
      </c>
      <c r="P152" s="103" t="s">
        <v>1377</v>
      </c>
      <c r="Q152" s="103" t="s">
        <v>1316</v>
      </c>
      <c r="R152" s="103"/>
      <c r="S152" s="103"/>
      <c r="T152" s="103"/>
      <c r="U152" s="103"/>
      <c r="V152" s="14"/>
      <c r="W152" s="14"/>
      <c r="X152" s="14"/>
    </row>
    <row r="153" spans="1:24" s="10" customFormat="1" ht="12.75" customHeight="1" x14ac:dyDescent="0.2">
      <c r="A153" s="10" t="s">
        <v>1219</v>
      </c>
      <c r="B153" s="10" t="s">
        <v>1220</v>
      </c>
      <c r="C153" s="103">
        <v>7350</v>
      </c>
      <c r="D153" s="103">
        <v>0</v>
      </c>
      <c r="E153" s="103">
        <v>0</v>
      </c>
      <c r="F153" s="103">
        <v>0</v>
      </c>
      <c r="G153" s="103">
        <v>0</v>
      </c>
      <c r="H153" s="103">
        <v>0</v>
      </c>
      <c r="I153" s="103">
        <v>0</v>
      </c>
      <c r="J153" s="103">
        <v>0</v>
      </c>
      <c r="K153" s="103">
        <v>0</v>
      </c>
      <c r="L153" s="103">
        <v>0</v>
      </c>
      <c r="M153" s="103">
        <v>0</v>
      </c>
      <c r="N153" s="103">
        <v>0</v>
      </c>
      <c r="O153" s="103">
        <v>0</v>
      </c>
      <c r="P153" s="103" t="s">
        <v>1377</v>
      </c>
      <c r="Q153" s="103" t="s">
        <v>1316</v>
      </c>
      <c r="R153" s="103"/>
      <c r="S153" s="103"/>
      <c r="T153" s="103"/>
      <c r="U153" s="103"/>
      <c r="V153" s="14"/>
      <c r="W153" s="14"/>
      <c r="X153" s="14"/>
    </row>
    <row r="154" spans="1:24" s="10" customFormat="1" ht="12.75" customHeight="1" x14ac:dyDescent="0.2">
      <c r="A154" s="10" t="s">
        <v>1197</v>
      </c>
      <c r="B154" s="10" t="s">
        <v>1198</v>
      </c>
      <c r="C154" s="103">
        <v>15403</v>
      </c>
      <c r="D154" s="103">
        <v>0</v>
      </c>
      <c r="E154" s="103">
        <v>0</v>
      </c>
      <c r="F154" s="103">
        <v>0</v>
      </c>
      <c r="G154" s="103">
        <v>0</v>
      </c>
      <c r="H154" s="103">
        <v>0</v>
      </c>
      <c r="I154" s="103">
        <v>0</v>
      </c>
      <c r="J154" s="103">
        <v>0</v>
      </c>
      <c r="K154" s="103">
        <v>15000</v>
      </c>
      <c r="L154" s="103">
        <v>0</v>
      </c>
      <c r="M154" s="103">
        <v>0</v>
      </c>
      <c r="N154" s="103">
        <v>0</v>
      </c>
      <c r="O154" s="103">
        <v>0</v>
      </c>
      <c r="P154" s="103" t="s">
        <v>1377</v>
      </c>
      <c r="Q154" s="103" t="s">
        <v>1313</v>
      </c>
      <c r="R154" s="103"/>
      <c r="S154" s="103"/>
      <c r="T154" s="103"/>
      <c r="U154" s="103"/>
      <c r="V154" s="14"/>
      <c r="W154" s="14"/>
      <c r="X154" s="14"/>
    </row>
    <row r="155" spans="1:24" s="10" customFormat="1" ht="12.75" customHeight="1" x14ac:dyDescent="0.2">
      <c r="A155" s="10" t="s">
        <v>730</v>
      </c>
      <c r="B155" s="10" t="s">
        <v>69</v>
      </c>
      <c r="C155" s="103">
        <v>120380</v>
      </c>
      <c r="D155" s="103">
        <v>0</v>
      </c>
      <c r="E155" s="103">
        <v>499</v>
      </c>
      <c r="F155" s="103">
        <v>0</v>
      </c>
      <c r="G155" s="103">
        <v>0</v>
      </c>
      <c r="H155" s="103">
        <v>0</v>
      </c>
      <c r="I155" s="103">
        <v>0</v>
      </c>
      <c r="J155" s="103">
        <v>0</v>
      </c>
      <c r="K155" s="103">
        <v>13900</v>
      </c>
      <c r="L155" s="103">
        <v>0</v>
      </c>
      <c r="M155" s="103">
        <v>0</v>
      </c>
      <c r="N155" s="103">
        <v>600</v>
      </c>
      <c r="O155" s="103">
        <v>116700</v>
      </c>
      <c r="P155" s="103" t="s">
        <v>1320</v>
      </c>
      <c r="Q155" s="103" t="s">
        <v>1316</v>
      </c>
      <c r="R155" s="103"/>
      <c r="S155" s="103"/>
      <c r="T155" s="103"/>
      <c r="U155" s="103"/>
      <c r="V155" s="14"/>
      <c r="W155" s="14"/>
      <c r="X155" s="14"/>
    </row>
    <row r="156" spans="1:24" s="10" customFormat="1" ht="12.75" customHeight="1" x14ac:dyDescent="0.2">
      <c r="A156" s="10" t="s">
        <v>975</v>
      </c>
      <c r="B156" s="10" t="s">
        <v>976</v>
      </c>
      <c r="C156" s="103">
        <v>9887</v>
      </c>
      <c r="D156" s="103">
        <v>5000</v>
      </c>
      <c r="E156" s="103">
        <v>0</v>
      </c>
      <c r="F156" s="103">
        <v>2500</v>
      </c>
      <c r="G156" s="103">
        <v>0</v>
      </c>
      <c r="H156" s="103">
        <v>0</v>
      </c>
      <c r="I156" s="103">
        <v>0</v>
      </c>
      <c r="J156" s="103">
        <v>0</v>
      </c>
      <c r="K156" s="103">
        <v>0</v>
      </c>
      <c r="L156" s="103">
        <v>10590</v>
      </c>
      <c r="M156" s="103">
        <v>0</v>
      </c>
      <c r="N156" s="103">
        <v>0</v>
      </c>
      <c r="O156" s="103">
        <v>0</v>
      </c>
      <c r="P156" s="103" t="s">
        <v>1312</v>
      </c>
      <c r="Q156" s="103" t="s">
        <v>1314</v>
      </c>
      <c r="R156" s="103"/>
      <c r="S156" s="103"/>
      <c r="T156" s="103"/>
      <c r="U156" s="103"/>
      <c r="V156" s="14"/>
      <c r="W156" s="14"/>
      <c r="X156" s="14"/>
    </row>
    <row r="157" spans="1:24" s="10" customFormat="1" ht="12.75" customHeight="1" x14ac:dyDescent="0.2">
      <c r="A157" s="10" t="s">
        <v>413</v>
      </c>
      <c r="B157" s="10" t="s">
        <v>70</v>
      </c>
      <c r="C157" s="103">
        <v>12444</v>
      </c>
      <c r="D157" s="103">
        <v>0</v>
      </c>
      <c r="E157" s="103">
        <v>0</v>
      </c>
      <c r="F157" s="103">
        <v>0</v>
      </c>
      <c r="G157" s="103">
        <v>0</v>
      </c>
      <c r="H157" s="103">
        <v>0</v>
      </c>
      <c r="I157" s="103">
        <v>0</v>
      </c>
      <c r="J157" s="103">
        <v>0</v>
      </c>
      <c r="K157" s="103">
        <v>0</v>
      </c>
      <c r="L157" s="103">
        <v>0</v>
      </c>
      <c r="M157" s="103">
        <v>0</v>
      </c>
      <c r="N157" s="103">
        <v>0</v>
      </c>
      <c r="O157" s="103">
        <v>0</v>
      </c>
      <c r="P157" s="103" t="s">
        <v>1315</v>
      </c>
      <c r="Q157" s="103" t="s">
        <v>1316</v>
      </c>
      <c r="R157" s="103"/>
      <c r="S157" s="103"/>
      <c r="T157" s="103"/>
      <c r="U157" s="103"/>
      <c r="V157" s="14"/>
      <c r="W157" s="14"/>
      <c r="X157" s="14"/>
    </row>
    <row r="158" spans="1:24" s="10" customFormat="1" ht="12.75" customHeight="1" x14ac:dyDescent="0.2">
      <c r="A158" s="10" t="s">
        <v>446</v>
      </c>
      <c r="B158" s="10" t="s">
        <v>71</v>
      </c>
      <c r="C158" s="103">
        <v>623</v>
      </c>
      <c r="D158" s="103">
        <v>0</v>
      </c>
      <c r="E158" s="103">
        <v>0</v>
      </c>
      <c r="F158" s="103">
        <v>0</v>
      </c>
      <c r="G158" s="103">
        <v>0</v>
      </c>
      <c r="H158" s="103">
        <v>0</v>
      </c>
      <c r="I158" s="103">
        <v>0</v>
      </c>
      <c r="J158" s="103">
        <v>0</v>
      </c>
      <c r="K158" s="103">
        <v>0</v>
      </c>
      <c r="L158" s="103">
        <v>18863</v>
      </c>
      <c r="M158" s="103">
        <v>12093</v>
      </c>
      <c r="N158" s="103">
        <v>0</v>
      </c>
      <c r="O158" s="103">
        <v>0</v>
      </c>
      <c r="P158" s="103" t="s">
        <v>1315</v>
      </c>
      <c r="Q158" s="103" t="s">
        <v>1316</v>
      </c>
      <c r="R158" s="103"/>
      <c r="S158" s="103"/>
      <c r="T158" s="103"/>
      <c r="U158" s="103"/>
      <c r="V158" s="14"/>
      <c r="W158" s="14"/>
      <c r="X158" s="14"/>
    </row>
    <row r="159" spans="1:24" s="10" customFormat="1" ht="12.75" customHeight="1" x14ac:dyDescent="0.2">
      <c r="A159" s="10" t="s">
        <v>458</v>
      </c>
      <c r="B159" s="10" t="s">
        <v>72</v>
      </c>
      <c r="C159" s="103">
        <v>6250</v>
      </c>
      <c r="D159" s="103">
        <v>5000</v>
      </c>
      <c r="E159" s="103">
        <v>0</v>
      </c>
      <c r="F159" s="103">
        <v>0</v>
      </c>
      <c r="G159" s="103">
        <v>0</v>
      </c>
      <c r="H159" s="103">
        <v>0</v>
      </c>
      <c r="I159" s="103">
        <v>0</v>
      </c>
      <c r="J159" s="103">
        <v>0</v>
      </c>
      <c r="K159" s="103">
        <v>3000</v>
      </c>
      <c r="L159" s="103">
        <v>0</v>
      </c>
      <c r="M159" s="103">
        <v>0</v>
      </c>
      <c r="N159" s="103">
        <v>0</v>
      </c>
      <c r="O159" s="103">
        <v>0</v>
      </c>
      <c r="P159" s="103" t="s">
        <v>1315</v>
      </c>
      <c r="Q159" s="103" t="s">
        <v>1316</v>
      </c>
      <c r="R159" s="103"/>
      <c r="S159" s="103"/>
      <c r="T159" s="103"/>
      <c r="U159" s="103"/>
      <c r="V159" s="14"/>
      <c r="W159" s="14"/>
      <c r="X159" s="14"/>
    </row>
    <row r="160" spans="1:24" s="10" customFormat="1" ht="12.75" customHeight="1" x14ac:dyDescent="0.2">
      <c r="A160" s="10" t="s">
        <v>977</v>
      </c>
      <c r="B160" s="10" t="s">
        <v>978</v>
      </c>
      <c r="C160" s="103">
        <v>13500</v>
      </c>
      <c r="D160" s="103">
        <v>0</v>
      </c>
      <c r="E160" s="103">
        <v>0</v>
      </c>
      <c r="F160" s="103">
        <v>0</v>
      </c>
      <c r="G160" s="103">
        <v>0</v>
      </c>
      <c r="H160" s="103">
        <v>0</v>
      </c>
      <c r="I160" s="103">
        <v>0</v>
      </c>
      <c r="J160" s="103">
        <v>0</v>
      </c>
      <c r="K160" s="103">
        <v>0</v>
      </c>
      <c r="L160" s="103">
        <v>2000</v>
      </c>
      <c r="M160" s="103">
        <v>0</v>
      </c>
      <c r="N160" s="103">
        <v>0</v>
      </c>
      <c r="O160" s="103">
        <v>0</v>
      </c>
      <c r="P160" s="103" t="s">
        <v>1312</v>
      </c>
      <c r="Q160" s="103" t="s">
        <v>1314</v>
      </c>
      <c r="R160" s="103"/>
      <c r="S160" s="103"/>
      <c r="T160" s="103"/>
      <c r="U160" s="103"/>
      <c r="V160" s="14"/>
      <c r="W160" s="14"/>
      <c r="X160" s="14"/>
    </row>
    <row r="161" spans="1:24" s="10" customFormat="1" ht="12.75" customHeight="1" x14ac:dyDescent="0.2">
      <c r="A161" s="10" t="s">
        <v>498</v>
      </c>
      <c r="B161" s="10" t="s">
        <v>73</v>
      </c>
      <c r="C161" s="103">
        <v>19276</v>
      </c>
      <c r="D161" s="103">
        <v>2000</v>
      </c>
      <c r="E161" s="103">
        <v>0</v>
      </c>
      <c r="F161" s="103">
        <v>0</v>
      </c>
      <c r="G161" s="103">
        <v>0</v>
      </c>
      <c r="H161" s="103">
        <v>0</v>
      </c>
      <c r="I161" s="103">
        <v>0</v>
      </c>
      <c r="J161" s="103">
        <v>0</v>
      </c>
      <c r="K161" s="103">
        <v>0</v>
      </c>
      <c r="L161" s="103">
        <v>0</v>
      </c>
      <c r="M161" s="103">
        <v>10000</v>
      </c>
      <c r="N161" s="103">
        <v>0</v>
      </c>
      <c r="O161" s="103">
        <v>0</v>
      </c>
      <c r="P161" s="103" t="s">
        <v>1315</v>
      </c>
      <c r="Q161" s="103" t="s">
        <v>1316</v>
      </c>
      <c r="R161" s="103"/>
      <c r="S161" s="103"/>
      <c r="T161" s="103"/>
      <c r="U161" s="103"/>
      <c r="V161" s="14"/>
      <c r="W161" s="14"/>
      <c r="X161" s="14"/>
    </row>
    <row r="162" spans="1:24" s="10" customFormat="1" ht="12.75" customHeight="1" x14ac:dyDescent="0.2">
      <c r="A162" s="10" t="s">
        <v>519</v>
      </c>
      <c r="B162" s="10" t="s">
        <v>74</v>
      </c>
      <c r="C162" s="103">
        <v>37989</v>
      </c>
      <c r="D162" s="103">
        <v>0</v>
      </c>
      <c r="E162" s="103">
        <v>0</v>
      </c>
      <c r="F162" s="103">
        <v>0</v>
      </c>
      <c r="G162" s="103">
        <v>0</v>
      </c>
      <c r="H162" s="103">
        <v>0</v>
      </c>
      <c r="I162" s="103">
        <v>0</v>
      </c>
      <c r="J162" s="103">
        <v>0</v>
      </c>
      <c r="K162" s="103">
        <v>0</v>
      </c>
      <c r="L162" s="103">
        <v>9259</v>
      </c>
      <c r="M162" s="103">
        <v>20672</v>
      </c>
      <c r="N162" s="103">
        <v>0</v>
      </c>
      <c r="O162" s="103">
        <v>0</v>
      </c>
      <c r="P162" s="103" t="s">
        <v>1315</v>
      </c>
      <c r="Q162" s="103" t="s">
        <v>1316</v>
      </c>
      <c r="R162" s="103"/>
      <c r="S162" s="103"/>
      <c r="T162" s="103"/>
      <c r="U162" s="103"/>
      <c r="V162" s="14"/>
      <c r="W162" s="14"/>
      <c r="X162" s="14"/>
    </row>
    <row r="163" spans="1:24" s="10" customFormat="1" ht="12.75" customHeight="1" x14ac:dyDescent="0.2">
      <c r="A163" s="10" t="s">
        <v>573</v>
      </c>
      <c r="B163" s="10" t="s">
        <v>75</v>
      </c>
      <c r="C163" s="103">
        <v>15731</v>
      </c>
      <c r="D163" s="103">
        <v>0</v>
      </c>
      <c r="E163" s="103">
        <v>0</v>
      </c>
      <c r="F163" s="103">
        <v>0</v>
      </c>
      <c r="G163" s="103">
        <v>0</v>
      </c>
      <c r="H163" s="103">
        <v>0</v>
      </c>
      <c r="I163" s="103">
        <v>0</v>
      </c>
      <c r="J163" s="103">
        <v>0</v>
      </c>
      <c r="K163" s="103">
        <v>0</v>
      </c>
      <c r="L163" s="103">
        <v>1045</v>
      </c>
      <c r="M163" s="103">
        <v>0</v>
      </c>
      <c r="N163" s="103">
        <v>0</v>
      </c>
      <c r="O163" s="103">
        <v>0</v>
      </c>
      <c r="P163" s="103" t="s">
        <v>1315</v>
      </c>
      <c r="Q163" s="103" t="s">
        <v>1316</v>
      </c>
      <c r="R163" s="103"/>
      <c r="S163" s="103"/>
      <c r="T163" s="103"/>
      <c r="U163" s="103"/>
      <c r="V163" s="14"/>
      <c r="W163" s="14"/>
      <c r="X163" s="14"/>
    </row>
    <row r="164" spans="1:24" s="10" customFormat="1" ht="12.75" customHeight="1" x14ac:dyDescent="0.2">
      <c r="A164" s="10" t="s">
        <v>810</v>
      </c>
      <c r="B164" s="10" t="s">
        <v>898</v>
      </c>
      <c r="C164" s="103">
        <v>13109</v>
      </c>
      <c r="D164" s="103">
        <v>2700</v>
      </c>
      <c r="E164" s="103">
        <v>0</v>
      </c>
      <c r="F164" s="103">
        <v>0</v>
      </c>
      <c r="G164" s="103">
        <v>0</v>
      </c>
      <c r="H164" s="103">
        <v>0</v>
      </c>
      <c r="I164" s="103">
        <v>0</v>
      </c>
      <c r="J164" s="103">
        <v>0</v>
      </c>
      <c r="K164" s="103">
        <v>0</v>
      </c>
      <c r="L164" s="103">
        <v>0</v>
      </c>
      <c r="M164" s="103">
        <v>0</v>
      </c>
      <c r="N164" s="103">
        <v>0</v>
      </c>
      <c r="O164" s="103">
        <v>0</v>
      </c>
      <c r="P164" s="103" t="s">
        <v>1377</v>
      </c>
      <c r="Q164" s="103" t="s">
        <v>1316</v>
      </c>
      <c r="R164" s="103"/>
      <c r="S164" s="103"/>
      <c r="T164" s="103"/>
      <c r="U164" s="103"/>
      <c r="V164" s="14"/>
      <c r="W164" s="14"/>
      <c r="X164" s="14"/>
    </row>
    <row r="165" spans="1:24" s="10" customFormat="1" ht="12.75" customHeight="1" x14ac:dyDescent="0.2">
      <c r="A165" s="10" t="s">
        <v>979</v>
      </c>
      <c r="B165" s="10" t="s">
        <v>980</v>
      </c>
      <c r="C165" s="103">
        <v>6593</v>
      </c>
      <c r="D165" s="103">
        <v>0</v>
      </c>
      <c r="E165" s="103">
        <v>0</v>
      </c>
      <c r="F165" s="103">
        <v>0</v>
      </c>
      <c r="G165" s="103">
        <v>0</v>
      </c>
      <c r="H165" s="103">
        <v>0</v>
      </c>
      <c r="I165" s="103">
        <v>0</v>
      </c>
      <c r="J165" s="103">
        <v>0</v>
      </c>
      <c r="K165" s="103">
        <v>0</v>
      </c>
      <c r="L165" s="103">
        <v>0</v>
      </c>
      <c r="M165" s="103">
        <v>0</v>
      </c>
      <c r="N165" s="103">
        <v>0</v>
      </c>
      <c r="O165" s="103">
        <v>0</v>
      </c>
      <c r="P165" s="103" t="s">
        <v>1312</v>
      </c>
      <c r="Q165" s="103" t="s">
        <v>1314</v>
      </c>
      <c r="R165" s="103"/>
      <c r="S165" s="103"/>
      <c r="T165" s="103"/>
      <c r="U165" s="103"/>
      <c r="V165" s="14"/>
      <c r="W165" s="14"/>
      <c r="X165" s="14"/>
    </row>
    <row r="166" spans="1:24" s="10" customFormat="1" ht="12.75" customHeight="1" x14ac:dyDescent="0.2">
      <c r="A166" s="10" t="s">
        <v>599</v>
      </c>
      <c r="B166" s="10" t="s">
        <v>76</v>
      </c>
      <c r="C166" s="103">
        <v>6250</v>
      </c>
      <c r="D166" s="103">
        <v>3000</v>
      </c>
      <c r="E166" s="103">
        <v>0</v>
      </c>
      <c r="F166" s="103">
        <v>0</v>
      </c>
      <c r="G166" s="103">
        <v>0</v>
      </c>
      <c r="H166" s="103">
        <v>0</v>
      </c>
      <c r="I166" s="103">
        <v>0</v>
      </c>
      <c r="J166" s="103">
        <v>0</v>
      </c>
      <c r="K166" s="103">
        <v>0</v>
      </c>
      <c r="L166" s="103">
        <v>3</v>
      </c>
      <c r="M166" s="103">
        <v>0</v>
      </c>
      <c r="N166" s="103">
        <v>0</v>
      </c>
      <c r="O166" s="103">
        <v>0</v>
      </c>
      <c r="P166" s="103" t="s">
        <v>1315</v>
      </c>
      <c r="Q166" s="103" t="s">
        <v>1316</v>
      </c>
      <c r="R166" s="103"/>
      <c r="S166" s="103"/>
      <c r="T166" s="103"/>
      <c r="U166" s="103"/>
      <c r="V166" s="14"/>
      <c r="W166" s="14"/>
      <c r="X166" s="14"/>
    </row>
    <row r="167" spans="1:24" s="10" customFormat="1" ht="12.75" customHeight="1" x14ac:dyDescent="0.2">
      <c r="A167" s="10" t="s">
        <v>981</v>
      </c>
      <c r="B167" s="10" t="s">
        <v>982</v>
      </c>
      <c r="C167" s="103">
        <v>15000</v>
      </c>
      <c r="D167" s="103">
        <v>0</v>
      </c>
      <c r="E167" s="103">
        <v>0</v>
      </c>
      <c r="F167" s="103">
        <v>0</v>
      </c>
      <c r="G167" s="103">
        <v>0</v>
      </c>
      <c r="H167" s="103">
        <v>0</v>
      </c>
      <c r="I167" s="103">
        <v>0</v>
      </c>
      <c r="J167" s="103">
        <v>0</v>
      </c>
      <c r="K167" s="103">
        <v>0</v>
      </c>
      <c r="L167" s="103">
        <v>3810</v>
      </c>
      <c r="M167" s="103">
        <v>0</v>
      </c>
      <c r="N167" s="103">
        <v>0</v>
      </c>
      <c r="O167" s="103">
        <v>10400</v>
      </c>
      <c r="P167" s="103" t="s">
        <v>1312</v>
      </c>
      <c r="Q167" s="103" t="s">
        <v>1314</v>
      </c>
      <c r="R167" s="103"/>
      <c r="S167" s="103"/>
      <c r="T167" s="103"/>
      <c r="U167" s="103"/>
      <c r="V167" s="14"/>
      <c r="W167" s="14"/>
      <c r="X167" s="14"/>
    </row>
    <row r="168" spans="1:24" s="10" customFormat="1" ht="12.75" customHeight="1" x14ac:dyDescent="0.2">
      <c r="A168" s="10" t="s">
        <v>527</v>
      </c>
      <c r="B168" s="10" t="s">
        <v>77</v>
      </c>
      <c r="C168" s="103">
        <v>106000</v>
      </c>
      <c r="D168" s="103">
        <v>23000</v>
      </c>
      <c r="E168" s="103">
        <v>0</v>
      </c>
      <c r="F168" s="103">
        <v>10000</v>
      </c>
      <c r="G168" s="103">
        <v>0</v>
      </c>
      <c r="H168" s="103">
        <v>0</v>
      </c>
      <c r="I168" s="103">
        <v>0</v>
      </c>
      <c r="J168" s="103">
        <v>0</v>
      </c>
      <c r="K168" s="103">
        <v>0</v>
      </c>
      <c r="L168" s="103">
        <v>8900</v>
      </c>
      <c r="M168" s="103">
        <v>0</v>
      </c>
      <c r="N168" s="103">
        <v>10000</v>
      </c>
      <c r="O168" s="103">
        <v>5000</v>
      </c>
      <c r="P168" s="103" t="s">
        <v>1312</v>
      </c>
      <c r="Q168" s="103" t="s">
        <v>1316</v>
      </c>
      <c r="R168" s="103"/>
      <c r="S168" s="103"/>
      <c r="T168" s="103"/>
      <c r="U168" s="103"/>
      <c r="V168" s="14"/>
      <c r="W168" s="14"/>
      <c r="X168" s="14"/>
    </row>
    <row r="169" spans="1:24" s="10" customFormat="1" ht="12.75" customHeight="1" x14ac:dyDescent="0.2">
      <c r="A169" s="10" t="s">
        <v>631</v>
      </c>
      <c r="B169" s="10" t="s">
        <v>78</v>
      </c>
      <c r="C169" s="103">
        <v>11598</v>
      </c>
      <c r="D169" s="103">
        <v>0</v>
      </c>
      <c r="E169" s="103">
        <v>0</v>
      </c>
      <c r="F169" s="103">
        <v>0</v>
      </c>
      <c r="G169" s="103">
        <v>0</v>
      </c>
      <c r="H169" s="103">
        <v>0</v>
      </c>
      <c r="I169" s="103">
        <v>0</v>
      </c>
      <c r="J169" s="103">
        <v>0</v>
      </c>
      <c r="K169" s="103">
        <v>0</v>
      </c>
      <c r="L169" s="103">
        <v>4000</v>
      </c>
      <c r="M169" s="103">
        <v>0</v>
      </c>
      <c r="N169" s="103">
        <v>0</v>
      </c>
      <c r="O169" s="103">
        <v>0</v>
      </c>
      <c r="P169" s="103" t="s">
        <v>1315</v>
      </c>
      <c r="Q169" s="103" t="s">
        <v>1316</v>
      </c>
      <c r="R169" s="103"/>
      <c r="S169" s="103"/>
      <c r="T169" s="103"/>
      <c r="U169" s="103"/>
      <c r="V169" s="14"/>
      <c r="W169" s="14"/>
      <c r="X169" s="14"/>
    </row>
    <row r="170" spans="1:24" s="10" customFormat="1" ht="12.75" customHeight="1" x14ac:dyDescent="0.2">
      <c r="A170" s="10" t="s">
        <v>466</v>
      </c>
      <c r="B170" s="10" t="s">
        <v>326</v>
      </c>
      <c r="C170" s="103">
        <v>126000</v>
      </c>
      <c r="D170" s="103">
        <v>0</v>
      </c>
      <c r="E170" s="103">
        <v>0</v>
      </c>
      <c r="F170" s="103">
        <v>0</v>
      </c>
      <c r="G170" s="103">
        <v>0</v>
      </c>
      <c r="H170" s="103">
        <v>0</v>
      </c>
      <c r="I170" s="103">
        <v>0</v>
      </c>
      <c r="J170" s="103">
        <v>0</v>
      </c>
      <c r="K170" s="103">
        <v>74650</v>
      </c>
      <c r="L170" s="103">
        <v>87100</v>
      </c>
      <c r="M170" s="103">
        <v>0</v>
      </c>
      <c r="N170" s="103">
        <v>0</v>
      </c>
      <c r="O170" s="103">
        <v>0</v>
      </c>
      <c r="P170" s="103" t="s">
        <v>1324</v>
      </c>
      <c r="Q170" s="103" t="s">
        <v>1316</v>
      </c>
      <c r="R170" s="103"/>
      <c r="S170" s="103"/>
      <c r="T170" s="103"/>
      <c r="U170" s="103"/>
      <c r="V170" s="14"/>
      <c r="W170" s="14"/>
      <c r="X170" s="14"/>
    </row>
    <row r="171" spans="1:24" s="10" customFormat="1" ht="12.75" customHeight="1" x14ac:dyDescent="0.2">
      <c r="A171" s="10" t="s">
        <v>792</v>
      </c>
      <c r="B171" s="10" t="s">
        <v>1340</v>
      </c>
      <c r="C171" s="103">
        <v>6000</v>
      </c>
      <c r="D171" s="103">
        <v>0</v>
      </c>
      <c r="E171" s="103">
        <v>0</v>
      </c>
      <c r="F171" s="103">
        <v>0</v>
      </c>
      <c r="G171" s="103">
        <v>0</v>
      </c>
      <c r="H171" s="103">
        <v>0</v>
      </c>
      <c r="I171" s="103">
        <v>1268</v>
      </c>
      <c r="J171" s="103">
        <v>0</v>
      </c>
      <c r="K171" s="103">
        <v>6379</v>
      </c>
      <c r="L171" s="103">
        <v>0</v>
      </c>
      <c r="M171" s="103">
        <v>0</v>
      </c>
      <c r="N171" s="103">
        <v>0</v>
      </c>
      <c r="O171" s="103">
        <v>0</v>
      </c>
      <c r="P171" s="103" t="s">
        <v>1377</v>
      </c>
      <c r="Q171" s="103" t="s">
        <v>1316</v>
      </c>
      <c r="R171" s="103"/>
      <c r="S171" s="103"/>
      <c r="T171" s="103"/>
      <c r="U171" s="103"/>
      <c r="V171" s="14"/>
      <c r="W171" s="14"/>
      <c r="X171" s="14"/>
    </row>
    <row r="172" spans="1:24" s="10" customFormat="1" ht="12.75" customHeight="1" x14ac:dyDescent="0.2">
      <c r="A172" s="10" t="s">
        <v>467</v>
      </c>
      <c r="B172" s="10" t="s">
        <v>79</v>
      </c>
      <c r="C172" s="103">
        <v>6800</v>
      </c>
      <c r="D172" s="103">
        <v>0</v>
      </c>
      <c r="E172" s="103">
        <v>0</v>
      </c>
      <c r="F172" s="103">
        <v>0</v>
      </c>
      <c r="G172" s="103">
        <v>0</v>
      </c>
      <c r="H172" s="103">
        <v>0</v>
      </c>
      <c r="I172" s="103">
        <v>0</v>
      </c>
      <c r="J172" s="103">
        <v>0</v>
      </c>
      <c r="K172" s="103">
        <v>0</v>
      </c>
      <c r="L172" s="103">
        <v>0</v>
      </c>
      <c r="M172" s="103">
        <v>0</v>
      </c>
      <c r="N172" s="103">
        <v>0</v>
      </c>
      <c r="O172" s="103">
        <v>0</v>
      </c>
      <c r="P172" s="103" t="s">
        <v>1315</v>
      </c>
      <c r="Q172" s="103" t="s">
        <v>1316</v>
      </c>
      <c r="R172" s="103"/>
      <c r="S172" s="103"/>
      <c r="T172" s="103"/>
      <c r="U172" s="103"/>
      <c r="V172" s="14"/>
      <c r="W172" s="14"/>
      <c r="X172" s="14"/>
    </row>
    <row r="173" spans="1:24" s="10" customFormat="1" ht="12.75" customHeight="1" x14ac:dyDescent="0.2">
      <c r="A173" s="10" t="s">
        <v>499</v>
      </c>
      <c r="B173" s="10" t="s">
        <v>80</v>
      </c>
      <c r="C173" s="103">
        <v>9988</v>
      </c>
      <c r="D173" s="103">
        <v>0</v>
      </c>
      <c r="E173" s="103">
        <v>0</v>
      </c>
      <c r="F173" s="103">
        <v>0</v>
      </c>
      <c r="G173" s="103">
        <v>0</v>
      </c>
      <c r="H173" s="103">
        <v>0</v>
      </c>
      <c r="I173" s="103">
        <v>0</v>
      </c>
      <c r="J173" s="103">
        <v>0</v>
      </c>
      <c r="K173" s="103">
        <v>0</v>
      </c>
      <c r="L173" s="103">
        <v>0</v>
      </c>
      <c r="M173" s="103">
        <v>0</v>
      </c>
      <c r="N173" s="103">
        <v>0</v>
      </c>
      <c r="O173" s="103">
        <v>0</v>
      </c>
      <c r="P173" s="103" t="s">
        <v>1315</v>
      </c>
      <c r="Q173" s="103" t="s">
        <v>1316</v>
      </c>
      <c r="R173" s="103"/>
      <c r="S173" s="103"/>
      <c r="T173" s="103"/>
      <c r="U173" s="103"/>
      <c r="V173" s="14"/>
      <c r="W173" s="14"/>
      <c r="X173" s="14"/>
    </row>
    <row r="174" spans="1:24" s="10" customFormat="1" ht="12.75" customHeight="1" x14ac:dyDescent="0.2">
      <c r="A174" s="10" t="s">
        <v>431</v>
      </c>
      <c r="B174" s="10" t="s">
        <v>81</v>
      </c>
      <c r="C174" s="103">
        <v>9264</v>
      </c>
      <c r="D174" s="103">
        <v>0</v>
      </c>
      <c r="E174" s="103">
        <v>0</v>
      </c>
      <c r="F174" s="103">
        <v>0</v>
      </c>
      <c r="G174" s="103">
        <v>0</v>
      </c>
      <c r="H174" s="103">
        <v>0</v>
      </c>
      <c r="I174" s="103">
        <v>0</v>
      </c>
      <c r="J174" s="103">
        <v>0</v>
      </c>
      <c r="K174" s="103">
        <v>0</v>
      </c>
      <c r="L174" s="103">
        <v>225</v>
      </c>
      <c r="M174" s="103">
        <v>0</v>
      </c>
      <c r="N174" s="103">
        <v>0</v>
      </c>
      <c r="O174" s="103">
        <v>0</v>
      </c>
      <c r="P174" s="103" t="s">
        <v>1315</v>
      </c>
      <c r="Q174" s="103" t="s">
        <v>1316</v>
      </c>
      <c r="R174" s="103"/>
      <c r="S174" s="103"/>
      <c r="T174" s="103"/>
      <c r="U174" s="103"/>
      <c r="V174" s="14"/>
      <c r="W174" s="14"/>
      <c r="X174" s="14"/>
    </row>
    <row r="175" spans="1:24" s="10" customFormat="1" ht="12.75" customHeight="1" x14ac:dyDescent="0.2">
      <c r="A175" s="10" t="s">
        <v>647</v>
      </c>
      <c r="B175" s="10" t="s">
        <v>82</v>
      </c>
      <c r="C175" s="103">
        <v>33612</v>
      </c>
      <c r="D175" s="103">
        <v>13000</v>
      </c>
      <c r="E175" s="103">
        <v>0</v>
      </c>
      <c r="F175" s="103">
        <v>0</v>
      </c>
      <c r="G175" s="103">
        <v>0</v>
      </c>
      <c r="H175" s="103">
        <v>0</v>
      </c>
      <c r="I175" s="103">
        <v>0</v>
      </c>
      <c r="J175" s="103">
        <v>0</v>
      </c>
      <c r="K175" s="103">
        <v>0</v>
      </c>
      <c r="L175" s="103">
        <v>0</v>
      </c>
      <c r="M175" s="103">
        <v>0</v>
      </c>
      <c r="N175" s="103">
        <v>0</v>
      </c>
      <c r="O175" s="103">
        <v>0</v>
      </c>
      <c r="P175" s="103" t="s">
        <v>1315</v>
      </c>
      <c r="Q175" s="103" t="s">
        <v>1316</v>
      </c>
      <c r="R175" s="103"/>
      <c r="S175" s="103"/>
      <c r="T175" s="103"/>
      <c r="U175" s="103"/>
      <c r="V175" s="14"/>
      <c r="W175" s="14"/>
      <c r="X175" s="14"/>
    </row>
    <row r="176" spans="1:24" s="10" customFormat="1" ht="12.75" customHeight="1" x14ac:dyDescent="0.2">
      <c r="A176" s="10" t="s">
        <v>731</v>
      </c>
      <c r="B176" s="10" t="s">
        <v>83</v>
      </c>
      <c r="C176" s="103">
        <v>34700</v>
      </c>
      <c r="D176" s="103">
        <v>7500</v>
      </c>
      <c r="E176" s="103">
        <v>0</v>
      </c>
      <c r="F176" s="103">
        <v>0</v>
      </c>
      <c r="G176" s="103">
        <v>0</v>
      </c>
      <c r="H176" s="103">
        <v>0</v>
      </c>
      <c r="I176" s="103">
        <v>0</v>
      </c>
      <c r="J176" s="103">
        <v>0</v>
      </c>
      <c r="K176" s="103">
        <v>0</v>
      </c>
      <c r="L176" s="103">
        <v>3000</v>
      </c>
      <c r="M176" s="103">
        <v>0</v>
      </c>
      <c r="N176" s="103">
        <v>0</v>
      </c>
      <c r="O176" s="103">
        <v>0</v>
      </c>
      <c r="P176" s="103" t="s">
        <v>1320</v>
      </c>
      <c r="Q176" s="103" t="s">
        <v>1316</v>
      </c>
      <c r="R176" s="103"/>
      <c r="S176" s="103"/>
      <c r="T176" s="103"/>
      <c r="U176" s="103"/>
      <c r="V176" s="14"/>
      <c r="W176" s="14"/>
      <c r="X176" s="14"/>
    </row>
    <row r="177" spans="1:24" s="10" customFormat="1" ht="12.75" customHeight="1" x14ac:dyDescent="0.2">
      <c r="A177" s="10" t="s">
        <v>481</v>
      </c>
      <c r="B177" s="10" t="s">
        <v>84</v>
      </c>
      <c r="C177" s="103">
        <v>30251</v>
      </c>
      <c r="D177" s="103">
        <v>0</v>
      </c>
      <c r="E177" s="103">
        <v>0</v>
      </c>
      <c r="F177" s="103">
        <v>0</v>
      </c>
      <c r="G177" s="103">
        <v>0</v>
      </c>
      <c r="H177" s="103">
        <v>0</v>
      </c>
      <c r="I177" s="103">
        <v>0</v>
      </c>
      <c r="J177" s="103">
        <v>0</v>
      </c>
      <c r="K177" s="103">
        <v>0</v>
      </c>
      <c r="L177" s="103">
        <v>5000</v>
      </c>
      <c r="M177" s="103">
        <v>0</v>
      </c>
      <c r="N177" s="103">
        <v>0</v>
      </c>
      <c r="O177" s="103">
        <v>10401</v>
      </c>
      <c r="P177" s="103" t="s">
        <v>1315</v>
      </c>
      <c r="Q177" s="103" t="s">
        <v>1316</v>
      </c>
      <c r="R177" s="103"/>
      <c r="S177" s="103"/>
      <c r="T177" s="103"/>
      <c r="U177" s="103"/>
      <c r="V177" s="14"/>
      <c r="W177" s="14"/>
      <c r="X177" s="14"/>
    </row>
    <row r="178" spans="1:24" s="10" customFormat="1" ht="12.75" customHeight="1" x14ac:dyDescent="0.2">
      <c r="A178" s="10" t="s">
        <v>648</v>
      </c>
      <c r="B178" s="10" t="s">
        <v>327</v>
      </c>
      <c r="C178" s="103">
        <v>5000</v>
      </c>
      <c r="D178" s="103">
        <v>0</v>
      </c>
      <c r="E178" s="103">
        <v>0</v>
      </c>
      <c r="F178" s="103">
        <v>0</v>
      </c>
      <c r="G178" s="103">
        <v>0</v>
      </c>
      <c r="H178" s="103">
        <v>0</v>
      </c>
      <c r="I178" s="103">
        <v>0</v>
      </c>
      <c r="J178" s="103">
        <v>0</v>
      </c>
      <c r="K178" s="103">
        <v>0</v>
      </c>
      <c r="L178" s="103">
        <v>2100</v>
      </c>
      <c r="M178" s="103">
        <v>12370</v>
      </c>
      <c r="N178" s="103">
        <v>0</v>
      </c>
      <c r="O178" s="103">
        <v>0</v>
      </c>
      <c r="P178" s="103" t="s">
        <v>1315</v>
      </c>
      <c r="Q178" s="103" t="s">
        <v>1316</v>
      </c>
      <c r="R178" s="103"/>
      <c r="S178" s="103"/>
      <c r="T178" s="103"/>
      <c r="U178" s="103"/>
      <c r="V178" s="14"/>
      <c r="W178" s="14"/>
      <c r="X178" s="14"/>
    </row>
    <row r="179" spans="1:24" s="10" customFormat="1" ht="12.75" customHeight="1" x14ac:dyDescent="0.2">
      <c r="A179" s="10" t="s">
        <v>439</v>
      </c>
      <c r="B179" s="10" t="s">
        <v>85</v>
      </c>
      <c r="C179" s="103">
        <v>1270</v>
      </c>
      <c r="D179" s="103">
        <v>2000</v>
      </c>
      <c r="E179" s="103">
        <v>0</v>
      </c>
      <c r="F179" s="103">
        <v>0</v>
      </c>
      <c r="G179" s="103">
        <v>0</v>
      </c>
      <c r="H179" s="103">
        <v>0</v>
      </c>
      <c r="I179" s="103">
        <v>0</v>
      </c>
      <c r="J179" s="103">
        <v>0</v>
      </c>
      <c r="K179" s="103">
        <v>0</v>
      </c>
      <c r="L179" s="103">
        <v>0</v>
      </c>
      <c r="M179" s="103">
        <v>0</v>
      </c>
      <c r="N179" s="103">
        <v>0</v>
      </c>
      <c r="O179" s="103">
        <v>5000</v>
      </c>
      <c r="P179" s="103" t="s">
        <v>1315</v>
      </c>
      <c r="Q179" s="103" t="s">
        <v>1316</v>
      </c>
      <c r="R179" s="103"/>
      <c r="S179" s="103"/>
      <c r="T179" s="103"/>
      <c r="U179" s="103"/>
      <c r="V179" s="14"/>
      <c r="W179" s="14"/>
      <c r="X179" s="14"/>
    </row>
    <row r="180" spans="1:24" s="10" customFormat="1" ht="12.75" customHeight="1" x14ac:dyDescent="0.2">
      <c r="A180" s="10" t="s">
        <v>474</v>
      </c>
      <c r="B180" s="10" t="s">
        <v>1289</v>
      </c>
      <c r="C180" s="103">
        <v>182281</v>
      </c>
      <c r="D180" s="103">
        <v>50000</v>
      </c>
      <c r="E180" s="103">
        <v>0</v>
      </c>
      <c r="F180" s="103">
        <v>0</v>
      </c>
      <c r="G180" s="103">
        <v>0</v>
      </c>
      <c r="H180" s="103">
        <v>0</v>
      </c>
      <c r="I180" s="103">
        <v>0</v>
      </c>
      <c r="J180" s="103">
        <v>0</v>
      </c>
      <c r="K180" s="103">
        <v>0</v>
      </c>
      <c r="L180" s="103">
        <v>4100</v>
      </c>
      <c r="M180" s="103">
        <v>0</v>
      </c>
      <c r="N180" s="103">
        <v>0</v>
      </c>
      <c r="O180" s="103">
        <v>18000</v>
      </c>
      <c r="P180" s="103" t="s">
        <v>1324</v>
      </c>
      <c r="Q180" s="103" t="s">
        <v>1316</v>
      </c>
      <c r="R180" s="103"/>
      <c r="S180" s="103"/>
      <c r="T180" s="103"/>
      <c r="U180" s="103"/>
      <c r="V180" s="14"/>
      <c r="W180" s="14"/>
      <c r="X180" s="14"/>
    </row>
    <row r="181" spans="1:24" s="10" customFormat="1" ht="12.75" customHeight="1" x14ac:dyDescent="0.2">
      <c r="A181" s="10" t="s">
        <v>793</v>
      </c>
      <c r="B181" s="10" t="s">
        <v>1341</v>
      </c>
      <c r="C181" s="103">
        <v>4685</v>
      </c>
      <c r="D181" s="103">
        <v>0</v>
      </c>
      <c r="E181" s="103">
        <v>0</v>
      </c>
      <c r="F181" s="103">
        <v>0</v>
      </c>
      <c r="G181" s="103">
        <v>0</v>
      </c>
      <c r="H181" s="103">
        <v>0</v>
      </c>
      <c r="I181" s="103">
        <v>0</v>
      </c>
      <c r="J181" s="103">
        <v>0</v>
      </c>
      <c r="K181" s="103">
        <v>0</v>
      </c>
      <c r="L181" s="103">
        <v>0</v>
      </c>
      <c r="M181" s="103">
        <v>20525</v>
      </c>
      <c r="N181" s="103">
        <v>0</v>
      </c>
      <c r="O181" s="103">
        <v>0</v>
      </c>
      <c r="P181" s="103" t="s">
        <v>1377</v>
      </c>
      <c r="Q181" s="103" t="s">
        <v>1316</v>
      </c>
      <c r="R181" s="103"/>
      <c r="S181" s="103"/>
      <c r="T181" s="103"/>
      <c r="U181" s="103"/>
      <c r="V181" s="14"/>
      <c r="W181" s="14"/>
      <c r="X181" s="14"/>
    </row>
    <row r="182" spans="1:24" s="10" customFormat="1" ht="12.75" customHeight="1" x14ac:dyDescent="0.2">
      <c r="A182" s="10" t="s">
        <v>1262</v>
      </c>
      <c r="B182" s="10" t="s">
        <v>1263</v>
      </c>
      <c r="C182" s="103">
        <v>28476</v>
      </c>
      <c r="D182" s="103">
        <v>0</v>
      </c>
      <c r="E182" s="103">
        <v>0</v>
      </c>
      <c r="F182" s="103">
        <v>0</v>
      </c>
      <c r="G182" s="103">
        <v>0</v>
      </c>
      <c r="H182" s="103">
        <v>0</v>
      </c>
      <c r="I182" s="103">
        <v>0</v>
      </c>
      <c r="J182" s="103">
        <v>0</v>
      </c>
      <c r="K182" s="103">
        <v>0</v>
      </c>
      <c r="L182" s="103">
        <v>0</v>
      </c>
      <c r="M182" s="103">
        <v>0</v>
      </c>
      <c r="N182" s="103">
        <v>0</v>
      </c>
      <c r="O182" s="103">
        <v>0</v>
      </c>
      <c r="P182" s="103" t="s">
        <v>1377</v>
      </c>
      <c r="Q182" s="103" t="s">
        <v>1316</v>
      </c>
      <c r="R182" s="103"/>
      <c r="S182" s="103"/>
      <c r="T182" s="103"/>
      <c r="U182" s="103"/>
      <c r="V182" s="14"/>
      <c r="W182" s="14"/>
      <c r="X182" s="14"/>
    </row>
    <row r="183" spans="1:24" s="10" customFormat="1" ht="12.75" customHeight="1" x14ac:dyDescent="0.2">
      <c r="A183" s="10" t="s">
        <v>447</v>
      </c>
      <c r="B183" s="10" t="s">
        <v>86</v>
      </c>
      <c r="C183" s="103">
        <v>4933</v>
      </c>
      <c r="D183" s="103">
        <v>0</v>
      </c>
      <c r="E183" s="103">
        <v>0</v>
      </c>
      <c r="F183" s="103">
        <v>0</v>
      </c>
      <c r="G183" s="103">
        <v>0</v>
      </c>
      <c r="H183" s="103">
        <v>0</v>
      </c>
      <c r="I183" s="103">
        <v>0</v>
      </c>
      <c r="J183" s="103">
        <v>0</v>
      </c>
      <c r="K183" s="103">
        <v>0</v>
      </c>
      <c r="L183" s="103">
        <v>0</v>
      </c>
      <c r="M183" s="103">
        <v>0</v>
      </c>
      <c r="N183" s="103">
        <v>1628</v>
      </c>
      <c r="O183" s="103">
        <v>0</v>
      </c>
      <c r="P183" s="103" t="s">
        <v>1315</v>
      </c>
      <c r="Q183" s="103" t="s">
        <v>1316</v>
      </c>
      <c r="R183" s="103"/>
      <c r="S183" s="103"/>
      <c r="T183" s="103"/>
      <c r="U183" s="103"/>
      <c r="V183" s="14"/>
      <c r="W183" s="14"/>
      <c r="X183" s="14"/>
    </row>
    <row r="184" spans="1:24" s="10" customFormat="1" ht="12.75" customHeight="1" x14ac:dyDescent="0.2">
      <c r="A184" s="10" t="s">
        <v>820</v>
      </c>
      <c r="B184" s="10" t="s">
        <v>376</v>
      </c>
      <c r="C184" s="103">
        <v>0</v>
      </c>
      <c r="D184" s="103">
        <v>0</v>
      </c>
      <c r="E184" s="103">
        <v>0</v>
      </c>
      <c r="F184" s="103">
        <v>0</v>
      </c>
      <c r="G184" s="103">
        <v>0</v>
      </c>
      <c r="H184" s="103">
        <v>0</v>
      </c>
      <c r="I184" s="103">
        <v>0</v>
      </c>
      <c r="J184" s="103">
        <v>0</v>
      </c>
      <c r="K184" s="103">
        <v>0</v>
      </c>
      <c r="L184" s="103">
        <v>0</v>
      </c>
      <c r="M184" s="103">
        <v>0</v>
      </c>
      <c r="N184" s="103">
        <v>0</v>
      </c>
      <c r="O184" s="103">
        <v>3500</v>
      </c>
      <c r="P184" s="103" t="s">
        <v>1377</v>
      </c>
      <c r="Q184" s="103" t="s">
        <v>1316</v>
      </c>
      <c r="R184" s="103"/>
      <c r="S184" s="103"/>
      <c r="T184" s="103"/>
      <c r="U184" s="103"/>
      <c r="V184" s="14"/>
      <c r="W184" s="14"/>
      <c r="X184" s="14"/>
    </row>
    <row r="185" spans="1:24" s="10" customFormat="1" ht="12.75" customHeight="1" x14ac:dyDescent="0.2">
      <c r="A185" s="10" t="s">
        <v>983</v>
      </c>
      <c r="B185" s="10" t="s">
        <v>984</v>
      </c>
      <c r="C185" s="103">
        <v>19043</v>
      </c>
      <c r="D185" s="103">
        <v>0</v>
      </c>
      <c r="E185" s="103">
        <v>0</v>
      </c>
      <c r="F185" s="103">
        <v>0</v>
      </c>
      <c r="G185" s="103">
        <v>0</v>
      </c>
      <c r="H185" s="103">
        <v>0</v>
      </c>
      <c r="I185" s="103">
        <v>0</v>
      </c>
      <c r="J185" s="103">
        <v>0</v>
      </c>
      <c r="K185" s="103">
        <v>0</v>
      </c>
      <c r="L185" s="103">
        <v>0</v>
      </c>
      <c r="M185" s="103">
        <v>0</v>
      </c>
      <c r="N185" s="103">
        <v>0</v>
      </c>
      <c r="O185" s="103">
        <v>0</v>
      </c>
      <c r="P185" s="103" t="s">
        <v>1312</v>
      </c>
      <c r="Q185" s="103" t="s">
        <v>1314</v>
      </c>
      <c r="R185" s="103"/>
      <c r="S185" s="103"/>
      <c r="T185" s="103"/>
      <c r="U185" s="103"/>
      <c r="V185" s="14"/>
      <c r="W185" s="14"/>
      <c r="X185" s="14"/>
    </row>
    <row r="186" spans="1:24" s="10" customFormat="1" ht="12.75" customHeight="1" x14ac:dyDescent="0.2">
      <c r="A186" s="10" t="s">
        <v>500</v>
      </c>
      <c r="B186" s="10" t="s">
        <v>87</v>
      </c>
      <c r="C186" s="103">
        <v>22800</v>
      </c>
      <c r="D186" s="103">
        <v>0</v>
      </c>
      <c r="E186" s="103">
        <v>0</v>
      </c>
      <c r="F186" s="103">
        <v>0</v>
      </c>
      <c r="G186" s="103">
        <v>0</v>
      </c>
      <c r="H186" s="103">
        <v>0</v>
      </c>
      <c r="I186" s="103">
        <v>0</v>
      </c>
      <c r="J186" s="103">
        <v>0</v>
      </c>
      <c r="K186" s="103">
        <v>0</v>
      </c>
      <c r="L186" s="103">
        <v>0</v>
      </c>
      <c r="M186" s="103">
        <v>10000</v>
      </c>
      <c r="N186" s="103">
        <v>0</v>
      </c>
      <c r="O186" s="103">
        <v>0</v>
      </c>
      <c r="P186" s="103" t="s">
        <v>1315</v>
      </c>
      <c r="Q186" s="103" t="s">
        <v>1316</v>
      </c>
      <c r="R186" s="103"/>
      <c r="S186" s="103"/>
      <c r="T186" s="103"/>
      <c r="U186" s="103"/>
      <c r="V186" s="14"/>
      <c r="W186" s="14"/>
      <c r="X186" s="14"/>
    </row>
    <row r="187" spans="1:24" s="10" customFormat="1" ht="12.75" customHeight="1" x14ac:dyDescent="0.2">
      <c r="A187" s="10" t="s">
        <v>414</v>
      </c>
      <c r="B187" s="10" t="s">
        <v>88</v>
      </c>
      <c r="C187" s="103">
        <v>14951</v>
      </c>
      <c r="D187" s="103">
        <v>0</v>
      </c>
      <c r="E187" s="103">
        <v>0</v>
      </c>
      <c r="F187" s="103">
        <v>0</v>
      </c>
      <c r="G187" s="103">
        <v>0</v>
      </c>
      <c r="H187" s="103">
        <v>0</v>
      </c>
      <c r="I187" s="103">
        <v>0</v>
      </c>
      <c r="J187" s="103">
        <v>0</v>
      </c>
      <c r="K187" s="103">
        <v>0</v>
      </c>
      <c r="L187" s="103">
        <v>0</v>
      </c>
      <c r="M187" s="103">
        <v>0</v>
      </c>
      <c r="N187" s="103">
        <v>0</v>
      </c>
      <c r="O187" s="103">
        <v>0</v>
      </c>
      <c r="P187" s="103" t="s">
        <v>1315</v>
      </c>
      <c r="Q187" s="103" t="s">
        <v>1316</v>
      </c>
      <c r="R187" s="103"/>
      <c r="S187" s="103"/>
      <c r="T187" s="103"/>
      <c r="U187" s="103"/>
      <c r="V187" s="14"/>
      <c r="W187" s="14"/>
      <c r="X187" s="14"/>
    </row>
    <row r="188" spans="1:24" s="10" customFormat="1" ht="12.75" customHeight="1" x14ac:dyDescent="0.2">
      <c r="A188" s="10" t="s">
        <v>985</v>
      </c>
      <c r="B188" s="10" t="s">
        <v>986</v>
      </c>
      <c r="C188" s="103">
        <v>5541</v>
      </c>
      <c r="D188" s="103">
        <v>0</v>
      </c>
      <c r="E188" s="103">
        <v>0</v>
      </c>
      <c r="F188" s="103">
        <v>0</v>
      </c>
      <c r="G188" s="103">
        <v>0</v>
      </c>
      <c r="H188" s="103">
        <v>0</v>
      </c>
      <c r="I188" s="103">
        <v>0</v>
      </c>
      <c r="J188" s="103">
        <v>0</v>
      </c>
      <c r="K188" s="103">
        <v>0</v>
      </c>
      <c r="L188" s="103">
        <v>0</v>
      </c>
      <c r="M188" s="103">
        <v>0</v>
      </c>
      <c r="N188" s="103">
        <v>0</v>
      </c>
      <c r="O188" s="103">
        <v>0</v>
      </c>
      <c r="P188" s="103" t="s">
        <v>1317</v>
      </c>
      <c r="Q188" s="103" t="s">
        <v>1317</v>
      </c>
      <c r="R188" s="103"/>
      <c r="S188" s="103"/>
      <c r="T188" s="103"/>
      <c r="U188" s="103"/>
      <c r="V188" s="14"/>
      <c r="W188" s="14"/>
      <c r="X188" s="14"/>
    </row>
    <row r="189" spans="1:24" s="10" customFormat="1" ht="12.75" customHeight="1" x14ac:dyDescent="0.2">
      <c r="A189" s="10" t="s">
        <v>987</v>
      </c>
      <c r="B189" s="10" t="s">
        <v>988</v>
      </c>
      <c r="C189" s="103">
        <v>0</v>
      </c>
      <c r="D189" s="103">
        <v>0</v>
      </c>
      <c r="E189" s="103">
        <v>0</v>
      </c>
      <c r="F189" s="103">
        <v>0</v>
      </c>
      <c r="G189" s="103">
        <v>0</v>
      </c>
      <c r="H189" s="103">
        <v>0</v>
      </c>
      <c r="I189" s="103">
        <v>0</v>
      </c>
      <c r="J189" s="103">
        <v>0</v>
      </c>
      <c r="K189" s="103">
        <v>0</v>
      </c>
      <c r="L189" s="103">
        <v>0</v>
      </c>
      <c r="M189" s="103">
        <v>0</v>
      </c>
      <c r="N189" s="103">
        <v>0</v>
      </c>
      <c r="O189" s="103">
        <v>0</v>
      </c>
      <c r="P189" s="103" t="s">
        <v>1312</v>
      </c>
      <c r="Q189" s="103" t="s">
        <v>1314</v>
      </c>
      <c r="R189" s="103"/>
      <c r="S189" s="103"/>
      <c r="T189" s="103"/>
      <c r="U189" s="103"/>
      <c r="V189" s="14"/>
      <c r="W189" s="14"/>
      <c r="X189" s="14"/>
    </row>
    <row r="190" spans="1:24" s="10" customFormat="1" ht="12.75" customHeight="1" x14ac:dyDescent="0.2">
      <c r="A190" s="10" t="s">
        <v>989</v>
      </c>
      <c r="B190" s="10" t="s">
        <v>990</v>
      </c>
      <c r="C190" s="103">
        <v>8700</v>
      </c>
      <c r="D190" s="103">
        <v>22400</v>
      </c>
      <c r="E190" s="103">
        <v>0</v>
      </c>
      <c r="F190" s="103">
        <v>0</v>
      </c>
      <c r="G190" s="103">
        <v>0</v>
      </c>
      <c r="H190" s="103">
        <v>0</v>
      </c>
      <c r="I190" s="103">
        <v>0</v>
      </c>
      <c r="J190" s="103">
        <v>0</v>
      </c>
      <c r="K190" s="103">
        <v>21000</v>
      </c>
      <c r="L190" s="103">
        <v>0</v>
      </c>
      <c r="M190" s="103">
        <v>0</v>
      </c>
      <c r="N190" s="103">
        <v>3938</v>
      </c>
      <c r="O190" s="103">
        <v>2000</v>
      </c>
      <c r="P190" s="103" t="s">
        <v>1312</v>
      </c>
      <c r="Q190" s="103" t="s">
        <v>1313</v>
      </c>
      <c r="R190" s="103"/>
      <c r="S190" s="103"/>
      <c r="T190" s="103"/>
      <c r="U190" s="103"/>
      <c r="V190" s="14"/>
      <c r="W190" s="14"/>
      <c r="X190" s="14"/>
    </row>
    <row r="191" spans="1:24" s="10" customFormat="1" ht="12.75" customHeight="1" x14ac:dyDescent="0.2">
      <c r="A191" s="10" t="s">
        <v>640</v>
      </c>
      <c r="B191" s="10" t="s">
        <v>89</v>
      </c>
      <c r="C191" s="103">
        <v>16000</v>
      </c>
      <c r="D191" s="103">
        <v>6000</v>
      </c>
      <c r="E191" s="103">
        <v>0</v>
      </c>
      <c r="F191" s="103">
        <v>0</v>
      </c>
      <c r="G191" s="103">
        <v>0</v>
      </c>
      <c r="H191" s="103">
        <v>0</v>
      </c>
      <c r="I191" s="103">
        <v>0</v>
      </c>
      <c r="J191" s="103">
        <v>0</v>
      </c>
      <c r="K191" s="103">
        <v>0</v>
      </c>
      <c r="L191" s="103">
        <v>0</v>
      </c>
      <c r="M191" s="103">
        <v>0</v>
      </c>
      <c r="N191" s="103">
        <v>0</v>
      </c>
      <c r="O191" s="103">
        <v>0</v>
      </c>
      <c r="P191" s="103" t="s">
        <v>1315</v>
      </c>
      <c r="Q191" s="103" t="s">
        <v>1316</v>
      </c>
      <c r="R191" s="103"/>
      <c r="S191" s="103"/>
      <c r="T191" s="103"/>
      <c r="U191" s="103"/>
      <c r="V191" s="14"/>
      <c r="W191" s="14"/>
      <c r="X191" s="14"/>
    </row>
    <row r="192" spans="1:24" s="10" customFormat="1" ht="12.75" customHeight="1" x14ac:dyDescent="0.2">
      <c r="A192" s="10" t="s">
        <v>490</v>
      </c>
      <c r="B192" s="10" t="s">
        <v>90</v>
      </c>
      <c r="C192" s="103">
        <v>0</v>
      </c>
      <c r="D192" s="103">
        <v>0</v>
      </c>
      <c r="E192" s="103">
        <v>0</v>
      </c>
      <c r="F192" s="103">
        <v>0</v>
      </c>
      <c r="G192" s="103">
        <v>0</v>
      </c>
      <c r="H192" s="103">
        <v>0</v>
      </c>
      <c r="I192" s="103">
        <v>0</v>
      </c>
      <c r="J192" s="103">
        <v>0</v>
      </c>
      <c r="K192" s="103">
        <v>0</v>
      </c>
      <c r="L192" s="103">
        <v>4937</v>
      </c>
      <c r="M192" s="103">
        <v>12000</v>
      </c>
      <c r="N192" s="103">
        <v>0</v>
      </c>
      <c r="O192" s="103">
        <v>0</v>
      </c>
      <c r="P192" s="103" t="s">
        <v>1315</v>
      </c>
      <c r="Q192" s="103" t="s">
        <v>1316</v>
      </c>
      <c r="R192" s="103"/>
      <c r="S192" s="103"/>
      <c r="T192" s="103"/>
      <c r="U192" s="103"/>
      <c r="V192" s="14"/>
      <c r="W192" s="14"/>
      <c r="X192" s="14"/>
    </row>
    <row r="193" spans="1:24" s="10" customFormat="1" ht="12.75" customHeight="1" x14ac:dyDescent="0.2">
      <c r="A193" s="10" t="s">
        <v>551</v>
      </c>
      <c r="B193" s="10" t="s">
        <v>91</v>
      </c>
      <c r="C193" s="103">
        <v>6372</v>
      </c>
      <c r="D193" s="103">
        <v>0</v>
      </c>
      <c r="E193" s="103">
        <v>0</v>
      </c>
      <c r="F193" s="103">
        <v>0</v>
      </c>
      <c r="G193" s="103">
        <v>0</v>
      </c>
      <c r="H193" s="103">
        <v>0</v>
      </c>
      <c r="I193" s="103">
        <v>0</v>
      </c>
      <c r="J193" s="103">
        <v>0</v>
      </c>
      <c r="K193" s="103">
        <v>0</v>
      </c>
      <c r="L193" s="103">
        <v>0</v>
      </c>
      <c r="M193" s="103">
        <v>0</v>
      </c>
      <c r="N193" s="103">
        <v>0</v>
      </c>
      <c r="O193" s="103">
        <v>0</v>
      </c>
      <c r="P193" s="103" t="s">
        <v>1315</v>
      </c>
      <c r="Q193" s="103" t="s">
        <v>1316</v>
      </c>
      <c r="R193" s="103"/>
      <c r="S193" s="103"/>
      <c r="T193" s="103"/>
      <c r="U193" s="103"/>
      <c r="V193" s="14"/>
      <c r="W193" s="14"/>
      <c r="X193" s="14"/>
    </row>
    <row r="194" spans="1:24" s="10" customFormat="1" ht="12.75" customHeight="1" x14ac:dyDescent="0.2">
      <c r="A194" s="10" t="s">
        <v>694</v>
      </c>
      <c r="B194" s="10" t="s">
        <v>92</v>
      </c>
      <c r="C194" s="103">
        <v>54667</v>
      </c>
      <c r="D194" s="103">
        <v>3000</v>
      </c>
      <c r="E194" s="103">
        <v>0</v>
      </c>
      <c r="F194" s="103">
        <v>0</v>
      </c>
      <c r="G194" s="103">
        <v>0</v>
      </c>
      <c r="H194" s="103">
        <v>0</v>
      </c>
      <c r="I194" s="103">
        <v>0</v>
      </c>
      <c r="J194" s="103">
        <v>0</v>
      </c>
      <c r="K194" s="103">
        <v>0</v>
      </c>
      <c r="L194" s="103">
        <v>0</v>
      </c>
      <c r="M194" s="103">
        <v>0</v>
      </c>
      <c r="N194" s="103">
        <v>0</v>
      </c>
      <c r="O194" s="103">
        <v>0</v>
      </c>
      <c r="P194" s="103" t="s">
        <v>1321</v>
      </c>
      <c r="Q194" s="103" t="s">
        <v>1316</v>
      </c>
      <c r="R194" s="103"/>
      <c r="S194" s="103"/>
      <c r="T194" s="103"/>
      <c r="U194" s="103"/>
      <c r="V194" s="14"/>
      <c r="W194" s="14"/>
      <c r="X194" s="14"/>
    </row>
    <row r="195" spans="1:24" s="10" customFormat="1" ht="12.75" customHeight="1" x14ac:dyDescent="0.2">
      <c r="A195" s="10" t="s">
        <v>610</v>
      </c>
      <c r="B195" s="10" t="s">
        <v>93</v>
      </c>
      <c r="C195" s="103">
        <v>8260</v>
      </c>
      <c r="D195" s="103">
        <v>0</v>
      </c>
      <c r="E195" s="103">
        <v>0</v>
      </c>
      <c r="F195" s="103">
        <v>0</v>
      </c>
      <c r="G195" s="103">
        <v>0</v>
      </c>
      <c r="H195" s="103">
        <v>0</v>
      </c>
      <c r="I195" s="103">
        <v>0</v>
      </c>
      <c r="J195" s="103">
        <v>0</v>
      </c>
      <c r="K195" s="103">
        <v>0</v>
      </c>
      <c r="L195" s="103">
        <v>0</v>
      </c>
      <c r="M195" s="103">
        <v>0</v>
      </c>
      <c r="N195" s="103">
        <v>0</v>
      </c>
      <c r="O195" s="103">
        <v>0</v>
      </c>
      <c r="P195" s="103" t="s">
        <v>1315</v>
      </c>
      <c r="Q195" s="103" t="s">
        <v>1316</v>
      </c>
      <c r="R195" s="103"/>
      <c r="S195" s="103"/>
      <c r="T195" s="103"/>
      <c r="U195" s="103"/>
      <c r="V195" s="14"/>
      <c r="W195" s="14"/>
      <c r="X195" s="14"/>
    </row>
    <row r="196" spans="1:24" s="10" customFormat="1" ht="12.75" customHeight="1" x14ac:dyDescent="0.2">
      <c r="A196" s="10" t="s">
        <v>491</v>
      </c>
      <c r="B196" s="10" t="s">
        <v>94</v>
      </c>
      <c r="C196" s="103">
        <v>6000</v>
      </c>
      <c r="D196" s="103">
        <v>0</v>
      </c>
      <c r="E196" s="103">
        <v>0</v>
      </c>
      <c r="F196" s="103">
        <v>0</v>
      </c>
      <c r="G196" s="103">
        <v>0</v>
      </c>
      <c r="H196" s="103">
        <v>0</v>
      </c>
      <c r="I196" s="103">
        <v>0</v>
      </c>
      <c r="J196" s="103">
        <v>0</v>
      </c>
      <c r="K196" s="103">
        <v>0</v>
      </c>
      <c r="L196" s="103">
        <v>0</v>
      </c>
      <c r="M196" s="103">
        <v>0</v>
      </c>
      <c r="N196" s="103">
        <v>0</v>
      </c>
      <c r="O196" s="103">
        <v>0</v>
      </c>
      <c r="P196" s="103" t="s">
        <v>1315</v>
      </c>
      <c r="Q196" s="103" t="s">
        <v>1316</v>
      </c>
      <c r="R196" s="103"/>
      <c r="S196" s="103"/>
      <c r="T196" s="103"/>
      <c r="U196" s="103"/>
      <c r="V196" s="14"/>
      <c r="W196" s="14"/>
      <c r="X196" s="14"/>
    </row>
    <row r="197" spans="1:24" s="10" customFormat="1" ht="12.75" customHeight="1" x14ac:dyDescent="0.2">
      <c r="A197" s="10" t="s">
        <v>1221</v>
      </c>
      <c r="B197" s="10" t="s">
        <v>1343</v>
      </c>
      <c r="C197" s="103">
        <v>22121</v>
      </c>
      <c r="D197" s="103">
        <v>7400</v>
      </c>
      <c r="E197" s="103">
        <v>0</v>
      </c>
      <c r="F197" s="103">
        <v>0</v>
      </c>
      <c r="G197" s="103">
        <v>0</v>
      </c>
      <c r="H197" s="103">
        <v>0</v>
      </c>
      <c r="I197" s="103">
        <v>0</v>
      </c>
      <c r="J197" s="103">
        <v>0</v>
      </c>
      <c r="K197" s="103">
        <v>0</v>
      </c>
      <c r="L197" s="103">
        <v>4600</v>
      </c>
      <c r="M197" s="103">
        <v>0</v>
      </c>
      <c r="N197" s="103">
        <v>0</v>
      </c>
      <c r="O197" s="103">
        <v>0</v>
      </c>
      <c r="P197" s="103" t="s">
        <v>1377</v>
      </c>
      <c r="Q197" s="103" t="s">
        <v>1316</v>
      </c>
      <c r="R197" s="103"/>
      <c r="S197" s="103"/>
      <c r="T197" s="103"/>
      <c r="U197" s="103"/>
      <c r="V197" s="14"/>
      <c r="W197" s="14"/>
      <c r="X197" s="14"/>
    </row>
    <row r="198" spans="1:24" s="10" customFormat="1" ht="12.75" customHeight="1" x14ac:dyDescent="0.2">
      <c r="A198" s="10" t="s">
        <v>487</v>
      </c>
      <c r="B198" s="10" t="s">
        <v>330</v>
      </c>
      <c r="C198" s="103">
        <v>102655</v>
      </c>
      <c r="D198" s="103">
        <v>25000</v>
      </c>
      <c r="E198" s="103">
        <v>0</v>
      </c>
      <c r="F198" s="103">
        <v>15000</v>
      </c>
      <c r="G198" s="103">
        <v>0</v>
      </c>
      <c r="H198" s="103">
        <v>0</v>
      </c>
      <c r="I198" s="103">
        <v>5000</v>
      </c>
      <c r="J198" s="103">
        <v>0</v>
      </c>
      <c r="K198" s="103">
        <v>0</v>
      </c>
      <c r="L198" s="103">
        <v>21020</v>
      </c>
      <c r="M198" s="103">
        <v>20226</v>
      </c>
      <c r="N198" s="103">
        <v>0</v>
      </c>
      <c r="O198" s="103">
        <v>0</v>
      </c>
      <c r="P198" s="103" t="s">
        <v>1324</v>
      </c>
      <c r="Q198" s="103" t="s">
        <v>1316</v>
      </c>
      <c r="R198" s="103"/>
      <c r="S198" s="103"/>
      <c r="T198" s="103"/>
      <c r="U198" s="103"/>
      <c r="V198" s="14"/>
      <c r="W198" s="14"/>
      <c r="X198" s="14"/>
    </row>
    <row r="199" spans="1:24" s="10" customFormat="1" ht="12.75" customHeight="1" x14ac:dyDescent="0.2">
      <c r="A199" s="10" t="s">
        <v>501</v>
      </c>
      <c r="B199" s="10" t="s">
        <v>95</v>
      </c>
      <c r="C199" s="103">
        <v>4086</v>
      </c>
      <c r="D199" s="103">
        <v>0</v>
      </c>
      <c r="E199" s="103">
        <v>0</v>
      </c>
      <c r="F199" s="103">
        <v>0</v>
      </c>
      <c r="G199" s="103">
        <v>0</v>
      </c>
      <c r="H199" s="103">
        <v>0</v>
      </c>
      <c r="I199" s="103">
        <v>0</v>
      </c>
      <c r="J199" s="103">
        <v>0</v>
      </c>
      <c r="K199" s="103">
        <v>0</v>
      </c>
      <c r="L199" s="103">
        <v>508</v>
      </c>
      <c r="M199" s="103">
        <v>0</v>
      </c>
      <c r="N199" s="103">
        <v>0</v>
      </c>
      <c r="O199" s="103">
        <v>0</v>
      </c>
      <c r="P199" s="103" t="s">
        <v>1315</v>
      </c>
      <c r="Q199" s="103" t="s">
        <v>1316</v>
      </c>
      <c r="R199" s="103"/>
      <c r="S199" s="103"/>
      <c r="T199" s="103"/>
      <c r="U199" s="103"/>
      <c r="V199" s="14"/>
      <c r="W199" s="14"/>
      <c r="X199" s="14"/>
    </row>
    <row r="200" spans="1:24" s="10" customFormat="1" ht="12.75" customHeight="1" x14ac:dyDescent="0.2">
      <c r="A200" s="10" t="s">
        <v>538</v>
      </c>
      <c r="B200" s="10" t="s">
        <v>96</v>
      </c>
      <c r="C200" s="103">
        <v>8010</v>
      </c>
      <c r="D200" s="103">
        <v>2000</v>
      </c>
      <c r="E200" s="103">
        <v>0</v>
      </c>
      <c r="F200" s="103">
        <v>0</v>
      </c>
      <c r="G200" s="103">
        <v>0</v>
      </c>
      <c r="H200" s="103">
        <v>0</v>
      </c>
      <c r="I200" s="103">
        <v>0</v>
      </c>
      <c r="J200" s="103">
        <v>0</v>
      </c>
      <c r="K200" s="103">
        <v>0</v>
      </c>
      <c r="L200" s="103">
        <v>4960</v>
      </c>
      <c r="M200" s="103">
        <v>0</v>
      </c>
      <c r="N200" s="103">
        <v>0</v>
      </c>
      <c r="O200" s="103">
        <v>0</v>
      </c>
      <c r="P200" s="103" t="s">
        <v>1315</v>
      </c>
      <c r="Q200" s="103" t="s">
        <v>1316</v>
      </c>
      <c r="R200" s="103"/>
      <c r="S200" s="103"/>
      <c r="T200" s="103"/>
      <c r="U200" s="103"/>
      <c r="V200" s="14"/>
      <c r="W200" s="14"/>
      <c r="X200" s="14"/>
    </row>
    <row r="201" spans="1:24" s="10" customFormat="1" ht="12.75" customHeight="1" x14ac:dyDescent="0.2">
      <c r="A201" s="10" t="s">
        <v>582</v>
      </c>
      <c r="B201" s="10" t="s">
        <v>97</v>
      </c>
      <c r="C201" s="103">
        <v>4000</v>
      </c>
      <c r="D201" s="103">
        <v>0</v>
      </c>
      <c r="E201" s="103">
        <v>0</v>
      </c>
      <c r="F201" s="103">
        <v>0</v>
      </c>
      <c r="G201" s="103">
        <v>0</v>
      </c>
      <c r="H201" s="103">
        <v>0</v>
      </c>
      <c r="I201" s="103">
        <v>0</v>
      </c>
      <c r="J201" s="103">
        <v>0</v>
      </c>
      <c r="K201" s="103">
        <v>0</v>
      </c>
      <c r="L201" s="103">
        <v>0</v>
      </c>
      <c r="M201" s="103">
        <v>0</v>
      </c>
      <c r="N201" s="103">
        <v>2000</v>
      </c>
      <c r="O201" s="103">
        <v>0</v>
      </c>
      <c r="P201" s="103" t="s">
        <v>1315</v>
      </c>
      <c r="Q201" s="103" t="s">
        <v>1316</v>
      </c>
      <c r="R201" s="103"/>
      <c r="S201" s="103"/>
      <c r="T201" s="103"/>
      <c r="U201" s="103"/>
      <c r="V201" s="14"/>
      <c r="W201" s="14"/>
      <c r="X201" s="14"/>
    </row>
    <row r="202" spans="1:24" s="10" customFormat="1" ht="12.75" customHeight="1" x14ac:dyDescent="0.2">
      <c r="A202" s="10" t="s">
        <v>744</v>
      </c>
      <c r="B202" s="10" t="s">
        <v>1835</v>
      </c>
      <c r="C202" s="103">
        <v>979331</v>
      </c>
      <c r="D202" s="103">
        <v>0</v>
      </c>
      <c r="E202" s="103">
        <v>0</v>
      </c>
      <c r="F202" s="103">
        <v>0</v>
      </c>
      <c r="G202" s="103">
        <v>0</v>
      </c>
      <c r="H202" s="103">
        <v>0</v>
      </c>
      <c r="I202" s="103">
        <v>0</v>
      </c>
      <c r="J202" s="103">
        <v>0</v>
      </c>
      <c r="K202" s="103">
        <v>0</v>
      </c>
      <c r="L202" s="103">
        <v>0</v>
      </c>
      <c r="M202" s="103">
        <v>0</v>
      </c>
      <c r="N202" s="103">
        <v>0</v>
      </c>
      <c r="O202" s="103">
        <v>0</v>
      </c>
      <c r="P202" s="103" t="s">
        <v>1344</v>
      </c>
      <c r="Q202" s="103" t="s">
        <v>1316</v>
      </c>
      <c r="R202" s="103"/>
      <c r="S202" s="103"/>
      <c r="T202" s="103"/>
      <c r="U202" s="103"/>
      <c r="V202" s="14"/>
      <c r="W202" s="14"/>
      <c r="X202" s="14"/>
    </row>
    <row r="203" spans="1:24" s="10" customFormat="1" ht="12.75" customHeight="1" x14ac:dyDescent="0.2">
      <c r="A203" s="10" t="s">
        <v>1203</v>
      </c>
      <c r="B203" s="10" t="s">
        <v>1204</v>
      </c>
      <c r="C203" s="103">
        <v>19000</v>
      </c>
      <c r="D203" s="103">
        <v>0</v>
      </c>
      <c r="E203" s="103">
        <v>0</v>
      </c>
      <c r="F203" s="103">
        <v>0</v>
      </c>
      <c r="G203" s="103">
        <v>0</v>
      </c>
      <c r="H203" s="103">
        <v>0</v>
      </c>
      <c r="I203" s="103">
        <v>0</v>
      </c>
      <c r="J203" s="103">
        <v>0</v>
      </c>
      <c r="K203" s="103">
        <v>0</v>
      </c>
      <c r="L203" s="103">
        <v>0</v>
      </c>
      <c r="M203" s="103">
        <v>0</v>
      </c>
      <c r="N203" s="103">
        <v>0</v>
      </c>
      <c r="O203" s="103">
        <v>0</v>
      </c>
      <c r="P203" s="103" t="s">
        <v>1377</v>
      </c>
      <c r="Q203" s="103" t="s">
        <v>1316</v>
      </c>
      <c r="R203" s="103"/>
      <c r="S203" s="103"/>
      <c r="T203" s="103"/>
      <c r="U203" s="103"/>
      <c r="V203" s="14"/>
      <c r="W203" s="14"/>
      <c r="X203" s="14"/>
    </row>
    <row r="204" spans="1:24" s="10" customFormat="1" ht="12.75" customHeight="1" x14ac:dyDescent="0.2">
      <c r="A204" s="10" t="s">
        <v>804</v>
      </c>
      <c r="B204" s="10" t="s">
        <v>1345</v>
      </c>
      <c r="C204" s="103">
        <v>18700</v>
      </c>
      <c r="D204" s="103">
        <v>0</v>
      </c>
      <c r="E204" s="103">
        <v>0</v>
      </c>
      <c r="F204" s="103">
        <v>0</v>
      </c>
      <c r="G204" s="103">
        <v>0</v>
      </c>
      <c r="H204" s="103">
        <v>0</v>
      </c>
      <c r="I204" s="103">
        <v>0</v>
      </c>
      <c r="J204" s="103">
        <v>0</v>
      </c>
      <c r="K204" s="103">
        <v>0</v>
      </c>
      <c r="L204" s="103">
        <v>0</v>
      </c>
      <c r="M204" s="103">
        <v>0</v>
      </c>
      <c r="N204" s="103">
        <v>0</v>
      </c>
      <c r="O204" s="103">
        <v>0</v>
      </c>
      <c r="P204" s="103" t="s">
        <v>1377</v>
      </c>
      <c r="Q204" s="103" t="s">
        <v>1316</v>
      </c>
      <c r="R204" s="103"/>
      <c r="S204" s="103"/>
      <c r="T204" s="103"/>
      <c r="U204" s="103"/>
      <c r="V204" s="14"/>
      <c r="W204" s="14"/>
      <c r="X204" s="14"/>
    </row>
    <row r="205" spans="1:24" s="10" customFormat="1" ht="12.75" customHeight="1" x14ac:dyDescent="0.2">
      <c r="A205" s="10" t="s">
        <v>1268</v>
      </c>
      <c r="B205" s="10" t="s">
        <v>1269</v>
      </c>
      <c r="C205" s="103">
        <v>23100</v>
      </c>
      <c r="D205" s="103">
        <v>5000</v>
      </c>
      <c r="E205" s="103">
        <v>0</v>
      </c>
      <c r="F205" s="103">
        <v>0</v>
      </c>
      <c r="G205" s="103">
        <v>0</v>
      </c>
      <c r="H205" s="103">
        <v>0</v>
      </c>
      <c r="I205" s="103">
        <v>0</v>
      </c>
      <c r="J205" s="103">
        <v>0</v>
      </c>
      <c r="K205" s="103">
        <v>0</v>
      </c>
      <c r="L205" s="103">
        <v>8100</v>
      </c>
      <c r="M205" s="103">
        <v>0</v>
      </c>
      <c r="N205" s="103">
        <v>0</v>
      </c>
      <c r="O205" s="103">
        <v>0</v>
      </c>
      <c r="P205" s="103" t="s">
        <v>1377</v>
      </c>
      <c r="Q205" s="103" t="s">
        <v>1316</v>
      </c>
      <c r="R205" s="103"/>
      <c r="S205" s="103"/>
      <c r="T205" s="103"/>
      <c r="U205" s="103"/>
      <c r="V205" s="14"/>
      <c r="W205" s="14"/>
      <c r="X205" s="14"/>
    </row>
    <row r="206" spans="1:24" s="10" customFormat="1" ht="12.75" customHeight="1" x14ac:dyDescent="0.2">
      <c r="A206" s="10" t="s">
        <v>811</v>
      </c>
      <c r="B206" s="10" t="s">
        <v>334</v>
      </c>
      <c r="C206" s="103">
        <v>8212</v>
      </c>
      <c r="D206" s="103">
        <v>0</v>
      </c>
      <c r="E206" s="103">
        <v>0</v>
      </c>
      <c r="F206" s="103">
        <v>0</v>
      </c>
      <c r="G206" s="103">
        <v>0</v>
      </c>
      <c r="H206" s="103">
        <v>0</v>
      </c>
      <c r="I206" s="103">
        <v>0</v>
      </c>
      <c r="J206" s="103">
        <v>0</v>
      </c>
      <c r="K206" s="103">
        <v>0</v>
      </c>
      <c r="L206" s="103">
        <v>0</v>
      </c>
      <c r="M206" s="103">
        <v>0</v>
      </c>
      <c r="N206" s="103">
        <v>0</v>
      </c>
      <c r="O206" s="103">
        <v>0</v>
      </c>
      <c r="P206" s="103" t="s">
        <v>1377</v>
      </c>
      <c r="Q206" s="103" t="s">
        <v>1316</v>
      </c>
      <c r="R206" s="103"/>
      <c r="S206" s="103"/>
      <c r="T206" s="103"/>
      <c r="U206" s="103"/>
      <c r="V206" s="14"/>
      <c r="W206" s="14"/>
      <c r="X206" s="14"/>
    </row>
    <row r="207" spans="1:24" s="10" customFormat="1" ht="12.75" customHeight="1" x14ac:dyDescent="0.2">
      <c r="A207" s="10" t="s">
        <v>713</v>
      </c>
      <c r="B207" s="10" t="s">
        <v>98</v>
      </c>
      <c r="C207" s="103">
        <v>0</v>
      </c>
      <c r="D207" s="103">
        <v>0</v>
      </c>
      <c r="E207" s="103">
        <v>164746</v>
      </c>
      <c r="F207" s="103">
        <v>0</v>
      </c>
      <c r="G207" s="103">
        <v>0</v>
      </c>
      <c r="H207" s="103">
        <v>0</v>
      </c>
      <c r="I207" s="103">
        <v>0</v>
      </c>
      <c r="J207" s="103">
        <v>0</v>
      </c>
      <c r="K207" s="103">
        <v>191580</v>
      </c>
      <c r="L207" s="103">
        <v>0</v>
      </c>
      <c r="M207" s="103">
        <v>0</v>
      </c>
      <c r="N207" s="103">
        <v>0</v>
      </c>
      <c r="O207" s="103">
        <v>0</v>
      </c>
      <c r="P207" s="103" t="s">
        <v>1327</v>
      </c>
      <c r="Q207" s="103" t="s">
        <v>1316</v>
      </c>
      <c r="R207" s="103"/>
      <c r="S207" s="103"/>
      <c r="T207" s="103"/>
      <c r="U207" s="103"/>
      <c r="V207" s="14"/>
      <c r="W207" s="14"/>
      <c r="X207" s="14"/>
    </row>
    <row r="208" spans="1:24" s="10" customFormat="1" ht="12.75" customHeight="1" x14ac:dyDescent="0.2">
      <c r="A208" s="10" t="s">
        <v>649</v>
      </c>
      <c r="B208" s="10" t="s">
        <v>99</v>
      </c>
      <c r="C208" s="103">
        <v>45485</v>
      </c>
      <c r="D208" s="103">
        <v>3000</v>
      </c>
      <c r="E208" s="103">
        <v>0</v>
      </c>
      <c r="F208" s="103">
        <v>0</v>
      </c>
      <c r="G208" s="103">
        <v>0</v>
      </c>
      <c r="H208" s="103">
        <v>0</v>
      </c>
      <c r="I208" s="103">
        <v>0</v>
      </c>
      <c r="J208" s="103">
        <v>0</v>
      </c>
      <c r="K208" s="103">
        <v>0</v>
      </c>
      <c r="L208" s="103">
        <v>34</v>
      </c>
      <c r="M208" s="103">
        <v>10064</v>
      </c>
      <c r="N208" s="103">
        <v>5000</v>
      </c>
      <c r="O208" s="103">
        <v>0</v>
      </c>
      <c r="P208" s="103" t="s">
        <v>1315</v>
      </c>
      <c r="Q208" s="103" t="s">
        <v>1316</v>
      </c>
      <c r="R208" s="103"/>
      <c r="S208" s="103"/>
      <c r="T208" s="103"/>
      <c r="U208" s="103"/>
      <c r="V208" s="14"/>
      <c r="W208" s="14"/>
      <c r="X208" s="14"/>
    </row>
    <row r="209" spans="1:24" s="10" customFormat="1" ht="12.75" customHeight="1" x14ac:dyDescent="0.2">
      <c r="A209" s="10" t="s">
        <v>714</v>
      </c>
      <c r="B209" s="10" t="s">
        <v>100</v>
      </c>
      <c r="C209" s="103">
        <v>60000</v>
      </c>
      <c r="D209" s="103">
        <v>0</v>
      </c>
      <c r="E209" s="103">
        <v>0</v>
      </c>
      <c r="F209" s="103">
        <v>0</v>
      </c>
      <c r="G209" s="103">
        <v>0</v>
      </c>
      <c r="H209" s="103">
        <v>0</v>
      </c>
      <c r="I209" s="103">
        <v>0</v>
      </c>
      <c r="J209" s="103">
        <v>0</v>
      </c>
      <c r="K209" s="103">
        <v>0</v>
      </c>
      <c r="L209" s="103">
        <v>82674</v>
      </c>
      <c r="M209" s="103">
        <v>0</v>
      </c>
      <c r="N209" s="103">
        <v>20000</v>
      </c>
      <c r="O209" s="103">
        <v>44500</v>
      </c>
      <c r="P209" s="103" t="s">
        <v>1327</v>
      </c>
      <c r="Q209" s="103" t="s">
        <v>1316</v>
      </c>
      <c r="R209" s="103"/>
      <c r="S209" s="103"/>
      <c r="T209" s="103"/>
      <c r="U209" s="103"/>
      <c r="V209" s="14"/>
      <c r="W209" s="14"/>
      <c r="X209" s="14"/>
    </row>
    <row r="210" spans="1:24" s="10" customFormat="1" ht="12.75" customHeight="1" x14ac:dyDescent="0.2">
      <c r="A210" s="10" t="s">
        <v>417</v>
      </c>
      <c r="B210" s="10" t="s">
        <v>101</v>
      </c>
      <c r="C210" s="103">
        <v>39850</v>
      </c>
      <c r="D210" s="103">
        <v>8000</v>
      </c>
      <c r="E210" s="103">
        <v>0</v>
      </c>
      <c r="F210" s="103">
        <v>0</v>
      </c>
      <c r="G210" s="103">
        <v>0</v>
      </c>
      <c r="H210" s="103">
        <v>0</v>
      </c>
      <c r="I210" s="103">
        <v>0</v>
      </c>
      <c r="J210" s="103">
        <v>0</v>
      </c>
      <c r="K210" s="103">
        <v>0</v>
      </c>
      <c r="L210" s="103">
        <v>0</v>
      </c>
      <c r="M210" s="103">
        <v>0</v>
      </c>
      <c r="N210" s="103">
        <v>0</v>
      </c>
      <c r="O210" s="103">
        <v>0</v>
      </c>
      <c r="P210" s="103" t="s">
        <v>1312</v>
      </c>
      <c r="Q210" s="103" t="s">
        <v>1316</v>
      </c>
      <c r="R210" s="103"/>
      <c r="S210" s="103"/>
      <c r="T210" s="103"/>
      <c r="U210" s="103"/>
      <c r="V210" s="14"/>
      <c r="W210" s="14"/>
      <c r="X210" s="14"/>
    </row>
    <row r="211" spans="1:24" s="10" customFormat="1" ht="12.75" customHeight="1" x14ac:dyDescent="0.2">
      <c r="A211" s="10" t="s">
        <v>590</v>
      </c>
      <c r="B211" s="10" t="s">
        <v>102</v>
      </c>
      <c r="C211" s="103">
        <v>22146</v>
      </c>
      <c r="D211" s="103">
        <v>0</v>
      </c>
      <c r="E211" s="103">
        <v>0</v>
      </c>
      <c r="F211" s="103">
        <v>0</v>
      </c>
      <c r="G211" s="103">
        <v>0</v>
      </c>
      <c r="H211" s="103">
        <v>0</v>
      </c>
      <c r="I211" s="103">
        <v>0</v>
      </c>
      <c r="J211" s="103">
        <v>0</v>
      </c>
      <c r="K211" s="103">
        <v>0</v>
      </c>
      <c r="L211" s="103">
        <v>0</v>
      </c>
      <c r="M211" s="103">
        <v>0</v>
      </c>
      <c r="N211" s="103">
        <v>0</v>
      </c>
      <c r="O211" s="103">
        <v>0</v>
      </c>
      <c r="P211" s="103" t="s">
        <v>1315</v>
      </c>
      <c r="Q211" s="103" t="s">
        <v>1316</v>
      </c>
      <c r="R211" s="103"/>
      <c r="S211" s="103"/>
      <c r="T211" s="103"/>
      <c r="U211" s="103"/>
      <c r="V211" s="14"/>
      <c r="W211" s="14"/>
      <c r="X211" s="14"/>
    </row>
    <row r="212" spans="1:24" s="10" customFormat="1" ht="12.75" customHeight="1" x14ac:dyDescent="0.2">
      <c r="A212" s="10" t="s">
        <v>715</v>
      </c>
      <c r="B212" s="10" t="s">
        <v>846</v>
      </c>
      <c r="C212" s="103">
        <v>71750</v>
      </c>
      <c r="D212" s="103">
        <v>0</v>
      </c>
      <c r="E212" s="103">
        <v>0</v>
      </c>
      <c r="F212" s="103">
        <v>0</v>
      </c>
      <c r="G212" s="103">
        <v>0</v>
      </c>
      <c r="H212" s="103">
        <v>0</v>
      </c>
      <c r="I212" s="103">
        <v>0</v>
      </c>
      <c r="J212" s="103">
        <v>0</v>
      </c>
      <c r="K212" s="103">
        <v>80350</v>
      </c>
      <c r="L212" s="103">
        <v>40000</v>
      </c>
      <c r="M212" s="103">
        <v>0</v>
      </c>
      <c r="N212" s="103">
        <v>0</v>
      </c>
      <c r="O212" s="103">
        <v>14000</v>
      </c>
      <c r="P212" s="103" t="s">
        <v>1327</v>
      </c>
      <c r="Q212" s="103" t="s">
        <v>1316</v>
      </c>
      <c r="R212" s="103"/>
      <c r="S212" s="103"/>
      <c r="T212" s="103"/>
      <c r="U212" s="103"/>
      <c r="V212" s="14"/>
      <c r="W212" s="14"/>
      <c r="X212" s="14"/>
    </row>
    <row r="213" spans="1:24" s="10" customFormat="1" ht="12.75" customHeight="1" x14ac:dyDescent="0.2">
      <c r="A213" s="10" t="s">
        <v>496</v>
      </c>
      <c r="B213" s="10" t="s">
        <v>335</v>
      </c>
      <c r="C213" s="103">
        <v>276848</v>
      </c>
      <c r="D213" s="103">
        <v>52000</v>
      </c>
      <c r="E213" s="103">
        <v>0</v>
      </c>
      <c r="F213" s="103">
        <v>0</v>
      </c>
      <c r="G213" s="103">
        <v>0</v>
      </c>
      <c r="H213" s="103">
        <v>0</v>
      </c>
      <c r="I213" s="103">
        <v>0</v>
      </c>
      <c r="J213" s="103">
        <v>0</v>
      </c>
      <c r="K213" s="103">
        <v>0</v>
      </c>
      <c r="L213" s="103">
        <v>0</v>
      </c>
      <c r="M213" s="103">
        <v>0</v>
      </c>
      <c r="N213" s="103">
        <v>0</v>
      </c>
      <c r="O213" s="103">
        <v>192000</v>
      </c>
      <c r="P213" s="103" t="s">
        <v>1324</v>
      </c>
      <c r="Q213" s="103" t="s">
        <v>1316</v>
      </c>
      <c r="R213" s="103"/>
      <c r="S213" s="103"/>
      <c r="T213" s="103"/>
      <c r="U213" s="103"/>
      <c r="V213" s="14"/>
      <c r="W213" s="14"/>
      <c r="X213" s="14"/>
    </row>
    <row r="214" spans="1:24" s="10" customFormat="1" ht="12.75" customHeight="1" x14ac:dyDescent="0.2">
      <c r="A214" s="10" t="s">
        <v>566</v>
      </c>
      <c r="B214" s="10" t="s">
        <v>103</v>
      </c>
      <c r="C214" s="103">
        <v>3115</v>
      </c>
      <c r="D214" s="103">
        <v>7000</v>
      </c>
      <c r="E214" s="103">
        <v>0</v>
      </c>
      <c r="F214" s="103">
        <v>0</v>
      </c>
      <c r="G214" s="103">
        <v>0</v>
      </c>
      <c r="H214" s="103">
        <v>0</v>
      </c>
      <c r="I214" s="103">
        <v>0</v>
      </c>
      <c r="J214" s="103">
        <v>0</v>
      </c>
      <c r="K214" s="103">
        <v>0</v>
      </c>
      <c r="L214" s="103">
        <v>0</v>
      </c>
      <c r="M214" s="103">
        <v>0</v>
      </c>
      <c r="N214" s="103">
        <v>0</v>
      </c>
      <c r="O214" s="103">
        <v>0</v>
      </c>
      <c r="P214" s="103" t="s">
        <v>1315</v>
      </c>
      <c r="Q214" s="103" t="s">
        <v>1316</v>
      </c>
      <c r="R214" s="103"/>
      <c r="S214" s="103"/>
      <c r="T214" s="103"/>
      <c r="U214" s="103"/>
      <c r="V214" s="14"/>
      <c r="W214" s="14"/>
      <c r="X214" s="14"/>
    </row>
    <row r="215" spans="1:24" s="10" customFormat="1" ht="12.75" customHeight="1" x14ac:dyDescent="0.2">
      <c r="A215" s="10" t="s">
        <v>732</v>
      </c>
      <c r="B215" s="10" t="s">
        <v>104</v>
      </c>
      <c r="C215" s="103">
        <v>4427</v>
      </c>
      <c r="D215" s="103">
        <v>0</v>
      </c>
      <c r="E215" s="103">
        <v>0</v>
      </c>
      <c r="F215" s="103">
        <v>0</v>
      </c>
      <c r="G215" s="103">
        <v>0</v>
      </c>
      <c r="H215" s="103">
        <v>0</v>
      </c>
      <c r="I215" s="103">
        <v>0</v>
      </c>
      <c r="J215" s="103">
        <v>0</v>
      </c>
      <c r="K215" s="103">
        <v>7100</v>
      </c>
      <c r="L215" s="103">
        <v>7095</v>
      </c>
      <c r="M215" s="103">
        <v>0</v>
      </c>
      <c r="N215" s="103">
        <v>8027</v>
      </c>
      <c r="O215" s="103">
        <v>0</v>
      </c>
      <c r="P215" s="103" t="s">
        <v>1320</v>
      </c>
      <c r="Q215" s="103" t="s">
        <v>1316</v>
      </c>
      <c r="R215" s="103"/>
      <c r="S215" s="103"/>
      <c r="T215" s="103"/>
      <c r="U215" s="103"/>
      <c r="V215" s="14"/>
      <c r="W215" s="14"/>
      <c r="X215" s="14"/>
    </row>
    <row r="216" spans="1:24" s="10" customFormat="1" ht="12.75" customHeight="1" x14ac:dyDescent="0.2">
      <c r="A216" s="10" t="s">
        <v>482</v>
      </c>
      <c r="B216" s="10" t="s">
        <v>105</v>
      </c>
      <c r="C216" s="103">
        <v>6990</v>
      </c>
      <c r="D216" s="103">
        <v>0</v>
      </c>
      <c r="E216" s="103">
        <v>0</v>
      </c>
      <c r="F216" s="103">
        <v>0</v>
      </c>
      <c r="G216" s="103">
        <v>0</v>
      </c>
      <c r="H216" s="103">
        <v>0</v>
      </c>
      <c r="I216" s="103">
        <v>0</v>
      </c>
      <c r="J216" s="103">
        <v>0</v>
      </c>
      <c r="K216" s="103">
        <v>0</v>
      </c>
      <c r="L216" s="103">
        <v>11800</v>
      </c>
      <c r="M216" s="103">
        <v>0</v>
      </c>
      <c r="N216" s="103">
        <v>0</v>
      </c>
      <c r="O216" s="103">
        <v>0</v>
      </c>
      <c r="P216" s="103" t="s">
        <v>1315</v>
      </c>
      <c r="Q216" s="103" t="s">
        <v>1316</v>
      </c>
      <c r="R216" s="103"/>
      <c r="S216" s="103"/>
      <c r="T216" s="103"/>
      <c r="U216" s="103"/>
      <c r="V216" s="14"/>
      <c r="W216" s="14"/>
      <c r="X216" s="14"/>
    </row>
    <row r="217" spans="1:24" s="10" customFormat="1" ht="12.75" customHeight="1" x14ac:dyDescent="0.2">
      <c r="A217" s="10" t="s">
        <v>593</v>
      </c>
      <c r="B217" s="10" t="s">
        <v>1293</v>
      </c>
      <c r="C217" s="103">
        <v>19390</v>
      </c>
      <c r="D217" s="103">
        <v>0</v>
      </c>
      <c r="E217" s="103">
        <v>0</v>
      </c>
      <c r="F217" s="103">
        <v>0</v>
      </c>
      <c r="G217" s="103">
        <v>0</v>
      </c>
      <c r="H217" s="103">
        <v>0</v>
      </c>
      <c r="I217" s="103">
        <v>0</v>
      </c>
      <c r="J217" s="103">
        <v>0</v>
      </c>
      <c r="K217" s="103">
        <v>0</v>
      </c>
      <c r="L217" s="103">
        <v>0</v>
      </c>
      <c r="M217" s="103">
        <v>0</v>
      </c>
      <c r="N217" s="103">
        <v>0</v>
      </c>
      <c r="O217" s="103">
        <v>0</v>
      </c>
      <c r="P217" s="103" t="s">
        <v>1315</v>
      </c>
      <c r="Q217" s="103" t="s">
        <v>1316</v>
      </c>
      <c r="R217" s="103"/>
      <c r="S217" s="103"/>
      <c r="T217" s="103"/>
      <c r="U217" s="103"/>
      <c r="V217" s="14"/>
      <c r="W217" s="14"/>
      <c r="X217" s="14"/>
    </row>
    <row r="218" spans="1:24" s="10" customFormat="1" ht="12.75" customHeight="1" x14ac:dyDescent="0.2">
      <c r="A218" s="10" t="s">
        <v>733</v>
      </c>
      <c r="B218" s="10" t="s">
        <v>106</v>
      </c>
      <c r="C218" s="103">
        <v>103216</v>
      </c>
      <c r="D218" s="103">
        <v>0</v>
      </c>
      <c r="E218" s="103">
        <v>0</v>
      </c>
      <c r="F218" s="103">
        <v>0</v>
      </c>
      <c r="G218" s="103">
        <v>0</v>
      </c>
      <c r="H218" s="103">
        <v>0</v>
      </c>
      <c r="I218" s="103">
        <v>0</v>
      </c>
      <c r="J218" s="103">
        <v>0</v>
      </c>
      <c r="K218" s="103">
        <v>0</v>
      </c>
      <c r="L218" s="103">
        <v>0</v>
      </c>
      <c r="M218" s="103">
        <v>0</v>
      </c>
      <c r="N218" s="103">
        <v>153</v>
      </c>
      <c r="O218" s="103">
        <v>0</v>
      </c>
      <c r="P218" s="103" t="s">
        <v>1320</v>
      </c>
      <c r="Q218" s="103" t="s">
        <v>1316</v>
      </c>
      <c r="R218" s="103"/>
      <c r="S218" s="103"/>
      <c r="T218" s="103"/>
      <c r="U218" s="103"/>
      <c r="V218" s="14"/>
      <c r="W218" s="14"/>
      <c r="X218" s="14"/>
    </row>
    <row r="219" spans="1:24" s="10" customFormat="1" ht="12.75" customHeight="1" x14ac:dyDescent="0.2">
      <c r="A219" s="10" t="s">
        <v>502</v>
      </c>
      <c r="B219" s="10" t="s">
        <v>107</v>
      </c>
      <c r="C219" s="103">
        <v>11500</v>
      </c>
      <c r="D219" s="103">
        <v>0</v>
      </c>
      <c r="E219" s="103">
        <v>0</v>
      </c>
      <c r="F219" s="103">
        <v>0</v>
      </c>
      <c r="G219" s="103">
        <v>0</v>
      </c>
      <c r="H219" s="103">
        <v>0</v>
      </c>
      <c r="I219" s="103">
        <v>0</v>
      </c>
      <c r="J219" s="103">
        <v>0</v>
      </c>
      <c r="K219" s="103">
        <v>0</v>
      </c>
      <c r="L219" s="103">
        <v>0</v>
      </c>
      <c r="M219" s="103">
        <v>0</v>
      </c>
      <c r="N219" s="103">
        <v>0</v>
      </c>
      <c r="O219" s="103">
        <v>0</v>
      </c>
      <c r="P219" s="103" t="s">
        <v>1315</v>
      </c>
      <c r="Q219" s="103" t="s">
        <v>1316</v>
      </c>
      <c r="R219" s="103"/>
      <c r="S219" s="103"/>
      <c r="T219" s="103"/>
      <c r="U219" s="103"/>
      <c r="V219" s="14"/>
      <c r="W219" s="14"/>
      <c r="X219" s="14"/>
    </row>
    <row r="220" spans="1:24" s="10" customFormat="1" ht="12.75" customHeight="1" x14ac:dyDescent="0.2">
      <c r="A220" s="10" t="s">
        <v>421</v>
      </c>
      <c r="B220" s="10" t="s">
        <v>108</v>
      </c>
      <c r="C220" s="103">
        <v>12151</v>
      </c>
      <c r="D220" s="103">
        <v>0</v>
      </c>
      <c r="E220" s="103">
        <v>0</v>
      </c>
      <c r="F220" s="103">
        <v>0</v>
      </c>
      <c r="G220" s="103">
        <v>0</v>
      </c>
      <c r="H220" s="103">
        <v>0</v>
      </c>
      <c r="I220" s="103">
        <v>0</v>
      </c>
      <c r="J220" s="103">
        <v>0</v>
      </c>
      <c r="K220" s="103">
        <v>7000</v>
      </c>
      <c r="L220" s="103">
        <v>0</v>
      </c>
      <c r="M220" s="103">
        <v>0</v>
      </c>
      <c r="N220" s="103">
        <v>17</v>
      </c>
      <c r="O220" s="103">
        <v>15000</v>
      </c>
      <c r="P220" s="103" t="s">
        <v>1312</v>
      </c>
      <c r="Q220" s="103" t="s">
        <v>1316</v>
      </c>
      <c r="R220" s="103"/>
      <c r="S220" s="103"/>
      <c r="T220" s="103"/>
      <c r="U220" s="103"/>
      <c r="V220" s="14"/>
      <c r="W220" s="14"/>
      <c r="X220" s="14"/>
    </row>
    <row r="221" spans="1:24" s="10" customFormat="1" ht="12.75" customHeight="1" x14ac:dyDescent="0.2">
      <c r="A221" s="10" t="s">
        <v>468</v>
      </c>
      <c r="B221" s="10" t="s">
        <v>109</v>
      </c>
      <c r="C221" s="103">
        <v>14425</v>
      </c>
      <c r="D221" s="103">
        <v>0</v>
      </c>
      <c r="E221" s="103">
        <v>0</v>
      </c>
      <c r="F221" s="103">
        <v>5000</v>
      </c>
      <c r="G221" s="103">
        <v>0</v>
      </c>
      <c r="H221" s="103">
        <v>0</v>
      </c>
      <c r="I221" s="103">
        <v>0</v>
      </c>
      <c r="J221" s="103">
        <v>0</v>
      </c>
      <c r="K221" s="103">
        <v>0</v>
      </c>
      <c r="L221" s="103">
        <v>0</v>
      </c>
      <c r="M221" s="103">
        <v>0</v>
      </c>
      <c r="N221" s="103">
        <v>0</v>
      </c>
      <c r="O221" s="103">
        <v>2000</v>
      </c>
      <c r="P221" s="103" t="s">
        <v>1315</v>
      </c>
      <c r="Q221" s="103" t="s">
        <v>1316</v>
      </c>
      <c r="R221" s="103"/>
      <c r="S221" s="103"/>
      <c r="T221" s="103"/>
      <c r="U221" s="103"/>
      <c r="V221" s="14"/>
      <c r="W221" s="14"/>
      <c r="X221" s="14"/>
    </row>
    <row r="222" spans="1:24" s="10" customFormat="1" ht="12.75" customHeight="1" x14ac:dyDescent="0.2">
      <c r="A222" s="10" t="s">
        <v>503</v>
      </c>
      <c r="B222" s="10" t="s">
        <v>110</v>
      </c>
      <c r="C222" s="103">
        <v>2165</v>
      </c>
      <c r="D222" s="103">
        <v>1000</v>
      </c>
      <c r="E222" s="103">
        <v>0</v>
      </c>
      <c r="F222" s="103">
        <v>0</v>
      </c>
      <c r="G222" s="103">
        <v>0</v>
      </c>
      <c r="H222" s="103">
        <v>0</v>
      </c>
      <c r="I222" s="103">
        <v>0</v>
      </c>
      <c r="J222" s="103">
        <v>0</v>
      </c>
      <c r="K222" s="103">
        <v>0</v>
      </c>
      <c r="L222" s="103">
        <v>0</v>
      </c>
      <c r="M222" s="103">
        <v>0</v>
      </c>
      <c r="N222" s="103">
        <v>0</v>
      </c>
      <c r="O222" s="103">
        <v>3000</v>
      </c>
      <c r="P222" s="103" t="s">
        <v>1315</v>
      </c>
      <c r="Q222" s="103" t="s">
        <v>1316</v>
      </c>
      <c r="R222" s="103"/>
      <c r="S222" s="103"/>
      <c r="T222" s="103"/>
      <c r="U222" s="103"/>
      <c r="V222" s="14"/>
      <c r="W222" s="14"/>
      <c r="X222" s="14"/>
    </row>
    <row r="223" spans="1:24" s="10" customFormat="1" ht="12.75" customHeight="1" x14ac:dyDescent="0.2">
      <c r="A223" s="10" t="s">
        <v>734</v>
      </c>
      <c r="B223" s="10" t="s">
        <v>111</v>
      </c>
      <c r="C223" s="103">
        <v>111592</v>
      </c>
      <c r="D223" s="103">
        <v>16500</v>
      </c>
      <c r="E223" s="103">
        <v>0</v>
      </c>
      <c r="F223" s="103">
        <v>0</v>
      </c>
      <c r="G223" s="103">
        <v>0</v>
      </c>
      <c r="H223" s="103">
        <v>0</v>
      </c>
      <c r="I223" s="103">
        <v>0</v>
      </c>
      <c r="J223" s="103">
        <v>0</v>
      </c>
      <c r="K223" s="103">
        <v>0</v>
      </c>
      <c r="L223" s="103">
        <v>0</v>
      </c>
      <c r="M223" s="103">
        <v>0</v>
      </c>
      <c r="N223" s="103">
        <v>0</v>
      </c>
      <c r="O223" s="103">
        <v>0</v>
      </c>
      <c r="P223" s="103" t="s">
        <v>1320</v>
      </c>
      <c r="Q223" s="103" t="s">
        <v>1316</v>
      </c>
      <c r="R223" s="103"/>
      <c r="S223" s="103"/>
      <c r="T223" s="103"/>
      <c r="U223" s="103"/>
      <c r="V223" s="14"/>
      <c r="W223" s="14"/>
      <c r="X223" s="14"/>
    </row>
    <row r="224" spans="1:24" s="10" customFormat="1" ht="12.75" customHeight="1" x14ac:dyDescent="0.2">
      <c r="A224" s="10" t="s">
        <v>794</v>
      </c>
      <c r="B224" s="10" t="s">
        <v>1347</v>
      </c>
      <c r="C224" s="103">
        <v>0</v>
      </c>
      <c r="D224" s="103">
        <v>0</v>
      </c>
      <c r="E224" s="103">
        <v>0</v>
      </c>
      <c r="F224" s="103">
        <v>0</v>
      </c>
      <c r="G224" s="103">
        <v>0</v>
      </c>
      <c r="H224" s="103">
        <v>0</v>
      </c>
      <c r="I224" s="103">
        <v>0</v>
      </c>
      <c r="J224" s="103">
        <v>0</v>
      </c>
      <c r="K224" s="103">
        <v>0</v>
      </c>
      <c r="L224" s="103">
        <v>0</v>
      </c>
      <c r="M224" s="103">
        <v>0</v>
      </c>
      <c r="N224" s="103">
        <v>0</v>
      </c>
      <c r="O224" s="103">
        <v>0</v>
      </c>
      <c r="P224" s="103" t="s">
        <v>1377</v>
      </c>
      <c r="Q224" s="103" t="s">
        <v>1316</v>
      </c>
      <c r="R224" s="103"/>
      <c r="S224" s="103"/>
      <c r="T224" s="103"/>
      <c r="U224" s="103"/>
      <c r="V224" s="14"/>
      <c r="W224" s="14"/>
      <c r="X224" s="14"/>
    </row>
    <row r="225" spans="1:24" s="10" customFormat="1" ht="12.75" customHeight="1" x14ac:dyDescent="0.2">
      <c r="A225" s="10" t="s">
        <v>508</v>
      </c>
      <c r="B225" s="10" t="s">
        <v>833</v>
      </c>
      <c r="C225" s="103">
        <v>5470</v>
      </c>
      <c r="D225" s="103">
        <v>2000</v>
      </c>
      <c r="E225" s="103">
        <v>0</v>
      </c>
      <c r="F225" s="103">
        <v>0</v>
      </c>
      <c r="G225" s="103">
        <v>0</v>
      </c>
      <c r="H225" s="103">
        <v>4</v>
      </c>
      <c r="I225" s="103">
        <v>0</v>
      </c>
      <c r="J225" s="103">
        <v>0</v>
      </c>
      <c r="K225" s="103">
        <v>0</v>
      </c>
      <c r="L225" s="103">
        <v>0</v>
      </c>
      <c r="M225" s="103">
        <v>0</v>
      </c>
      <c r="N225" s="103">
        <v>0</v>
      </c>
      <c r="O225" s="103">
        <v>2000</v>
      </c>
      <c r="P225" s="103" t="s">
        <v>1312</v>
      </c>
      <c r="Q225" s="103" t="s">
        <v>1316</v>
      </c>
      <c r="R225" s="103"/>
      <c r="S225" s="103"/>
      <c r="T225" s="103"/>
      <c r="U225" s="103"/>
      <c r="V225" s="14"/>
      <c r="W225" s="14"/>
      <c r="X225" s="14"/>
    </row>
    <row r="226" spans="1:24" s="10" customFormat="1" ht="12.75" customHeight="1" x14ac:dyDescent="0.2">
      <c r="A226" s="10" t="s">
        <v>516</v>
      </c>
      <c r="B226" s="10" t="s">
        <v>336</v>
      </c>
      <c r="C226" s="103">
        <v>24527</v>
      </c>
      <c r="D226" s="103">
        <v>10000</v>
      </c>
      <c r="E226" s="103">
        <v>0</v>
      </c>
      <c r="F226" s="103">
        <v>0</v>
      </c>
      <c r="G226" s="103">
        <v>0</v>
      </c>
      <c r="H226" s="103">
        <v>0</v>
      </c>
      <c r="I226" s="103">
        <v>0</v>
      </c>
      <c r="J226" s="103">
        <v>0</v>
      </c>
      <c r="K226" s="103">
        <v>0</v>
      </c>
      <c r="L226" s="103">
        <v>60460</v>
      </c>
      <c r="M226" s="103">
        <v>0</v>
      </c>
      <c r="N226" s="103">
        <v>0</v>
      </c>
      <c r="O226" s="103">
        <v>0</v>
      </c>
      <c r="P226" s="103" t="s">
        <v>1324</v>
      </c>
      <c r="Q226" s="103" t="s">
        <v>1316</v>
      </c>
      <c r="R226" s="103"/>
      <c r="S226" s="103"/>
      <c r="T226" s="103"/>
      <c r="U226" s="103"/>
      <c r="V226" s="14"/>
      <c r="W226" s="14"/>
      <c r="X226" s="14"/>
    </row>
    <row r="227" spans="1:24" s="10" customFormat="1" ht="12.75" customHeight="1" x14ac:dyDescent="0.2">
      <c r="A227" s="10" t="s">
        <v>1222</v>
      </c>
      <c r="B227" s="10" t="s">
        <v>1223</v>
      </c>
      <c r="C227" s="103">
        <v>1013</v>
      </c>
      <c r="D227" s="103">
        <v>0</v>
      </c>
      <c r="E227" s="103">
        <v>0</v>
      </c>
      <c r="F227" s="103">
        <v>0</v>
      </c>
      <c r="G227" s="103">
        <v>0</v>
      </c>
      <c r="H227" s="103">
        <v>0</v>
      </c>
      <c r="I227" s="103">
        <v>0</v>
      </c>
      <c r="J227" s="103">
        <v>0</v>
      </c>
      <c r="K227" s="103">
        <v>3660</v>
      </c>
      <c r="L227" s="103">
        <v>35000</v>
      </c>
      <c r="M227" s="103">
        <v>0</v>
      </c>
      <c r="N227" s="103">
        <v>0</v>
      </c>
      <c r="O227" s="103">
        <v>0</v>
      </c>
      <c r="P227" s="103" t="s">
        <v>1377</v>
      </c>
      <c r="Q227" s="103" t="s">
        <v>1316</v>
      </c>
      <c r="R227" s="103"/>
      <c r="S227" s="103"/>
      <c r="T227" s="103"/>
      <c r="U227" s="103"/>
      <c r="V227" s="14"/>
      <c r="W227" s="14"/>
      <c r="X227" s="14"/>
    </row>
    <row r="228" spans="1:24" s="10" customFormat="1" ht="12.75" customHeight="1" x14ac:dyDescent="0.2">
      <c r="A228" s="10" t="s">
        <v>520</v>
      </c>
      <c r="B228" s="10" t="s">
        <v>112</v>
      </c>
      <c r="C228" s="103">
        <v>15824</v>
      </c>
      <c r="D228" s="103">
        <v>0</v>
      </c>
      <c r="E228" s="103">
        <v>0</v>
      </c>
      <c r="F228" s="103">
        <v>0</v>
      </c>
      <c r="G228" s="103">
        <v>0</v>
      </c>
      <c r="H228" s="103">
        <v>0</v>
      </c>
      <c r="I228" s="103">
        <v>0</v>
      </c>
      <c r="J228" s="103">
        <v>0</v>
      </c>
      <c r="K228" s="103">
        <v>0</v>
      </c>
      <c r="L228" s="103">
        <v>1961</v>
      </c>
      <c r="M228" s="103">
        <v>0</v>
      </c>
      <c r="N228" s="103">
        <v>600</v>
      </c>
      <c r="O228" s="103">
        <v>4000</v>
      </c>
      <c r="P228" s="103" t="s">
        <v>1315</v>
      </c>
      <c r="Q228" s="103" t="s">
        <v>1316</v>
      </c>
      <c r="R228" s="103"/>
      <c r="S228" s="103"/>
      <c r="T228" s="103"/>
      <c r="U228" s="103"/>
      <c r="V228" s="14"/>
      <c r="W228" s="14"/>
      <c r="X228" s="14"/>
    </row>
    <row r="229" spans="1:24" s="10" customFormat="1" ht="12.75" customHeight="1" x14ac:dyDescent="0.2">
      <c r="A229" s="10" t="s">
        <v>440</v>
      </c>
      <c r="B229" s="10" t="s">
        <v>113</v>
      </c>
      <c r="C229" s="103">
        <v>7732</v>
      </c>
      <c r="D229" s="103">
        <v>0</v>
      </c>
      <c r="E229" s="103">
        <v>0</v>
      </c>
      <c r="F229" s="103">
        <v>0</v>
      </c>
      <c r="G229" s="103">
        <v>0</v>
      </c>
      <c r="H229" s="103">
        <v>0</v>
      </c>
      <c r="I229" s="103">
        <v>0</v>
      </c>
      <c r="J229" s="103">
        <v>0</v>
      </c>
      <c r="K229" s="103">
        <v>0</v>
      </c>
      <c r="L229" s="103">
        <v>0</v>
      </c>
      <c r="M229" s="103">
        <v>0</v>
      </c>
      <c r="N229" s="103">
        <v>0</v>
      </c>
      <c r="O229" s="103">
        <v>0</v>
      </c>
      <c r="P229" s="103" t="s">
        <v>1315</v>
      </c>
      <c r="Q229" s="103" t="s">
        <v>1316</v>
      </c>
      <c r="R229" s="103"/>
      <c r="S229" s="103"/>
      <c r="T229" s="103"/>
      <c r="U229" s="103"/>
      <c r="V229" s="14"/>
      <c r="W229" s="14"/>
      <c r="X229" s="14"/>
    </row>
    <row r="230" spans="1:24" s="10" customFormat="1" ht="12.75" customHeight="1" x14ac:dyDescent="0.2">
      <c r="A230" s="10" t="s">
        <v>991</v>
      </c>
      <c r="B230" s="10" t="s">
        <v>992</v>
      </c>
      <c r="C230" s="103">
        <v>58679</v>
      </c>
      <c r="D230" s="103">
        <v>9000</v>
      </c>
      <c r="E230" s="103">
        <v>0</v>
      </c>
      <c r="F230" s="103">
        <v>0</v>
      </c>
      <c r="G230" s="103">
        <v>0</v>
      </c>
      <c r="H230" s="103">
        <v>0</v>
      </c>
      <c r="I230" s="103">
        <v>0</v>
      </c>
      <c r="J230" s="103">
        <v>0</v>
      </c>
      <c r="K230" s="103">
        <v>0</v>
      </c>
      <c r="L230" s="103">
        <v>8100</v>
      </c>
      <c r="M230" s="103">
        <v>0</v>
      </c>
      <c r="N230" s="103">
        <v>0</v>
      </c>
      <c r="O230" s="103">
        <v>0</v>
      </c>
      <c r="P230" s="103" t="s">
        <v>1312</v>
      </c>
      <c r="Q230" s="103" t="s">
        <v>1314</v>
      </c>
      <c r="R230" s="103"/>
      <c r="S230" s="103"/>
      <c r="T230" s="103"/>
      <c r="U230" s="103"/>
      <c r="V230" s="14"/>
      <c r="W230" s="14"/>
      <c r="X230" s="14"/>
    </row>
    <row r="231" spans="1:24" s="10" customFormat="1" ht="12.75" customHeight="1" x14ac:dyDescent="0.2">
      <c r="A231" s="10" t="s">
        <v>735</v>
      </c>
      <c r="B231" s="10" t="s">
        <v>114</v>
      </c>
      <c r="C231" s="103">
        <v>54300</v>
      </c>
      <c r="D231" s="103">
        <v>0</v>
      </c>
      <c r="E231" s="103">
        <v>0</v>
      </c>
      <c r="F231" s="103">
        <v>0</v>
      </c>
      <c r="G231" s="103">
        <v>0</v>
      </c>
      <c r="H231" s="103">
        <v>0</v>
      </c>
      <c r="I231" s="103">
        <v>0</v>
      </c>
      <c r="J231" s="103">
        <v>0</v>
      </c>
      <c r="K231" s="103">
        <v>0</v>
      </c>
      <c r="L231" s="103">
        <v>30100</v>
      </c>
      <c r="M231" s="103">
        <v>0</v>
      </c>
      <c r="N231" s="103">
        <v>0</v>
      </c>
      <c r="O231" s="103">
        <v>8000</v>
      </c>
      <c r="P231" s="103" t="s">
        <v>1320</v>
      </c>
      <c r="Q231" s="103" t="s">
        <v>1316</v>
      </c>
      <c r="R231" s="103"/>
      <c r="S231" s="103"/>
      <c r="T231" s="103"/>
      <c r="U231" s="103"/>
      <c r="V231" s="14"/>
      <c r="W231" s="14"/>
      <c r="X231" s="14"/>
    </row>
    <row r="232" spans="1:24" s="10" customFormat="1" ht="12.75" customHeight="1" x14ac:dyDescent="0.2">
      <c r="A232" s="10" t="s">
        <v>567</v>
      </c>
      <c r="B232" s="10" t="s">
        <v>837</v>
      </c>
      <c r="C232" s="103">
        <v>839</v>
      </c>
      <c r="D232" s="103">
        <v>4150</v>
      </c>
      <c r="E232" s="103">
        <v>0</v>
      </c>
      <c r="F232" s="103">
        <v>0</v>
      </c>
      <c r="G232" s="103">
        <v>0</v>
      </c>
      <c r="H232" s="103">
        <v>0</v>
      </c>
      <c r="I232" s="103">
        <v>0</v>
      </c>
      <c r="J232" s="103">
        <v>0</v>
      </c>
      <c r="K232" s="103">
        <v>0</v>
      </c>
      <c r="L232" s="103">
        <v>0</v>
      </c>
      <c r="M232" s="103">
        <v>0</v>
      </c>
      <c r="N232" s="103">
        <v>0</v>
      </c>
      <c r="O232" s="103">
        <v>0</v>
      </c>
      <c r="P232" s="103" t="s">
        <v>1315</v>
      </c>
      <c r="Q232" s="103" t="s">
        <v>1316</v>
      </c>
      <c r="R232" s="103"/>
      <c r="S232" s="103"/>
      <c r="T232" s="103"/>
      <c r="U232" s="103"/>
      <c r="V232" s="14"/>
      <c r="W232" s="14"/>
      <c r="X232" s="14"/>
    </row>
    <row r="233" spans="1:24" s="10" customFormat="1" ht="12.75" customHeight="1" x14ac:dyDescent="0.2">
      <c r="A233" s="10" t="s">
        <v>669</v>
      </c>
      <c r="B233" s="10" t="s">
        <v>115</v>
      </c>
      <c r="C233" s="103">
        <v>11235</v>
      </c>
      <c r="D233" s="103">
        <v>2000</v>
      </c>
      <c r="E233" s="103">
        <v>0</v>
      </c>
      <c r="F233" s="103">
        <v>0</v>
      </c>
      <c r="G233" s="103">
        <v>0</v>
      </c>
      <c r="H233" s="103">
        <v>0</v>
      </c>
      <c r="I233" s="103">
        <v>0</v>
      </c>
      <c r="J233" s="103">
        <v>0</v>
      </c>
      <c r="K233" s="103">
        <v>0</v>
      </c>
      <c r="L233" s="103">
        <v>1700</v>
      </c>
      <c r="M233" s="103">
        <v>0</v>
      </c>
      <c r="N233" s="103">
        <v>0</v>
      </c>
      <c r="O233" s="103">
        <v>0</v>
      </c>
      <c r="P233" s="103" t="s">
        <v>1315</v>
      </c>
      <c r="Q233" s="103" t="s">
        <v>1316</v>
      </c>
      <c r="R233" s="103"/>
      <c r="S233" s="103"/>
      <c r="T233" s="103"/>
      <c r="U233" s="103"/>
      <c r="V233" s="14"/>
      <c r="W233" s="14"/>
      <c r="X233" s="14"/>
    </row>
    <row r="234" spans="1:24" s="10" customFormat="1" ht="12.75" customHeight="1" x14ac:dyDescent="0.2">
      <c r="A234" s="10" t="s">
        <v>736</v>
      </c>
      <c r="B234" s="10" t="s">
        <v>116</v>
      </c>
      <c r="C234" s="103">
        <v>88132</v>
      </c>
      <c r="D234" s="103">
        <v>0</v>
      </c>
      <c r="E234" s="103">
        <v>0</v>
      </c>
      <c r="F234" s="103">
        <v>0</v>
      </c>
      <c r="G234" s="103">
        <v>0</v>
      </c>
      <c r="H234" s="103">
        <v>0</v>
      </c>
      <c r="I234" s="103">
        <v>0</v>
      </c>
      <c r="J234" s="103">
        <v>0</v>
      </c>
      <c r="K234" s="103">
        <v>0</v>
      </c>
      <c r="L234" s="103">
        <v>42850</v>
      </c>
      <c r="M234" s="103">
        <v>0</v>
      </c>
      <c r="N234" s="103">
        <v>0</v>
      </c>
      <c r="O234" s="103">
        <v>60000</v>
      </c>
      <c r="P234" s="103" t="s">
        <v>1320</v>
      </c>
      <c r="Q234" s="103" t="s">
        <v>1316</v>
      </c>
      <c r="R234" s="103"/>
      <c r="S234" s="103"/>
      <c r="T234" s="103"/>
      <c r="U234" s="103"/>
      <c r="V234" s="14"/>
      <c r="W234" s="14"/>
      <c r="X234" s="14"/>
    </row>
    <row r="235" spans="1:24" s="10" customFormat="1" ht="12.75" customHeight="1" x14ac:dyDescent="0.2">
      <c r="A235" s="10" t="s">
        <v>795</v>
      </c>
      <c r="B235" s="10" t="s">
        <v>1348</v>
      </c>
      <c r="C235" s="103">
        <v>1735</v>
      </c>
      <c r="D235" s="103">
        <v>1000</v>
      </c>
      <c r="E235" s="103">
        <v>0</v>
      </c>
      <c r="F235" s="103">
        <v>0</v>
      </c>
      <c r="G235" s="103">
        <v>0</v>
      </c>
      <c r="H235" s="103">
        <v>0</v>
      </c>
      <c r="I235" s="103">
        <v>0</v>
      </c>
      <c r="J235" s="103">
        <v>0</v>
      </c>
      <c r="K235" s="103">
        <v>0</v>
      </c>
      <c r="L235" s="103">
        <v>0</v>
      </c>
      <c r="M235" s="103">
        <v>0</v>
      </c>
      <c r="N235" s="103">
        <v>0</v>
      </c>
      <c r="O235" s="103">
        <v>22000</v>
      </c>
      <c r="P235" s="103" t="s">
        <v>1377</v>
      </c>
      <c r="Q235" s="103" t="s">
        <v>1316</v>
      </c>
      <c r="R235" s="103"/>
      <c r="S235" s="103"/>
      <c r="T235" s="103"/>
      <c r="U235" s="103"/>
      <c r="V235" s="14"/>
      <c r="W235" s="14"/>
      <c r="X235" s="14"/>
    </row>
    <row r="236" spans="1:24" s="10" customFormat="1" ht="12.75" customHeight="1" x14ac:dyDescent="0.2">
      <c r="A236" s="10" t="s">
        <v>1224</v>
      </c>
      <c r="B236" s="10" t="s">
        <v>1225</v>
      </c>
      <c r="C236" s="103">
        <v>5300</v>
      </c>
      <c r="D236" s="103">
        <v>0</v>
      </c>
      <c r="E236" s="103">
        <v>0</v>
      </c>
      <c r="F236" s="103">
        <v>0</v>
      </c>
      <c r="G236" s="103">
        <v>0</v>
      </c>
      <c r="H236" s="103">
        <v>0</v>
      </c>
      <c r="I236" s="103">
        <v>0</v>
      </c>
      <c r="J236" s="103">
        <v>0</v>
      </c>
      <c r="K236" s="103">
        <v>0</v>
      </c>
      <c r="L236" s="103">
        <v>0</v>
      </c>
      <c r="M236" s="103">
        <v>0</v>
      </c>
      <c r="N236" s="103">
        <v>0</v>
      </c>
      <c r="O236" s="103">
        <v>0</v>
      </c>
      <c r="P236" s="103" t="s">
        <v>1377</v>
      </c>
      <c r="Q236" s="103" t="s">
        <v>1316</v>
      </c>
      <c r="R236" s="103"/>
      <c r="S236" s="103"/>
      <c r="T236" s="103"/>
      <c r="U236" s="103"/>
      <c r="V236" s="14"/>
      <c r="W236" s="14"/>
      <c r="X236" s="14"/>
    </row>
    <row r="237" spans="1:24" s="10" customFormat="1" ht="12.75" customHeight="1" x14ac:dyDescent="0.2">
      <c r="A237" s="10" t="s">
        <v>416</v>
      </c>
      <c r="B237" s="10" t="s">
        <v>1287</v>
      </c>
      <c r="C237" s="103">
        <v>1267</v>
      </c>
      <c r="D237" s="103">
        <v>5100</v>
      </c>
      <c r="E237" s="103">
        <v>0</v>
      </c>
      <c r="F237" s="103">
        <v>0</v>
      </c>
      <c r="G237" s="103">
        <v>0</v>
      </c>
      <c r="H237" s="103">
        <v>0</v>
      </c>
      <c r="I237" s="103">
        <v>0</v>
      </c>
      <c r="J237" s="103">
        <v>0</v>
      </c>
      <c r="K237" s="103">
        <v>0</v>
      </c>
      <c r="L237" s="103">
        <v>0</v>
      </c>
      <c r="M237" s="103">
        <v>0</v>
      </c>
      <c r="N237" s="103">
        <v>450</v>
      </c>
      <c r="O237" s="103">
        <v>0</v>
      </c>
      <c r="P237" s="103" t="s">
        <v>1315</v>
      </c>
      <c r="Q237" s="103" t="s">
        <v>1316</v>
      </c>
      <c r="R237" s="103"/>
      <c r="S237" s="103"/>
      <c r="T237" s="103"/>
      <c r="U237" s="103"/>
      <c r="V237" s="14"/>
      <c r="W237" s="14"/>
      <c r="X237" s="14"/>
    </row>
    <row r="238" spans="1:24" s="10" customFormat="1" ht="12.75" customHeight="1" x14ac:dyDescent="0.2">
      <c r="A238" s="10" t="s">
        <v>552</v>
      </c>
      <c r="B238" s="10" t="s">
        <v>117</v>
      </c>
      <c r="C238" s="103">
        <v>15270</v>
      </c>
      <c r="D238" s="103">
        <v>0</v>
      </c>
      <c r="E238" s="103">
        <v>0</v>
      </c>
      <c r="F238" s="103">
        <v>0</v>
      </c>
      <c r="G238" s="103">
        <v>0</v>
      </c>
      <c r="H238" s="103">
        <v>0</v>
      </c>
      <c r="I238" s="103">
        <v>0</v>
      </c>
      <c r="J238" s="103">
        <v>0</v>
      </c>
      <c r="K238" s="103">
        <v>0</v>
      </c>
      <c r="L238" s="103">
        <v>0</v>
      </c>
      <c r="M238" s="103">
        <v>0</v>
      </c>
      <c r="N238" s="103">
        <v>0</v>
      </c>
      <c r="O238" s="103">
        <v>0</v>
      </c>
      <c r="P238" s="103" t="s">
        <v>1315</v>
      </c>
      <c r="Q238" s="103" t="s">
        <v>1316</v>
      </c>
      <c r="R238" s="103"/>
      <c r="S238" s="103"/>
      <c r="T238" s="103"/>
      <c r="U238" s="103"/>
      <c r="V238" s="14"/>
      <c r="W238" s="14"/>
      <c r="X238" s="14"/>
    </row>
    <row r="239" spans="1:24" s="10" customFormat="1" ht="12.75" customHeight="1" x14ac:dyDescent="0.2">
      <c r="A239" s="10" t="s">
        <v>993</v>
      </c>
      <c r="B239" s="10" t="s">
        <v>994</v>
      </c>
      <c r="C239" s="103">
        <v>68039</v>
      </c>
      <c r="D239" s="103">
        <v>0</v>
      </c>
      <c r="E239" s="103">
        <v>0</v>
      </c>
      <c r="F239" s="103">
        <v>0</v>
      </c>
      <c r="G239" s="103">
        <v>0</v>
      </c>
      <c r="H239" s="103">
        <v>0</v>
      </c>
      <c r="I239" s="103">
        <v>0</v>
      </c>
      <c r="J239" s="103">
        <v>0</v>
      </c>
      <c r="K239" s="103">
        <v>0</v>
      </c>
      <c r="L239" s="103">
        <v>0</v>
      </c>
      <c r="M239" s="103">
        <v>0</v>
      </c>
      <c r="N239" s="103">
        <v>0</v>
      </c>
      <c r="O239" s="103">
        <v>0</v>
      </c>
      <c r="P239" s="103" t="s">
        <v>1312</v>
      </c>
      <c r="Q239" s="103" t="s">
        <v>1314</v>
      </c>
      <c r="R239" s="103"/>
      <c r="S239" s="103"/>
      <c r="T239" s="103"/>
      <c r="U239" s="103"/>
      <c r="V239" s="14"/>
      <c r="W239" s="14"/>
      <c r="X239" s="14"/>
    </row>
    <row r="240" spans="1:24" s="10" customFormat="1" ht="12.75" customHeight="1" x14ac:dyDescent="0.2">
      <c r="A240" s="10" t="s">
        <v>641</v>
      </c>
      <c r="B240" s="10" t="s">
        <v>118</v>
      </c>
      <c r="C240" s="103">
        <v>14475</v>
      </c>
      <c r="D240" s="103">
        <v>0</v>
      </c>
      <c r="E240" s="103">
        <v>0</v>
      </c>
      <c r="F240" s="103">
        <v>0</v>
      </c>
      <c r="G240" s="103">
        <v>0</v>
      </c>
      <c r="H240" s="103">
        <v>0</v>
      </c>
      <c r="I240" s="103">
        <v>0</v>
      </c>
      <c r="J240" s="103">
        <v>0</v>
      </c>
      <c r="K240" s="103">
        <v>0</v>
      </c>
      <c r="L240" s="103">
        <v>0</v>
      </c>
      <c r="M240" s="103">
        <v>0</v>
      </c>
      <c r="N240" s="103">
        <v>0</v>
      </c>
      <c r="O240" s="103">
        <v>0</v>
      </c>
      <c r="P240" s="103" t="s">
        <v>1315</v>
      </c>
      <c r="Q240" s="103" t="s">
        <v>1316</v>
      </c>
      <c r="R240" s="103"/>
      <c r="S240" s="103"/>
      <c r="T240" s="103"/>
      <c r="U240" s="103"/>
      <c r="V240" s="14"/>
      <c r="W240" s="14"/>
      <c r="X240" s="14"/>
    </row>
    <row r="241" spans="1:24" s="10" customFormat="1" ht="12.75" customHeight="1" x14ac:dyDescent="0.2">
      <c r="A241" s="10" t="s">
        <v>531</v>
      </c>
      <c r="B241" s="10" t="s">
        <v>119</v>
      </c>
      <c r="C241" s="103">
        <v>3650</v>
      </c>
      <c r="D241" s="103">
        <v>0</v>
      </c>
      <c r="E241" s="103">
        <v>0</v>
      </c>
      <c r="F241" s="103">
        <v>0</v>
      </c>
      <c r="G241" s="103">
        <v>0</v>
      </c>
      <c r="H241" s="103">
        <v>0</v>
      </c>
      <c r="I241" s="103">
        <v>2020</v>
      </c>
      <c r="J241" s="103">
        <v>0</v>
      </c>
      <c r="K241" s="103">
        <v>0</v>
      </c>
      <c r="L241" s="103">
        <v>0</v>
      </c>
      <c r="M241" s="103">
        <v>0</v>
      </c>
      <c r="N241" s="103">
        <v>0</v>
      </c>
      <c r="O241" s="103">
        <v>0</v>
      </c>
      <c r="P241" s="103" t="s">
        <v>1312</v>
      </c>
      <c r="Q241" s="103" t="s">
        <v>1316</v>
      </c>
      <c r="R241" s="103"/>
      <c r="S241" s="103"/>
      <c r="T241" s="103"/>
      <c r="U241" s="103"/>
      <c r="V241" s="14"/>
      <c r="W241" s="14"/>
      <c r="X241" s="14"/>
    </row>
    <row r="242" spans="1:24" s="10" customFormat="1" ht="12.75" customHeight="1" x14ac:dyDescent="0.2">
      <c r="A242" s="10" t="s">
        <v>674</v>
      </c>
      <c r="B242" s="10" t="s">
        <v>120</v>
      </c>
      <c r="C242" s="103">
        <v>2086</v>
      </c>
      <c r="D242" s="103">
        <v>0</v>
      </c>
      <c r="E242" s="103">
        <v>0</v>
      </c>
      <c r="F242" s="103">
        <v>0</v>
      </c>
      <c r="G242" s="103">
        <v>0</v>
      </c>
      <c r="H242" s="103">
        <v>0</v>
      </c>
      <c r="I242" s="103">
        <v>0</v>
      </c>
      <c r="J242" s="103">
        <v>0</v>
      </c>
      <c r="K242" s="103">
        <v>0</v>
      </c>
      <c r="L242" s="103">
        <v>0</v>
      </c>
      <c r="M242" s="103">
        <v>0</v>
      </c>
      <c r="N242" s="103">
        <v>0</v>
      </c>
      <c r="O242" s="103">
        <v>0</v>
      </c>
      <c r="P242" s="103" t="s">
        <v>1312</v>
      </c>
      <c r="Q242" s="103" t="s">
        <v>1316</v>
      </c>
      <c r="R242" s="103"/>
      <c r="S242" s="103"/>
      <c r="T242" s="103"/>
      <c r="U242" s="103"/>
      <c r="V242" s="14"/>
      <c r="W242" s="14"/>
      <c r="X242" s="14"/>
    </row>
    <row r="243" spans="1:24" s="10" customFormat="1" ht="12.75" customHeight="1" x14ac:dyDescent="0.2">
      <c r="A243" s="10" t="s">
        <v>716</v>
      </c>
      <c r="B243" s="10" t="s">
        <v>121</v>
      </c>
      <c r="C243" s="103">
        <v>5000</v>
      </c>
      <c r="D243" s="103">
        <v>0</v>
      </c>
      <c r="E243" s="103">
        <v>0</v>
      </c>
      <c r="F243" s="103">
        <v>0</v>
      </c>
      <c r="G243" s="103">
        <v>0</v>
      </c>
      <c r="H243" s="103">
        <v>0</v>
      </c>
      <c r="I243" s="103">
        <v>0</v>
      </c>
      <c r="J243" s="103">
        <v>0</v>
      </c>
      <c r="K243" s="103">
        <v>0</v>
      </c>
      <c r="L243" s="103">
        <v>0</v>
      </c>
      <c r="M243" s="103">
        <v>0</v>
      </c>
      <c r="N243" s="103">
        <v>0</v>
      </c>
      <c r="O243" s="103">
        <v>5000</v>
      </c>
      <c r="P243" s="103" t="s">
        <v>1327</v>
      </c>
      <c r="Q243" s="103" t="s">
        <v>1316</v>
      </c>
      <c r="R243" s="103"/>
      <c r="S243" s="103"/>
      <c r="T243" s="103"/>
      <c r="U243" s="103"/>
      <c r="V243" s="14"/>
      <c r="W243" s="14"/>
      <c r="X243" s="14"/>
    </row>
    <row r="244" spans="1:24" s="10" customFormat="1" ht="12.75" customHeight="1" x14ac:dyDescent="0.2">
      <c r="A244" s="10" t="s">
        <v>717</v>
      </c>
      <c r="B244" s="10" t="s">
        <v>847</v>
      </c>
      <c r="C244" s="103">
        <v>5923</v>
      </c>
      <c r="D244" s="103">
        <v>0</v>
      </c>
      <c r="E244" s="103">
        <v>0</v>
      </c>
      <c r="F244" s="103">
        <v>0</v>
      </c>
      <c r="G244" s="103">
        <v>0</v>
      </c>
      <c r="H244" s="103">
        <v>0</v>
      </c>
      <c r="I244" s="103">
        <v>0</v>
      </c>
      <c r="J244" s="103">
        <v>0</v>
      </c>
      <c r="K244" s="103">
        <v>95595</v>
      </c>
      <c r="L244" s="103">
        <v>0</v>
      </c>
      <c r="M244" s="103">
        <v>40814</v>
      </c>
      <c r="N244" s="103">
        <v>0</v>
      </c>
      <c r="O244" s="103">
        <v>23420</v>
      </c>
      <c r="P244" s="103" t="s">
        <v>1327</v>
      </c>
      <c r="Q244" s="103" t="s">
        <v>1316</v>
      </c>
      <c r="R244" s="103"/>
      <c r="S244" s="103"/>
      <c r="T244" s="103"/>
      <c r="U244" s="103"/>
      <c r="V244" s="14"/>
      <c r="W244" s="14"/>
      <c r="X244" s="14"/>
    </row>
    <row r="245" spans="1:24" s="10" customFormat="1" ht="12.75" customHeight="1" x14ac:dyDescent="0.2">
      <c r="A245" s="10" t="s">
        <v>533</v>
      </c>
      <c r="B245" s="10" t="s">
        <v>1291</v>
      </c>
      <c r="C245" s="103">
        <v>261220</v>
      </c>
      <c r="D245" s="103">
        <v>0</v>
      </c>
      <c r="E245" s="103">
        <v>0</v>
      </c>
      <c r="F245" s="103">
        <v>0</v>
      </c>
      <c r="G245" s="103">
        <v>0</v>
      </c>
      <c r="H245" s="103">
        <v>0</v>
      </c>
      <c r="I245" s="103">
        <v>0</v>
      </c>
      <c r="J245" s="103">
        <v>0</v>
      </c>
      <c r="K245" s="103">
        <v>0</v>
      </c>
      <c r="L245" s="103">
        <v>0</v>
      </c>
      <c r="M245" s="103">
        <v>0</v>
      </c>
      <c r="N245" s="103">
        <v>0</v>
      </c>
      <c r="O245" s="103">
        <v>0</v>
      </c>
      <c r="P245" s="103" t="s">
        <v>1324</v>
      </c>
      <c r="Q245" s="103" t="s">
        <v>1316</v>
      </c>
      <c r="R245" s="103"/>
      <c r="S245" s="103"/>
      <c r="T245" s="103"/>
      <c r="U245" s="103"/>
      <c r="V245" s="14"/>
      <c r="W245" s="14"/>
      <c r="X245" s="14"/>
    </row>
    <row r="246" spans="1:24" s="10" customFormat="1" ht="12.75" customHeight="1" x14ac:dyDescent="0.2">
      <c r="A246" s="10" t="s">
        <v>796</v>
      </c>
      <c r="B246" s="10" t="s">
        <v>1350</v>
      </c>
      <c r="C246" s="103">
        <v>3749</v>
      </c>
      <c r="D246" s="103">
        <v>0</v>
      </c>
      <c r="E246" s="103">
        <v>0</v>
      </c>
      <c r="F246" s="103">
        <v>0</v>
      </c>
      <c r="G246" s="103">
        <v>0</v>
      </c>
      <c r="H246" s="103">
        <v>0</v>
      </c>
      <c r="I246" s="103">
        <v>0</v>
      </c>
      <c r="J246" s="103">
        <v>0</v>
      </c>
      <c r="K246" s="103">
        <v>25485</v>
      </c>
      <c r="L246" s="103">
        <v>0</v>
      </c>
      <c r="M246" s="103">
        <v>0</v>
      </c>
      <c r="N246" s="103">
        <v>0</v>
      </c>
      <c r="O246" s="103">
        <v>0</v>
      </c>
      <c r="P246" s="103" t="s">
        <v>1377</v>
      </c>
      <c r="Q246" s="103" t="s">
        <v>1316</v>
      </c>
      <c r="R246" s="103"/>
      <c r="S246" s="103"/>
      <c r="T246" s="103"/>
      <c r="U246" s="103"/>
      <c r="V246" s="14"/>
      <c r="W246" s="14"/>
      <c r="X246" s="14"/>
    </row>
    <row r="247" spans="1:24" s="10" customFormat="1" ht="12.75" customHeight="1" x14ac:dyDescent="0.2">
      <c r="A247" s="10" t="s">
        <v>1264</v>
      </c>
      <c r="B247" s="10" t="s">
        <v>1265</v>
      </c>
      <c r="C247" s="103">
        <v>22621</v>
      </c>
      <c r="D247" s="103">
        <v>0</v>
      </c>
      <c r="E247" s="103">
        <v>0</v>
      </c>
      <c r="F247" s="103">
        <v>0</v>
      </c>
      <c r="G247" s="103">
        <v>0</v>
      </c>
      <c r="H247" s="103">
        <v>0</v>
      </c>
      <c r="I247" s="103">
        <v>0</v>
      </c>
      <c r="J247" s="103">
        <v>0</v>
      </c>
      <c r="K247" s="103">
        <v>0</v>
      </c>
      <c r="L247" s="103">
        <v>0</v>
      </c>
      <c r="M247" s="103">
        <v>0</v>
      </c>
      <c r="N247" s="103">
        <v>0</v>
      </c>
      <c r="O247" s="103">
        <v>34000</v>
      </c>
      <c r="P247" s="103" t="s">
        <v>1377</v>
      </c>
      <c r="Q247" s="103" t="s">
        <v>1316</v>
      </c>
      <c r="R247" s="103"/>
      <c r="S247" s="103"/>
      <c r="T247" s="103"/>
      <c r="U247" s="103"/>
      <c r="V247" s="14"/>
      <c r="W247" s="14"/>
      <c r="X247" s="14"/>
    </row>
    <row r="248" spans="1:24" s="10" customFormat="1" ht="12.75" customHeight="1" x14ac:dyDescent="0.2">
      <c r="A248" s="10" t="s">
        <v>600</v>
      </c>
      <c r="B248" s="10" t="s">
        <v>122</v>
      </c>
      <c r="C248" s="103">
        <v>66</v>
      </c>
      <c r="D248" s="103">
        <v>0</v>
      </c>
      <c r="E248" s="103">
        <v>0</v>
      </c>
      <c r="F248" s="103">
        <v>0</v>
      </c>
      <c r="G248" s="103">
        <v>0</v>
      </c>
      <c r="H248" s="103">
        <v>0</v>
      </c>
      <c r="I248" s="103">
        <v>0</v>
      </c>
      <c r="J248" s="103">
        <v>0</v>
      </c>
      <c r="K248" s="103">
        <v>0</v>
      </c>
      <c r="L248" s="103">
        <v>0</v>
      </c>
      <c r="M248" s="103">
        <v>0</v>
      </c>
      <c r="N248" s="103">
        <v>0</v>
      </c>
      <c r="O248" s="103">
        <v>0</v>
      </c>
      <c r="P248" s="103" t="s">
        <v>1315</v>
      </c>
      <c r="Q248" s="103" t="s">
        <v>1316</v>
      </c>
      <c r="R248" s="103"/>
      <c r="S248" s="103"/>
      <c r="T248" s="103"/>
      <c r="U248" s="103"/>
      <c r="V248" s="14"/>
      <c r="W248" s="14"/>
      <c r="X248" s="14"/>
    </row>
    <row r="249" spans="1:24" s="10" customFormat="1" ht="12.75" customHeight="1" x14ac:dyDescent="0.2">
      <c r="A249" s="10" t="s">
        <v>583</v>
      </c>
      <c r="B249" s="10" t="s">
        <v>839</v>
      </c>
      <c r="C249" s="103">
        <v>19000</v>
      </c>
      <c r="D249" s="103">
        <v>2000</v>
      </c>
      <c r="E249" s="103">
        <v>0</v>
      </c>
      <c r="F249" s="103">
        <v>2000</v>
      </c>
      <c r="G249" s="103">
        <v>0</v>
      </c>
      <c r="H249" s="103">
        <v>0</v>
      </c>
      <c r="I249" s="103">
        <v>0</v>
      </c>
      <c r="J249" s="103">
        <v>0</v>
      </c>
      <c r="K249" s="103">
        <v>0</v>
      </c>
      <c r="L249" s="103">
        <v>270</v>
      </c>
      <c r="M249" s="103">
        <v>0</v>
      </c>
      <c r="N249" s="103">
        <v>35</v>
      </c>
      <c r="O249" s="103">
        <v>3900</v>
      </c>
      <c r="P249" s="103" t="s">
        <v>1315</v>
      </c>
      <c r="Q249" s="103" t="s">
        <v>1316</v>
      </c>
      <c r="R249" s="103"/>
      <c r="S249" s="103"/>
      <c r="T249" s="103"/>
      <c r="U249" s="103"/>
      <c r="V249" s="14"/>
      <c r="W249" s="14"/>
      <c r="X249" s="14"/>
    </row>
    <row r="250" spans="1:24" s="10" customFormat="1" ht="12.75" customHeight="1" x14ac:dyDescent="0.2">
      <c r="A250" s="10" t="s">
        <v>528</v>
      </c>
      <c r="B250" s="10" t="s">
        <v>123</v>
      </c>
      <c r="C250" s="103">
        <v>14585</v>
      </c>
      <c r="D250" s="103">
        <v>7500</v>
      </c>
      <c r="E250" s="103">
        <v>0</v>
      </c>
      <c r="F250" s="103">
        <v>0</v>
      </c>
      <c r="G250" s="103">
        <v>0</v>
      </c>
      <c r="H250" s="103">
        <v>0</v>
      </c>
      <c r="I250" s="103">
        <v>0</v>
      </c>
      <c r="J250" s="103">
        <v>0</v>
      </c>
      <c r="K250" s="103">
        <v>0</v>
      </c>
      <c r="L250" s="103">
        <v>17800</v>
      </c>
      <c r="M250" s="103">
        <v>0</v>
      </c>
      <c r="N250" s="103">
        <v>0</v>
      </c>
      <c r="O250" s="103">
        <v>1000</v>
      </c>
      <c r="P250" s="103" t="s">
        <v>1312</v>
      </c>
      <c r="Q250" s="103" t="s">
        <v>1316</v>
      </c>
      <c r="R250" s="103"/>
      <c r="S250" s="103"/>
      <c r="T250" s="103"/>
      <c r="U250" s="103"/>
      <c r="V250" s="14"/>
      <c r="W250" s="14"/>
      <c r="X250" s="14"/>
    </row>
    <row r="251" spans="1:24" s="10" customFormat="1" ht="12.75" customHeight="1" x14ac:dyDescent="0.2">
      <c r="A251" s="10" t="s">
        <v>737</v>
      </c>
      <c r="B251" s="10" t="s">
        <v>124</v>
      </c>
      <c r="C251" s="103">
        <v>10526</v>
      </c>
      <c r="D251" s="103">
        <v>2000</v>
      </c>
      <c r="E251" s="103">
        <v>0</v>
      </c>
      <c r="F251" s="103">
        <v>0</v>
      </c>
      <c r="G251" s="103">
        <v>0</v>
      </c>
      <c r="H251" s="103">
        <v>0</v>
      </c>
      <c r="I251" s="103">
        <v>0</v>
      </c>
      <c r="J251" s="103">
        <v>0</v>
      </c>
      <c r="K251" s="103">
        <v>0</v>
      </c>
      <c r="L251" s="103">
        <v>780</v>
      </c>
      <c r="M251" s="103">
        <v>0</v>
      </c>
      <c r="N251" s="103">
        <v>0</v>
      </c>
      <c r="O251" s="103">
        <v>0</v>
      </c>
      <c r="P251" s="103" t="s">
        <v>1320</v>
      </c>
      <c r="Q251" s="103" t="s">
        <v>1316</v>
      </c>
      <c r="R251" s="103"/>
      <c r="S251" s="103"/>
      <c r="T251" s="103"/>
      <c r="U251" s="103"/>
      <c r="V251" s="14"/>
      <c r="W251" s="14"/>
      <c r="X251" s="14"/>
    </row>
    <row r="252" spans="1:24" s="10" customFormat="1" ht="12.75" customHeight="1" x14ac:dyDescent="0.2">
      <c r="A252" s="10" t="s">
        <v>708</v>
      </c>
      <c r="B252" s="10" t="s">
        <v>125</v>
      </c>
      <c r="C252" s="103">
        <v>15344</v>
      </c>
      <c r="D252" s="103">
        <v>0</v>
      </c>
      <c r="E252" s="103">
        <v>0</v>
      </c>
      <c r="F252" s="103">
        <v>0</v>
      </c>
      <c r="G252" s="103">
        <v>0</v>
      </c>
      <c r="H252" s="103">
        <v>0</v>
      </c>
      <c r="I252" s="103">
        <v>0</v>
      </c>
      <c r="J252" s="103">
        <v>0</v>
      </c>
      <c r="K252" s="103">
        <v>0</v>
      </c>
      <c r="L252" s="103">
        <v>14879</v>
      </c>
      <c r="M252" s="103">
        <v>0</v>
      </c>
      <c r="N252" s="103">
        <v>0</v>
      </c>
      <c r="O252" s="103">
        <v>0</v>
      </c>
      <c r="P252" s="103" t="s">
        <v>1321</v>
      </c>
      <c r="Q252" s="103" t="s">
        <v>1316</v>
      </c>
      <c r="R252" s="103"/>
      <c r="S252" s="103"/>
      <c r="T252" s="103"/>
      <c r="U252" s="103"/>
      <c r="V252" s="14"/>
      <c r="W252" s="14"/>
      <c r="X252" s="14"/>
    </row>
    <row r="253" spans="1:24" s="10" customFormat="1" ht="12.75" customHeight="1" x14ac:dyDescent="0.2">
      <c r="A253" s="10" t="s">
        <v>685</v>
      </c>
      <c r="B253" s="10" t="s">
        <v>126</v>
      </c>
      <c r="C253" s="103">
        <v>73469</v>
      </c>
      <c r="D253" s="103">
        <v>11500</v>
      </c>
      <c r="E253" s="103">
        <v>0</v>
      </c>
      <c r="F253" s="103">
        <v>0</v>
      </c>
      <c r="G253" s="103">
        <v>0</v>
      </c>
      <c r="H253" s="103">
        <v>0</v>
      </c>
      <c r="I253" s="103">
        <v>0</v>
      </c>
      <c r="J253" s="103">
        <v>0</v>
      </c>
      <c r="K253" s="103">
        <v>0</v>
      </c>
      <c r="L253" s="103">
        <v>0</v>
      </c>
      <c r="M253" s="103">
        <v>0</v>
      </c>
      <c r="N253" s="103">
        <v>0</v>
      </c>
      <c r="O253" s="103">
        <v>0</v>
      </c>
      <c r="P253" s="103" t="s">
        <v>1321</v>
      </c>
      <c r="Q253" s="103" t="s">
        <v>1316</v>
      </c>
      <c r="R253" s="103"/>
      <c r="S253" s="103"/>
      <c r="T253" s="103"/>
      <c r="U253" s="103"/>
      <c r="V253" s="14"/>
      <c r="W253" s="14"/>
      <c r="X253" s="14"/>
    </row>
    <row r="254" spans="1:24" s="10" customFormat="1" ht="12.75" customHeight="1" x14ac:dyDescent="0.2">
      <c r="A254" s="10" t="s">
        <v>821</v>
      </c>
      <c r="B254" s="10" t="s">
        <v>377</v>
      </c>
      <c r="C254" s="103">
        <v>1600</v>
      </c>
      <c r="D254" s="103">
        <v>0</v>
      </c>
      <c r="E254" s="103">
        <v>0</v>
      </c>
      <c r="F254" s="103">
        <v>0</v>
      </c>
      <c r="G254" s="103">
        <v>0</v>
      </c>
      <c r="H254" s="103">
        <v>0</v>
      </c>
      <c r="I254" s="103">
        <v>0</v>
      </c>
      <c r="J254" s="103">
        <v>0</v>
      </c>
      <c r="K254" s="103">
        <v>0</v>
      </c>
      <c r="L254" s="103">
        <v>30</v>
      </c>
      <c r="M254" s="103">
        <v>0</v>
      </c>
      <c r="N254" s="103">
        <v>0</v>
      </c>
      <c r="O254" s="103">
        <v>0</v>
      </c>
      <c r="P254" s="103" t="s">
        <v>1377</v>
      </c>
      <c r="Q254" s="103" t="s">
        <v>1316</v>
      </c>
      <c r="R254" s="103"/>
      <c r="S254" s="103"/>
      <c r="T254" s="103"/>
      <c r="U254" s="103"/>
      <c r="V254" s="14"/>
      <c r="W254" s="14"/>
      <c r="X254" s="14"/>
    </row>
    <row r="255" spans="1:24" s="10" customFormat="1" ht="12.75" customHeight="1" x14ac:dyDescent="0.2">
      <c r="A255" s="10" t="s">
        <v>718</v>
      </c>
      <c r="B255" s="10" t="s">
        <v>127</v>
      </c>
      <c r="C255" s="103">
        <v>128617</v>
      </c>
      <c r="D255" s="103">
        <v>85000</v>
      </c>
      <c r="E255" s="103">
        <v>0</v>
      </c>
      <c r="F255" s="103">
        <v>0</v>
      </c>
      <c r="G255" s="103">
        <v>0</v>
      </c>
      <c r="H255" s="103">
        <v>0</v>
      </c>
      <c r="I255" s="103">
        <v>0</v>
      </c>
      <c r="J255" s="103">
        <v>0</v>
      </c>
      <c r="K255" s="103">
        <v>0</v>
      </c>
      <c r="L255" s="103">
        <v>0</v>
      </c>
      <c r="M255" s="103">
        <v>0</v>
      </c>
      <c r="N255" s="103">
        <v>20000</v>
      </c>
      <c r="O255" s="103">
        <v>0</v>
      </c>
      <c r="P255" s="103" t="s">
        <v>1327</v>
      </c>
      <c r="Q255" s="103" t="s">
        <v>1316</v>
      </c>
      <c r="R255" s="103"/>
      <c r="S255" s="103"/>
      <c r="T255" s="103"/>
      <c r="U255" s="103"/>
      <c r="V255" s="14"/>
      <c r="W255" s="14"/>
      <c r="X255" s="14"/>
    </row>
    <row r="256" spans="1:24" s="10" customFormat="1" ht="12.75" customHeight="1" x14ac:dyDescent="0.2">
      <c r="A256" s="10" t="s">
        <v>548</v>
      </c>
      <c r="B256" s="10" t="s">
        <v>1292</v>
      </c>
      <c r="C256" s="103">
        <v>247194</v>
      </c>
      <c r="D256" s="103">
        <v>0</v>
      </c>
      <c r="E256" s="103">
        <v>0</v>
      </c>
      <c r="F256" s="103">
        <v>0</v>
      </c>
      <c r="G256" s="103">
        <v>0</v>
      </c>
      <c r="H256" s="103">
        <v>77356</v>
      </c>
      <c r="I256" s="103">
        <v>0</v>
      </c>
      <c r="J256" s="103">
        <v>0</v>
      </c>
      <c r="K256" s="103">
        <v>0</v>
      </c>
      <c r="L256" s="103">
        <v>9469</v>
      </c>
      <c r="M256" s="103">
        <v>0</v>
      </c>
      <c r="N256" s="103">
        <v>215415</v>
      </c>
      <c r="O256" s="103">
        <v>0</v>
      </c>
      <c r="P256" s="103" t="s">
        <v>1324</v>
      </c>
      <c r="Q256" s="103" t="s">
        <v>1316</v>
      </c>
      <c r="R256" s="103"/>
      <c r="S256" s="103"/>
      <c r="T256" s="103"/>
      <c r="U256" s="103"/>
      <c r="V256" s="14"/>
      <c r="W256" s="14"/>
      <c r="X256" s="14"/>
    </row>
    <row r="257" spans="1:24" s="10" customFormat="1" ht="12.75" customHeight="1" x14ac:dyDescent="0.2">
      <c r="A257" s="10" t="s">
        <v>797</v>
      </c>
      <c r="B257" s="10" t="s">
        <v>1351</v>
      </c>
      <c r="C257" s="103">
        <v>3</v>
      </c>
      <c r="D257" s="103">
        <v>0</v>
      </c>
      <c r="E257" s="103">
        <v>0</v>
      </c>
      <c r="F257" s="103">
        <v>0</v>
      </c>
      <c r="G257" s="103">
        <v>0</v>
      </c>
      <c r="H257" s="103">
        <v>0</v>
      </c>
      <c r="I257" s="103">
        <v>0</v>
      </c>
      <c r="J257" s="103">
        <v>0</v>
      </c>
      <c r="K257" s="103">
        <v>0</v>
      </c>
      <c r="L257" s="103">
        <v>0</v>
      </c>
      <c r="M257" s="103">
        <v>0</v>
      </c>
      <c r="N257" s="103">
        <v>0</v>
      </c>
      <c r="O257" s="103">
        <v>29026</v>
      </c>
      <c r="P257" s="103" t="s">
        <v>1377</v>
      </c>
      <c r="Q257" s="103" t="s">
        <v>1316</v>
      </c>
      <c r="R257" s="103"/>
      <c r="S257" s="103"/>
      <c r="T257" s="103"/>
      <c r="U257" s="103"/>
      <c r="V257" s="14"/>
      <c r="W257" s="14"/>
      <c r="X257" s="14"/>
    </row>
    <row r="258" spans="1:24" s="10" customFormat="1" ht="12.75" customHeight="1" x14ac:dyDescent="0.2">
      <c r="A258" s="10" t="s">
        <v>1226</v>
      </c>
      <c r="B258" s="10" t="s">
        <v>1227</v>
      </c>
      <c r="C258" s="103">
        <v>3019</v>
      </c>
      <c r="D258" s="103">
        <v>0</v>
      </c>
      <c r="E258" s="103">
        <v>0</v>
      </c>
      <c r="F258" s="103">
        <v>0</v>
      </c>
      <c r="G258" s="103">
        <v>0</v>
      </c>
      <c r="H258" s="103">
        <v>0</v>
      </c>
      <c r="I258" s="103">
        <v>0</v>
      </c>
      <c r="J258" s="103">
        <v>0</v>
      </c>
      <c r="K258" s="103">
        <v>0</v>
      </c>
      <c r="L258" s="103">
        <v>0</v>
      </c>
      <c r="M258" s="103">
        <v>0</v>
      </c>
      <c r="N258" s="103">
        <v>0</v>
      </c>
      <c r="O258" s="103">
        <v>18537</v>
      </c>
      <c r="P258" s="103" t="s">
        <v>1377</v>
      </c>
      <c r="Q258" s="103" t="s">
        <v>1316</v>
      </c>
      <c r="R258" s="103"/>
      <c r="S258" s="103"/>
      <c r="T258" s="103"/>
      <c r="U258" s="103"/>
      <c r="V258" s="14"/>
      <c r="W258" s="14"/>
      <c r="X258" s="14"/>
    </row>
    <row r="259" spans="1:24" s="10" customFormat="1" ht="12.75" customHeight="1" x14ac:dyDescent="0.2">
      <c r="A259" s="10" t="s">
        <v>553</v>
      </c>
      <c r="B259" s="10" t="s">
        <v>128</v>
      </c>
      <c r="C259" s="103">
        <v>0</v>
      </c>
      <c r="D259" s="103">
        <v>0</v>
      </c>
      <c r="E259" s="103">
        <v>0</v>
      </c>
      <c r="F259" s="103">
        <v>0</v>
      </c>
      <c r="G259" s="103">
        <v>0</v>
      </c>
      <c r="H259" s="103">
        <v>0</v>
      </c>
      <c r="I259" s="103">
        <v>0</v>
      </c>
      <c r="J259" s="103">
        <v>0</v>
      </c>
      <c r="K259" s="103">
        <v>0</v>
      </c>
      <c r="L259" s="103">
        <v>7965</v>
      </c>
      <c r="M259" s="103">
        <v>0</v>
      </c>
      <c r="N259" s="103">
        <v>1310</v>
      </c>
      <c r="O259" s="103">
        <v>9300</v>
      </c>
      <c r="P259" s="103" t="s">
        <v>1315</v>
      </c>
      <c r="Q259" s="103" t="s">
        <v>1316</v>
      </c>
      <c r="R259" s="103"/>
      <c r="S259" s="103"/>
      <c r="T259" s="103"/>
      <c r="U259" s="103"/>
      <c r="V259" s="14"/>
      <c r="W259" s="14"/>
      <c r="X259" s="14"/>
    </row>
    <row r="260" spans="1:24" s="10" customFormat="1" ht="12.75" customHeight="1" x14ac:dyDescent="0.2">
      <c r="A260" s="10" t="s">
        <v>995</v>
      </c>
      <c r="B260" s="10" t="s">
        <v>996</v>
      </c>
      <c r="C260" s="103">
        <v>0</v>
      </c>
      <c r="D260" s="103">
        <v>0</v>
      </c>
      <c r="E260" s="103">
        <v>0</v>
      </c>
      <c r="F260" s="103">
        <v>0</v>
      </c>
      <c r="G260" s="103">
        <v>0</v>
      </c>
      <c r="H260" s="103">
        <v>0</v>
      </c>
      <c r="I260" s="103">
        <v>0</v>
      </c>
      <c r="J260" s="103">
        <v>0</v>
      </c>
      <c r="K260" s="103">
        <v>0</v>
      </c>
      <c r="L260" s="103">
        <v>0</v>
      </c>
      <c r="M260" s="103">
        <v>0</v>
      </c>
      <c r="N260" s="103">
        <v>0</v>
      </c>
      <c r="O260" s="103">
        <v>0</v>
      </c>
      <c r="P260" s="103" t="s">
        <v>1317</v>
      </c>
      <c r="Q260" s="103" t="s">
        <v>1317</v>
      </c>
      <c r="R260" s="103"/>
      <c r="S260" s="103"/>
      <c r="T260" s="103"/>
      <c r="U260" s="103"/>
      <c r="V260" s="14"/>
      <c r="W260" s="14"/>
      <c r="X260" s="14"/>
    </row>
    <row r="261" spans="1:24" s="10" customFormat="1" ht="12.75" customHeight="1" x14ac:dyDescent="0.2">
      <c r="A261" s="10" t="s">
        <v>823</v>
      </c>
      <c r="B261" s="10" t="s">
        <v>902</v>
      </c>
      <c r="C261" s="103">
        <v>15596</v>
      </c>
      <c r="D261" s="103">
        <v>7717</v>
      </c>
      <c r="E261" s="103">
        <v>0</v>
      </c>
      <c r="F261" s="103">
        <v>0</v>
      </c>
      <c r="G261" s="103">
        <v>0</v>
      </c>
      <c r="H261" s="103">
        <v>0</v>
      </c>
      <c r="I261" s="103">
        <v>0</v>
      </c>
      <c r="J261" s="103">
        <v>0</v>
      </c>
      <c r="K261" s="103">
        <v>0</v>
      </c>
      <c r="L261" s="103">
        <v>0</v>
      </c>
      <c r="M261" s="103">
        <v>0</v>
      </c>
      <c r="N261" s="103">
        <v>0</v>
      </c>
      <c r="O261" s="103">
        <v>0</v>
      </c>
      <c r="P261" s="103" t="s">
        <v>1377</v>
      </c>
      <c r="Q261" s="103" t="s">
        <v>1316</v>
      </c>
      <c r="R261" s="103"/>
      <c r="S261" s="103"/>
      <c r="T261" s="103"/>
      <c r="U261" s="103"/>
      <c r="V261" s="14"/>
      <c r="W261" s="14"/>
      <c r="X261" s="14"/>
    </row>
    <row r="262" spans="1:24" s="10" customFormat="1" ht="12.75" customHeight="1" x14ac:dyDescent="0.2">
      <c r="A262" s="10" t="s">
        <v>709</v>
      </c>
      <c r="B262" s="10" t="s">
        <v>129</v>
      </c>
      <c r="C262" s="103">
        <v>14077</v>
      </c>
      <c r="D262" s="103">
        <v>0</v>
      </c>
      <c r="E262" s="103">
        <v>0</v>
      </c>
      <c r="F262" s="103">
        <v>0</v>
      </c>
      <c r="G262" s="103">
        <v>0</v>
      </c>
      <c r="H262" s="103">
        <v>0</v>
      </c>
      <c r="I262" s="103">
        <v>0</v>
      </c>
      <c r="J262" s="103">
        <v>0</v>
      </c>
      <c r="K262" s="103">
        <v>0</v>
      </c>
      <c r="L262" s="103">
        <v>0</v>
      </c>
      <c r="M262" s="103">
        <v>0</v>
      </c>
      <c r="N262" s="103">
        <v>0</v>
      </c>
      <c r="O262" s="103">
        <v>0</v>
      </c>
      <c r="P262" s="103" t="s">
        <v>1321</v>
      </c>
      <c r="Q262" s="103" t="s">
        <v>1316</v>
      </c>
      <c r="R262" s="103"/>
      <c r="S262" s="103"/>
      <c r="T262" s="103"/>
      <c r="U262" s="103"/>
      <c r="V262" s="14"/>
      <c r="W262" s="14"/>
      <c r="X262" s="14"/>
    </row>
    <row r="263" spans="1:24" s="10" customFormat="1" ht="12.75" customHeight="1" x14ac:dyDescent="0.2">
      <c r="A263" s="10" t="s">
        <v>561</v>
      </c>
      <c r="B263" s="10" t="s">
        <v>338</v>
      </c>
      <c r="C263" s="103">
        <v>18000</v>
      </c>
      <c r="D263" s="103">
        <v>6000</v>
      </c>
      <c r="E263" s="103">
        <v>1000</v>
      </c>
      <c r="F263" s="103">
        <v>4000</v>
      </c>
      <c r="G263" s="103">
        <v>0</v>
      </c>
      <c r="H263" s="103">
        <v>0</v>
      </c>
      <c r="I263" s="103">
        <v>0</v>
      </c>
      <c r="J263" s="103">
        <v>0</v>
      </c>
      <c r="K263" s="103">
        <v>0</v>
      </c>
      <c r="L263" s="103">
        <v>0</v>
      </c>
      <c r="M263" s="103">
        <v>0</v>
      </c>
      <c r="N263" s="103">
        <v>0</v>
      </c>
      <c r="O263" s="103">
        <v>87500</v>
      </c>
      <c r="P263" s="103" t="s">
        <v>1312</v>
      </c>
      <c r="Q263" s="103" t="s">
        <v>1316</v>
      </c>
      <c r="R263" s="103"/>
      <c r="S263" s="103"/>
      <c r="T263" s="103"/>
      <c r="U263" s="103"/>
      <c r="V263" s="14"/>
      <c r="W263" s="14"/>
      <c r="X263" s="14"/>
    </row>
    <row r="264" spans="1:24" s="10" customFormat="1" ht="12.75" customHeight="1" x14ac:dyDescent="0.2">
      <c r="A264" s="10" t="s">
        <v>563</v>
      </c>
      <c r="B264" s="10" t="s">
        <v>339</v>
      </c>
      <c r="C264" s="103">
        <v>72200</v>
      </c>
      <c r="D264" s="103">
        <v>0</v>
      </c>
      <c r="E264" s="103">
        <v>0</v>
      </c>
      <c r="F264" s="103">
        <v>0</v>
      </c>
      <c r="G264" s="103">
        <v>0</v>
      </c>
      <c r="H264" s="103">
        <v>0</v>
      </c>
      <c r="I264" s="103">
        <v>0</v>
      </c>
      <c r="J264" s="103">
        <v>0</v>
      </c>
      <c r="K264" s="103">
        <v>0</v>
      </c>
      <c r="L264" s="103">
        <v>56400</v>
      </c>
      <c r="M264" s="103">
        <v>0</v>
      </c>
      <c r="N264" s="103">
        <v>0</v>
      </c>
      <c r="O264" s="103">
        <v>0</v>
      </c>
      <c r="P264" s="103" t="s">
        <v>1324</v>
      </c>
      <c r="Q264" s="103" t="s">
        <v>1316</v>
      </c>
      <c r="R264" s="103"/>
      <c r="S264" s="103"/>
      <c r="T264" s="103"/>
      <c r="U264" s="103"/>
      <c r="V264" s="14"/>
      <c r="W264" s="14"/>
      <c r="X264" s="14"/>
    </row>
    <row r="265" spans="1:24" s="10" customFormat="1" ht="12.75" customHeight="1" x14ac:dyDescent="0.2">
      <c r="A265" s="10" t="s">
        <v>798</v>
      </c>
      <c r="B265" s="10" t="s">
        <v>1352</v>
      </c>
      <c r="C265" s="103">
        <v>2381</v>
      </c>
      <c r="D265" s="103">
        <v>0</v>
      </c>
      <c r="E265" s="103">
        <v>0</v>
      </c>
      <c r="F265" s="103">
        <v>0</v>
      </c>
      <c r="G265" s="103">
        <v>0</v>
      </c>
      <c r="H265" s="103">
        <v>0</v>
      </c>
      <c r="I265" s="103">
        <v>0</v>
      </c>
      <c r="J265" s="103">
        <v>0</v>
      </c>
      <c r="K265" s="103">
        <v>0</v>
      </c>
      <c r="L265" s="103">
        <v>0</v>
      </c>
      <c r="M265" s="103">
        <v>0</v>
      </c>
      <c r="N265" s="103">
        <v>0</v>
      </c>
      <c r="O265" s="103">
        <v>0</v>
      </c>
      <c r="P265" s="103" t="s">
        <v>1377</v>
      </c>
      <c r="Q265" s="103" t="s">
        <v>1316</v>
      </c>
      <c r="R265" s="103"/>
      <c r="S265" s="103"/>
      <c r="T265" s="103"/>
      <c r="U265" s="103"/>
      <c r="V265" s="14"/>
      <c r="W265" s="14"/>
      <c r="X265" s="14"/>
    </row>
    <row r="266" spans="1:24" s="10" customFormat="1" ht="12.75" customHeight="1" x14ac:dyDescent="0.2">
      <c r="A266" s="10" t="s">
        <v>1266</v>
      </c>
      <c r="B266" s="10" t="s">
        <v>1267</v>
      </c>
      <c r="C266" s="103">
        <v>18660</v>
      </c>
      <c r="D266" s="103">
        <v>9000</v>
      </c>
      <c r="E266" s="103">
        <v>0</v>
      </c>
      <c r="F266" s="103">
        <v>0</v>
      </c>
      <c r="G266" s="103">
        <v>0</v>
      </c>
      <c r="H266" s="103">
        <v>0</v>
      </c>
      <c r="I266" s="103">
        <v>0</v>
      </c>
      <c r="J266" s="103">
        <v>0</v>
      </c>
      <c r="K266" s="103">
        <v>0</v>
      </c>
      <c r="L266" s="103">
        <v>0</v>
      </c>
      <c r="M266" s="103">
        <v>0</v>
      </c>
      <c r="N266" s="103">
        <v>0</v>
      </c>
      <c r="O266" s="103">
        <v>0</v>
      </c>
      <c r="P266" s="103" t="s">
        <v>1377</v>
      </c>
      <c r="Q266" s="103" t="s">
        <v>1316</v>
      </c>
      <c r="R266" s="103"/>
      <c r="S266" s="103"/>
      <c r="T266" s="103"/>
      <c r="U266" s="103"/>
      <c r="V266" s="14"/>
      <c r="W266" s="14"/>
      <c r="X266" s="14"/>
    </row>
    <row r="267" spans="1:24" s="10" customFormat="1" ht="12.75" customHeight="1" x14ac:dyDescent="0.2">
      <c r="A267" s="10" t="s">
        <v>469</v>
      </c>
      <c r="B267" s="10" t="s">
        <v>130</v>
      </c>
      <c r="C267" s="103">
        <v>0</v>
      </c>
      <c r="D267" s="103">
        <v>3000</v>
      </c>
      <c r="E267" s="103">
        <v>0</v>
      </c>
      <c r="F267" s="103">
        <v>0</v>
      </c>
      <c r="G267" s="103">
        <v>0</v>
      </c>
      <c r="H267" s="103">
        <v>0</v>
      </c>
      <c r="I267" s="103">
        <v>0</v>
      </c>
      <c r="J267" s="103">
        <v>0</v>
      </c>
      <c r="K267" s="103">
        <v>0</v>
      </c>
      <c r="L267" s="103">
        <v>0</v>
      </c>
      <c r="M267" s="103">
        <v>0</v>
      </c>
      <c r="N267" s="103">
        <v>0</v>
      </c>
      <c r="O267" s="103">
        <v>4000</v>
      </c>
      <c r="P267" s="103" t="s">
        <v>1315</v>
      </c>
      <c r="Q267" s="103" t="s">
        <v>1316</v>
      </c>
      <c r="R267" s="103"/>
      <c r="S267" s="103"/>
      <c r="T267" s="103"/>
      <c r="U267" s="103"/>
      <c r="V267" s="14"/>
      <c r="W267" s="14"/>
      <c r="X267" s="14"/>
    </row>
    <row r="268" spans="1:24" s="10" customFormat="1" ht="12.75" customHeight="1" x14ac:dyDescent="0.2">
      <c r="A268" s="10" t="s">
        <v>719</v>
      </c>
      <c r="B268" s="10" t="s">
        <v>131</v>
      </c>
      <c r="C268" s="103">
        <v>54566</v>
      </c>
      <c r="D268" s="103">
        <v>15000</v>
      </c>
      <c r="E268" s="103">
        <v>0</v>
      </c>
      <c r="F268" s="103">
        <v>0</v>
      </c>
      <c r="G268" s="103">
        <v>0</v>
      </c>
      <c r="H268" s="103">
        <v>0</v>
      </c>
      <c r="I268" s="103">
        <v>0</v>
      </c>
      <c r="J268" s="103">
        <v>0</v>
      </c>
      <c r="K268" s="103">
        <v>0</v>
      </c>
      <c r="L268" s="103">
        <v>183797</v>
      </c>
      <c r="M268" s="103">
        <v>0</v>
      </c>
      <c r="N268" s="103">
        <v>15000</v>
      </c>
      <c r="O268" s="103">
        <v>0</v>
      </c>
      <c r="P268" s="103" t="s">
        <v>1327</v>
      </c>
      <c r="Q268" s="103" t="s">
        <v>1316</v>
      </c>
      <c r="R268" s="103"/>
      <c r="S268" s="103"/>
      <c r="T268" s="103"/>
      <c r="U268" s="103"/>
      <c r="V268" s="14"/>
      <c r="W268" s="14"/>
      <c r="X268" s="14"/>
    </row>
    <row r="269" spans="1:24" s="10" customFormat="1" ht="12.75" customHeight="1" x14ac:dyDescent="0.2">
      <c r="A269" s="10" t="s">
        <v>632</v>
      </c>
      <c r="B269" s="10" t="s">
        <v>132</v>
      </c>
      <c r="C269" s="103">
        <v>7500</v>
      </c>
      <c r="D269" s="103">
        <v>0</v>
      </c>
      <c r="E269" s="103">
        <v>0</v>
      </c>
      <c r="F269" s="103">
        <v>2000</v>
      </c>
      <c r="G269" s="103">
        <v>0</v>
      </c>
      <c r="H269" s="103">
        <v>0</v>
      </c>
      <c r="I269" s="103">
        <v>0</v>
      </c>
      <c r="J269" s="103">
        <v>0</v>
      </c>
      <c r="K269" s="103">
        <v>0</v>
      </c>
      <c r="L269" s="103">
        <v>1430</v>
      </c>
      <c r="M269" s="103">
        <v>0</v>
      </c>
      <c r="N269" s="103">
        <v>0</v>
      </c>
      <c r="O269" s="103">
        <v>1200</v>
      </c>
      <c r="P269" s="103" t="s">
        <v>1315</v>
      </c>
      <c r="Q269" s="103" t="s">
        <v>1316</v>
      </c>
      <c r="R269" s="103"/>
      <c r="S269" s="103"/>
      <c r="T269" s="103"/>
      <c r="U269" s="103"/>
      <c r="V269" s="14"/>
      <c r="W269" s="14"/>
      <c r="X269" s="14"/>
    </row>
    <row r="270" spans="1:24" s="10" customFormat="1" ht="12.75" customHeight="1" x14ac:dyDescent="0.2">
      <c r="A270" s="10" t="s">
        <v>997</v>
      </c>
      <c r="B270" s="10" t="s">
        <v>998</v>
      </c>
      <c r="C270" s="103">
        <v>3261</v>
      </c>
      <c r="D270" s="103">
        <v>0</v>
      </c>
      <c r="E270" s="103">
        <v>0</v>
      </c>
      <c r="F270" s="103">
        <v>0</v>
      </c>
      <c r="G270" s="103">
        <v>0</v>
      </c>
      <c r="H270" s="103">
        <v>0</v>
      </c>
      <c r="I270" s="103">
        <v>0</v>
      </c>
      <c r="J270" s="103">
        <v>0</v>
      </c>
      <c r="K270" s="103">
        <v>0</v>
      </c>
      <c r="L270" s="103">
        <v>0</v>
      </c>
      <c r="M270" s="103">
        <v>0</v>
      </c>
      <c r="N270" s="103">
        <v>0</v>
      </c>
      <c r="O270" s="103">
        <v>0</v>
      </c>
      <c r="P270" s="103" t="s">
        <v>1317</v>
      </c>
      <c r="Q270" s="103" t="s">
        <v>1317</v>
      </c>
      <c r="R270" s="103"/>
      <c r="S270" s="103"/>
      <c r="T270" s="103"/>
      <c r="U270" s="103"/>
      <c r="V270" s="14"/>
      <c r="W270" s="14"/>
      <c r="X270" s="14"/>
    </row>
    <row r="271" spans="1:24" s="10" customFormat="1" ht="12.75" customHeight="1" x14ac:dyDescent="0.2">
      <c r="A271" s="10" t="s">
        <v>574</v>
      </c>
      <c r="B271" s="10" t="s">
        <v>133</v>
      </c>
      <c r="C271" s="103">
        <v>10000</v>
      </c>
      <c r="D271" s="103">
        <v>0</v>
      </c>
      <c r="E271" s="103">
        <v>0</v>
      </c>
      <c r="F271" s="103">
        <v>0</v>
      </c>
      <c r="G271" s="103">
        <v>0</v>
      </c>
      <c r="H271" s="103">
        <v>0</v>
      </c>
      <c r="I271" s="103">
        <v>0</v>
      </c>
      <c r="J271" s="103">
        <v>0</v>
      </c>
      <c r="K271" s="103">
        <v>0</v>
      </c>
      <c r="L271" s="103">
        <v>9131</v>
      </c>
      <c r="M271" s="103">
        <v>0</v>
      </c>
      <c r="N271" s="103">
        <v>0</v>
      </c>
      <c r="O271" s="103">
        <v>0</v>
      </c>
      <c r="P271" s="103" t="s">
        <v>1315</v>
      </c>
      <c r="Q271" s="103" t="s">
        <v>1316</v>
      </c>
      <c r="R271" s="103"/>
      <c r="S271" s="103"/>
      <c r="T271" s="103"/>
      <c r="U271" s="103"/>
      <c r="V271" s="14"/>
      <c r="W271" s="14"/>
      <c r="X271" s="14"/>
    </row>
    <row r="272" spans="1:24" s="10" customFormat="1" ht="12.75" customHeight="1" x14ac:dyDescent="0.2">
      <c r="A272" s="10" t="s">
        <v>571</v>
      </c>
      <c r="B272" s="10" t="s">
        <v>341</v>
      </c>
      <c r="C272" s="103">
        <v>142576</v>
      </c>
      <c r="D272" s="103">
        <v>0</v>
      </c>
      <c r="E272" s="103">
        <v>0</v>
      </c>
      <c r="F272" s="103">
        <v>0</v>
      </c>
      <c r="G272" s="103">
        <v>0</v>
      </c>
      <c r="H272" s="103">
        <v>0</v>
      </c>
      <c r="I272" s="103">
        <v>0</v>
      </c>
      <c r="J272" s="103">
        <v>0</v>
      </c>
      <c r="K272" s="103">
        <v>0</v>
      </c>
      <c r="L272" s="103">
        <v>35130</v>
      </c>
      <c r="M272" s="103">
        <v>0</v>
      </c>
      <c r="N272" s="103">
        <v>0</v>
      </c>
      <c r="O272" s="103">
        <v>9751</v>
      </c>
      <c r="P272" s="103" t="s">
        <v>1324</v>
      </c>
      <c r="Q272" s="103" t="s">
        <v>1316</v>
      </c>
      <c r="R272" s="103"/>
      <c r="S272" s="103"/>
      <c r="T272" s="103"/>
      <c r="U272" s="103"/>
      <c r="V272" s="14"/>
      <c r="W272" s="14"/>
      <c r="X272" s="14"/>
    </row>
    <row r="273" spans="1:24" s="10" customFormat="1" ht="12.75" customHeight="1" x14ac:dyDescent="0.2">
      <c r="A273" s="10" t="s">
        <v>1228</v>
      </c>
      <c r="B273" s="10" t="s">
        <v>1229</v>
      </c>
      <c r="C273" s="103">
        <v>10300</v>
      </c>
      <c r="D273" s="103">
        <v>0</v>
      </c>
      <c r="E273" s="103">
        <v>0</v>
      </c>
      <c r="F273" s="103">
        <v>0</v>
      </c>
      <c r="G273" s="103">
        <v>0</v>
      </c>
      <c r="H273" s="103">
        <v>0</v>
      </c>
      <c r="I273" s="103">
        <v>0</v>
      </c>
      <c r="J273" s="103">
        <v>0</v>
      </c>
      <c r="K273" s="103">
        <v>0</v>
      </c>
      <c r="L273" s="103">
        <v>0</v>
      </c>
      <c r="M273" s="103">
        <v>0</v>
      </c>
      <c r="N273" s="103">
        <v>0</v>
      </c>
      <c r="O273" s="103">
        <v>0</v>
      </c>
      <c r="P273" s="103" t="s">
        <v>1377</v>
      </c>
      <c r="Q273" s="103" t="s">
        <v>1316</v>
      </c>
      <c r="R273" s="103"/>
      <c r="S273" s="103"/>
      <c r="T273" s="103"/>
      <c r="U273" s="103"/>
      <c r="V273" s="14"/>
      <c r="W273" s="14"/>
      <c r="X273" s="14"/>
    </row>
    <row r="274" spans="1:24" s="10" customFormat="1" ht="12.75" customHeight="1" x14ac:dyDescent="0.2">
      <c r="A274" s="10" t="s">
        <v>999</v>
      </c>
      <c r="B274" s="10" t="s">
        <v>1000</v>
      </c>
      <c r="C274" s="103">
        <v>6879</v>
      </c>
      <c r="D274" s="103">
        <v>0</v>
      </c>
      <c r="E274" s="103">
        <v>0</v>
      </c>
      <c r="F274" s="103">
        <v>0</v>
      </c>
      <c r="G274" s="103">
        <v>0</v>
      </c>
      <c r="H274" s="103">
        <v>0</v>
      </c>
      <c r="I274" s="103">
        <v>0</v>
      </c>
      <c r="J274" s="103">
        <v>0</v>
      </c>
      <c r="K274" s="103">
        <v>0</v>
      </c>
      <c r="L274" s="103">
        <v>0</v>
      </c>
      <c r="M274" s="103">
        <v>0</v>
      </c>
      <c r="N274" s="103">
        <v>0</v>
      </c>
      <c r="O274" s="103">
        <v>0</v>
      </c>
      <c r="P274" s="103" t="s">
        <v>1317</v>
      </c>
      <c r="Q274" s="103" t="s">
        <v>1317</v>
      </c>
      <c r="R274" s="103"/>
      <c r="S274" s="103"/>
      <c r="T274" s="103"/>
      <c r="U274" s="103"/>
      <c r="V274" s="14"/>
      <c r="W274" s="14"/>
      <c r="X274" s="14"/>
    </row>
    <row r="275" spans="1:24" s="10" customFormat="1" ht="12.75" customHeight="1" x14ac:dyDescent="0.2">
      <c r="A275" s="10" t="s">
        <v>686</v>
      </c>
      <c r="B275" s="10" t="s">
        <v>134</v>
      </c>
      <c r="C275" s="103">
        <v>112300</v>
      </c>
      <c r="D275" s="103">
        <v>35000</v>
      </c>
      <c r="E275" s="103">
        <v>0</v>
      </c>
      <c r="F275" s="103">
        <v>0</v>
      </c>
      <c r="G275" s="103">
        <v>0</v>
      </c>
      <c r="H275" s="103">
        <v>0</v>
      </c>
      <c r="I275" s="103">
        <v>0</v>
      </c>
      <c r="J275" s="103">
        <v>0</v>
      </c>
      <c r="K275" s="103">
        <v>0</v>
      </c>
      <c r="L275" s="103">
        <v>19300</v>
      </c>
      <c r="M275" s="103">
        <v>0</v>
      </c>
      <c r="N275" s="103">
        <v>0</v>
      </c>
      <c r="O275" s="103">
        <v>0</v>
      </c>
      <c r="P275" s="103" t="s">
        <v>1321</v>
      </c>
      <c r="Q275" s="103" t="s">
        <v>1316</v>
      </c>
      <c r="R275" s="103"/>
      <c r="S275" s="103"/>
      <c r="T275" s="103"/>
      <c r="U275" s="103"/>
      <c r="V275" s="14"/>
      <c r="W275" s="14"/>
      <c r="X275" s="14"/>
    </row>
    <row r="276" spans="1:24" s="10" customFormat="1" ht="12.75" customHeight="1" x14ac:dyDescent="0.2">
      <c r="A276" s="10" t="s">
        <v>808</v>
      </c>
      <c r="B276" s="10" t="s">
        <v>1353</v>
      </c>
      <c r="C276" s="103">
        <v>42396</v>
      </c>
      <c r="D276" s="103">
        <v>0</v>
      </c>
      <c r="E276" s="103">
        <v>0</v>
      </c>
      <c r="F276" s="103">
        <v>0</v>
      </c>
      <c r="G276" s="103">
        <v>0</v>
      </c>
      <c r="H276" s="103">
        <v>0</v>
      </c>
      <c r="I276" s="103">
        <v>0</v>
      </c>
      <c r="J276" s="103">
        <v>0</v>
      </c>
      <c r="K276" s="103">
        <v>0</v>
      </c>
      <c r="L276" s="103">
        <v>0</v>
      </c>
      <c r="M276" s="103">
        <v>0</v>
      </c>
      <c r="N276" s="103">
        <v>0</v>
      </c>
      <c r="O276" s="103">
        <v>0</v>
      </c>
      <c r="P276" s="103" t="s">
        <v>1377</v>
      </c>
      <c r="Q276" s="103" t="s">
        <v>1316</v>
      </c>
      <c r="R276" s="103"/>
      <c r="S276" s="103"/>
      <c r="T276" s="103"/>
      <c r="U276" s="103"/>
      <c r="V276" s="14"/>
      <c r="W276" s="14"/>
      <c r="X276" s="14"/>
    </row>
    <row r="277" spans="1:24" s="10" customFormat="1" ht="12.75" customHeight="1" x14ac:dyDescent="0.2">
      <c r="A277" s="10" t="s">
        <v>1260</v>
      </c>
      <c r="B277" s="10" t="s">
        <v>1261</v>
      </c>
      <c r="C277" s="103">
        <v>29433</v>
      </c>
      <c r="D277" s="103">
        <v>0</v>
      </c>
      <c r="E277" s="103">
        <v>0</v>
      </c>
      <c r="F277" s="103">
        <v>0</v>
      </c>
      <c r="G277" s="103">
        <v>0</v>
      </c>
      <c r="H277" s="103">
        <v>0</v>
      </c>
      <c r="I277" s="103">
        <v>0</v>
      </c>
      <c r="J277" s="103">
        <v>0</v>
      </c>
      <c r="K277" s="103">
        <v>0</v>
      </c>
      <c r="L277" s="103">
        <v>0</v>
      </c>
      <c r="M277" s="103">
        <v>0</v>
      </c>
      <c r="N277" s="103">
        <v>0</v>
      </c>
      <c r="O277" s="103">
        <v>0</v>
      </c>
      <c r="P277" s="103" t="s">
        <v>1344</v>
      </c>
      <c r="Q277" s="103" t="s">
        <v>1316</v>
      </c>
      <c r="R277" s="103"/>
      <c r="S277" s="103"/>
      <c r="T277" s="103"/>
      <c r="U277" s="103"/>
      <c r="V277" s="14"/>
      <c r="W277" s="14"/>
      <c r="X277" s="14"/>
    </row>
    <row r="278" spans="1:24" s="10" customFormat="1" ht="12.75" customHeight="1" x14ac:dyDescent="0.2">
      <c r="A278" s="10" t="s">
        <v>395</v>
      </c>
      <c r="B278" s="10" t="s">
        <v>135</v>
      </c>
      <c r="C278" s="103">
        <v>72125</v>
      </c>
      <c r="D278" s="103">
        <v>13000</v>
      </c>
      <c r="E278" s="103">
        <v>0</v>
      </c>
      <c r="F278" s="103">
        <v>0</v>
      </c>
      <c r="G278" s="103">
        <v>0</v>
      </c>
      <c r="H278" s="103">
        <v>0</v>
      </c>
      <c r="I278" s="103">
        <v>0</v>
      </c>
      <c r="J278" s="103">
        <v>37266</v>
      </c>
      <c r="K278" s="103">
        <v>0</v>
      </c>
      <c r="L278" s="103">
        <v>27900</v>
      </c>
      <c r="M278" s="103">
        <v>0</v>
      </c>
      <c r="N278" s="103">
        <v>0</v>
      </c>
      <c r="O278" s="103">
        <v>0</v>
      </c>
      <c r="P278" s="103" t="s">
        <v>1312</v>
      </c>
      <c r="Q278" s="103" t="s">
        <v>1316</v>
      </c>
      <c r="R278" s="103"/>
      <c r="S278" s="103"/>
      <c r="T278" s="103"/>
      <c r="U278" s="103"/>
      <c r="V278" s="14"/>
      <c r="W278" s="14"/>
      <c r="X278" s="14"/>
    </row>
    <row r="279" spans="1:24" s="10" customFormat="1" ht="12.75" customHeight="1" x14ac:dyDescent="0.2">
      <c r="A279" s="10" t="s">
        <v>1001</v>
      </c>
      <c r="B279" s="10" t="s">
        <v>1002</v>
      </c>
      <c r="C279" s="103">
        <v>0</v>
      </c>
      <c r="D279" s="103">
        <v>0</v>
      </c>
      <c r="E279" s="103">
        <v>0</v>
      </c>
      <c r="F279" s="103">
        <v>0</v>
      </c>
      <c r="G279" s="103">
        <v>0</v>
      </c>
      <c r="H279" s="103">
        <v>0</v>
      </c>
      <c r="I279" s="103">
        <v>0</v>
      </c>
      <c r="J279" s="103">
        <v>0</v>
      </c>
      <c r="K279" s="103">
        <v>0</v>
      </c>
      <c r="L279" s="103">
        <v>0</v>
      </c>
      <c r="M279" s="103">
        <v>0</v>
      </c>
      <c r="N279" s="103">
        <v>0</v>
      </c>
      <c r="O279" s="103">
        <v>0</v>
      </c>
      <c r="P279" s="103" t="s">
        <v>1317</v>
      </c>
      <c r="Q279" s="103" t="s">
        <v>1317</v>
      </c>
      <c r="R279" s="103"/>
      <c r="S279" s="103"/>
      <c r="T279" s="103"/>
      <c r="U279" s="103"/>
      <c r="V279" s="14"/>
      <c r="W279" s="14"/>
      <c r="X279" s="14"/>
    </row>
    <row r="280" spans="1:24" s="10" customFormat="1" ht="12.75" customHeight="1" x14ac:dyDescent="0.2">
      <c r="A280" s="10" t="s">
        <v>539</v>
      </c>
      <c r="B280" s="10" t="s">
        <v>136</v>
      </c>
      <c r="C280" s="103">
        <v>10520</v>
      </c>
      <c r="D280" s="103">
        <v>3000</v>
      </c>
      <c r="E280" s="103">
        <v>0</v>
      </c>
      <c r="F280" s="103">
        <v>0</v>
      </c>
      <c r="G280" s="103">
        <v>0</v>
      </c>
      <c r="H280" s="103">
        <v>11</v>
      </c>
      <c r="I280" s="103">
        <v>0</v>
      </c>
      <c r="J280" s="103">
        <v>0</v>
      </c>
      <c r="K280" s="103">
        <v>0</v>
      </c>
      <c r="L280" s="103">
        <v>0</v>
      </c>
      <c r="M280" s="103">
        <v>0</v>
      </c>
      <c r="N280" s="103">
        <v>0</v>
      </c>
      <c r="O280" s="103">
        <v>0</v>
      </c>
      <c r="P280" s="103" t="s">
        <v>1315</v>
      </c>
      <c r="Q280" s="103" t="s">
        <v>1316</v>
      </c>
      <c r="R280" s="103"/>
      <c r="S280" s="103"/>
      <c r="T280" s="103"/>
      <c r="U280" s="103"/>
      <c r="V280" s="14"/>
      <c r="W280" s="14"/>
      <c r="X280" s="14"/>
    </row>
    <row r="281" spans="1:24" s="10" customFormat="1" ht="12.75" customHeight="1" x14ac:dyDescent="0.2">
      <c r="A281" s="10" t="s">
        <v>483</v>
      </c>
      <c r="B281" s="10" t="s">
        <v>137</v>
      </c>
      <c r="C281" s="103">
        <v>11310</v>
      </c>
      <c r="D281" s="103">
        <v>1500</v>
      </c>
      <c r="E281" s="103">
        <v>0</v>
      </c>
      <c r="F281" s="103">
        <v>0</v>
      </c>
      <c r="G281" s="103">
        <v>0</v>
      </c>
      <c r="H281" s="103">
        <v>0</v>
      </c>
      <c r="I281" s="103">
        <v>0</v>
      </c>
      <c r="J281" s="103">
        <v>0</v>
      </c>
      <c r="K281" s="103">
        <v>0</v>
      </c>
      <c r="L281" s="103">
        <v>0</v>
      </c>
      <c r="M281" s="103">
        <v>0</v>
      </c>
      <c r="N281" s="103">
        <v>0</v>
      </c>
      <c r="O281" s="103">
        <v>0</v>
      </c>
      <c r="P281" s="103" t="s">
        <v>1315</v>
      </c>
      <c r="Q281" s="103" t="s">
        <v>1316</v>
      </c>
      <c r="R281" s="103"/>
      <c r="S281" s="103"/>
      <c r="T281" s="103"/>
      <c r="U281" s="103"/>
      <c r="V281" s="14"/>
      <c r="W281" s="14"/>
      <c r="X281" s="14"/>
    </row>
    <row r="282" spans="1:24" s="10" customFormat="1" ht="12.75" customHeight="1" x14ac:dyDescent="0.2">
      <c r="A282" s="10" t="s">
        <v>515</v>
      </c>
      <c r="B282" s="10" t="s">
        <v>1290</v>
      </c>
      <c r="C282" s="103">
        <v>0</v>
      </c>
      <c r="D282" s="103">
        <v>0</v>
      </c>
      <c r="E282" s="103">
        <v>0</v>
      </c>
      <c r="F282" s="103">
        <v>0</v>
      </c>
      <c r="G282" s="103">
        <v>0</v>
      </c>
      <c r="H282" s="103">
        <v>0</v>
      </c>
      <c r="I282" s="103">
        <v>0</v>
      </c>
      <c r="J282" s="103">
        <v>0</v>
      </c>
      <c r="K282" s="103">
        <v>0</v>
      </c>
      <c r="L282" s="103">
        <v>0</v>
      </c>
      <c r="M282" s="103">
        <v>0</v>
      </c>
      <c r="N282" s="103">
        <v>0</v>
      </c>
      <c r="O282" s="103">
        <v>0</v>
      </c>
      <c r="P282" s="103" t="s">
        <v>1315</v>
      </c>
      <c r="Q282" s="103" t="s">
        <v>1316</v>
      </c>
      <c r="R282" s="103"/>
      <c r="S282" s="103"/>
      <c r="T282" s="103"/>
      <c r="U282" s="103"/>
      <c r="V282" s="14"/>
      <c r="W282" s="14"/>
      <c r="X282" s="14"/>
    </row>
    <row r="283" spans="1:24" s="10" customFormat="1" ht="12.75" customHeight="1" x14ac:dyDescent="0.2">
      <c r="A283" s="10" t="s">
        <v>677</v>
      </c>
      <c r="B283" s="10" t="s">
        <v>138</v>
      </c>
      <c r="C283" s="103">
        <v>33837</v>
      </c>
      <c r="D283" s="103">
        <v>0</v>
      </c>
      <c r="E283" s="103">
        <v>0</v>
      </c>
      <c r="F283" s="103">
        <v>0</v>
      </c>
      <c r="G283" s="103">
        <v>0</v>
      </c>
      <c r="H283" s="103">
        <v>0</v>
      </c>
      <c r="I283" s="103">
        <v>0</v>
      </c>
      <c r="J283" s="103">
        <v>83168</v>
      </c>
      <c r="K283" s="103">
        <v>0</v>
      </c>
      <c r="L283" s="103">
        <v>0</v>
      </c>
      <c r="M283" s="103">
        <v>0</v>
      </c>
      <c r="N283" s="103">
        <v>0</v>
      </c>
      <c r="O283" s="103">
        <v>0</v>
      </c>
      <c r="P283" s="103" t="s">
        <v>1321</v>
      </c>
      <c r="Q283" s="103" t="s">
        <v>1316</v>
      </c>
      <c r="R283" s="103"/>
      <c r="S283" s="103"/>
      <c r="T283" s="103"/>
      <c r="U283" s="103"/>
      <c r="V283" s="14"/>
      <c r="W283" s="14"/>
      <c r="X283" s="14"/>
    </row>
    <row r="284" spans="1:24" s="10" customFormat="1" ht="12.75" customHeight="1" x14ac:dyDescent="0.2">
      <c r="A284" s="10" t="s">
        <v>611</v>
      </c>
      <c r="B284" s="10" t="s">
        <v>139</v>
      </c>
      <c r="C284" s="103">
        <v>27131</v>
      </c>
      <c r="D284" s="103">
        <v>3000</v>
      </c>
      <c r="E284" s="103">
        <v>0</v>
      </c>
      <c r="F284" s="103">
        <v>0</v>
      </c>
      <c r="G284" s="103">
        <v>0</v>
      </c>
      <c r="H284" s="103">
        <v>0</v>
      </c>
      <c r="I284" s="103">
        <v>0</v>
      </c>
      <c r="J284" s="103">
        <v>0</v>
      </c>
      <c r="K284" s="103">
        <v>3000</v>
      </c>
      <c r="L284" s="103">
        <v>0</v>
      </c>
      <c r="M284" s="103">
        <v>0</v>
      </c>
      <c r="N284" s="103">
        <v>0</v>
      </c>
      <c r="O284" s="103">
        <v>0</v>
      </c>
      <c r="P284" s="103" t="s">
        <v>1315</v>
      </c>
      <c r="Q284" s="103" t="s">
        <v>1316</v>
      </c>
      <c r="R284" s="103"/>
      <c r="S284" s="103"/>
      <c r="T284" s="103"/>
      <c r="U284" s="103"/>
      <c r="V284" s="14"/>
      <c r="W284" s="14"/>
      <c r="X284" s="14"/>
    </row>
    <row r="285" spans="1:24" s="10" customFormat="1" ht="12.75" customHeight="1" x14ac:dyDescent="0.2">
      <c r="A285" s="10" t="s">
        <v>1276</v>
      </c>
      <c r="B285" s="10" t="s">
        <v>1277</v>
      </c>
      <c r="C285" s="103">
        <v>121990</v>
      </c>
      <c r="D285" s="103">
        <v>0</v>
      </c>
      <c r="E285" s="103">
        <v>0</v>
      </c>
      <c r="F285" s="103">
        <v>0</v>
      </c>
      <c r="G285" s="103">
        <v>0</v>
      </c>
      <c r="H285" s="103">
        <v>0</v>
      </c>
      <c r="I285" s="103">
        <v>0</v>
      </c>
      <c r="J285" s="103">
        <v>0</v>
      </c>
      <c r="K285" s="103">
        <v>0</v>
      </c>
      <c r="L285" s="103">
        <v>0</v>
      </c>
      <c r="M285" s="103">
        <v>0</v>
      </c>
      <c r="N285" s="103">
        <v>0</v>
      </c>
      <c r="O285" s="103">
        <v>0</v>
      </c>
      <c r="P285" s="103" t="s">
        <v>1344</v>
      </c>
      <c r="Q285" s="103" t="s">
        <v>1316</v>
      </c>
      <c r="R285" s="103"/>
      <c r="S285" s="103"/>
      <c r="T285" s="103"/>
      <c r="U285" s="103"/>
      <c r="V285" s="14"/>
      <c r="W285" s="14"/>
      <c r="X285" s="14"/>
    </row>
    <row r="286" spans="1:24" s="10" customFormat="1" ht="12.75" customHeight="1" x14ac:dyDescent="0.2">
      <c r="A286" s="10" t="s">
        <v>532</v>
      </c>
      <c r="B286" s="10" t="s">
        <v>140</v>
      </c>
      <c r="C286" s="103">
        <v>32600</v>
      </c>
      <c r="D286" s="103">
        <v>0</v>
      </c>
      <c r="E286" s="103">
        <v>0</v>
      </c>
      <c r="F286" s="103">
        <v>0</v>
      </c>
      <c r="G286" s="103">
        <v>0</v>
      </c>
      <c r="H286" s="103">
        <v>0</v>
      </c>
      <c r="I286" s="103">
        <v>0</v>
      </c>
      <c r="J286" s="103">
        <v>0</v>
      </c>
      <c r="K286" s="103">
        <v>0</v>
      </c>
      <c r="L286" s="103">
        <v>0</v>
      </c>
      <c r="M286" s="103">
        <v>23024</v>
      </c>
      <c r="N286" s="103">
        <v>0</v>
      </c>
      <c r="O286" s="103">
        <v>0</v>
      </c>
      <c r="P286" s="103" t="s">
        <v>1312</v>
      </c>
      <c r="Q286" s="103" t="s">
        <v>1316</v>
      </c>
      <c r="R286" s="103"/>
      <c r="S286" s="103"/>
      <c r="T286" s="103"/>
      <c r="U286" s="103"/>
      <c r="V286" s="14"/>
      <c r="W286" s="14"/>
      <c r="X286" s="14"/>
    </row>
    <row r="287" spans="1:24" s="10" customFormat="1" ht="12.75" customHeight="1" x14ac:dyDescent="0.2">
      <c r="A287" s="10" t="s">
        <v>568</v>
      </c>
      <c r="B287" s="10" t="s">
        <v>141</v>
      </c>
      <c r="C287" s="103">
        <v>6059</v>
      </c>
      <c r="D287" s="103">
        <v>2000</v>
      </c>
      <c r="E287" s="103">
        <v>0</v>
      </c>
      <c r="F287" s="103">
        <v>0</v>
      </c>
      <c r="G287" s="103">
        <v>0</v>
      </c>
      <c r="H287" s="103">
        <v>0</v>
      </c>
      <c r="I287" s="103">
        <v>0</v>
      </c>
      <c r="J287" s="103">
        <v>0</v>
      </c>
      <c r="K287" s="103">
        <v>1100</v>
      </c>
      <c r="L287" s="103">
        <v>6000</v>
      </c>
      <c r="M287" s="103">
        <v>0</v>
      </c>
      <c r="N287" s="103">
        <v>3000</v>
      </c>
      <c r="O287" s="103">
        <v>0</v>
      </c>
      <c r="P287" s="103" t="s">
        <v>1315</v>
      </c>
      <c r="Q287" s="103" t="s">
        <v>1316</v>
      </c>
      <c r="R287" s="103"/>
      <c r="S287" s="103"/>
      <c r="T287" s="103"/>
      <c r="U287" s="103"/>
      <c r="V287" s="14"/>
      <c r="W287" s="14"/>
      <c r="X287" s="14"/>
    </row>
    <row r="288" spans="1:24" s="10" customFormat="1" ht="12.75" customHeight="1" x14ac:dyDescent="0.2">
      <c r="A288" s="10" t="s">
        <v>623</v>
      </c>
      <c r="B288" s="10" t="s">
        <v>142</v>
      </c>
      <c r="C288" s="103">
        <v>400</v>
      </c>
      <c r="D288" s="103">
        <v>0</v>
      </c>
      <c r="E288" s="103">
        <v>0</v>
      </c>
      <c r="F288" s="103">
        <v>0</v>
      </c>
      <c r="G288" s="103">
        <v>0</v>
      </c>
      <c r="H288" s="103">
        <v>0</v>
      </c>
      <c r="I288" s="103">
        <v>0</v>
      </c>
      <c r="J288" s="103">
        <v>0</v>
      </c>
      <c r="K288" s="103">
        <v>0</v>
      </c>
      <c r="L288" s="103">
        <v>0</v>
      </c>
      <c r="M288" s="103">
        <v>10890</v>
      </c>
      <c r="N288" s="103">
        <v>0</v>
      </c>
      <c r="O288" s="103">
        <v>0</v>
      </c>
      <c r="P288" s="103" t="s">
        <v>1315</v>
      </c>
      <c r="Q288" s="103" t="s">
        <v>1316</v>
      </c>
      <c r="R288" s="103"/>
      <c r="S288" s="103"/>
      <c r="T288" s="103"/>
      <c r="U288" s="103"/>
      <c r="V288" s="14"/>
      <c r="W288" s="14"/>
      <c r="X288" s="14"/>
    </row>
    <row r="289" spans="1:24" s="10" customFormat="1" ht="12.75" customHeight="1" x14ac:dyDescent="0.2">
      <c r="A289" s="10" t="s">
        <v>805</v>
      </c>
      <c r="B289" s="10" t="s">
        <v>1354</v>
      </c>
      <c r="C289" s="103">
        <v>7000</v>
      </c>
      <c r="D289" s="103">
        <v>0</v>
      </c>
      <c r="E289" s="103">
        <v>0</v>
      </c>
      <c r="F289" s="103">
        <v>0</v>
      </c>
      <c r="G289" s="103">
        <v>0</v>
      </c>
      <c r="H289" s="103">
        <v>0</v>
      </c>
      <c r="I289" s="103">
        <v>0</v>
      </c>
      <c r="J289" s="103">
        <v>0</v>
      </c>
      <c r="K289" s="103">
        <v>0</v>
      </c>
      <c r="L289" s="103">
        <v>10400</v>
      </c>
      <c r="M289" s="103">
        <v>0</v>
      </c>
      <c r="N289" s="103">
        <v>0</v>
      </c>
      <c r="O289" s="103">
        <v>0</v>
      </c>
      <c r="P289" s="103" t="s">
        <v>1377</v>
      </c>
      <c r="Q289" s="103" t="s">
        <v>1316</v>
      </c>
      <c r="R289" s="103"/>
      <c r="S289" s="103"/>
      <c r="T289" s="103"/>
      <c r="U289" s="103"/>
      <c r="V289" s="14"/>
      <c r="W289" s="14"/>
      <c r="X289" s="14"/>
    </row>
    <row r="290" spans="1:24" s="10" customFormat="1" ht="12.75" customHeight="1" x14ac:dyDescent="0.2">
      <c r="A290" s="10" t="s">
        <v>815</v>
      </c>
      <c r="B290" s="10" t="s">
        <v>378</v>
      </c>
      <c r="C290" s="103">
        <v>95093</v>
      </c>
      <c r="D290" s="103">
        <v>0</v>
      </c>
      <c r="E290" s="103">
        <v>28432</v>
      </c>
      <c r="F290" s="103">
        <v>0</v>
      </c>
      <c r="G290" s="103">
        <v>0</v>
      </c>
      <c r="H290" s="103">
        <v>0</v>
      </c>
      <c r="I290" s="103">
        <v>0</v>
      </c>
      <c r="J290" s="103">
        <v>0</v>
      </c>
      <c r="K290" s="103">
        <v>0</v>
      </c>
      <c r="L290" s="103">
        <v>0</v>
      </c>
      <c r="M290" s="103">
        <v>0</v>
      </c>
      <c r="N290" s="103">
        <v>0</v>
      </c>
      <c r="O290" s="103">
        <v>16112</v>
      </c>
      <c r="P290" s="103" t="s">
        <v>1377</v>
      </c>
      <c r="Q290" s="103" t="s">
        <v>1316</v>
      </c>
      <c r="R290" s="103"/>
      <c r="S290" s="103"/>
      <c r="T290" s="103"/>
      <c r="U290" s="103"/>
      <c r="V290" s="14"/>
      <c r="W290" s="14"/>
      <c r="X290" s="14"/>
    </row>
    <row r="291" spans="1:24" s="10" customFormat="1" ht="12.75" customHeight="1" x14ac:dyDescent="0.2">
      <c r="A291" s="10" t="s">
        <v>1248</v>
      </c>
      <c r="B291" s="10" t="s">
        <v>1249</v>
      </c>
      <c r="C291" s="103">
        <v>5000</v>
      </c>
      <c r="D291" s="103">
        <v>0</v>
      </c>
      <c r="E291" s="103">
        <v>0</v>
      </c>
      <c r="F291" s="103">
        <v>0</v>
      </c>
      <c r="G291" s="103">
        <v>0</v>
      </c>
      <c r="H291" s="103">
        <v>0</v>
      </c>
      <c r="I291" s="103">
        <v>0</v>
      </c>
      <c r="J291" s="103">
        <v>0</v>
      </c>
      <c r="K291" s="103">
        <v>0</v>
      </c>
      <c r="L291" s="103">
        <v>11960</v>
      </c>
      <c r="M291" s="103">
        <v>0</v>
      </c>
      <c r="N291" s="103">
        <v>0</v>
      </c>
      <c r="O291" s="103">
        <v>0</v>
      </c>
      <c r="P291" s="103" t="s">
        <v>1377</v>
      </c>
      <c r="Q291" s="103" t="s">
        <v>1316</v>
      </c>
      <c r="R291" s="103"/>
      <c r="S291" s="103"/>
      <c r="T291" s="103"/>
      <c r="U291" s="103"/>
      <c r="V291" s="14"/>
      <c r="W291" s="14"/>
      <c r="X291" s="14"/>
    </row>
    <row r="292" spans="1:24" s="10" customFormat="1" ht="12.75" customHeight="1" x14ac:dyDescent="0.2">
      <c r="A292" s="10" t="s">
        <v>812</v>
      </c>
      <c r="B292" s="10" t="s">
        <v>380</v>
      </c>
      <c r="C292" s="103">
        <v>0</v>
      </c>
      <c r="D292" s="103">
        <v>0</v>
      </c>
      <c r="E292" s="103">
        <v>0</v>
      </c>
      <c r="F292" s="103">
        <v>0</v>
      </c>
      <c r="G292" s="103">
        <v>0</v>
      </c>
      <c r="H292" s="103">
        <v>0</v>
      </c>
      <c r="I292" s="103">
        <v>0</v>
      </c>
      <c r="J292" s="103">
        <v>0</v>
      </c>
      <c r="K292" s="103">
        <v>0</v>
      </c>
      <c r="L292" s="103">
        <v>0</v>
      </c>
      <c r="M292" s="103">
        <v>0</v>
      </c>
      <c r="N292" s="103">
        <v>0</v>
      </c>
      <c r="O292" s="103">
        <v>0</v>
      </c>
      <c r="P292" s="103" t="s">
        <v>1377</v>
      </c>
      <c r="Q292" s="103" t="s">
        <v>1316</v>
      </c>
      <c r="R292" s="103"/>
      <c r="S292" s="103"/>
      <c r="T292" s="103"/>
      <c r="U292" s="103"/>
      <c r="V292" s="14"/>
      <c r="W292" s="14"/>
      <c r="X292" s="14"/>
    </row>
    <row r="293" spans="1:24" s="10" customFormat="1" ht="12.75" customHeight="1" x14ac:dyDescent="0.2">
      <c r="A293" s="10" t="s">
        <v>1003</v>
      </c>
      <c r="B293" s="10" t="s">
        <v>1004</v>
      </c>
      <c r="C293" s="103">
        <v>345</v>
      </c>
      <c r="D293" s="103">
        <v>3500</v>
      </c>
      <c r="E293" s="103">
        <v>0</v>
      </c>
      <c r="F293" s="103">
        <v>0</v>
      </c>
      <c r="G293" s="103">
        <v>0</v>
      </c>
      <c r="H293" s="103">
        <v>0</v>
      </c>
      <c r="I293" s="103">
        <v>0</v>
      </c>
      <c r="J293" s="103">
        <v>0</v>
      </c>
      <c r="K293" s="103">
        <v>0</v>
      </c>
      <c r="L293" s="103">
        <v>0</v>
      </c>
      <c r="M293" s="103">
        <v>0</v>
      </c>
      <c r="N293" s="103">
        <v>0</v>
      </c>
      <c r="O293" s="103">
        <v>0</v>
      </c>
      <c r="P293" s="103" t="s">
        <v>1312</v>
      </c>
      <c r="Q293" s="103" t="s">
        <v>1313</v>
      </c>
      <c r="R293" s="103"/>
      <c r="S293" s="103"/>
      <c r="T293" s="103"/>
      <c r="U293" s="103"/>
      <c r="V293" s="14"/>
      <c r="W293" s="14"/>
      <c r="X293" s="14"/>
    </row>
    <row r="294" spans="1:24" s="10" customFormat="1" ht="12.75" customHeight="1" x14ac:dyDescent="0.2">
      <c r="A294" s="10" t="s">
        <v>738</v>
      </c>
      <c r="B294" s="10" t="s">
        <v>143</v>
      </c>
      <c r="C294" s="103">
        <v>55020</v>
      </c>
      <c r="D294" s="103">
        <v>11450</v>
      </c>
      <c r="E294" s="103">
        <v>0</v>
      </c>
      <c r="F294" s="103">
        <v>0</v>
      </c>
      <c r="G294" s="103">
        <v>0</v>
      </c>
      <c r="H294" s="103">
        <v>0</v>
      </c>
      <c r="I294" s="103">
        <v>0</v>
      </c>
      <c r="J294" s="103">
        <v>0</v>
      </c>
      <c r="K294" s="103">
        <v>0</v>
      </c>
      <c r="L294" s="103">
        <v>0</v>
      </c>
      <c r="M294" s="103">
        <v>0</v>
      </c>
      <c r="N294" s="103">
        <v>0</v>
      </c>
      <c r="O294" s="103">
        <v>1000</v>
      </c>
      <c r="P294" s="103" t="s">
        <v>1320</v>
      </c>
      <c r="Q294" s="103" t="s">
        <v>1316</v>
      </c>
      <c r="R294" s="103"/>
      <c r="S294" s="103"/>
      <c r="T294" s="103"/>
      <c r="U294" s="103"/>
      <c r="V294" s="14"/>
      <c r="W294" s="14"/>
      <c r="X294" s="14"/>
    </row>
    <row r="295" spans="1:24" s="10" customFormat="1" ht="12.75" customHeight="1" x14ac:dyDescent="0.2">
      <c r="A295" s="10" t="s">
        <v>448</v>
      </c>
      <c r="B295" s="10" t="s">
        <v>144</v>
      </c>
      <c r="C295" s="103">
        <v>6051</v>
      </c>
      <c r="D295" s="103">
        <v>4000</v>
      </c>
      <c r="E295" s="103">
        <v>0</v>
      </c>
      <c r="F295" s="103">
        <v>0</v>
      </c>
      <c r="G295" s="103">
        <v>0</v>
      </c>
      <c r="H295" s="103">
        <v>0</v>
      </c>
      <c r="I295" s="103">
        <v>0</v>
      </c>
      <c r="J295" s="103">
        <v>0</v>
      </c>
      <c r="K295" s="103">
        <v>0</v>
      </c>
      <c r="L295" s="103">
        <v>0</v>
      </c>
      <c r="M295" s="103">
        <v>0</v>
      </c>
      <c r="N295" s="103">
        <v>0</v>
      </c>
      <c r="O295" s="103">
        <v>0</v>
      </c>
      <c r="P295" s="103" t="s">
        <v>1315</v>
      </c>
      <c r="Q295" s="103" t="s">
        <v>1316</v>
      </c>
      <c r="R295" s="103"/>
      <c r="S295" s="103"/>
      <c r="T295" s="103"/>
      <c r="U295" s="103"/>
      <c r="V295" s="14"/>
      <c r="W295" s="14"/>
      <c r="X295" s="14"/>
    </row>
    <row r="296" spans="1:24" s="10" customFormat="1" ht="12.75" customHeight="1" x14ac:dyDescent="0.2">
      <c r="A296" s="10" t="s">
        <v>642</v>
      </c>
      <c r="B296" s="10" t="s">
        <v>145</v>
      </c>
      <c r="C296" s="103">
        <v>46</v>
      </c>
      <c r="D296" s="103">
        <v>0</v>
      </c>
      <c r="E296" s="103">
        <v>0</v>
      </c>
      <c r="F296" s="103">
        <v>0</v>
      </c>
      <c r="G296" s="103">
        <v>0</v>
      </c>
      <c r="H296" s="103">
        <v>0</v>
      </c>
      <c r="I296" s="103">
        <v>0</v>
      </c>
      <c r="J296" s="103">
        <v>0</v>
      </c>
      <c r="K296" s="103">
        <v>0</v>
      </c>
      <c r="L296" s="103">
        <v>470</v>
      </c>
      <c r="M296" s="103">
        <v>0</v>
      </c>
      <c r="N296" s="103">
        <v>0</v>
      </c>
      <c r="O296" s="103">
        <v>0</v>
      </c>
      <c r="P296" s="103" t="s">
        <v>1315</v>
      </c>
      <c r="Q296" s="103" t="s">
        <v>1316</v>
      </c>
      <c r="R296" s="103"/>
      <c r="S296" s="103"/>
      <c r="T296" s="103"/>
      <c r="U296" s="103"/>
      <c r="V296" s="14"/>
      <c r="W296" s="14"/>
      <c r="X296" s="14"/>
    </row>
    <row r="297" spans="1:24" s="10" customFormat="1" ht="12.75" customHeight="1" x14ac:dyDescent="0.2">
      <c r="A297" s="10" t="s">
        <v>670</v>
      </c>
      <c r="B297" s="10" t="s">
        <v>146</v>
      </c>
      <c r="C297" s="103">
        <v>12408</v>
      </c>
      <c r="D297" s="103">
        <v>11500</v>
      </c>
      <c r="E297" s="103">
        <v>0</v>
      </c>
      <c r="F297" s="103">
        <v>0</v>
      </c>
      <c r="G297" s="103">
        <v>0</v>
      </c>
      <c r="H297" s="103">
        <v>0</v>
      </c>
      <c r="I297" s="103">
        <v>0</v>
      </c>
      <c r="J297" s="103">
        <v>0</v>
      </c>
      <c r="K297" s="103">
        <v>0</v>
      </c>
      <c r="L297" s="103">
        <v>0</v>
      </c>
      <c r="M297" s="103">
        <v>0</v>
      </c>
      <c r="N297" s="103">
        <v>0</v>
      </c>
      <c r="O297" s="103">
        <v>0</v>
      </c>
      <c r="P297" s="103" t="s">
        <v>1315</v>
      </c>
      <c r="Q297" s="103" t="s">
        <v>1316</v>
      </c>
      <c r="R297" s="103"/>
      <c r="S297" s="103"/>
      <c r="T297" s="103"/>
      <c r="U297" s="103"/>
      <c r="V297" s="14"/>
      <c r="W297" s="14"/>
      <c r="X297" s="14"/>
    </row>
    <row r="298" spans="1:24" s="10" customFormat="1" ht="12.75" customHeight="1" x14ac:dyDescent="0.2">
      <c r="A298" s="10" t="s">
        <v>422</v>
      </c>
      <c r="B298" s="10" t="s">
        <v>345</v>
      </c>
      <c r="C298" s="103">
        <v>24393</v>
      </c>
      <c r="D298" s="103">
        <v>5000</v>
      </c>
      <c r="E298" s="103">
        <v>0</v>
      </c>
      <c r="F298" s="103">
        <v>0</v>
      </c>
      <c r="G298" s="103">
        <v>0</v>
      </c>
      <c r="H298" s="103">
        <v>0</v>
      </c>
      <c r="I298" s="103">
        <v>0</v>
      </c>
      <c r="J298" s="103">
        <v>0</v>
      </c>
      <c r="K298" s="103">
        <v>0</v>
      </c>
      <c r="L298" s="103">
        <v>0</v>
      </c>
      <c r="M298" s="103">
        <v>0</v>
      </c>
      <c r="N298" s="103">
        <v>0</v>
      </c>
      <c r="O298" s="103">
        <v>500</v>
      </c>
      <c r="P298" s="103" t="s">
        <v>1312</v>
      </c>
      <c r="Q298" s="103" t="s">
        <v>1316</v>
      </c>
      <c r="R298" s="103"/>
      <c r="S298" s="103"/>
      <c r="T298" s="103"/>
      <c r="U298" s="103"/>
      <c r="V298" s="14"/>
      <c r="W298" s="14"/>
      <c r="X298" s="14"/>
    </row>
    <row r="299" spans="1:24" s="10" customFormat="1" ht="12.75" customHeight="1" x14ac:dyDescent="0.2">
      <c r="A299" s="10" t="s">
        <v>1005</v>
      </c>
      <c r="B299" s="10" t="s">
        <v>1006</v>
      </c>
      <c r="C299" s="103">
        <v>38844</v>
      </c>
      <c r="D299" s="103">
        <v>0</v>
      </c>
      <c r="E299" s="103">
        <v>0</v>
      </c>
      <c r="F299" s="103">
        <v>0</v>
      </c>
      <c r="G299" s="103">
        <v>0</v>
      </c>
      <c r="H299" s="103">
        <v>0</v>
      </c>
      <c r="I299" s="103">
        <v>0</v>
      </c>
      <c r="J299" s="103">
        <v>0</v>
      </c>
      <c r="K299" s="103">
        <v>0</v>
      </c>
      <c r="L299" s="103">
        <v>0</v>
      </c>
      <c r="M299" s="103">
        <v>0</v>
      </c>
      <c r="N299" s="103">
        <v>0</v>
      </c>
      <c r="O299" s="103">
        <v>0</v>
      </c>
      <c r="P299" s="103" t="s">
        <v>1312</v>
      </c>
      <c r="Q299" s="103" t="s">
        <v>1314</v>
      </c>
      <c r="R299" s="103"/>
      <c r="S299" s="103"/>
      <c r="T299" s="103"/>
      <c r="U299" s="103"/>
      <c r="V299" s="14"/>
      <c r="W299" s="14"/>
      <c r="X299" s="14"/>
    </row>
    <row r="300" spans="1:24" s="10" customFormat="1" ht="12.75" customHeight="1" x14ac:dyDescent="0.2">
      <c r="A300" s="10" t="s">
        <v>404</v>
      </c>
      <c r="B300" s="10" t="s">
        <v>147</v>
      </c>
      <c r="C300" s="103">
        <v>68477</v>
      </c>
      <c r="D300" s="103">
        <v>0</v>
      </c>
      <c r="E300" s="103">
        <v>0</v>
      </c>
      <c r="F300" s="103">
        <v>0</v>
      </c>
      <c r="G300" s="103">
        <v>0</v>
      </c>
      <c r="H300" s="103">
        <v>0</v>
      </c>
      <c r="I300" s="103">
        <v>0</v>
      </c>
      <c r="J300" s="103">
        <v>0</v>
      </c>
      <c r="K300" s="103">
        <v>0</v>
      </c>
      <c r="L300" s="103">
        <v>6440</v>
      </c>
      <c r="M300" s="103">
        <v>0</v>
      </c>
      <c r="N300" s="103">
        <v>0</v>
      </c>
      <c r="O300" s="103">
        <v>0</v>
      </c>
      <c r="P300" s="103" t="s">
        <v>1312</v>
      </c>
      <c r="Q300" s="103" t="s">
        <v>1316</v>
      </c>
      <c r="R300" s="103"/>
      <c r="S300" s="103"/>
      <c r="T300" s="103"/>
      <c r="U300" s="103"/>
      <c r="V300" s="14"/>
      <c r="W300" s="14"/>
      <c r="X300" s="14"/>
    </row>
    <row r="301" spans="1:24" s="10" customFormat="1" ht="12.75" customHeight="1" x14ac:dyDescent="0.2">
      <c r="A301" s="10" t="s">
        <v>650</v>
      </c>
      <c r="B301" s="10" t="s">
        <v>148</v>
      </c>
      <c r="C301" s="103">
        <v>22952</v>
      </c>
      <c r="D301" s="103">
        <v>1500</v>
      </c>
      <c r="E301" s="103">
        <v>0</v>
      </c>
      <c r="F301" s="103">
        <v>0</v>
      </c>
      <c r="G301" s="103">
        <v>0</v>
      </c>
      <c r="H301" s="103">
        <v>0</v>
      </c>
      <c r="I301" s="103">
        <v>0</v>
      </c>
      <c r="J301" s="103">
        <v>0</v>
      </c>
      <c r="K301" s="103">
        <v>0</v>
      </c>
      <c r="L301" s="103">
        <v>0</v>
      </c>
      <c r="M301" s="103">
        <v>0</v>
      </c>
      <c r="N301" s="103">
        <v>0</v>
      </c>
      <c r="O301" s="103">
        <v>0</v>
      </c>
      <c r="P301" s="103" t="s">
        <v>1315</v>
      </c>
      <c r="Q301" s="103" t="s">
        <v>1316</v>
      </c>
      <c r="R301" s="103"/>
      <c r="S301" s="103"/>
      <c r="T301" s="103"/>
      <c r="U301" s="103"/>
      <c r="V301" s="14"/>
      <c r="W301" s="14"/>
      <c r="X301" s="14"/>
    </row>
    <row r="302" spans="1:24" s="10" customFormat="1" ht="12.75" customHeight="1" x14ac:dyDescent="0.2">
      <c r="A302" s="10" t="s">
        <v>1007</v>
      </c>
      <c r="B302" s="10" t="s">
        <v>1008</v>
      </c>
      <c r="C302" s="103">
        <v>2261</v>
      </c>
      <c r="D302" s="103">
        <v>2000</v>
      </c>
      <c r="E302" s="103">
        <v>0</v>
      </c>
      <c r="F302" s="103">
        <v>0</v>
      </c>
      <c r="G302" s="103">
        <v>0</v>
      </c>
      <c r="H302" s="103">
        <v>0</v>
      </c>
      <c r="I302" s="103">
        <v>0</v>
      </c>
      <c r="J302" s="103">
        <v>0</v>
      </c>
      <c r="K302" s="103">
        <v>2530</v>
      </c>
      <c r="L302" s="103">
        <v>500</v>
      </c>
      <c r="M302" s="103">
        <v>25</v>
      </c>
      <c r="N302" s="103">
        <v>0</v>
      </c>
      <c r="O302" s="103">
        <v>0</v>
      </c>
      <c r="P302" s="103" t="s">
        <v>1312</v>
      </c>
      <c r="Q302" s="103" t="s">
        <v>1313</v>
      </c>
      <c r="R302" s="103"/>
      <c r="S302" s="103"/>
      <c r="T302" s="103"/>
      <c r="U302" s="103"/>
      <c r="V302" s="14"/>
      <c r="W302" s="14"/>
      <c r="X302" s="14"/>
    </row>
    <row r="303" spans="1:24" s="10" customFormat="1" ht="12.75" customHeight="1" x14ac:dyDescent="0.2">
      <c r="A303" s="10" t="s">
        <v>1009</v>
      </c>
      <c r="B303" s="10" t="s">
        <v>1010</v>
      </c>
      <c r="C303" s="103">
        <v>9275</v>
      </c>
      <c r="D303" s="103">
        <v>0</v>
      </c>
      <c r="E303" s="103">
        <v>0</v>
      </c>
      <c r="F303" s="103">
        <v>0</v>
      </c>
      <c r="G303" s="103">
        <v>0</v>
      </c>
      <c r="H303" s="103">
        <v>0</v>
      </c>
      <c r="I303" s="103">
        <v>0</v>
      </c>
      <c r="J303" s="103">
        <v>0</v>
      </c>
      <c r="K303" s="103">
        <v>0</v>
      </c>
      <c r="L303" s="103">
        <v>0</v>
      </c>
      <c r="M303" s="103">
        <v>0</v>
      </c>
      <c r="N303" s="103">
        <v>0</v>
      </c>
      <c r="O303" s="103">
        <v>0</v>
      </c>
      <c r="P303" s="103" t="s">
        <v>1312</v>
      </c>
      <c r="Q303" s="103" t="s">
        <v>1314</v>
      </c>
      <c r="R303" s="103"/>
      <c r="S303" s="103"/>
      <c r="T303" s="103"/>
      <c r="U303" s="103"/>
      <c r="V303" s="14"/>
      <c r="W303" s="14"/>
      <c r="X303" s="14"/>
    </row>
    <row r="304" spans="1:24" s="10" customFormat="1" ht="12.75" customHeight="1" x14ac:dyDescent="0.2">
      <c r="A304" s="10" t="s">
        <v>1011</v>
      </c>
      <c r="B304" s="10" t="s">
        <v>1012</v>
      </c>
      <c r="C304" s="103">
        <v>1469</v>
      </c>
      <c r="D304" s="103">
        <v>0</v>
      </c>
      <c r="E304" s="103">
        <v>0</v>
      </c>
      <c r="F304" s="103">
        <v>0</v>
      </c>
      <c r="G304" s="103">
        <v>0</v>
      </c>
      <c r="H304" s="103">
        <v>0</v>
      </c>
      <c r="I304" s="103">
        <v>0</v>
      </c>
      <c r="J304" s="103">
        <v>0</v>
      </c>
      <c r="K304" s="103">
        <v>0</v>
      </c>
      <c r="L304" s="103">
        <v>0</v>
      </c>
      <c r="M304" s="103">
        <v>0</v>
      </c>
      <c r="N304" s="103">
        <v>0</v>
      </c>
      <c r="O304" s="103">
        <v>0</v>
      </c>
      <c r="P304" s="103" t="s">
        <v>1317</v>
      </c>
      <c r="Q304" s="103" t="s">
        <v>1317</v>
      </c>
      <c r="R304" s="103"/>
      <c r="S304" s="103"/>
      <c r="T304" s="103"/>
      <c r="U304" s="103"/>
      <c r="V304" s="14"/>
      <c r="W304" s="14"/>
      <c r="X304" s="14"/>
    </row>
    <row r="305" spans="1:24" s="10" customFormat="1" ht="12.75" customHeight="1" x14ac:dyDescent="0.2">
      <c r="A305" s="10" t="s">
        <v>1013</v>
      </c>
      <c r="B305" s="10" t="s">
        <v>1014</v>
      </c>
      <c r="C305" s="103">
        <v>63400</v>
      </c>
      <c r="D305" s="103">
        <v>3000</v>
      </c>
      <c r="E305" s="103">
        <v>0</v>
      </c>
      <c r="F305" s="103">
        <v>0</v>
      </c>
      <c r="G305" s="103">
        <v>0</v>
      </c>
      <c r="H305" s="103">
        <v>0</v>
      </c>
      <c r="I305" s="103">
        <v>0</v>
      </c>
      <c r="J305" s="103">
        <v>0</v>
      </c>
      <c r="K305" s="103">
        <v>0</v>
      </c>
      <c r="L305" s="103">
        <v>0</v>
      </c>
      <c r="M305" s="103">
        <v>0</v>
      </c>
      <c r="N305" s="103">
        <v>6027</v>
      </c>
      <c r="O305" s="103">
        <v>0</v>
      </c>
      <c r="P305" s="103" t="s">
        <v>1312</v>
      </c>
      <c r="Q305" s="103" t="s">
        <v>1313</v>
      </c>
      <c r="R305" s="103"/>
      <c r="S305" s="103"/>
      <c r="T305" s="103"/>
      <c r="U305" s="103"/>
      <c r="V305" s="14"/>
      <c r="W305" s="14"/>
      <c r="X305" s="14"/>
    </row>
    <row r="306" spans="1:24" s="10" customFormat="1" ht="12.75" customHeight="1" x14ac:dyDescent="0.2">
      <c r="A306" s="10" t="s">
        <v>504</v>
      </c>
      <c r="B306" s="10" t="s">
        <v>149</v>
      </c>
      <c r="C306" s="103">
        <v>19308</v>
      </c>
      <c r="D306" s="103">
        <v>2000</v>
      </c>
      <c r="E306" s="103">
        <v>0</v>
      </c>
      <c r="F306" s="103">
        <v>0</v>
      </c>
      <c r="G306" s="103">
        <v>0</v>
      </c>
      <c r="H306" s="103">
        <v>0</v>
      </c>
      <c r="I306" s="103">
        <v>0</v>
      </c>
      <c r="J306" s="103">
        <v>0</v>
      </c>
      <c r="K306" s="103">
        <v>0</v>
      </c>
      <c r="L306" s="103">
        <v>4100</v>
      </c>
      <c r="M306" s="103">
        <v>0</v>
      </c>
      <c r="N306" s="103">
        <v>0</v>
      </c>
      <c r="O306" s="103">
        <v>0</v>
      </c>
      <c r="P306" s="103" t="s">
        <v>1315</v>
      </c>
      <c r="Q306" s="103" t="s">
        <v>1316</v>
      </c>
      <c r="R306" s="103"/>
      <c r="S306" s="103"/>
      <c r="T306" s="103"/>
      <c r="U306" s="103"/>
      <c r="V306" s="14"/>
      <c r="W306" s="14"/>
      <c r="X306" s="14"/>
    </row>
    <row r="307" spans="1:24" s="10" customFormat="1" ht="12.75" customHeight="1" x14ac:dyDescent="0.2">
      <c r="A307" s="10" t="s">
        <v>822</v>
      </c>
      <c r="B307" s="10" t="s">
        <v>381</v>
      </c>
      <c r="C307" s="103">
        <v>1523</v>
      </c>
      <c r="D307" s="103">
        <v>1000</v>
      </c>
      <c r="E307" s="103">
        <v>0</v>
      </c>
      <c r="F307" s="103">
        <v>0</v>
      </c>
      <c r="G307" s="103">
        <v>0</v>
      </c>
      <c r="H307" s="103">
        <v>0</v>
      </c>
      <c r="I307" s="103">
        <v>0</v>
      </c>
      <c r="J307" s="103">
        <v>0</v>
      </c>
      <c r="K307" s="103">
        <v>0</v>
      </c>
      <c r="L307" s="103">
        <v>200</v>
      </c>
      <c r="M307" s="103">
        <v>0</v>
      </c>
      <c r="N307" s="103">
        <v>0</v>
      </c>
      <c r="O307" s="103">
        <v>0</v>
      </c>
      <c r="P307" s="103" t="s">
        <v>1377</v>
      </c>
      <c r="Q307" s="103" t="s">
        <v>1316</v>
      </c>
      <c r="R307" s="103"/>
      <c r="S307" s="103"/>
      <c r="T307" s="103"/>
      <c r="U307" s="103"/>
      <c r="V307" s="14"/>
      <c r="W307" s="14"/>
      <c r="X307" s="14"/>
    </row>
    <row r="308" spans="1:24" s="10" customFormat="1" ht="12.75" customHeight="1" x14ac:dyDescent="0.2">
      <c r="A308" s="10" t="s">
        <v>612</v>
      </c>
      <c r="B308" s="10" t="s">
        <v>841</v>
      </c>
      <c r="C308" s="103">
        <v>3687</v>
      </c>
      <c r="D308" s="103">
        <v>0</v>
      </c>
      <c r="E308" s="103">
        <v>0</v>
      </c>
      <c r="F308" s="103">
        <v>0</v>
      </c>
      <c r="G308" s="103">
        <v>0</v>
      </c>
      <c r="H308" s="103">
        <v>0</v>
      </c>
      <c r="I308" s="103">
        <v>0</v>
      </c>
      <c r="J308" s="103">
        <v>0</v>
      </c>
      <c r="K308" s="103">
        <v>0</v>
      </c>
      <c r="L308" s="103">
        <v>15</v>
      </c>
      <c r="M308" s="103">
        <v>0</v>
      </c>
      <c r="N308" s="103">
        <v>0</v>
      </c>
      <c r="O308" s="103">
        <v>0</v>
      </c>
      <c r="P308" s="103" t="s">
        <v>1315</v>
      </c>
      <c r="Q308" s="103" t="s">
        <v>1316</v>
      </c>
      <c r="R308" s="103"/>
      <c r="S308" s="103"/>
      <c r="T308" s="103"/>
      <c r="U308" s="103"/>
      <c r="V308" s="14"/>
      <c r="W308" s="14"/>
      <c r="X308" s="14"/>
    </row>
    <row r="309" spans="1:24" s="10" customFormat="1" ht="12.75" customHeight="1" x14ac:dyDescent="0.2">
      <c r="A309" s="10" t="s">
        <v>695</v>
      </c>
      <c r="B309" s="10" t="s">
        <v>150</v>
      </c>
      <c r="C309" s="103">
        <v>97020</v>
      </c>
      <c r="D309" s="103">
        <v>0</v>
      </c>
      <c r="E309" s="103">
        <v>0</v>
      </c>
      <c r="F309" s="103">
        <v>0</v>
      </c>
      <c r="G309" s="103">
        <v>0</v>
      </c>
      <c r="H309" s="103">
        <v>0</v>
      </c>
      <c r="I309" s="103">
        <v>0</v>
      </c>
      <c r="J309" s="103">
        <v>0</v>
      </c>
      <c r="K309" s="103">
        <v>0</v>
      </c>
      <c r="L309" s="103">
        <v>100</v>
      </c>
      <c r="M309" s="103">
        <v>0</v>
      </c>
      <c r="N309" s="103">
        <v>0</v>
      </c>
      <c r="O309" s="103">
        <v>0</v>
      </c>
      <c r="P309" s="103" t="s">
        <v>1321</v>
      </c>
      <c r="Q309" s="103" t="s">
        <v>1316</v>
      </c>
      <c r="R309" s="103"/>
      <c r="S309" s="103"/>
      <c r="T309" s="103"/>
      <c r="U309" s="103"/>
      <c r="V309" s="14"/>
      <c r="W309" s="14"/>
      <c r="X309" s="14"/>
    </row>
    <row r="310" spans="1:24" s="10" customFormat="1" ht="12.75" customHeight="1" x14ac:dyDescent="0.2">
      <c r="A310" s="10" t="s">
        <v>633</v>
      </c>
      <c r="B310" s="10" t="s">
        <v>288</v>
      </c>
      <c r="C310" s="103">
        <v>5462</v>
      </c>
      <c r="D310" s="103">
        <v>0</v>
      </c>
      <c r="E310" s="103">
        <v>0</v>
      </c>
      <c r="F310" s="103">
        <v>0</v>
      </c>
      <c r="G310" s="103">
        <v>0</v>
      </c>
      <c r="H310" s="103">
        <v>0</v>
      </c>
      <c r="I310" s="103">
        <v>0</v>
      </c>
      <c r="J310" s="103">
        <v>0</v>
      </c>
      <c r="K310" s="103">
        <v>0</v>
      </c>
      <c r="L310" s="103">
        <v>0</v>
      </c>
      <c r="M310" s="103">
        <v>0</v>
      </c>
      <c r="N310" s="103">
        <v>0</v>
      </c>
      <c r="O310" s="103">
        <v>0</v>
      </c>
      <c r="P310" s="103" t="s">
        <v>1315</v>
      </c>
      <c r="Q310" s="103" t="s">
        <v>1316</v>
      </c>
      <c r="R310" s="103"/>
      <c r="S310" s="103"/>
      <c r="T310" s="103"/>
      <c r="U310" s="103"/>
      <c r="V310" s="14"/>
      <c r="W310" s="14"/>
      <c r="X310" s="14"/>
    </row>
    <row r="311" spans="1:24" s="10" customFormat="1" ht="12.75" customHeight="1" x14ac:dyDescent="0.2">
      <c r="A311" s="10" t="s">
        <v>739</v>
      </c>
      <c r="B311" s="10" t="s">
        <v>151</v>
      </c>
      <c r="C311" s="103">
        <v>293544</v>
      </c>
      <c r="D311" s="103">
        <v>16000</v>
      </c>
      <c r="E311" s="103">
        <v>0</v>
      </c>
      <c r="F311" s="103">
        <v>0</v>
      </c>
      <c r="G311" s="103">
        <v>0</v>
      </c>
      <c r="H311" s="103">
        <v>0</v>
      </c>
      <c r="I311" s="103">
        <v>0</v>
      </c>
      <c r="J311" s="103">
        <v>5000</v>
      </c>
      <c r="K311" s="103">
        <v>0</v>
      </c>
      <c r="L311" s="103">
        <v>0</v>
      </c>
      <c r="M311" s="103">
        <v>7000</v>
      </c>
      <c r="N311" s="103">
        <v>0</v>
      </c>
      <c r="O311" s="103">
        <v>13000</v>
      </c>
      <c r="P311" s="103" t="s">
        <v>1320</v>
      </c>
      <c r="Q311" s="103" t="s">
        <v>1316</v>
      </c>
      <c r="R311" s="103"/>
      <c r="S311" s="103"/>
      <c r="T311" s="103"/>
      <c r="U311" s="103"/>
      <c r="V311" s="14"/>
      <c r="W311" s="14"/>
      <c r="X311" s="14"/>
    </row>
    <row r="312" spans="1:24" s="10" customFormat="1" ht="12.75" customHeight="1" x14ac:dyDescent="0.2">
      <c r="A312" s="10" t="s">
        <v>1015</v>
      </c>
      <c r="B312" s="10" t="s">
        <v>1016</v>
      </c>
      <c r="C312" s="103">
        <v>0</v>
      </c>
      <c r="D312" s="103">
        <v>0</v>
      </c>
      <c r="E312" s="103">
        <v>0</v>
      </c>
      <c r="F312" s="103">
        <v>0</v>
      </c>
      <c r="G312" s="103">
        <v>0</v>
      </c>
      <c r="H312" s="103">
        <v>0</v>
      </c>
      <c r="I312" s="103">
        <v>0</v>
      </c>
      <c r="J312" s="103">
        <v>0</v>
      </c>
      <c r="K312" s="103">
        <v>0</v>
      </c>
      <c r="L312" s="103">
        <v>0</v>
      </c>
      <c r="M312" s="103">
        <v>0</v>
      </c>
      <c r="N312" s="103">
        <v>0</v>
      </c>
      <c r="O312" s="103">
        <v>0</v>
      </c>
      <c r="P312" s="103" t="s">
        <v>1312</v>
      </c>
      <c r="Q312" s="103" t="s">
        <v>1313</v>
      </c>
      <c r="R312" s="103"/>
      <c r="S312" s="103"/>
      <c r="T312" s="103"/>
      <c r="U312" s="103"/>
      <c r="V312" s="14"/>
      <c r="W312" s="14"/>
      <c r="X312" s="14"/>
    </row>
    <row r="313" spans="1:24" s="10" customFormat="1" ht="12.75" customHeight="1" x14ac:dyDescent="0.2">
      <c r="A313" s="10" t="s">
        <v>1017</v>
      </c>
      <c r="B313" s="10" t="s">
        <v>1018</v>
      </c>
      <c r="C313" s="103">
        <v>2882</v>
      </c>
      <c r="D313" s="103">
        <v>0</v>
      </c>
      <c r="E313" s="103">
        <v>0</v>
      </c>
      <c r="F313" s="103">
        <v>0</v>
      </c>
      <c r="G313" s="103">
        <v>0</v>
      </c>
      <c r="H313" s="103">
        <v>0</v>
      </c>
      <c r="I313" s="103">
        <v>0</v>
      </c>
      <c r="J313" s="103">
        <v>0</v>
      </c>
      <c r="K313" s="103">
        <v>0</v>
      </c>
      <c r="L313" s="103">
        <v>0</v>
      </c>
      <c r="M313" s="103">
        <v>0</v>
      </c>
      <c r="N313" s="103">
        <v>0</v>
      </c>
      <c r="O313" s="103">
        <v>0</v>
      </c>
      <c r="P313" s="103" t="s">
        <v>1317</v>
      </c>
      <c r="Q313" s="103" t="s">
        <v>1317</v>
      </c>
      <c r="R313" s="103"/>
      <c r="S313" s="103"/>
      <c r="T313" s="103"/>
      <c r="U313" s="103"/>
      <c r="V313" s="14"/>
      <c r="W313" s="14"/>
      <c r="X313" s="14"/>
    </row>
    <row r="314" spans="1:24" s="10" customFormat="1" ht="12.75" customHeight="1" x14ac:dyDescent="0.2">
      <c r="A314" s="10" t="s">
        <v>1019</v>
      </c>
      <c r="B314" s="10" t="s">
        <v>1020</v>
      </c>
      <c r="C314" s="103">
        <v>1350</v>
      </c>
      <c r="D314" s="103">
        <v>0</v>
      </c>
      <c r="E314" s="103">
        <v>0</v>
      </c>
      <c r="F314" s="103">
        <v>0</v>
      </c>
      <c r="G314" s="103">
        <v>0</v>
      </c>
      <c r="H314" s="103">
        <v>0</v>
      </c>
      <c r="I314" s="103">
        <v>0</v>
      </c>
      <c r="J314" s="103">
        <v>0</v>
      </c>
      <c r="K314" s="103">
        <v>0</v>
      </c>
      <c r="L314" s="103">
        <v>0</v>
      </c>
      <c r="M314" s="103">
        <v>0</v>
      </c>
      <c r="N314" s="103">
        <v>0</v>
      </c>
      <c r="O314" s="103">
        <v>0</v>
      </c>
      <c r="P314" s="103" t="s">
        <v>1317</v>
      </c>
      <c r="Q314" s="103" t="s">
        <v>1317</v>
      </c>
      <c r="R314" s="103"/>
      <c r="S314" s="103"/>
      <c r="T314" s="103"/>
      <c r="U314" s="103"/>
      <c r="V314" s="14"/>
      <c r="W314" s="14"/>
      <c r="X314" s="14"/>
    </row>
    <row r="315" spans="1:24" s="10" customFormat="1" ht="12.75" customHeight="1" x14ac:dyDescent="0.2">
      <c r="A315" s="10" t="s">
        <v>579</v>
      </c>
      <c r="B315" s="10" t="s">
        <v>346</v>
      </c>
      <c r="C315" s="103">
        <v>253532</v>
      </c>
      <c r="D315" s="103">
        <v>0</v>
      </c>
      <c r="E315" s="103">
        <v>0</v>
      </c>
      <c r="F315" s="103">
        <v>0</v>
      </c>
      <c r="G315" s="103">
        <v>0</v>
      </c>
      <c r="H315" s="103">
        <v>0</v>
      </c>
      <c r="I315" s="103">
        <v>0</v>
      </c>
      <c r="J315" s="103">
        <v>5000</v>
      </c>
      <c r="K315" s="103">
        <v>0</v>
      </c>
      <c r="L315" s="103">
        <v>0</v>
      </c>
      <c r="M315" s="103">
        <v>0</v>
      </c>
      <c r="N315" s="103">
        <v>0</v>
      </c>
      <c r="O315" s="103">
        <v>3500</v>
      </c>
      <c r="P315" s="103" t="s">
        <v>1324</v>
      </c>
      <c r="Q315" s="103" t="s">
        <v>1316</v>
      </c>
      <c r="R315" s="103"/>
      <c r="S315" s="103"/>
      <c r="T315" s="103"/>
      <c r="U315" s="103"/>
      <c r="V315" s="14"/>
      <c r="W315" s="14"/>
      <c r="X315" s="14"/>
    </row>
    <row r="316" spans="1:24" s="10" customFormat="1" ht="12.75" customHeight="1" x14ac:dyDescent="0.2">
      <c r="A316" s="10" t="s">
        <v>1230</v>
      </c>
      <c r="B316" s="10" t="s">
        <v>1231</v>
      </c>
      <c r="C316" s="103">
        <v>7</v>
      </c>
      <c r="D316" s="103">
        <v>0</v>
      </c>
      <c r="E316" s="103">
        <v>0</v>
      </c>
      <c r="F316" s="103">
        <v>0</v>
      </c>
      <c r="G316" s="103">
        <v>0</v>
      </c>
      <c r="H316" s="103">
        <v>0</v>
      </c>
      <c r="I316" s="103">
        <v>0</v>
      </c>
      <c r="J316" s="103">
        <v>0</v>
      </c>
      <c r="K316" s="103">
        <v>0</v>
      </c>
      <c r="L316" s="103">
        <v>0</v>
      </c>
      <c r="M316" s="103">
        <v>0</v>
      </c>
      <c r="N316" s="103">
        <v>0</v>
      </c>
      <c r="O316" s="103">
        <v>26484</v>
      </c>
      <c r="P316" s="103" t="s">
        <v>1377</v>
      </c>
      <c r="Q316" s="103" t="s">
        <v>1316</v>
      </c>
      <c r="R316" s="103"/>
      <c r="S316" s="103"/>
      <c r="T316" s="103"/>
      <c r="U316" s="103"/>
      <c r="V316" s="14"/>
      <c r="W316" s="14"/>
      <c r="X316" s="14"/>
    </row>
    <row r="317" spans="1:24" s="10" customFormat="1" ht="12.75" customHeight="1" x14ac:dyDescent="0.2">
      <c r="A317" s="10" t="s">
        <v>1021</v>
      </c>
      <c r="B317" s="10" t="s">
        <v>1022</v>
      </c>
      <c r="C317" s="103">
        <v>40764</v>
      </c>
      <c r="D317" s="103">
        <v>0</v>
      </c>
      <c r="E317" s="103">
        <v>0</v>
      </c>
      <c r="F317" s="103">
        <v>0</v>
      </c>
      <c r="G317" s="103">
        <v>0</v>
      </c>
      <c r="H317" s="103">
        <v>0</v>
      </c>
      <c r="I317" s="103">
        <v>0</v>
      </c>
      <c r="J317" s="103">
        <v>0</v>
      </c>
      <c r="K317" s="103">
        <v>0</v>
      </c>
      <c r="L317" s="103">
        <v>0</v>
      </c>
      <c r="M317" s="103">
        <v>0</v>
      </c>
      <c r="N317" s="103">
        <v>0</v>
      </c>
      <c r="O317" s="103">
        <v>1000</v>
      </c>
      <c r="P317" s="103" t="s">
        <v>1312</v>
      </c>
      <c r="Q317" s="103" t="s">
        <v>1314</v>
      </c>
      <c r="R317" s="103"/>
      <c r="S317" s="103"/>
      <c r="T317" s="103"/>
      <c r="U317" s="103"/>
      <c r="V317" s="14"/>
      <c r="W317" s="14"/>
      <c r="X317" s="14"/>
    </row>
    <row r="318" spans="1:24" s="10" customFormat="1" ht="12.75" customHeight="1" x14ac:dyDescent="0.2">
      <c r="A318" s="10" t="s">
        <v>449</v>
      </c>
      <c r="B318" s="10" t="s">
        <v>152</v>
      </c>
      <c r="C318" s="103">
        <v>6030</v>
      </c>
      <c r="D318" s="103">
        <v>0</v>
      </c>
      <c r="E318" s="103">
        <v>0</v>
      </c>
      <c r="F318" s="103">
        <v>0</v>
      </c>
      <c r="G318" s="103">
        <v>0</v>
      </c>
      <c r="H318" s="103">
        <v>0</v>
      </c>
      <c r="I318" s="103">
        <v>0</v>
      </c>
      <c r="J318" s="103">
        <v>0</v>
      </c>
      <c r="K318" s="103">
        <v>0</v>
      </c>
      <c r="L318" s="103">
        <v>0</v>
      </c>
      <c r="M318" s="103">
        <v>0</v>
      </c>
      <c r="N318" s="103">
        <v>0</v>
      </c>
      <c r="O318" s="103">
        <v>0</v>
      </c>
      <c r="P318" s="103" t="s">
        <v>1315</v>
      </c>
      <c r="Q318" s="103" t="s">
        <v>1316</v>
      </c>
      <c r="R318" s="103"/>
      <c r="S318" s="103"/>
      <c r="T318" s="103"/>
      <c r="U318" s="103"/>
      <c r="V318" s="14"/>
      <c r="W318" s="14"/>
      <c r="X318" s="14"/>
    </row>
    <row r="319" spans="1:24" s="10" customFormat="1" ht="12.75" customHeight="1" x14ac:dyDescent="0.2">
      <c r="A319" s="10" t="s">
        <v>459</v>
      </c>
      <c r="B319" s="10" t="s">
        <v>153</v>
      </c>
      <c r="C319" s="103">
        <v>5560</v>
      </c>
      <c r="D319" s="103">
        <v>0</v>
      </c>
      <c r="E319" s="103">
        <v>0</v>
      </c>
      <c r="F319" s="103">
        <v>0</v>
      </c>
      <c r="G319" s="103">
        <v>0</v>
      </c>
      <c r="H319" s="103">
        <v>0</v>
      </c>
      <c r="I319" s="103">
        <v>0</v>
      </c>
      <c r="J319" s="103">
        <v>0</v>
      </c>
      <c r="K319" s="103">
        <v>0</v>
      </c>
      <c r="L319" s="103">
        <v>1010</v>
      </c>
      <c r="M319" s="103">
        <v>0</v>
      </c>
      <c r="N319" s="103">
        <v>0</v>
      </c>
      <c r="O319" s="103">
        <v>0</v>
      </c>
      <c r="P319" s="103" t="s">
        <v>1315</v>
      </c>
      <c r="Q319" s="103" t="s">
        <v>1316</v>
      </c>
      <c r="R319" s="103"/>
      <c r="S319" s="103"/>
      <c r="T319" s="103"/>
      <c r="U319" s="103"/>
      <c r="V319" s="14"/>
      <c r="W319" s="14"/>
      <c r="X319" s="14"/>
    </row>
    <row r="320" spans="1:24" s="10" customFormat="1" ht="12.75" customHeight="1" x14ac:dyDescent="0.2">
      <c r="A320" s="10" t="s">
        <v>1023</v>
      </c>
      <c r="B320" s="10" t="s">
        <v>1024</v>
      </c>
      <c r="C320" s="103">
        <v>9500</v>
      </c>
      <c r="D320" s="103">
        <v>0</v>
      </c>
      <c r="E320" s="103">
        <v>0</v>
      </c>
      <c r="F320" s="103">
        <v>0</v>
      </c>
      <c r="G320" s="103">
        <v>0</v>
      </c>
      <c r="H320" s="103">
        <v>0</v>
      </c>
      <c r="I320" s="103">
        <v>0</v>
      </c>
      <c r="J320" s="103">
        <v>0</v>
      </c>
      <c r="K320" s="103">
        <v>0</v>
      </c>
      <c r="L320" s="103">
        <v>0</v>
      </c>
      <c r="M320" s="103">
        <v>0</v>
      </c>
      <c r="N320" s="103">
        <v>0</v>
      </c>
      <c r="O320" s="103">
        <v>0</v>
      </c>
      <c r="P320" s="103" t="s">
        <v>1317</v>
      </c>
      <c r="Q320" s="103" t="s">
        <v>1317</v>
      </c>
      <c r="R320" s="103"/>
      <c r="S320" s="103"/>
      <c r="T320" s="103"/>
      <c r="U320" s="103"/>
      <c r="V320" s="14"/>
      <c r="W320" s="14"/>
      <c r="X320" s="14"/>
    </row>
    <row r="321" spans="1:24" s="10" customFormat="1" ht="12.75" customHeight="1" x14ac:dyDescent="0.2">
      <c r="A321" s="10" t="s">
        <v>441</v>
      </c>
      <c r="B321" s="10" t="s">
        <v>154</v>
      </c>
      <c r="C321" s="103">
        <v>1305</v>
      </c>
      <c r="D321" s="103">
        <v>0</v>
      </c>
      <c r="E321" s="103">
        <v>0</v>
      </c>
      <c r="F321" s="103">
        <v>0</v>
      </c>
      <c r="G321" s="103">
        <v>0</v>
      </c>
      <c r="H321" s="103">
        <v>0</v>
      </c>
      <c r="I321" s="103">
        <v>0</v>
      </c>
      <c r="J321" s="103">
        <v>0</v>
      </c>
      <c r="K321" s="103">
        <v>0</v>
      </c>
      <c r="L321" s="103">
        <v>0</v>
      </c>
      <c r="M321" s="103">
        <v>0</v>
      </c>
      <c r="N321" s="103">
        <v>0</v>
      </c>
      <c r="O321" s="103">
        <v>0</v>
      </c>
      <c r="P321" s="103" t="s">
        <v>1315</v>
      </c>
      <c r="Q321" s="103" t="s">
        <v>1316</v>
      </c>
      <c r="R321" s="103"/>
      <c r="S321" s="103"/>
      <c r="T321" s="103"/>
      <c r="U321" s="103"/>
      <c r="V321" s="14"/>
      <c r="W321" s="14"/>
      <c r="X321" s="14"/>
    </row>
    <row r="322" spans="1:24" s="10" customFormat="1" ht="12.75" customHeight="1" x14ac:dyDescent="0.2">
      <c r="A322" s="10" t="s">
        <v>529</v>
      </c>
      <c r="B322" s="10" t="s">
        <v>155</v>
      </c>
      <c r="C322" s="103">
        <v>31334</v>
      </c>
      <c r="D322" s="103">
        <v>0</v>
      </c>
      <c r="E322" s="103">
        <v>0</v>
      </c>
      <c r="F322" s="103">
        <v>6000</v>
      </c>
      <c r="G322" s="103">
        <v>0</v>
      </c>
      <c r="H322" s="103">
        <v>0</v>
      </c>
      <c r="I322" s="103">
        <v>0</v>
      </c>
      <c r="J322" s="103">
        <v>0</v>
      </c>
      <c r="K322" s="103">
        <v>0</v>
      </c>
      <c r="L322" s="103">
        <v>7400</v>
      </c>
      <c r="M322" s="103">
        <v>0</v>
      </c>
      <c r="N322" s="103">
        <v>0</v>
      </c>
      <c r="O322" s="103">
        <v>0</v>
      </c>
      <c r="P322" s="103" t="s">
        <v>1312</v>
      </c>
      <c r="Q322" s="103" t="s">
        <v>1316</v>
      </c>
      <c r="R322" s="103"/>
      <c r="S322" s="103"/>
      <c r="T322" s="103"/>
      <c r="U322" s="103"/>
      <c r="V322" s="14"/>
      <c r="W322" s="14"/>
      <c r="X322" s="14"/>
    </row>
    <row r="323" spans="1:24" s="10" customFormat="1" ht="12.75" customHeight="1" x14ac:dyDescent="0.2">
      <c r="A323" s="10" t="s">
        <v>521</v>
      </c>
      <c r="B323" s="10" t="s">
        <v>156</v>
      </c>
      <c r="C323" s="103">
        <v>12075</v>
      </c>
      <c r="D323" s="103">
        <v>35250</v>
      </c>
      <c r="E323" s="103">
        <v>0</v>
      </c>
      <c r="F323" s="103">
        <v>0</v>
      </c>
      <c r="G323" s="103">
        <v>0</v>
      </c>
      <c r="H323" s="103">
        <v>0</v>
      </c>
      <c r="I323" s="103">
        <v>0</v>
      </c>
      <c r="J323" s="103">
        <v>0</v>
      </c>
      <c r="K323" s="103">
        <v>0</v>
      </c>
      <c r="L323" s="103">
        <v>0</v>
      </c>
      <c r="M323" s="103">
        <v>0</v>
      </c>
      <c r="N323" s="103">
        <v>0</v>
      </c>
      <c r="O323" s="103">
        <v>0</v>
      </c>
      <c r="P323" s="103" t="s">
        <v>1315</v>
      </c>
      <c r="Q323" s="103" t="s">
        <v>1316</v>
      </c>
      <c r="R323" s="103"/>
      <c r="S323" s="103"/>
      <c r="T323" s="103"/>
      <c r="U323" s="103"/>
      <c r="V323" s="14"/>
      <c r="W323" s="14"/>
      <c r="X323" s="14"/>
    </row>
    <row r="324" spans="1:24" s="10" customFormat="1" ht="12.75" customHeight="1" x14ac:dyDescent="0.2">
      <c r="A324" s="10" t="s">
        <v>575</v>
      </c>
      <c r="B324" s="10" t="s">
        <v>157</v>
      </c>
      <c r="C324" s="103">
        <v>11466</v>
      </c>
      <c r="D324" s="103">
        <v>8500</v>
      </c>
      <c r="E324" s="103">
        <v>0</v>
      </c>
      <c r="F324" s="103">
        <v>0</v>
      </c>
      <c r="G324" s="103">
        <v>0</v>
      </c>
      <c r="H324" s="103">
        <v>0</v>
      </c>
      <c r="I324" s="103">
        <v>0</v>
      </c>
      <c r="J324" s="103">
        <v>0</v>
      </c>
      <c r="K324" s="103">
        <v>0</v>
      </c>
      <c r="L324" s="103">
        <v>0</v>
      </c>
      <c r="M324" s="103">
        <v>0</v>
      </c>
      <c r="N324" s="103">
        <v>0</v>
      </c>
      <c r="O324" s="103">
        <v>0</v>
      </c>
      <c r="P324" s="103" t="s">
        <v>1315</v>
      </c>
      <c r="Q324" s="103" t="s">
        <v>1316</v>
      </c>
      <c r="R324" s="103"/>
      <c r="S324" s="103"/>
      <c r="T324" s="103"/>
      <c r="U324" s="103"/>
      <c r="V324" s="14"/>
      <c r="W324" s="14"/>
      <c r="X324" s="14"/>
    </row>
    <row r="325" spans="1:24" s="10" customFormat="1" ht="12.75" customHeight="1" x14ac:dyDescent="0.2">
      <c r="A325" s="10" t="s">
        <v>1025</v>
      </c>
      <c r="B325" s="10" t="s">
        <v>1026</v>
      </c>
      <c r="C325" s="103">
        <v>16356</v>
      </c>
      <c r="D325" s="103">
        <v>0</v>
      </c>
      <c r="E325" s="103">
        <v>0</v>
      </c>
      <c r="F325" s="103">
        <v>0</v>
      </c>
      <c r="G325" s="103">
        <v>0</v>
      </c>
      <c r="H325" s="103">
        <v>0</v>
      </c>
      <c r="I325" s="103">
        <v>0</v>
      </c>
      <c r="J325" s="103">
        <v>0</v>
      </c>
      <c r="K325" s="103">
        <v>0</v>
      </c>
      <c r="L325" s="103">
        <v>19880</v>
      </c>
      <c r="M325" s="103">
        <v>0</v>
      </c>
      <c r="N325" s="103">
        <v>0</v>
      </c>
      <c r="O325" s="103">
        <v>0</v>
      </c>
      <c r="P325" s="103" t="s">
        <v>1312</v>
      </c>
      <c r="Q325" s="103" t="s">
        <v>1314</v>
      </c>
      <c r="R325" s="103"/>
      <c r="S325" s="103"/>
      <c r="T325" s="103"/>
      <c r="U325" s="103"/>
      <c r="V325" s="14"/>
      <c r="W325" s="14"/>
      <c r="X325" s="14"/>
    </row>
    <row r="326" spans="1:24" s="10" customFormat="1" ht="12.75" customHeight="1" x14ac:dyDescent="0.2">
      <c r="A326" s="10" t="s">
        <v>530</v>
      </c>
      <c r="B326" s="10" t="s">
        <v>158</v>
      </c>
      <c r="C326" s="103">
        <v>15931</v>
      </c>
      <c r="D326" s="103">
        <v>0</v>
      </c>
      <c r="E326" s="103">
        <v>0</v>
      </c>
      <c r="F326" s="103">
        <v>0</v>
      </c>
      <c r="G326" s="103">
        <v>0</v>
      </c>
      <c r="H326" s="103">
        <v>0</v>
      </c>
      <c r="I326" s="103">
        <v>0</v>
      </c>
      <c r="J326" s="103">
        <v>0</v>
      </c>
      <c r="K326" s="103">
        <v>0</v>
      </c>
      <c r="L326" s="103">
        <v>0</v>
      </c>
      <c r="M326" s="103">
        <v>0</v>
      </c>
      <c r="N326" s="103">
        <v>0</v>
      </c>
      <c r="O326" s="103">
        <v>0</v>
      </c>
      <c r="P326" s="103" t="s">
        <v>1312</v>
      </c>
      <c r="Q326" s="103" t="s">
        <v>1316</v>
      </c>
      <c r="R326" s="103"/>
      <c r="S326" s="103"/>
      <c r="T326" s="103"/>
      <c r="U326" s="103"/>
      <c r="V326" s="14"/>
      <c r="W326" s="14"/>
      <c r="X326" s="14"/>
    </row>
    <row r="327" spans="1:24" s="10" customFormat="1" ht="12.75" customHeight="1" x14ac:dyDescent="0.2">
      <c r="A327" s="10" t="s">
        <v>584</v>
      </c>
      <c r="B327" s="10" t="s">
        <v>159</v>
      </c>
      <c r="C327" s="103">
        <v>10000</v>
      </c>
      <c r="D327" s="103">
        <v>3000</v>
      </c>
      <c r="E327" s="103">
        <v>0</v>
      </c>
      <c r="F327" s="103">
        <v>0</v>
      </c>
      <c r="G327" s="103">
        <v>0</v>
      </c>
      <c r="H327" s="103">
        <v>0</v>
      </c>
      <c r="I327" s="103">
        <v>0</v>
      </c>
      <c r="J327" s="103">
        <v>0</v>
      </c>
      <c r="K327" s="103">
        <v>0</v>
      </c>
      <c r="L327" s="103">
        <v>5115</v>
      </c>
      <c r="M327" s="103">
        <v>0</v>
      </c>
      <c r="N327" s="103">
        <v>1000</v>
      </c>
      <c r="O327" s="103">
        <v>0</v>
      </c>
      <c r="P327" s="103" t="s">
        <v>1315</v>
      </c>
      <c r="Q327" s="103" t="s">
        <v>1316</v>
      </c>
      <c r="R327" s="103"/>
      <c r="S327" s="103"/>
      <c r="T327" s="103"/>
      <c r="U327" s="103"/>
      <c r="V327" s="14"/>
      <c r="W327" s="14"/>
      <c r="X327" s="14"/>
    </row>
    <row r="328" spans="1:24" s="10" customFormat="1" ht="12.75" customHeight="1" x14ac:dyDescent="0.2">
      <c r="A328" s="10" t="s">
        <v>394</v>
      </c>
      <c r="B328" s="10" t="s">
        <v>160</v>
      </c>
      <c r="C328" s="103">
        <v>8225</v>
      </c>
      <c r="D328" s="103">
        <v>26000</v>
      </c>
      <c r="E328" s="103">
        <v>0</v>
      </c>
      <c r="F328" s="103">
        <v>0</v>
      </c>
      <c r="G328" s="103">
        <v>0</v>
      </c>
      <c r="H328" s="103">
        <v>0</v>
      </c>
      <c r="I328" s="103">
        <v>0</v>
      </c>
      <c r="J328" s="103">
        <v>0</v>
      </c>
      <c r="K328" s="103">
        <v>0</v>
      </c>
      <c r="L328" s="103">
        <v>0</v>
      </c>
      <c r="M328" s="103">
        <v>30000</v>
      </c>
      <c r="N328" s="103">
        <v>0</v>
      </c>
      <c r="O328" s="103">
        <v>2000</v>
      </c>
      <c r="P328" s="103" t="s">
        <v>1312</v>
      </c>
      <c r="Q328" s="103" t="s">
        <v>1316</v>
      </c>
      <c r="R328" s="103"/>
      <c r="S328" s="103"/>
      <c r="T328" s="103"/>
      <c r="U328" s="103"/>
      <c r="V328" s="14"/>
      <c r="W328" s="14"/>
      <c r="X328" s="14"/>
    </row>
    <row r="329" spans="1:24" s="10" customFormat="1" ht="12.75" customHeight="1" x14ac:dyDescent="0.2">
      <c r="A329" s="10" t="s">
        <v>696</v>
      </c>
      <c r="B329" s="10" t="s">
        <v>161</v>
      </c>
      <c r="C329" s="103">
        <v>0</v>
      </c>
      <c r="D329" s="103">
        <v>0</v>
      </c>
      <c r="E329" s="103">
        <v>0</v>
      </c>
      <c r="F329" s="103">
        <v>0</v>
      </c>
      <c r="G329" s="103">
        <v>0</v>
      </c>
      <c r="H329" s="103">
        <v>0</v>
      </c>
      <c r="I329" s="103">
        <v>0</v>
      </c>
      <c r="J329" s="103">
        <v>0</v>
      </c>
      <c r="K329" s="103">
        <v>5700</v>
      </c>
      <c r="L329" s="103">
        <v>0</v>
      </c>
      <c r="M329" s="103">
        <v>0</v>
      </c>
      <c r="N329" s="103">
        <v>0</v>
      </c>
      <c r="O329" s="103">
        <v>0</v>
      </c>
      <c r="P329" s="103" t="s">
        <v>1321</v>
      </c>
      <c r="Q329" s="103" t="s">
        <v>1316</v>
      </c>
      <c r="R329" s="103"/>
      <c r="S329" s="103"/>
      <c r="T329" s="103"/>
      <c r="U329" s="103"/>
      <c r="V329" s="14"/>
      <c r="W329" s="14"/>
      <c r="X329" s="14"/>
    </row>
    <row r="330" spans="1:24" s="10" customFormat="1" ht="12.75" customHeight="1" x14ac:dyDescent="0.2">
      <c r="A330" s="10" t="s">
        <v>1199</v>
      </c>
      <c r="B330" s="10" t="s">
        <v>1200</v>
      </c>
      <c r="C330" s="103">
        <v>30138</v>
      </c>
      <c r="D330" s="103">
        <v>3000</v>
      </c>
      <c r="E330" s="103">
        <v>0</v>
      </c>
      <c r="F330" s="103">
        <v>0</v>
      </c>
      <c r="G330" s="103">
        <v>0</v>
      </c>
      <c r="H330" s="103">
        <v>0</v>
      </c>
      <c r="I330" s="103">
        <v>0</v>
      </c>
      <c r="J330" s="103">
        <v>0</v>
      </c>
      <c r="K330" s="103">
        <v>0</v>
      </c>
      <c r="L330" s="103">
        <v>0</v>
      </c>
      <c r="M330" s="103">
        <v>0</v>
      </c>
      <c r="N330" s="103">
        <v>0</v>
      </c>
      <c r="O330" s="103">
        <v>0</v>
      </c>
      <c r="P330" s="103" t="s">
        <v>1377</v>
      </c>
      <c r="Q330" s="103" t="s">
        <v>1313</v>
      </c>
      <c r="R330" s="103"/>
      <c r="S330" s="103"/>
      <c r="T330" s="103"/>
      <c r="U330" s="103"/>
      <c r="V330" s="14"/>
      <c r="W330" s="14"/>
      <c r="X330" s="14"/>
    </row>
    <row r="331" spans="1:24" s="10" customFormat="1" ht="12.75" customHeight="1" x14ac:dyDescent="0.2">
      <c r="A331" s="10" t="s">
        <v>659</v>
      </c>
      <c r="B331" s="10" t="s">
        <v>162</v>
      </c>
      <c r="C331" s="103">
        <v>6000</v>
      </c>
      <c r="D331" s="103">
        <v>0</v>
      </c>
      <c r="E331" s="103">
        <v>0</v>
      </c>
      <c r="F331" s="103">
        <v>0</v>
      </c>
      <c r="G331" s="103">
        <v>0</v>
      </c>
      <c r="H331" s="103">
        <v>0</v>
      </c>
      <c r="I331" s="103">
        <v>0</v>
      </c>
      <c r="J331" s="103">
        <v>0</v>
      </c>
      <c r="K331" s="103">
        <v>0</v>
      </c>
      <c r="L331" s="103">
        <v>772</v>
      </c>
      <c r="M331" s="103">
        <v>0</v>
      </c>
      <c r="N331" s="103">
        <v>0</v>
      </c>
      <c r="O331" s="103">
        <v>0</v>
      </c>
      <c r="P331" s="103" t="s">
        <v>1315</v>
      </c>
      <c r="Q331" s="103" t="s">
        <v>1316</v>
      </c>
      <c r="R331" s="103"/>
      <c r="S331" s="103"/>
      <c r="T331" s="103"/>
      <c r="U331" s="103"/>
      <c r="V331" s="14"/>
      <c r="W331" s="14"/>
      <c r="X331" s="14"/>
    </row>
    <row r="332" spans="1:24" s="10" customFormat="1" ht="12.75" customHeight="1" x14ac:dyDescent="0.2">
      <c r="A332" s="10" t="s">
        <v>569</v>
      </c>
      <c r="B332" s="10" t="s">
        <v>163</v>
      </c>
      <c r="C332" s="103">
        <v>1053</v>
      </c>
      <c r="D332" s="103">
        <v>0</v>
      </c>
      <c r="E332" s="103">
        <v>0</v>
      </c>
      <c r="F332" s="103">
        <v>0</v>
      </c>
      <c r="G332" s="103">
        <v>0</v>
      </c>
      <c r="H332" s="103">
        <v>0</v>
      </c>
      <c r="I332" s="103">
        <v>0</v>
      </c>
      <c r="J332" s="103">
        <v>0</v>
      </c>
      <c r="K332" s="103">
        <v>0</v>
      </c>
      <c r="L332" s="103">
        <v>13000</v>
      </c>
      <c r="M332" s="103">
        <v>0</v>
      </c>
      <c r="N332" s="103">
        <v>0</v>
      </c>
      <c r="O332" s="103">
        <v>0</v>
      </c>
      <c r="P332" s="103" t="s">
        <v>1315</v>
      </c>
      <c r="Q332" s="103" t="s">
        <v>1316</v>
      </c>
      <c r="R332" s="103"/>
      <c r="S332" s="103"/>
      <c r="T332" s="103"/>
      <c r="U332" s="103"/>
      <c r="V332" s="14"/>
      <c r="W332" s="14"/>
      <c r="X332" s="14"/>
    </row>
    <row r="333" spans="1:24" s="10" customFormat="1" ht="12.75" customHeight="1" x14ac:dyDescent="0.2">
      <c r="A333" s="10" t="s">
        <v>588</v>
      </c>
      <c r="B333" s="10" t="s">
        <v>347</v>
      </c>
      <c r="C333" s="103">
        <v>175175</v>
      </c>
      <c r="D333" s="103">
        <v>20000</v>
      </c>
      <c r="E333" s="103">
        <v>0</v>
      </c>
      <c r="F333" s="103">
        <v>0</v>
      </c>
      <c r="G333" s="103">
        <v>0</v>
      </c>
      <c r="H333" s="103">
        <v>0</v>
      </c>
      <c r="I333" s="103">
        <v>0</v>
      </c>
      <c r="J333" s="103">
        <v>8326</v>
      </c>
      <c r="K333" s="103">
        <v>0</v>
      </c>
      <c r="L333" s="103">
        <v>0</v>
      </c>
      <c r="M333" s="103">
        <v>0</v>
      </c>
      <c r="N333" s="103">
        <v>0</v>
      </c>
      <c r="O333" s="103">
        <v>0</v>
      </c>
      <c r="P333" s="103" t="s">
        <v>1324</v>
      </c>
      <c r="Q333" s="103" t="s">
        <v>1316</v>
      </c>
      <c r="R333" s="103"/>
      <c r="S333" s="103"/>
      <c r="T333" s="103"/>
      <c r="U333" s="103"/>
      <c r="V333" s="14"/>
      <c r="W333" s="14"/>
      <c r="X333" s="14"/>
    </row>
    <row r="334" spans="1:24" s="10" customFormat="1" ht="12.75" customHeight="1" x14ac:dyDescent="0.2">
      <c r="A334" s="10" t="s">
        <v>799</v>
      </c>
      <c r="B334" s="10" t="s">
        <v>1355</v>
      </c>
      <c r="C334" s="103">
        <v>0</v>
      </c>
      <c r="D334" s="103">
        <v>0</v>
      </c>
      <c r="E334" s="103">
        <v>0</v>
      </c>
      <c r="F334" s="103">
        <v>0</v>
      </c>
      <c r="G334" s="103">
        <v>0</v>
      </c>
      <c r="H334" s="103">
        <v>0</v>
      </c>
      <c r="I334" s="103">
        <v>0</v>
      </c>
      <c r="J334" s="103">
        <v>0</v>
      </c>
      <c r="K334" s="103">
        <v>0</v>
      </c>
      <c r="L334" s="103">
        <v>0</v>
      </c>
      <c r="M334" s="103">
        <v>0</v>
      </c>
      <c r="N334" s="103">
        <v>0</v>
      </c>
      <c r="O334" s="103">
        <v>9827</v>
      </c>
      <c r="P334" s="103" t="s">
        <v>1377</v>
      </c>
      <c r="Q334" s="103" t="s">
        <v>1316</v>
      </c>
      <c r="R334" s="103"/>
      <c r="S334" s="103"/>
      <c r="T334" s="103"/>
      <c r="U334" s="103"/>
      <c r="V334" s="14"/>
      <c r="W334" s="14"/>
      <c r="X334" s="14"/>
    </row>
    <row r="335" spans="1:24" s="10" customFormat="1" ht="12.75" customHeight="1" x14ac:dyDescent="0.2">
      <c r="A335" s="10" t="s">
        <v>1232</v>
      </c>
      <c r="B335" s="10" t="s">
        <v>1233</v>
      </c>
      <c r="C335" s="103">
        <v>26295</v>
      </c>
      <c r="D335" s="103">
        <v>3750</v>
      </c>
      <c r="E335" s="103">
        <v>0</v>
      </c>
      <c r="F335" s="103">
        <v>0</v>
      </c>
      <c r="G335" s="103">
        <v>0</v>
      </c>
      <c r="H335" s="103">
        <v>0</v>
      </c>
      <c r="I335" s="103">
        <v>0</v>
      </c>
      <c r="J335" s="103">
        <v>0</v>
      </c>
      <c r="K335" s="103">
        <v>6000</v>
      </c>
      <c r="L335" s="103">
        <v>0</v>
      </c>
      <c r="M335" s="103">
        <v>0</v>
      </c>
      <c r="N335" s="103">
        <v>0</v>
      </c>
      <c r="O335" s="103">
        <v>0</v>
      </c>
      <c r="P335" s="103" t="s">
        <v>1377</v>
      </c>
      <c r="Q335" s="103" t="s">
        <v>1316</v>
      </c>
      <c r="R335" s="103"/>
      <c r="S335" s="103"/>
      <c r="T335" s="103"/>
      <c r="U335" s="103"/>
      <c r="V335" s="14"/>
      <c r="W335" s="14"/>
      <c r="X335" s="14"/>
    </row>
    <row r="336" spans="1:24" s="10" customFormat="1" ht="12.75" customHeight="1" x14ac:dyDescent="0.2">
      <c r="A336" s="10" t="s">
        <v>601</v>
      </c>
      <c r="B336" s="10" t="s">
        <v>164</v>
      </c>
      <c r="C336" s="103">
        <v>38060</v>
      </c>
      <c r="D336" s="103">
        <v>5500</v>
      </c>
      <c r="E336" s="103">
        <v>0</v>
      </c>
      <c r="F336" s="103">
        <v>0</v>
      </c>
      <c r="G336" s="103">
        <v>0</v>
      </c>
      <c r="H336" s="103">
        <v>0</v>
      </c>
      <c r="I336" s="103">
        <v>0</v>
      </c>
      <c r="J336" s="103">
        <v>0</v>
      </c>
      <c r="K336" s="103">
        <v>0</v>
      </c>
      <c r="L336" s="103">
        <v>2620</v>
      </c>
      <c r="M336" s="103">
        <v>0</v>
      </c>
      <c r="N336" s="103">
        <v>0</v>
      </c>
      <c r="O336" s="103">
        <v>0</v>
      </c>
      <c r="P336" s="103" t="s">
        <v>1315</v>
      </c>
      <c r="Q336" s="103" t="s">
        <v>1316</v>
      </c>
      <c r="R336" s="103"/>
      <c r="S336" s="103"/>
      <c r="T336" s="103"/>
      <c r="U336" s="103"/>
      <c r="V336" s="14"/>
      <c r="W336" s="14"/>
      <c r="X336" s="14"/>
    </row>
    <row r="337" spans="1:24" s="10" customFormat="1" ht="12.75" customHeight="1" x14ac:dyDescent="0.2">
      <c r="A337" s="10" t="s">
        <v>596</v>
      </c>
      <c r="B337" s="10" t="s">
        <v>348</v>
      </c>
      <c r="C337" s="103">
        <v>79999</v>
      </c>
      <c r="D337" s="103">
        <v>7100</v>
      </c>
      <c r="E337" s="103">
        <v>0</v>
      </c>
      <c r="F337" s="103">
        <v>0</v>
      </c>
      <c r="G337" s="103">
        <v>0</v>
      </c>
      <c r="H337" s="103">
        <v>0</v>
      </c>
      <c r="I337" s="103">
        <v>0</v>
      </c>
      <c r="J337" s="103">
        <v>0</v>
      </c>
      <c r="K337" s="103">
        <v>0</v>
      </c>
      <c r="L337" s="103">
        <v>0</v>
      </c>
      <c r="M337" s="103">
        <v>0</v>
      </c>
      <c r="N337" s="103">
        <v>48271</v>
      </c>
      <c r="O337" s="103">
        <v>0</v>
      </c>
      <c r="P337" s="103" t="s">
        <v>1324</v>
      </c>
      <c r="Q337" s="103" t="s">
        <v>1316</v>
      </c>
      <c r="R337" s="103"/>
      <c r="S337" s="103"/>
      <c r="T337" s="103"/>
      <c r="U337" s="103"/>
      <c r="V337" s="14"/>
      <c r="W337" s="14"/>
      <c r="X337" s="14"/>
    </row>
    <row r="338" spans="1:24" s="10" customFormat="1" ht="12.75" customHeight="1" x14ac:dyDescent="0.2">
      <c r="A338" s="10" t="s">
        <v>1234</v>
      </c>
      <c r="B338" s="10" t="s">
        <v>1235</v>
      </c>
      <c r="C338" s="103">
        <v>5263</v>
      </c>
      <c r="D338" s="103">
        <v>13000</v>
      </c>
      <c r="E338" s="103">
        <v>0</v>
      </c>
      <c r="F338" s="103">
        <v>0</v>
      </c>
      <c r="G338" s="103">
        <v>0</v>
      </c>
      <c r="H338" s="103">
        <v>0</v>
      </c>
      <c r="I338" s="103">
        <v>0</v>
      </c>
      <c r="J338" s="103">
        <v>0</v>
      </c>
      <c r="K338" s="103">
        <v>0</v>
      </c>
      <c r="L338" s="103">
        <v>0</v>
      </c>
      <c r="M338" s="103">
        <v>7524</v>
      </c>
      <c r="N338" s="103">
        <v>2000</v>
      </c>
      <c r="O338" s="103">
        <v>0</v>
      </c>
      <c r="P338" s="103" t="s">
        <v>1377</v>
      </c>
      <c r="Q338" s="103" t="s">
        <v>1316</v>
      </c>
      <c r="R338" s="103"/>
      <c r="S338" s="103"/>
      <c r="T338" s="103"/>
      <c r="U338" s="103"/>
      <c r="V338" s="14"/>
      <c r="W338" s="14"/>
      <c r="X338" s="14"/>
    </row>
    <row r="339" spans="1:24" s="10" customFormat="1" ht="12.75" customHeight="1" x14ac:dyDescent="0.2">
      <c r="A339" s="10" t="s">
        <v>604</v>
      </c>
      <c r="B339" s="10" t="s">
        <v>382</v>
      </c>
      <c r="C339" s="103">
        <v>182995</v>
      </c>
      <c r="D339" s="103">
        <v>12000</v>
      </c>
      <c r="E339" s="103">
        <v>0</v>
      </c>
      <c r="F339" s="103">
        <v>0</v>
      </c>
      <c r="G339" s="103">
        <v>0</v>
      </c>
      <c r="H339" s="103">
        <v>0</v>
      </c>
      <c r="I339" s="103">
        <v>0</v>
      </c>
      <c r="J339" s="103">
        <v>0</v>
      </c>
      <c r="K339" s="103">
        <v>0</v>
      </c>
      <c r="L339" s="103">
        <v>6150</v>
      </c>
      <c r="M339" s="103">
        <v>0</v>
      </c>
      <c r="N339" s="103">
        <v>0</v>
      </c>
      <c r="O339" s="103">
        <v>110250</v>
      </c>
      <c r="P339" s="103" t="s">
        <v>1312</v>
      </c>
      <c r="Q339" s="103" t="s">
        <v>1316</v>
      </c>
      <c r="R339" s="103"/>
      <c r="S339" s="103"/>
      <c r="T339" s="103"/>
      <c r="U339" s="103"/>
      <c r="V339" s="14"/>
      <c r="W339" s="14"/>
      <c r="X339" s="14"/>
    </row>
    <row r="340" spans="1:24" s="10" customFormat="1" ht="12.75" customHeight="1" x14ac:dyDescent="0.2">
      <c r="A340" s="10" t="s">
        <v>1270</v>
      </c>
      <c r="B340" s="10" t="s">
        <v>1271</v>
      </c>
      <c r="C340" s="103">
        <v>0</v>
      </c>
      <c r="D340" s="103">
        <v>0</v>
      </c>
      <c r="E340" s="103">
        <v>0</v>
      </c>
      <c r="F340" s="103">
        <v>0</v>
      </c>
      <c r="G340" s="103">
        <v>0</v>
      </c>
      <c r="H340" s="103">
        <v>0</v>
      </c>
      <c r="I340" s="103">
        <v>0</v>
      </c>
      <c r="J340" s="103">
        <v>0</v>
      </c>
      <c r="K340" s="103">
        <v>0</v>
      </c>
      <c r="L340" s="103">
        <v>0</v>
      </c>
      <c r="M340" s="103">
        <v>0</v>
      </c>
      <c r="N340" s="103">
        <v>0</v>
      </c>
      <c r="O340" s="103">
        <v>0</v>
      </c>
      <c r="P340" s="103" t="s">
        <v>1377</v>
      </c>
      <c r="Q340" s="103" t="s">
        <v>1316</v>
      </c>
      <c r="R340" s="103"/>
      <c r="S340" s="103"/>
      <c r="T340" s="103"/>
      <c r="U340" s="103"/>
      <c r="V340" s="14"/>
      <c r="W340" s="14"/>
      <c r="X340" s="14"/>
    </row>
    <row r="341" spans="1:24" s="10" customFormat="1" ht="12.75" customHeight="1" x14ac:dyDescent="0.2">
      <c r="A341" s="10" t="s">
        <v>585</v>
      </c>
      <c r="B341" s="10" t="s">
        <v>165</v>
      </c>
      <c r="C341" s="103">
        <v>37600</v>
      </c>
      <c r="D341" s="103">
        <v>6000</v>
      </c>
      <c r="E341" s="103">
        <v>0</v>
      </c>
      <c r="F341" s="103">
        <v>0</v>
      </c>
      <c r="G341" s="103">
        <v>0</v>
      </c>
      <c r="H341" s="103">
        <v>0</v>
      </c>
      <c r="I341" s="103">
        <v>0</v>
      </c>
      <c r="J341" s="103">
        <v>0</v>
      </c>
      <c r="K341" s="103">
        <v>0</v>
      </c>
      <c r="L341" s="103">
        <v>0</v>
      </c>
      <c r="M341" s="103">
        <v>0</v>
      </c>
      <c r="N341" s="103">
        <v>0</v>
      </c>
      <c r="O341" s="103">
        <v>6000</v>
      </c>
      <c r="P341" s="103" t="s">
        <v>1315</v>
      </c>
      <c r="Q341" s="103" t="s">
        <v>1316</v>
      </c>
      <c r="R341" s="103"/>
      <c r="S341" s="103"/>
      <c r="T341" s="103"/>
      <c r="U341" s="103"/>
      <c r="V341" s="14"/>
      <c r="W341" s="14"/>
      <c r="X341" s="14"/>
    </row>
    <row r="342" spans="1:24" s="10" customFormat="1" ht="12.75" customHeight="1" x14ac:dyDescent="0.2">
      <c r="A342" s="10" t="s">
        <v>606</v>
      </c>
      <c r="B342" s="10" t="s">
        <v>1294</v>
      </c>
      <c r="C342" s="103">
        <v>41550</v>
      </c>
      <c r="D342" s="103">
        <v>0</v>
      </c>
      <c r="E342" s="103">
        <v>0</v>
      </c>
      <c r="F342" s="103">
        <v>0</v>
      </c>
      <c r="G342" s="103">
        <v>0</v>
      </c>
      <c r="H342" s="103">
        <v>0</v>
      </c>
      <c r="I342" s="103">
        <v>0</v>
      </c>
      <c r="J342" s="103">
        <v>0</v>
      </c>
      <c r="K342" s="103">
        <v>0</v>
      </c>
      <c r="L342" s="103">
        <v>0</v>
      </c>
      <c r="M342" s="103">
        <v>0</v>
      </c>
      <c r="N342" s="103">
        <v>0</v>
      </c>
      <c r="O342" s="103">
        <v>0</v>
      </c>
      <c r="P342" s="103" t="s">
        <v>1324</v>
      </c>
      <c r="Q342" s="103" t="s">
        <v>1316</v>
      </c>
      <c r="R342" s="103"/>
      <c r="S342" s="103"/>
      <c r="T342" s="103"/>
      <c r="U342" s="103"/>
      <c r="V342" s="14"/>
      <c r="W342" s="14"/>
      <c r="X342" s="14"/>
    </row>
    <row r="343" spans="1:24" s="10" customFormat="1" ht="12.75" customHeight="1" x14ac:dyDescent="0.2">
      <c r="A343" s="10" t="s">
        <v>800</v>
      </c>
      <c r="B343" s="10" t="s">
        <v>1356</v>
      </c>
      <c r="C343" s="103">
        <v>6040</v>
      </c>
      <c r="D343" s="103">
        <v>0</v>
      </c>
      <c r="E343" s="103">
        <v>0</v>
      </c>
      <c r="F343" s="103">
        <v>0</v>
      </c>
      <c r="G343" s="103">
        <v>0</v>
      </c>
      <c r="H343" s="103">
        <v>0</v>
      </c>
      <c r="I343" s="103">
        <v>0</v>
      </c>
      <c r="J343" s="103">
        <v>0</v>
      </c>
      <c r="K343" s="103">
        <v>0</v>
      </c>
      <c r="L343" s="103">
        <v>0</v>
      </c>
      <c r="M343" s="103">
        <v>0</v>
      </c>
      <c r="N343" s="103">
        <v>7000</v>
      </c>
      <c r="O343" s="103">
        <v>0</v>
      </c>
      <c r="P343" s="103" t="s">
        <v>1377</v>
      </c>
      <c r="Q343" s="103" t="s">
        <v>1316</v>
      </c>
      <c r="R343" s="103"/>
      <c r="S343" s="103"/>
      <c r="T343" s="103"/>
      <c r="U343" s="103"/>
      <c r="V343" s="14"/>
      <c r="W343" s="14"/>
      <c r="X343" s="14"/>
    </row>
    <row r="344" spans="1:24" s="10" customFormat="1" ht="12.75" customHeight="1" x14ac:dyDescent="0.2">
      <c r="A344" s="10" t="s">
        <v>1236</v>
      </c>
      <c r="B344" s="10" t="s">
        <v>1237</v>
      </c>
      <c r="C344" s="103">
        <v>9893</v>
      </c>
      <c r="D344" s="103">
        <v>0</v>
      </c>
      <c r="E344" s="103">
        <v>0</v>
      </c>
      <c r="F344" s="103">
        <v>0</v>
      </c>
      <c r="G344" s="103">
        <v>0</v>
      </c>
      <c r="H344" s="103">
        <v>0</v>
      </c>
      <c r="I344" s="103">
        <v>0</v>
      </c>
      <c r="J344" s="103">
        <v>0</v>
      </c>
      <c r="K344" s="103">
        <v>0</v>
      </c>
      <c r="L344" s="103">
        <v>7300</v>
      </c>
      <c r="M344" s="103">
        <v>0</v>
      </c>
      <c r="N344" s="103">
        <v>0</v>
      </c>
      <c r="O344" s="103">
        <v>0</v>
      </c>
      <c r="P344" s="103" t="s">
        <v>1377</v>
      </c>
      <c r="Q344" s="103" t="s">
        <v>1316</v>
      </c>
      <c r="R344" s="103"/>
      <c r="S344" s="103"/>
      <c r="T344" s="103"/>
      <c r="U344" s="103"/>
      <c r="V344" s="14"/>
      <c r="W344" s="14"/>
      <c r="X344" s="14"/>
    </row>
    <row r="345" spans="1:24" s="10" customFormat="1" ht="12.75" customHeight="1" x14ac:dyDescent="0.2">
      <c r="A345" s="10" t="s">
        <v>660</v>
      </c>
      <c r="B345" s="10" t="s">
        <v>844</v>
      </c>
      <c r="C345" s="103">
        <v>14869</v>
      </c>
      <c r="D345" s="103">
        <v>2000</v>
      </c>
      <c r="E345" s="103">
        <v>0</v>
      </c>
      <c r="F345" s="103">
        <v>0</v>
      </c>
      <c r="G345" s="103">
        <v>0</v>
      </c>
      <c r="H345" s="103">
        <v>0</v>
      </c>
      <c r="I345" s="103">
        <v>0</v>
      </c>
      <c r="J345" s="103">
        <v>0</v>
      </c>
      <c r="K345" s="103">
        <v>0</v>
      </c>
      <c r="L345" s="103">
        <v>1000</v>
      </c>
      <c r="M345" s="103">
        <v>0</v>
      </c>
      <c r="N345" s="103">
        <v>2057</v>
      </c>
      <c r="O345" s="103">
        <v>0</v>
      </c>
      <c r="P345" s="103" t="s">
        <v>1315</v>
      </c>
      <c r="Q345" s="103" t="s">
        <v>1316</v>
      </c>
      <c r="R345" s="103"/>
      <c r="S345" s="103"/>
      <c r="T345" s="103"/>
      <c r="U345" s="103"/>
      <c r="V345" s="14"/>
      <c r="W345" s="14"/>
      <c r="X345" s="14"/>
    </row>
    <row r="346" spans="1:24" s="10" customFormat="1" ht="12.75" customHeight="1" x14ac:dyDescent="0.2">
      <c r="A346" s="10" t="s">
        <v>570</v>
      </c>
      <c r="B346" s="10" t="s">
        <v>838</v>
      </c>
      <c r="C346" s="103">
        <v>2766</v>
      </c>
      <c r="D346" s="103">
        <v>0</v>
      </c>
      <c r="E346" s="103">
        <v>0</v>
      </c>
      <c r="F346" s="103">
        <v>0</v>
      </c>
      <c r="G346" s="103">
        <v>0</v>
      </c>
      <c r="H346" s="103">
        <v>2</v>
      </c>
      <c r="I346" s="103">
        <v>0</v>
      </c>
      <c r="J346" s="103">
        <v>0</v>
      </c>
      <c r="K346" s="103">
        <v>0</v>
      </c>
      <c r="L346" s="103">
        <v>0</v>
      </c>
      <c r="M346" s="103">
        <v>0</v>
      </c>
      <c r="N346" s="103">
        <v>0</v>
      </c>
      <c r="O346" s="103">
        <v>4500</v>
      </c>
      <c r="P346" s="103" t="s">
        <v>1315</v>
      </c>
      <c r="Q346" s="103" t="s">
        <v>1316</v>
      </c>
      <c r="R346" s="103"/>
      <c r="S346" s="103"/>
      <c r="T346" s="103"/>
      <c r="U346" s="103"/>
      <c r="V346" s="14"/>
      <c r="W346" s="14"/>
      <c r="X346" s="14"/>
    </row>
    <row r="347" spans="1:24" s="10" customFormat="1" ht="12.75" customHeight="1" x14ac:dyDescent="0.2">
      <c r="A347" s="10" t="s">
        <v>678</v>
      </c>
      <c r="B347" s="10" t="s">
        <v>166</v>
      </c>
      <c r="C347" s="103">
        <v>40000</v>
      </c>
      <c r="D347" s="103">
        <v>0</v>
      </c>
      <c r="E347" s="103">
        <v>0</v>
      </c>
      <c r="F347" s="103">
        <v>0</v>
      </c>
      <c r="G347" s="103">
        <v>0</v>
      </c>
      <c r="H347" s="103">
        <v>0</v>
      </c>
      <c r="I347" s="103">
        <v>0</v>
      </c>
      <c r="J347" s="103">
        <v>0</v>
      </c>
      <c r="K347" s="103">
        <v>0</v>
      </c>
      <c r="L347" s="103">
        <v>14800</v>
      </c>
      <c r="M347" s="103">
        <v>0</v>
      </c>
      <c r="N347" s="103">
        <v>14199</v>
      </c>
      <c r="O347" s="103">
        <v>10000</v>
      </c>
      <c r="P347" s="103" t="s">
        <v>1321</v>
      </c>
      <c r="Q347" s="103" t="s">
        <v>1316</v>
      </c>
      <c r="R347" s="103"/>
      <c r="S347" s="103"/>
      <c r="T347" s="103"/>
      <c r="U347" s="103"/>
      <c r="V347" s="14"/>
      <c r="W347" s="14"/>
      <c r="X347" s="14"/>
    </row>
    <row r="348" spans="1:24" s="10" customFormat="1" ht="12.75" customHeight="1" x14ac:dyDescent="0.2">
      <c r="A348" s="10" t="s">
        <v>1029</v>
      </c>
      <c r="B348" s="10" t="s">
        <v>1030</v>
      </c>
      <c r="C348" s="103">
        <v>5048</v>
      </c>
      <c r="D348" s="103">
        <v>0</v>
      </c>
      <c r="E348" s="103">
        <v>0</v>
      </c>
      <c r="F348" s="103">
        <v>0</v>
      </c>
      <c r="G348" s="103">
        <v>0</v>
      </c>
      <c r="H348" s="103">
        <v>0</v>
      </c>
      <c r="I348" s="103">
        <v>0</v>
      </c>
      <c r="J348" s="103">
        <v>0</v>
      </c>
      <c r="K348" s="103">
        <v>0</v>
      </c>
      <c r="L348" s="103">
        <v>0</v>
      </c>
      <c r="M348" s="103">
        <v>0</v>
      </c>
      <c r="N348" s="103">
        <v>0</v>
      </c>
      <c r="O348" s="103">
        <v>0</v>
      </c>
      <c r="P348" s="103" t="s">
        <v>1317</v>
      </c>
      <c r="Q348" s="103" t="s">
        <v>1317</v>
      </c>
      <c r="R348" s="103"/>
      <c r="S348" s="103"/>
      <c r="T348" s="103"/>
      <c r="U348" s="103"/>
      <c r="V348" s="14"/>
      <c r="W348" s="14"/>
      <c r="X348" s="14"/>
    </row>
    <row r="349" spans="1:24" s="10" customFormat="1" ht="12.75" customHeight="1" x14ac:dyDescent="0.2">
      <c r="A349" s="10" t="s">
        <v>1031</v>
      </c>
      <c r="B349" s="10" t="s">
        <v>1032</v>
      </c>
      <c r="C349" s="103">
        <v>55954</v>
      </c>
      <c r="D349" s="103">
        <v>0</v>
      </c>
      <c r="E349" s="103">
        <v>0</v>
      </c>
      <c r="F349" s="103">
        <v>0</v>
      </c>
      <c r="G349" s="103">
        <v>0</v>
      </c>
      <c r="H349" s="103">
        <v>0</v>
      </c>
      <c r="I349" s="103">
        <v>0</v>
      </c>
      <c r="J349" s="103">
        <v>0</v>
      </c>
      <c r="K349" s="103">
        <v>0</v>
      </c>
      <c r="L349" s="103">
        <v>0</v>
      </c>
      <c r="M349" s="103">
        <v>162378</v>
      </c>
      <c r="N349" s="103">
        <v>0</v>
      </c>
      <c r="O349" s="103">
        <v>0</v>
      </c>
      <c r="P349" s="103" t="s">
        <v>1312</v>
      </c>
      <c r="Q349" s="103" t="s">
        <v>1314</v>
      </c>
      <c r="R349" s="103"/>
      <c r="S349" s="103"/>
      <c r="T349" s="103"/>
      <c r="U349" s="103"/>
      <c r="V349" s="14"/>
      <c r="W349" s="14"/>
      <c r="X349" s="14"/>
    </row>
    <row r="350" spans="1:24" s="10" customFormat="1" ht="12.75" customHeight="1" x14ac:dyDescent="0.2">
      <c r="A350" s="10" t="s">
        <v>616</v>
      </c>
      <c r="B350" s="10" t="s">
        <v>167</v>
      </c>
      <c r="C350" s="103">
        <v>18368</v>
      </c>
      <c r="D350" s="103">
        <v>8500</v>
      </c>
      <c r="E350" s="103">
        <v>0</v>
      </c>
      <c r="F350" s="103">
        <v>0</v>
      </c>
      <c r="G350" s="103">
        <v>0</v>
      </c>
      <c r="H350" s="103">
        <v>0</v>
      </c>
      <c r="I350" s="103">
        <v>0</v>
      </c>
      <c r="J350" s="103">
        <v>0</v>
      </c>
      <c r="K350" s="103">
        <v>0</v>
      </c>
      <c r="L350" s="103">
        <v>12205</v>
      </c>
      <c r="M350" s="103">
        <v>0</v>
      </c>
      <c r="N350" s="103">
        <v>0</v>
      </c>
      <c r="O350" s="103">
        <v>6000</v>
      </c>
      <c r="P350" s="103" t="s">
        <v>1315</v>
      </c>
      <c r="Q350" s="103" t="s">
        <v>1316</v>
      </c>
      <c r="R350" s="103"/>
      <c r="S350" s="103"/>
      <c r="T350" s="103"/>
      <c r="U350" s="103"/>
      <c r="V350" s="14"/>
      <c r="W350" s="14"/>
      <c r="X350" s="14"/>
    </row>
    <row r="351" spans="1:24" s="10" customFormat="1" ht="12.75" customHeight="1" x14ac:dyDescent="0.2">
      <c r="A351" s="10" t="s">
        <v>614</v>
      </c>
      <c r="B351" s="10" t="s">
        <v>350</v>
      </c>
      <c r="C351" s="103">
        <v>54023</v>
      </c>
      <c r="D351" s="103">
        <v>15000</v>
      </c>
      <c r="E351" s="103">
        <v>0</v>
      </c>
      <c r="F351" s="103">
        <v>0</v>
      </c>
      <c r="G351" s="103">
        <v>0</v>
      </c>
      <c r="H351" s="103">
        <v>0</v>
      </c>
      <c r="I351" s="103">
        <v>0</v>
      </c>
      <c r="J351" s="103">
        <v>0</v>
      </c>
      <c r="K351" s="103">
        <v>0</v>
      </c>
      <c r="L351" s="103">
        <v>2345</v>
      </c>
      <c r="M351" s="103">
        <v>27017</v>
      </c>
      <c r="N351" s="103">
        <v>22617</v>
      </c>
      <c r="O351" s="103">
        <v>198000</v>
      </c>
      <c r="P351" s="103" t="s">
        <v>1324</v>
      </c>
      <c r="Q351" s="103" t="s">
        <v>1316</v>
      </c>
      <c r="R351" s="103"/>
      <c r="S351" s="103"/>
      <c r="T351" s="103"/>
      <c r="U351" s="103"/>
      <c r="V351" s="14"/>
      <c r="W351" s="14"/>
      <c r="X351" s="14"/>
    </row>
    <row r="352" spans="1:24" s="10" customFormat="1" ht="12.75" customHeight="1" x14ac:dyDescent="0.2">
      <c r="A352" s="10" t="s">
        <v>1033</v>
      </c>
      <c r="B352" s="10" t="s">
        <v>1034</v>
      </c>
      <c r="C352" s="103">
        <v>55410</v>
      </c>
      <c r="D352" s="103">
        <v>20000</v>
      </c>
      <c r="E352" s="103">
        <v>0</v>
      </c>
      <c r="F352" s="103">
        <v>0</v>
      </c>
      <c r="G352" s="103">
        <v>0</v>
      </c>
      <c r="H352" s="103">
        <v>0</v>
      </c>
      <c r="I352" s="103">
        <v>0</v>
      </c>
      <c r="J352" s="103">
        <v>0</v>
      </c>
      <c r="K352" s="103">
        <v>0</v>
      </c>
      <c r="L352" s="103">
        <v>0</v>
      </c>
      <c r="M352" s="103">
        <v>0</v>
      </c>
      <c r="N352" s="103">
        <v>0</v>
      </c>
      <c r="O352" s="103">
        <v>6000</v>
      </c>
      <c r="P352" s="103" t="s">
        <v>1312</v>
      </c>
      <c r="Q352" s="103" t="s">
        <v>1313</v>
      </c>
      <c r="R352" s="103"/>
      <c r="S352" s="103"/>
      <c r="T352" s="103"/>
      <c r="U352" s="103"/>
      <c r="V352" s="14"/>
      <c r="W352" s="14"/>
      <c r="X352" s="14"/>
    </row>
    <row r="353" spans="1:24" s="10" customFormat="1" ht="12.75" customHeight="1" x14ac:dyDescent="0.2">
      <c r="A353" s="10" t="s">
        <v>554</v>
      </c>
      <c r="B353" s="10" t="s">
        <v>168</v>
      </c>
      <c r="C353" s="103">
        <v>7338</v>
      </c>
      <c r="D353" s="103">
        <v>0</v>
      </c>
      <c r="E353" s="103">
        <v>0</v>
      </c>
      <c r="F353" s="103">
        <v>0</v>
      </c>
      <c r="G353" s="103">
        <v>0</v>
      </c>
      <c r="H353" s="103">
        <v>0</v>
      </c>
      <c r="I353" s="103">
        <v>0</v>
      </c>
      <c r="J353" s="103">
        <v>0</v>
      </c>
      <c r="K353" s="103">
        <v>0</v>
      </c>
      <c r="L353" s="103">
        <v>0</v>
      </c>
      <c r="M353" s="103">
        <v>0</v>
      </c>
      <c r="N353" s="103">
        <v>0</v>
      </c>
      <c r="O353" s="103">
        <v>3000</v>
      </c>
      <c r="P353" s="103" t="s">
        <v>1315</v>
      </c>
      <c r="Q353" s="103" t="s">
        <v>1316</v>
      </c>
      <c r="R353" s="103"/>
      <c r="S353" s="103"/>
      <c r="T353" s="103"/>
      <c r="U353" s="103"/>
      <c r="V353" s="14"/>
      <c r="W353" s="14"/>
      <c r="X353" s="14"/>
    </row>
    <row r="354" spans="1:24" s="10" customFormat="1" ht="12.75" customHeight="1" x14ac:dyDescent="0.2">
      <c r="A354" s="10" t="s">
        <v>1035</v>
      </c>
      <c r="B354" s="10" t="s">
        <v>1036</v>
      </c>
      <c r="C354" s="103">
        <v>39627</v>
      </c>
      <c r="D354" s="103">
        <v>0</v>
      </c>
      <c r="E354" s="103">
        <v>0</v>
      </c>
      <c r="F354" s="103">
        <v>0</v>
      </c>
      <c r="G354" s="103">
        <v>0</v>
      </c>
      <c r="H354" s="103">
        <v>0</v>
      </c>
      <c r="I354" s="103">
        <v>0</v>
      </c>
      <c r="J354" s="103">
        <v>0</v>
      </c>
      <c r="K354" s="103">
        <v>0</v>
      </c>
      <c r="L354" s="103">
        <v>0</v>
      </c>
      <c r="M354" s="103">
        <v>188</v>
      </c>
      <c r="N354" s="103">
        <v>13</v>
      </c>
      <c r="O354" s="103">
        <v>0</v>
      </c>
      <c r="P354" s="103" t="s">
        <v>1312</v>
      </c>
      <c r="Q354" s="103" t="s">
        <v>1314</v>
      </c>
      <c r="R354" s="103"/>
      <c r="S354" s="103"/>
      <c r="T354" s="103"/>
      <c r="U354" s="103"/>
      <c r="V354" s="14"/>
      <c r="W354" s="14"/>
      <c r="X354" s="14"/>
    </row>
    <row r="355" spans="1:24" s="10" customFormat="1" ht="12.75" customHeight="1" x14ac:dyDescent="0.2">
      <c r="A355" s="10" t="s">
        <v>410</v>
      </c>
      <c r="B355" s="10" t="s">
        <v>169</v>
      </c>
      <c r="C355" s="103">
        <v>5637</v>
      </c>
      <c r="D355" s="103">
        <v>0</v>
      </c>
      <c r="E355" s="103">
        <v>0</v>
      </c>
      <c r="F355" s="103">
        <v>0</v>
      </c>
      <c r="G355" s="103">
        <v>0</v>
      </c>
      <c r="H355" s="103">
        <v>0</v>
      </c>
      <c r="I355" s="103">
        <v>0</v>
      </c>
      <c r="J355" s="103">
        <v>0</v>
      </c>
      <c r="K355" s="103">
        <v>5500</v>
      </c>
      <c r="L355" s="103">
        <v>0</v>
      </c>
      <c r="M355" s="103">
        <v>0</v>
      </c>
      <c r="N355" s="103">
        <v>0</v>
      </c>
      <c r="O355" s="103">
        <v>0</v>
      </c>
      <c r="P355" s="103" t="s">
        <v>1312</v>
      </c>
      <c r="Q355" s="103" t="s">
        <v>1316</v>
      </c>
      <c r="R355" s="103"/>
      <c r="S355" s="103"/>
      <c r="T355" s="103"/>
      <c r="U355" s="103"/>
      <c r="V355" s="14"/>
      <c r="W355" s="14"/>
      <c r="X355" s="14"/>
    </row>
    <row r="356" spans="1:24" s="10" customFormat="1" ht="12.75" customHeight="1" x14ac:dyDescent="0.2">
      <c r="A356" s="10" t="s">
        <v>443</v>
      </c>
      <c r="B356" s="10" t="s">
        <v>170</v>
      </c>
      <c r="C356" s="103">
        <v>77463</v>
      </c>
      <c r="D356" s="103">
        <v>0</v>
      </c>
      <c r="E356" s="103">
        <v>0</v>
      </c>
      <c r="F356" s="103">
        <v>0</v>
      </c>
      <c r="G356" s="103">
        <v>0</v>
      </c>
      <c r="H356" s="103">
        <v>58</v>
      </c>
      <c r="I356" s="103">
        <v>0</v>
      </c>
      <c r="J356" s="103">
        <v>0</v>
      </c>
      <c r="K356" s="103">
        <v>0</v>
      </c>
      <c r="L356" s="103">
        <v>0</v>
      </c>
      <c r="M356" s="103">
        <v>5000</v>
      </c>
      <c r="N356" s="103">
        <v>0</v>
      </c>
      <c r="O356" s="103">
        <v>0</v>
      </c>
      <c r="P356" s="103" t="s">
        <v>1312</v>
      </c>
      <c r="Q356" s="103" t="s">
        <v>1316</v>
      </c>
      <c r="R356" s="103"/>
      <c r="S356" s="103"/>
      <c r="T356" s="103"/>
      <c r="U356" s="103"/>
      <c r="V356" s="14"/>
      <c r="W356" s="14"/>
      <c r="X356" s="14"/>
    </row>
    <row r="357" spans="1:24" s="10" customFormat="1" ht="12.75" customHeight="1" x14ac:dyDescent="0.2">
      <c r="A357" s="10" t="s">
        <v>454</v>
      </c>
      <c r="B357" s="10" t="s">
        <v>171</v>
      </c>
      <c r="C357" s="103">
        <v>21890</v>
      </c>
      <c r="D357" s="103">
        <v>0</v>
      </c>
      <c r="E357" s="103">
        <v>0</v>
      </c>
      <c r="F357" s="103">
        <v>5000</v>
      </c>
      <c r="G357" s="103">
        <v>0</v>
      </c>
      <c r="H357" s="103">
        <v>0</v>
      </c>
      <c r="I357" s="103">
        <v>0</v>
      </c>
      <c r="J357" s="103">
        <v>0</v>
      </c>
      <c r="K357" s="103">
        <v>0</v>
      </c>
      <c r="L357" s="103">
        <v>4530</v>
      </c>
      <c r="M357" s="103">
        <v>0</v>
      </c>
      <c r="N357" s="103">
        <v>0</v>
      </c>
      <c r="O357" s="103">
        <v>5000</v>
      </c>
      <c r="P357" s="103" t="s">
        <v>1312</v>
      </c>
      <c r="Q357" s="103" t="s">
        <v>1316</v>
      </c>
      <c r="R357" s="103"/>
      <c r="S357" s="103"/>
      <c r="T357" s="103"/>
      <c r="U357" s="103"/>
      <c r="V357" s="14"/>
      <c r="W357" s="14"/>
      <c r="X357" s="14"/>
    </row>
    <row r="358" spans="1:24" s="10" customFormat="1" ht="12.75" customHeight="1" x14ac:dyDescent="0.2">
      <c r="A358" s="10" t="s">
        <v>494</v>
      </c>
      <c r="B358" s="10" t="s">
        <v>172</v>
      </c>
      <c r="C358" s="103">
        <v>70199</v>
      </c>
      <c r="D358" s="103">
        <v>58100</v>
      </c>
      <c r="E358" s="103">
        <v>0</v>
      </c>
      <c r="F358" s="103">
        <v>15000</v>
      </c>
      <c r="G358" s="103">
        <v>0</v>
      </c>
      <c r="H358" s="103">
        <v>0</v>
      </c>
      <c r="I358" s="103">
        <v>0</v>
      </c>
      <c r="J358" s="103">
        <v>0</v>
      </c>
      <c r="K358" s="103">
        <v>0</v>
      </c>
      <c r="L358" s="103">
        <v>0</v>
      </c>
      <c r="M358" s="103">
        <v>0</v>
      </c>
      <c r="N358" s="103">
        <v>0</v>
      </c>
      <c r="O358" s="103">
        <v>103000</v>
      </c>
      <c r="P358" s="103" t="s">
        <v>1312</v>
      </c>
      <c r="Q358" s="103" t="s">
        <v>1316</v>
      </c>
      <c r="R358" s="103"/>
      <c r="S358" s="103"/>
      <c r="T358" s="103"/>
      <c r="U358" s="103"/>
      <c r="V358" s="14"/>
      <c r="W358" s="14"/>
      <c r="X358" s="14"/>
    </row>
    <row r="359" spans="1:24" s="10" customFormat="1" ht="12.75" customHeight="1" x14ac:dyDescent="0.2">
      <c r="A359" s="10" t="s">
        <v>1037</v>
      </c>
      <c r="B359" s="10" t="s">
        <v>1038</v>
      </c>
      <c r="C359" s="103">
        <v>6185</v>
      </c>
      <c r="D359" s="103">
        <v>0</v>
      </c>
      <c r="E359" s="103">
        <v>0</v>
      </c>
      <c r="F359" s="103">
        <v>0</v>
      </c>
      <c r="G359" s="103">
        <v>0</v>
      </c>
      <c r="H359" s="103">
        <v>0</v>
      </c>
      <c r="I359" s="103">
        <v>592</v>
      </c>
      <c r="J359" s="103">
        <v>0</v>
      </c>
      <c r="K359" s="103">
        <v>0</v>
      </c>
      <c r="L359" s="103">
        <v>0</v>
      </c>
      <c r="M359" s="103">
        <v>0</v>
      </c>
      <c r="N359" s="103">
        <v>0</v>
      </c>
      <c r="O359" s="103">
        <v>0</v>
      </c>
      <c r="P359" s="103" t="s">
        <v>1312</v>
      </c>
      <c r="Q359" s="103" t="s">
        <v>1313</v>
      </c>
      <c r="R359" s="103"/>
      <c r="S359" s="103"/>
      <c r="T359" s="103"/>
      <c r="U359" s="103"/>
      <c r="V359" s="14"/>
      <c r="W359" s="14"/>
      <c r="X359" s="14"/>
    </row>
    <row r="360" spans="1:24" s="10" customFormat="1" ht="12.75" customHeight="1" x14ac:dyDescent="0.2">
      <c r="A360" s="10" t="s">
        <v>555</v>
      </c>
      <c r="B360" s="10" t="s">
        <v>173</v>
      </c>
      <c r="C360" s="103">
        <v>500</v>
      </c>
      <c r="D360" s="103">
        <v>0</v>
      </c>
      <c r="E360" s="103">
        <v>0</v>
      </c>
      <c r="F360" s="103">
        <v>0</v>
      </c>
      <c r="G360" s="103">
        <v>0</v>
      </c>
      <c r="H360" s="103">
        <v>5</v>
      </c>
      <c r="I360" s="103">
        <v>0</v>
      </c>
      <c r="J360" s="103">
        <v>0</v>
      </c>
      <c r="K360" s="103">
        <v>0</v>
      </c>
      <c r="L360" s="103">
        <v>0</v>
      </c>
      <c r="M360" s="103">
        <v>22009</v>
      </c>
      <c r="N360" s="103">
        <v>0</v>
      </c>
      <c r="O360" s="103">
        <v>0</v>
      </c>
      <c r="P360" s="103" t="s">
        <v>1315</v>
      </c>
      <c r="Q360" s="103" t="s">
        <v>1316</v>
      </c>
      <c r="R360" s="103"/>
      <c r="S360" s="103"/>
      <c r="T360" s="103"/>
      <c r="U360" s="103"/>
      <c r="V360" s="14"/>
      <c r="W360" s="14"/>
      <c r="X360" s="14"/>
    </row>
    <row r="361" spans="1:24" s="10" customFormat="1" ht="12.75" customHeight="1" x14ac:dyDescent="0.2">
      <c r="A361" s="10" t="s">
        <v>460</v>
      </c>
      <c r="B361" s="10" t="s">
        <v>174</v>
      </c>
      <c r="C361" s="103">
        <v>2659</v>
      </c>
      <c r="D361" s="103">
        <v>0</v>
      </c>
      <c r="E361" s="103">
        <v>0</v>
      </c>
      <c r="F361" s="103">
        <v>0</v>
      </c>
      <c r="G361" s="103">
        <v>0</v>
      </c>
      <c r="H361" s="103">
        <v>0</v>
      </c>
      <c r="I361" s="103">
        <v>0</v>
      </c>
      <c r="J361" s="103">
        <v>0</v>
      </c>
      <c r="K361" s="103">
        <v>0</v>
      </c>
      <c r="L361" s="103">
        <v>1950</v>
      </c>
      <c r="M361" s="103">
        <v>0</v>
      </c>
      <c r="N361" s="103">
        <v>0</v>
      </c>
      <c r="O361" s="103">
        <v>0</v>
      </c>
      <c r="P361" s="103" t="s">
        <v>1315</v>
      </c>
      <c r="Q361" s="103" t="s">
        <v>1316</v>
      </c>
      <c r="R361" s="103"/>
      <c r="S361" s="103"/>
      <c r="T361" s="103"/>
      <c r="U361" s="103"/>
      <c r="V361" s="14"/>
      <c r="W361" s="14"/>
      <c r="X361" s="14"/>
    </row>
    <row r="362" spans="1:24" s="10" customFormat="1" ht="12.75" customHeight="1" x14ac:dyDescent="0.2">
      <c r="A362" s="10" t="s">
        <v>400</v>
      </c>
      <c r="B362" s="10" t="s">
        <v>175</v>
      </c>
      <c r="C362" s="103">
        <v>16432</v>
      </c>
      <c r="D362" s="103">
        <v>0</v>
      </c>
      <c r="E362" s="103">
        <v>0</v>
      </c>
      <c r="F362" s="103">
        <v>0</v>
      </c>
      <c r="G362" s="103">
        <v>0</v>
      </c>
      <c r="H362" s="103">
        <v>0</v>
      </c>
      <c r="I362" s="103">
        <v>0</v>
      </c>
      <c r="J362" s="103">
        <v>0</v>
      </c>
      <c r="K362" s="103">
        <v>0</v>
      </c>
      <c r="L362" s="103">
        <v>13000</v>
      </c>
      <c r="M362" s="103">
        <v>0</v>
      </c>
      <c r="N362" s="103">
        <v>5000</v>
      </c>
      <c r="O362" s="103">
        <v>0</v>
      </c>
      <c r="P362" s="103" t="s">
        <v>1312</v>
      </c>
      <c r="Q362" s="103" t="s">
        <v>1316</v>
      </c>
      <c r="R362" s="103"/>
      <c r="S362" s="103"/>
      <c r="T362" s="103"/>
      <c r="U362" s="103"/>
      <c r="V362" s="14"/>
      <c r="W362" s="14"/>
      <c r="X362" s="14"/>
    </row>
    <row r="363" spans="1:24" s="10" customFormat="1" ht="12.75" customHeight="1" x14ac:dyDescent="0.2">
      <c r="A363" s="10" t="s">
        <v>740</v>
      </c>
      <c r="B363" s="10" t="s">
        <v>176</v>
      </c>
      <c r="C363" s="103">
        <v>130000</v>
      </c>
      <c r="D363" s="103">
        <v>20000</v>
      </c>
      <c r="E363" s="103">
        <v>0</v>
      </c>
      <c r="F363" s="103">
        <v>0</v>
      </c>
      <c r="G363" s="103">
        <v>0</v>
      </c>
      <c r="H363" s="103">
        <v>0</v>
      </c>
      <c r="I363" s="103">
        <v>0</v>
      </c>
      <c r="J363" s="103">
        <v>0</v>
      </c>
      <c r="K363" s="103">
        <v>0</v>
      </c>
      <c r="L363" s="103">
        <v>21200</v>
      </c>
      <c r="M363" s="103">
        <v>0</v>
      </c>
      <c r="N363" s="103">
        <v>0</v>
      </c>
      <c r="O363" s="103">
        <v>0</v>
      </c>
      <c r="P363" s="103" t="s">
        <v>1320</v>
      </c>
      <c r="Q363" s="103" t="s">
        <v>1316</v>
      </c>
      <c r="R363" s="103"/>
      <c r="S363" s="103"/>
      <c r="T363" s="103"/>
      <c r="U363" s="103"/>
      <c r="V363" s="14"/>
      <c r="W363" s="14"/>
      <c r="X363" s="14"/>
    </row>
    <row r="364" spans="1:24" s="10" customFormat="1" ht="12.75" customHeight="1" x14ac:dyDescent="0.2">
      <c r="A364" s="10" t="s">
        <v>423</v>
      </c>
      <c r="B364" s="10" t="s">
        <v>828</v>
      </c>
      <c r="C364" s="103">
        <v>21282</v>
      </c>
      <c r="D364" s="103">
        <v>0</v>
      </c>
      <c r="E364" s="103">
        <v>0</v>
      </c>
      <c r="F364" s="103">
        <v>0</v>
      </c>
      <c r="G364" s="103">
        <v>0</v>
      </c>
      <c r="H364" s="103">
        <v>0</v>
      </c>
      <c r="I364" s="103">
        <v>0</v>
      </c>
      <c r="J364" s="103">
        <v>0</v>
      </c>
      <c r="K364" s="103">
        <v>0</v>
      </c>
      <c r="L364" s="103">
        <v>0</v>
      </c>
      <c r="M364" s="103">
        <v>0</v>
      </c>
      <c r="N364" s="103">
        <v>0</v>
      </c>
      <c r="O364" s="103">
        <v>0</v>
      </c>
      <c r="P364" s="103" t="s">
        <v>1312</v>
      </c>
      <c r="Q364" s="103" t="s">
        <v>1316</v>
      </c>
      <c r="R364" s="103"/>
      <c r="S364" s="103"/>
      <c r="T364" s="103"/>
      <c r="U364" s="103"/>
      <c r="V364" s="14"/>
      <c r="W364" s="14"/>
      <c r="X364" s="14"/>
    </row>
    <row r="365" spans="1:24" s="10" customFormat="1" ht="12.75" customHeight="1" x14ac:dyDescent="0.2">
      <c r="A365" s="10" t="s">
        <v>511</v>
      </c>
      <c r="B365" s="10" t="s">
        <v>177</v>
      </c>
      <c r="C365" s="103">
        <v>3400</v>
      </c>
      <c r="D365" s="103">
        <v>0</v>
      </c>
      <c r="E365" s="103">
        <v>0</v>
      </c>
      <c r="F365" s="103">
        <v>0</v>
      </c>
      <c r="G365" s="103">
        <v>0</v>
      </c>
      <c r="H365" s="103">
        <v>0</v>
      </c>
      <c r="I365" s="103">
        <v>0</v>
      </c>
      <c r="J365" s="103">
        <v>0</v>
      </c>
      <c r="K365" s="103">
        <v>0</v>
      </c>
      <c r="L365" s="103">
        <v>0</v>
      </c>
      <c r="M365" s="103">
        <v>0</v>
      </c>
      <c r="N365" s="103">
        <v>0</v>
      </c>
      <c r="O365" s="103">
        <v>0</v>
      </c>
      <c r="P365" s="103" t="s">
        <v>1315</v>
      </c>
      <c r="Q365" s="103" t="s">
        <v>1316</v>
      </c>
      <c r="R365" s="103"/>
      <c r="S365" s="103"/>
      <c r="T365" s="103"/>
      <c r="U365" s="103"/>
      <c r="V365" s="14"/>
      <c r="W365" s="14"/>
      <c r="X365" s="14"/>
    </row>
    <row r="366" spans="1:24" s="10" customFormat="1" ht="12.75" customHeight="1" x14ac:dyDescent="0.2">
      <c r="A366" s="10" t="s">
        <v>651</v>
      </c>
      <c r="B366" s="10" t="s">
        <v>843</v>
      </c>
      <c r="C366" s="103">
        <v>0</v>
      </c>
      <c r="D366" s="103">
        <v>5000</v>
      </c>
      <c r="E366" s="103">
        <v>0</v>
      </c>
      <c r="F366" s="103">
        <v>0</v>
      </c>
      <c r="G366" s="103">
        <v>0</v>
      </c>
      <c r="H366" s="103">
        <v>0</v>
      </c>
      <c r="I366" s="103">
        <v>0</v>
      </c>
      <c r="J366" s="103">
        <v>0</v>
      </c>
      <c r="K366" s="103">
        <v>0</v>
      </c>
      <c r="L366" s="103">
        <v>0</v>
      </c>
      <c r="M366" s="103">
        <v>43000</v>
      </c>
      <c r="N366" s="103">
        <v>4331</v>
      </c>
      <c r="O366" s="103">
        <v>0</v>
      </c>
      <c r="P366" s="103" t="s">
        <v>1315</v>
      </c>
      <c r="Q366" s="103" t="s">
        <v>1316</v>
      </c>
      <c r="R366" s="103"/>
      <c r="S366" s="103"/>
      <c r="T366" s="103"/>
      <c r="U366" s="103"/>
      <c r="V366" s="14"/>
      <c r="W366" s="14"/>
      <c r="X366" s="14"/>
    </row>
    <row r="367" spans="1:24" s="10" customFormat="1" ht="12.75" customHeight="1" x14ac:dyDescent="0.2">
      <c r="A367" s="10" t="s">
        <v>1039</v>
      </c>
      <c r="B367" s="10" t="s">
        <v>1040</v>
      </c>
      <c r="C367" s="103">
        <v>69155</v>
      </c>
      <c r="D367" s="103">
        <v>7500</v>
      </c>
      <c r="E367" s="103">
        <v>0</v>
      </c>
      <c r="F367" s="103">
        <v>0</v>
      </c>
      <c r="G367" s="103">
        <v>0</v>
      </c>
      <c r="H367" s="103">
        <v>0</v>
      </c>
      <c r="I367" s="103">
        <v>0</v>
      </c>
      <c r="J367" s="103">
        <v>0</v>
      </c>
      <c r="K367" s="103">
        <v>0</v>
      </c>
      <c r="L367" s="103">
        <v>7870</v>
      </c>
      <c r="M367" s="103">
        <v>0</v>
      </c>
      <c r="N367" s="103">
        <v>0</v>
      </c>
      <c r="O367" s="103">
        <v>0</v>
      </c>
      <c r="P367" s="103" t="s">
        <v>1312</v>
      </c>
      <c r="Q367" s="103" t="s">
        <v>1314</v>
      </c>
      <c r="R367" s="103"/>
      <c r="S367" s="103"/>
      <c r="T367" s="103"/>
      <c r="U367" s="103"/>
      <c r="V367" s="14"/>
      <c r="W367" s="14"/>
      <c r="X367" s="14"/>
    </row>
    <row r="368" spans="1:24" s="10" customFormat="1" ht="12.75" customHeight="1" x14ac:dyDescent="0.2">
      <c r="A368" s="10" t="s">
        <v>1041</v>
      </c>
      <c r="B368" s="10" t="s">
        <v>1042</v>
      </c>
      <c r="C368" s="103">
        <v>1863</v>
      </c>
      <c r="D368" s="103">
        <v>0</v>
      </c>
      <c r="E368" s="103">
        <v>0</v>
      </c>
      <c r="F368" s="103">
        <v>0</v>
      </c>
      <c r="G368" s="103">
        <v>0</v>
      </c>
      <c r="H368" s="103">
        <v>0</v>
      </c>
      <c r="I368" s="103">
        <v>0</v>
      </c>
      <c r="J368" s="103">
        <v>0</v>
      </c>
      <c r="K368" s="103">
        <v>0</v>
      </c>
      <c r="L368" s="103">
        <v>0</v>
      </c>
      <c r="M368" s="103">
        <v>0</v>
      </c>
      <c r="N368" s="103">
        <v>0</v>
      </c>
      <c r="O368" s="103">
        <v>1600</v>
      </c>
      <c r="P368" s="103" t="s">
        <v>1312</v>
      </c>
      <c r="Q368" s="103" t="s">
        <v>1313</v>
      </c>
      <c r="R368" s="103"/>
      <c r="S368" s="103"/>
      <c r="T368" s="103"/>
      <c r="U368" s="103"/>
      <c r="V368" s="14"/>
      <c r="W368" s="14"/>
      <c r="X368" s="14"/>
    </row>
    <row r="369" spans="1:24" s="10" customFormat="1" ht="12.75" customHeight="1" x14ac:dyDescent="0.2">
      <c r="A369" s="10" t="s">
        <v>556</v>
      </c>
      <c r="B369" s="10" t="s">
        <v>178</v>
      </c>
      <c r="C369" s="103">
        <v>615</v>
      </c>
      <c r="D369" s="103">
        <v>1900</v>
      </c>
      <c r="E369" s="103">
        <v>0</v>
      </c>
      <c r="F369" s="103">
        <v>0</v>
      </c>
      <c r="G369" s="103">
        <v>0</v>
      </c>
      <c r="H369" s="103">
        <v>0</v>
      </c>
      <c r="I369" s="103">
        <v>0</v>
      </c>
      <c r="J369" s="103">
        <v>0</v>
      </c>
      <c r="K369" s="103">
        <v>0</v>
      </c>
      <c r="L369" s="103">
        <v>0</v>
      </c>
      <c r="M369" s="103">
        <v>0</v>
      </c>
      <c r="N369" s="103">
        <v>0</v>
      </c>
      <c r="O369" s="103">
        <v>0</v>
      </c>
      <c r="P369" s="103" t="s">
        <v>1315</v>
      </c>
      <c r="Q369" s="103" t="s">
        <v>1316</v>
      </c>
      <c r="R369" s="103"/>
      <c r="S369" s="103"/>
      <c r="T369" s="103"/>
      <c r="U369" s="103"/>
      <c r="V369" s="14"/>
      <c r="W369" s="14"/>
      <c r="X369" s="14"/>
    </row>
    <row r="370" spans="1:24" s="10" customFormat="1" ht="12.75" customHeight="1" x14ac:dyDescent="0.2">
      <c r="A370" s="10" t="s">
        <v>741</v>
      </c>
      <c r="B370" s="10" t="s">
        <v>179</v>
      </c>
      <c r="C370" s="103">
        <v>32430</v>
      </c>
      <c r="D370" s="103">
        <v>5000</v>
      </c>
      <c r="E370" s="103">
        <v>0</v>
      </c>
      <c r="F370" s="103">
        <v>0</v>
      </c>
      <c r="G370" s="103">
        <v>0</v>
      </c>
      <c r="H370" s="103">
        <v>0</v>
      </c>
      <c r="I370" s="103">
        <v>0</v>
      </c>
      <c r="J370" s="103">
        <v>0</v>
      </c>
      <c r="K370" s="103">
        <v>0</v>
      </c>
      <c r="L370" s="103">
        <v>2700</v>
      </c>
      <c r="M370" s="103">
        <v>0</v>
      </c>
      <c r="N370" s="103">
        <v>0</v>
      </c>
      <c r="O370" s="103">
        <v>29250</v>
      </c>
      <c r="P370" s="103" t="s">
        <v>1320</v>
      </c>
      <c r="Q370" s="103" t="s">
        <v>1316</v>
      </c>
      <c r="R370" s="103"/>
      <c r="S370" s="103"/>
      <c r="T370" s="103"/>
      <c r="U370" s="103"/>
      <c r="V370" s="14"/>
      <c r="W370" s="14"/>
      <c r="X370" s="14"/>
    </row>
    <row r="371" spans="1:24" s="10" customFormat="1" ht="12.75" customHeight="1" x14ac:dyDescent="0.2">
      <c r="A371" s="10" t="s">
        <v>591</v>
      </c>
      <c r="B371" s="10" t="s">
        <v>180</v>
      </c>
      <c r="C371" s="103">
        <v>1670</v>
      </c>
      <c r="D371" s="103">
        <v>0</v>
      </c>
      <c r="E371" s="103">
        <v>0</v>
      </c>
      <c r="F371" s="103">
        <v>0</v>
      </c>
      <c r="G371" s="103">
        <v>0</v>
      </c>
      <c r="H371" s="103">
        <v>0</v>
      </c>
      <c r="I371" s="103">
        <v>0</v>
      </c>
      <c r="J371" s="103">
        <v>0</v>
      </c>
      <c r="K371" s="103">
        <v>0</v>
      </c>
      <c r="L371" s="103">
        <v>0</v>
      </c>
      <c r="M371" s="103">
        <v>0</v>
      </c>
      <c r="N371" s="103">
        <v>0</v>
      </c>
      <c r="O371" s="103">
        <v>0</v>
      </c>
      <c r="P371" s="103" t="s">
        <v>1315</v>
      </c>
      <c r="Q371" s="103" t="s">
        <v>1316</v>
      </c>
      <c r="R371" s="103"/>
      <c r="S371" s="103"/>
      <c r="T371" s="103"/>
      <c r="U371" s="103"/>
      <c r="V371" s="14"/>
      <c r="W371" s="14"/>
      <c r="X371" s="14"/>
    </row>
    <row r="372" spans="1:24" s="10" customFormat="1" ht="12.75" customHeight="1" x14ac:dyDescent="0.2">
      <c r="A372" s="10" t="s">
        <v>679</v>
      </c>
      <c r="B372" s="10" t="s">
        <v>181</v>
      </c>
      <c r="C372" s="103">
        <v>35000</v>
      </c>
      <c r="D372" s="103">
        <v>0</v>
      </c>
      <c r="E372" s="103">
        <v>0</v>
      </c>
      <c r="F372" s="103">
        <v>0</v>
      </c>
      <c r="G372" s="103">
        <v>0</v>
      </c>
      <c r="H372" s="103">
        <v>0</v>
      </c>
      <c r="I372" s="103">
        <v>0</v>
      </c>
      <c r="J372" s="103">
        <v>0</v>
      </c>
      <c r="K372" s="103">
        <v>0</v>
      </c>
      <c r="L372" s="103">
        <v>5525</v>
      </c>
      <c r="M372" s="103">
        <v>0</v>
      </c>
      <c r="N372" s="103">
        <v>0</v>
      </c>
      <c r="O372" s="103">
        <v>0</v>
      </c>
      <c r="P372" s="103" t="s">
        <v>1321</v>
      </c>
      <c r="Q372" s="103" t="s">
        <v>1316</v>
      </c>
      <c r="R372" s="103"/>
      <c r="S372" s="103"/>
      <c r="T372" s="103"/>
      <c r="U372" s="103"/>
      <c r="V372" s="14"/>
      <c r="W372" s="14"/>
      <c r="X372" s="14"/>
    </row>
    <row r="373" spans="1:24" s="10" customFormat="1" ht="12.75" customHeight="1" x14ac:dyDescent="0.2">
      <c r="A373" s="10" t="s">
        <v>484</v>
      </c>
      <c r="B373" s="10" t="s">
        <v>182</v>
      </c>
      <c r="C373" s="103">
        <v>3800</v>
      </c>
      <c r="D373" s="103">
        <v>0</v>
      </c>
      <c r="E373" s="103">
        <v>0</v>
      </c>
      <c r="F373" s="103">
        <v>0</v>
      </c>
      <c r="G373" s="103">
        <v>0</v>
      </c>
      <c r="H373" s="103">
        <v>0</v>
      </c>
      <c r="I373" s="103">
        <v>0</v>
      </c>
      <c r="J373" s="103">
        <v>0</v>
      </c>
      <c r="K373" s="103">
        <v>0</v>
      </c>
      <c r="L373" s="103">
        <v>0</v>
      </c>
      <c r="M373" s="103">
        <v>0</v>
      </c>
      <c r="N373" s="103">
        <v>0</v>
      </c>
      <c r="O373" s="103">
        <v>0</v>
      </c>
      <c r="P373" s="103" t="s">
        <v>1315</v>
      </c>
      <c r="Q373" s="103" t="s">
        <v>1316</v>
      </c>
      <c r="R373" s="103"/>
      <c r="S373" s="103"/>
      <c r="T373" s="103"/>
      <c r="U373" s="103"/>
      <c r="V373" s="14"/>
      <c r="W373" s="14"/>
      <c r="X373" s="14"/>
    </row>
    <row r="374" spans="1:24" s="10" customFormat="1" ht="12.75" customHeight="1" x14ac:dyDescent="0.2">
      <c r="A374" s="10" t="s">
        <v>557</v>
      </c>
      <c r="B374" s="10" t="s">
        <v>183</v>
      </c>
      <c r="C374" s="103">
        <v>6196</v>
      </c>
      <c r="D374" s="103">
        <v>0</v>
      </c>
      <c r="E374" s="103">
        <v>0</v>
      </c>
      <c r="F374" s="103">
        <v>0</v>
      </c>
      <c r="G374" s="103">
        <v>0</v>
      </c>
      <c r="H374" s="103">
        <v>0</v>
      </c>
      <c r="I374" s="103">
        <v>0</v>
      </c>
      <c r="J374" s="103">
        <v>0</v>
      </c>
      <c r="K374" s="103">
        <v>0</v>
      </c>
      <c r="L374" s="103">
        <v>0</v>
      </c>
      <c r="M374" s="103">
        <v>0</v>
      </c>
      <c r="N374" s="103">
        <v>0</v>
      </c>
      <c r="O374" s="103">
        <v>0</v>
      </c>
      <c r="P374" s="103" t="s">
        <v>1315</v>
      </c>
      <c r="Q374" s="103" t="s">
        <v>1316</v>
      </c>
      <c r="R374" s="103"/>
      <c r="S374" s="103"/>
      <c r="T374" s="103"/>
      <c r="U374" s="103"/>
      <c r="V374" s="14"/>
      <c r="W374" s="14"/>
      <c r="X374" s="14"/>
    </row>
    <row r="375" spans="1:24" s="10" customFormat="1" ht="12.75" customHeight="1" x14ac:dyDescent="0.2">
      <c r="A375" s="10" t="s">
        <v>470</v>
      </c>
      <c r="B375" s="10" t="s">
        <v>184</v>
      </c>
      <c r="C375" s="103">
        <v>4907</v>
      </c>
      <c r="D375" s="103">
        <v>0</v>
      </c>
      <c r="E375" s="103">
        <v>0</v>
      </c>
      <c r="F375" s="103">
        <v>0</v>
      </c>
      <c r="G375" s="103">
        <v>0</v>
      </c>
      <c r="H375" s="103">
        <v>0</v>
      </c>
      <c r="I375" s="103">
        <v>0</v>
      </c>
      <c r="J375" s="103">
        <v>0</v>
      </c>
      <c r="K375" s="103">
        <v>0</v>
      </c>
      <c r="L375" s="103">
        <v>0</v>
      </c>
      <c r="M375" s="103">
        <v>7524</v>
      </c>
      <c r="N375" s="103">
        <v>0</v>
      </c>
      <c r="O375" s="103">
        <v>0</v>
      </c>
      <c r="P375" s="103" t="s">
        <v>1315</v>
      </c>
      <c r="Q375" s="103" t="s">
        <v>1316</v>
      </c>
      <c r="R375" s="103"/>
      <c r="S375" s="103"/>
      <c r="T375" s="103"/>
      <c r="U375" s="103"/>
      <c r="V375" s="14"/>
      <c r="W375" s="14"/>
      <c r="X375" s="14"/>
    </row>
    <row r="376" spans="1:24" s="10" customFormat="1" ht="12.75" customHeight="1" x14ac:dyDescent="0.2">
      <c r="A376" s="10" t="s">
        <v>692</v>
      </c>
      <c r="B376" s="10" t="s">
        <v>185</v>
      </c>
      <c r="C376" s="103">
        <v>15479</v>
      </c>
      <c r="D376" s="103">
        <v>0</v>
      </c>
      <c r="E376" s="103">
        <v>0</v>
      </c>
      <c r="F376" s="103">
        <v>0</v>
      </c>
      <c r="G376" s="103">
        <v>0</v>
      </c>
      <c r="H376" s="103">
        <v>0</v>
      </c>
      <c r="I376" s="103">
        <v>0</v>
      </c>
      <c r="J376" s="103">
        <v>0</v>
      </c>
      <c r="K376" s="103">
        <v>0</v>
      </c>
      <c r="L376" s="103">
        <v>0</v>
      </c>
      <c r="M376" s="103">
        <v>0</v>
      </c>
      <c r="N376" s="103">
        <v>0</v>
      </c>
      <c r="O376" s="103">
        <v>0</v>
      </c>
      <c r="P376" s="103" t="s">
        <v>1321</v>
      </c>
      <c r="Q376" s="103" t="s">
        <v>1316</v>
      </c>
      <c r="R376" s="103"/>
      <c r="S376" s="103"/>
      <c r="T376" s="103"/>
      <c r="U376" s="103"/>
      <c r="V376" s="14"/>
      <c r="W376" s="14"/>
      <c r="X376" s="14"/>
    </row>
    <row r="377" spans="1:24" s="10" customFormat="1" ht="12.75" customHeight="1" x14ac:dyDescent="0.2">
      <c r="A377" s="10" t="s">
        <v>784</v>
      </c>
      <c r="B377" s="10" t="s">
        <v>1357</v>
      </c>
      <c r="C377" s="103">
        <v>11774</v>
      </c>
      <c r="D377" s="103">
        <v>0</v>
      </c>
      <c r="E377" s="103">
        <v>0</v>
      </c>
      <c r="F377" s="103">
        <v>0</v>
      </c>
      <c r="G377" s="103">
        <v>0</v>
      </c>
      <c r="H377" s="103">
        <v>0</v>
      </c>
      <c r="I377" s="103">
        <v>0</v>
      </c>
      <c r="J377" s="103">
        <v>0</v>
      </c>
      <c r="K377" s="103">
        <v>0</v>
      </c>
      <c r="L377" s="103">
        <v>0</v>
      </c>
      <c r="M377" s="103">
        <v>0</v>
      </c>
      <c r="N377" s="103">
        <v>0</v>
      </c>
      <c r="O377" s="103">
        <v>0</v>
      </c>
      <c r="P377" s="103" t="s">
        <v>1377</v>
      </c>
      <c r="Q377" s="103" t="s">
        <v>1316</v>
      </c>
      <c r="R377" s="103"/>
      <c r="S377" s="103"/>
      <c r="T377" s="103"/>
      <c r="U377" s="103"/>
      <c r="V377" s="14"/>
      <c r="W377" s="14"/>
      <c r="X377" s="14"/>
    </row>
    <row r="378" spans="1:24" s="10" customFormat="1" ht="12.75" customHeight="1" x14ac:dyDescent="0.2">
      <c r="A378" s="10" t="s">
        <v>661</v>
      </c>
      <c r="B378" s="10" t="s">
        <v>186</v>
      </c>
      <c r="C378" s="103">
        <v>2000</v>
      </c>
      <c r="D378" s="103">
        <v>12000</v>
      </c>
      <c r="E378" s="103">
        <v>0</v>
      </c>
      <c r="F378" s="103">
        <v>3000</v>
      </c>
      <c r="G378" s="103">
        <v>0</v>
      </c>
      <c r="H378" s="103">
        <v>0</v>
      </c>
      <c r="I378" s="103">
        <v>0</v>
      </c>
      <c r="J378" s="103">
        <v>0</v>
      </c>
      <c r="K378" s="103">
        <v>0</v>
      </c>
      <c r="L378" s="103">
        <v>8909</v>
      </c>
      <c r="M378" s="103">
        <v>0</v>
      </c>
      <c r="N378" s="103">
        <v>0</v>
      </c>
      <c r="O378" s="103">
        <v>0</v>
      </c>
      <c r="P378" s="103" t="s">
        <v>1315</v>
      </c>
      <c r="Q378" s="103" t="s">
        <v>1316</v>
      </c>
      <c r="R378" s="103"/>
      <c r="S378" s="103"/>
      <c r="T378" s="103"/>
      <c r="U378" s="103"/>
      <c r="V378" s="14"/>
      <c r="W378" s="14"/>
      <c r="X378" s="14"/>
    </row>
    <row r="379" spans="1:24" s="10" customFormat="1" ht="12.75" customHeight="1" x14ac:dyDescent="0.2">
      <c r="A379" s="10" t="s">
        <v>652</v>
      </c>
      <c r="B379" s="10" t="s">
        <v>187</v>
      </c>
      <c r="C379" s="103">
        <v>7000</v>
      </c>
      <c r="D379" s="103">
        <v>13500</v>
      </c>
      <c r="E379" s="103">
        <v>0</v>
      </c>
      <c r="F379" s="103">
        <v>0</v>
      </c>
      <c r="G379" s="103">
        <v>0</v>
      </c>
      <c r="H379" s="103">
        <v>0</v>
      </c>
      <c r="I379" s="103">
        <v>2920</v>
      </c>
      <c r="J379" s="103">
        <v>0</v>
      </c>
      <c r="K379" s="103">
        <v>0</v>
      </c>
      <c r="L379" s="103">
        <v>0</v>
      </c>
      <c r="M379" s="103">
        <v>0</v>
      </c>
      <c r="N379" s="103">
        <v>0</v>
      </c>
      <c r="O379" s="103">
        <v>0</v>
      </c>
      <c r="P379" s="103" t="s">
        <v>1315</v>
      </c>
      <c r="Q379" s="103" t="s">
        <v>1316</v>
      </c>
      <c r="R379" s="103"/>
      <c r="S379" s="103"/>
      <c r="T379" s="103"/>
      <c r="U379" s="103"/>
      <c r="V379" s="14"/>
      <c r="W379" s="14"/>
      <c r="X379" s="14"/>
    </row>
    <row r="380" spans="1:24" s="10" customFormat="1" ht="12.75" customHeight="1" x14ac:dyDescent="0.2">
      <c r="A380" s="10" t="s">
        <v>613</v>
      </c>
      <c r="B380" s="10" t="s">
        <v>188</v>
      </c>
      <c r="C380" s="103">
        <v>26814</v>
      </c>
      <c r="D380" s="103">
        <v>1000</v>
      </c>
      <c r="E380" s="103">
        <v>0</v>
      </c>
      <c r="F380" s="103">
        <v>0</v>
      </c>
      <c r="G380" s="103">
        <v>0</v>
      </c>
      <c r="H380" s="103">
        <v>0</v>
      </c>
      <c r="I380" s="103">
        <v>0</v>
      </c>
      <c r="J380" s="103">
        <v>0</v>
      </c>
      <c r="K380" s="103">
        <v>0</v>
      </c>
      <c r="L380" s="103">
        <v>7640</v>
      </c>
      <c r="M380" s="103">
        <v>0</v>
      </c>
      <c r="N380" s="103">
        <v>0</v>
      </c>
      <c r="O380" s="103">
        <v>0</v>
      </c>
      <c r="P380" s="103" t="s">
        <v>1315</v>
      </c>
      <c r="Q380" s="103" t="s">
        <v>1316</v>
      </c>
      <c r="R380" s="103"/>
      <c r="S380" s="103"/>
      <c r="T380" s="103"/>
      <c r="U380" s="103"/>
      <c r="V380" s="14"/>
      <c r="W380" s="14"/>
      <c r="X380" s="14"/>
    </row>
    <row r="381" spans="1:24" s="10" customFormat="1" ht="12.75" customHeight="1" x14ac:dyDescent="0.2">
      <c r="A381" s="10" t="s">
        <v>505</v>
      </c>
      <c r="B381" s="10" t="s">
        <v>189</v>
      </c>
      <c r="C381" s="103">
        <v>9376</v>
      </c>
      <c r="D381" s="103">
        <v>0</v>
      </c>
      <c r="E381" s="103">
        <v>0</v>
      </c>
      <c r="F381" s="103">
        <v>0</v>
      </c>
      <c r="G381" s="103">
        <v>0</v>
      </c>
      <c r="H381" s="103">
        <v>0</v>
      </c>
      <c r="I381" s="103">
        <v>0</v>
      </c>
      <c r="J381" s="103">
        <v>0</v>
      </c>
      <c r="K381" s="103">
        <v>0</v>
      </c>
      <c r="L381" s="103">
        <v>11960</v>
      </c>
      <c r="M381" s="103">
        <v>0</v>
      </c>
      <c r="N381" s="103">
        <v>0</v>
      </c>
      <c r="O381" s="103">
        <v>12000</v>
      </c>
      <c r="P381" s="103" t="s">
        <v>1315</v>
      </c>
      <c r="Q381" s="103" t="s">
        <v>1316</v>
      </c>
      <c r="R381" s="103"/>
      <c r="S381" s="103"/>
      <c r="T381" s="103"/>
      <c r="U381" s="103"/>
      <c r="V381" s="14"/>
      <c r="W381" s="14"/>
      <c r="X381" s="14"/>
    </row>
    <row r="382" spans="1:24" s="10" customFormat="1" ht="12.75" customHeight="1" x14ac:dyDescent="0.2">
      <c r="A382" s="10" t="s">
        <v>562</v>
      </c>
      <c r="B382" s="10" t="s">
        <v>190</v>
      </c>
      <c r="C382" s="103">
        <v>5398</v>
      </c>
      <c r="D382" s="103">
        <v>8000</v>
      </c>
      <c r="E382" s="103">
        <v>0</v>
      </c>
      <c r="F382" s="103">
        <v>0</v>
      </c>
      <c r="G382" s="103">
        <v>0</v>
      </c>
      <c r="H382" s="103">
        <v>0</v>
      </c>
      <c r="I382" s="103">
        <v>0</v>
      </c>
      <c r="J382" s="103">
        <v>0</v>
      </c>
      <c r="K382" s="103">
        <v>0</v>
      </c>
      <c r="L382" s="103">
        <v>0</v>
      </c>
      <c r="M382" s="103">
        <v>0</v>
      </c>
      <c r="N382" s="103">
        <v>0</v>
      </c>
      <c r="O382" s="103">
        <v>0</v>
      </c>
      <c r="P382" s="103" t="s">
        <v>1312</v>
      </c>
      <c r="Q382" s="103" t="s">
        <v>1316</v>
      </c>
      <c r="R382" s="103"/>
      <c r="S382" s="103"/>
      <c r="T382" s="103"/>
      <c r="U382" s="103"/>
      <c r="V382" s="14"/>
      <c r="W382" s="14"/>
      <c r="X382" s="14"/>
    </row>
    <row r="383" spans="1:24" s="10" customFormat="1" ht="12.75" customHeight="1" x14ac:dyDescent="0.2">
      <c r="A383" s="10" t="s">
        <v>594</v>
      </c>
      <c r="B383" s="10" t="s">
        <v>191</v>
      </c>
      <c r="C383" s="103">
        <v>5835</v>
      </c>
      <c r="D383" s="103">
        <v>0</v>
      </c>
      <c r="E383" s="103">
        <v>0</v>
      </c>
      <c r="F383" s="103">
        <v>0</v>
      </c>
      <c r="G383" s="103">
        <v>0</v>
      </c>
      <c r="H383" s="103">
        <v>0</v>
      </c>
      <c r="I383" s="103">
        <v>0</v>
      </c>
      <c r="J383" s="103">
        <v>0</v>
      </c>
      <c r="K383" s="103">
        <v>0</v>
      </c>
      <c r="L383" s="103">
        <v>0</v>
      </c>
      <c r="M383" s="103">
        <v>0</v>
      </c>
      <c r="N383" s="103">
        <v>0</v>
      </c>
      <c r="O383" s="103">
        <v>0</v>
      </c>
      <c r="P383" s="103" t="s">
        <v>1315</v>
      </c>
      <c r="Q383" s="103" t="s">
        <v>1316</v>
      </c>
      <c r="R383" s="103"/>
      <c r="S383" s="103"/>
      <c r="T383" s="103"/>
      <c r="U383" s="103"/>
      <c r="V383" s="14"/>
      <c r="W383" s="14"/>
      <c r="X383" s="14"/>
    </row>
    <row r="384" spans="1:24" s="10" customFormat="1" ht="12.75" customHeight="1" x14ac:dyDescent="0.2">
      <c r="A384" s="10" t="s">
        <v>680</v>
      </c>
      <c r="B384" s="10" t="s">
        <v>192</v>
      </c>
      <c r="C384" s="103">
        <v>25700</v>
      </c>
      <c r="D384" s="103">
        <v>5000</v>
      </c>
      <c r="E384" s="103">
        <v>0</v>
      </c>
      <c r="F384" s="103">
        <v>0</v>
      </c>
      <c r="G384" s="103">
        <v>0</v>
      </c>
      <c r="H384" s="103">
        <v>0</v>
      </c>
      <c r="I384" s="103">
        <v>0</v>
      </c>
      <c r="J384" s="103">
        <v>0</v>
      </c>
      <c r="K384" s="103">
        <v>0</v>
      </c>
      <c r="L384" s="103">
        <v>21010</v>
      </c>
      <c r="M384" s="103">
        <v>0</v>
      </c>
      <c r="N384" s="103">
        <v>0</v>
      </c>
      <c r="O384" s="103">
        <v>3000</v>
      </c>
      <c r="P384" s="103" t="s">
        <v>1321</v>
      </c>
      <c r="Q384" s="103" t="s">
        <v>1316</v>
      </c>
      <c r="R384" s="103"/>
      <c r="S384" s="103"/>
      <c r="T384" s="103"/>
      <c r="U384" s="103"/>
      <c r="V384" s="14"/>
      <c r="W384" s="14"/>
      <c r="X384" s="14"/>
    </row>
    <row r="385" spans="1:24" s="10" customFormat="1" ht="12.75" customHeight="1" x14ac:dyDescent="0.2">
      <c r="A385" s="10" t="s">
        <v>702</v>
      </c>
      <c r="B385" s="10" t="s">
        <v>193</v>
      </c>
      <c r="C385" s="103">
        <v>10000</v>
      </c>
      <c r="D385" s="103">
        <v>0</v>
      </c>
      <c r="E385" s="103">
        <v>0</v>
      </c>
      <c r="F385" s="103">
        <v>0</v>
      </c>
      <c r="G385" s="103">
        <v>0</v>
      </c>
      <c r="H385" s="103">
        <v>0</v>
      </c>
      <c r="I385" s="103">
        <v>0</v>
      </c>
      <c r="J385" s="103">
        <v>0</v>
      </c>
      <c r="K385" s="103">
        <v>0</v>
      </c>
      <c r="L385" s="103">
        <v>0</v>
      </c>
      <c r="M385" s="103">
        <v>0</v>
      </c>
      <c r="N385" s="103">
        <v>0</v>
      </c>
      <c r="O385" s="103">
        <v>0</v>
      </c>
      <c r="P385" s="103" t="s">
        <v>1321</v>
      </c>
      <c r="Q385" s="103" t="s">
        <v>1316</v>
      </c>
      <c r="R385" s="103"/>
      <c r="S385" s="103"/>
      <c r="T385" s="103"/>
      <c r="U385" s="103"/>
      <c r="V385" s="14"/>
      <c r="W385" s="14"/>
      <c r="X385" s="14"/>
    </row>
    <row r="386" spans="1:24" s="10" customFormat="1" ht="12.75" customHeight="1" x14ac:dyDescent="0.2">
      <c r="A386" s="10" t="s">
        <v>592</v>
      </c>
      <c r="B386" s="10" t="s">
        <v>194</v>
      </c>
      <c r="C386" s="103">
        <v>9400</v>
      </c>
      <c r="D386" s="103">
        <v>1000</v>
      </c>
      <c r="E386" s="103">
        <v>0</v>
      </c>
      <c r="F386" s="103">
        <v>0</v>
      </c>
      <c r="G386" s="103">
        <v>0</v>
      </c>
      <c r="H386" s="103">
        <v>0</v>
      </c>
      <c r="I386" s="103">
        <v>0</v>
      </c>
      <c r="J386" s="103">
        <v>0</v>
      </c>
      <c r="K386" s="103">
        <v>2800</v>
      </c>
      <c r="L386" s="103">
        <v>0</v>
      </c>
      <c r="M386" s="103">
        <v>0</v>
      </c>
      <c r="N386" s="103">
        <v>0</v>
      </c>
      <c r="O386" s="103">
        <v>0</v>
      </c>
      <c r="P386" s="103" t="s">
        <v>1315</v>
      </c>
      <c r="Q386" s="103" t="s">
        <v>1316</v>
      </c>
      <c r="R386" s="103"/>
      <c r="S386" s="103"/>
      <c r="T386" s="103"/>
      <c r="U386" s="103"/>
      <c r="V386" s="14"/>
      <c r="W386" s="14"/>
      <c r="X386" s="14"/>
    </row>
    <row r="387" spans="1:24" s="10" customFormat="1" ht="12.75" customHeight="1" x14ac:dyDescent="0.2">
      <c r="A387" s="10" t="s">
        <v>1043</v>
      </c>
      <c r="B387" s="10" t="s">
        <v>1044</v>
      </c>
      <c r="C387" s="103">
        <v>5621</v>
      </c>
      <c r="D387" s="103">
        <v>0</v>
      </c>
      <c r="E387" s="103">
        <v>0</v>
      </c>
      <c r="F387" s="103">
        <v>0</v>
      </c>
      <c r="G387" s="103">
        <v>0</v>
      </c>
      <c r="H387" s="103">
        <v>0</v>
      </c>
      <c r="I387" s="103">
        <v>0</v>
      </c>
      <c r="J387" s="103">
        <v>0</v>
      </c>
      <c r="K387" s="103">
        <v>0</v>
      </c>
      <c r="L387" s="103">
        <v>600</v>
      </c>
      <c r="M387" s="103">
        <v>0</v>
      </c>
      <c r="N387" s="103">
        <v>0</v>
      </c>
      <c r="O387" s="103">
        <v>0</v>
      </c>
      <c r="P387" s="103" t="s">
        <v>1312</v>
      </c>
      <c r="Q387" s="103" t="s">
        <v>1314</v>
      </c>
      <c r="R387" s="103"/>
      <c r="S387" s="103"/>
      <c r="T387" s="103"/>
      <c r="U387" s="103"/>
      <c r="V387" s="14"/>
      <c r="W387" s="14"/>
      <c r="X387" s="14"/>
    </row>
    <row r="388" spans="1:24" s="10" customFormat="1" ht="12.75" customHeight="1" x14ac:dyDescent="0.2">
      <c r="A388" s="10" t="s">
        <v>624</v>
      </c>
      <c r="B388" s="10" t="s">
        <v>195</v>
      </c>
      <c r="C388" s="103">
        <v>3169</v>
      </c>
      <c r="D388" s="103">
        <v>0</v>
      </c>
      <c r="E388" s="103">
        <v>0</v>
      </c>
      <c r="F388" s="103">
        <v>0</v>
      </c>
      <c r="G388" s="103">
        <v>0</v>
      </c>
      <c r="H388" s="103">
        <v>0</v>
      </c>
      <c r="I388" s="103">
        <v>0</v>
      </c>
      <c r="J388" s="103">
        <v>0</v>
      </c>
      <c r="K388" s="103">
        <v>0</v>
      </c>
      <c r="L388" s="103">
        <v>0</v>
      </c>
      <c r="M388" s="103">
        <v>0</v>
      </c>
      <c r="N388" s="103">
        <v>0</v>
      </c>
      <c r="O388" s="103">
        <v>0</v>
      </c>
      <c r="P388" s="103" t="s">
        <v>1315</v>
      </c>
      <c r="Q388" s="103" t="s">
        <v>1316</v>
      </c>
      <c r="R388" s="103"/>
      <c r="S388" s="103"/>
      <c r="T388" s="103"/>
      <c r="U388" s="103"/>
      <c r="V388" s="14"/>
      <c r="W388" s="14"/>
      <c r="X388" s="14"/>
    </row>
    <row r="389" spans="1:24" s="10" customFormat="1" ht="12.75" customHeight="1" x14ac:dyDescent="0.2">
      <c r="A389" s="10" t="s">
        <v>688</v>
      </c>
      <c r="B389" s="10" t="s">
        <v>196</v>
      </c>
      <c r="C389" s="103">
        <v>32170</v>
      </c>
      <c r="D389" s="103">
        <v>0</v>
      </c>
      <c r="E389" s="103">
        <v>0</v>
      </c>
      <c r="F389" s="103">
        <v>0</v>
      </c>
      <c r="G389" s="103">
        <v>0</v>
      </c>
      <c r="H389" s="103">
        <v>0</v>
      </c>
      <c r="I389" s="103">
        <v>0</v>
      </c>
      <c r="J389" s="103">
        <v>0</v>
      </c>
      <c r="K389" s="103">
        <v>0</v>
      </c>
      <c r="L389" s="103">
        <v>8010</v>
      </c>
      <c r="M389" s="103">
        <v>0</v>
      </c>
      <c r="N389" s="103">
        <v>0</v>
      </c>
      <c r="O389" s="103">
        <v>0</v>
      </c>
      <c r="P389" s="103" t="s">
        <v>1321</v>
      </c>
      <c r="Q389" s="103" t="s">
        <v>1316</v>
      </c>
      <c r="R389" s="103"/>
      <c r="S389" s="103"/>
      <c r="T389" s="103"/>
      <c r="U389" s="103"/>
      <c r="V389" s="14"/>
      <c r="W389" s="14"/>
      <c r="X389" s="14"/>
    </row>
    <row r="390" spans="1:24" s="10" customFormat="1" ht="12.75" customHeight="1" x14ac:dyDescent="0.2">
      <c r="A390" s="10" t="s">
        <v>595</v>
      </c>
      <c r="B390" s="10" t="s">
        <v>197</v>
      </c>
      <c r="C390" s="103">
        <v>7000</v>
      </c>
      <c r="D390" s="103">
        <v>0</v>
      </c>
      <c r="E390" s="103">
        <v>0</v>
      </c>
      <c r="F390" s="103">
        <v>0</v>
      </c>
      <c r="G390" s="103">
        <v>0</v>
      </c>
      <c r="H390" s="103">
        <v>0</v>
      </c>
      <c r="I390" s="103">
        <v>0</v>
      </c>
      <c r="J390" s="103">
        <v>0</v>
      </c>
      <c r="K390" s="103">
        <v>2397</v>
      </c>
      <c r="L390" s="103">
        <v>0</v>
      </c>
      <c r="M390" s="103">
        <v>0</v>
      </c>
      <c r="N390" s="103">
        <v>0</v>
      </c>
      <c r="O390" s="103">
        <v>8000</v>
      </c>
      <c r="P390" s="103" t="s">
        <v>1315</v>
      </c>
      <c r="Q390" s="103" t="s">
        <v>1316</v>
      </c>
      <c r="R390" s="103"/>
      <c r="S390" s="103"/>
      <c r="T390" s="103"/>
      <c r="U390" s="103"/>
      <c r="V390" s="14"/>
      <c r="W390" s="14"/>
      <c r="X390" s="14"/>
    </row>
    <row r="391" spans="1:24" s="10" customFormat="1" ht="12.75" customHeight="1" x14ac:dyDescent="0.2">
      <c r="A391" s="10" t="s">
        <v>540</v>
      </c>
      <c r="B391" s="10" t="s">
        <v>198</v>
      </c>
      <c r="C391" s="103">
        <v>14361</v>
      </c>
      <c r="D391" s="103">
        <v>5000</v>
      </c>
      <c r="E391" s="103">
        <v>0</v>
      </c>
      <c r="F391" s="103">
        <v>0</v>
      </c>
      <c r="G391" s="103">
        <v>0</v>
      </c>
      <c r="H391" s="103">
        <v>0</v>
      </c>
      <c r="I391" s="103">
        <v>0</v>
      </c>
      <c r="J391" s="103">
        <v>250</v>
      </c>
      <c r="K391" s="103">
        <v>0</v>
      </c>
      <c r="L391" s="103">
        <v>4000</v>
      </c>
      <c r="M391" s="103">
        <v>0</v>
      </c>
      <c r="N391" s="103">
        <v>0</v>
      </c>
      <c r="O391" s="103">
        <v>4000</v>
      </c>
      <c r="P391" s="103" t="s">
        <v>1315</v>
      </c>
      <c r="Q391" s="103" t="s">
        <v>1316</v>
      </c>
      <c r="R391" s="103"/>
      <c r="S391" s="103"/>
      <c r="T391" s="103"/>
      <c r="U391" s="103"/>
      <c r="V391" s="14"/>
      <c r="W391" s="14"/>
      <c r="X391" s="14"/>
    </row>
    <row r="392" spans="1:24" s="10" customFormat="1" ht="12.75" customHeight="1" x14ac:dyDescent="0.2">
      <c r="A392" s="10" t="s">
        <v>693</v>
      </c>
      <c r="B392" s="10" t="s">
        <v>199</v>
      </c>
      <c r="C392" s="103">
        <v>82</v>
      </c>
      <c r="D392" s="103">
        <v>0</v>
      </c>
      <c r="E392" s="103">
        <v>0</v>
      </c>
      <c r="F392" s="103">
        <v>0</v>
      </c>
      <c r="G392" s="103">
        <v>0</v>
      </c>
      <c r="H392" s="103">
        <v>0</v>
      </c>
      <c r="I392" s="103">
        <v>0</v>
      </c>
      <c r="J392" s="103">
        <v>0</v>
      </c>
      <c r="K392" s="103">
        <v>0</v>
      </c>
      <c r="L392" s="103">
        <v>137885</v>
      </c>
      <c r="M392" s="103">
        <v>0</v>
      </c>
      <c r="N392" s="103">
        <v>0</v>
      </c>
      <c r="O392" s="103">
        <v>0</v>
      </c>
      <c r="P392" s="103" t="s">
        <v>1321</v>
      </c>
      <c r="Q392" s="103" t="s">
        <v>1316</v>
      </c>
      <c r="R392" s="103"/>
      <c r="S392" s="103"/>
      <c r="T392" s="103"/>
      <c r="U392" s="103"/>
      <c r="V392" s="14"/>
      <c r="W392" s="14"/>
      <c r="X392" s="14"/>
    </row>
    <row r="393" spans="1:24" s="10" customFormat="1" ht="12.75" customHeight="1" x14ac:dyDescent="0.2">
      <c r="A393" s="10" t="s">
        <v>541</v>
      </c>
      <c r="B393" s="10" t="s">
        <v>200</v>
      </c>
      <c r="C393" s="103">
        <v>12932</v>
      </c>
      <c r="D393" s="103">
        <v>0</v>
      </c>
      <c r="E393" s="103">
        <v>0</v>
      </c>
      <c r="F393" s="103">
        <v>0</v>
      </c>
      <c r="G393" s="103">
        <v>0</v>
      </c>
      <c r="H393" s="103">
        <v>0</v>
      </c>
      <c r="I393" s="103">
        <v>0</v>
      </c>
      <c r="J393" s="103">
        <v>0</v>
      </c>
      <c r="K393" s="103">
        <v>0</v>
      </c>
      <c r="L393" s="103">
        <v>3610</v>
      </c>
      <c r="M393" s="103">
        <v>0</v>
      </c>
      <c r="N393" s="103">
        <v>0</v>
      </c>
      <c r="O393" s="103">
        <v>3000</v>
      </c>
      <c r="P393" s="103" t="s">
        <v>1315</v>
      </c>
      <c r="Q393" s="103" t="s">
        <v>1316</v>
      </c>
      <c r="R393" s="103"/>
      <c r="S393" s="103"/>
      <c r="T393" s="103"/>
      <c r="U393" s="103"/>
      <c r="V393" s="14"/>
      <c r="W393" s="14"/>
      <c r="X393" s="14"/>
    </row>
    <row r="394" spans="1:24" s="10" customFormat="1" ht="12.75" customHeight="1" x14ac:dyDescent="0.2">
      <c r="A394" s="10" t="s">
        <v>1045</v>
      </c>
      <c r="B394" s="10" t="s">
        <v>1046</v>
      </c>
      <c r="C394" s="103">
        <v>4912</v>
      </c>
      <c r="D394" s="103">
        <v>0</v>
      </c>
      <c r="E394" s="103">
        <v>0</v>
      </c>
      <c r="F394" s="103">
        <v>0</v>
      </c>
      <c r="G394" s="103">
        <v>0</v>
      </c>
      <c r="H394" s="103">
        <v>0</v>
      </c>
      <c r="I394" s="103">
        <v>0</v>
      </c>
      <c r="J394" s="103">
        <v>0</v>
      </c>
      <c r="K394" s="103">
        <v>0</v>
      </c>
      <c r="L394" s="103">
        <v>0</v>
      </c>
      <c r="M394" s="103">
        <v>205044</v>
      </c>
      <c r="N394" s="103">
        <v>0</v>
      </c>
      <c r="O394" s="103">
        <v>0</v>
      </c>
      <c r="P394" s="103" t="s">
        <v>1312</v>
      </c>
      <c r="Q394" s="103" t="s">
        <v>1314</v>
      </c>
      <c r="R394" s="103"/>
      <c r="S394" s="103"/>
      <c r="T394" s="103"/>
      <c r="U394" s="103"/>
      <c r="V394" s="14"/>
      <c r="W394" s="14"/>
      <c r="X394" s="14"/>
    </row>
    <row r="395" spans="1:24" s="10" customFormat="1" ht="12.75" customHeight="1" x14ac:dyDescent="0.2">
      <c r="A395" s="10" t="s">
        <v>801</v>
      </c>
      <c r="B395" s="10" t="s">
        <v>1358</v>
      </c>
      <c r="C395" s="103">
        <v>2039</v>
      </c>
      <c r="D395" s="103">
        <v>0</v>
      </c>
      <c r="E395" s="103">
        <v>0</v>
      </c>
      <c r="F395" s="103">
        <v>0</v>
      </c>
      <c r="G395" s="103">
        <v>0</v>
      </c>
      <c r="H395" s="103">
        <v>0</v>
      </c>
      <c r="I395" s="103">
        <v>0</v>
      </c>
      <c r="J395" s="103">
        <v>0</v>
      </c>
      <c r="K395" s="103">
        <v>500</v>
      </c>
      <c r="L395" s="103">
        <v>0</v>
      </c>
      <c r="M395" s="103">
        <v>0</v>
      </c>
      <c r="N395" s="103">
        <v>0</v>
      </c>
      <c r="O395" s="103">
        <v>8180</v>
      </c>
      <c r="P395" s="103" t="s">
        <v>1377</v>
      </c>
      <c r="Q395" s="103" t="s">
        <v>1316</v>
      </c>
      <c r="R395" s="103"/>
      <c r="S395" s="103"/>
      <c r="T395" s="103"/>
      <c r="U395" s="103"/>
      <c r="V395" s="14"/>
      <c r="W395" s="14"/>
      <c r="X395" s="14"/>
    </row>
    <row r="396" spans="1:24" s="10" customFormat="1" ht="12.75" customHeight="1" x14ac:dyDescent="0.2">
      <c r="A396" s="10" t="s">
        <v>621</v>
      </c>
      <c r="B396" s="10" t="s">
        <v>383</v>
      </c>
      <c r="C396" s="103">
        <v>69058</v>
      </c>
      <c r="D396" s="103">
        <v>0</v>
      </c>
      <c r="E396" s="103">
        <v>0</v>
      </c>
      <c r="F396" s="103">
        <v>0</v>
      </c>
      <c r="G396" s="103">
        <v>0</v>
      </c>
      <c r="H396" s="103">
        <v>0</v>
      </c>
      <c r="I396" s="103">
        <v>0</v>
      </c>
      <c r="J396" s="103">
        <v>0</v>
      </c>
      <c r="K396" s="103">
        <v>0</v>
      </c>
      <c r="L396" s="103">
        <v>0</v>
      </c>
      <c r="M396" s="103">
        <v>0</v>
      </c>
      <c r="N396" s="103">
        <v>0</v>
      </c>
      <c r="O396" s="103">
        <v>25160</v>
      </c>
      <c r="P396" s="103" t="s">
        <v>1312</v>
      </c>
      <c r="Q396" s="103" t="s">
        <v>1316</v>
      </c>
      <c r="R396" s="103"/>
      <c r="S396" s="103"/>
      <c r="T396" s="103"/>
      <c r="U396" s="103"/>
      <c r="V396" s="14"/>
      <c r="W396" s="14"/>
      <c r="X396" s="14"/>
    </row>
    <row r="397" spans="1:24" s="10" customFormat="1" ht="12.75" customHeight="1" x14ac:dyDescent="0.2">
      <c r="A397" s="10" t="s">
        <v>401</v>
      </c>
      <c r="B397" s="10" t="s">
        <v>201</v>
      </c>
      <c r="C397" s="103">
        <v>29724</v>
      </c>
      <c r="D397" s="103">
        <v>10000</v>
      </c>
      <c r="E397" s="103">
        <v>0</v>
      </c>
      <c r="F397" s="103">
        <v>0</v>
      </c>
      <c r="G397" s="103">
        <v>0</v>
      </c>
      <c r="H397" s="103">
        <v>0</v>
      </c>
      <c r="I397" s="103">
        <v>0</v>
      </c>
      <c r="J397" s="103">
        <v>0</v>
      </c>
      <c r="K397" s="103">
        <v>0</v>
      </c>
      <c r="L397" s="103">
        <v>7905</v>
      </c>
      <c r="M397" s="103">
        <v>0</v>
      </c>
      <c r="N397" s="103">
        <v>0</v>
      </c>
      <c r="O397" s="103">
        <v>34750</v>
      </c>
      <c r="P397" s="103" t="s">
        <v>1312</v>
      </c>
      <c r="Q397" s="103" t="s">
        <v>1316</v>
      </c>
      <c r="R397" s="103"/>
      <c r="S397" s="103"/>
      <c r="T397" s="103"/>
      <c r="U397" s="103"/>
      <c r="V397" s="14"/>
      <c r="W397" s="14"/>
      <c r="X397" s="14"/>
    </row>
    <row r="398" spans="1:24" s="10" customFormat="1" ht="12.75" customHeight="1" x14ac:dyDescent="0.2">
      <c r="A398" s="10" t="s">
        <v>703</v>
      </c>
      <c r="B398" s="10" t="s">
        <v>202</v>
      </c>
      <c r="C398" s="103">
        <v>3524</v>
      </c>
      <c r="D398" s="103">
        <v>0</v>
      </c>
      <c r="E398" s="103">
        <v>0</v>
      </c>
      <c r="F398" s="103">
        <v>0</v>
      </c>
      <c r="G398" s="103">
        <v>0</v>
      </c>
      <c r="H398" s="103">
        <v>0</v>
      </c>
      <c r="I398" s="103">
        <v>0</v>
      </c>
      <c r="J398" s="103">
        <v>0</v>
      </c>
      <c r="K398" s="103">
        <v>0</v>
      </c>
      <c r="L398" s="103">
        <v>0</v>
      </c>
      <c r="M398" s="103">
        <v>15129</v>
      </c>
      <c r="N398" s="103">
        <v>18595</v>
      </c>
      <c r="O398" s="103">
        <v>9000</v>
      </c>
      <c r="P398" s="103" t="s">
        <v>1321</v>
      </c>
      <c r="Q398" s="103" t="s">
        <v>1316</v>
      </c>
      <c r="R398" s="103"/>
      <c r="S398" s="103"/>
      <c r="T398" s="103"/>
      <c r="U398" s="103"/>
      <c r="V398" s="14"/>
      <c r="W398" s="14"/>
      <c r="X398" s="14"/>
    </row>
    <row r="399" spans="1:24" s="10" customFormat="1" ht="12.75" customHeight="1" x14ac:dyDescent="0.2">
      <c r="A399" s="10" t="s">
        <v>622</v>
      </c>
      <c r="B399" s="10" t="s">
        <v>351</v>
      </c>
      <c r="C399" s="103">
        <v>146130</v>
      </c>
      <c r="D399" s="103">
        <v>28000</v>
      </c>
      <c r="E399" s="103">
        <v>0</v>
      </c>
      <c r="F399" s="103">
        <v>10000</v>
      </c>
      <c r="G399" s="103">
        <v>0</v>
      </c>
      <c r="H399" s="103">
        <v>0</v>
      </c>
      <c r="I399" s="103">
        <v>0</v>
      </c>
      <c r="J399" s="103">
        <v>0</v>
      </c>
      <c r="K399" s="103">
        <v>0</v>
      </c>
      <c r="L399" s="103">
        <v>0</v>
      </c>
      <c r="M399" s="103">
        <v>0</v>
      </c>
      <c r="N399" s="103">
        <v>0</v>
      </c>
      <c r="O399" s="103">
        <v>46000</v>
      </c>
      <c r="P399" s="103" t="s">
        <v>1324</v>
      </c>
      <c r="Q399" s="103" t="s">
        <v>1316</v>
      </c>
      <c r="R399" s="103"/>
      <c r="S399" s="103"/>
      <c r="T399" s="103"/>
      <c r="U399" s="103"/>
      <c r="V399" s="14"/>
      <c r="W399" s="14"/>
      <c r="X399" s="14"/>
    </row>
    <row r="400" spans="1:24" s="10" customFormat="1" ht="12.75" customHeight="1" x14ac:dyDescent="0.2">
      <c r="A400" s="10" t="s">
        <v>1047</v>
      </c>
      <c r="B400" s="10" t="s">
        <v>1048</v>
      </c>
      <c r="C400" s="103">
        <v>49807</v>
      </c>
      <c r="D400" s="103">
        <v>0</v>
      </c>
      <c r="E400" s="103">
        <v>0</v>
      </c>
      <c r="F400" s="103">
        <v>0</v>
      </c>
      <c r="G400" s="103">
        <v>0</v>
      </c>
      <c r="H400" s="103">
        <v>0</v>
      </c>
      <c r="I400" s="103">
        <v>0</v>
      </c>
      <c r="J400" s="103">
        <v>0</v>
      </c>
      <c r="K400" s="103">
        <v>0</v>
      </c>
      <c r="L400" s="103">
        <v>7600</v>
      </c>
      <c r="M400" s="103">
        <v>0</v>
      </c>
      <c r="N400" s="103">
        <v>0</v>
      </c>
      <c r="O400" s="103">
        <v>13000</v>
      </c>
      <c r="P400" s="103" t="s">
        <v>1312</v>
      </c>
      <c r="Q400" s="103" t="s">
        <v>1314</v>
      </c>
      <c r="R400" s="103"/>
      <c r="S400" s="103"/>
      <c r="T400" s="103"/>
      <c r="U400" s="103"/>
      <c r="V400" s="14"/>
      <c r="W400" s="14"/>
      <c r="X400" s="14"/>
    </row>
    <row r="401" spans="1:24" s="10" customFormat="1" ht="12.75" customHeight="1" x14ac:dyDescent="0.2">
      <c r="A401" s="10" t="s">
        <v>408</v>
      </c>
      <c r="B401" s="10" t="s">
        <v>203</v>
      </c>
      <c r="C401" s="103">
        <v>23651</v>
      </c>
      <c r="D401" s="103">
        <v>0</v>
      </c>
      <c r="E401" s="103">
        <v>0</v>
      </c>
      <c r="F401" s="103">
        <v>0</v>
      </c>
      <c r="G401" s="103">
        <v>0</v>
      </c>
      <c r="H401" s="103">
        <v>0</v>
      </c>
      <c r="I401" s="103">
        <v>0</v>
      </c>
      <c r="J401" s="103">
        <v>0</v>
      </c>
      <c r="K401" s="103">
        <v>0</v>
      </c>
      <c r="L401" s="103">
        <v>0</v>
      </c>
      <c r="M401" s="103">
        <v>1389</v>
      </c>
      <c r="N401" s="103">
        <v>0</v>
      </c>
      <c r="O401" s="103">
        <v>0</v>
      </c>
      <c r="P401" s="103" t="s">
        <v>1315</v>
      </c>
      <c r="Q401" s="103" t="s">
        <v>1316</v>
      </c>
      <c r="R401" s="103"/>
      <c r="S401" s="103"/>
      <c r="T401" s="103"/>
      <c r="U401" s="103"/>
      <c r="V401" s="14"/>
      <c r="W401" s="14"/>
      <c r="X401" s="14"/>
    </row>
    <row r="402" spans="1:24" s="10" customFormat="1" ht="12.75" customHeight="1" x14ac:dyDescent="0.2">
      <c r="A402" s="10" t="s">
        <v>415</v>
      </c>
      <c r="B402" s="10" t="s">
        <v>204</v>
      </c>
      <c r="C402" s="103">
        <v>13000</v>
      </c>
      <c r="D402" s="103">
        <v>10000</v>
      </c>
      <c r="E402" s="103">
        <v>0</v>
      </c>
      <c r="F402" s="103">
        <v>0</v>
      </c>
      <c r="G402" s="103">
        <v>0</v>
      </c>
      <c r="H402" s="103">
        <v>0</v>
      </c>
      <c r="I402" s="103">
        <v>0</v>
      </c>
      <c r="J402" s="103">
        <v>0</v>
      </c>
      <c r="K402" s="103">
        <v>0</v>
      </c>
      <c r="L402" s="103">
        <v>75</v>
      </c>
      <c r="M402" s="103">
        <v>0</v>
      </c>
      <c r="N402" s="103">
        <v>0</v>
      </c>
      <c r="O402" s="103">
        <v>0</v>
      </c>
      <c r="P402" s="103" t="s">
        <v>1315</v>
      </c>
      <c r="Q402" s="103" t="s">
        <v>1316</v>
      </c>
      <c r="R402" s="103"/>
      <c r="S402" s="103"/>
      <c r="T402" s="103"/>
      <c r="U402" s="103"/>
      <c r="V402" s="14"/>
      <c r="W402" s="14"/>
      <c r="X402" s="14"/>
    </row>
    <row r="403" spans="1:24" s="10" customFormat="1" ht="12.75" customHeight="1" x14ac:dyDescent="0.2">
      <c r="A403" s="10" t="s">
        <v>442</v>
      </c>
      <c r="B403" s="10" t="s">
        <v>205</v>
      </c>
      <c r="C403" s="103">
        <v>0</v>
      </c>
      <c r="D403" s="103">
        <v>0</v>
      </c>
      <c r="E403" s="103">
        <v>0</v>
      </c>
      <c r="F403" s="103">
        <v>0</v>
      </c>
      <c r="G403" s="103">
        <v>0</v>
      </c>
      <c r="H403" s="103">
        <v>0</v>
      </c>
      <c r="I403" s="103">
        <v>0</v>
      </c>
      <c r="J403" s="103">
        <v>0</v>
      </c>
      <c r="K403" s="103">
        <v>1500</v>
      </c>
      <c r="L403" s="103">
        <v>0</v>
      </c>
      <c r="M403" s="103">
        <v>0</v>
      </c>
      <c r="N403" s="103">
        <v>0</v>
      </c>
      <c r="O403" s="103">
        <v>3000</v>
      </c>
      <c r="P403" s="103" t="s">
        <v>1315</v>
      </c>
      <c r="Q403" s="103" t="s">
        <v>1316</v>
      </c>
      <c r="R403" s="103"/>
      <c r="S403" s="103"/>
      <c r="T403" s="103"/>
      <c r="U403" s="103"/>
      <c r="V403" s="14"/>
      <c r="W403" s="14"/>
      <c r="X403" s="14"/>
    </row>
    <row r="404" spans="1:24" s="10" customFormat="1" ht="12.75" customHeight="1" x14ac:dyDescent="0.2">
      <c r="A404" s="10" t="s">
        <v>1295</v>
      </c>
      <c r="B404" s="10" t="s">
        <v>1359</v>
      </c>
      <c r="C404" s="103">
        <v>0</v>
      </c>
      <c r="D404" s="103">
        <v>0</v>
      </c>
      <c r="E404" s="103">
        <v>0</v>
      </c>
      <c r="F404" s="103">
        <v>0</v>
      </c>
      <c r="G404" s="103">
        <v>0</v>
      </c>
      <c r="H404" s="103">
        <v>0</v>
      </c>
      <c r="I404" s="103">
        <v>0</v>
      </c>
      <c r="J404" s="103">
        <v>0</v>
      </c>
      <c r="K404" s="103">
        <v>0</v>
      </c>
      <c r="L404" s="103">
        <v>0</v>
      </c>
      <c r="M404" s="103">
        <v>7671</v>
      </c>
      <c r="N404" s="103">
        <v>0</v>
      </c>
      <c r="O404" s="103">
        <v>0</v>
      </c>
      <c r="P404" s="103" t="s">
        <v>1377</v>
      </c>
      <c r="Q404" s="103" t="s">
        <v>1316</v>
      </c>
      <c r="R404" s="103"/>
      <c r="S404" s="103"/>
      <c r="T404" s="103"/>
      <c r="U404" s="103"/>
      <c r="V404" s="14"/>
      <c r="W404" s="14"/>
      <c r="X404" s="14"/>
    </row>
    <row r="405" spans="1:24" s="10" customFormat="1" ht="12.75" customHeight="1" x14ac:dyDescent="0.2">
      <c r="A405" s="10" t="s">
        <v>393</v>
      </c>
      <c r="B405" s="10" t="s">
        <v>206</v>
      </c>
      <c r="C405" s="103">
        <v>23327</v>
      </c>
      <c r="D405" s="103">
        <v>5500</v>
      </c>
      <c r="E405" s="103">
        <v>0</v>
      </c>
      <c r="F405" s="103">
        <v>0</v>
      </c>
      <c r="G405" s="103">
        <v>0</v>
      </c>
      <c r="H405" s="103">
        <v>0</v>
      </c>
      <c r="I405" s="103">
        <v>0</v>
      </c>
      <c r="J405" s="103">
        <v>0</v>
      </c>
      <c r="K405" s="103">
        <v>0</v>
      </c>
      <c r="L405" s="103">
        <v>19836</v>
      </c>
      <c r="M405" s="103">
        <v>12750</v>
      </c>
      <c r="N405" s="103">
        <v>0</v>
      </c>
      <c r="O405" s="103">
        <v>0</v>
      </c>
      <c r="P405" s="103" t="s">
        <v>1312</v>
      </c>
      <c r="Q405" s="103" t="s">
        <v>1316</v>
      </c>
      <c r="R405" s="103"/>
      <c r="S405" s="103"/>
      <c r="T405" s="103"/>
      <c r="U405" s="103"/>
      <c r="V405" s="14"/>
      <c r="W405" s="14"/>
      <c r="X405" s="14"/>
    </row>
    <row r="406" spans="1:24" s="10" customFormat="1" ht="12.75" customHeight="1" x14ac:dyDescent="0.2">
      <c r="A406" s="10" t="s">
        <v>450</v>
      </c>
      <c r="B406" s="10" t="s">
        <v>207</v>
      </c>
      <c r="C406" s="103">
        <v>14312</v>
      </c>
      <c r="D406" s="103">
        <v>4000</v>
      </c>
      <c r="E406" s="103">
        <v>0</v>
      </c>
      <c r="F406" s="103">
        <v>0</v>
      </c>
      <c r="G406" s="103">
        <v>0</v>
      </c>
      <c r="H406" s="103">
        <v>0</v>
      </c>
      <c r="I406" s="103">
        <v>0</v>
      </c>
      <c r="J406" s="103">
        <v>0</v>
      </c>
      <c r="K406" s="103">
        <v>0</v>
      </c>
      <c r="L406" s="103">
        <v>990</v>
      </c>
      <c r="M406" s="103">
        <v>0</v>
      </c>
      <c r="N406" s="103">
        <v>0</v>
      </c>
      <c r="O406" s="103">
        <v>17</v>
      </c>
      <c r="P406" s="103" t="s">
        <v>1315</v>
      </c>
      <c r="Q406" s="103" t="s">
        <v>1316</v>
      </c>
      <c r="R406" s="103"/>
      <c r="S406" s="103"/>
      <c r="T406" s="103"/>
      <c r="U406" s="103"/>
      <c r="V406" s="14"/>
      <c r="W406" s="14"/>
      <c r="X406" s="14"/>
    </row>
    <row r="407" spans="1:24" s="10" customFormat="1" ht="12.75" customHeight="1" x14ac:dyDescent="0.2">
      <c r="A407" s="10" t="s">
        <v>576</v>
      </c>
      <c r="B407" s="10" t="s">
        <v>208</v>
      </c>
      <c r="C407" s="103">
        <v>11304</v>
      </c>
      <c r="D407" s="103">
        <v>0</v>
      </c>
      <c r="E407" s="103">
        <v>0</v>
      </c>
      <c r="F407" s="103">
        <v>0</v>
      </c>
      <c r="G407" s="103">
        <v>0</v>
      </c>
      <c r="H407" s="103">
        <v>0</v>
      </c>
      <c r="I407" s="103">
        <v>0</v>
      </c>
      <c r="J407" s="103">
        <v>0</v>
      </c>
      <c r="K407" s="103">
        <v>0</v>
      </c>
      <c r="L407" s="103">
        <v>1890</v>
      </c>
      <c r="M407" s="103">
        <v>0</v>
      </c>
      <c r="N407" s="103">
        <v>0</v>
      </c>
      <c r="O407" s="103">
        <v>0</v>
      </c>
      <c r="P407" s="103" t="s">
        <v>1315</v>
      </c>
      <c r="Q407" s="103" t="s">
        <v>1316</v>
      </c>
      <c r="R407" s="103"/>
      <c r="S407" s="103"/>
      <c r="T407" s="103"/>
      <c r="U407" s="103"/>
      <c r="V407" s="14"/>
      <c r="W407" s="14"/>
      <c r="X407" s="14"/>
    </row>
    <row r="408" spans="1:24" s="10" customFormat="1" ht="12.75" customHeight="1" x14ac:dyDescent="0.2">
      <c r="A408" s="10" t="s">
        <v>577</v>
      </c>
      <c r="B408" s="10" t="s">
        <v>209</v>
      </c>
      <c r="C408" s="103">
        <v>25000</v>
      </c>
      <c r="D408" s="103">
        <v>0</v>
      </c>
      <c r="E408" s="103">
        <v>0</v>
      </c>
      <c r="F408" s="103">
        <v>0</v>
      </c>
      <c r="G408" s="103">
        <v>0</v>
      </c>
      <c r="H408" s="103">
        <v>0</v>
      </c>
      <c r="I408" s="103">
        <v>0</v>
      </c>
      <c r="J408" s="103">
        <v>0</v>
      </c>
      <c r="K408" s="103">
        <v>0</v>
      </c>
      <c r="L408" s="103">
        <v>7375</v>
      </c>
      <c r="M408" s="103">
        <v>0</v>
      </c>
      <c r="N408" s="103">
        <v>0</v>
      </c>
      <c r="O408" s="103">
        <v>0</v>
      </c>
      <c r="P408" s="103" t="s">
        <v>1315</v>
      </c>
      <c r="Q408" s="103" t="s">
        <v>1316</v>
      </c>
      <c r="R408" s="103"/>
      <c r="S408" s="103"/>
      <c r="T408" s="103"/>
      <c r="U408" s="103"/>
      <c r="V408" s="14"/>
      <c r="W408" s="14"/>
      <c r="X408" s="14"/>
    </row>
    <row r="409" spans="1:24" s="10" customFormat="1" ht="12.75" customHeight="1" x14ac:dyDescent="0.2">
      <c r="A409" s="10" t="s">
        <v>432</v>
      </c>
      <c r="B409" s="10" t="s">
        <v>210</v>
      </c>
      <c r="C409" s="103">
        <v>157</v>
      </c>
      <c r="D409" s="103">
        <v>0</v>
      </c>
      <c r="E409" s="103">
        <v>0</v>
      </c>
      <c r="F409" s="103">
        <v>0</v>
      </c>
      <c r="G409" s="103">
        <v>0</v>
      </c>
      <c r="H409" s="103">
        <v>0</v>
      </c>
      <c r="I409" s="103">
        <v>0</v>
      </c>
      <c r="J409" s="103">
        <v>0</v>
      </c>
      <c r="K409" s="103">
        <v>0</v>
      </c>
      <c r="L409" s="103">
        <v>4026</v>
      </c>
      <c r="M409" s="103">
        <v>16226</v>
      </c>
      <c r="N409" s="103">
        <v>2000</v>
      </c>
      <c r="O409" s="103">
        <v>0</v>
      </c>
      <c r="P409" s="103" t="s">
        <v>1315</v>
      </c>
      <c r="Q409" s="103" t="s">
        <v>1316</v>
      </c>
      <c r="R409" s="103"/>
      <c r="S409" s="103"/>
      <c r="T409" s="103"/>
      <c r="U409" s="103"/>
      <c r="V409" s="14"/>
      <c r="W409" s="14"/>
      <c r="X409" s="14"/>
    </row>
    <row r="410" spans="1:24" s="10" customFormat="1" ht="12.75" customHeight="1" x14ac:dyDescent="0.2">
      <c r="A410" s="10" t="s">
        <v>1049</v>
      </c>
      <c r="B410" s="10" t="s">
        <v>1050</v>
      </c>
      <c r="C410" s="103">
        <v>14041</v>
      </c>
      <c r="D410" s="103">
        <v>0</v>
      </c>
      <c r="E410" s="103">
        <v>11797</v>
      </c>
      <c r="F410" s="103">
        <v>0</v>
      </c>
      <c r="G410" s="103">
        <v>0</v>
      </c>
      <c r="H410" s="103">
        <v>0</v>
      </c>
      <c r="I410" s="103">
        <v>0</v>
      </c>
      <c r="J410" s="103">
        <v>0</v>
      </c>
      <c r="K410" s="103">
        <v>28830</v>
      </c>
      <c r="L410" s="103">
        <v>390</v>
      </c>
      <c r="M410" s="103">
        <v>0</v>
      </c>
      <c r="N410" s="103">
        <v>0</v>
      </c>
      <c r="O410" s="103">
        <v>20700</v>
      </c>
      <c r="P410" s="103" t="s">
        <v>1312</v>
      </c>
      <c r="Q410" s="103" t="s">
        <v>1314</v>
      </c>
      <c r="R410" s="103"/>
      <c r="S410" s="103"/>
      <c r="T410" s="103"/>
      <c r="U410" s="103"/>
      <c r="V410" s="14"/>
      <c r="W410" s="14"/>
      <c r="X410" s="14"/>
    </row>
    <row r="411" spans="1:24" s="10" customFormat="1" ht="12.75" customHeight="1" x14ac:dyDescent="0.2">
      <c r="A411" s="10" t="s">
        <v>586</v>
      </c>
      <c r="B411" s="10" t="s">
        <v>211</v>
      </c>
      <c r="C411" s="103">
        <v>23175</v>
      </c>
      <c r="D411" s="103">
        <v>2000</v>
      </c>
      <c r="E411" s="103">
        <v>0</v>
      </c>
      <c r="F411" s="103">
        <v>0</v>
      </c>
      <c r="G411" s="103">
        <v>0</v>
      </c>
      <c r="H411" s="103">
        <v>0</v>
      </c>
      <c r="I411" s="103">
        <v>0</v>
      </c>
      <c r="J411" s="103">
        <v>0</v>
      </c>
      <c r="K411" s="103">
        <v>0</v>
      </c>
      <c r="L411" s="103">
        <v>0</v>
      </c>
      <c r="M411" s="103">
        <v>0</v>
      </c>
      <c r="N411" s="103">
        <v>0</v>
      </c>
      <c r="O411" s="103">
        <v>3000</v>
      </c>
      <c r="P411" s="103" t="s">
        <v>1315</v>
      </c>
      <c r="Q411" s="103" t="s">
        <v>1316</v>
      </c>
      <c r="R411" s="103"/>
      <c r="S411" s="103"/>
      <c r="T411" s="103"/>
      <c r="U411" s="103"/>
      <c r="V411" s="14"/>
      <c r="W411" s="14"/>
      <c r="X411" s="14"/>
    </row>
    <row r="412" spans="1:24" s="10" customFormat="1" ht="12.75" customHeight="1" x14ac:dyDescent="0.2">
      <c r="A412" s="10" t="s">
        <v>602</v>
      </c>
      <c r="B412" s="10" t="s">
        <v>212</v>
      </c>
      <c r="C412" s="103">
        <v>14025</v>
      </c>
      <c r="D412" s="103">
        <v>1000</v>
      </c>
      <c r="E412" s="103">
        <v>0</v>
      </c>
      <c r="F412" s="103">
        <v>5000</v>
      </c>
      <c r="G412" s="103">
        <v>0</v>
      </c>
      <c r="H412" s="103">
        <v>0</v>
      </c>
      <c r="I412" s="103">
        <v>0</v>
      </c>
      <c r="J412" s="103">
        <v>0</v>
      </c>
      <c r="K412" s="103">
        <v>0</v>
      </c>
      <c r="L412" s="103">
        <v>2010</v>
      </c>
      <c r="M412" s="103">
        <v>0</v>
      </c>
      <c r="N412" s="103">
        <v>0</v>
      </c>
      <c r="O412" s="103">
        <v>0</v>
      </c>
      <c r="P412" s="103" t="s">
        <v>1315</v>
      </c>
      <c r="Q412" s="103" t="s">
        <v>1316</v>
      </c>
      <c r="R412" s="103"/>
      <c r="S412" s="103"/>
      <c r="T412" s="103"/>
      <c r="U412" s="103"/>
      <c r="V412" s="14"/>
      <c r="W412" s="14"/>
      <c r="X412" s="14"/>
    </row>
    <row r="413" spans="1:24" s="10" customFormat="1" ht="12.75" customHeight="1" x14ac:dyDescent="0.2">
      <c r="A413" s="10" t="s">
        <v>617</v>
      </c>
      <c r="B413" s="10" t="s">
        <v>213</v>
      </c>
      <c r="C413" s="103">
        <v>60783</v>
      </c>
      <c r="D413" s="103">
        <v>17500</v>
      </c>
      <c r="E413" s="103">
        <v>0</v>
      </c>
      <c r="F413" s="103">
        <v>0</v>
      </c>
      <c r="G413" s="103">
        <v>0</v>
      </c>
      <c r="H413" s="103">
        <v>0</v>
      </c>
      <c r="I413" s="103">
        <v>0</v>
      </c>
      <c r="J413" s="103">
        <v>0</v>
      </c>
      <c r="K413" s="103">
        <v>0</v>
      </c>
      <c r="L413" s="103">
        <v>22184</v>
      </c>
      <c r="M413" s="103">
        <v>500</v>
      </c>
      <c r="N413" s="103">
        <v>4161</v>
      </c>
      <c r="O413" s="103">
        <v>5000</v>
      </c>
      <c r="P413" s="103" t="s">
        <v>1315</v>
      </c>
      <c r="Q413" s="103" t="s">
        <v>1316</v>
      </c>
      <c r="R413" s="103"/>
      <c r="S413" s="103"/>
      <c r="T413" s="103"/>
      <c r="U413" s="103"/>
      <c r="V413" s="14"/>
      <c r="W413" s="14"/>
      <c r="X413" s="14"/>
    </row>
    <row r="414" spans="1:24" s="10" customFormat="1" ht="12.75" customHeight="1" x14ac:dyDescent="0.2">
      <c r="A414" s="10" t="s">
        <v>558</v>
      </c>
      <c r="B414" s="10" t="s">
        <v>214</v>
      </c>
      <c r="C414" s="103">
        <v>8949</v>
      </c>
      <c r="D414" s="103">
        <v>0</v>
      </c>
      <c r="E414" s="103">
        <v>0</v>
      </c>
      <c r="F414" s="103">
        <v>0</v>
      </c>
      <c r="G414" s="103">
        <v>0</v>
      </c>
      <c r="H414" s="103">
        <v>0</v>
      </c>
      <c r="I414" s="103">
        <v>0</v>
      </c>
      <c r="J414" s="103">
        <v>0</v>
      </c>
      <c r="K414" s="103">
        <v>0</v>
      </c>
      <c r="L414" s="103">
        <v>2119</v>
      </c>
      <c r="M414" s="103">
        <v>0</v>
      </c>
      <c r="N414" s="103">
        <v>0</v>
      </c>
      <c r="O414" s="103">
        <v>2000</v>
      </c>
      <c r="P414" s="103" t="s">
        <v>1315</v>
      </c>
      <c r="Q414" s="103" t="s">
        <v>1316</v>
      </c>
      <c r="R414" s="103"/>
      <c r="S414" s="103"/>
      <c r="T414" s="103"/>
      <c r="U414" s="103"/>
      <c r="V414" s="14"/>
      <c r="W414" s="14"/>
      <c r="X414" s="14"/>
    </row>
    <row r="415" spans="1:24" s="10" customFormat="1" ht="12.75" customHeight="1" x14ac:dyDescent="0.2">
      <c r="A415" s="10" t="s">
        <v>626</v>
      </c>
      <c r="B415" s="10" t="s">
        <v>215</v>
      </c>
      <c r="C415" s="103">
        <v>15220</v>
      </c>
      <c r="D415" s="103">
        <v>2000</v>
      </c>
      <c r="E415" s="103">
        <v>0</v>
      </c>
      <c r="F415" s="103">
        <v>8500</v>
      </c>
      <c r="G415" s="103">
        <v>0</v>
      </c>
      <c r="H415" s="103">
        <v>2</v>
      </c>
      <c r="I415" s="103">
        <v>0</v>
      </c>
      <c r="J415" s="103">
        <v>0</v>
      </c>
      <c r="K415" s="103">
        <v>0</v>
      </c>
      <c r="L415" s="103">
        <v>0</v>
      </c>
      <c r="M415" s="103">
        <v>0</v>
      </c>
      <c r="N415" s="103">
        <v>9276</v>
      </c>
      <c r="O415" s="103">
        <v>5000</v>
      </c>
      <c r="P415" s="103" t="s">
        <v>1315</v>
      </c>
      <c r="Q415" s="103" t="s">
        <v>1316</v>
      </c>
      <c r="R415" s="103"/>
      <c r="S415" s="103"/>
      <c r="T415" s="103"/>
      <c r="U415" s="103"/>
      <c r="V415" s="14"/>
      <c r="W415" s="14"/>
      <c r="X415" s="14"/>
    </row>
    <row r="416" spans="1:24" s="10" customFormat="1" ht="12.75" customHeight="1" x14ac:dyDescent="0.2">
      <c r="A416" s="10" t="s">
        <v>634</v>
      </c>
      <c r="B416" s="10" t="s">
        <v>216</v>
      </c>
      <c r="C416" s="103">
        <v>1131</v>
      </c>
      <c r="D416" s="103">
        <v>0</v>
      </c>
      <c r="E416" s="103">
        <v>0</v>
      </c>
      <c r="F416" s="103">
        <v>3000</v>
      </c>
      <c r="G416" s="103">
        <v>0</v>
      </c>
      <c r="H416" s="103">
        <v>0</v>
      </c>
      <c r="I416" s="103">
        <v>0</v>
      </c>
      <c r="J416" s="103">
        <v>0</v>
      </c>
      <c r="K416" s="103">
        <v>0</v>
      </c>
      <c r="L416" s="103">
        <v>7100</v>
      </c>
      <c r="M416" s="103">
        <v>3000</v>
      </c>
      <c r="N416" s="103">
        <v>100</v>
      </c>
      <c r="O416" s="103">
        <v>0</v>
      </c>
      <c r="P416" s="103" t="s">
        <v>1315</v>
      </c>
      <c r="Q416" s="103" t="s">
        <v>1316</v>
      </c>
      <c r="R416" s="103"/>
      <c r="S416" s="103"/>
      <c r="T416" s="103"/>
      <c r="U416" s="103"/>
      <c r="V416" s="14"/>
      <c r="W416" s="14"/>
      <c r="X416" s="14"/>
    </row>
    <row r="417" spans="1:24" s="10" customFormat="1" ht="12.75" customHeight="1" x14ac:dyDescent="0.2">
      <c r="A417" s="10" t="s">
        <v>697</v>
      </c>
      <c r="B417" s="10" t="s">
        <v>217</v>
      </c>
      <c r="C417" s="103">
        <v>44000</v>
      </c>
      <c r="D417" s="103">
        <v>0</v>
      </c>
      <c r="E417" s="103">
        <v>0</v>
      </c>
      <c r="F417" s="103">
        <v>0</v>
      </c>
      <c r="G417" s="103">
        <v>0</v>
      </c>
      <c r="H417" s="103">
        <v>0</v>
      </c>
      <c r="I417" s="103">
        <v>0</v>
      </c>
      <c r="J417" s="103">
        <v>0</v>
      </c>
      <c r="K417" s="103">
        <v>2500</v>
      </c>
      <c r="L417" s="103">
        <v>9500</v>
      </c>
      <c r="M417" s="103">
        <v>0</v>
      </c>
      <c r="N417" s="103">
        <v>0</v>
      </c>
      <c r="O417" s="103">
        <v>0</v>
      </c>
      <c r="P417" s="103" t="s">
        <v>1321</v>
      </c>
      <c r="Q417" s="103" t="s">
        <v>1316</v>
      </c>
      <c r="R417" s="103"/>
      <c r="S417" s="103"/>
      <c r="T417" s="103"/>
      <c r="U417" s="103"/>
      <c r="V417" s="14"/>
      <c r="W417" s="14"/>
      <c r="X417" s="14"/>
    </row>
    <row r="418" spans="1:24" s="10" customFormat="1" ht="12.75" customHeight="1" x14ac:dyDescent="0.2">
      <c r="A418" s="10" t="s">
        <v>1201</v>
      </c>
      <c r="B418" s="10" t="s">
        <v>1202</v>
      </c>
      <c r="C418" s="103">
        <v>33494</v>
      </c>
      <c r="D418" s="103">
        <v>3500</v>
      </c>
      <c r="E418" s="103">
        <v>0</v>
      </c>
      <c r="F418" s="103">
        <v>0</v>
      </c>
      <c r="G418" s="103">
        <v>0</v>
      </c>
      <c r="H418" s="103">
        <v>0</v>
      </c>
      <c r="I418" s="103">
        <v>0</v>
      </c>
      <c r="J418" s="103">
        <v>0</v>
      </c>
      <c r="K418" s="103">
        <v>0</v>
      </c>
      <c r="L418" s="103">
        <v>0</v>
      </c>
      <c r="M418" s="103">
        <v>0</v>
      </c>
      <c r="N418" s="103">
        <v>0</v>
      </c>
      <c r="O418" s="103">
        <v>0</v>
      </c>
      <c r="P418" s="103" t="s">
        <v>1377</v>
      </c>
      <c r="Q418" s="103" t="s">
        <v>1313</v>
      </c>
      <c r="R418" s="103"/>
      <c r="S418" s="103"/>
      <c r="T418" s="103"/>
      <c r="U418" s="103"/>
      <c r="V418" s="14"/>
      <c r="W418" s="14"/>
      <c r="X418" s="14"/>
    </row>
    <row r="419" spans="1:24" s="10" customFormat="1" ht="12.75" customHeight="1" x14ac:dyDescent="0.2">
      <c r="A419" s="10" t="s">
        <v>806</v>
      </c>
      <c r="B419" s="10" t="s">
        <v>1360</v>
      </c>
      <c r="C419" s="103">
        <v>122603</v>
      </c>
      <c r="D419" s="103">
        <v>30000</v>
      </c>
      <c r="E419" s="103">
        <v>0</v>
      </c>
      <c r="F419" s="103">
        <v>0</v>
      </c>
      <c r="G419" s="103">
        <v>0</v>
      </c>
      <c r="H419" s="103">
        <v>0</v>
      </c>
      <c r="I419" s="103">
        <v>0</v>
      </c>
      <c r="J419" s="103">
        <v>0</v>
      </c>
      <c r="K419" s="103">
        <v>0</v>
      </c>
      <c r="L419" s="103">
        <v>17000</v>
      </c>
      <c r="M419" s="103">
        <v>0</v>
      </c>
      <c r="N419" s="103">
        <v>0</v>
      </c>
      <c r="O419" s="103">
        <v>108500</v>
      </c>
      <c r="P419" s="103" t="s">
        <v>1377</v>
      </c>
      <c r="Q419" s="103" t="s">
        <v>1316</v>
      </c>
      <c r="R419" s="103"/>
      <c r="S419" s="103"/>
      <c r="T419" s="103"/>
      <c r="U419" s="103"/>
      <c r="V419" s="14"/>
      <c r="W419" s="14"/>
      <c r="X419" s="14"/>
    </row>
    <row r="420" spans="1:24" s="10" customFormat="1" ht="12.75" customHeight="1" x14ac:dyDescent="0.2">
      <c r="A420" s="10" t="s">
        <v>495</v>
      </c>
      <c r="B420" s="10" t="s">
        <v>218</v>
      </c>
      <c r="C420" s="103">
        <v>38073</v>
      </c>
      <c r="D420" s="103">
        <v>3000</v>
      </c>
      <c r="E420" s="103">
        <v>0</v>
      </c>
      <c r="F420" s="103">
        <v>1000</v>
      </c>
      <c r="G420" s="103">
        <v>0</v>
      </c>
      <c r="H420" s="103">
        <v>36</v>
      </c>
      <c r="I420" s="103">
        <v>0</v>
      </c>
      <c r="J420" s="103">
        <v>0</v>
      </c>
      <c r="K420" s="103">
        <v>0</v>
      </c>
      <c r="L420" s="103">
        <v>23675</v>
      </c>
      <c r="M420" s="103">
        <v>0</v>
      </c>
      <c r="N420" s="103">
        <v>3000</v>
      </c>
      <c r="O420" s="103">
        <v>0</v>
      </c>
      <c r="P420" s="103" t="s">
        <v>1312</v>
      </c>
      <c r="Q420" s="103" t="s">
        <v>1316</v>
      </c>
      <c r="R420" s="103"/>
      <c r="S420" s="103"/>
      <c r="T420" s="103"/>
      <c r="U420" s="103"/>
      <c r="V420" s="14"/>
      <c r="W420" s="14"/>
      <c r="X420" s="14"/>
    </row>
    <row r="421" spans="1:24" s="10" customFormat="1" ht="12.75" customHeight="1" x14ac:dyDescent="0.2">
      <c r="A421" s="10" t="s">
        <v>472</v>
      </c>
      <c r="B421" s="10" t="s">
        <v>219</v>
      </c>
      <c r="C421" s="103">
        <v>27032</v>
      </c>
      <c r="D421" s="103">
        <v>0</v>
      </c>
      <c r="E421" s="103">
        <v>0</v>
      </c>
      <c r="F421" s="103">
        <v>0</v>
      </c>
      <c r="G421" s="103">
        <v>0</v>
      </c>
      <c r="H421" s="103">
        <v>0</v>
      </c>
      <c r="I421" s="103">
        <v>0</v>
      </c>
      <c r="J421" s="103">
        <v>0</v>
      </c>
      <c r="K421" s="103">
        <v>0</v>
      </c>
      <c r="L421" s="103">
        <v>8000</v>
      </c>
      <c r="M421" s="103">
        <v>24440</v>
      </c>
      <c r="N421" s="103">
        <v>0</v>
      </c>
      <c r="O421" s="103">
        <v>0</v>
      </c>
      <c r="P421" s="103" t="s">
        <v>1312</v>
      </c>
      <c r="Q421" s="103" t="s">
        <v>1316</v>
      </c>
      <c r="R421" s="103"/>
      <c r="S421" s="103"/>
      <c r="T421" s="103"/>
      <c r="U421" s="103"/>
      <c r="V421" s="14"/>
      <c r="W421" s="14"/>
      <c r="X421" s="14"/>
    </row>
    <row r="422" spans="1:24" s="10" customFormat="1" ht="12.75" customHeight="1" x14ac:dyDescent="0.2">
      <c r="A422" s="10" t="s">
        <v>720</v>
      </c>
      <c r="B422" s="10" t="s">
        <v>220</v>
      </c>
      <c r="C422" s="103">
        <v>76755</v>
      </c>
      <c r="D422" s="103">
        <v>0</v>
      </c>
      <c r="E422" s="103">
        <v>0</v>
      </c>
      <c r="F422" s="103">
        <v>0</v>
      </c>
      <c r="G422" s="103">
        <v>0</v>
      </c>
      <c r="H422" s="103">
        <v>0</v>
      </c>
      <c r="I422" s="103">
        <v>0</v>
      </c>
      <c r="J422" s="103">
        <v>0</v>
      </c>
      <c r="K422" s="103">
        <v>0</v>
      </c>
      <c r="L422" s="103">
        <v>5</v>
      </c>
      <c r="M422" s="103">
        <v>100680</v>
      </c>
      <c r="N422" s="103">
        <v>0</v>
      </c>
      <c r="O422" s="103">
        <v>0</v>
      </c>
      <c r="P422" s="103" t="s">
        <v>1327</v>
      </c>
      <c r="Q422" s="103" t="s">
        <v>1316</v>
      </c>
      <c r="R422" s="103"/>
      <c r="S422" s="103"/>
      <c r="T422" s="103"/>
      <c r="U422" s="103"/>
      <c r="V422" s="14"/>
      <c r="W422" s="14"/>
      <c r="X422" s="14"/>
    </row>
    <row r="423" spans="1:24" s="10" customFormat="1" ht="12.75" customHeight="1" x14ac:dyDescent="0.2">
      <c r="A423" s="10" t="s">
        <v>653</v>
      </c>
      <c r="B423" s="10" t="s">
        <v>221</v>
      </c>
      <c r="C423" s="103">
        <v>6800</v>
      </c>
      <c r="D423" s="103">
        <v>2000</v>
      </c>
      <c r="E423" s="103">
        <v>0</v>
      </c>
      <c r="F423" s="103">
        <v>1000</v>
      </c>
      <c r="G423" s="103">
        <v>0</v>
      </c>
      <c r="H423" s="103">
        <v>0</v>
      </c>
      <c r="I423" s="103">
        <v>0</v>
      </c>
      <c r="J423" s="103">
        <v>0</v>
      </c>
      <c r="K423" s="103">
        <v>0</v>
      </c>
      <c r="L423" s="103">
        <v>7500</v>
      </c>
      <c r="M423" s="103">
        <v>0</v>
      </c>
      <c r="N423" s="103">
        <v>0</v>
      </c>
      <c r="O423" s="103">
        <v>0</v>
      </c>
      <c r="P423" s="103" t="s">
        <v>1315</v>
      </c>
      <c r="Q423" s="103" t="s">
        <v>1316</v>
      </c>
      <c r="R423" s="103"/>
      <c r="S423" s="103"/>
      <c r="T423" s="103"/>
      <c r="U423" s="103"/>
      <c r="V423" s="14"/>
      <c r="W423" s="14"/>
      <c r="X423" s="14"/>
    </row>
    <row r="424" spans="1:24" s="10" customFormat="1" ht="12.75" customHeight="1" x14ac:dyDescent="0.2">
      <c r="A424" s="10" t="s">
        <v>522</v>
      </c>
      <c r="B424" s="10" t="s">
        <v>835</v>
      </c>
      <c r="C424" s="103">
        <v>10000</v>
      </c>
      <c r="D424" s="103">
        <v>0</v>
      </c>
      <c r="E424" s="103">
        <v>0</v>
      </c>
      <c r="F424" s="103">
        <v>0</v>
      </c>
      <c r="G424" s="103">
        <v>0</v>
      </c>
      <c r="H424" s="103">
        <v>0</v>
      </c>
      <c r="I424" s="103">
        <v>0</v>
      </c>
      <c r="J424" s="103">
        <v>0</v>
      </c>
      <c r="K424" s="103">
        <v>0</v>
      </c>
      <c r="L424" s="103">
        <v>0</v>
      </c>
      <c r="M424" s="103">
        <v>0</v>
      </c>
      <c r="N424" s="103">
        <v>0</v>
      </c>
      <c r="O424" s="103">
        <v>0</v>
      </c>
      <c r="P424" s="103" t="s">
        <v>1315</v>
      </c>
      <c r="Q424" s="103" t="s">
        <v>1316</v>
      </c>
      <c r="R424" s="103"/>
      <c r="S424" s="103"/>
      <c r="T424" s="103"/>
      <c r="U424" s="103"/>
      <c r="V424" s="14"/>
      <c r="W424" s="14"/>
      <c r="X424" s="14"/>
    </row>
    <row r="425" spans="1:24" s="10" customFormat="1" ht="12.75" customHeight="1" x14ac:dyDescent="0.2">
      <c r="A425" s="10" t="s">
        <v>643</v>
      </c>
      <c r="B425" s="10" t="s">
        <v>842</v>
      </c>
      <c r="C425" s="103">
        <v>31075</v>
      </c>
      <c r="D425" s="103">
        <v>2000</v>
      </c>
      <c r="E425" s="103">
        <v>0</v>
      </c>
      <c r="F425" s="103">
        <v>0</v>
      </c>
      <c r="G425" s="103">
        <v>0</v>
      </c>
      <c r="H425" s="103">
        <v>0</v>
      </c>
      <c r="I425" s="103">
        <v>0</v>
      </c>
      <c r="J425" s="103">
        <v>0</v>
      </c>
      <c r="K425" s="103">
        <v>0</v>
      </c>
      <c r="L425" s="103">
        <v>0</v>
      </c>
      <c r="M425" s="103">
        <v>0</v>
      </c>
      <c r="N425" s="103">
        <v>0</v>
      </c>
      <c r="O425" s="103">
        <v>0</v>
      </c>
      <c r="P425" s="103" t="s">
        <v>1315</v>
      </c>
      <c r="Q425" s="103" t="s">
        <v>1316</v>
      </c>
      <c r="R425" s="103"/>
      <c r="S425" s="103"/>
      <c r="T425" s="103"/>
      <c r="U425" s="103"/>
      <c r="V425" s="14"/>
      <c r="W425" s="14"/>
      <c r="X425" s="14"/>
    </row>
    <row r="426" spans="1:24" s="10" customFormat="1" ht="12.75" customHeight="1" x14ac:dyDescent="0.2">
      <c r="A426" s="10" t="s">
        <v>687</v>
      </c>
      <c r="B426" s="10" t="s">
        <v>845</v>
      </c>
      <c r="C426" s="103">
        <v>98090</v>
      </c>
      <c r="D426" s="103">
        <v>15000</v>
      </c>
      <c r="E426" s="103">
        <v>0</v>
      </c>
      <c r="F426" s="103">
        <v>0</v>
      </c>
      <c r="G426" s="103">
        <v>0</v>
      </c>
      <c r="H426" s="103">
        <v>0</v>
      </c>
      <c r="I426" s="103">
        <v>0</v>
      </c>
      <c r="J426" s="103">
        <v>0</v>
      </c>
      <c r="K426" s="103">
        <v>0</v>
      </c>
      <c r="L426" s="103">
        <v>27975</v>
      </c>
      <c r="M426" s="103">
        <v>0</v>
      </c>
      <c r="N426" s="103">
        <v>0</v>
      </c>
      <c r="O426" s="103">
        <v>0</v>
      </c>
      <c r="P426" s="103" t="s">
        <v>1321</v>
      </c>
      <c r="Q426" s="103" t="s">
        <v>1316</v>
      </c>
      <c r="R426" s="103"/>
      <c r="S426" s="103"/>
      <c r="T426" s="103"/>
      <c r="U426" s="103"/>
      <c r="V426" s="14"/>
      <c r="W426" s="14"/>
      <c r="X426" s="14"/>
    </row>
    <row r="427" spans="1:24" s="10" customFormat="1" ht="12.75" customHeight="1" x14ac:dyDescent="0.2">
      <c r="A427" s="10" t="s">
        <v>635</v>
      </c>
      <c r="B427" s="10" t="s">
        <v>222</v>
      </c>
      <c r="C427" s="103">
        <v>12807</v>
      </c>
      <c r="D427" s="103">
        <v>0</v>
      </c>
      <c r="E427" s="103">
        <v>0</v>
      </c>
      <c r="F427" s="103">
        <v>1000</v>
      </c>
      <c r="G427" s="103">
        <v>0</v>
      </c>
      <c r="H427" s="103">
        <v>0</v>
      </c>
      <c r="I427" s="103">
        <v>0</v>
      </c>
      <c r="J427" s="103">
        <v>0</v>
      </c>
      <c r="K427" s="103">
        <v>0</v>
      </c>
      <c r="L427" s="103">
        <v>300</v>
      </c>
      <c r="M427" s="103">
        <v>0</v>
      </c>
      <c r="N427" s="103">
        <v>0</v>
      </c>
      <c r="O427" s="103">
        <v>0</v>
      </c>
      <c r="P427" s="103" t="s">
        <v>1315</v>
      </c>
      <c r="Q427" s="103" t="s">
        <v>1316</v>
      </c>
      <c r="R427" s="103"/>
      <c r="S427" s="103"/>
      <c r="T427" s="103"/>
      <c r="U427" s="103"/>
      <c r="V427" s="14"/>
      <c r="W427" s="14"/>
      <c r="X427" s="14"/>
    </row>
    <row r="428" spans="1:24" s="10" customFormat="1" ht="12.75" customHeight="1" x14ac:dyDescent="0.2">
      <c r="A428" s="10" t="s">
        <v>629</v>
      </c>
      <c r="B428" s="10" t="s">
        <v>352</v>
      </c>
      <c r="C428" s="103">
        <v>54544</v>
      </c>
      <c r="D428" s="103">
        <v>0</v>
      </c>
      <c r="E428" s="103">
        <v>0</v>
      </c>
      <c r="F428" s="103">
        <v>0</v>
      </c>
      <c r="G428" s="103">
        <v>0</v>
      </c>
      <c r="H428" s="103">
        <v>0</v>
      </c>
      <c r="I428" s="103">
        <v>0</v>
      </c>
      <c r="J428" s="103">
        <v>0</v>
      </c>
      <c r="K428" s="103">
        <v>0</v>
      </c>
      <c r="L428" s="103">
        <v>70750</v>
      </c>
      <c r="M428" s="103">
        <v>0</v>
      </c>
      <c r="N428" s="103">
        <v>0</v>
      </c>
      <c r="O428" s="103">
        <v>0</v>
      </c>
      <c r="P428" s="103" t="s">
        <v>1324</v>
      </c>
      <c r="Q428" s="103" t="s">
        <v>1316</v>
      </c>
      <c r="R428" s="103"/>
      <c r="S428" s="103"/>
      <c r="T428" s="103"/>
      <c r="U428" s="103"/>
      <c r="V428" s="14"/>
      <c r="W428" s="14"/>
      <c r="X428" s="14"/>
    </row>
    <row r="429" spans="1:24" s="10" customFormat="1" ht="12.75" customHeight="1" x14ac:dyDescent="0.2">
      <c r="A429" s="10" t="s">
        <v>802</v>
      </c>
      <c r="B429" s="10" t="s">
        <v>1361</v>
      </c>
      <c r="C429" s="103">
        <v>1476</v>
      </c>
      <c r="D429" s="103">
        <v>0</v>
      </c>
      <c r="E429" s="103">
        <v>0</v>
      </c>
      <c r="F429" s="103">
        <v>0</v>
      </c>
      <c r="G429" s="103">
        <v>0</v>
      </c>
      <c r="H429" s="103">
        <v>0</v>
      </c>
      <c r="I429" s="103">
        <v>0</v>
      </c>
      <c r="J429" s="103">
        <v>0</v>
      </c>
      <c r="K429" s="103">
        <v>2000</v>
      </c>
      <c r="L429" s="103">
        <v>1875</v>
      </c>
      <c r="M429" s="103">
        <v>0</v>
      </c>
      <c r="N429" s="103">
        <v>0</v>
      </c>
      <c r="O429" s="103">
        <v>0</v>
      </c>
      <c r="P429" s="103" t="s">
        <v>1377</v>
      </c>
      <c r="Q429" s="103" t="s">
        <v>1316</v>
      </c>
      <c r="R429" s="103"/>
      <c r="S429" s="103"/>
      <c r="T429" s="103"/>
      <c r="U429" s="103"/>
      <c r="V429" s="14"/>
      <c r="W429" s="14"/>
      <c r="X429" s="14"/>
    </row>
    <row r="430" spans="1:24" s="10" customFormat="1" ht="12.75" customHeight="1" x14ac:dyDescent="0.2">
      <c r="A430" s="10" t="s">
        <v>636</v>
      </c>
      <c r="B430" s="10" t="s">
        <v>223</v>
      </c>
      <c r="C430" s="103">
        <v>9145</v>
      </c>
      <c r="D430" s="103">
        <v>0</v>
      </c>
      <c r="E430" s="103">
        <v>0</v>
      </c>
      <c r="F430" s="103">
        <v>0</v>
      </c>
      <c r="G430" s="103">
        <v>0</v>
      </c>
      <c r="H430" s="103">
        <v>0</v>
      </c>
      <c r="I430" s="103">
        <v>0</v>
      </c>
      <c r="J430" s="103">
        <v>0</v>
      </c>
      <c r="K430" s="103">
        <v>0</v>
      </c>
      <c r="L430" s="103">
        <v>0</v>
      </c>
      <c r="M430" s="103">
        <v>0</v>
      </c>
      <c r="N430" s="103">
        <v>0</v>
      </c>
      <c r="O430" s="103">
        <v>0</v>
      </c>
      <c r="P430" s="103" t="s">
        <v>1315</v>
      </c>
      <c r="Q430" s="103" t="s">
        <v>1316</v>
      </c>
      <c r="R430" s="103"/>
      <c r="S430" s="103"/>
      <c r="T430" s="103"/>
      <c r="U430" s="103"/>
      <c r="V430" s="14"/>
      <c r="W430" s="14"/>
      <c r="X430" s="14"/>
    </row>
    <row r="431" spans="1:24" s="10" customFormat="1" ht="12.75" customHeight="1" x14ac:dyDescent="0.2">
      <c r="A431" s="10" t="s">
        <v>1238</v>
      </c>
      <c r="B431" s="10" t="s">
        <v>1239</v>
      </c>
      <c r="C431" s="103">
        <v>3796</v>
      </c>
      <c r="D431" s="103">
        <v>0</v>
      </c>
      <c r="E431" s="103">
        <v>0</v>
      </c>
      <c r="F431" s="103">
        <v>0</v>
      </c>
      <c r="G431" s="103">
        <v>0</v>
      </c>
      <c r="H431" s="103">
        <v>0</v>
      </c>
      <c r="I431" s="103">
        <v>0</v>
      </c>
      <c r="J431" s="103">
        <v>0</v>
      </c>
      <c r="K431" s="103">
        <v>4500</v>
      </c>
      <c r="L431" s="103">
        <v>0</v>
      </c>
      <c r="M431" s="103">
        <v>0</v>
      </c>
      <c r="N431" s="103">
        <v>0</v>
      </c>
      <c r="O431" s="103">
        <v>2000</v>
      </c>
      <c r="P431" s="103" t="s">
        <v>1377</v>
      </c>
      <c r="Q431" s="103" t="s">
        <v>1316</v>
      </c>
      <c r="R431" s="103"/>
      <c r="S431" s="103"/>
      <c r="T431" s="103"/>
      <c r="U431" s="103"/>
      <c r="V431" s="14"/>
      <c r="W431" s="14"/>
      <c r="X431" s="14"/>
    </row>
    <row r="432" spans="1:24" s="10" customFormat="1" ht="12.75" customHeight="1" x14ac:dyDescent="0.2">
      <c r="A432" s="10" t="s">
        <v>523</v>
      </c>
      <c r="B432" s="10" t="s">
        <v>224</v>
      </c>
      <c r="C432" s="103">
        <v>11735</v>
      </c>
      <c r="D432" s="103">
        <v>0</v>
      </c>
      <c r="E432" s="103">
        <v>0</v>
      </c>
      <c r="F432" s="103">
        <v>0</v>
      </c>
      <c r="G432" s="103">
        <v>0</v>
      </c>
      <c r="H432" s="103">
        <v>0</v>
      </c>
      <c r="I432" s="103">
        <v>0</v>
      </c>
      <c r="J432" s="103">
        <v>0</v>
      </c>
      <c r="K432" s="103">
        <v>0</v>
      </c>
      <c r="L432" s="103">
        <v>0</v>
      </c>
      <c r="M432" s="103">
        <v>0</v>
      </c>
      <c r="N432" s="103">
        <v>0</v>
      </c>
      <c r="O432" s="103">
        <v>0</v>
      </c>
      <c r="P432" s="103" t="s">
        <v>1315</v>
      </c>
      <c r="Q432" s="103" t="s">
        <v>1316</v>
      </c>
      <c r="R432" s="103"/>
      <c r="S432" s="103"/>
      <c r="T432" s="103"/>
      <c r="U432" s="103"/>
      <c r="V432" s="14"/>
      <c r="W432" s="14"/>
      <c r="X432" s="14"/>
    </row>
    <row r="433" spans="1:24" s="10" customFormat="1" ht="12.75" customHeight="1" x14ac:dyDescent="0.2">
      <c r="A433" s="10" t="s">
        <v>1053</v>
      </c>
      <c r="B433" s="10" t="s">
        <v>1054</v>
      </c>
      <c r="C433" s="103">
        <v>2650</v>
      </c>
      <c r="D433" s="103">
        <v>0</v>
      </c>
      <c r="E433" s="103">
        <v>0</v>
      </c>
      <c r="F433" s="103">
        <v>0</v>
      </c>
      <c r="G433" s="103">
        <v>0</v>
      </c>
      <c r="H433" s="103">
        <v>0</v>
      </c>
      <c r="I433" s="103">
        <v>0</v>
      </c>
      <c r="J433" s="103">
        <v>0</v>
      </c>
      <c r="K433" s="103">
        <v>0</v>
      </c>
      <c r="L433" s="103">
        <v>0</v>
      </c>
      <c r="M433" s="103">
        <v>0</v>
      </c>
      <c r="N433" s="103">
        <v>0</v>
      </c>
      <c r="O433" s="103">
        <v>0</v>
      </c>
      <c r="P433" s="103" t="s">
        <v>1312</v>
      </c>
      <c r="Q433" s="103" t="s">
        <v>1314</v>
      </c>
      <c r="R433" s="103"/>
      <c r="S433" s="103"/>
      <c r="T433" s="103"/>
      <c r="U433" s="103"/>
      <c r="V433" s="14"/>
      <c r="W433" s="14"/>
      <c r="X433" s="14"/>
    </row>
    <row r="434" spans="1:24" s="10" customFormat="1" ht="12.75" customHeight="1" x14ac:dyDescent="0.2">
      <c r="A434" s="10" t="s">
        <v>681</v>
      </c>
      <c r="B434" s="10" t="s">
        <v>225</v>
      </c>
      <c r="C434" s="103">
        <v>20000</v>
      </c>
      <c r="D434" s="103">
        <v>0</v>
      </c>
      <c r="E434" s="103">
        <v>0</v>
      </c>
      <c r="F434" s="103">
        <v>0</v>
      </c>
      <c r="G434" s="103">
        <v>0</v>
      </c>
      <c r="H434" s="103">
        <v>0</v>
      </c>
      <c r="I434" s="103">
        <v>0</v>
      </c>
      <c r="J434" s="103">
        <v>0</v>
      </c>
      <c r="K434" s="103">
        <v>0</v>
      </c>
      <c r="L434" s="103">
        <v>2650</v>
      </c>
      <c r="M434" s="103">
        <v>0</v>
      </c>
      <c r="N434" s="103">
        <v>0</v>
      </c>
      <c r="O434" s="103">
        <v>0</v>
      </c>
      <c r="P434" s="103" t="s">
        <v>1321</v>
      </c>
      <c r="Q434" s="103" t="s">
        <v>1316</v>
      </c>
      <c r="R434" s="103"/>
      <c r="S434" s="103"/>
      <c r="T434" s="103"/>
      <c r="U434" s="103"/>
      <c r="V434" s="14"/>
      <c r="W434" s="14"/>
      <c r="X434" s="14"/>
    </row>
    <row r="435" spans="1:24" s="10" customFormat="1" ht="12.75" customHeight="1" x14ac:dyDescent="0.2">
      <c r="A435" s="10" t="s">
        <v>424</v>
      </c>
      <c r="B435" s="10" t="s">
        <v>226</v>
      </c>
      <c r="C435" s="103">
        <v>92418</v>
      </c>
      <c r="D435" s="103">
        <v>11000</v>
      </c>
      <c r="E435" s="103">
        <v>0</v>
      </c>
      <c r="F435" s="103">
        <v>0</v>
      </c>
      <c r="G435" s="103">
        <v>0</v>
      </c>
      <c r="H435" s="103">
        <v>0</v>
      </c>
      <c r="I435" s="103">
        <v>0</v>
      </c>
      <c r="J435" s="103">
        <v>0</v>
      </c>
      <c r="K435" s="103">
        <v>0</v>
      </c>
      <c r="L435" s="103">
        <v>0</v>
      </c>
      <c r="M435" s="103">
        <v>0</v>
      </c>
      <c r="N435" s="103">
        <v>0</v>
      </c>
      <c r="O435" s="103">
        <v>0</v>
      </c>
      <c r="P435" s="103" t="s">
        <v>1312</v>
      </c>
      <c r="Q435" s="103" t="s">
        <v>1316</v>
      </c>
      <c r="R435" s="103"/>
      <c r="S435" s="103"/>
      <c r="T435" s="103"/>
      <c r="U435" s="103"/>
      <c r="V435" s="14"/>
      <c r="W435" s="14"/>
      <c r="X435" s="14"/>
    </row>
    <row r="436" spans="1:24" s="10" customFormat="1" ht="12.75" customHeight="1" x14ac:dyDescent="0.2">
      <c r="A436" s="10" t="s">
        <v>628</v>
      </c>
      <c r="B436" s="10" t="s">
        <v>227</v>
      </c>
      <c r="C436" s="103">
        <v>23197</v>
      </c>
      <c r="D436" s="103">
        <v>0</v>
      </c>
      <c r="E436" s="103">
        <v>0</v>
      </c>
      <c r="F436" s="103">
        <v>0</v>
      </c>
      <c r="G436" s="103">
        <v>0</v>
      </c>
      <c r="H436" s="103">
        <v>0</v>
      </c>
      <c r="I436" s="103">
        <v>0</v>
      </c>
      <c r="J436" s="103">
        <v>0</v>
      </c>
      <c r="K436" s="103">
        <v>0</v>
      </c>
      <c r="L436" s="103">
        <v>0</v>
      </c>
      <c r="M436" s="103">
        <v>0</v>
      </c>
      <c r="N436" s="103">
        <v>0</v>
      </c>
      <c r="O436" s="103">
        <v>0</v>
      </c>
      <c r="P436" s="103" t="s">
        <v>1312</v>
      </c>
      <c r="Q436" s="103" t="s">
        <v>1316</v>
      </c>
      <c r="R436" s="103"/>
      <c r="S436" s="103"/>
      <c r="T436" s="103"/>
      <c r="U436" s="103"/>
      <c r="V436" s="14"/>
      <c r="W436" s="14"/>
      <c r="X436" s="14"/>
    </row>
    <row r="437" spans="1:24" s="10" customFormat="1" ht="12.75" customHeight="1" x14ac:dyDescent="0.2">
      <c r="A437" s="10" t="s">
        <v>1055</v>
      </c>
      <c r="B437" s="10" t="s">
        <v>1056</v>
      </c>
      <c r="C437" s="103">
        <v>3986</v>
      </c>
      <c r="D437" s="103">
        <v>0</v>
      </c>
      <c r="E437" s="103">
        <v>0</v>
      </c>
      <c r="F437" s="103">
        <v>0</v>
      </c>
      <c r="G437" s="103">
        <v>0</v>
      </c>
      <c r="H437" s="103">
        <v>0</v>
      </c>
      <c r="I437" s="103">
        <v>0</v>
      </c>
      <c r="J437" s="103">
        <v>0</v>
      </c>
      <c r="K437" s="103">
        <v>0</v>
      </c>
      <c r="L437" s="103">
        <v>0</v>
      </c>
      <c r="M437" s="103">
        <v>0</v>
      </c>
      <c r="N437" s="103">
        <v>0</v>
      </c>
      <c r="O437" s="103">
        <v>0</v>
      </c>
      <c r="P437" s="103" t="s">
        <v>1317</v>
      </c>
      <c r="Q437" s="103" t="s">
        <v>1317</v>
      </c>
      <c r="R437" s="103"/>
      <c r="S437" s="103"/>
      <c r="T437" s="103"/>
      <c r="U437" s="103"/>
      <c r="V437" s="14"/>
      <c r="W437" s="14"/>
      <c r="X437" s="14"/>
    </row>
    <row r="438" spans="1:24" s="10" customFormat="1" ht="12.75" customHeight="1" x14ac:dyDescent="0.2">
      <c r="A438" s="10" t="s">
        <v>662</v>
      </c>
      <c r="B438" s="10" t="s">
        <v>228</v>
      </c>
      <c r="C438" s="103">
        <v>96</v>
      </c>
      <c r="D438" s="103">
        <v>0</v>
      </c>
      <c r="E438" s="103">
        <v>0</v>
      </c>
      <c r="F438" s="103">
        <v>0</v>
      </c>
      <c r="G438" s="103">
        <v>0</v>
      </c>
      <c r="H438" s="103">
        <v>0</v>
      </c>
      <c r="I438" s="103">
        <v>0</v>
      </c>
      <c r="J438" s="103">
        <v>0</v>
      </c>
      <c r="K438" s="103">
        <v>0</v>
      </c>
      <c r="L438" s="103">
        <v>0</v>
      </c>
      <c r="M438" s="103">
        <v>17870</v>
      </c>
      <c r="N438" s="103">
        <v>0</v>
      </c>
      <c r="O438" s="103">
        <v>0</v>
      </c>
      <c r="P438" s="103" t="s">
        <v>1315</v>
      </c>
      <c r="Q438" s="103" t="s">
        <v>1316</v>
      </c>
      <c r="R438" s="103"/>
      <c r="S438" s="103"/>
      <c r="T438" s="103"/>
      <c r="U438" s="103"/>
      <c r="V438" s="14"/>
      <c r="W438" s="14"/>
      <c r="X438" s="14"/>
    </row>
    <row r="439" spans="1:24" s="10" customFormat="1" ht="12.75" customHeight="1" x14ac:dyDescent="0.2">
      <c r="A439" s="10" t="s">
        <v>492</v>
      </c>
      <c r="B439" s="10" t="s">
        <v>229</v>
      </c>
      <c r="C439" s="103">
        <v>19399</v>
      </c>
      <c r="D439" s="103">
        <v>0</v>
      </c>
      <c r="E439" s="103">
        <v>0</v>
      </c>
      <c r="F439" s="103">
        <v>0</v>
      </c>
      <c r="G439" s="103">
        <v>0</v>
      </c>
      <c r="H439" s="103">
        <v>0</v>
      </c>
      <c r="I439" s="103">
        <v>0</v>
      </c>
      <c r="J439" s="103">
        <v>0</v>
      </c>
      <c r="K439" s="103">
        <v>0</v>
      </c>
      <c r="L439" s="103">
        <v>0</v>
      </c>
      <c r="M439" s="103">
        <v>0</v>
      </c>
      <c r="N439" s="103">
        <v>0</v>
      </c>
      <c r="O439" s="103">
        <v>0</v>
      </c>
      <c r="P439" s="103" t="s">
        <v>1315</v>
      </c>
      <c r="Q439" s="103" t="s">
        <v>1316</v>
      </c>
      <c r="R439" s="103"/>
      <c r="S439" s="103"/>
      <c r="T439" s="103"/>
      <c r="U439" s="103"/>
      <c r="V439" s="14"/>
      <c r="W439" s="14"/>
      <c r="X439" s="14"/>
    </row>
    <row r="440" spans="1:24" s="10" customFormat="1" ht="12.75" customHeight="1" x14ac:dyDescent="0.2">
      <c r="A440" s="10" t="s">
        <v>638</v>
      </c>
      <c r="B440" s="10" t="s">
        <v>353</v>
      </c>
      <c r="C440" s="103">
        <v>14200</v>
      </c>
      <c r="D440" s="103">
        <v>0</v>
      </c>
      <c r="E440" s="103">
        <v>0</v>
      </c>
      <c r="F440" s="103">
        <v>0</v>
      </c>
      <c r="G440" s="103">
        <v>0</v>
      </c>
      <c r="H440" s="103">
        <v>0</v>
      </c>
      <c r="I440" s="103">
        <v>0</v>
      </c>
      <c r="J440" s="103">
        <v>0</v>
      </c>
      <c r="K440" s="103">
        <v>0</v>
      </c>
      <c r="L440" s="103">
        <v>18819</v>
      </c>
      <c r="M440" s="103">
        <v>0</v>
      </c>
      <c r="N440" s="103">
        <v>0</v>
      </c>
      <c r="O440" s="103">
        <v>0</v>
      </c>
      <c r="P440" s="103" t="s">
        <v>1324</v>
      </c>
      <c r="Q440" s="103" t="s">
        <v>1316</v>
      </c>
      <c r="R440" s="103"/>
      <c r="S440" s="103"/>
      <c r="T440" s="103"/>
      <c r="U440" s="103"/>
      <c r="V440" s="14"/>
      <c r="W440" s="14"/>
      <c r="X440" s="14"/>
    </row>
    <row r="441" spans="1:24" s="10" customFormat="1" ht="12.75" customHeight="1" x14ac:dyDescent="0.2">
      <c r="A441" s="10" t="s">
        <v>644</v>
      </c>
      <c r="B441" s="10" t="s">
        <v>230</v>
      </c>
      <c r="C441" s="103">
        <v>16950</v>
      </c>
      <c r="D441" s="103">
        <v>0</v>
      </c>
      <c r="E441" s="103">
        <v>0</v>
      </c>
      <c r="F441" s="103">
        <v>0</v>
      </c>
      <c r="G441" s="103">
        <v>0</v>
      </c>
      <c r="H441" s="103">
        <v>0</v>
      </c>
      <c r="I441" s="103">
        <v>0</v>
      </c>
      <c r="J441" s="103">
        <v>0</v>
      </c>
      <c r="K441" s="103">
        <v>0</v>
      </c>
      <c r="L441" s="103">
        <v>3380</v>
      </c>
      <c r="M441" s="103">
        <v>0</v>
      </c>
      <c r="N441" s="103">
        <v>0</v>
      </c>
      <c r="O441" s="103">
        <v>0</v>
      </c>
      <c r="P441" s="103" t="s">
        <v>1315</v>
      </c>
      <c r="Q441" s="103" t="s">
        <v>1316</v>
      </c>
      <c r="R441" s="103"/>
      <c r="S441" s="103"/>
      <c r="T441" s="103"/>
      <c r="U441" s="103"/>
      <c r="V441" s="14"/>
      <c r="W441" s="14"/>
      <c r="X441" s="14"/>
    </row>
    <row r="442" spans="1:24" s="10" customFormat="1" ht="12.75" customHeight="1" x14ac:dyDescent="0.2">
      <c r="A442" s="10" t="s">
        <v>1240</v>
      </c>
      <c r="B442" s="10" t="s">
        <v>1241</v>
      </c>
      <c r="C442" s="103">
        <v>13948</v>
      </c>
      <c r="D442" s="103">
        <v>0</v>
      </c>
      <c r="E442" s="103">
        <v>0</v>
      </c>
      <c r="F442" s="103">
        <v>0</v>
      </c>
      <c r="G442" s="103">
        <v>0</v>
      </c>
      <c r="H442" s="103">
        <v>0</v>
      </c>
      <c r="I442" s="103">
        <v>0</v>
      </c>
      <c r="J442" s="103">
        <v>0</v>
      </c>
      <c r="K442" s="103">
        <v>0</v>
      </c>
      <c r="L442" s="103">
        <v>2000</v>
      </c>
      <c r="M442" s="103">
        <v>0</v>
      </c>
      <c r="N442" s="103">
        <v>0</v>
      </c>
      <c r="O442" s="103">
        <v>0</v>
      </c>
      <c r="P442" s="103" t="s">
        <v>1377</v>
      </c>
      <c r="Q442" s="103" t="s">
        <v>1316</v>
      </c>
      <c r="R442" s="103"/>
      <c r="S442" s="103"/>
      <c r="T442" s="103"/>
      <c r="U442" s="103"/>
      <c r="V442" s="14"/>
      <c r="W442" s="14"/>
      <c r="X442" s="14"/>
    </row>
    <row r="443" spans="1:24" s="10" customFormat="1" ht="12.75" customHeight="1" x14ac:dyDescent="0.2">
      <c r="A443" s="10" t="s">
        <v>698</v>
      </c>
      <c r="B443" s="10" t="s">
        <v>231</v>
      </c>
      <c r="C443" s="103">
        <v>210025</v>
      </c>
      <c r="D443" s="103">
        <v>0</v>
      </c>
      <c r="E443" s="103">
        <v>0</v>
      </c>
      <c r="F443" s="103">
        <v>0</v>
      </c>
      <c r="G443" s="103">
        <v>0</v>
      </c>
      <c r="H443" s="103">
        <v>0</v>
      </c>
      <c r="I443" s="103">
        <v>0</v>
      </c>
      <c r="J443" s="103">
        <v>0</v>
      </c>
      <c r="K443" s="103">
        <v>0</v>
      </c>
      <c r="L443" s="103">
        <v>0</v>
      </c>
      <c r="M443" s="103">
        <v>0</v>
      </c>
      <c r="N443" s="103">
        <v>16782</v>
      </c>
      <c r="O443" s="103">
        <v>5</v>
      </c>
      <c r="P443" s="103" t="s">
        <v>1321</v>
      </c>
      <c r="Q443" s="103" t="s">
        <v>1316</v>
      </c>
      <c r="R443" s="103"/>
      <c r="S443" s="103"/>
      <c r="T443" s="103"/>
      <c r="U443" s="103"/>
      <c r="V443" s="14"/>
      <c r="W443" s="14"/>
      <c r="X443" s="14"/>
    </row>
    <row r="444" spans="1:24" s="10" customFormat="1" ht="12.75" customHeight="1" x14ac:dyDescent="0.2">
      <c r="A444" s="10" t="s">
        <v>646</v>
      </c>
      <c r="B444" s="10" t="s">
        <v>354</v>
      </c>
      <c r="C444" s="103">
        <v>106623</v>
      </c>
      <c r="D444" s="103">
        <v>20000</v>
      </c>
      <c r="E444" s="103">
        <v>0</v>
      </c>
      <c r="F444" s="103">
        <v>0</v>
      </c>
      <c r="G444" s="103">
        <v>0</v>
      </c>
      <c r="H444" s="103">
        <v>0</v>
      </c>
      <c r="I444" s="103">
        <v>0</v>
      </c>
      <c r="J444" s="103">
        <v>0</v>
      </c>
      <c r="K444" s="103">
        <v>0</v>
      </c>
      <c r="L444" s="103">
        <v>48600</v>
      </c>
      <c r="M444" s="103">
        <v>0</v>
      </c>
      <c r="N444" s="103">
        <v>0</v>
      </c>
      <c r="O444" s="103">
        <v>65150</v>
      </c>
      <c r="P444" s="103" t="s">
        <v>1324</v>
      </c>
      <c r="Q444" s="103" t="s">
        <v>1316</v>
      </c>
      <c r="R444" s="103"/>
      <c r="S444" s="103"/>
      <c r="T444" s="103"/>
      <c r="U444" s="103"/>
      <c r="V444" s="14"/>
      <c r="W444" s="14"/>
      <c r="X444" s="14"/>
    </row>
    <row r="445" spans="1:24" s="10" customFormat="1" ht="12.75" customHeight="1" x14ac:dyDescent="0.2">
      <c r="A445" s="10" t="s">
        <v>654</v>
      </c>
      <c r="B445" s="10" t="s">
        <v>232</v>
      </c>
      <c r="C445" s="103">
        <v>12828</v>
      </c>
      <c r="D445" s="103">
        <v>7000</v>
      </c>
      <c r="E445" s="103">
        <v>0</v>
      </c>
      <c r="F445" s="103">
        <v>0</v>
      </c>
      <c r="G445" s="103">
        <v>0</v>
      </c>
      <c r="H445" s="103">
        <v>0</v>
      </c>
      <c r="I445" s="103">
        <v>0</v>
      </c>
      <c r="J445" s="103">
        <v>0</v>
      </c>
      <c r="K445" s="103">
        <v>0</v>
      </c>
      <c r="L445" s="103">
        <v>0</v>
      </c>
      <c r="M445" s="103">
        <v>0</v>
      </c>
      <c r="N445" s="103">
        <v>0</v>
      </c>
      <c r="O445" s="103">
        <v>5000</v>
      </c>
      <c r="P445" s="103" t="s">
        <v>1315</v>
      </c>
      <c r="Q445" s="103" t="s">
        <v>1316</v>
      </c>
      <c r="R445" s="103"/>
      <c r="S445" s="103"/>
      <c r="T445" s="103"/>
      <c r="U445" s="103"/>
      <c r="V445" s="14"/>
      <c r="W445" s="14"/>
      <c r="X445" s="14"/>
    </row>
    <row r="446" spans="1:24" s="10" customFormat="1" ht="12.75" customHeight="1" x14ac:dyDescent="0.2">
      <c r="A446" s="10" t="s">
        <v>1242</v>
      </c>
      <c r="B446" s="10" t="s">
        <v>1243</v>
      </c>
      <c r="C446" s="103">
        <v>0</v>
      </c>
      <c r="D446" s="103">
        <v>0</v>
      </c>
      <c r="E446" s="103">
        <v>0</v>
      </c>
      <c r="F446" s="103">
        <v>0</v>
      </c>
      <c r="G446" s="103">
        <v>0</v>
      </c>
      <c r="H446" s="103">
        <v>0</v>
      </c>
      <c r="I446" s="103">
        <v>0</v>
      </c>
      <c r="J446" s="103">
        <v>0</v>
      </c>
      <c r="K446" s="103">
        <v>0</v>
      </c>
      <c r="L446" s="103">
        <v>0</v>
      </c>
      <c r="M446" s="103">
        <v>0</v>
      </c>
      <c r="N446" s="103">
        <v>0</v>
      </c>
      <c r="O446" s="103">
        <v>8575</v>
      </c>
      <c r="P446" s="103" t="s">
        <v>1377</v>
      </c>
      <c r="Q446" s="103" t="s">
        <v>1316</v>
      </c>
      <c r="R446" s="103"/>
      <c r="S446" s="103"/>
      <c r="T446" s="103"/>
      <c r="U446" s="103"/>
      <c r="V446" s="14"/>
      <c r="W446" s="14"/>
      <c r="X446" s="14"/>
    </row>
    <row r="447" spans="1:24" s="10" customFormat="1" ht="12.75" customHeight="1" x14ac:dyDescent="0.2">
      <c r="A447" s="10" t="s">
        <v>1254</v>
      </c>
      <c r="B447" s="10" t="s">
        <v>1255</v>
      </c>
      <c r="C447" s="103">
        <v>11511</v>
      </c>
      <c r="D447" s="103">
        <v>0</v>
      </c>
      <c r="E447" s="103">
        <v>0</v>
      </c>
      <c r="F447" s="103">
        <v>0</v>
      </c>
      <c r="G447" s="103">
        <v>0</v>
      </c>
      <c r="H447" s="103">
        <v>0</v>
      </c>
      <c r="I447" s="103">
        <v>0</v>
      </c>
      <c r="J447" s="103">
        <v>0</v>
      </c>
      <c r="K447" s="103">
        <v>10100</v>
      </c>
      <c r="L447" s="103">
        <v>60000</v>
      </c>
      <c r="M447" s="103">
        <v>0</v>
      </c>
      <c r="N447" s="103">
        <v>0</v>
      </c>
      <c r="O447" s="103">
        <v>0</v>
      </c>
      <c r="P447" s="103" t="s">
        <v>1377</v>
      </c>
      <c r="Q447" s="103" t="s">
        <v>1316</v>
      </c>
      <c r="R447" s="103"/>
      <c r="S447" s="103"/>
      <c r="T447" s="103"/>
      <c r="U447" s="103"/>
      <c r="V447" s="14"/>
      <c r="W447" s="14"/>
      <c r="X447" s="14"/>
    </row>
    <row r="448" spans="1:24" s="10" customFormat="1" ht="12.75" customHeight="1" x14ac:dyDescent="0.2">
      <c r="A448" s="10" t="s">
        <v>742</v>
      </c>
      <c r="B448" s="10" t="s">
        <v>233</v>
      </c>
      <c r="C448" s="103">
        <v>34998</v>
      </c>
      <c r="D448" s="103">
        <v>0</v>
      </c>
      <c r="E448" s="103">
        <v>0</v>
      </c>
      <c r="F448" s="103">
        <v>0</v>
      </c>
      <c r="G448" s="103">
        <v>0</v>
      </c>
      <c r="H448" s="103">
        <v>0</v>
      </c>
      <c r="I448" s="103">
        <v>0</v>
      </c>
      <c r="J448" s="103">
        <v>0</v>
      </c>
      <c r="K448" s="103">
        <v>0</v>
      </c>
      <c r="L448" s="103">
        <v>30550</v>
      </c>
      <c r="M448" s="103">
        <v>0</v>
      </c>
      <c r="N448" s="103">
        <v>0</v>
      </c>
      <c r="O448" s="103">
        <v>0</v>
      </c>
      <c r="P448" s="103" t="s">
        <v>1320</v>
      </c>
      <c r="Q448" s="103" t="s">
        <v>1316</v>
      </c>
      <c r="R448" s="103"/>
      <c r="S448" s="103"/>
      <c r="T448" s="103"/>
      <c r="U448" s="103"/>
      <c r="V448" s="14"/>
      <c r="W448" s="14"/>
      <c r="X448" s="14"/>
    </row>
    <row r="449" spans="1:24" s="10" customFormat="1" ht="12.75" customHeight="1" x14ac:dyDescent="0.2">
      <c r="A449" s="10" t="s">
        <v>542</v>
      </c>
      <c r="B449" s="10" t="s">
        <v>234</v>
      </c>
      <c r="C449" s="103">
        <v>9950</v>
      </c>
      <c r="D449" s="103">
        <v>0</v>
      </c>
      <c r="E449" s="103">
        <v>0</v>
      </c>
      <c r="F449" s="103">
        <v>0</v>
      </c>
      <c r="G449" s="103">
        <v>0</v>
      </c>
      <c r="H449" s="103">
        <v>0</v>
      </c>
      <c r="I449" s="103">
        <v>0</v>
      </c>
      <c r="J449" s="103">
        <v>0</v>
      </c>
      <c r="K449" s="103">
        <v>0</v>
      </c>
      <c r="L449" s="103">
        <v>0</v>
      </c>
      <c r="M449" s="103">
        <v>0</v>
      </c>
      <c r="N449" s="103">
        <v>0</v>
      </c>
      <c r="O449" s="103">
        <v>0</v>
      </c>
      <c r="P449" s="103" t="s">
        <v>1315</v>
      </c>
      <c r="Q449" s="103" t="s">
        <v>1316</v>
      </c>
      <c r="R449" s="103"/>
      <c r="S449" s="103"/>
      <c r="T449" s="103"/>
      <c r="U449" s="103"/>
      <c r="V449" s="14"/>
      <c r="W449" s="14"/>
      <c r="X449" s="14"/>
    </row>
    <row r="450" spans="1:24" s="10" customFormat="1" ht="12.75" customHeight="1" x14ac:dyDescent="0.2">
      <c r="A450" s="10" t="s">
        <v>1057</v>
      </c>
      <c r="B450" s="10" t="s">
        <v>1058</v>
      </c>
      <c r="C450" s="103">
        <v>36272</v>
      </c>
      <c r="D450" s="103">
        <v>9000</v>
      </c>
      <c r="E450" s="103">
        <v>0</v>
      </c>
      <c r="F450" s="103">
        <v>0</v>
      </c>
      <c r="G450" s="103">
        <v>0</v>
      </c>
      <c r="H450" s="103">
        <v>0</v>
      </c>
      <c r="I450" s="103">
        <v>0</v>
      </c>
      <c r="J450" s="103">
        <v>0</v>
      </c>
      <c r="K450" s="103">
        <v>0</v>
      </c>
      <c r="L450" s="103">
        <v>0</v>
      </c>
      <c r="M450" s="103">
        <v>22518</v>
      </c>
      <c r="N450" s="103">
        <v>0</v>
      </c>
      <c r="O450" s="103">
        <v>44450</v>
      </c>
      <c r="P450" s="103" t="s">
        <v>1312</v>
      </c>
      <c r="Q450" s="103" t="s">
        <v>1313</v>
      </c>
      <c r="R450" s="103"/>
      <c r="S450" s="103"/>
      <c r="T450" s="103"/>
      <c r="U450" s="103"/>
      <c r="V450" s="14"/>
      <c r="W450" s="14"/>
      <c r="X450" s="14"/>
    </row>
    <row r="451" spans="1:24" s="10" customFormat="1" ht="12.75" customHeight="1" x14ac:dyDescent="0.2">
      <c r="A451" s="10" t="s">
        <v>672</v>
      </c>
      <c r="B451" s="10" t="s">
        <v>235</v>
      </c>
      <c r="C451" s="103">
        <v>25050</v>
      </c>
      <c r="D451" s="103">
        <v>0</v>
      </c>
      <c r="E451" s="103">
        <v>0</v>
      </c>
      <c r="F451" s="103">
        <v>0</v>
      </c>
      <c r="G451" s="103">
        <v>0</v>
      </c>
      <c r="H451" s="103">
        <v>0</v>
      </c>
      <c r="I451" s="103">
        <v>0</v>
      </c>
      <c r="J451" s="103">
        <v>0</v>
      </c>
      <c r="K451" s="103">
        <v>0</v>
      </c>
      <c r="L451" s="103">
        <v>0</v>
      </c>
      <c r="M451" s="103">
        <v>0</v>
      </c>
      <c r="N451" s="103">
        <v>0</v>
      </c>
      <c r="O451" s="103">
        <v>0</v>
      </c>
      <c r="P451" s="103" t="s">
        <v>1312</v>
      </c>
      <c r="Q451" s="103" t="s">
        <v>1316</v>
      </c>
      <c r="R451" s="103"/>
      <c r="S451" s="103"/>
      <c r="T451" s="103"/>
      <c r="U451" s="103"/>
      <c r="V451" s="14"/>
      <c r="W451" s="14"/>
      <c r="X451" s="14"/>
    </row>
    <row r="452" spans="1:24" s="10" customFormat="1" ht="12.75" customHeight="1" x14ac:dyDescent="0.2">
      <c r="A452" s="10" t="s">
        <v>682</v>
      </c>
      <c r="B452" s="10" t="s">
        <v>236</v>
      </c>
      <c r="C452" s="103">
        <v>30000</v>
      </c>
      <c r="D452" s="103">
        <v>0</v>
      </c>
      <c r="E452" s="103">
        <v>0</v>
      </c>
      <c r="F452" s="103">
        <v>0</v>
      </c>
      <c r="G452" s="103">
        <v>0</v>
      </c>
      <c r="H452" s="103">
        <v>0</v>
      </c>
      <c r="I452" s="103">
        <v>0</v>
      </c>
      <c r="J452" s="103">
        <v>0</v>
      </c>
      <c r="K452" s="103">
        <v>0</v>
      </c>
      <c r="L452" s="103">
        <v>45430</v>
      </c>
      <c r="M452" s="103">
        <v>0</v>
      </c>
      <c r="N452" s="103">
        <v>0</v>
      </c>
      <c r="O452" s="103">
        <v>5000</v>
      </c>
      <c r="P452" s="103" t="s">
        <v>1321</v>
      </c>
      <c r="Q452" s="103" t="s">
        <v>1316</v>
      </c>
      <c r="R452" s="103"/>
      <c r="S452" s="103"/>
      <c r="T452" s="103"/>
      <c r="U452" s="103"/>
      <c r="V452" s="14"/>
      <c r="W452" s="14"/>
      <c r="X452" s="14"/>
    </row>
    <row r="453" spans="1:24" s="10" customFormat="1" ht="12.75" customHeight="1" x14ac:dyDescent="0.2">
      <c r="A453" s="10" t="s">
        <v>637</v>
      </c>
      <c r="B453" s="10" t="s">
        <v>237</v>
      </c>
      <c r="C453" s="103">
        <v>22058</v>
      </c>
      <c r="D453" s="103">
        <v>0</v>
      </c>
      <c r="E453" s="103">
        <v>0</v>
      </c>
      <c r="F453" s="103">
        <v>0</v>
      </c>
      <c r="G453" s="103">
        <v>0</v>
      </c>
      <c r="H453" s="103">
        <v>0</v>
      </c>
      <c r="I453" s="103">
        <v>0</v>
      </c>
      <c r="J453" s="103">
        <v>0</v>
      </c>
      <c r="K453" s="103">
        <v>0</v>
      </c>
      <c r="L453" s="103">
        <v>0</v>
      </c>
      <c r="M453" s="103">
        <v>0</v>
      </c>
      <c r="N453" s="103">
        <v>0</v>
      </c>
      <c r="O453" s="103">
        <v>0</v>
      </c>
      <c r="P453" s="103" t="s">
        <v>1315</v>
      </c>
      <c r="Q453" s="103" t="s">
        <v>1316</v>
      </c>
      <c r="R453" s="103"/>
      <c r="S453" s="103"/>
      <c r="T453" s="103"/>
      <c r="U453" s="103"/>
      <c r="V453" s="14"/>
      <c r="W453" s="14"/>
      <c r="X453" s="14"/>
    </row>
    <row r="454" spans="1:24" s="10" customFormat="1" ht="12.75" customHeight="1" x14ac:dyDescent="0.2">
      <c r="A454" s="10" t="s">
        <v>655</v>
      </c>
      <c r="B454" s="10" t="s">
        <v>238</v>
      </c>
      <c r="C454" s="103">
        <v>2445</v>
      </c>
      <c r="D454" s="103">
        <v>6000</v>
      </c>
      <c r="E454" s="103">
        <v>0</v>
      </c>
      <c r="F454" s="103">
        <v>0</v>
      </c>
      <c r="G454" s="103">
        <v>0</v>
      </c>
      <c r="H454" s="103">
        <v>0</v>
      </c>
      <c r="I454" s="103">
        <v>0</v>
      </c>
      <c r="J454" s="103">
        <v>0</v>
      </c>
      <c r="K454" s="103">
        <v>0</v>
      </c>
      <c r="L454" s="103">
        <v>2755</v>
      </c>
      <c r="M454" s="103">
        <v>0</v>
      </c>
      <c r="N454" s="103">
        <v>0</v>
      </c>
      <c r="O454" s="103">
        <v>0</v>
      </c>
      <c r="P454" s="103" t="s">
        <v>1315</v>
      </c>
      <c r="Q454" s="103" t="s">
        <v>1316</v>
      </c>
      <c r="R454" s="103"/>
      <c r="S454" s="103"/>
      <c r="T454" s="103"/>
      <c r="U454" s="103"/>
      <c r="V454" s="14"/>
      <c r="W454" s="14"/>
      <c r="X454" s="14"/>
    </row>
    <row r="455" spans="1:24" s="10" customFormat="1" ht="12.75" customHeight="1" x14ac:dyDescent="0.2">
      <c r="A455" s="10" t="s">
        <v>625</v>
      </c>
      <c r="B455" s="10" t="s">
        <v>239</v>
      </c>
      <c r="C455" s="103">
        <v>6500</v>
      </c>
      <c r="D455" s="103">
        <v>2500</v>
      </c>
      <c r="E455" s="103">
        <v>0</v>
      </c>
      <c r="F455" s="103">
        <v>0</v>
      </c>
      <c r="G455" s="103">
        <v>0</v>
      </c>
      <c r="H455" s="103">
        <v>0</v>
      </c>
      <c r="I455" s="103">
        <v>0</v>
      </c>
      <c r="J455" s="103">
        <v>0</v>
      </c>
      <c r="K455" s="103">
        <v>0</v>
      </c>
      <c r="L455" s="103">
        <v>8300</v>
      </c>
      <c r="M455" s="103">
        <v>0</v>
      </c>
      <c r="N455" s="103">
        <v>1000</v>
      </c>
      <c r="O455" s="103">
        <v>0</v>
      </c>
      <c r="P455" s="103" t="s">
        <v>1315</v>
      </c>
      <c r="Q455" s="103" t="s">
        <v>1316</v>
      </c>
      <c r="R455" s="103"/>
      <c r="S455" s="103"/>
      <c r="T455" s="103"/>
      <c r="U455" s="103"/>
      <c r="V455" s="14"/>
      <c r="W455" s="14"/>
      <c r="X455" s="14"/>
    </row>
    <row r="456" spans="1:24" s="10" customFormat="1" ht="12.75" customHeight="1" x14ac:dyDescent="0.2">
      <c r="A456" s="10" t="s">
        <v>451</v>
      </c>
      <c r="B456" s="10" t="s">
        <v>240</v>
      </c>
      <c r="C456" s="103">
        <v>7170</v>
      </c>
      <c r="D456" s="103">
        <v>3000</v>
      </c>
      <c r="E456" s="103">
        <v>0</v>
      </c>
      <c r="F456" s="103">
        <v>0</v>
      </c>
      <c r="G456" s="103">
        <v>0</v>
      </c>
      <c r="H456" s="103">
        <v>0</v>
      </c>
      <c r="I456" s="103">
        <v>0</v>
      </c>
      <c r="J456" s="103">
        <v>0</v>
      </c>
      <c r="K456" s="103">
        <v>0</v>
      </c>
      <c r="L456" s="103">
        <v>25</v>
      </c>
      <c r="M456" s="103">
        <v>0</v>
      </c>
      <c r="N456" s="103">
        <v>335</v>
      </c>
      <c r="O456" s="103">
        <v>0</v>
      </c>
      <c r="P456" s="103" t="s">
        <v>1315</v>
      </c>
      <c r="Q456" s="103" t="s">
        <v>1316</v>
      </c>
      <c r="R456" s="103"/>
      <c r="S456" s="103"/>
      <c r="T456" s="103"/>
      <c r="U456" s="103"/>
      <c r="V456" s="14"/>
      <c r="W456" s="14"/>
      <c r="X456" s="14"/>
    </row>
    <row r="457" spans="1:24" s="10" customFormat="1" ht="12.75" customHeight="1" x14ac:dyDescent="0.2">
      <c r="A457" s="10" t="s">
        <v>620</v>
      </c>
      <c r="B457" s="10" t="s">
        <v>241</v>
      </c>
      <c r="C457" s="103">
        <v>32171</v>
      </c>
      <c r="D457" s="103">
        <v>0</v>
      </c>
      <c r="E457" s="103">
        <v>0</v>
      </c>
      <c r="F457" s="103">
        <v>0</v>
      </c>
      <c r="G457" s="103">
        <v>0</v>
      </c>
      <c r="H457" s="103">
        <v>0</v>
      </c>
      <c r="I457" s="103">
        <v>0</v>
      </c>
      <c r="J457" s="103">
        <v>0</v>
      </c>
      <c r="K457" s="103">
        <v>0</v>
      </c>
      <c r="L457" s="103">
        <v>0</v>
      </c>
      <c r="M457" s="103">
        <v>0</v>
      </c>
      <c r="N457" s="103">
        <v>0</v>
      </c>
      <c r="O457" s="103">
        <v>0</v>
      </c>
      <c r="P457" s="103" t="s">
        <v>1312</v>
      </c>
      <c r="Q457" s="103" t="s">
        <v>1316</v>
      </c>
      <c r="R457" s="103"/>
      <c r="S457" s="103"/>
      <c r="T457" s="103"/>
      <c r="U457" s="103"/>
      <c r="V457" s="14"/>
      <c r="W457" s="14"/>
      <c r="X457" s="14"/>
    </row>
    <row r="458" spans="1:24" s="10" customFormat="1" ht="12.75" customHeight="1" x14ac:dyDescent="0.2">
      <c r="A458" s="10" t="s">
        <v>485</v>
      </c>
      <c r="B458" s="10" t="s">
        <v>242</v>
      </c>
      <c r="C458" s="103">
        <v>6283</v>
      </c>
      <c r="D458" s="103">
        <v>2000</v>
      </c>
      <c r="E458" s="103">
        <v>0</v>
      </c>
      <c r="F458" s="103">
        <v>0</v>
      </c>
      <c r="G458" s="103">
        <v>0</v>
      </c>
      <c r="H458" s="103">
        <v>10</v>
      </c>
      <c r="I458" s="103">
        <v>0</v>
      </c>
      <c r="J458" s="103">
        <v>0</v>
      </c>
      <c r="K458" s="103">
        <v>1000</v>
      </c>
      <c r="L458" s="103">
        <v>0</v>
      </c>
      <c r="M458" s="103">
        <v>0</v>
      </c>
      <c r="N458" s="103">
        <v>38</v>
      </c>
      <c r="O458" s="103">
        <v>24500</v>
      </c>
      <c r="P458" s="103" t="s">
        <v>1315</v>
      </c>
      <c r="Q458" s="103" t="s">
        <v>1316</v>
      </c>
      <c r="R458" s="103"/>
      <c r="S458" s="103"/>
      <c r="T458" s="103"/>
      <c r="U458" s="103"/>
      <c r="V458" s="14"/>
      <c r="W458" s="14"/>
      <c r="X458" s="14"/>
    </row>
    <row r="459" spans="1:24" s="10" customFormat="1" ht="12.75" customHeight="1" x14ac:dyDescent="0.2">
      <c r="A459" s="10" t="s">
        <v>506</v>
      </c>
      <c r="B459" s="10" t="s">
        <v>243</v>
      </c>
      <c r="C459" s="103">
        <v>39165</v>
      </c>
      <c r="D459" s="103">
        <v>0</v>
      </c>
      <c r="E459" s="103">
        <v>0</v>
      </c>
      <c r="F459" s="103">
        <v>0</v>
      </c>
      <c r="G459" s="103">
        <v>0</v>
      </c>
      <c r="H459" s="103">
        <v>0</v>
      </c>
      <c r="I459" s="103">
        <v>0</v>
      </c>
      <c r="J459" s="103">
        <v>0</v>
      </c>
      <c r="K459" s="103">
        <v>0</v>
      </c>
      <c r="L459" s="103">
        <v>3000</v>
      </c>
      <c r="M459" s="103">
        <v>0</v>
      </c>
      <c r="N459" s="103">
        <v>0</v>
      </c>
      <c r="O459" s="103">
        <v>10000</v>
      </c>
      <c r="P459" s="103" t="s">
        <v>1315</v>
      </c>
      <c r="Q459" s="103" t="s">
        <v>1316</v>
      </c>
      <c r="R459" s="103"/>
      <c r="S459" s="103"/>
      <c r="T459" s="103"/>
      <c r="U459" s="103"/>
      <c r="V459" s="14"/>
      <c r="W459" s="14"/>
      <c r="X459" s="14"/>
    </row>
    <row r="460" spans="1:24" s="10" customFormat="1" ht="12.75" customHeight="1" x14ac:dyDescent="0.2">
      <c r="A460" s="10" t="s">
        <v>493</v>
      </c>
      <c r="B460" s="10" t="s">
        <v>244</v>
      </c>
      <c r="C460" s="103">
        <v>9916</v>
      </c>
      <c r="D460" s="103">
        <v>7500</v>
      </c>
      <c r="E460" s="103">
        <v>0</v>
      </c>
      <c r="F460" s="103">
        <v>0</v>
      </c>
      <c r="G460" s="103">
        <v>0</v>
      </c>
      <c r="H460" s="103">
        <v>0</v>
      </c>
      <c r="I460" s="103">
        <v>0</v>
      </c>
      <c r="J460" s="103">
        <v>0</v>
      </c>
      <c r="K460" s="103">
        <v>0</v>
      </c>
      <c r="L460" s="103">
        <v>0</v>
      </c>
      <c r="M460" s="103">
        <v>0</v>
      </c>
      <c r="N460" s="103">
        <v>0</v>
      </c>
      <c r="O460" s="103">
        <v>0</v>
      </c>
      <c r="P460" s="103" t="s">
        <v>1315</v>
      </c>
      <c r="Q460" s="103" t="s">
        <v>1316</v>
      </c>
      <c r="R460" s="103"/>
      <c r="S460" s="103"/>
      <c r="T460" s="103"/>
      <c r="U460" s="103"/>
      <c r="V460" s="14"/>
      <c r="W460" s="14"/>
      <c r="X460" s="14"/>
    </row>
    <row r="461" spans="1:24" s="10" customFormat="1" ht="12.75" customHeight="1" x14ac:dyDescent="0.2">
      <c r="A461" s="10" t="s">
        <v>1256</v>
      </c>
      <c r="B461" s="10" t="s">
        <v>1257</v>
      </c>
      <c r="C461" s="103">
        <v>61875</v>
      </c>
      <c r="D461" s="103">
        <v>0</v>
      </c>
      <c r="E461" s="103">
        <v>0</v>
      </c>
      <c r="F461" s="103">
        <v>0</v>
      </c>
      <c r="G461" s="103">
        <v>0</v>
      </c>
      <c r="H461" s="103">
        <v>0</v>
      </c>
      <c r="I461" s="103">
        <v>0</v>
      </c>
      <c r="J461" s="103">
        <v>0</v>
      </c>
      <c r="K461" s="103">
        <v>0</v>
      </c>
      <c r="L461" s="103">
        <v>0</v>
      </c>
      <c r="M461" s="103">
        <v>0</v>
      </c>
      <c r="N461" s="103">
        <v>2503</v>
      </c>
      <c r="O461" s="103">
        <v>0</v>
      </c>
      <c r="P461" s="103" t="s">
        <v>1377</v>
      </c>
      <c r="Q461" s="103" t="s">
        <v>1316</v>
      </c>
      <c r="R461" s="103"/>
      <c r="S461" s="103"/>
      <c r="T461" s="103"/>
      <c r="U461" s="103"/>
      <c r="V461" s="14"/>
      <c r="W461" s="14"/>
      <c r="X461" s="14"/>
    </row>
    <row r="462" spans="1:24" s="10" customFormat="1" ht="12.75" customHeight="1" x14ac:dyDescent="0.2">
      <c r="A462" s="10" t="s">
        <v>543</v>
      </c>
      <c r="B462" s="10" t="s">
        <v>245</v>
      </c>
      <c r="C462" s="103">
        <v>12765</v>
      </c>
      <c r="D462" s="103">
        <v>0</v>
      </c>
      <c r="E462" s="103">
        <v>0</v>
      </c>
      <c r="F462" s="103">
        <v>0</v>
      </c>
      <c r="G462" s="103">
        <v>0</v>
      </c>
      <c r="H462" s="103">
        <v>0</v>
      </c>
      <c r="I462" s="103">
        <v>0</v>
      </c>
      <c r="J462" s="103">
        <v>0</v>
      </c>
      <c r="K462" s="103">
        <v>0</v>
      </c>
      <c r="L462" s="103">
        <v>13933</v>
      </c>
      <c r="M462" s="103">
        <v>0</v>
      </c>
      <c r="N462" s="103">
        <v>41</v>
      </c>
      <c r="O462" s="103">
        <v>0</v>
      </c>
      <c r="P462" s="103" t="s">
        <v>1315</v>
      </c>
      <c r="Q462" s="103" t="s">
        <v>1316</v>
      </c>
      <c r="R462" s="103"/>
      <c r="S462" s="103"/>
      <c r="T462" s="103"/>
      <c r="U462" s="103"/>
      <c r="V462" s="14"/>
      <c r="W462" s="14"/>
      <c r="X462" s="14"/>
    </row>
    <row r="463" spans="1:24" s="10" customFormat="1" ht="12.75" customHeight="1" x14ac:dyDescent="0.2">
      <c r="A463" s="10" t="s">
        <v>524</v>
      </c>
      <c r="B463" s="10" t="s">
        <v>246</v>
      </c>
      <c r="C463" s="103">
        <v>15914</v>
      </c>
      <c r="D463" s="103">
        <v>10000</v>
      </c>
      <c r="E463" s="103">
        <v>0</v>
      </c>
      <c r="F463" s="103">
        <v>0</v>
      </c>
      <c r="G463" s="103">
        <v>0</v>
      </c>
      <c r="H463" s="103">
        <v>0</v>
      </c>
      <c r="I463" s="103">
        <v>0</v>
      </c>
      <c r="J463" s="103">
        <v>0</v>
      </c>
      <c r="K463" s="103">
        <v>0</v>
      </c>
      <c r="L463" s="103">
        <v>0</v>
      </c>
      <c r="M463" s="103">
        <v>0</v>
      </c>
      <c r="N463" s="103">
        <v>0</v>
      </c>
      <c r="O463" s="103">
        <v>0</v>
      </c>
      <c r="P463" s="103" t="s">
        <v>1315</v>
      </c>
      <c r="Q463" s="103" t="s">
        <v>1316</v>
      </c>
      <c r="R463" s="103"/>
      <c r="S463" s="103"/>
      <c r="T463" s="103"/>
      <c r="U463" s="103"/>
      <c r="V463" s="14"/>
      <c r="W463" s="14"/>
      <c r="X463" s="14"/>
    </row>
    <row r="464" spans="1:24" s="10" customFormat="1" ht="12.75" customHeight="1" x14ac:dyDescent="0.2">
      <c r="A464" s="10" t="s">
        <v>473</v>
      </c>
      <c r="B464" s="10" t="s">
        <v>247</v>
      </c>
      <c r="C464" s="103">
        <v>15000</v>
      </c>
      <c r="D464" s="103">
        <v>3200</v>
      </c>
      <c r="E464" s="103">
        <v>0</v>
      </c>
      <c r="F464" s="103">
        <v>0</v>
      </c>
      <c r="G464" s="103">
        <v>0</v>
      </c>
      <c r="H464" s="103">
        <v>0</v>
      </c>
      <c r="I464" s="103">
        <v>0</v>
      </c>
      <c r="J464" s="103">
        <v>0</v>
      </c>
      <c r="K464" s="103">
        <v>0</v>
      </c>
      <c r="L464" s="103">
        <v>0</v>
      </c>
      <c r="M464" s="103">
        <v>20165</v>
      </c>
      <c r="N464" s="103">
        <v>0</v>
      </c>
      <c r="O464" s="103">
        <v>10600</v>
      </c>
      <c r="P464" s="103" t="s">
        <v>1312</v>
      </c>
      <c r="Q464" s="103" t="s">
        <v>1316</v>
      </c>
      <c r="R464" s="103"/>
      <c r="S464" s="103"/>
      <c r="T464" s="103"/>
      <c r="U464" s="103"/>
      <c r="V464" s="14"/>
      <c r="W464" s="14"/>
      <c r="X464" s="14"/>
    </row>
    <row r="465" spans="1:24" s="10" customFormat="1" ht="12.75" customHeight="1" x14ac:dyDescent="0.2">
      <c r="A465" s="10" t="s">
        <v>544</v>
      </c>
      <c r="B465" s="10" t="s">
        <v>836</v>
      </c>
      <c r="C465" s="103">
        <v>5009</v>
      </c>
      <c r="D465" s="103">
        <v>0</v>
      </c>
      <c r="E465" s="103">
        <v>0</v>
      </c>
      <c r="F465" s="103">
        <v>0</v>
      </c>
      <c r="G465" s="103">
        <v>0</v>
      </c>
      <c r="H465" s="103">
        <v>0</v>
      </c>
      <c r="I465" s="103">
        <v>0</v>
      </c>
      <c r="J465" s="103">
        <v>0</v>
      </c>
      <c r="K465" s="103">
        <v>0</v>
      </c>
      <c r="L465" s="103">
        <v>940</v>
      </c>
      <c r="M465" s="103">
        <v>15391</v>
      </c>
      <c r="N465" s="103">
        <v>0</v>
      </c>
      <c r="O465" s="103">
        <v>0</v>
      </c>
      <c r="P465" s="103" t="s">
        <v>1315</v>
      </c>
      <c r="Q465" s="103" t="s">
        <v>1316</v>
      </c>
      <c r="R465" s="103"/>
      <c r="S465" s="103"/>
      <c r="T465" s="103"/>
      <c r="U465" s="103"/>
      <c r="V465" s="14"/>
      <c r="W465" s="14"/>
      <c r="X465" s="14"/>
    </row>
    <row r="466" spans="1:24" s="10" customFormat="1" ht="12.75" customHeight="1" x14ac:dyDescent="0.2">
      <c r="A466" s="10" t="s">
        <v>444</v>
      </c>
      <c r="B466" s="10" t="s">
        <v>248</v>
      </c>
      <c r="C466" s="103">
        <v>52000</v>
      </c>
      <c r="D466" s="103">
        <v>0</v>
      </c>
      <c r="E466" s="103">
        <v>0</v>
      </c>
      <c r="F466" s="103">
        <v>0</v>
      </c>
      <c r="G466" s="103">
        <v>0</v>
      </c>
      <c r="H466" s="103">
        <v>0</v>
      </c>
      <c r="I466" s="103">
        <v>0</v>
      </c>
      <c r="J466" s="103">
        <v>0</v>
      </c>
      <c r="K466" s="103">
        <v>0</v>
      </c>
      <c r="L466" s="103">
        <v>100</v>
      </c>
      <c r="M466" s="103">
        <v>29847</v>
      </c>
      <c r="N466" s="103">
        <v>0</v>
      </c>
      <c r="O466" s="103">
        <v>0</v>
      </c>
      <c r="P466" s="103" t="s">
        <v>1312</v>
      </c>
      <c r="Q466" s="103" t="s">
        <v>1316</v>
      </c>
      <c r="R466" s="103"/>
      <c r="S466" s="103"/>
      <c r="T466" s="103"/>
      <c r="U466" s="103"/>
      <c r="V466" s="14"/>
      <c r="W466" s="14"/>
      <c r="X466" s="14"/>
    </row>
    <row r="467" spans="1:24" s="10" customFormat="1" ht="12.75" customHeight="1" x14ac:dyDescent="0.2">
      <c r="A467" s="10" t="s">
        <v>1059</v>
      </c>
      <c r="B467" s="10" t="s">
        <v>1060</v>
      </c>
      <c r="C467" s="103">
        <v>10328</v>
      </c>
      <c r="D467" s="103">
        <v>0</v>
      </c>
      <c r="E467" s="103">
        <v>0</v>
      </c>
      <c r="F467" s="103">
        <v>0</v>
      </c>
      <c r="G467" s="103">
        <v>0</v>
      </c>
      <c r="H467" s="103">
        <v>0</v>
      </c>
      <c r="I467" s="103">
        <v>0</v>
      </c>
      <c r="J467" s="103">
        <v>0</v>
      </c>
      <c r="K467" s="103">
        <v>0</v>
      </c>
      <c r="L467" s="103">
        <v>2205</v>
      </c>
      <c r="M467" s="103">
        <v>0</v>
      </c>
      <c r="N467" s="103">
        <v>0</v>
      </c>
      <c r="O467" s="103">
        <v>0</v>
      </c>
      <c r="P467" s="103" t="s">
        <v>1312</v>
      </c>
      <c r="Q467" s="103" t="s">
        <v>1313</v>
      </c>
      <c r="R467" s="103"/>
      <c r="S467" s="103"/>
      <c r="T467" s="103"/>
      <c r="U467" s="103"/>
      <c r="V467" s="14"/>
      <c r="W467" s="14"/>
      <c r="X467" s="14"/>
    </row>
    <row r="468" spans="1:24" s="10" customFormat="1" ht="12.75" customHeight="1" x14ac:dyDescent="0.2">
      <c r="A468" s="10" t="s">
        <v>452</v>
      </c>
      <c r="B468" s="10" t="s">
        <v>249</v>
      </c>
      <c r="C468" s="103">
        <v>5000</v>
      </c>
      <c r="D468" s="103">
        <v>4000</v>
      </c>
      <c r="E468" s="103">
        <v>0</v>
      </c>
      <c r="F468" s="103">
        <v>0</v>
      </c>
      <c r="G468" s="103">
        <v>0</v>
      </c>
      <c r="H468" s="103">
        <v>0</v>
      </c>
      <c r="I468" s="103">
        <v>0</v>
      </c>
      <c r="J468" s="103">
        <v>0</v>
      </c>
      <c r="K468" s="103">
        <v>0</v>
      </c>
      <c r="L468" s="103">
        <v>0</v>
      </c>
      <c r="M468" s="103">
        <v>0</v>
      </c>
      <c r="N468" s="103">
        <v>0</v>
      </c>
      <c r="O468" s="103">
        <v>0</v>
      </c>
      <c r="P468" s="103" t="s">
        <v>1315</v>
      </c>
      <c r="Q468" s="103" t="s">
        <v>1316</v>
      </c>
      <c r="R468" s="103"/>
      <c r="S468" s="103"/>
      <c r="T468" s="103"/>
      <c r="U468" s="103"/>
      <c r="V468" s="14"/>
      <c r="W468" s="14"/>
      <c r="X468" s="14"/>
    </row>
    <row r="469" spans="1:24" s="10" customFormat="1" ht="12.75" customHeight="1" x14ac:dyDescent="0.2">
      <c r="A469" s="10" t="s">
        <v>721</v>
      </c>
      <c r="B469" s="10" t="s">
        <v>250</v>
      </c>
      <c r="C469" s="103">
        <v>140000</v>
      </c>
      <c r="D469" s="103">
        <v>0</v>
      </c>
      <c r="E469" s="103">
        <v>0</v>
      </c>
      <c r="F469" s="103">
        <v>0</v>
      </c>
      <c r="G469" s="103">
        <v>0</v>
      </c>
      <c r="H469" s="103">
        <v>0</v>
      </c>
      <c r="I469" s="103">
        <v>0</v>
      </c>
      <c r="J469" s="103">
        <v>0</v>
      </c>
      <c r="K469" s="103">
        <v>0</v>
      </c>
      <c r="L469" s="103">
        <v>54000</v>
      </c>
      <c r="M469" s="103">
        <v>0</v>
      </c>
      <c r="N469" s="103">
        <v>20000</v>
      </c>
      <c r="O469" s="103">
        <v>30000</v>
      </c>
      <c r="P469" s="103" t="s">
        <v>1327</v>
      </c>
      <c r="Q469" s="103" t="s">
        <v>1316</v>
      </c>
      <c r="R469" s="103"/>
      <c r="S469" s="103"/>
      <c r="T469" s="103"/>
      <c r="U469" s="103"/>
      <c r="V469" s="14"/>
      <c r="W469" s="14"/>
      <c r="X469" s="14"/>
    </row>
    <row r="470" spans="1:24" s="10" customFormat="1" ht="12.75" customHeight="1" x14ac:dyDescent="0.2">
      <c r="A470" s="10" t="s">
        <v>683</v>
      </c>
      <c r="B470" s="10" t="s">
        <v>251</v>
      </c>
      <c r="C470" s="103">
        <v>38280</v>
      </c>
      <c r="D470" s="103">
        <v>2000</v>
      </c>
      <c r="E470" s="103">
        <v>0</v>
      </c>
      <c r="F470" s="103">
        <v>0</v>
      </c>
      <c r="G470" s="103">
        <v>0</v>
      </c>
      <c r="H470" s="103">
        <v>0</v>
      </c>
      <c r="I470" s="103">
        <v>0</v>
      </c>
      <c r="J470" s="103">
        <v>0</v>
      </c>
      <c r="K470" s="103">
        <v>0</v>
      </c>
      <c r="L470" s="103">
        <v>12260</v>
      </c>
      <c r="M470" s="103">
        <v>0</v>
      </c>
      <c r="N470" s="103">
        <v>0</v>
      </c>
      <c r="O470" s="103">
        <v>0</v>
      </c>
      <c r="P470" s="103" t="s">
        <v>1321</v>
      </c>
      <c r="Q470" s="103" t="s">
        <v>1316</v>
      </c>
      <c r="R470" s="103"/>
      <c r="S470" s="103"/>
      <c r="T470" s="103"/>
      <c r="U470" s="103"/>
      <c r="V470" s="14"/>
      <c r="W470" s="14"/>
      <c r="X470" s="14"/>
    </row>
    <row r="471" spans="1:24" s="10" customFormat="1" ht="12.75" customHeight="1" x14ac:dyDescent="0.2">
      <c r="A471" s="10" t="s">
        <v>745</v>
      </c>
      <c r="B471" s="10" t="s">
        <v>355</v>
      </c>
      <c r="C471" s="103">
        <v>377563</v>
      </c>
      <c r="D471" s="103">
        <v>0</v>
      </c>
      <c r="E471" s="103">
        <v>788312</v>
      </c>
      <c r="F471" s="103">
        <v>0</v>
      </c>
      <c r="G471" s="103">
        <v>0</v>
      </c>
      <c r="H471" s="103">
        <v>67947</v>
      </c>
      <c r="I471" s="103">
        <v>0</v>
      </c>
      <c r="J471" s="103">
        <v>0</v>
      </c>
      <c r="K471" s="103">
        <v>0</v>
      </c>
      <c r="L471" s="103">
        <v>424500</v>
      </c>
      <c r="M471" s="103">
        <v>0</v>
      </c>
      <c r="N471" s="103">
        <v>2134458</v>
      </c>
      <c r="O471" s="103">
        <v>0</v>
      </c>
      <c r="P471" s="103" t="s">
        <v>1344</v>
      </c>
      <c r="Q471" s="103" t="s">
        <v>1316</v>
      </c>
      <c r="R471" s="103"/>
      <c r="S471" s="103"/>
      <c r="T471" s="103"/>
      <c r="U471" s="103"/>
      <c r="V471" s="14"/>
      <c r="W471" s="14"/>
      <c r="X471" s="14"/>
    </row>
    <row r="472" spans="1:24" s="10" customFormat="1" ht="12.75" customHeight="1" x14ac:dyDescent="0.2">
      <c r="A472" s="10" t="s">
        <v>545</v>
      </c>
      <c r="B472" s="10" t="s">
        <v>252</v>
      </c>
      <c r="C472" s="103">
        <v>42000</v>
      </c>
      <c r="D472" s="103">
        <v>0</v>
      </c>
      <c r="E472" s="103">
        <v>0</v>
      </c>
      <c r="F472" s="103">
        <v>0</v>
      </c>
      <c r="G472" s="103">
        <v>0</v>
      </c>
      <c r="H472" s="103">
        <v>0</v>
      </c>
      <c r="I472" s="103">
        <v>0</v>
      </c>
      <c r="J472" s="103">
        <v>0</v>
      </c>
      <c r="K472" s="103">
        <v>0</v>
      </c>
      <c r="L472" s="103">
        <v>0</v>
      </c>
      <c r="M472" s="103">
        <v>0</v>
      </c>
      <c r="N472" s="103">
        <v>0</v>
      </c>
      <c r="O472" s="103">
        <v>0</v>
      </c>
      <c r="P472" s="103" t="s">
        <v>1315</v>
      </c>
      <c r="Q472" s="103" t="s">
        <v>1316</v>
      </c>
      <c r="R472" s="103"/>
      <c r="S472" s="103"/>
      <c r="T472" s="103"/>
      <c r="U472" s="103"/>
      <c r="V472" s="14"/>
      <c r="W472" s="14"/>
      <c r="X472" s="14"/>
    </row>
    <row r="473" spans="1:24" s="10" customFormat="1" ht="12.75" customHeight="1" x14ac:dyDescent="0.2">
      <c r="A473" s="10" t="s">
        <v>816</v>
      </c>
      <c r="B473" s="10" t="s">
        <v>901</v>
      </c>
      <c r="C473" s="103">
        <v>0</v>
      </c>
      <c r="D473" s="103">
        <v>0</v>
      </c>
      <c r="E473" s="103">
        <v>0</v>
      </c>
      <c r="F473" s="103">
        <v>0</v>
      </c>
      <c r="G473" s="103">
        <v>0</v>
      </c>
      <c r="H473" s="103">
        <v>0</v>
      </c>
      <c r="I473" s="103">
        <v>0</v>
      </c>
      <c r="J473" s="103">
        <v>0</v>
      </c>
      <c r="K473" s="103">
        <v>0</v>
      </c>
      <c r="L473" s="103">
        <v>0</v>
      </c>
      <c r="M473" s="103">
        <v>0</v>
      </c>
      <c r="N473" s="103">
        <v>0</v>
      </c>
      <c r="O473" s="103">
        <v>0</v>
      </c>
      <c r="P473" s="103" t="s">
        <v>1377</v>
      </c>
      <c r="Q473" s="103" t="s">
        <v>1316</v>
      </c>
      <c r="R473" s="103"/>
      <c r="S473" s="103"/>
      <c r="T473" s="103"/>
      <c r="U473" s="103"/>
      <c r="V473" s="14"/>
      <c r="W473" s="14"/>
      <c r="X473" s="14"/>
    </row>
    <row r="474" spans="1:24" s="10" customFormat="1" ht="12.75" customHeight="1" x14ac:dyDescent="0.2">
      <c r="A474" s="10" t="s">
        <v>486</v>
      </c>
      <c r="B474" s="10" t="s">
        <v>253</v>
      </c>
      <c r="C474" s="103">
        <v>7123</v>
      </c>
      <c r="D474" s="103">
        <v>2000</v>
      </c>
      <c r="E474" s="103">
        <v>0</v>
      </c>
      <c r="F474" s="103">
        <v>0</v>
      </c>
      <c r="G474" s="103">
        <v>0</v>
      </c>
      <c r="H474" s="103">
        <v>0</v>
      </c>
      <c r="I474" s="103">
        <v>0</v>
      </c>
      <c r="J474" s="103">
        <v>0</v>
      </c>
      <c r="K474" s="103">
        <v>4200</v>
      </c>
      <c r="L474" s="103">
        <v>0</v>
      </c>
      <c r="M474" s="103">
        <v>0</v>
      </c>
      <c r="N474" s="103">
        <v>0</v>
      </c>
      <c r="O474" s="103">
        <v>0</v>
      </c>
      <c r="P474" s="103" t="s">
        <v>1315</v>
      </c>
      <c r="Q474" s="103" t="s">
        <v>1316</v>
      </c>
      <c r="R474" s="103"/>
      <c r="S474" s="103"/>
      <c r="T474" s="103"/>
      <c r="U474" s="103"/>
      <c r="V474" s="14"/>
      <c r="W474" s="14"/>
      <c r="X474" s="14"/>
    </row>
    <row r="475" spans="1:24" s="10" customFormat="1" ht="12.75" customHeight="1" x14ac:dyDescent="0.2">
      <c r="A475" s="10" t="s">
        <v>1061</v>
      </c>
      <c r="B475" s="10" t="s">
        <v>1062</v>
      </c>
      <c r="C475" s="103">
        <v>0</v>
      </c>
      <c r="D475" s="103">
        <v>0</v>
      </c>
      <c r="E475" s="103">
        <v>0</v>
      </c>
      <c r="F475" s="103">
        <v>0</v>
      </c>
      <c r="G475" s="103">
        <v>0</v>
      </c>
      <c r="H475" s="103">
        <v>0</v>
      </c>
      <c r="I475" s="103">
        <v>0</v>
      </c>
      <c r="J475" s="103">
        <v>0</v>
      </c>
      <c r="K475" s="103">
        <v>74450</v>
      </c>
      <c r="L475" s="103">
        <v>0</v>
      </c>
      <c r="M475" s="103">
        <v>0</v>
      </c>
      <c r="N475" s="103">
        <v>10</v>
      </c>
      <c r="O475" s="103">
        <v>16000</v>
      </c>
      <c r="P475" s="103" t="s">
        <v>1312</v>
      </c>
      <c r="Q475" s="103" t="s">
        <v>1313</v>
      </c>
      <c r="R475" s="103"/>
      <c r="S475" s="103"/>
      <c r="T475" s="103"/>
      <c r="U475" s="103"/>
      <c r="V475" s="14"/>
      <c r="W475" s="14"/>
      <c r="X475" s="14"/>
    </row>
    <row r="476" spans="1:24" s="10" customFormat="1" ht="12.75" customHeight="1" x14ac:dyDescent="0.2">
      <c r="A476" s="10" t="s">
        <v>618</v>
      </c>
      <c r="B476" s="10" t="s">
        <v>254</v>
      </c>
      <c r="C476" s="103">
        <v>23298</v>
      </c>
      <c r="D476" s="103">
        <v>0</v>
      </c>
      <c r="E476" s="103">
        <v>0</v>
      </c>
      <c r="F476" s="103">
        <v>0</v>
      </c>
      <c r="G476" s="103">
        <v>0</v>
      </c>
      <c r="H476" s="103">
        <v>0</v>
      </c>
      <c r="I476" s="103">
        <v>0</v>
      </c>
      <c r="J476" s="103">
        <v>0</v>
      </c>
      <c r="K476" s="103">
        <v>0</v>
      </c>
      <c r="L476" s="103">
        <v>60</v>
      </c>
      <c r="M476" s="103">
        <v>0</v>
      </c>
      <c r="N476" s="103">
        <v>0</v>
      </c>
      <c r="O476" s="103">
        <v>0</v>
      </c>
      <c r="P476" s="103" t="s">
        <v>1315</v>
      </c>
      <c r="Q476" s="103" t="s">
        <v>1316</v>
      </c>
      <c r="R476" s="103"/>
      <c r="S476" s="103"/>
      <c r="T476" s="103"/>
      <c r="U476" s="103"/>
      <c r="V476" s="14"/>
      <c r="W476" s="14"/>
      <c r="X476" s="14"/>
    </row>
    <row r="477" spans="1:24" s="10" customFormat="1" ht="12.75" customHeight="1" x14ac:dyDescent="0.2">
      <c r="A477" s="10" t="s">
        <v>710</v>
      </c>
      <c r="B477" s="10" t="s">
        <v>255</v>
      </c>
      <c r="C477" s="103">
        <v>37445</v>
      </c>
      <c r="D477" s="103">
        <v>3000</v>
      </c>
      <c r="E477" s="103">
        <v>0</v>
      </c>
      <c r="F477" s="103">
        <v>0</v>
      </c>
      <c r="G477" s="103">
        <v>0</v>
      </c>
      <c r="H477" s="103">
        <v>0</v>
      </c>
      <c r="I477" s="103">
        <v>0</v>
      </c>
      <c r="J477" s="103">
        <v>0</v>
      </c>
      <c r="K477" s="103">
        <v>0</v>
      </c>
      <c r="L477" s="103">
        <v>0</v>
      </c>
      <c r="M477" s="103">
        <v>0</v>
      </c>
      <c r="N477" s="103">
        <v>0</v>
      </c>
      <c r="O477" s="103">
        <v>69200</v>
      </c>
      <c r="P477" s="103" t="s">
        <v>1321</v>
      </c>
      <c r="Q477" s="103" t="s">
        <v>1316</v>
      </c>
      <c r="R477" s="103"/>
      <c r="S477" s="103"/>
      <c r="T477" s="103"/>
      <c r="U477" s="103"/>
      <c r="V477" s="14"/>
      <c r="W477" s="14"/>
      <c r="X477" s="14"/>
    </row>
    <row r="478" spans="1:24" s="10" customFormat="1" ht="12.75" customHeight="1" x14ac:dyDescent="0.2">
      <c r="A478" s="10" t="s">
        <v>704</v>
      </c>
      <c r="B478" s="10" t="s">
        <v>256</v>
      </c>
      <c r="C478" s="103">
        <v>52020</v>
      </c>
      <c r="D478" s="103">
        <v>106500</v>
      </c>
      <c r="E478" s="103">
        <v>0</v>
      </c>
      <c r="F478" s="103">
        <v>0</v>
      </c>
      <c r="G478" s="103">
        <v>0</v>
      </c>
      <c r="H478" s="103">
        <v>0</v>
      </c>
      <c r="I478" s="103">
        <v>0</v>
      </c>
      <c r="J478" s="103">
        <v>0</v>
      </c>
      <c r="K478" s="103">
        <v>0</v>
      </c>
      <c r="L478" s="103">
        <v>0</v>
      </c>
      <c r="M478" s="103">
        <v>0</v>
      </c>
      <c r="N478" s="103">
        <v>0</v>
      </c>
      <c r="O478" s="103">
        <v>0</v>
      </c>
      <c r="P478" s="103" t="s">
        <v>1321</v>
      </c>
      <c r="Q478" s="103" t="s">
        <v>1316</v>
      </c>
      <c r="R478" s="103"/>
      <c r="S478" s="103"/>
      <c r="T478" s="103"/>
      <c r="U478" s="103"/>
      <c r="V478" s="14"/>
      <c r="W478" s="14"/>
      <c r="X478" s="14"/>
    </row>
    <row r="479" spans="1:24" s="10" customFormat="1" ht="12.75" customHeight="1" x14ac:dyDescent="0.2">
      <c r="A479" s="10" t="s">
        <v>743</v>
      </c>
      <c r="B479" s="10" t="s">
        <v>257</v>
      </c>
      <c r="C479" s="103">
        <v>77967</v>
      </c>
      <c r="D479" s="103">
        <v>38000</v>
      </c>
      <c r="E479" s="103">
        <v>0</v>
      </c>
      <c r="F479" s="103">
        <v>0</v>
      </c>
      <c r="G479" s="103">
        <v>0</v>
      </c>
      <c r="H479" s="103">
        <v>0</v>
      </c>
      <c r="I479" s="103">
        <v>0</v>
      </c>
      <c r="J479" s="103">
        <v>0</v>
      </c>
      <c r="K479" s="103">
        <v>0</v>
      </c>
      <c r="L479" s="103">
        <v>10002</v>
      </c>
      <c r="M479" s="103">
        <v>0</v>
      </c>
      <c r="N479" s="103">
        <v>13000</v>
      </c>
      <c r="O479" s="103">
        <v>0</v>
      </c>
      <c r="P479" s="103" t="s">
        <v>1320</v>
      </c>
      <c r="Q479" s="103" t="s">
        <v>1316</v>
      </c>
      <c r="R479" s="103"/>
      <c r="S479" s="103"/>
      <c r="T479" s="103"/>
      <c r="U479" s="103"/>
      <c r="V479" s="14"/>
      <c r="W479" s="14"/>
      <c r="X479" s="14"/>
    </row>
    <row r="480" spans="1:24" s="10" customFormat="1" ht="12.75" customHeight="1" x14ac:dyDescent="0.2">
      <c r="A480" s="10" t="s">
        <v>722</v>
      </c>
      <c r="B480" s="10" t="s">
        <v>258</v>
      </c>
      <c r="C480" s="103">
        <v>192658</v>
      </c>
      <c r="D480" s="103">
        <v>10000</v>
      </c>
      <c r="E480" s="103">
        <v>0</v>
      </c>
      <c r="F480" s="103">
        <v>0</v>
      </c>
      <c r="G480" s="103">
        <v>0</v>
      </c>
      <c r="H480" s="103">
        <v>0</v>
      </c>
      <c r="I480" s="103">
        <v>0</v>
      </c>
      <c r="J480" s="103">
        <v>0</v>
      </c>
      <c r="K480" s="103">
        <v>17200</v>
      </c>
      <c r="L480" s="103">
        <v>50000</v>
      </c>
      <c r="M480" s="103">
        <v>0</v>
      </c>
      <c r="N480" s="103">
        <v>0</v>
      </c>
      <c r="O480" s="103">
        <v>40000</v>
      </c>
      <c r="P480" s="103" t="s">
        <v>1327</v>
      </c>
      <c r="Q480" s="103" t="s">
        <v>1316</v>
      </c>
      <c r="R480" s="103"/>
      <c r="S480" s="103"/>
      <c r="T480" s="103"/>
      <c r="U480" s="103"/>
      <c r="V480" s="14"/>
      <c r="W480" s="14"/>
      <c r="X480" s="14"/>
    </row>
    <row r="481" spans="1:24" s="10" customFormat="1" ht="12.75" customHeight="1" x14ac:dyDescent="0.2">
      <c r="A481" s="10" t="s">
        <v>418</v>
      </c>
      <c r="B481" s="10" t="s">
        <v>259</v>
      </c>
      <c r="C481" s="103">
        <v>6966</v>
      </c>
      <c r="D481" s="103">
        <v>0</v>
      </c>
      <c r="E481" s="103">
        <v>0</v>
      </c>
      <c r="F481" s="103">
        <v>0</v>
      </c>
      <c r="G481" s="103">
        <v>0</v>
      </c>
      <c r="H481" s="103">
        <v>0</v>
      </c>
      <c r="I481" s="103">
        <v>0</v>
      </c>
      <c r="J481" s="103">
        <v>0</v>
      </c>
      <c r="K481" s="103">
        <v>0</v>
      </c>
      <c r="L481" s="103">
        <v>0</v>
      </c>
      <c r="M481" s="103">
        <v>0</v>
      </c>
      <c r="N481" s="103">
        <v>0</v>
      </c>
      <c r="O481" s="103">
        <v>0</v>
      </c>
      <c r="P481" s="103" t="s">
        <v>1312</v>
      </c>
      <c r="Q481" s="103" t="s">
        <v>1316</v>
      </c>
      <c r="R481" s="103"/>
      <c r="S481" s="103"/>
      <c r="T481" s="103"/>
      <c r="U481" s="103"/>
      <c r="V481" s="14"/>
      <c r="W481" s="14"/>
      <c r="X481" s="14"/>
    </row>
    <row r="482" spans="1:24" s="10" customFormat="1" ht="12.75" customHeight="1" x14ac:dyDescent="0.2">
      <c r="A482" s="10" t="s">
        <v>663</v>
      </c>
      <c r="B482" s="10" t="s">
        <v>260</v>
      </c>
      <c r="C482" s="103">
        <v>12056</v>
      </c>
      <c r="D482" s="103">
        <v>0</v>
      </c>
      <c r="E482" s="103">
        <v>0</v>
      </c>
      <c r="F482" s="103">
        <v>1000</v>
      </c>
      <c r="G482" s="103">
        <v>0</v>
      </c>
      <c r="H482" s="103">
        <v>0</v>
      </c>
      <c r="I482" s="103">
        <v>0</v>
      </c>
      <c r="J482" s="103">
        <v>0</v>
      </c>
      <c r="K482" s="103">
        <v>0</v>
      </c>
      <c r="L482" s="103">
        <v>12488</v>
      </c>
      <c r="M482" s="103">
        <v>0</v>
      </c>
      <c r="N482" s="103">
        <v>0</v>
      </c>
      <c r="O482" s="103">
        <v>13000</v>
      </c>
      <c r="P482" s="103" t="s">
        <v>1315</v>
      </c>
      <c r="Q482" s="103" t="s">
        <v>1316</v>
      </c>
      <c r="R482" s="103"/>
      <c r="S482" s="103"/>
      <c r="T482" s="103"/>
      <c r="U482" s="103"/>
      <c r="V482" s="14"/>
      <c r="W482" s="14"/>
      <c r="X482" s="14"/>
    </row>
    <row r="483" spans="1:24" s="10" customFormat="1" ht="12.75" customHeight="1" x14ac:dyDescent="0.2">
      <c r="A483" s="10" t="s">
        <v>658</v>
      </c>
      <c r="B483" s="10" t="s">
        <v>356</v>
      </c>
      <c r="C483" s="103">
        <v>28500</v>
      </c>
      <c r="D483" s="103">
        <v>10000</v>
      </c>
      <c r="E483" s="103">
        <v>0</v>
      </c>
      <c r="F483" s="103">
        <v>0</v>
      </c>
      <c r="G483" s="103">
        <v>0</v>
      </c>
      <c r="H483" s="103">
        <v>0</v>
      </c>
      <c r="I483" s="103">
        <v>0</v>
      </c>
      <c r="J483" s="103">
        <v>0</v>
      </c>
      <c r="K483" s="103">
        <v>70500</v>
      </c>
      <c r="L483" s="103">
        <v>47041</v>
      </c>
      <c r="M483" s="103">
        <v>0</v>
      </c>
      <c r="N483" s="103">
        <v>0</v>
      </c>
      <c r="O483" s="103">
        <v>65400</v>
      </c>
      <c r="P483" s="103" t="s">
        <v>1324</v>
      </c>
      <c r="Q483" s="103" t="s">
        <v>1316</v>
      </c>
      <c r="R483" s="103"/>
      <c r="S483" s="103"/>
      <c r="T483" s="103"/>
      <c r="U483" s="103"/>
      <c r="V483" s="14"/>
      <c r="W483" s="14"/>
      <c r="X483" s="14"/>
    </row>
    <row r="484" spans="1:24" s="10" customFormat="1" ht="12.75" customHeight="1" x14ac:dyDescent="0.2">
      <c r="A484" s="10" t="s">
        <v>1244</v>
      </c>
      <c r="B484" s="10" t="s">
        <v>1245</v>
      </c>
      <c r="C484" s="103">
        <v>9171</v>
      </c>
      <c r="D484" s="103">
        <v>5000</v>
      </c>
      <c r="E484" s="103">
        <v>0</v>
      </c>
      <c r="F484" s="103">
        <v>0</v>
      </c>
      <c r="G484" s="103">
        <v>0</v>
      </c>
      <c r="H484" s="103">
        <v>0</v>
      </c>
      <c r="I484" s="103">
        <v>0</v>
      </c>
      <c r="J484" s="103">
        <v>0</v>
      </c>
      <c r="K484" s="103">
        <v>11800</v>
      </c>
      <c r="L484" s="103">
        <v>0</v>
      </c>
      <c r="M484" s="103">
        <v>0</v>
      </c>
      <c r="N484" s="103">
        <v>0</v>
      </c>
      <c r="O484" s="103">
        <v>0</v>
      </c>
      <c r="P484" s="103" t="s">
        <v>1377</v>
      </c>
      <c r="Q484" s="103" t="s">
        <v>1316</v>
      </c>
      <c r="R484" s="103"/>
      <c r="S484" s="103"/>
      <c r="T484" s="103"/>
      <c r="U484" s="103"/>
      <c r="V484" s="14"/>
      <c r="W484" s="14"/>
      <c r="X484" s="14"/>
    </row>
    <row r="485" spans="1:24" s="10" customFormat="1" ht="12.75" customHeight="1" x14ac:dyDescent="0.2">
      <c r="A485" s="10" t="s">
        <v>525</v>
      </c>
      <c r="B485" s="10" t="s">
        <v>261</v>
      </c>
      <c r="C485" s="103">
        <v>32935</v>
      </c>
      <c r="D485" s="103">
        <v>2000</v>
      </c>
      <c r="E485" s="103">
        <v>0</v>
      </c>
      <c r="F485" s="103">
        <v>0</v>
      </c>
      <c r="G485" s="103">
        <v>0</v>
      </c>
      <c r="H485" s="103">
        <v>0</v>
      </c>
      <c r="I485" s="103">
        <v>0</v>
      </c>
      <c r="J485" s="103">
        <v>0</v>
      </c>
      <c r="K485" s="103">
        <v>0</v>
      </c>
      <c r="L485" s="103">
        <v>0</v>
      </c>
      <c r="M485" s="103">
        <v>0</v>
      </c>
      <c r="N485" s="103">
        <v>0</v>
      </c>
      <c r="O485" s="103">
        <v>0</v>
      </c>
      <c r="P485" s="103" t="s">
        <v>1315</v>
      </c>
      <c r="Q485" s="103" t="s">
        <v>1316</v>
      </c>
      <c r="R485" s="103"/>
      <c r="S485" s="103"/>
      <c r="T485" s="103"/>
      <c r="U485" s="103"/>
      <c r="V485" s="14"/>
      <c r="W485" s="14"/>
      <c r="X485" s="14"/>
    </row>
    <row r="486" spans="1:24" s="10" customFormat="1" ht="12.75" customHeight="1" x14ac:dyDescent="0.2">
      <c r="A486" s="10" t="s">
        <v>645</v>
      </c>
      <c r="B486" s="10" t="s">
        <v>262</v>
      </c>
      <c r="C486" s="103">
        <v>7000</v>
      </c>
      <c r="D486" s="103">
        <v>0</v>
      </c>
      <c r="E486" s="103">
        <v>0</v>
      </c>
      <c r="F486" s="103">
        <v>0</v>
      </c>
      <c r="G486" s="103">
        <v>0</v>
      </c>
      <c r="H486" s="103">
        <v>0</v>
      </c>
      <c r="I486" s="103">
        <v>0</v>
      </c>
      <c r="J486" s="103">
        <v>0</v>
      </c>
      <c r="K486" s="103">
        <v>0</v>
      </c>
      <c r="L486" s="103">
        <v>0</v>
      </c>
      <c r="M486" s="103">
        <v>0</v>
      </c>
      <c r="N486" s="103">
        <v>0</v>
      </c>
      <c r="O486" s="103">
        <v>0</v>
      </c>
      <c r="P486" s="103" t="s">
        <v>1315</v>
      </c>
      <c r="Q486" s="103" t="s">
        <v>1316</v>
      </c>
      <c r="R486" s="103"/>
      <c r="S486" s="103"/>
      <c r="T486" s="103"/>
      <c r="U486" s="103"/>
      <c r="V486" s="14"/>
      <c r="W486" s="14"/>
      <c r="X486" s="14"/>
    </row>
    <row r="487" spans="1:24" s="10" customFormat="1" ht="12.75" customHeight="1" x14ac:dyDescent="0.2">
      <c r="A487" s="10" t="s">
        <v>656</v>
      </c>
      <c r="B487" s="10" t="s">
        <v>263</v>
      </c>
      <c r="C487" s="103">
        <v>27500</v>
      </c>
      <c r="D487" s="103">
        <v>2500</v>
      </c>
      <c r="E487" s="103">
        <v>0</v>
      </c>
      <c r="F487" s="103">
        <v>0</v>
      </c>
      <c r="G487" s="103">
        <v>0</v>
      </c>
      <c r="H487" s="103">
        <v>0</v>
      </c>
      <c r="I487" s="103">
        <v>0</v>
      </c>
      <c r="J487" s="103">
        <v>0</v>
      </c>
      <c r="K487" s="103">
        <v>0</v>
      </c>
      <c r="L487" s="103">
        <v>0</v>
      </c>
      <c r="M487" s="103">
        <v>0</v>
      </c>
      <c r="N487" s="103">
        <v>0</v>
      </c>
      <c r="O487" s="103">
        <v>0</v>
      </c>
      <c r="P487" s="103" t="s">
        <v>1315</v>
      </c>
      <c r="Q487" s="103" t="s">
        <v>1316</v>
      </c>
      <c r="R487" s="103"/>
      <c r="S487" s="103"/>
      <c r="T487" s="103"/>
      <c r="U487" s="103"/>
      <c r="V487" s="14"/>
      <c r="W487" s="14"/>
      <c r="X487" s="14"/>
    </row>
    <row r="488" spans="1:24" s="10" customFormat="1" ht="12.75" customHeight="1" x14ac:dyDescent="0.2">
      <c r="A488" s="10" t="s">
        <v>471</v>
      </c>
      <c r="B488" s="10" t="s">
        <v>264</v>
      </c>
      <c r="C488" s="103">
        <v>8234</v>
      </c>
      <c r="D488" s="103">
        <v>3000</v>
      </c>
      <c r="E488" s="103">
        <v>0</v>
      </c>
      <c r="F488" s="103">
        <v>0</v>
      </c>
      <c r="G488" s="103">
        <v>0</v>
      </c>
      <c r="H488" s="103">
        <v>0</v>
      </c>
      <c r="I488" s="103">
        <v>0</v>
      </c>
      <c r="J488" s="103">
        <v>0</v>
      </c>
      <c r="K488" s="103">
        <v>0</v>
      </c>
      <c r="L488" s="103">
        <v>4000</v>
      </c>
      <c r="M488" s="103">
        <v>0</v>
      </c>
      <c r="N488" s="103">
        <v>0</v>
      </c>
      <c r="O488" s="103">
        <v>0</v>
      </c>
      <c r="P488" s="103" t="s">
        <v>1315</v>
      </c>
      <c r="Q488" s="103" t="s">
        <v>1316</v>
      </c>
      <c r="R488" s="103"/>
      <c r="S488" s="103"/>
      <c r="T488" s="103"/>
      <c r="U488" s="103"/>
      <c r="V488" s="14"/>
      <c r="W488" s="14"/>
      <c r="X488" s="14"/>
    </row>
    <row r="489" spans="1:24" s="10" customFormat="1" ht="12.75" customHeight="1" x14ac:dyDescent="0.2">
      <c r="A489" s="10" t="s">
        <v>603</v>
      </c>
      <c r="B489" s="10" t="s">
        <v>265</v>
      </c>
      <c r="C489" s="103">
        <v>14000</v>
      </c>
      <c r="D489" s="103">
        <v>13000</v>
      </c>
      <c r="E489" s="103">
        <v>0</v>
      </c>
      <c r="F489" s="103">
        <v>0</v>
      </c>
      <c r="G489" s="103">
        <v>0</v>
      </c>
      <c r="H489" s="103">
        <v>0</v>
      </c>
      <c r="I489" s="103">
        <v>0</v>
      </c>
      <c r="J489" s="103">
        <v>0</v>
      </c>
      <c r="K489" s="103">
        <v>0</v>
      </c>
      <c r="L489" s="103">
        <v>0</v>
      </c>
      <c r="M489" s="103">
        <v>0</v>
      </c>
      <c r="N489" s="103">
        <v>0</v>
      </c>
      <c r="O489" s="103">
        <v>0</v>
      </c>
      <c r="P489" s="103" t="s">
        <v>1315</v>
      </c>
      <c r="Q489" s="103" t="s">
        <v>1316</v>
      </c>
      <c r="R489" s="103"/>
      <c r="S489" s="103"/>
      <c r="T489" s="103"/>
      <c r="U489" s="103"/>
      <c r="V489" s="14"/>
      <c r="W489" s="14"/>
      <c r="X489" s="14"/>
    </row>
    <row r="490" spans="1:24" s="10" customFormat="1" ht="12.75" customHeight="1" x14ac:dyDescent="0.2">
      <c r="A490" s="10" t="s">
        <v>526</v>
      </c>
      <c r="B490" s="10" t="s">
        <v>266</v>
      </c>
      <c r="C490" s="103">
        <v>9000</v>
      </c>
      <c r="D490" s="103">
        <v>18000</v>
      </c>
      <c r="E490" s="103">
        <v>0</v>
      </c>
      <c r="F490" s="103">
        <v>0</v>
      </c>
      <c r="G490" s="103">
        <v>0</v>
      </c>
      <c r="H490" s="103">
        <v>0</v>
      </c>
      <c r="I490" s="103">
        <v>0</v>
      </c>
      <c r="J490" s="103">
        <v>0</v>
      </c>
      <c r="K490" s="103">
        <v>0</v>
      </c>
      <c r="L490" s="103">
        <v>7268</v>
      </c>
      <c r="M490" s="103">
        <v>0</v>
      </c>
      <c r="N490" s="103">
        <v>0</v>
      </c>
      <c r="O490" s="103">
        <v>0</v>
      </c>
      <c r="P490" s="103" t="s">
        <v>1315</v>
      </c>
      <c r="Q490" s="103" t="s">
        <v>1316</v>
      </c>
      <c r="R490" s="103"/>
      <c r="S490" s="103"/>
      <c r="T490" s="103"/>
      <c r="U490" s="103"/>
      <c r="V490" s="14"/>
      <c r="W490" s="14"/>
      <c r="X490" s="14"/>
    </row>
    <row r="491" spans="1:24" s="10" customFormat="1" ht="12.75" customHeight="1" x14ac:dyDescent="0.2">
      <c r="A491" s="10" t="s">
        <v>399</v>
      </c>
      <c r="B491" s="10" t="s">
        <v>267</v>
      </c>
      <c r="C491" s="103">
        <v>340</v>
      </c>
      <c r="D491" s="103">
        <v>0</v>
      </c>
      <c r="E491" s="103">
        <v>0</v>
      </c>
      <c r="F491" s="103">
        <v>0</v>
      </c>
      <c r="G491" s="103">
        <v>0</v>
      </c>
      <c r="H491" s="103">
        <v>0</v>
      </c>
      <c r="I491" s="103">
        <v>0</v>
      </c>
      <c r="J491" s="103">
        <v>0</v>
      </c>
      <c r="K491" s="103">
        <v>0</v>
      </c>
      <c r="L491" s="103">
        <v>56</v>
      </c>
      <c r="M491" s="103">
        <v>0</v>
      </c>
      <c r="N491" s="103">
        <v>0</v>
      </c>
      <c r="O491" s="103">
        <v>0</v>
      </c>
      <c r="P491" s="103" t="s">
        <v>1312</v>
      </c>
      <c r="Q491" s="103" t="s">
        <v>1316</v>
      </c>
      <c r="R491" s="103"/>
      <c r="S491" s="103"/>
      <c r="T491" s="103"/>
      <c r="U491" s="103"/>
      <c r="V491" s="14"/>
      <c r="W491" s="14"/>
      <c r="X491" s="14"/>
    </row>
    <row r="492" spans="1:24" s="10" customFormat="1" ht="12.75" customHeight="1" x14ac:dyDescent="0.2">
      <c r="A492" s="10" t="s">
        <v>453</v>
      </c>
      <c r="B492" s="10" t="s">
        <v>268</v>
      </c>
      <c r="C492" s="103">
        <v>3591</v>
      </c>
      <c r="D492" s="103">
        <v>0</v>
      </c>
      <c r="E492" s="103">
        <v>0</v>
      </c>
      <c r="F492" s="103">
        <v>0</v>
      </c>
      <c r="G492" s="103">
        <v>0</v>
      </c>
      <c r="H492" s="103">
        <v>0</v>
      </c>
      <c r="I492" s="103">
        <v>0</v>
      </c>
      <c r="J492" s="103">
        <v>0</v>
      </c>
      <c r="K492" s="103">
        <v>0</v>
      </c>
      <c r="L492" s="103">
        <v>0</v>
      </c>
      <c r="M492" s="103">
        <v>0</v>
      </c>
      <c r="N492" s="103">
        <v>0</v>
      </c>
      <c r="O492" s="103">
        <v>0</v>
      </c>
      <c r="P492" s="103" t="s">
        <v>1315</v>
      </c>
      <c r="Q492" s="103" t="s">
        <v>1316</v>
      </c>
      <c r="R492" s="103"/>
      <c r="S492" s="103"/>
      <c r="T492" s="103"/>
      <c r="U492" s="103"/>
      <c r="V492" s="14"/>
      <c r="W492" s="14"/>
      <c r="X492" s="14"/>
    </row>
    <row r="493" spans="1:24" s="10" customFormat="1" ht="12.75" customHeight="1" x14ac:dyDescent="0.2">
      <c r="A493" s="10" t="s">
        <v>461</v>
      </c>
      <c r="B493" s="10" t="s">
        <v>269</v>
      </c>
      <c r="C493" s="103">
        <v>890</v>
      </c>
      <c r="D493" s="103">
        <v>0</v>
      </c>
      <c r="E493" s="103">
        <v>0</v>
      </c>
      <c r="F493" s="103">
        <v>0</v>
      </c>
      <c r="G493" s="103">
        <v>0</v>
      </c>
      <c r="H493" s="103">
        <v>0</v>
      </c>
      <c r="I493" s="103">
        <v>0</v>
      </c>
      <c r="J493" s="103">
        <v>0</v>
      </c>
      <c r="K493" s="103">
        <v>0</v>
      </c>
      <c r="L493" s="103">
        <v>2685</v>
      </c>
      <c r="M493" s="103">
        <v>16042</v>
      </c>
      <c r="N493" s="103">
        <v>14687</v>
      </c>
      <c r="O493" s="103">
        <v>0</v>
      </c>
      <c r="P493" s="103" t="s">
        <v>1315</v>
      </c>
      <c r="Q493" s="103" t="s">
        <v>1316</v>
      </c>
      <c r="R493" s="103"/>
      <c r="S493" s="103"/>
      <c r="T493" s="103"/>
      <c r="U493" s="103"/>
      <c r="V493" s="14"/>
      <c r="W493" s="14"/>
      <c r="X493" s="14"/>
    </row>
    <row r="494" spans="1:24" s="10" customFormat="1" ht="12.75" customHeight="1" x14ac:dyDescent="0.2">
      <c r="A494" s="10" t="s">
        <v>1063</v>
      </c>
      <c r="B494" s="10" t="s">
        <v>1064</v>
      </c>
      <c r="C494" s="103">
        <v>19987</v>
      </c>
      <c r="D494" s="103">
        <v>0</v>
      </c>
      <c r="E494" s="103">
        <v>0</v>
      </c>
      <c r="F494" s="103">
        <v>0</v>
      </c>
      <c r="G494" s="103">
        <v>0</v>
      </c>
      <c r="H494" s="103">
        <v>0</v>
      </c>
      <c r="I494" s="103">
        <v>0</v>
      </c>
      <c r="J494" s="103">
        <v>0</v>
      </c>
      <c r="K494" s="103">
        <v>0</v>
      </c>
      <c r="L494" s="103">
        <v>0</v>
      </c>
      <c r="M494" s="103">
        <v>0</v>
      </c>
      <c r="N494" s="103">
        <v>0</v>
      </c>
      <c r="O494" s="103">
        <v>0</v>
      </c>
      <c r="P494" s="103" t="s">
        <v>1312</v>
      </c>
      <c r="Q494" s="103" t="s">
        <v>1314</v>
      </c>
      <c r="R494" s="103"/>
      <c r="S494" s="103"/>
      <c r="T494" s="103"/>
      <c r="U494" s="103"/>
      <c r="V494" s="14"/>
      <c r="W494" s="14"/>
      <c r="X494" s="14"/>
    </row>
    <row r="495" spans="1:24" s="10" customFormat="1" ht="12.75" customHeight="1" x14ac:dyDescent="0.2">
      <c r="A495" s="10" t="s">
        <v>559</v>
      </c>
      <c r="B495" s="10" t="s">
        <v>270</v>
      </c>
      <c r="C495" s="103">
        <v>14329</v>
      </c>
      <c r="D495" s="103">
        <v>2000</v>
      </c>
      <c r="E495" s="103">
        <v>0</v>
      </c>
      <c r="F495" s="103">
        <v>0</v>
      </c>
      <c r="G495" s="103">
        <v>0</v>
      </c>
      <c r="H495" s="103">
        <v>0</v>
      </c>
      <c r="I495" s="103">
        <v>0</v>
      </c>
      <c r="J495" s="103">
        <v>0</v>
      </c>
      <c r="K495" s="103">
        <v>0</v>
      </c>
      <c r="L495" s="103">
        <v>0</v>
      </c>
      <c r="M495" s="103">
        <v>0</v>
      </c>
      <c r="N495" s="103">
        <v>0</v>
      </c>
      <c r="O495" s="103">
        <v>0</v>
      </c>
      <c r="P495" s="103" t="s">
        <v>1315</v>
      </c>
      <c r="Q495" s="103" t="s">
        <v>1316</v>
      </c>
      <c r="R495" s="103"/>
      <c r="S495" s="103"/>
      <c r="T495" s="103"/>
      <c r="U495" s="103"/>
      <c r="V495" s="14"/>
      <c r="W495" s="14"/>
      <c r="X495" s="14"/>
    </row>
    <row r="496" spans="1:24" s="10" customFormat="1" ht="12.75" customHeight="1" x14ac:dyDescent="0.2">
      <c r="A496" s="10" t="s">
        <v>578</v>
      </c>
      <c r="B496" s="10" t="s">
        <v>271</v>
      </c>
      <c r="C496" s="103">
        <v>17099</v>
      </c>
      <c r="D496" s="103">
        <v>0</v>
      </c>
      <c r="E496" s="103">
        <v>0</v>
      </c>
      <c r="F496" s="103">
        <v>0</v>
      </c>
      <c r="G496" s="103">
        <v>0</v>
      </c>
      <c r="H496" s="103">
        <v>0</v>
      </c>
      <c r="I496" s="103">
        <v>0</v>
      </c>
      <c r="J496" s="103">
        <v>0</v>
      </c>
      <c r="K496" s="103">
        <v>0</v>
      </c>
      <c r="L496" s="103">
        <v>0</v>
      </c>
      <c r="M496" s="103">
        <v>0</v>
      </c>
      <c r="N496" s="103">
        <v>0</v>
      </c>
      <c r="O496" s="103">
        <v>0</v>
      </c>
      <c r="P496" s="103" t="s">
        <v>1315</v>
      </c>
      <c r="Q496" s="103" t="s">
        <v>1316</v>
      </c>
      <c r="R496" s="103"/>
      <c r="S496" s="103"/>
      <c r="T496" s="103"/>
      <c r="U496" s="103"/>
      <c r="V496" s="14"/>
      <c r="W496" s="14"/>
      <c r="X496" s="14"/>
    </row>
    <row r="497" spans="1:24" s="10" customFormat="1" ht="12.75" customHeight="1" x14ac:dyDescent="0.2">
      <c r="A497" s="10" t="s">
        <v>1065</v>
      </c>
      <c r="B497" s="10" t="s">
        <v>1066</v>
      </c>
      <c r="C497" s="103">
        <v>102500</v>
      </c>
      <c r="D497" s="103">
        <v>0</v>
      </c>
      <c r="E497" s="103">
        <v>0</v>
      </c>
      <c r="F497" s="103">
        <v>0</v>
      </c>
      <c r="G497" s="103">
        <v>0</v>
      </c>
      <c r="H497" s="103">
        <v>0</v>
      </c>
      <c r="I497" s="103">
        <v>0</v>
      </c>
      <c r="J497" s="103">
        <v>0</v>
      </c>
      <c r="K497" s="103">
        <v>0</v>
      </c>
      <c r="L497" s="103">
        <v>8140</v>
      </c>
      <c r="M497" s="103">
        <v>0</v>
      </c>
      <c r="N497" s="103">
        <v>0</v>
      </c>
      <c r="O497" s="103">
        <v>0</v>
      </c>
      <c r="P497" s="103" t="s">
        <v>1312</v>
      </c>
      <c r="Q497" s="103" t="s">
        <v>1314</v>
      </c>
      <c r="R497" s="103"/>
      <c r="S497" s="103"/>
      <c r="T497" s="103"/>
      <c r="U497" s="103"/>
      <c r="V497" s="14"/>
      <c r="W497" s="14"/>
      <c r="X497" s="14"/>
    </row>
    <row r="498" spans="1:24" s="10" customFormat="1" ht="12.75" customHeight="1" x14ac:dyDescent="0.2">
      <c r="A498" s="10" t="s">
        <v>1258</v>
      </c>
      <c r="B498" s="10" t="s">
        <v>1259</v>
      </c>
      <c r="C498" s="103">
        <v>10000</v>
      </c>
      <c r="D498" s="103">
        <v>0</v>
      </c>
      <c r="E498" s="103">
        <v>0</v>
      </c>
      <c r="F498" s="103">
        <v>0</v>
      </c>
      <c r="G498" s="103">
        <v>0</v>
      </c>
      <c r="H498" s="103">
        <v>0</v>
      </c>
      <c r="I498" s="103">
        <v>0</v>
      </c>
      <c r="J498" s="103">
        <v>0</v>
      </c>
      <c r="K498" s="103">
        <v>0</v>
      </c>
      <c r="L498" s="103">
        <v>0</v>
      </c>
      <c r="M498" s="103">
        <v>0</v>
      </c>
      <c r="N498" s="103">
        <v>0</v>
      </c>
      <c r="O498" s="103">
        <v>3500</v>
      </c>
      <c r="P498" s="103" t="s">
        <v>1377</v>
      </c>
      <c r="Q498" s="103" t="s">
        <v>1316</v>
      </c>
      <c r="R498" s="103"/>
      <c r="S498" s="103"/>
      <c r="T498" s="103"/>
      <c r="U498" s="103"/>
      <c r="V498" s="14"/>
      <c r="W498" s="14"/>
      <c r="X498" s="14"/>
    </row>
    <row r="499" spans="1:24" s="10" customFormat="1" ht="12.75" customHeight="1" x14ac:dyDescent="0.2">
      <c r="A499" s="10" t="s">
        <v>817</v>
      </c>
      <c r="B499" s="10" t="s">
        <v>384</v>
      </c>
      <c r="C499" s="103">
        <v>45000</v>
      </c>
      <c r="D499" s="103">
        <v>6000</v>
      </c>
      <c r="E499" s="103">
        <v>0</v>
      </c>
      <c r="F499" s="103">
        <v>0</v>
      </c>
      <c r="G499" s="103">
        <v>0</v>
      </c>
      <c r="H499" s="103">
        <v>0</v>
      </c>
      <c r="I499" s="103">
        <v>0</v>
      </c>
      <c r="J499" s="103">
        <v>0</v>
      </c>
      <c r="K499" s="103">
        <v>0</v>
      </c>
      <c r="L499" s="103">
        <v>6000</v>
      </c>
      <c r="M499" s="103">
        <v>0</v>
      </c>
      <c r="N499" s="103">
        <v>0</v>
      </c>
      <c r="O499" s="103">
        <v>0</v>
      </c>
      <c r="P499" s="103" t="s">
        <v>1377</v>
      </c>
      <c r="Q499" s="103" t="s">
        <v>1316</v>
      </c>
      <c r="R499" s="103"/>
      <c r="S499" s="103"/>
      <c r="T499" s="103"/>
      <c r="U499" s="103"/>
      <c r="V499" s="14"/>
      <c r="W499" s="14"/>
      <c r="X499" s="14"/>
    </row>
    <row r="500" spans="1:24" s="10" customFormat="1" ht="12.75" customHeight="1" x14ac:dyDescent="0.2">
      <c r="A500" s="10" t="s">
        <v>1272</v>
      </c>
      <c r="B500" s="10" t="s">
        <v>1273</v>
      </c>
      <c r="C500" s="103">
        <v>82154</v>
      </c>
      <c r="D500" s="103">
        <v>10000</v>
      </c>
      <c r="E500" s="103">
        <v>0</v>
      </c>
      <c r="F500" s="103">
        <v>0</v>
      </c>
      <c r="G500" s="103">
        <v>0</v>
      </c>
      <c r="H500" s="103">
        <v>0</v>
      </c>
      <c r="I500" s="103">
        <v>0</v>
      </c>
      <c r="J500" s="103">
        <v>0</v>
      </c>
      <c r="K500" s="103">
        <v>0</v>
      </c>
      <c r="L500" s="103">
        <v>0</v>
      </c>
      <c r="M500" s="103">
        <v>0</v>
      </c>
      <c r="N500" s="103">
        <v>0</v>
      </c>
      <c r="O500" s="103">
        <v>75000</v>
      </c>
      <c r="P500" s="103" t="s">
        <v>1377</v>
      </c>
      <c r="Q500" s="103" t="s">
        <v>1316</v>
      </c>
      <c r="R500" s="103"/>
      <c r="S500" s="103"/>
      <c r="T500" s="103"/>
      <c r="U500" s="103"/>
      <c r="V500" s="14"/>
      <c r="W500" s="14"/>
      <c r="X500" s="14"/>
    </row>
    <row r="501" spans="1:24" s="10" customFormat="1" ht="12.75" customHeight="1" x14ac:dyDescent="0.2">
      <c r="A501" s="10" t="s">
        <v>619</v>
      </c>
      <c r="B501" s="10" t="s">
        <v>272</v>
      </c>
      <c r="C501" s="103">
        <v>2223</v>
      </c>
      <c r="D501" s="103">
        <v>0</v>
      </c>
      <c r="E501" s="103">
        <v>0</v>
      </c>
      <c r="F501" s="103">
        <v>0</v>
      </c>
      <c r="G501" s="103">
        <v>0</v>
      </c>
      <c r="H501" s="103">
        <v>0</v>
      </c>
      <c r="I501" s="103">
        <v>0</v>
      </c>
      <c r="J501" s="103">
        <v>0</v>
      </c>
      <c r="K501" s="103">
        <v>0</v>
      </c>
      <c r="L501" s="103">
        <v>0</v>
      </c>
      <c r="M501" s="103">
        <v>22979</v>
      </c>
      <c r="N501" s="103">
        <v>0</v>
      </c>
      <c r="O501" s="103">
        <v>0</v>
      </c>
      <c r="P501" s="103" t="s">
        <v>1315</v>
      </c>
      <c r="Q501" s="103" t="s">
        <v>1316</v>
      </c>
      <c r="R501" s="103"/>
      <c r="S501" s="103"/>
      <c r="T501" s="103"/>
      <c r="U501" s="103"/>
      <c r="V501" s="14"/>
      <c r="W501" s="14"/>
      <c r="X501" s="14"/>
    </row>
    <row r="502" spans="1:24" s="10" customFormat="1" ht="12.75" customHeight="1" x14ac:dyDescent="0.2">
      <c r="A502" s="10" t="s">
        <v>627</v>
      </c>
      <c r="B502" s="10" t="s">
        <v>273</v>
      </c>
      <c r="C502" s="103">
        <v>441</v>
      </c>
      <c r="D502" s="103">
        <v>0</v>
      </c>
      <c r="E502" s="103">
        <v>0</v>
      </c>
      <c r="F502" s="103">
        <v>0</v>
      </c>
      <c r="G502" s="103">
        <v>0</v>
      </c>
      <c r="H502" s="103">
        <v>0</v>
      </c>
      <c r="I502" s="103">
        <v>0</v>
      </c>
      <c r="J502" s="103">
        <v>0</v>
      </c>
      <c r="K502" s="103">
        <v>0</v>
      </c>
      <c r="L502" s="103">
        <v>0</v>
      </c>
      <c r="M502" s="103">
        <v>0</v>
      </c>
      <c r="N502" s="103">
        <v>0</v>
      </c>
      <c r="O502" s="103">
        <v>0</v>
      </c>
      <c r="P502" s="103" t="s">
        <v>1315</v>
      </c>
      <c r="Q502" s="103" t="s">
        <v>1316</v>
      </c>
      <c r="R502" s="103"/>
      <c r="S502" s="103"/>
      <c r="T502" s="103"/>
      <c r="U502" s="103"/>
      <c r="V502" s="14"/>
      <c r="W502" s="14"/>
      <c r="X502" s="14"/>
    </row>
    <row r="503" spans="1:24" s="10" customFormat="1" ht="12.75" customHeight="1" x14ac:dyDescent="0.2">
      <c r="A503" s="10" t="s">
        <v>664</v>
      </c>
      <c r="B503" s="10" t="s">
        <v>358</v>
      </c>
      <c r="C503" s="103">
        <v>119642</v>
      </c>
      <c r="D503" s="103">
        <v>25000</v>
      </c>
      <c r="E503" s="103">
        <v>0</v>
      </c>
      <c r="F503" s="103">
        <v>10000</v>
      </c>
      <c r="G503" s="103">
        <v>0</v>
      </c>
      <c r="H503" s="103">
        <v>0</v>
      </c>
      <c r="I503" s="103">
        <v>0</v>
      </c>
      <c r="J503" s="103">
        <v>0</v>
      </c>
      <c r="K503" s="103">
        <v>0</v>
      </c>
      <c r="L503" s="103">
        <v>73202</v>
      </c>
      <c r="M503" s="103">
        <v>0</v>
      </c>
      <c r="N503" s="103">
        <v>0</v>
      </c>
      <c r="O503" s="103">
        <v>60000</v>
      </c>
      <c r="P503" s="103" t="s">
        <v>1324</v>
      </c>
      <c r="Q503" s="103" t="s">
        <v>1316</v>
      </c>
      <c r="R503" s="103"/>
      <c r="S503" s="103"/>
      <c r="T503" s="103"/>
      <c r="U503" s="103"/>
      <c r="V503" s="14"/>
      <c r="W503" s="14"/>
      <c r="X503" s="14"/>
    </row>
    <row r="504" spans="1:24" s="10" customFormat="1" ht="12.75" customHeight="1" x14ac:dyDescent="0.2">
      <c r="A504" s="10" t="s">
        <v>807</v>
      </c>
      <c r="B504" s="10" t="s">
        <v>1364</v>
      </c>
      <c r="C504" s="103">
        <v>307</v>
      </c>
      <c r="D504" s="103">
        <v>0</v>
      </c>
      <c r="E504" s="103">
        <v>0</v>
      </c>
      <c r="F504" s="103">
        <v>0</v>
      </c>
      <c r="G504" s="103">
        <v>0</v>
      </c>
      <c r="H504" s="103">
        <v>0</v>
      </c>
      <c r="I504" s="103">
        <v>0</v>
      </c>
      <c r="J504" s="103">
        <v>0</v>
      </c>
      <c r="K504" s="103">
        <v>3777</v>
      </c>
      <c r="L504" s="103">
        <v>814</v>
      </c>
      <c r="M504" s="103">
        <v>0</v>
      </c>
      <c r="N504" s="103">
        <v>0</v>
      </c>
      <c r="O504" s="103">
        <v>0</v>
      </c>
      <c r="P504" s="103" t="s">
        <v>1377</v>
      </c>
      <c r="Q504" s="103" t="s">
        <v>1316</v>
      </c>
      <c r="R504" s="103"/>
      <c r="S504" s="103"/>
      <c r="T504" s="103"/>
      <c r="U504" s="103"/>
      <c r="V504" s="14"/>
      <c r="W504" s="14"/>
      <c r="X504" s="14"/>
    </row>
    <row r="505" spans="1:24" s="10" customFormat="1" ht="12.75" customHeight="1" x14ac:dyDescent="0.2">
      <c r="A505" s="10" t="s">
        <v>818</v>
      </c>
      <c r="B505" s="10" t="s">
        <v>385</v>
      </c>
      <c r="C505" s="103">
        <v>14458</v>
      </c>
      <c r="D505" s="103">
        <v>0</v>
      </c>
      <c r="E505" s="103">
        <v>0</v>
      </c>
      <c r="F505" s="103">
        <v>0</v>
      </c>
      <c r="G505" s="103">
        <v>0</v>
      </c>
      <c r="H505" s="103">
        <v>0</v>
      </c>
      <c r="I505" s="103">
        <v>0</v>
      </c>
      <c r="J505" s="103">
        <v>0</v>
      </c>
      <c r="K505" s="103">
        <v>0</v>
      </c>
      <c r="L505" s="103">
        <v>0</v>
      </c>
      <c r="M505" s="103">
        <v>0</v>
      </c>
      <c r="N505" s="103">
        <v>0</v>
      </c>
      <c r="O505" s="103">
        <v>0</v>
      </c>
      <c r="P505" s="103" t="s">
        <v>1377</v>
      </c>
      <c r="Q505" s="103" t="s">
        <v>1316</v>
      </c>
      <c r="R505" s="103"/>
      <c r="S505" s="103"/>
      <c r="T505" s="103"/>
      <c r="U505" s="103"/>
      <c r="V505" s="14"/>
      <c r="W505" s="14"/>
      <c r="X505" s="14"/>
    </row>
    <row r="506" spans="1:24" s="10" customFormat="1" ht="12.75" customHeight="1" x14ac:dyDescent="0.2">
      <c r="A506" s="10" t="s">
        <v>1274</v>
      </c>
      <c r="B506" s="10" t="s">
        <v>1275</v>
      </c>
      <c r="C506" s="103">
        <v>18368</v>
      </c>
      <c r="D506" s="103">
        <v>3000</v>
      </c>
      <c r="E506" s="103">
        <v>0</v>
      </c>
      <c r="F506" s="103">
        <v>0</v>
      </c>
      <c r="G506" s="103">
        <v>0</v>
      </c>
      <c r="H506" s="103">
        <v>0</v>
      </c>
      <c r="I506" s="103">
        <v>0</v>
      </c>
      <c r="J506" s="103">
        <v>0</v>
      </c>
      <c r="K506" s="103">
        <v>0</v>
      </c>
      <c r="L506" s="103">
        <v>0</v>
      </c>
      <c r="M506" s="103">
        <v>0</v>
      </c>
      <c r="N506" s="103">
        <v>0</v>
      </c>
      <c r="O506" s="103">
        <v>25000</v>
      </c>
      <c r="P506" s="103" t="s">
        <v>1377</v>
      </c>
      <c r="Q506" s="103" t="s">
        <v>1316</v>
      </c>
      <c r="R506" s="103"/>
      <c r="S506" s="103"/>
      <c r="T506" s="103"/>
      <c r="U506" s="103"/>
      <c r="V506" s="14"/>
      <c r="W506" s="14"/>
      <c r="X506" s="14"/>
    </row>
    <row r="507" spans="1:24" s="10" customFormat="1" ht="12.75" customHeight="1" x14ac:dyDescent="0.2">
      <c r="A507" s="10" t="s">
        <v>813</v>
      </c>
      <c r="B507" s="10" t="s">
        <v>899</v>
      </c>
      <c r="C507" s="103">
        <v>4581</v>
      </c>
      <c r="D507" s="103">
        <v>0</v>
      </c>
      <c r="E507" s="103">
        <v>0</v>
      </c>
      <c r="F507" s="103">
        <v>0</v>
      </c>
      <c r="G507" s="103">
        <v>0</v>
      </c>
      <c r="H507" s="103">
        <v>0</v>
      </c>
      <c r="I507" s="103">
        <v>0</v>
      </c>
      <c r="J507" s="103">
        <v>0</v>
      </c>
      <c r="K507" s="103">
        <v>0</v>
      </c>
      <c r="L507" s="103">
        <v>0</v>
      </c>
      <c r="M507" s="103">
        <v>1524</v>
      </c>
      <c r="N507" s="103">
        <v>0</v>
      </c>
      <c r="O507" s="103">
        <v>0</v>
      </c>
      <c r="P507" s="103" t="s">
        <v>1377</v>
      </c>
      <c r="Q507" s="103" t="s">
        <v>1316</v>
      </c>
      <c r="R507" s="103"/>
      <c r="S507" s="103"/>
      <c r="T507" s="103"/>
      <c r="U507" s="103"/>
      <c r="V507" s="14"/>
      <c r="W507" s="14"/>
      <c r="X507" s="14"/>
    </row>
    <row r="508" spans="1:24" s="10" customFormat="1" ht="12.75" customHeight="1" x14ac:dyDescent="0.2">
      <c r="A508" s="10" t="s">
        <v>723</v>
      </c>
      <c r="B508" s="10" t="s">
        <v>274</v>
      </c>
      <c r="C508" s="103">
        <v>201584</v>
      </c>
      <c r="D508" s="103">
        <v>0</v>
      </c>
      <c r="E508" s="103">
        <v>20000</v>
      </c>
      <c r="F508" s="103">
        <v>0</v>
      </c>
      <c r="G508" s="103">
        <v>0</v>
      </c>
      <c r="H508" s="103">
        <v>0</v>
      </c>
      <c r="I508" s="103">
        <v>0</v>
      </c>
      <c r="J508" s="103">
        <v>0</v>
      </c>
      <c r="K508" s="103">
        <v>68600</v>
      </c>
      <c r="L508" s="103">
        <v>174330</v>
      </c>
      <c r="M508" s="103">
        <v>0</v>
      </c>
      <c r="N508" s="103">
        <v>20000</v>
      </c>
      <c r="O508" s="103">
        <v>0</v>
      </c>
      <c r="P508" s="103" t="s">
        <v>1327</v>
      </c>
      <c r="Q508" s="103" t="s">
        <v>1316</v>
      </c>
      <c r="R508" s="103"/>
      <c r="S508" s="103"/>
      <c r="T508" s="103"/>
      <c r="U508" s="103"/>
      <c r="V508" s="14"/>
      <c r="W508" s="14"/>
      <c r="X508" s="14"/>
    </row>
    <row r="509" spans="1:24" s="10" customFormat="1" ht="12.75" customHeight="1" x14ac:dyDescent="0.2">
      <c r="A509" s="10" t="s">
        <v>462</v>
      </c>
      <c r="B509" s="10" t="s">
        <v>830</v>
      </c>
      <c r="C509" s="103">
        <v>14000</v>
      </c>
      <c r="D509" s="103">
        <v>0</v>
      </c>
      <c r="E509" s="103">
        <v>0</v>
      </c>
      <c r="F509" s="103">
        <v>0</v>
      </c>
      <c r="G509" s="103">
        <v>0</v>
      </c>
      <c r="H509" s="103">
        <v>0</v>
      </c>
      <c r="I509" s="103">
        <v>0</v>
      </c>
      <c r="J509" s="103">
        <v>0</v>
      </c>
      <c r="K509" s="103">
        <v>0</v>
      </c>
      <c r="L509" s="103">
        <v>11163</v>
      </c>
      <c r="M509" s="103">
        <v>5000</v>
      </c>
      <c r="N509" s="103">
        <v>0</v>
      </c>
      <c r="O509" s="103">
        <v>0</v>
      </c>
      <c r="P509" s="103" t="s">
        <v>1315</v>
      </c>
      <c r="Q509" s="103" t="s">
        <v>1316</v>
      </c>
      <c r="R509" s="103"/>
      <c r="S509" s="103"/>
      <c r="T509" s="103"/>
      <c r="U509" s="103"/>
      <c r="V509" s="14"/>
      <c r="W509" s="14"/>
      <c r="X509" s="14"/>
    </row>
    <row r="510" spans="1:24" s="10" customFormat="1" ht="12.75" customHeight="1" x14ac:dyDescent="0.2">
      <c r="A510" s="10" t="s">
        <v>684</v>
      </c>
      <c r="B510" s="10" t="s">
        <v>275</v>
      </c>
      <c r="C510" s="103">
        <v>26496</v>
      </c>
      <c r="D510" s="103">
        <v>0</v>
      </c>
      <c r="E510" s="103">
        <v>0</v>
      </c>
      <c r="F510" s="103">
        <v>0</v>
      </c>
      <c r="G510" s="103">
        <v>0</v>
      </c>
      <c r="H510" s="103">
        <v>0</v>
      </c>
      <c r="I510" s="103">
        <v>0</v>
      </c>
      <c r="J510" s="103">
        <v>0</v>
      </c>
      <c r="K510" s="103">
        <v>0</v>
      </c>
      <c r="L510" s="103">
        <v>0</v>
      </c>
      <c r="M510" s="103">
        <v>0</v>
      </c>
      <c r="N510" s="103">
        <v>0</v>
      </c>
      <c r="O510" s="103">
        <v>0</v>
      </c>
      <c r="P510" s="103" t="s">
        <v>1321</v>
      </c>
      <c r="Q510" s="103" t="s">
        <v>1316</v>
      </c>
      <c r="R510" s="103"/>
      <c r="S510" s="103"/>
      <c r="T510" s="103"/>
      <c r="U510" s="103"/>
      <c r="V510" s="14"/>
      <c r="W510" s="14"/>
      <c r="X510" s="14"/>
    </row>
    <row r="511" spans="1:24" s="10" customFormat="1" ht="12.75" customHeight="1" x14ac:dyDescent="0.2">
      <c r="A511" s="10" t="s">
        <v>803</v>
      </c>
      <c r="B511" s="10" t="s">
        <v>1365</v>
      </c>
      <c r="C511" s="103">
        <v>3069</v>
      </c>
      <c r="D511" s="103">
        <v>0</v>
      </c>
      <c r="E511" s="103">
        <v>0</v>
      </c>
      <c r="F511" s="103">
        <v>0</v>
      </c>
      <c r="G511" s="103">
        <v>0</v>
      </c>
      <c r="H511" s="103">
        <v>0</v>
      </c>
      <c r="I511" s="103">
        <v>0</v>
      </c>
      <c r="J511" s="103">
        <v>0</v>
      </c>
      <c r="K511" s="103">
        <v>0</v>
      </c>
      <c r="L511" s="103">
        <v>0</v>
      </c>
      <c r="M511" s="103">
        <v>0</v>
      </c>
      <c r="N511" s="103">
        <v>0</v>
      </c>
      <c r="O511" s="103">
        <v>0</v>
      </c>
      <c r="P511" s="103" t="s">
        <v>1377</v>
      </c>
      <c r="Q511" s="103" t="s">
        <v>1316</v>
      </c>
      <c r="R511" s="103"/>
      <c r="S511" s="103"/>
      <c r="T511" s="103"/>
      <c r="U511" s="103"/>
      <c r="V511" s="14"/>
      <c r="W511" s="14"/>
      <c r="X511" s="14"/>
    </row>
    <row r="512" spans="1:24" s="10" customFormat="1" ht="12.75" customHeight="1" x14ac:dyDescent="0.2">
      <c r="A512" s="10" t="s">
        <v>1246</v>
      </c>
      <c r="B512" s="10" t="s">
        <v>1247</v>
      </c>
      <c r="C512" s="103">
        <v>14280</v>
      </c>
      <c r="D512" s="103">
        <v>5000</v>
      </c>
      <c r="E512" s="103">
        <v>0</v>
      </c>
      <c r="F512" s="103">
        <v>0</v>
      </c>
      <c r="G512" s="103">
        <v>0</v>
      </c>
      <c r="H512" s="103">
        <v>0</v>
      </c>
      <c r="I512" s="103">
        <v>0</v>
      </c>
      <c r="J512" s="103">
        <v>0</v>
      </c>
      <c r="K512" s="103">
        <v>0</v>
      </c>
      <c r="L512" s="103">
        <v>0</v>
      </c>
      <c r="M512" s="103">
        <v>0</v>
      </c>
      <c r="N512" s="103">
        <v>11004</v>
      </c>
      <c r="O512" s="103">
        <v>0</v>
      </c>
      <c r="P512" s="103" t="s">
        <v>1377</v>
      </c>
      <c r="Q512" s="103" t="s">
        <v>1316</v>
      </c>
      <c r="R512" s="103"/>
      <c r="S512" s="103"/>
      <c r="T512" s="103"/>
      <c r="U512" s="103"/>
      <c r="V512" s="14"/>
      <c r="W512" s="14"/>
      <c r="X512" s="14"/>
    </row>
    <row r="513" spans="1:24" s="10" customFormat="1" ht="12.75" customHeight="1" x14ac:dyDescent="0.2">
      <c r="A513" s="10" t="s">
        <v>673</v>
      </c>
      <c r="B513" s="10" t="s">
        <v>386</v>
      </c>
      <c r="C513" s="103">
        <v>21000</v>
      </c>
      <c r="D513" s="103">
        <v>8000</v>
      </c>
      <c r="E513" s="103">
        <v>0</v>
      </c>
      <c r="F513" s="103">
        <v>0</v>
      </c>
      <c r="G513" s="103">
        <v>0</v>
      </c>
      <c r="H513" s="103">
        <v>0</v>
      </c>
      <c r="I513" s="103">
        <v>0</v>
      </c>
      <c r="J513" s="103">
        <v>0</v>
      </c>
      <c r="K513" s="103">
        <v>0</v>
      </c>
      <c r="L513" s="103">
        <v>0</v>
      </c>
      <c r="M513" s="103">
        <v>0</v>
      </c>
      <c r="N513" s="103">
        <v>36096</v>
      </c>
      <c r="O513" s="103">
        <v>0</v>
      </c>
      <c r="P513" s="103" t="s">
        <v>1312</v>
      </c>
      <c r="Q513" s="103" t="s">
        <v>1316</v>
      </c>
      <c r="R513" s="103"/>
      <c r="S513" s="103"/>
      <c r="T513" s="103"/>
      <c r="U513" s="103"/>
      <c r="V513" s="14"/>
      <c r="W513" s="14"/>
      <c r="X513" s="14"/>
    </row>
    <row r="514" spans="1:24" s="10" customFormat="1" ht="12.75" customHeight="1" x14ac:dyDescent="0.2">
      <c r="A514" s="10" t="s">
        <v>507</v>
      </c>
      <c r="B514" s="10" t="s">
        <v>276</v>
      </c>
      <c r="C514" s="103">
        <v>12854</v>
      </c>
      <c r="D514" s="103">
        <v>2000</v>
      </c>
      <c r="E514" s="103">
        <v>0</v>
      </c>
      <c r="F514" s="103">
        <v>1000</v>
      </c>
      <c r="G514" s="103">
        <v>0</v>
      </c>
      <c r="H514" s="103">
        <v>0</v>
      </c>
      <c r="I514" s="103">
        <v>1000</v>
      </c>
      <c r="J514" s="103">
        <v>0</v>
      </c>
      <c r="K514" s="103">
        <v>0</v>
      </c>
      <c r="L514" s="103">
        <v>4300</v>
      </c>
      <c r="M514" s="103">
        <v>0</v>
      </c>
      <c r="N514" s="103">
        <v>0</v>
      </c>
      <c r="O514" s="103">
        <v>3000</v>
      </c>
      <c r="P514" s="103" t="s">
        <v>1315</v>
      </c>
      <c r="Q514" s="103" t="s">
        <v>1316</v>
      </c>
      <c r="R514" s="103"/>
      <c r="S514" s="103"/>
      <c r="T514" s="103"/>
      <c r="U514" s="103"/>
      <c r="V514" s="14"/>
      <c r="W514" s="14"/>
      <c r="X514" s="14"/>
    </row>
    <row r="515" spans="1:24" s="10" customFormat="1" ht="12.75" customHeight="1" x14ac:dyDescent="0.2">
      <c r="A515" s="10" t="s">
        <v>402</v>
      </c>
      <c r="B515" s="10" t="s">
        <v>826</v>
      </c>
      <c r="C515" s="103">
        <v>44945</v>
      </c>
      <c r="D515" s="103">
        <v>0</v>
      </c>
      <c r="E515" s="103">
        <v>0</v>
      </c>
      <c r="F515" s="103">
        <v>0</v>
      </c>
      <c r="G515" s="103">
        <v>0</v>
      </c>
      <c r="H515" s="103">
        <v>0</v>
      </c>
      <c r="I515" s="103">
        <v>0</v>
      </c>
      <c r="J515" s="103">
        <v>0</v>
      </c>
      <c r="K515" s="103">
        <v>0</v>
      </c>
      <c r="L515" s="103">
        <v>0</v>
      </c>
      <c r="M515" s="103">
        <v>0</v>
      </c>
      <c r="N515" s="103">
        <v>0</v>
      </c>
      <c r="O515" s="103">
        <v>0</v>
      </c>
      <c r="P515" s="103" t="s">
        <v>1312</v>
      </c>
      <c r="Q515" s="103" t="s">
        <v>1316</v>
      </c>
      <c r="R515" s="103"/>
      <c r="S515" s="103"/>
      <c r="T515" s="103"/>
      <c r="U515" s="103"/>
      <c r="V515" s="14"/>
      <c r="W515" s="14"/>
      <c r="X515" s="14"/>
    </row>
    <row r="516" spans="1:24" s="10" customFormat="1" ht="12.75" customHeight="1" x14ac:dyDescent="0.2">
      <c r="A516" s="10" t="s">
        <v>689</v>
      </c>
      <c r="B516" s="10" t="s">
        <v>277</v>
      </c>
      <c r="C516" s="103">
        <v>26912</v>
      </c>
      <c r="D516" s="103">
        <v>0</v>
      </c>
      <c r="E516" s="103">
        <v>0</v>
      </c>
      <c r="F516" s="103">
        <v>0</v>
      </c>
      <c r="G516" s="103">
        <v>0</v>
      </c>
      <c r="H516" s="103">
        <v>0</v>
      </c>
      <c r="I516" s="103">
        <v>0</v>
      </c>
      <c r="J516" s="103">
        <v>0</v>
      </c>
      <c r="K516" s="103">
        <v>0</v>
      </c>
      <c r="L516" s="103">
        <v>0</v>
      </c>
      <c r="M516" s="103">
        <v>1000</v>
      </c>
      <c r="N516" s="103">
        <v>7500</v>
      </c>
      <c r="O516" s="103">
        <v>35500</v>
      </c>
      <c r="P516" s="103" t="s">
        <v>1321</v>
      </c>
      <c r="Q516" s="103" t="s">
        <v>1316</v>
      </c>
      <c r="R516" s="103"/>
      <c r="S516" s="103"/>
      <c r="T516" s="103"/>
      <c r="U516" s="103"/>
      <c r="V516" s="14"/>
      <c r="W516" s="14"/>
      <c r="X516" s="14"/>
    </row>
    <row r="517" spans="1:24" s="10" customFormat="1" ht="12.75" customHeight="1" x14ac:dyDescent="0.2">
      <c r="A517" s="10" t="s">
        <v>657</v>
      </c>
      <c r="B517" s="10" t="s">
        <v>278</v>
      </c>
      <c r="C517" s="103">
        <v>4301</v>
      </c>
      <c r="D517" s="103">
        <v>0</v>
      </c>
      <c r="E517" s="103">
        <v>0</v>
      </c>
      <c r="F517" s="103">
        <v>0</v>
      </c>
      <c r="G517" s="103">
        <v>0</v>
      </c>
      <c r="H517" s="103">
        <v>0</v>
      </c>
      <c r="I517" s="103">
        <v>0</v>
      </c>
      <c r="J517" s="103">
        <v>0</v>
      </c>
      <c r="K517" s="103">
        <v>0</v>
      </c>
      <c r="L517" s="103">
        <v>0</v>
      </c>
      <c r="M517" s="103">
        <v>0</v>
      </c>
      <c r="N517" s="103">
        <v>0</v>
      </c>
      <c r="O517" s="103">
        <v>0</v>
      </c>
      <c r="P517" s="103" t="s">
        <v>1315</v>
      </c>
      <c r="Q517" s="103" t="s">
        <v>1316</v>
      </c>
      <c r="R517" s="103"/>
      <c r="S517" s="103"/>
      <c r="T517" s="103"/>
      <c r="U517" s="103"/>
      <c r="V517" s="14"/>
      <c r="W517" s="14"/>
      <c r="X517" s="14"/>
    </row>
    <row r="518" spans="1:24" s="10" customFormat="1" ht="12.75" customHeight="1" x14ac:dyDescent="0.2">
      <c r="A518" s="10" t="s">
        <v>403</v>
      </c>
      <c r="B518" s="10" t="s">
        <v>279</v>
      </c>
      <c r="C518" s="103">
        <v>1733</v>
      </c>
      <c r="D518" s="103">
        <v>2000</v>
      </c>
      <c r="E518" s="103">
        <v>0</v>
      </c>
      <c r="F518" s="103">
        <v>0</v>
      </c>
      <c r="G518" s="103">
        <v>0</v>
      </c>
      <c r="H518" s="103">
        <v>0</v>
      </c>
      <c r="I518" s="103">
        <v>0</v>
      </c>
      <c r="J518" s="103">
        <v>0</v>
      </c>
      <c r="K518" s="103">
        <v>0</v>
      </c>
      <c r="L518" s="103">
        <v>20720</v>
      </c>
      <c r="M518" s="103">
        <v>22735</v>
      </c>
      <c r="N518" s="103">
        <v>0</v>
      </c>
      <c r="O518" s="103">
        <v>13000</v>
      </c>
      <c r="P518" s="103" t="s">
        <v>1312</v>
      </c>
      <c r="Q518" s="103" t="s">
        <v>1316</v>
      </c>
      <c r="R518" s="103"/>
      <c r="S518" s="103"/>
      <c r="T518" s="103"/>
      <c r="U518" s="103"/>
      <c r="V518" s="14"/>
      <c r="W518" s="14"/>
      <c r="X518" s="14"/>
    </row>
    <row r="519" spans="1:24" s="10" customFormat="1" x14ac:dyDescent="0.2">
      <c r="A519" s="10" t="s">
        <v>705</v>
      </c>
      <c r="B519" s="10" t="s">
        <v>280</v>
      </c>
      <c r="C519" s="103">
        <v>5247</v>
      </c>
      <c r="D519" s="103">
        <v>0</v>
      </c>
      <c r="E519" s="103">
        <v>0</v>
      </c>
      <c r="F519" s="103">
        <v>0</v>
      </c>
      <c r="G519" s="103">
        <v>0</v>
      </c>
      <c r="H519" s="103">
        <v>0</v>
      </c>
      <c r="I519" s="103">
        <v>0</v>
      </c>
      <c r="J519" s="103">
        <v>0</v>
      </c>
      <c r="K519" s="103">
        <v>0</v>
      </c>
      <c r="L519" s="103">
        <v>80</v>
      </c>
      <c r="M519" s="103">
        <v>0</v>
      </c>
      <c r="N519" s="103">
        <v>6455</v>
      </c>
      <c r="O519" s="103">
        <v>0</v>
      </c>
      <c r="P519" s="103" t="s">
        <v>1321</v>
      </c>
      <c r="Q519" s="103" t="s">
        <v>1316</v>
      </c>
      <c r="R519" s="103"/>
      <c r="S519" s="103"/>
      <c r="T519" s="103"/>
      <c r="U519" s="103"/>
      <c r="V519" s="14"/>
      <c r="W519" s="14"/>
      <c r="X519" s="14"/>
    </row>
    <row r="520" spans="1:24" s="10" customFormat="1" x14ac:dyDescent="0.2">
      <c r="A520" s="10" t="s">
        <v>512</v>
      </c>
      <c r="B520" s="10" t="s">
        <v>281</v>
      </c>
      <c r="C520" s="103">
        <v>7100</v>
      </c>
      <c r="D520" s="103">
        <v>0</v>
      </c>
      <c r="E520" s="103">
        <v>0</v>
      </c>
      <c r="F520" s="103">
        <v>0</v>
      </c>
      <c r="G520" s="103">
        <v>0</v>
      </c>
      <c r="H520" s="103">
        <v>0</v>
      </c>
      <c r="I520" s="103">
        <v>0</v>
      </c>
      <c r="J520" s="103">
        <v>0</v>
      </c>
      <c r="K520" s="103">
        <v>0</v>
      </c>
      <c r="L520" s="103">
        <v>2000</v>
      </c>
      <c r="M520" s="103">
        <v>0</v>
      </c>
      <c r="N520" s="103">
        <v>0</v>
      </c>
      <c r="O520" s="103">
        <v>0</v>
      </c>
      <c r="P520" s="103" t="s">
        <v>1315</v>
      </c>
      <c r="Q520" s="103" t="s">
        <v>1316</v>
      </c>
      <c r="R520" s="103"/>
      <c r="S520" s="103"/>
      <c r="T520" s="103"/>
      <c r="U520" s="103"/>
      <c r="V520" s="14"/>
      <c r="W520" s="14"/>
      <c r="X520" s="14"/>
    </row>
    <row r="521" spans="1:24" s="10" customFormat="1" x14ac:dyDescent="0.2">
      <c r="A521" s="10" t="s">
        <v>509</v>
      </c>
      <c r="B521" s="10" t="s">
        <v>360</v>
      </c>
      <c r="C521" s="103">
        <v>4176</v>
      </c>
      <c r="D521" s="103">
        <v>0</v>
      </c>
      <c r="E521" s="103">
        <v>0</v>
      </c>
      <c r="F521" s="103">
        <v>0</v>
      </c>
      <c r="G521" s="103">
        <v>0</v>
      </c>
      <c r="H521" s="103">
        <v>0</v>
      </c>
      <c r="I521" s="103">
        <v>0</v>
      </c>
      <c r="J521" s="103">
        <v>0</v>
      </c>
      <c r="K521" s="103">
        <v>4087</v>
      </c>
      <c r="L521" s="103">
        <v>0</v>
      </c>
      <c r="M521" s="103">
        <v>0</v>
      </c>
      <c r="N521" s="103">
        <v>0</v>
      </c>
      <c r="O521" s="103">
        <v>74813</v>
      </c>
      <c r="P521" s="103" t="s">
        <v>1324</v>
      </c>
      <c r="Q521" s="103" t="s">
        <v>1316</v>
      </c>
      <c r="R521" s="103"/>
      <c r="S521" s="103"/>
      <c r="T521" s="103"/>
      <c r="U521" s="103"/>
      <c r="V521" s="14"/>
      <c r="W521" s="14"/>
      <c r="X521" s="14"/>
    </row>
    <row r="522" spans="1:24" s="10" customFormat="1" x14ac:dyDescent="0.2">
      <c r="A522" s="10" t="s">
        <v>671</v>
      </c>
      <c r="B522" s="10" t="s">
        <v>282</v>
      </c>
      <c r="C522" s="103">
        <v>2420</v>
      </c>
      <c r="D522" s="103">
        <v>5000</v>
      </c>
      <c r="E522" s="103">
        <v>0</v>
      </c>
      <c r="F522" s="103">
        <v>0</v>
      </c>
      <c r="G522" s="103">
        <v>0</v>
      </c>
      <c r="H522" s="103">
        <v>0</v>
      </c>
      <c r="I522" s="103">
        <v>0</v>
      </c>
      <c r="J522" s="103">
        <v>0</v>
      </c>
      <c r="K522" s="103">
        <v>0</v>
      </c>
      <c r="L522" s="103">
        <v>0</v>
      </c>
      <c r="M522" s="103">
        <v>0</v>
      </c>
      <c r="N522" s="103">
        <v>0</v>
      </c>
      <c r="O522" s="103">
        <v>0</v>
      </c>
      <c r="P522" s="103" t="s">
        <v>1315</v>
      </c>
      <c r="Q522" s="103" t="s">
        <v>1316</v>
      </c>
      <c r="R522" s="103"/>
      <c r="S522" s="103"/>
      <c r="T522" s="103"/>
      <c r="U522" s="103"/>
      <c r="V522" s="14"/>
      <c r="W522" s="14"/>
      <c r="X522" s="14"/>
    </row>
    <row r="523" spans="1:24" s="10" customFormat="1" x14ac:dyDescent="0.2">
      <c r="A523" s="10" t="s">
        <v>1067</v>
      </c>
      <c r="B523" s="10" t="s">
        <v>1068</v>
      </c>
      <c r="C523" s="103">
        <v>23053</v>
      </c>
      <c r="D523" s="103">
        <v>6000</v>
      </c>
      <c r="E523" s="103">
        <v>0</v>
      </c>
      <c r="F523" s="103">
        <v>0</v>
      </c>
      <c r="G523" s="103">
        <v>0</v>
      </c>
      <c r="H523" s="103">
        <v>0</v>
      </c>
      <c r="I523" s="103">
        <v>0</v>
      </c>
      <c r="J523" s="103">
        <v>0</v>
      </c>
      <c r="K523" s="103">
        <v>0</v>
      </c>
      <c r="L523" s="103">
        <v>0</v>
      </c>
      <c r="M523" s="103">
        <v>0</v>
      </c>
      <c r="N523" s="103">
        <v>5500</v>
      </c>
      <c r="O523" s="103">
        <v>0</v>
      </c>
      <c r="P523" s="103" t="s">
        <v>1312</v>
      </c>
      <c r="Q523" s="103" t="s">
        <v>1313</v>
      </c>
      <c r="R523" s="103"/>
      <c r="S523" s="103"/>
      <c r="T523" s="103"/>
      <c r="U523" s="103"/>
      <c r="V523" s="14"/>
      <c r="W523" s="14"/>
      <c r="X523" s="14"/>
    </row>
    <row r="524" spans="1:24" s="10" customFormat="1" x14ac:dyDescent="0.2">
      <c r="A524" s="10" t="s">
        <v>513</v>
      </c>
      <c r="B524" s="10" t="s">
        <v>283</v>
      </c>
      <c r="C524" s="103">
        <v>22808</v>
      </c>
      <c r="D524" s="103">
        <v>0</v>
      </c>
      <c r="E524" s="103">
        <v>0</v>
      </c>
      <c r="F524" s="103">
        <v>0</v>
      </c>
      <c r="G524" s="103">
        <v>0</v>
      </c>
      <c r="H524" s="103">
        <v>0</v>
      </c>
      <c r="I524" s="103">
        <v>0</v>
      </c>
      <c r="J524" s="103">
        <v>0</v>
      </c>
      <c r="K524" s="103">
        <v>3550</v>
      </c>
      <c r="L524" s="103">
        <v>0</v>
      </c>
      <c r="M524" s="103">
        <v>0</v>
      </c>
      <c r="N524" s="103">
        <v>0</v>
      </c>
      <c r="O524" s="103">
        <v>0</v>
      </c>
      <c r="P524" s="103" t="s">
        <v>1315</v>
      </c>
      <c r="Q524" s="103" t="s">
        <v>1316</v>
      </c>
      <c r="R524" s="103"/>
      <c r="S524" s="103"/>
      <c r="T524" s="103"/>
      <c r="U524" s="103"/>
      <c r="V524" s="14"/>
      <c r="W524" s="14"/>
      <c r="X524" s="14"/>
    </row>
    <row r="525" spans="1:24" s="10" customFormat="1" x14ac:dyDescent="0.2">
      <c r="A525" s="10" t="s">
        <v>409</v>
      </c>
      <c r="B525" s="10" t="s">
        <v>284</v>
      </c>
      <c r="C525" s="103">
        <v>14171</v>
      </c>
      <c r="D525" s="103">
        <v>29000</v>
      </c>
      <c r="E525" s="103">
        <v>0</v>
      </c>
      <c r="F525" s="103">
        <v>0</v>
      </c>
      <c r="G525" s="103">
        <v>0</v>
      </c>
      <c r="H525" s="103">
        <v>0</v>
      </c>
      <c r="I525" s="103">
        <v>0</v>
      </c>
      <c r="J525" s="103">
        <v>0</v>
      </c>
      <c r="K525" s="103">
        <v>0</v>
      </c>
      <c r="L525" s="103">
        <v>12500</v>
      </c>
      <c r="M525" s="103">
        <v>48160</v>
      </c>
      <c r="N525" s="103">
        <v>0</v>
      </c>
      <c r="O525" s="103">
        <v>5000</v>
      </c>
      <c r="P525" s="103" t="s">
        <v>1315</v>
      </c>
      <c r="Q525" s="103" t="s">
        <v>1316</v>
      </c>
      <c r="R525" s="103"/>
      <c r="S525" s="103"/>
      <c r="T525" s="103"/>
      <c r="U525" s="103"/>
      <c r="V525" s="14"/>
      <c r="W525" s="14"/>
      <c r="X525" s="14"/>
    </row>
    <row r="526" spans="1:24" s="10" customFormat="1" x14ac:dyDescent="0.2">
      <c r="A526" s="10" t="s">
        <v>560</v>
      </c>
      <c r="B526" s="10" t="s">
        <v>285</v>
      </c>
      <c r="C526" s="103">
        <v>1855</v>
      </c>
      <c r="D526" s="103">
        <v>0</v>
      </c>
      <c r="E526" s="103">
        <v>0</v>
      </c>
      <c r="F526" s="103">
        <v>0</v>
      </c>
      <c r="G526" s="103">
        <v>0</v>
      </c>
      <c r="H526" s="103">
        <v>0</v>
      </c>
      <c r="I526" s="103">
        <v>0</v>
      </c>
      <c r="J526" s="103">
        <v>0</v>
      </c>
      <c r="K526" s="103">
        <v>0</v>
      </c>
      <c r="L526" s="103">
        <v>0</v>
      </c>
      <c r="M526" s="103">
        <v>0</v>
      </c>
      <c r="N526" s="103">
        <v>0</v>
      </c>
      <c r="O526" s="103">
        <v>0</v>
      </c>
      <c r="P526" s="103" t="s">
        <v>1315</v>
      </c>
      <c r="Q526" s="103" t="s">
        <v>1316</v>
      </c>
      <c r="R526" s="103"/>
      <c r="S526" s="103"/>
      <c r="T526" s="103"/>
      <c r="U526" s="103"/>
      <c r="V526" s="14"/>
      <c r="W526" s="14"/>
      <c r="X526" s="14"/>
    </row>
    <row r="527" spans="1:24" s="10" customFormat="1" x14ac:dyDescent="0.2">
      <c r="A527" s="10" t="s">
        <v>514</v>
      </c>
      <c r="B527" s="10" t="s">
        <v>286</v>
      </c>
      <c r="C527" s="103">
        <v>8203</v>
      </c>
      <c r="D527" s="103">
        <v>0</v>
      </c>
      <c r="E527" s="103">
        <v>0</v>
      </c>
      <c r="F527" s="103">
        <v>0</v>
      </c>
      <c r="G527" s="103">
        <v>0</v>
      </c>
      <c r="H527" s="103">
        <v>0</v>
      </c>
      <c r="I527" s="103">
        <v>0</v>
      </c>
      <c r="J527" s="103">
        <v>0</v>
      </c>
      <c r="K527" s="103">
        <v>0</v>
      </c>
      <c r="L527" s="103">
        <v>1700</v>
      </c>
      <c r="M527" s="103">
        <v>0</v>
      </c>
      <c r="N527" s="103">
        <v>0</v>
      </c>
      <c r="O527" s="103">
        <v>0</v>
      </c>
      <c r="P527" s="103" t="s">
        <v>1315</v>
      </c>
      <c r="Q527" s="103" t="s">
        <v>1316</v>
      </c>
      <c r="R527" s="103"/>
      <c r="S527" s="103"/>
      <c r="T527" s="103"/>
      <c r="U527" s="103"/>
      <c r="V527" s="14"/>
      <c r="W527" s="14"/>
      <c r="X527" s="14"/>
    </row>
    <row r="528" spans="1:24" s="10" customFormat="1" x14ac:dyDescent="0.2">
      <c r="A528" s="10" t="s">
        <v>587</v>
      </c>
      <c r="B528" s="10" t="s">
        <v>287</v>
      </c>
      <c r="C528" s="103">
        <v>12102</v>
      </c>
      <c r="D528" s="103">
        <v>0</v>
      </c>
      <c r="E528" s="103">
        <v>0</v>
      </c>
      <c r="F528" s="103">
        <v>0</v>
      </c>
      <c r="G528" s="103">
        <v>0</v>
      </c>
      <c r="H528" s="103">
        <v>0</v>
      </c>
      <c r="I528" s="103">
        <v>0</v>
      </c>
      <c r="J528" s="103">
        <v>0</v>
      </c>
      <c r="K528" s="103">
        <v>0</v>
      </c>
      <c r="L528" s="103">
        <v>0</v>
      </c>
      <c r="M528" s="103">
        <v>0</v>
      </c>
      <c r="N528" s="103">
        <v>0</v>
      </c>
      <c r="O528" s="103">
        <v>0</v>
      </c>
      <c r="P528" s="103" t="s">
        <v>1312</v>
      </c>
      <c r="Q528" s="103" t="s">
        <v>1316</v>
      </c>
      <c r="R528" s="103"/>
      <c r="S528" s="103"/>
      <c r="T528" s="103"/>
      <c r="U528" s="103"/>
      <c r="V528" s="14"/>
      <c r="W528" s="14"/>
      <c r="X528" s="14"/>
    </row>
    <row r="529" spans="1:24" s="10" customFormat="1" x14ac:dyDescent="0.2">
      <c r="A529" s="10" t="s">
        <v>1168</v>
      </c>
      <c r="B529" s="10" t="s">
        <v>1169</v>
      </c>
      <c r="C529" s="103"/>
      <c r="D529" s="103"/>
      <c r="E529" s="103"/>
      <c r="F529" s="103"/>
      <c r="G529" s="103"/>
      <c r="H529" s="103"/>
      <c r="I529" s="103"/>
      <c r="J529" s="103"/>
      <c r="K529" s="103"/>
      <c r="L529" s="103"/>
      <c r="M529" s="103"/>
      <c r="N529" s="103"/>
      <c r="O529" s="103"/>
      <c r="P529" s="103"/>
      <c r="Q529" s="103"/>
      <c r="R529" s="103"/>
      <c r="S529" s="103"/>
      <c r="T529" s="103"/>
      <c r="U529" s="103"/>
      <c r="V529" s="14"/>
      <c r="W529" s="14"/>
      <c r="X529" s="14"/>
    </row>
  </sheetData>
  <sortState ref="A15:O530">
    <sortCondition ref="B15:B530"/>
  </sortState>
  <mergeCells count="1">
    <mergeCell ref="A1:B1"/>
  </mergeCells>
  <phoneticPr fontId="3" type="noConversion"/>
  <pageMargins left="0.74803149606299213" right="0.74803149606299213" top="0.98425196850393704" bottom="0.98425196850393704" header="0.51181102362204722" footer="0.51181102362204722"/>
  <pageSetup paperSize="9" scale="39" orientation="portrait" horizontalDpi="300" verticalDpi="3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8" tint="0.79998168889431442"/>
  </sheetPr>
  <dimension ref="A1:AZ530"/>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RowHeight="12.75" x14ac:dyDescent="0.2"/>
  <cols>
    <col min="1" max="1" width="12.140625" style="2" customWidth="1"/>
    <col min="2" max="2" width="55.7109375" style="2" customWidth="1"/>
    <col min="3" max="33" width="12.140625" style="2" customWidth="1"/>
    <col min="34" max="16384" width="9.140625" style="2"/>
  </cols>
  <sheetData>
    <row r="1" spans="1:52" ht="12.75" customHeight="1" x14ac:dyDescent="0.2">
      <c r="A1" s="221" t="s">
        <v>1960</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98" t="s">
        <v>1367</v>
      </c>
      <c r="Q1" s="98" t="s">
        <v>1367</v>
      </c>
      <c r="R1" s="98" t="s">
        <v>1367</v>
      </c>
      <c r="S1" s="98" t="s">
        <v>1367</v>
      </c>
      <c r="T1" s="98" t="s">
        <v>1367</v>
      </c>
      <c r="U1" s="98" t="s">
        <v>1367</v>
      </c>
      <c r="V1" s="98" t="s">
        <v>1367</v>
      </c>
      <c r="W1" s="98" t="s">
        <v>1367</v>
      </c>
      <c r="X1" s="27"/>
      <c r="Y1" s="27"/>
    </row>
    <row r="2" spans="1:52" ht="75" customHeight="1" x14ac:dyDescent="0.2">
      <c r="A2" s="7" t="s">
        <v>824</v>
      </c>
      <c r="B2" s="7" t="s">
        <v>311</v>
      </c>
      <c r="C2" s="171" t="s">
        <v>1369</v>
      </c>
      <c r="D2" s="171" t="s">
        <v>1370</v>
      </c>
      <c r="E2" s="171" t="s">
        <v>1371</v>
      </c>
      <c r="F2" s="171" t="s">
        <v>1372</v>
      </c>
      <c r="G2" s="171" t="s">
        <v>1373</v>
      </c>
      <c r="H2" s="171" t="s">
        <v>1374</v>
      </c>
      <c r="I2" s="171" t="s">
        <v>1375</v>
      </c>
      <c r="J2" s="171" t="s">
        <v>1376</v>
      </c>
      <c r="K2" s="171" t="s">
        <v>1184</v>
      </c>
      <c r="L2" s="171" t="s">
        <v>312</v>
      </c>
      <c r="M2" s="172" t="s">
        <v>1170</v>
      </c>
      <c r="N2" s="171" t="s">
        <v>313</v>
      </c>
      <c r="O2" s="171" t="s">
        <v>314</v>
      </c>
      <c r="P2" s="171" t="s">
        <v>315</v>
      </c>
      <c r="Q2" s="171" t="s">
        <v>316</v>
      </c>
      <c r="R2" s="171" t="s">
        <v>317</v>
      </c>
      <c r="S2" s="171" t="s">
        <v>318</v>
      </c>
      <c r="T2" s="171" t="s">
        <v>319</v>
      </c>
      <c r="U2" s="171" t="s">
        <v>1185</v>
      </c>
      <c r="V2" s="171" t="s">
        <v>1177</v>
      </c>
      <c r="W2" s="171" t="s">
        <v>1178</v>
      </c>
      <c r="X2" s="171" t="s">
        <v>1381</v>
      </c>
      <c r="Y2" s="175" t="s">
        <v>1311</v>
      </c>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row>
    <row r="3" spans="1:52" ht="12.75" customHeight="1" x14ac:dyDescent="0.2">
      <c r="A3" s="7"/>
      <c r="B3" s="7"/>
      <c r="C3" s="16"/>
      <c r="D3" s="16"/>
      <c r="E3" s="16"/>
      <c r="F3" s="16"/>
      <c r="G3" s="16"/>
      <c r="H3" s="16"/>
      <c r="I3" s="16"/>
      <c r="J3" s="16"/>
      <c r="K3" s="16"/>
      <c r="L3" s="16"/>
      <c r="M3" s="18"/>
      <c r="N3" s="16"/>
      <c r="O3" s="16"/>
      <c r="P3" s="16"/>
      <c r="Q3" s="16"/>
      <c r="R3" s="16"/>
      <c r="S3" s="16"/>
      <c r="T3" s="16"/>
      <c r="U3" s="16"/>
      <c r="X3" s="7"/>
      <c r="Y3" s="7"/>
    </row>
    <row r="4" spans="1:52" ht="12.75" customHeight="1" x14ac:dyDescent="0.2">
      <c r="A4" s="31" t="s">
        <v>1186</v>
      </c>
      <c r="B4" s="7" t="s">
        <v>1074</v>
      </c>
      <c r="C4" s="18">
        <v>58603</v>
      </c>
      <c r="D4" s="18">
        <v>4000</v>
      </c>
      <c r="E4" s="18">
        <v>182975</v>
      </c>
      <c r="F4" s="18">
        <v>106262</v>
      </c>
      <c r="G4" s="18">
        <v>4731</v>
      </c>
      <c r="H4" s="18">
        <v>706</v>
      </c>
      <c r="I4" s="18">
        <v>35345</v>
      </c>
      <c r="J4" s="18">
        <v>35685</v>
      </c>
      <c r="K4" s="18">
        <v>3348303</v>
      </c>
      <c r="L4" s="18">
        <v>412147</v>
      </c>
      <c r="M4" s="18">
        <v>61154544</v>
      </c>
      <c r="N4" s="18">
        <v>11635131</v>
      </c>
      <c r="O4" s="18">
        <v>11608</v>
      </c>
      <c r="P4" s="18">
        <v>411172</v>
      </c>
      <c r="Q4" s="18">
        <v>3391</v>
      </c>
      <c r="R4" s="18">
        <v>13466</v>
      </c>
      <c r="S4" s="18">
        <v>84445</v>
      </c>
      <c r="T4" s="18">
        <v>5641</v>
      </c>
      <c r="U4" s="18">
        <v>4309874</v>
      </c>
      <c r="V4" s="18">
        <v>3299243</v>
      </c>
      <c r="W4" s="18">
        <v>488095</v>
      </c>
      <c r="X4" s="7"/>
      <c r="Y4" s="7"/>
    </row>
    <row r="5" spans="1:52" ht="12.75" customHeight="1" x14ac:dyDescent="0.2">
      <c r="A5" s="31"/>
      <c r="B5" s="7"/>
      <c r="C5" s="18"/>
      <c r="D5" s="18"/>
      <c r="E5" s="18"/>
      <c r="F5" s="18"/>
      <c r="G5" s="18"/>
      <c r="H5" s="18"/>
      <c r="I5" s="18"/>
      <c r="J5" s="18"/>
      <c r="K5" s="18"/>
      <c r="L5" s="18"/>
      <c r="M5" s="18"/>
      <c r="N5" s="18"/>
      <c r="O5" s="18"/>
      <c r="P5" s="18"/>
      <c r="Q5" s="18"/>
      <c r="R5" s="18"/>
      <c r="S5" s="18"/>
      <c r="T5" s="18"/>
      <c r="U5" s="18"/>
      <c r="V5" s="18"/>
      <c r="W5" s="18"/>
      <c r="X5" s="7"/>
      <c r="Y5" s="7"/>
    </row>
    <row r="6" spans="1:52" ht="12.75" customHeight="1" x14ac:dyDescent="0.2">
      <c r="A6" s="104" t="s">
        <v>1316</v>
      </c>
      <c r="B6" s="7" t="s">
        <v>1070</v>
      </c>
      <c r="C6" s="18">
        <v>54897</v>
      </c>
      <c r="D6" s="18">
        <v>4000</v>
      </c>
      <c r="E6" s="18">
        <v>45450</v>
      </c>
      <c r="F6" s="18">
        <v>77362</v>
      </c>
      <c r="G6" s="18">
        <v>2225</v>
      </c>
      <c r="H6" s="18">
        <v>706</v>
      </c>
      <c r="I6" s="18">
        <v>24853</v>
      </c>
      <c r="J6" s="18">
        <v>35685</v>
      </c>
      <c r="K6" s="18">
        <v>3348303</v>
      </c>
      <c r="L6" s="18">
        <v>372144</v>
      </c>
      <c r="M6" s="18">
        <v>49976852</v>
      </c>
      <c r="N6" s="18">
        <v>9325071</v>
      </c>
      <c r="O6" s="18">
        <v>5258</v>
      </c>
      <c r="P6" s="18">
        <v>300734</v>
      </c>
      <c r="Q6" s="18">
        <v>1191</v>
      </c>
      <c r="R6" s="18">
        <v>12466</v>
      </c>
      <c r="S6" s="18">
        <v>2966</v>
      </c>
      <c r="T6" s="18">
        <v>4073</v>
      </c>
      <c r="U6" s="18">
        <v>3665355</v>
      </c>
      <c r="V6" s="18">
        <v>2836379</v>
      </c>
      <c r="W6" s="18">
        <v>409881</v>
      </c>
      <c r="X6" s="7"/>
      <c r="Y6" s="7"/>
    </row>
    <row r="7" spans="1:52" ht="12.75" customHeight="1" x14ac:dyDescent="0.2">
      <c r="A7" s="104" t="s">
        <v>1314</v>
      </c>
      <c r="B7" s="7" t="s">
        <v>1071</v>
      </c>
      <c r="C7" s="18">
        <v>1432</v>
      </c>
      <c r="D7" s="18">
        <v>0</v>
      </c>
      <c r="E7" s="18">
        <v>129083</v>
      </c>
      <c r="F7" s="18">
        <v>28850</v>
      </c>
      <c r="G7" s="18">
        <v>1982</v>
      </c>
      <c r="H7" s="18">
        <v>0</v>
      </c>
      <c r="I7" s="18">
        <v>8297</v>
      </c>
      <c r="J7" s="18">
        <v>0</v>
      </c>
      <c r="K7" s="18">
        <v>0</v>
      </c>
      <c r="L7" s="18">
        <v>2</v>
      </c>
      <c r="M7" s="18">
        <v>8206201</v>
      </c>
      <c r="N7" s="18">
        <v>1717582</v>
      </c>
      <c r="O7" s="18">
        <v>3350</v>
      </c>
      <c r="P7" s="18">
        <v>101434</v>
      </c>
      <c r="Q7" s="18">
        <v>2200</v>
      </c>
      <c r="R7" s="18">
        <v>0</v>
      </c>
      <c r="S7" s="18">
        <v>475</v>
      </c>
      <c r="T7" s="18">
        <v>165</v>
      </c>
      <c r="U7" s="18">
        <v>553171</v>
      </c>
      <c r="V7" s="18">
        <v>348748</v>
      </c>
      <c r="W7" s="18">
        <v>70800</v>
      </c>
      <c r="X7" s="7"/>
      <c r="Y7" s="7"/>
    </row>
    <row r="8" spans="1:52" ht="12.75" customHeight="1" x14ac:dyDescent="0.2">
      <c r="A8" s="104" t="s">
        <v>1313</v>
      </c>
      <c r="B8" s="7" t="s">
        <v>1072</v>
      </c>
      <c r="C8" s="18">
        <v>1129</v>
      </c>
      <c r="D8" s="18">
        <v>0</v>
      </c>
      <c r="E8" s="18">
        <v>8442</v>
      </c>
      <c r="F8" s="18">
        <v>50</v>
      </c>
      <c r="G8" s="18">
        <v>524</v>
      </c>
      <c r="H8" s="18">
        <v>0</v>
      </c>
      <c r="I8" s="18">
        <v>2195</v>
      </c>
      <c r="J8" s="18">
        <v>0</v>
      </c>
      <c r="K8" s="18">
        <v>0</v>
      </c>
      <c r="L8" s="18">
        <v>40001</v>
      </c>
      <c r="M8" s="18">
        <v>2666640</v>
      </c>
      <c r="N8" s="18">
        <v>561350</v>
      </c>
      <c r="O8" s="18">
        <v>0</v>
      </c>
      <c r="P8" s="18">
        <v>8061</v>
      </c>
      <c r="Q8" s="18">
        <v>0</v>
      </c>
      <c r="R8" s="18">
        <v>0</v>
      </c>
      <c r="S8" s="18">
        <v>3119</v>
      </c>
      <c r="T8" s="18">
        <v>1403</v>
      </c>
      <c r="U8" s="18">
        <v>89348</v>
      </c>
      <c r="V8" s="18">
        <v>93519</v>
      </c>
      <c r="W8" s="18">
        <v>580</v>
      </c>
      <c r="X8" s="7"/>
      <c r="Y8" s="7"/>
    </row>
    <row r="9" spans="1:52" ht="12.75" customHeight="1" x14ac:dyDescent="0.2">
      <c r="A9" s="104" t="s">
        <v>1317</v>
      </c>
      <c r="B9" s="7" t="s">
        <v>1073</v>
      </c>
      <c r="C9" s="18">
        <v>1145</v>
      </c>
      <c r="D9" s="18">
        <v>0</v>
      </c>
      <c r="E9" s="18">
        <v>0</v>
      </c>
      <c r="F9" s="18">
        <v>0</v>
      </c>
      <c r="G9" s="18">
        <v>0</v>
      </c>
      <c r="H9" s="18">
        <v>0</v>
      </c>
      <c r="I9" s="18">
        <v>0</v>
      </c>
      <c r="J9" s="18">
        <v>0</v>
      </c>
      <c r="K9" s="18">
        <v>0</v>
      </c>
      <c r="L9" s="18">
        <v>0</v>
      </c>
      <c r="M9" s="18">
        <v>304851</v>
      </c>
      <c r="N9" s="18">
        <v>31128</v>
      </c>
      <c r="O9" s="18">
        <v>3000</v>
      </c>
      <c r="P9" s="18">
        <v>943</v>
      </c>
      <c r="Q9" s="18">
        <v>0</v>
      </c>
      <c r="R9" s="18">
        <v>1000</v>
      </c>
      <c r="S9" s="18">
        <v>77885</v>
      </c>
      <c r="T9" s="18">
        <v>0</v>
      </c>
      <c r="U9" s="18">
        <v>2000</v>
      </c>
      <c r="V9" s="18">
        <v>20597</v>
      </c>
      <c r="W9" s="18">
        <v>6834</v>
      </c>
      <c r="X9" s="7"/>
      <c r="Y9" s="7"/>
    </row>
    <row r="10" spans="1:52" ht="12.75" customHeight="1" x14ac:dyDescent="0.2">
      <c r="A10" s="7"/>
      <c r="B10" s="11"/>
      <c r="C10" s="18"/>
      <c r="D10" s="18"/>
      <c r="E10" s="18"/>
      <c r="F10" s="18"/>
      <c r="G10" s="18"/>
      <c r="H10" s="18"/>
      <c r="I10" s="18"/>
      <c r="J10" s="18"/>
      <c r="K10" s="18"/>
      <c r="L10" s="18"/>
      <c r="M10" s="18"/>
      <c r="N10" s="18"/>
      <c r="O10" s="18"/>
      <c r="P10" s="18"/>
      <c r="Q10" s="18"/>
      <c r="R10" s="18"/>
      <c r="S10" s="18"/>
      <c r="T10" s="18"/>
      <c r="U10" s="18"/>
      <c r="V10" s="18"/>
      <c r="W10" s="18"/>
      <c r="X10" s="11"/>
      <c r="Y10" s="11"/>
    </row>
    <row r="11" spans="1:52" ht="12.75" customHeight="1" x14ac:dyDescent="0.2">
      <c r="A11" s="7"/>
      <c r="B11" s="7"/>
      <c r="C11" s="18"/>
      <c r="D11" s="18"/>
      <c r="E11" s="18"/>
      <c r="F11" s="18"/>
      <c r="G11" s="18"/>
      <c r="H11" s="18"/>
      <c r="I11" s="18"/>
      <c r="J11" s="18"/>
      <c r="K11" s="18"/>
      <c r="L11" s="18"/>
      <c r="M11" s="18"/>
      <c r="N11" s="18"/>
      <c r="O11" s="18"/>
      <c r="P11" s="18"/>
      <c r="Q11" s="18"/>
      <c r="R11" s="18"/>
      <c r="S11" s="18"/>
      <c r="T11" s="18"/>
      <c r="U11" s="18"/>
      <c r="V11" s="9"/>
      <c r="W11" s="9"/>
      <c r="X11" s="7"/>
      <c r="Y11" s="7"/>
    </row>
    <row r="12" spans="1:52" s="10" customFormat="1" ht="12.75" customHeight="1" x14ac:dyDescent="0.2">
      <c r="A12" s="10" t="s">
        <v>903</v>
      </c>
      <c r="B12" s="10" t="s">
        <v>904</v>
      </c>
      <c r="C12" s="103">
        <v>0</v>
      </c>
      <c r="D12" s="103">
        <v>0</v>
      </c>
      <c r="E12" s="103">
        <v>5000</v>
      </c>
      <c r="F12" s="103">
        <v>0</v>
      </c>
      <c r="G12" s="103">
        <v>0</v>
      </c>
      <c r="H12" s="103">
        <v>0</v>
      </c>
      <c r="I12" s="103">
        <v>0</v>
      </c>
      <c r="J12" s="103">
        <v>0</v>
      </c>
      <c r="K12" s="103">
        <v>0</v>
      </c>
      <c r="L12" s="103">
        <v>0</v>
      </c>
      <c r="M12" s="103">
        <v>64868</v>
      </c>
      <c r="N12" s="103">
        <v>10000</v>
      </c>
      <c r="O12" s="103">
        <v>0</v>
      </c>
      <c r="P12" s="103">
        <v>0</v>
      </c>
      <c r="Q12" s="103">
        <v>0</v>
      </c>
      <c r="R12" s="103">
        <v>0</v>
      </c>
      <c r="S12" s="103">
        <v>0</v>
      </c>
      <c r="T12" s="14">
        <v>0</v>
      </c>
      <c r="U12" s="14">
        <v>21000</v>
      </c>
      <c r="V12" s="14">
        <v>27500</v>
      </c>
      <c r="W12" s="10">
        <v>0</v>
      </c>
      <c r="X12" s="103" t="s">
        <v>1312</v>
      </c>
      <c r="Y12" s="103" t="s">
        <v>1313</v>
      </c>
    </row>
    <row r="13" spans="1:52" s="10" customFormat="1" ht="12.75" customHeight="1" x14ac:dyDescent="0.2">
      <c r="A13" s="10" t="s">
        <v>905</v>
      </c>
      <c r="B13" s="10" t="s">
        <v>906</v>
      </c>
      <c r="C13" s="103">
        <v>0</v>
      </c>
      <c r="D13" s="103">
        <v>0</v>
      </c>
      <c r="E13" s="103">
        <v>0</v>
      </c>
      <c r="F13" s="103">
        <v>0</v>
      </c>
      <c r="G13" s="103">
        <v>0</v>
      </c>
      <c r="H13" s="103">
        <v>0</v>
      </c>
      <c r="I13" s="103">
        <v>22</v>
      </c>
      <c r="J13" s="103">
        <v>0</v>
      </c>
      <c r="K13" s="103">
        <v>0</v>
      </c>
      <c r="L13" s="103">
        <v>0</v>
      </c>
      <c r="M13" s="103">
        <v>322116</v>
      </c>
      <c r="N13" s="103">
        <v>95100</v>
      </c>
      <c r="O13" s="103">
        <v>0</v>
      </c>
      <c r="P13" s="103">
        <v>500</v>
      </c>
      <c r="Q13" s="103">
        <v>0</v>
      </c>
      <c r="R13" s="103">
        <v>0</v>
      </c>
      <c r="S13" s="103">
        <v>0</v>
      </c>
      <c r="T13" s="14">
        <v>0</v>
      </c>
      <c r="U13" s="14">
        <v>0</v>
      </c>
      <c r="V13" s="14">
        <v>0</v>
      </c>
      <c r="W13" s="10">
        <v>0</v>
      </c>
      <c r="X13" s="103" t="s">
        <v>1312</v>
      </c>
      <c r="Y13" s="103" t="s">
        <v>1314</v>
      </c>
    </row>
    <row r="14" spans="1:52" s="10" customFormat="1" ht="12.75" customHeight="1" x14ac:dyDescent="0.2">
      <c r="A14" s="10" t="s">
        <v>665</v>
      </c>
      <c r="B14" s="10" t="s">
        <v>1</v>
      </c>
      <c r="C14" s="103">
        <v>0</v>
      </c>
      <c r="D14" s="103">
        <v>0</v>
      </c>
      <c r="E14" s="103">
        <v>0</v>
      </c>
      <c r="F14" s="103">
        <v>0</v>
      </c>
      <c r="G14" s="103">
        <v>0</v>
      </c>
      <c r="H14" s="103">
        <v>0</v>
      </c>
      <c r="I14" s="103">
        <v>0</v>
      </c>
      <c r="J14" s="103">
        <v>0</v>
      </c>
      <c r="K14" s="103">
        <v>0</v>
      </c>
      <c r="L14" s="103">
        <v>0</v>
      </c>
      <c r="M14" s="103">
        <v>63640</v>
      </c>
      <c r="N14" s="103">
        <v>10690</v>
      </c>
      <c r="O14" s="103">
        <v>0</v>
      </c>
      <c r="P14" s="103">
        <v>0</v>
      </c>
      <c r="Q14" s="103">
        <v>0</v>
      </c>
      <c r="R14" s="103">
        <v>26</v>
      </c>
      <c r="S14" s="103">
        <v>0</v>
      </c>
      <c r="T14" s="14">
        <v>0</v>
      </c>
      <c r="U14" s="14">
        <v>7750</v>
      </c>
      <c r="V14" s="14">
        <v>0</v>
      </c>
      <c r="W14" s="10">
        <v>0</v>
      </c>
      <c r="X14" s="103" t="s">
        <v>1315</v>
      </c>
      <c r="Y14" s="103" t="s">
        <v>1316</v>
      </c>
    </row>
    <row r="15" spans="1:52" s="10" customFormat="1" ht="12.75" customHeight="1" x14ac:dyDescent="0.2">
      <c r="A15" s="10" t="s">
        <v>427</v>
      </c>
      <c r="B15" s="10" t="s">
        <v>2</v>
      </c>
      <c r="C15" s="103">
        <v>0</v>
      </c>
      <c r="D15" s="103">
        <v>0</v>
      </c>
      <c r="E15" s="103">
        <v>0</v>
      </c>
      <c r="F15" s="103">
        <v>0</v>
      </c>
      <c r="G15" s="103">
        <v>0</v>
      </c>
      <c r="H15" s="103">
        <v>0</v>
      </c>
      <c r="I15" s="103">
        <v>0</v>
      </c>
      <c r="J15" s="103">
        <v>0</v>
      </c>
      <c r="K15" s="103">
        <v>0</v>
      </c>
      <c r="L15" s="103">
        <v>0</v>
      </c>
      <c r="M15" s="103">
        <v>10028</v>
      </c>
      <c r="N15" s="103">
        <v>0</v>
      </c>
      <c r="O15" s="103">
        <v>0</v>
      </c>
      <c r="P15" s="103">
        <v>0</v>
      </c>
      <c r="Q15" s="103">
        <v>0</v>
      </c>
      <c r="R15" s="103">
        <v>0</v>
      </c>
      <c r="S15" s="103">
        <v>0</v>
      </c>
      <c r="T15" s="14">
        <v>31</v>
      </c>
      <c r="U15" s="14">
        <v>0</v>
      </c>
      <c r="V15" s="14">
        <v>152</v>
      </c>
      <c r="W15" s="10">
        <v>0</v>
      </c>
      <c r="X15" s="103" t="s">
        <v>1315</v>
      </c>
      <c r="Y15" s="103" t="s">
        <v>1316</v>
      </c>
    </row>
    <row r="16" spans="1:52" s="10" customFormat="1" ht="12.75" customHeight="1" x14ac:dyDescent="0.2">
      <c r="A16" s="10" t="s">
        <v>435</v>
      </c>
      <c r="B16" s="10" t="s">
        <v>3</v>
      </c>
      <c r="C16" s="103">
        <v>0</v>
      </c>
      <c r="D16" s="103">
        <v>0</v>
      </c>
      <c r="E16" s="103">
        <v>0</v>
      </c>
      <c r="F16" s="103">
        <v>0</v>
      </c>
      <c r="G16" s="103">
        <v>0</v>
      </c>
      <c r="H16" s="103">
        <v>0</v>
      </c>
      <c r="I16" s="103">
        <v>0</v>
      </c>
      <c r="J16" s="103">
        <v>0</v>
      </c>
      <c r="K16" s="103">
        <v>0</v>
      </c>
      <c r="L16" s="103">
        <v>0</v>
      </c>
      <c r="M16" s="103">
        <v>2850</v>
      </c>
      <c r="N16" s="103">
        <v>0</v>
      </c>
      <c r="O16" s="103">
        <v>0</v>
      </c>
      <c r="P16" s="103">
        <v>0</v>
      </c>
      <c r="Q16" s="103">
        <v>0</v>
      </c>
      <c r="R16" s="103">
        <v>0</v>
      </c>
      <c r="S16" s="103">
        <v>0</v>
      </c>
      <c r="T16" s="14">
        <v>0</v>
      </c>
      <c r="U16" s="14">
        <v>0</v>
      </c>
      <c r="V16" s="14">
        <v>0</v>
      </c>
      <c r="W16" s="10">
        <v>0</v>
      </c>
      <c r="X16" s="103" t="s">
        <v>1315</v>
      </c>
      <c r="Y16" s="103" t="s">
        <v>1316</v>
      </c>
    </row>
    <row r="17" spans="1:25" s="10" customFormat="1" ht="12.75" customHeight="1" x14ac:dyDescent="0.2">
      <c r="A17" s="10" t="s">
        <v>907</v>
      </c>
      <c r="B17" s="10" t="s">
        <v>908</v>
      </c>
      <c r="C17" s="103">
        <v>1042</v>
      </c>
      <c r="D17" s="103">
        <v>0</v>
      </c>
      <c r="E17" s="103">
        <v>0</v>
      </c>
      <c r="F17" s="103">
        <v>0</v>
      </c>
      <c r="G17" s="103">
        <v>0</v>
      </c>
      <c r="H17" s="103">
        <v>0</v>
      </c>
      <c r="I17" s="103">
        <v>0</v>
      </c>
      <c r="J17" s="103">
        <v>0</v>
      </c>
      <c r="K17" s="103">
        <v>0</v>
      </c>
      <c r="L17" s="103">
        <v>0</v>
      </c>
      <c r="M17" s="103">
        <v>96103</v>
      </c>
      <c r="N17" s="103">
        <v>0</v>
      </c>
      <c r="O17" s="103">
        <v>0</v>
      </c>
      <c r="P17" s="103">
        <v>0</v>
      </c>
      <c r="Q17" s="103">
        <v>0</v>
      </c>
      <c r="R17" s="103">
        <v>0</v>
      </c>
      <c r="S17" s="103">
        <v>0</v>
      </c>
      <c r="T17" s="14">
        <v>0</v>
      </c>
      <c r="U17" s="14">
        <v>0</v>
      </c>
      <c r="V17" s="14">
        <v>0</v>
      </c>
      <c r="W17" s="10">
        <v>0</v>
      </c>
      <c r="X17" s="103" t="s">
        <v>1312</v>
      </c>
      <c r="Y17" s="103" t="s">
        <v>1313</v>
      </c>
    </row>
    <row r="18" spans="1:25" s="10" customFormat="1" ht="12.75" customHeight="1" x14ac:dyDescent="0.2">
      <c r="A18" s="10" t="s">
        <v>909</v>
      </c>
      <c r="B18" s="10" t="s">
        <v>910</v>
      </c>
      <c r="C18" s="103">
        <v>0</v>
      </c>
      <c r="D18" s="103">
        <v>0</v>
      </c>
      <c r="E18" s="103">
        <v>0</v>
      </c>
      <c r="F18" s="103">
        <v>0</v>
      </c>
      <c r="G18" s="103">
        <v>0</v>
      </c>
      <c r="H18" s="103">
        <v>0</v>
      </c>
      <c r="I18" s="103">
        <v>0</v>
      </c>
      <c r="J18" s="103">
        <v>0</v>
      </c>
      <c r="K18" s="103">
        <v>0</v>
      </c>
      <c r="L18" s="103">
        <v>0</v>
      </c>
      <c r="M18" s="103">
        <v>136721</v>
      </c>
      <c r="N18" s="103">
        <v>22000</v>
      </c>
      <c r="O18" s="103">
        <v>0</v>
      </c>
      <c r="P18" s="103">
        <v>0</v>
      </c>
      <c r="Q18" s="103">
        <v>0</v>
      </c>
      <c r="R18" s="103">
        <v>0</v>
      </c>
      <c r="S18" s="103">
        <v>0</v>
      </c>
      <c r="T18" s="14">
        <v>0</v>
      </c>
      <c r="U18" s="14">
        <v>8000</v>
      </c>
      <c r="V18" s="14">
        <v>0</v>
      </c>
      <c r="W18" s="10">
        <v>0</v>
      </c>
      <c r="X18" s="103" t="s">
        <v>1312</v>
      </c>
      <c r="Y18" s="103" t="s">
        <v>1314</v>
      </c>
    </row>
    <row r="19" spans="1:25" s="10" customFormat="1" ht="12.75" customHeight="1" x14ac:dyDescent="0.2">
      <c r="A19" s="10" t="s">
        <v>911</v>
      </c>
      <c r="B19" s="10" t="s">
        <v>912</v>
      </c>
      <c r="C19" s="103">
        <v>0</v>
      </c>
      <c r="D19" s="103">
        <v>0</v>
      </c>
      <c r="E19" s="103">
        <v>0</v>
      </c>
      <c r="F19" s="103">
        <v>0</v>
      </c>
      <c r="G19" s="103">
        <v>0</v>
      </c>
      <c r="H19" s="103">
        <v>0</v>
      </c>
      <c r="I19" s="103">
        <v>0</v>
      </c>
      <c r="J19" s="103">
        <v>0</v>
      </c>
      <c r="K19" s="103">
        <v>0</v>
      </c>
      <c r="L19" s="103">
        <v>0</v>
      </c>
      <c r="M19" s="103">
        <v>14818</v>
      </c>
      <c r="N19" s="103">
        <v>5000</v>
      </c>
      <c r="O19" s="103">
        <v>0</v>
      </c>
      <c r="P19" s="103">
        <v>0</v>
      </c>
      <c r="Q19" s="103">
        <v>0</v>
      </c>
      <c r="R19" s="103">
        <v>0</v>
      </c>
      <c r="S19" s="103">
        <v>0</v>
      </c>
      <c r="T19" s="14">
        <v>0</v>
      </c>
      <c r="U19" s="14">
        <v>0</v>
      </c>
      <c r="V19" s="14">
        <v>0</v>
      </c>
      <c r="W19" s="10">
        <v>0</v>
      </c>
      <c r="X19" s="103" t="s">
        <v>1317</v>
      </c>
      <c r="Y19" s="103" t="s">
        <v>1317</v>
      </c>
    </row>
    <row r="20" spans="1:25" s="10" customFormat="1" ht="12.75" customHeight="1" x14ac:dyDescent="0.2">
      <c r="A20" s="10" t="s">
        <v>913</v>
      </c>
      <c r="B20" s="10" t="s">
        <v>914</v>
      </c>
      <c r="C20" s="103">
        <v>0</v>
      </c>
      <c r="D20" s="103">
        <v>0</v>
      </c>
      <c r="E20" s="103">
        <v>0</v>
      </c>
      <c r="F20" s="103">
        <v>0</v>
      </c>
      <c r="G20" s="103">
        <v>0</v>
      </c>
      <c r="H20" s="103">
        <v>0</v>
      </c>
      <c r="I20" s="103">
        <v>0</v>
      </c>
      <c r="J20" s="103">
        <v>0</v>
      </c>
      <c r="K20" s="103">
        <v>0</v>
      </c>
      <c r="L20" s="103">
        <v>0</v>
      </c>
      <c r="M20" s="103">
        <v>5977</v>
      </c>
      <c r="N20" s="103">
        <v>7275</v>
      </c>
      <c r="O20" s="103">
        <v>0</v>
      </c>
      <c r="P20" s="103">
        <v>500</v>
      </c>
      <c r="Q20" s="103">
        <v>0</v>
      </c>
      <c r="R20" s="103">
        <v>0</v>
      </c>
      <c r="S20" s="103">
        <v>0</v>
      </c>
      <c r="T20" s="14">
        <v>0</v>
      </c>
      <c r="U20" s="14">
        <v>0</v>
      </c>
      <c r="V20" s="14">
        <v>0</v>
      </c>
      <c r="W20" s="10">
        <v>0</v>
      </c>
      <c r="X20" s="103" t="s">
        <v>1317</v>
      </c>
      <c r="Y20" s="103" t="s">
        <v>1317</v>
      </c>
    </row>
    <row r="21" spans="1:25" s="10" customFormat="1" ht="12.75" customHeight="1" x14ac:dyDescent="0.2">
      <c r="A21" s="10" t="s">
        <v>915</v>
      </c>
      <c r="B21" s="10" t="s">
        <v>916</v>
      </c>
      <c r="C21" s="103">
        <v>0</v>
      </c>
      <c r="D21" s="103">
        <v>0</v>
      </c>
      <c r="E21" s="103">
        <v>0</v>
      </c>
      <c r="F21" s="103">
        <v>0</v>
      </c>
      <c r="G21" s="103">
        <v>0</v>
      </c>
      <c r="H21" s="103">
        <v>0</v>
      </c>
      <c r="I21" s="103">
        <v>180</v>
      </c>
      <c r="J21" s="103">
        <v>0</v>
      </c>
      <c r="K21" s="103">
        <v>0</v>
      </c>
      <c r="L21" s="103">
        <v>0</v>
      </c>
      <c r="M21" s="103">
        <v>108066</v>
      </c>
      <c r="N21" s="103">
        <v>31000</v>
      </c>
      <c r="O21" s="103">
        <v>0</v>
      </c>
      <c r="P21" s="103">
        <v>2525</v>
      </c>
      <c r="Q21" s="103">
        <v>0</v>
      </c>
      <c r="R21" s="103">
        <v>0</v>
      </c>
      <c r="S21" s="103">
        <v>0</v>
      </c>
      <c r="T21" s="14">
        <v>4</v>
      </c>
      <c r="U21" s="14">
        <v>18255</v>
      </c>
      <c r="V21" s="14">
        <v>376</v>
      </c>
      <c r="W21" s="10">
        <v>0</v>
      </c>
      <c r="X21" s="103" t="s">
        <v>1312</v>
      </c>
      <c r="Y21" s="103" t="s">
        <v>1314</v>
      </c>
    </row>
    <row r="22" spans="1:25" s="10" customFormat="1" ht="12.75" customHeight="1" x14ac:dyDescent="0.2">
      <c r="A22" s="10" t="s">
        <v>917</v>
      </c>
      <c r="B22" s="10" t="s">
        <v>918</v>
      </c>
      <c r="C22" s="103">
        <v>0</v>
      </c>
      <c r="D22" s="103">
        <v>0</v>
      </c>
      <c r="E22" s="103">
        <v>0</v>
      </c>
      <c r="F22" s="103">
        <v>0</v>
      </c>
      <c r="G22" s="103">
        <v>0</v>
      </c>
      <c r="H22" s="103">
        <v>0</v>
      </c>
      <c r="I22" s="103">
        <v>0</v>
      </c>
      <c r="J22" s="103">
        <v>0</v>
      </c>
      <c r="K22" s="103">
        <v>0</v>
      </c>
      <c r="L22" s="103">
        <v>0</v>
      </c>
      <c r="M22" s="103">
        <v>26328</v>
      </c>
      <c r="N22" s="103">
        <v>0</v>
      </c>
      <c r="O22" s="103">
        <v>0</v>
      </c>
      <c r="P22" s="103">
        <v>0</v>
      </c>
      <c r="Q22" s="103">
        <v>0</v>
      </c>
      <c r="R22" s="103">
        <v>0</v>
      </c>
      <c r="S22" s="103">
        <v>0</v>
      </c>
      <c r="T22" s="14">
        <v>0</v>
      </c>
      <c r="U22" s="14">
        <v>0</v>
      </c>
      <c r="V22" s="14">
        <v>0</v>
      </c>
      <c r="W22" s="10">
        <v>0</v>
      </c>
      <c r="X22" s="103" t="s">
        <v>1317</v>
      </c>
      <c r="Y22" s="103" t="s">
        <v>1317</v>
      </c>
    </row>
    <row r="23" spans="1:25" s="10" customFormat="1" ht="12.75" customHeight="1" x14ac:dyDescent="0.2">
      <c r="A23" s="10" t="s">
        <v>666</v>
      </c>
      <c r="B23" s="10" t="s">
        <v>4</v>
      </c>
      <c r="C23" s="103">
        <v>0</v>
      </c>
      <c r="D23" s="103">
        <v>0</v>
      </c>
      <c r="E23" s="103">
        <v>0</v>
      </c>
      <c r="F23" s="103">
        <v>0</v>
      </c>
      <c r="G23" s="103">
        <v>0</v>
      </c>
      <c r="H23" s="103">
        <v>0</v>
      </c>
      <c r="I23" s="103">
        <v>0</v>
      </c>
      <c r="J23" s="103">
        <v>0</v>
      </c>
      <c r="K23" s="103">
        <v>0</v>
      </c>
      <c r="L23" s="103">
        <v>0</v>
      </c>
      <c r="M23" s="103">
        <v>70902</v>
      </c>
      <c r="N23" s="103">
        <v>0</v>
      </c>
      <c r="O23" s="103">
        <v>0</v>
      </c>
      <c r="P23" s="103">
        <v>0</v>
      </c>
      <c r="Q23" s="103">
        <v>0</v>
      </c>
      <c r="R23" s="103">
        <v>0</v>
      </c>
      <c r="S23" s="103">
        <v>0</v>
      </c>
      <c r="T23" s="14">
        <v>0</v>
      </c>
      <c r="U23" s="14">
        <v>0</v>
      </c>
      <c r="V23" s="14">
        <v>0</v>
      </c>
      <c r="W23" s="10">
        <v>0</v>
      </c>
      <c r="X23" s="103" t="s">
        <v>1315</v>
      </c>
      <c r="Y23" s="103" t="s">
        <v>1316</v>
      </c>
    </row>
    <row r="24" spans="1:25" s="10" customFormat="1" ht="12.75" customHeight="1" x14ac:dyDescent="0.2">
      <c r="A24" s="10" t="s">
        <v>607</v>
      </c>
      <c r="B24" s="10" t="s">
        <v>5</v>
      </c>
      <c r="C24" s="103">
        <v>0</v>
      </c>
      <c r="D24" s="103">
        <v>0</v>
      </c>
      <c r="E24" s="103">
        <v>0</v>
      </c>
      <c r="F24" s="103">
        <v>0</v>
      </c>
      <c r="G24" s="103">
        <v>0</v>
      </c>
      <c r="H24" s="103">
        <v>0</v>
      </c>
      <c r="I24" s="103">
        <v>0</v>
      </c>
      <c r="J24" s="103">
        <v>0</v>
      </c>
      <c r="K24" s="103">
        <v>0</v>
      </c>
      <c r="L24" s="103">
        <v>0</v>
      </c>
      <c r="M24" s="103">
        <v>21949</v>
      </c>
      <c r="N24" s="103">
        <v>44500</v>
      </c>
      <c r="O24" s="103">
        <v>0</v>
      </c>
      <c r="P24" s="103">
        <v>0</v>
      </c>
      <c r="Q24" s="103">
        <v>0</v>
      </c>
      <c r="R24" s="103">
        <v>0</v>
      </c>
      <c r="S24" s="103">
        <v>0</v>
      </c>
      <c r="T24" s="14">
        <v>0</v>
      </c>
      <c r="U24" s="14">
        <v>1500</v>
      </c>
      <c r="V24" s="14">
        <v>36</v>
      </c>
      <c r="W24" s="10">
        <v>2000</v>
      </c>
      <c r="X24" s="103" t="s">
        <v>1315</v>
      </c>
      <c r="Y24" s="103" t="s">
        <v>1316</v>
      </c>
    </row>
    <row r="25" spans="1:25" s="10" customFormat="1" ht="12.75" customHeight="1" x14ac:dyDescent="0.2">
      <c r="A25" s="10" t="s">
        <v>534</v>
      </c>
      <c r="B25" s="10" t="s">
        <v>6</v>
      </c>
      <c r="C25" s="103">
        <v>0</v>
      </c>
      <c r="D25" s="103">
        <v>0</v>
      </c>
      <c r="E25" s="103">
        <v>0</v>
      </c>
      <c r="F25" s="103">
        <v>0</v>
      </c>
      <c r="G25" s="103">
        <v>0</v>
      </c>
      <c r="H25" s="103">
        <v>0</v>
      </c>
      <c r="I25" s="103">
        <v>0</v>
      </c>
      <c r="J25" s="103">
        <v>0</v>
      </c>
      <c r="K25" s="103">
        <v>0</v>
      </c>
      <c r="L25" s="103">
        <v>0</v>
      </c>
      <c r="M25" s="103">
        <v>113713</v>
      </c>
      <c r="N25" s="103">
        <v>0</v>
      </c>
      <c r="O25" s="103">
        <v>0</v>
      </c>
      <c r="P25" s="103">
        <v>0</v>
      </c>
      <c r="Q25" s="103">
        <v>0</v>
      </c>
      <c r="R25" s="103">
        <v>0</v>
      </c>
      <c r="S25" s="103">
        <v>0</v>
      </c>
      <c r="T25" s="14">
        <v>0</v>
      </c>
      <c r="U25" s="14">
        <v>0</v>
      </c>
      <c r="V25" s="14">
        <v>1500</v>
      </c>
      <c r="W25" s="10">
        <v>0</v>
      </c>
      <c r="X25" s="103" t="s">
        <v>1315</v>
      </c>
      <c r="Y25" s="103" t="s">
        <v>1316</v>
      </c>
    </row>
    <row r="26" spans="1:25" s="10" customFormat="1" ht="12.75" customHeight="1" x14ac:dyDescent="0.2">
      <c r="A26" s="10" t="s">
        <v>777</v>
      </c>
      <c r="B26" s="10" t="s">
        <v>871</v>
      </c>
      <c r="C26" s="103">
        <v>0</v>
      </c>
      <c r="D26" s="103">
        <v>0</v>
      </c>
      <c r="E26" s="103">
        <v>0</v>
      </c>
      <c r="F26" s="103">
        <v>0</v>
      </c>
      <c r="G26" s="103">
        <v>0</v>
      </c>
      <c r="H26" s="103">
        <v>0</v>
      </c>
      <c r="I26" s="103">
        <v>0</v>
      </c>
      <c r="J26" s="103">
        <v>0</v>
      </c>
      <c r="K26" s="103">
        <v>0</v>
      </c>
      <c r="L26" s="103">
        <v>0</v>
      </c>
      <c r="M26" s="103">
        <v>31054</v>
      </c>
      <c r="N26" s="103">
        <v>11775</v>
      </c>
      <c r="O26" s="103">
        <v>0</v>
      </c>
      <c r="P26" s="103">
        <v>0</v>
      </c>
      <c r="Q26" s="103">
        <v>0</v>
      </c>
      <c r="R26" s="103">
        <v>0</v>
      </c>
      <c r="S26" s="103">
        <v>0</v>
      </c>
      <c r="T26" s="14">
        <v>0</v>
      </c>
      <c r="U26" s="14">
        <v>0</v>
      </c>
      <c r="V26" s="14">
        <v>0</v>
      </c>
      <c r="W26" s="10">
        <v>0</v>
      </c>
      <c r="X26" s="103" t="s">
        <v>1377</v>
      </c>
      <c r="Y26" s="103" t="s">
        <v>1316</v>
      </c>
    </row>
    <row r="27" spans="1:25" s="10" customFormat="1" ht="12.75" customHeight="1" x14ac:dyDescent="0.2">
      <c r="A27" s="10" t="s">
        <v>406</v>
      </c>
      <c r="B27" s="10" t="s">
        <v>7</v>
      </c>
      <c r="C27" s="103">
        <v>0</v>
      </c>
      <c r="D27" s="103">
        <v>0</v>
      </c>
      <c r="E27" s="103">
        <v>0</v>
      </c>
      <c r="F27" s="103">
        <v>0</v>
      </c>
      <c r="G27" s="103">
        <v>0</v>
      </c>
      <c r="H27" s="103">
        <v>0</v>
      </c>
      <c r="I27" s="103">
        <v>0</v>
      </c>
      <c r="J27" s="103">
        <v>0</v>
      </c>
      <c r="K27" s="103">
        <v>0</v>
      </c>
      <c r="L27" s="103">
        <v>0</v>
      </c>
      <c r="M27" s="103">
        <v>0</v>
      </c>
      <c r="N27" s="103">
        <v>0</v>
      </c>
      <c r="O27" s="103">
        <v>0</v>
      </c>
      <c r="P27" s="103">
        <v>0</v>
      </c>
      <c r="Q27" s="103">
        <v>0</v>
      </c>
      <c r="R27" s="103">
        <v>0</v>
      </c>
      <c r="S27" s="103">
        <v>0</v>
      </c>
      <c r="T27" s="14">
        <v>0</v>
      </c>
      <c r="U27" s="14">
        <v>0</v>
      </c>
      <c r="V27" s="14">
        <v>0</v>
      </c>
      <c r="W27" s="10">
        <v>0</v>
      </c>
      <c r="X27" s="103" t="s">
        <v>1315</v>
      </c>
      <c r="Y27" s="103" t="s">
        <v>1316</v>
      </c>
    </row>
    <row r="28" spans="1:25" s="10" customFormat="1" ht="12.75" customHeight="1" x14ac:dyDescent="0.2">
      <c r="A28" s="10" t="s">
        <v>639</v>
      </c>
      <c r="B28" s="10" t="s">
        <v>8</v>
      </c>
      <c r="C28" s="103">
        <v>0</v>
      </c>
      <c r="D28" s="103">
        <v>0</v>
      </c>
      <c r="E28" s="103">
        <v>0</v>
      </c>
      <c r="F28" s="103">
        <v>0</v>
      </c>
      <c r="G28" s="103">
        <v>0</v>
      </c>
      <c r="H28" s="103">
        <v>0</v>
      </c>
      <c r="I28" s="103">
        <v>0</v>
      </c>
      <c r="J28" s="103">
        <v>0</v>
      </c>
      <c r="K28" s="103">
        <v>0</v>
      </c>
      <c r="L28" s="103">
        <v>0</v>
      </c>
      <c r="M28" s="103">
        <v>89297</v>
      </c>
      <c r="N28" s="103">
        <v>0</v>
      </c>
      <c r="O28" s="103">
        <v>0</v>
      </c>
      <c r="P28" s="103">
        <v>0</v>
      </c>
      <c r="Q28" s="103">
        <v>0</v>
      </c>
      <c r="R28" s="103">
        <v>0</v>
      </c>
      <c r="S28" s="103">
        <v>0</v>
      </c>
      <c r="T28" s="14">
        <v>0</v>
      </c>
      <c r="U28" s="14">
        <v>0</v>
      </c>
      <c r="V28" s="14">
        <v>0</v>
      </c>
      <c r="W28" s="10">
        <v>0</v>
      </c>
      <c r="X28" s="103" t="s">
        <v>1315</v>
      </c>
      <c r="Y28" s="103" t="s">
        <v>1316</v>
      </c>
    </row>
    <row r="29" spans="1:25" s="10" customFormat="1" ht="12.75" customHeight="1" x14ac:dyDescent="0.2">
      <c r="A29" s="10" t="s">
        <v>919</v>
      </c>
      <c r="B29" s="10" t="s">
        <v>920</v>
      </c>
      <c r="C29" s="103">
        <v>0</v>
      </c>
      <c r="D29" s="103">
        <v>0</v>
      </c>
      <c r="E29" s="103">
        <v>0</v>
      </c>
      <c r="F29" s="103">
        <v>0</v>
      </c>
      <c r="G29" s="103">
        <v>0</v>
      </c>
      <c r="H29" s="103">
        <v>0</v>
      </c>
      <c r="I29" s="103">
        <v>0</v>
      </c>
      <c r="J29" s="103">
        <v>0</v>
      </c>
      <c r="K29" s="103">
        <v>0</v>
      </c>
      <c r="L29" s="103">
        <v>0</v>
      </c>
      <c r="M29" s="103">
        <v>26239</v>
      </c>
      <c r="N29" s="103">
        <v>0</v>
      </c>
      <c r="O29" s="103">
        <v>0</v>
      </c>
      <c r="P29" s="103">
        <v>0</v>
      </c>
      <c r="Q29" s="103">
        <v>0</v>
      </c>
      <c r="R29" s="103">
        <v>0</v>
      </c>
      <c r="S29" s="103">
        <v>0</v>
      </c>
      <c r="T29" s="14">
        <v>0</v>
      </c>
      <c r="U29" s="14">
        <v>0</v>
      </c>
      <c r="V29" s="14">
        <v>0</v>
      </c>
      <c r="W29" s="10">
        <v>0</v>
      </c>
      <c r="X29" s="103" t="s">
        <v>1317</v>
      </c>
      <c r="Y29" s="103" t="s">
        <v>1317</v>
      </c>
    </row>
    <row r="30" spans="1:25" s="10" customFormat="1" ht="12.75" customHeight="1" x14ac:dyDescent="0.2">
      <c r="A30" s="10" t="s">
        <v>921</v>
      </c>
      <c r="B30" s="10" t="s">
        <v>922</v>
      </c>
      <c r="C30" s="103">
        <v>0</v>
      </c>
      <c r="D30" s="103">
        <v>0</v>
      </c>
      <c r="E30" s="103">
        <v>0</v>
      </c>
      <c r="F30" s="103">
        <v>0</v>
      </c>
      <c r="G30" s="103">
        <v>0</v>
      </c>
      <c r="H30" s="103">
        <v>0</v>
      </c>
      <c r="I30" s="103">
        <v>0</v>
      </c>
      <c r="J30" s="103">
        <v>0</v>
      </c>
      <c r="K30" s="103">
        <v>0</v>
      </c>
      <c r="L30" s="103">
        <v>0</v>
      </c>
      <c r="M30" s="103">
        <v>9534</v>
      </c>
      <c r="N30" s="103">
        <v>0</v>
      </c>
      <c r="O30" s="103">
        <v>0</v>
      </c>
      <c r="P30" s="103">
        <v>0</v>
      </c>
      <c r="Q30" s="103">
        <v>0</v>
      </c>
      <c r="R30" s="103">
        <v>0</v>
      </c>
      <c r="S30" s="103">
        <v>0</v>
      </c>
      <c r="T30" s="14">
        <v>0</v>
      </c>
      <c r="U30" s="14">
        <v>0</v>
      </c>
      <c r="V30" s="14">
        <v>0</v>
      </c>
      <c r="W30" s="10">
        <v>0</v>
      </c>
      <c r="X30" s="103" t="s">
        <v>1317</v>
      </c>
      <c r="Y30" s="103" t="s">
        <v>1317</v>
      </c>
    </row>
    <row r="31" spans="1:25" s="10" customFormat="1" ht="12.75" customHeight="1" x14ac:dyDescent="0.2">
      <c r="A31" s="10" t="s">
        <v>923</v>
      </c>
      <c r="B31" s="10" t="s">
        <v>924</v>
      </c>
      <c r="C31" s="103">
        <v>0</v>
      </c>
      <c r="D31" s="103">
        <v>0</v>
      </c>
      <c r="E31" s="103">
        <v>0</v>
      </c>
      <c r="F31" s="103">
        <v>0</v>
      </c>
      <c r="G31" s="103">
        <v>0</v>
      </c>
      <c r="H31" s="103">
        <v>0</v>
      </c>
      <c r="I31" s="103">
        <v>0</v>
      </c>
      <c r="J31" s="103">
        <v>0</v>
      </c>
      <c r="K31" s="103">
        <v>0</v>
      </c>
      <c r="L31" s="103">
        <v>0</v>
      </c>
      <c r="M31" s="103">
        <v>0</v>
      </c>
      <c r="N31" s="103">
        <v>0</v>
      </c>
      <c r="O31" s="103">
        <v>0</v>
      </c>
      <c r="P31" s="103">
        <v>0</v>
      </c>
      <c r="Q31" s="103">
        <v>0</v>
      </c>
      <c r="R31" s="103">
        <v>0</v>
      </c>
      <c r="S31" s="103">
        <v>0</v>
      </c>
      <c r="T31" s="14">
        <v>0</v>
      </c>
      <c r="U31" s="14">
        <v>0</v>
      </c>
      <c r="V31" s="14">
        <v>19097</v>
      </c>
      <c r="W31" s="10">
        <v>0</v>
      </c>
      <c r="X31" s="103" t="s">
        <v>1317</v>
      </c>
      <c r="Y31" s="103" t="s">
        <v>1317</v>
      </c>
    </row>
    <row r="32" spans="1:25" s="10" customFormat="1" ht="12.75" customHeight="1" x14ac:dyDescent="0.2">
      <c r="A32" s="10" t="s">
        <v>724</v>
      </c>
      <c r="B32" s="10" t="s">
        <v>848</v>
      </c>
      <c r="C32" s="103">
        <v>0</v>
      </c>
      <c r="D32" s="103">
        <v>0</v>
      </c>
      <c r="E32" s="103">
        <v>0</v>
      </c>
      <c r="F32" s="103">
        <v>0</v>
      </c>
      <c r="G32" s="103">
        <v>0</v>
      </c>
      <c r="H32" s="103">
        <v>0</v>
      </c>
      <c r="I32" s="103">
        <v>0</v>
      </c>
      <c r="J32" s="103">
        <v>0</v>
      </c>
      <c r="K32" s="103">
        <v>0</v>
      </c>
      <c r="L32" s="103">
        <v>0</v>
      </c>
      <c r="M32" s="103">
        <v>295912</v>
      </c>
      <c r="N32" s="103">
        <v>40000</v>
      </c>
      <c r="O32" s="103">
        <v>0</v>
      </c>
      <c r="P32" s="103">
        <v>0</v>
      </c>
      <c r="Q32" s="103">
        <v>0</v>
      </c>
      <c r="R32" s="103">
        <v>0</v>
      </c>
      <c r="S32" s="103">
        <v>0</v>
      </c>
      <c r="T32" s="14">
        <v>0</v>
      </c>
      <c r="U32" s="14">
        <v>0</v>
      </c>
      <c r="V32" s="14">
        <v>0</v>
      </c>
      <c r="W32" s="10">
        <v>0</v>
      </c>
      <c r="X32" s="103" t="s">
        <v>1320</v>
      </c>
      <c r="Y32" s="103" t="s">
        <v>1316</v>
      </c>
    </row>
    <row r="33" spans="1:25" s="10" customFormat="1" ht="12.75" customHeight="1" x14ac:dyDescent="0.2">
      <c r="A33" s="10" t="s">
        <v>725</v>
      </c>
      <c r="B33" s="10" t="s">
        <v>9</v>
      </c>
      <c r="C33" s="103">
        <v>0</v>
      </c>
      <c r="D33" s="103">
        <v>0</v>
      </c>
      <c r="E33" s="103">
        <v>0</v>
      </c>
      <c r="F33" s="103">
        <v>0</v>
      </c>
      <c r="G33" s="103">
        <v>0</v>
      </c>
      <c r="H33" s="103">
        <v>0</v>
      </c>
      <c r="I33" s="103">
        <v>0</v>
      </c>
      <c r="J33" s="103">
        <v>0</v>
      </c>
      <c r="K33" s="103">
        <v>0</v>
      </c>
      <c r="L33" s="103">
        <v>0</v>
      </c>
      <c r="M33" s="103">
        <v>241580</v>
      </c>
      <c r="N33" s="103">
        <v>62500</v>
      </c>
      <c r="O33" s="103">
        <v>0</v>
      </c>
      <c r="P33" s="103">
        <v>0</v>
      </c>
      <c r="Q33" s="103">
        <v>0</v>
      </c>
      <c r="R33" s="103">
        <v>0</v>
      </c>
      <c r="S33" s="103">
        <v>0</v>
      </c>
      <c r="T33" s="14">
        <v>15</v>
      </c>
      <c r="U33" s="14">
        <v>0</v>
      </c>
      <c r="V33" s="14">
        <v>0</v>
      </c>
      <c r="W33" s="10">
        <v>0</v>
      </c>
      <c r="X33" s="103" t="s">
        <v>1320</v>
      </c>
      <c r="Y33" s="103" t="s">
        <v>1316</v>
      </c>
    </row>
    <row r="34" spans="1:25" s="10" customFormat="1" ht="12.75" customHeight="1" x14ac:dyDescent="0.2">
      <c r="A34" s="10" t="s">
        <v>690</v>
      </c>
      <c r="B34" s="10" t="s">
        <v>10</v>
      </c>
      <c r="C34" s="103">
        <v>0</v>
      </c>
      <c r="D34" s="103">
        <v>0</v>
      </c>
      <c r="E34" s="103">
        <v>0</v>
      </c>
      <c r="F34" s="103">
        <v>0</v>
      </c>
      <c r="G34" s="103">
        <v>0</v>
      </c>
      <c r="H34" s="103">
        <v>0</v>
      </c>
      <c r="I34" s="103">
        <v>0</v>
      </c>
      <c r="J34" s="103">
        <v>0</v>
      </c>
      <c r="K34" s="103">
        <v>0</v>
      </c>
      <c r="L34" s="103">
        <v>0</v>
      </c>
      <c r="M34" s="103">
        <v>428715</v>
      </c>
      <c r="N34" s="103">
        <v>63000</v>
      </c>
      <c r="O34" s="103">
        <v>0</v>
      </c>
      <c r="P34" s="103">
        <v>500</v>
      </c>
      <c r="Q34" s="103">
        <v>0</v>
      </c>
      <c r="R34" s="103">
        <v>0</v>
      </c>
      <c r="S34" s="103">
        <v>0</v>
      </c>
      <c r="T34" s="14">
        <v>0</v>
      </c>
      <c r="U34" s="14">
        <v>0</v>
      </c>
      <c r="V34" s="14">
        <v>64610</v>
      </c>
      <c r="W34" s="10">
        <v>0</v>
      </c>
      <c r="X34" s="103" t="s">
        <v>1321</v>
      </c>
      <c r="Y34" s="103" t="s">
        <v>1316</v>
      </c>
    </row>
    <row r="35" spans="1:25" s="10" customFormat="1" ht="12.75" customHeight="1" x14ac:dyDescent="0.2">
      <c r="A35" s="10" t="s">
        <v>428</v>
      </c>
      <c r="B35" s="10" t="s">
        <v>11</v>
      </c>
      <c r="C35" s="103">
        <v>0</v>
      </c>
      <c r="D35" s="103">
        <v>0</v>
      </c>
      <c r="E35" s="103">
        <v>0</v>
      </c>
      <c r="F35" s="103">
        <v>0</v>
      </c>
      <c r="G35" s="103">
        <v>0</v>
      </c>
      <c r="H35" s="103">
        <v>0</v>
      </c>
      <c r="I35" s="103">
        <v>0</v>
      </c>
      <c r="J35" s="103">
        <v>0</v>
      </c>
      <c r="K35" s="103">
        <v>0</v>
      </c>
      <c r="L35" s="103">
        <v>0</v>
      </c>
      <c r="M35" s="103">
        <v>39479</v>
      </c>
      <c r="N35" s="103">
        <v>0</v>
      </c>
      <c r="O35" s="103">
        <v>0</v>
      </c>
      <c r="P35" s="103">
        <v>0</v>
      </c>
      <c r="Q35" s="103">
        <v>0</v>
      </c>
      <c r="R35" s="103">
        <v>0</v>
      </c>
      <c r="S35" s="103">
        <v>0</v>
      </c>
      <c r="T35" s="14">
        <v>0</v>
      </c>
      <c r="U35" s="14">
        <v>0</v>
      </c>
      <c r="V35" s="14">
        <v>0</v>
      </c>
      <c r="W35" s="10">
        <v>0</v>
      </c>
      <c r="X35" s="103" t="s">
        <v>1315</v>
      </c>
      <c r="Y35" s="103" t="s">
        <v>1316</v>
      </c>
    </row>
    <row r="36" spans="1:25" s="10" customFormat="1" ht="12.75" customHeight="1" x14ac:dyDescent="0.2">
      <c r="A36" s="10" t="s">
        <v>475</v>
      </c>
      <c r="B36" s="10" t="s">
        <v>12</v>
      </c>
      <c r="C36" s="103">
        <v>51</v>
      </c>
      <c r="D36" s="103">
        <v>0</v>
      </c>
      <c r="E36" s="103">
        <v>0</v>
      </c>
      <c r="F36" s="103">
        <v>0</v>
      </c>
      <c r="G36" s="103">
        <v>0</v>
      </c>
      <c r="H36" s="103">
        <v>0</v>
      </c>
      <c r="I36" s="103">
        <v>0</v>
      </c>
      <c r="J36" s="103">
        <v>0</v>
      </c>
      <c r="K36" s="103">
        <v>0</v>
      </c>
      <c r="L36" s="103">
        <v>0</v>
      </c>
      <c r="M36" s="103">
        <v>193800</v>
      </c>
      <c r="N36" s="103">
        <v>5000</v>
      </c>
      <c r="O36" s="103">
        <v>0</v>
      </c>
      <c r="P36" s="103">
        <v>0</v>
      </c>
      <c r="Q36" s="103">
        <v>0</v>
      </c>
      <c r="R36" s="103">
        <v>0</v>
      </c>
      <c r="S36" s="103">
        <v>0</v>
      </c>
      <c r="T36" s="14">
        <v>0</v>
      </c>
      <c r="U36" s="14">
        <v>0</v>
      </c>
      <c r="V36" s="14">
        <v>9500</v>
      </c>
      <c r="W36" s="10">
        <v>2500</v>
      </c>
      <c r="X36" s="103" t="s">
        <v>1315</v>
      </c>
      <c r="Y36" s="103" t="s">
        <v>1316</v>
      </c>
    </row>
    <row r="37" spans="1:25" s="10" customFormat="1" ht="12.75" customHeight="1" x14ac:dyDescent="0.2">
      <c r="A37" s="10" t="s">
        <v>497</v>
      </c>
      <c r="B37" s="10" t="s">
        <v>832</v>
      </c>
      <c r="C37" s="103">
        <v>0</v>
      </c>
      <c r="D37" s="103">
        <v>0</v>
      </c>
      <c r="E37" s="103">
        <v>0</v>
      </c>
      <c r="F37" s="103">
        <v>0</v>
      </c>
      <c r="G37" s="103">
        <v>0</v>
      </c>
      <c r="H37" s="103">
        <v>0</v>
      </c>
      <c r="I37" s="103">
        <v>0</v>
      </c>
      <c r="J37" s="103">
        <v>0</v>
      </c>
      <c r="K37" s="103">
        <v>0</v>
      </c>
      <c r="L37" s="103">
        <v>0</v>
      </c>
      <c r="M37" s="103">
        <v>0</v>
      </c>
      <c r="N37" s="103">
        <v>0</v>
      </c>
      <c r="O37" s="103">
        <v>0</v>
      </c>
      <c r="P37" s="103">
        <v>0</v>
      </c>
      <c r="Q37" s="103">
        <v>0</v>
      </c>
      <c r="R37" s="103">
        <v>0</v>
      </c>
      <c r="S37" s="103">
        <v>0</v>
      </c>
      <c r="T37" s="14">
        <v>0</v>
      </c>
      <c r="U37" s="14">
        <v>0</v>
      </c>
      <c r="V37" s="14">
        <v>98</v>
      </c>
      <c r="W37" s="10">
        <v>0</v>
      </c>
      <c r="X37" s="103" t="s">
        <v>1315</v>
      </c>
      <c r="Y37" s="103" t="s">
        <v>1316</v>
      </c>
    </row>
    <row r="38" spans="1:25" s="10" customFormat="1" ht="12.75" customHeight="1" x14ac:dyDescent="0.2">
      <c r="A38" s="10" t="s">
        <v>608</v>
      </c>
      <c r="B38" s="10" t="s">
        <v>13</v>
      </c>
      <c r="C38" s="103">
        <v>0</v>
      </c>
      <c r="D38" s="103">
        <v>0</v>
      </c>
      <c r="E38" s="103">
        <v>0</v>
      </c>
      <c r="F38" s="103">
        <v>0</v>
      </c>
      <c r="G38" s="103">
        <v>0</v>
      </c>
      <c r="H38" s="103">
        <v>0</v>
      </c>
      <c r="I38" s="103">
        <v>0</v>
      </c>
      <c r="J38" s="103">
        <v>0</v>
      </c>
      <c r="K38" s="103">
        <v>0</v>
      </c>
      <c r="L38" s="103">
        <v>0</v>
      </c>
      <c r="M38" s="103">
        <v>80488</v>
      </c>
      <c r="N38" s="103">
        <v>14300</v>
      </c>
      <c r="O38" s="103">
        <v>0</v>
      </c>
      <c r="P38" s="103">
        <v>0</v>
      </c>
      <c r="Q38" s="103">
        <v>0</v>
      </c>
      <c r="R38" s="103">
        <v>0</v>
      </c>
      <c r="S38" s="103">
        <v>0</v>
      </c>
      <c r="T38" s="14">
        <v>0</v>
      </c>
      <c r="U38" s="14">
        <v>17200</v>
      </c>
      <c r="V38" s="14">
        <v>8000</v>
      </c>
      <c r="W38" s="10">
        <v>0</v>
      </c>
      <c r="X38" s="103" t="s">
        <v>1315</v>
      </c>
      <c r="Y38" s="103" t="s">
        <v>1316</v>
      </c>
    </row>
    <row r="39" spans="1:25" s="10" customFormat="1" ht="12.75" customHeight="1" x14ac:dyDescent="0.2">
      <c r="A39" s="10" t="s">
        <v>391</v>
      </c>
      <c r="B39" s="10" t="s">
        <v>825</v>
      </c>
      <c r="C39" s="103">
        <v>0</v>
      </c>
      <c r="D39" s="103">
        <v>0</v>
      </c>
      <c r="E39" s="103">
        <v>0</v>
      </c>
      <c r="F39" s="103">
        <v>0</v>
      </c>
      <c r="G39" s="103">
        <v>0</v>
      </c>
      <c r="H39" s="103">
        <v>0</v>
      </c>
      <c r="I39" s="103">
        <v>216</v>
      </c>
      <c r="J39" s="103">
        <v>0</v>
      </c>
      <c r="K39" s="103">
        <v>0</v>
      </c>
      <c r="L39" s="103">
        <v>0</v>
      </c>
      <c r="M39" s="103">
        <v>100000</v>
      </c>
      <c r="N39" s="103">
        <v>20000</v>
      </c>
      <c r="O39" s="103">
        <v>0</v>
      </c>
      <c r="P39" s="103">
        <v>0</v>
      </c>
      <c r="Q39" s="103">
        <v>0</v>
      </c>
      <c r="R39" s="103">
        <v>0</v>
      </c>
      <c r="S39" s="103">
        <v>0</v>
      </c>
      <c r="T39" s="14">
        <v>0</v>
      </c>
      <c r="U39" s="14">
        <v>0</v>
      </c>
      <c r="V39" s="14">
        <v>0</v>
      </c>
      <c r="W39" s="10">
        <v>0</v>
      </c>
      <c r="X39" s="103" t="s">
        <v>1312</v>
      </c>
      <c r="Y39" s="103" t="s">
        <v>1316</v>
      </c>
    </row>
    <row r="40" spans="1:25" s="10" customFormat="1" ht="12.75" customHeight="1" x14ac:dyDescent="0.2">
      <c r="A40" s="10" t="s">
        <v>396</v>
      </c>
      <c r="B40" s="10" t="s">
        <v>367</v>
      </c>
      <c r="C40" s="103">
        <v>0</v>
      </c>
      <c r="D40" s="103">
        <v>0</v>
      </c>
      <c r="E40" s="103">
        <v>0</v>
      </c>
      <c r="F40" s="103">
        <v>0</v>
      </c>
      <c r="G40" s="103">
        <v>0</v>
      </c>
      <c r="H40" s="103">
        <v>0</v>
      </c>
      <c r="I40" s="103">
        <v>0</v>
      </c>
      <c r="J40" s="103">
        <v>0</v>
      </c>
      <c r="K40" s="103">
        <v>0</v>
      </c>
      <c r="L40" s="103">
        <v>0</v>
      </c>
      <c r="M40" s="103">
        <v>91616</v>
      </c>
      <c r="N40" s="103">
        <v>0</v>
      </c>
      <c r="O40" s="103">
        <v>0</v>
      </c>
      <c r="P40" s="103">
        <v>0</v>
      </c>
      <c r="Q40" s="103">
        <v>0</v>
      </c>
      <c r="R40" s="103">
        <v>0</v>
      </c>
      <c r="S40" s="103">
        <v>0</v>
      </c>
      <c r="T40" s="14">
        <v>0</v>
      </c>
      <c r="U40" s="14">
        <v>7961</v>
      </c>
      <c r="V40" s="14">
        <v>0</v>
      </c>
      <c r="W40" s="10">
        <v>0</v>
      </c>
      <c r="X40" s="103" t="s">
        <v>1312</v>
      </c>
      <c r="Y40" s="103" t="s">
        <v>1316</v>
      </c>
    </row>
    <row r="41" spans="1:25" s="10" customFormat="1" ht="12.75" customHeight="1" x14ac:dyDescent="0.2">
      <c r="A41" s="10" t="s">
        <v>783</v>
      </c>
      <c r="B41" s="10" t="s">
        <v>1322</v>
      </c>
      <c r="C41" s="103">
        <v>0</v>
      </c>
      <c r="D41" s="103">
        <v>0</v>
      </c>
      <c r="E41" s="103">
        <v>0</v>
      </c>
      <c r="F41" s="103">
        <v>0</v>
      </c>
      <c r="G41" s="103">
        <v>0</v>
      </c>
      <c r="H41" s="103">
        <v>0</v>
      </c>
      <c r="I41" s="103">
        <v>0</v>
      </c>
      <c r="J41" s="103">
        <v>0</v>
      </c>
      <c r="K41" s="103">
        <v>0</v>
      </c>
      <c r="L41" s="103">
        <v>0</v>
      </c>
      <c r="M41" s="103">
        <v>9987</v>
      </c>
      <c r="N41" s="103">
        <v>0</v>
      </c>
      <c r="O41" s="103">
        <v>0</v>
      </c>
      <c r="P41" s="103">
        <v>0</v>
      </c>
      <c r="Q41" s="103">
        <v>0</v>
      </c>
      <c r="R41" s="103">
        <v>0</v>
      </c>
      <c r="S41" s="103">
        <v>0</v>
      </c>
      <c r="T41" s="14">
        <v>0</v>
      </c>
      <c r="U41" s="14">
        <v>0</v>
      </c>
      <c r="V41" s="14">
        <v>0</v>
      </c>
      <c r="W41" s="10">
        <v>0</v>
      </c>
      <c r="X41" s="103" t="s">
        <v>1377</v>
      </c>
      <c r="Y41" s="103" t="s">
        <v>1316</v>
      </c>
    </row>
    <row r="42" spans="1:25" s="10" customFormat="1" ht="12.75" customHeight="1" x14ac:dyDescent="0.2">
      <c r="A42" s="10" t="s">
        <v>747</v>
      </c>
      <c r="B42" s="10" t="s">
        <v>849</v>
      </c>
      <c r="C42" s="103">
        <v>0</v>
      </c>
      <c r="D42" s="103">
        <v>0</v>
      </c>
      <c r="E42" s="103">
        <v>0</v>
      </c>
      <c r="F42" s="103">
        <v>0</v>
      </c>
      <c r="G42" s="103">
        <v>0</v>
      </c>
      <c r="H42" s="103">
        <v>0</v>
      </c>
      <c r="I42" s="103">
        <v>0</v>
      </c>
      <c r="J42" s="103">
        <v>0</v>
      </c>
      <c r="K42" s="103">
        <v>0</v>
      </c>
      <c r="L42" s="103">
        <v>0</v>
      </c>
      <c r="M42" s="103">
        <v>6720</v>
      </c>
      <c r="N42" s="103">
        <v>0</v>
      </c>
      <c r="O42" s="103">
        <v>0</v>
      </c>
      <c r="P42" s="103">
        <v>0</v>
      </c>
      <c r="Q42" s="103">
        <v>0</v>
      </c>
      <c r="R42" s="103">
        <v>0</v>
      </c>
      <c r="S42" s="103">
        <v>0</v>
      </c>
      <c r="T42" s="14">
        <v>0</v>
      </c>
      <c r="U42" s="14">
        <v>0</v>
      </c>
      <c r="V42" s="14">
        <v>0</v>
      </c>
      <c r="W42" s="10">
        <v>0</v>
      </c>
      <c r="X42" s="103" t="s">
        <v>1377</v>
      </c>
      <c r="Y42" s="103" t="s">
        <v>1316</v>
      </c>
    </row>
    <row r="43" spans="1:25" s="10" customFormat="1" ht="12.75" customHeight="1" x14ac:dyDescent="0.2">
      <c r="A43" s="10" t="s">
        <v>925</v>
      </c>
      <c r="B43" s="10" t="s">
        <v>926</v>
      </c>
      <c r="C43" s="103">
        <v>0</v>
      </c>
      <c r="D43" s="103">
        <v>0</v>
      </c>
      <c r="E43" s="103">
        <v>0</v>
      </c>
      <c r="F43" s="103">
        <v>0</v>
      </c>
      <c r="G43" s="103">
        <v>0</v>
      </c>
      <c r="H43" s="103">
        <v>0</v>
      </c>
      <c r="I43" s="103">
        <v>0</v>
      </c>
      <c r="J43" s="103">
        <v>0</v>
      </c>
      <c r="K43" s="103">
        <v>0</v>
      </c>
      <c r="L43" s="103">
        <v>0</v>
      </c>
      <c r="M43" s="103">
        <v>25466</v>
      </c>
      <c r="N43" s="103">
        <v>3000</v>
      </c>
      <c r="O43" s="103">
        <v>0</v>
      </c>
      <c r="P43" s="103">
        <v>0</v>
      </c>
      <c r="Q43" s="103">
        <v>0</v>
      </c>
      <c r="R43" s="103">
        <v>0</v>
      </c>
      <c r="S43" s="103">
        <v>0</v>
      </c>
      <c r="T43" s="14">
        <v>0</v>
      </c>
      <c r="U43" s="14">
        <v>0</v>
      </c>
      <c r="V43" s="14">
        <v>0</v>
      </c>
      <c r="W43" s="10">
        <v>0</v>
      </c>
      <c r="X43" s="103" t="s">
        <v>1317</v>
      </c>
      <c r="Y43" s="103" t="s">
        <v>1317</v>
      </c>
    </row>
    <row r="44" spans="1:25" s="10" customFormat="1" ht="12.75" customHeight="1" x14ac:dyDescent="0.2">
      <c r="A44" s="10" t="s">
        <v>726</v>
      </c>
      <c r="B44" s="10" t="s">
        <v>14</v>
      </c>
      <c r="C44" s="103">
        <v>0</v>
      </c>
      <c r="D44" s="103">
        <v>0</v>
      </c>
      <c r="E44" s="103">
        <v>0</v>
      </c>
      <c r="F44" s="103">
        <v>0</v>
      </c>
      <c r="G44" s="103">
        <v>0</v>
      </c>
      <c r="H44" s="103">
        <v>0</v>
      </c>
      <c r="I44" s="103">
        <v>0</v>
      </c>
      <c r="J44" s="103">
        <v>0</v>
      </c>
      <c r="K44" s="103">
        <v>0</v>
      </c>
      <c r="L44" s="103">
        <v>0</v>
      </c>
      <c r="M44" s="103">
        <v>0</v>
      </c>
      <c r="N44" s="103">
        <v>103221</v>
      </c>
      <c r="O44" s="103">
        <v>0</v>
      </c>
      <c r="P44" s="103">
        <v>0</v>
      </c>
      <c r="Q44" s="103">
        <v>0</v>
      </c>
      <c r="R44" s="103">
        <v>0</v>
      </c>
      <c r="S44" s="103">
        <v>0</v>
      </c>
      <c r="T44" s="14">
        <v>0</v>
      </c>
      <c r="U44" s="14">
        <v>0</v>
      </c>
      <c r="V44" s="14">
        <v>0</v>
      </c>
      <c r="W44" s="10">
        <v>0</v>
      </c>
      <c r="X44" s="103" t="s">
        <v>1320</v>
      </c>
      <c r="Y44" s="103" t="s">
        <v>1316</v>
      </c>
    </row>
    <row r="45" spans="1:25" s="10" customFormat="1" ht="12.75" customHeight="1" x14ac:dyDescent="0.2">
      <c r="A45" s="10" t="s">
        <v>699</v>
      </c>
      <c r="B45" s="10" t="s">
        <v>15</v>
      </c>
      <c r="C45" s="103">
        <v>1000</v>
      </c>
      <c r="D45" s="103">
        <v>0</v>
      </c>
      <c r="E45" s="103">
        <v>0</v>
      </c>
      <c r="F45" s="103">
        <v>25600</v>
      </c>
      <c r="G45" s="103">
        <v>0</v>
      </c>
      <c r="H45" s="103">
        <v>0</v>
      </c>
      <c r="I45" s="103">
        <v>6295</v>
      </c>
      <c r="J45" s="103">
        <v>0</v>
      </c>
      <c r="K45" s="103">
        <v>0</v>
      </c>
      <c r="L45" s="103">
        <v>234977</v>
      </c>
      <c r="M45" s="103">
        <v>2133498</v>
      </c>
      <c r="N45" s="103">
        <v>130000</v>
      </c>
      <c r="O45" s="103">
        <v>0</v>
      </c>
      <c r="P45" s="103">
        <v>8600</v>
      </c>
      <c r="Q45" s="103">
        <v>0</v>
      </c>
      <c r="R45" s="103">
        <v>0</v>
      </c>
      <c r="S45" s="103">
        <v>0</v>
      </c>
      <c r="T45" s="14">
        <v>1</v>
      </c>
      <c r="U45" s="14">
        <v>68250</v>
      </c>
      <c r="V45" s="14">
        <v>316080</v>
      </c>
      <c r="W45" s="10">
        <v>0</v>
      </c>
      <c r="X45" s="103" t="s">
        <v>1321</v>
      </c>
      <c r="Y45" s="103" t="s">
        <v>1316</v>
      </c>
    </row>
    <row r="46" spans="1:25" s="10" customFormat="1" ht="12.75" customHeight="1" x14ac:dyDescent="0.2">
      <c r="A46" s="10" t="s">
        <v>564</v>
      </c>
      <c r="B46" s="10" t="s">
        <v>16</v>
      </c>
      <c r="C46" s="103">
        <v>0</v>
      </c>
      <c r="D46" s="103">
        <v>0</v>
      </c>
      <c r="E46" s="103">
        <v>0</v>
      </c>
      <c r="F46" s="103">
        <v>0</v>
      </c>
      <c r="G46" s="103">
        <v>0</v>
      </c>
      <c r="H46" s="103">
        <v>0</v>
      </c>
      <c r="I46" s="103">
        <v>0</v>
      </c>
      <c r="J46" s="103">
        <v>0</v>
      </c>
      <c r="K46" s="103">
        <v>0</v>
      </c>
      <c r="L46" s="103">
        <v>0</v>
      </c>
      <c r="M46" s="103">
        <v>6288</v>
      </c>
      <c r="N46" s="103">
        <v>0</v>
      </c>
      <c r="O46" s="103">
        <v>0</v>
      </c>
      <c r="P46" s="103">
        <v>0</v>
      </c>
      <c r="Q46" s="103">
        <v>0</v>
      </c>
      <c r="R46" s="103">
        <v>0</v>
      </c>
      <c r="S46" s="103">
        <v>0</v>
      </c>
      <c r="T46" s="14">
        <v>0</v>
      </c>
      <c r="U46" s="14">
        <v>0</v>
      </c>
      <c r="V46" s="14">
        <v>1000</v>
      </c>
      <c r="W46" s="10">
        <v>0</v>
      </c>
      <c r="X46" s="103" t="s">
        <v>1315</v>
      </c>
      <c r="Y46" s="103" t="s">
        <v>1316</v>
      </c>
    </row>
    <row r="47" spans="1:25" s="10" customFormat="1" ht="12.75" customHeight="1" x14ac:dyDescent="0.2">
      <c r="A47" s="10" t="s">
        <v>546</v>
      </c>
      <c r="B47" s="10" t="s">
        <v>17</v>
      </c>
      <c r="C47" s="103">
        <v>0</v>
      </c>
      <c r="D47" s="103">
        <v>0</v>
      </c>
      <c r="E47" s="103">
        <v>0</v>
      </c>
      <c r="F47" s="103">
        <v>0</v>
      </c>
      <c r="G47" s="103">
        <v>0</v>
      </c>
      <c r="H47" s="103">
        <v>0</v>
      </c>
      <c r="I47" s="103">
        <v>0</v>
      </c>
      <c r="J47" s="103">
        <v>0</v>
      </c>
      <c r="K47" s="103">
        <v>0</v>
      </c>
      <c r="L47" s="103">
        <v>398</v>
      </c>
      <c r="M47" s="103">
        <v>99632</v>
      </c>
      <c r="N47" s="103">
        <v>15000</v>
      </c>
      <c r="O47" s="103">
        <v>500</v>
      </c>
      <c r="P47" s="103">
        <v>0</v>
      </c>
      <c r="Q47" s="103">
        <v>0</v>
      </c>
      <c r="R47" s="103">
        <v>0</v>
      </c>
      <c r="S47" s="103">
        <v>0</v>
      </c>
      <c r="T47" s="14">
        <v>26</v>
      </c>
      <c r="U47" s="14">
        <v>5500</v>
      </c>
      <c r="V47" s="14">
        <v>0</v>
      </c>
      <c r="W47" s="10">
        <v>2500</v>
      </c>
      <c r="X47" s="103" t="s">
        <v>1312</v>
      </c>
      <c r="Y47" s="103" t="s">
        <v>1316</v>
      </c>
    </row>
    <row r="48" spans="1:25" s="10" customFormat="1" ht="12.75" customHeight="1" x14ac:dyDescent="0.2">
      <c r="A48" s="10" t="s">
        <v>547</v>
      </c>
      <c r="B48" s="10" t="s">
        <v>18</v>
      </c>
      <c r="C48" s="103">
        <v>0</v>
      </c>
      <c r="D48" s="103">
        <v>0</v>
      </c>
      <c r="E48" s="103">
        <v>0</v>
      </c>
      <c r="F48" s="103">
        <v>0</v>
      </c>
      <c r="G48" s="103">
        <v>0</v>
      </c>
      <c r="H48" s="103">
        <v>0</v>
      </c>
      <c r="I48" s="103">
        <v>0</v>
      </c>
      <c r="J48" s="103">
        <v>0</v>
      </c>
      <c r="K48" s="103">
        <v>0</v>
      </c>
      <c r="L48" s="103">
        <v>0</v>
      </c>
      <c r="M48" s="103">
        <v>60257</v>
      </c>
      <c r="N48" s="103">
        <v>14000</v>
      </c>
      <c r="O48" s="103">
        <v>0</v>
      </c>
      <c r="P48" s="103">
        <v>1000</v>
      </c>
      <c r="Q48" s="103">
        <v>0</v>
      </c>
      <c r="R48" s="103">
        <v>0</v>
      </c>
      <c r="S48" s="103">
        <v>0</v>
      </c>
      <c r="T48" s="14">
        <v>0</v>
      </c>
      <c r="U48" s="14">
        <v>21000</v>
      </c>
      <c r="V48" s="14">
        <v>5000</v>
      </c>
      <c r="W48" s="10">
        <v>0</v>
      </c>
      <c r="X48" s="103" t="s">
        <v>1312</v>
      </c>
      <c r="Y48" s="103" t="s">
        <v>1316</v>
      </c>
    </row>
    <row r="49" spans="1:25" s="10" customFormat="1" ht="12.75" customHeight="1" x14ac:dyDescent="0.2">
      <c r="A49" s="10" t="s">
        <v>927</v>
      </c>
      <c r="B49" s="10" t="s">
        <v>928</v>
      </c>
      <c r="C49" s="103">
        <v>0</v>
      </c>
      <c r="D49" s="103">
        <v>0</v>
      </c>
      <c r="E49" s="103">
        <v>0</v>
      </c>
      <c r="F49" s="103">
        <v>0</v>
      </c>
      <c r="G49" s="103">
        <v>80</v>
      </c>
      <c r="H49" s="103">
        <v>0</v>
      </c>
      <c r="I49" s="103">
        <v>0</v>
      </c>
      <c r="J49" s="103">
        <v>0</v>
      </c>
      <c r="K49" s="103">
        <v>0</v>
      </c>
      <c r="L49" s="103">
        <v>0</v>
      </c>
      <c r="M49" s="103">
        <v>78167</v>
      </c>
      <c r="N49" s="103">
        <v>4000</v>
      </c>
      <c r="O49" s="103">
        <v>0</v>
      </c>
      <c r="P49" s="103">
        <v>0</v>
      </c>
      <c r="Q49" s="103">
        <v>0</v>
      </c>
      <c r="R49" s="103">
        <v>0</v>
      </c>
      <c r="S49" s="103">
        <v>0</v>
      </c>
      <c r="T49" s="14">
        <v>0</v>
      </c>
      <c r="U49" s="14">
        <v>0</v>
      </c>
      <c r="V49" s="14">
        <v>37000</v>
      </c>
      <c r="W49" s="10">
        <v>0</v>
      </c>
      <c r="X49" s="103" t="s">
        <v>1312</v>
      </c>
      <c r="Y49" s="103" t="s">
        <v>1313</v>
      </c>
    </row>
    <row r="50" spans="1:25" s="10" customFormat="1" ht="12.75" customHeight="1" x14ac:dyDescent="0.2">
      <c r="A50" s="10" t="s">
        <v>436</v>
      </c>
      <c r="B50" s="10" t="s">
        <v>19</v>
      </c>
      <c r="C50" s="103">
        <v>0</v>
      </c>
      <c r="D50" s="103">
        <v>0</v>
      </c>
      <c r="E50" s="103">
        <v>0</v>
      </c>
      <c r="F50" s="103">
        <v>0</v>
      </c>
      <c r="G50" s="103">
        <v>0</v>
      </c>
      <c r="H50" s="103">
        <v>0</v>
      </c>
      <c r="I50" s="103">
        <v>0</v>
      </c>
      <c r="J50" s="103">
        <v>0</v>
      </c>
      <c r="K50" s="103">
        <v>0</v>
      </c>
      <c r="L50" s="103">
        <v>0</v>
      </c>
      <c r="M50" s="103">
        <v>107100</v>
      </c>
      <c r="N50" s="103">
        <v>0</v>
      </c>
      <c r="O50" s="103">
        <v>0</v>
      </c>
      <c r="P50" s="103">
        <v>0</v>
      </c>
      <c r="Q50" s="103">
        <v>0</v>
      </c>
      <c r="R50" s="103">
        <v>0</v>
      </c>
      <c r="S50" s="103">
        <v>0</v>
      </c>
      <c r="T50" s="14">
        <v>0</v>
      </c>
      <c r="U50" s="14">
        <v>0</v>
      </c>
      <c r="V50" s="14">
        <v>188</v>
      </c>
      <c r="W50" s="10">
        <v>0</v>
      </c>
      <c r="X50" s="103" t="s">
        <v>1315</v>
      </c>
      <c r="Y50" s="103" t="s">
        <v>1316</v>
      </c>
    </row>
    <row r="51" spans="1:25" s="10" customFormat="1" ht="12.75" customHeight="1" x14ac:dyDescent="0.2">
      <c r="A51" s="10" t="s">
        <v>675</v>
      </c>
      <c r="B51" s="10" t="s">
        <v>20</v>
      </c>
      <c r="C51" s="103">
        <v>0</v>
      </c>
      <c r="D51" s="103">
        <v>0</v>
      </c>
      <c r="E51" s="103">
        <v>0</v>
      </c>
      <c r="F51" s="103">
        <v>0</v>
      </c>
      <c r="G51" s="103">
        <v>0</v>
      </c>
      <c r="H51" s="103">
        <v>0</v>
      </c>
      <c r="I51" s="103">
        <v>0</v>
      </c>
      <c r="J51" s="103">
        <v>0</v>
      </c>
      <c r="K51" s="103">
        <v>0</v>
      </c>
      <c r="L51" s="103">
        <v>0</v>
      </c>
      <c r="M51" s="103">
        <v>0</v>
      </c>
      <c r="N51" s="103">
        <v>69000</v>
      </c>
      <c r="O51" s="103">
        <v>0</v>
      </c>
      <c r="P51" s="103">
        <v>250</v>
      </c>
      <c r="Q51" s="103">
        <v>0</v>
      </c>
      <c r="R51" s="103">
        <v>0</v>
      </c>
      <c r="S51" s="103">
        <v>0</v>
      </c>
      <c r="T51" s="14">
        <v>1</v>
      </c>
      <c r="U51" s="14">
        <v>21000</v>
      </c>
      <c r="V51" s="14">
        <v>15</v>
      </c>
      <c r="W51" s="10">
        <v>0</v>
      </c>
      <c r="X51" s="103" t="s">
        <v>1321</v>
      </c>
      <c r="Y51" s="103" t="s">
        <v>1316</v>
      </c>
    </row>
    <row r="52" spans="1:25" s="10" customFormat="1" ht="12.75" customHeight="1" x14ac:dyDescent="0.2">
      <c r="A52" s="10" t="s">
        <v>572</v>
      </c>
      <c r="B52" s="10" t="s">
        <v>21</v>
      </c>
      <c r="C52" s="103">
        <v>0</v>
      </c>
      <c r="D52" s="103">
        <v>0</v>
      </c>
      <c r="E52" s="103">
        <v>0</v>
      </c>
      <c r="F52" s="103">
        <v>0</v>
      </c>
      <c r="G52" s="103">
        <v>0</v>
      </c>
      <c r="H52" s="103">
        <v>0</v>
      </c>
      <c r="I52" s="103">
        <v>0</v>
      </c>
      <c r="J52" s="103">
        <v>0</v>
      </c>
      <c r="K52" s="103">
        <v>0</v>
      </c>
      <c r="L52" s="103">
        <v>0</v>
      </c>
      <c r="M52" s="103">
        <v>1000</v>
      </c>
      <c r="N52" s="103">
        <v>0</v>
      </c>
      <c r="O52" s="103">
        <v>0</v>
      </c>
      <c r="P52" s="103">
        <v>0</v>
      </c>
      <c r="Q52" s="103">
        <v>0</v>
      </c>
      <c r="R52" s="103">
        <v>0</v>
      </c>
      <c r="S52" s="103">
        <v>0</v>
      </c>
      <c r="T52" s="14">
        <v>0</v>
      </c>
      <c r="U52" s="14">
        <v>0</v>
      </c>
      <c r="V52" s="14">
        <v>0</v>
      </c>
      <c r="W52" s="10">
        <v>0</v>
      </c>
      <c r="X52" s="103" t="s">
        <v>1315</v>
      </c>
      <c r="Y52" s="103" t="s">
        <v>1316</v>
      </c>
    </row>
    <row r="53" spans="1:25" s="10" customFormat="1" ht="12.75" customHeight="1" x14ac:dyDescent="0.2">
      <c r="A53" s="10" t="s">
        <v>455</v>
      </c>
      <c r="B53" s="10" t="s">
        <v>22</v>
      </c>
      <c r="C53" s="103">
        <v>0</v>
      </c>
      <c r="D53" s="103">
        <v>0</v>
      </c>
      <c r="E53" s="103">
        <v>0</v>
      </c>
      <c r="F53" s="103">
        <v>0</v>
      </c>
      <c r="G53" s="103">
        <v>0</v>
      </c>
      <c r="H53" s="103">
        <v>0</v>
      </c>
      <c r="I53" s="103">
        <v>0</v>
      </c>
      <c r="J53" s="103">
        <v>0</v>
      </c>
      <c r="K53" s="103">
        <v>0</v>
      </c>
      <c r="L53" s="103">
        <v>0</v>
      </c>
      <c r="M53" s="103">
        <v>66988</v>
      </c>
      <c r="N53" s="103">
        <v>0</v>
      </c>
      <c r="O53" s="103">
        <v>0</v>
      </c>
      <c r="P53" s="103">
        <v>0</v>
      </c>
      <c r="Q53" s="103">
        <v>0</v>
      </c>
      <c r="R53" s="103">
        <v>0</v>
      </c>
      <c r="S53" s="103">
        <v>0</v>
      </c>
      <c r="T53" s="14">
        <v>0</v>
      </c>
      <c r="U53" s="14">
        <v>0</v>
      </c>
      <c r="V53" s="14">
        <v>0</v>
      </c>
      <c r="W53" s="10">
        <v>0</v>
      </c>
      <c r="X53" s="103" t="s">
        <v>1312</v>
      </c>
      <c r="Y53" s="103" t="s">
        <v>1316</v>
      </c>
    </row>
    <row r="54" spans="1:25" s="10" customFormat="1" ht="12.75" customHeight="1" x14ac:dyDescent="0.2">
      <c r="A54" s="10" t="s">
        <v>398</v>
      </c>
      <c r="B54" s="10" t="s">
        <v>23</v>
      </c>
      <c r="C54" s="103">
        <v>0</v>
      </c>
      <c r="D54" s="103">
        <v>0</v>
      </c>
      <c r="E54" s="103">
        <v>0</v>
      </c>
      <c r="F54" s="103">
        <v>0</v>
      </c>
      <c r="G54" s="103">
        <v>0</v>
      </c>
      <c r="H54" s="103">
        <v>0</v>
      </c>
      <c r="I54" s="103">
        <v>0</v>
      </c>
      <c r="J54" s="103">
        <v>0</v>
      </c>
      <c r="K54" s="103">
        <v>0</v>
      </c>
      <c r="L54" s="103">
        <v>0</v>
      </c>
      <c r="M54" s="103">
        <v>0</v>
      </c>
      <c r="N54" s="103">
        <v>0</v>
      </c>
      <c r="O54" s="103">
        <v>0</v>
      </c>
      <c r="P54" s="103">
        <v>0</v>
      </c>
      <c r="Q54" s="103">
        <v>0</v>
      </c>
      <c r="R54" s="103">
        <v>0</v>
      </c>
      <c r="S54" s="103">
        <v>0</v>
      </c>
      <c r="T54" s="14">
        <v>0</v>
      </c>
      <c r="U54" s="14">
        <v>0</v>
      </c>
      <c r="V54" s="14">
        <v>0</v>
      </c>
      <c r="W54" s="10">
        <v>0</v>
      </c>
      <c r="X54" s="103" t="s">
        <v>1312</v>
      </c>
      <c r="Y54" s="103" t="s">
        <v>1316</v>
      </c>
    </row>
    <row r="55" spans="1:25" s="10" customFormat="1" ht="12.75" customHeight="1" x14ac:dyDescent="0.2">
      <c r="A55" s="10" t="s">
        <v>706</v>
      </c>
      <c r="B55" s="10" t="s">
        <v>24</v>
      </c>
      <c r="C55" s="103">
        <v>0</v>
      </c>
      <c r="D55" s="103">
        <v>0</v>
      </c>
      <c r="E55" s="103">
        <v>0</v>
      </c>
      <c r="F55" s="103">
        <v>0</v>
      </c>
      <c r="G55" s="103">
        <v>0</v>
      </c>
      <c r="H55" s="103">
        <v>0</v>
      </c>
      <c r="I55" s="103">
        <v>0</v>
      </c>
      <c r="J55" s="103">
        <v>0</v>
      </c>
      <c r="K55" s="103">
        <v>0</v>
      </c>
      <c r="L55" s="103">
        <v>0</v>
      </c>
      <c r="M55" s="103">
        <v>368408</v>
      </c>
      <c r="N55" s="103">
        <v>41400</v>
      </c>
      <c r="O55" s="103">
        <v>0</v>
      </c>
      <c r="P55" s="103">
        <v>0</v>
      </c>
      <c r="Q55" s="103">
        <v>0</v>
      </c>
      <c r="R55" s="103">
        <v>0</v>
      </c>
      <c r="S55" s="103">
        <v>0</v>
      </c>
      <c r="T55" s="14">
        <v>0</v>
      </c>
      <c r="U55" s="14">
        <v>0</v>
      </c>
      <c r="V55" s="14">
        <v>0</v>
      </c>
      <c r="W55" s="10">
        <v>0</v>
      </c>
      <c r="X55" s="103" t="s">
        <v>1321</v>
      </c>
      <c r="Y55" s="103" t="s">
        <v>1316</v>
      </c>
    </row>
    <row r="56" spans="1:25" s="10" customFormat="1" ht="12.75" customHeight="1" x14ac:dyDescent="0.2">
      <c r="A56" s="10" t="s">
        <v>476</v>
      </c>
      <c r="B56" s="10" t="s">
        <v>25</v>
      </c>
      <c r="C56" s="103">
        <v>0</v>
      </c>
      <c r="D56" s="103">
        <v>0</v>
      </c>
      <c r="E56" s="103">
        <v>0</v>
      </c>
      <c r="F56" s="103">
        <v>0</v>
      </c>
      <c r="G56" s="103">
        <v>0</v>
      </c>
      <c r="H56" s="103">
        <v>0</v>
      </c>
      <c r="I56" s="103">
        <v>0</v>
      </c>
      <c r="J56" s="103">
        <v>0</v>
      </c>
      <c r="K56" s="103">
        <v>0</v>
      </c>
      <c r="L56" s="103">
        <v>0</v>
      </c>
      <c r="M56" s="103">
        <v>0</v>
      </c>
      <c r="N56" s="103">
        <v>6000</v>
      </c>
      <c r="O56" s="103">
        <v>0</v>
      </c>
      <c r="P56" s="103">
        <v>0</v>
      </c>
      <c r="Q56" s="103">
        <v>0</v>
      </c>
      <c r="R56" s="103">
        <v>0</v>
      </c>
      <c r="S56" s="103">
        <v>0</v>
      </c>
      <c r="T56" s="14">
        <v>0</v>
      </c>
      <c r="U56" s="14">
        <v>0</v>
      </c>
      <c r="V56" s="14">
        <v>0</v>
      </c>
      <c r="W56" s="10">
        <v>0</v>
      </c>
      <c r="X56" s="103" t="s">
        <v>1315</v>
      </c>
      <c r="Y56" s="103" t="s">
        <v>1316</v>
      </c>
    </row>
    <row r="57" spans="1:25" s="10" customFormat="1" ht="12.75" customHeight="1" x14ac:dyDescent="0.2">
      <c r="A57" s="10" t="s">
        <v>580</v>
      </c>
      <c r="B57" s="10" t="s">
        <v>26</v>
      </c>
      <c r="C57" s="103">
        <v>0</v>
      </c>
      <c r="D57" s="103">
        <v>0</v>
      </c>
      <c r="E57" s="103">
        <v>0</v>
      </c>
      <c r="F57" s="103">
        <v>0</v>
      </c>
      <c r="G57" s="103">
        <v>0</v>
      </c>
      <c r="H57" s="103">
        <v>0</v>
      </c>
      <c r="I57" s="103">
        <v>0</v>
      </c>
      <c r="J57" s="103">
        <v>0</v>
      </c>
      <c r="K57" s="103">
        <v>0</v>
      </c>
      <c r="L57" s="103">
        <v>0</v>
      </c>
      <c r="M57" s="103">
        <v>0</v>
      </c>
      <c r="N57" s="103">
        <v>0</v>
      </c>
      <c r="O57" s="103">
        <v>0</v>
      </c>
      <c r="P57" s="103">
        <v>0</v>
      </c>
      <c r="Q57" s="103">
        <v>0</v>
      </c>
      <c r="R57" s="103">
        <v>0</v>
      </c>
      <c r="S57" s="103">
        <v>0</v>
      </c>
      <c r="T57" s="14">
        <v>0</v>
      </c>
      <c r="U57" s="14">
        <v>0</v>
      </c>
      <c r="V57" s="14">
        <v>0</v>
      </c>
      <c r="W57" s="10">
        <v>0</v>
      </c>
      <c r="X57" s="103" t="s">
        <v>1315</v>
      </c>
      <c r="Y57" s="103" t="s">
        <v>1316</v>
      </c>
    </row>
    <row r="58" spans="1:25" s="10" customFormat="1" ht="12.75" customHeight="1" x14ac:dyDescent="0.2">
      <c r="A58" s="10" t="s">
        <v>727</v>
      </c>
      <c r="B58" s="10" t="s">
        <v>27</v>
      </c>
      <c r="C58" s="103">
        <v>0</v>
      </c>
      <c r="D58" s="103">
        <v>0</v>
      </c>
      <c r="E58" s="103">
        <v>0</v>
      </c>
      <c r="F58" s="103">
        <v>0</v>
      </c>
      <c r="G58" s="103">
        <v>0</v>
      </c>
      <c r="H58" s="103">
        <v>0</v>
      </c>
      <c r="I58" s="103">
        <v>0</v>
      </c>
      <c r="J58" s="103">
        <v>0</v>
      </c>
      <c r="K58" s="103">
        <v>0</v>
      </c>
      <c r="L58" s="103">
        <v>0</v>
      </c>
      <c r="M58" s="103">
        <v>509030</v>
      </c>
      <c r="N58" s="103">
        <v>95500</v>
      </c>
      <c r="O58" s="103">
        <v>0</v>
      </c>
      <c r="P58" s="103">
        <v>0</v>
      </c>
      <c r="Q58" s="103">
        <v>0</v>
      </c>
      <c r="R58" s="103">
        <v>0</v>
      </c>
      <c r="S58" s="103">
        <v>0</v>
      </c>
      <c r="T58" s="14">
        <v>0</v>
      </c>
      <c r="U58" s="14">
        <v>0</v>
      </c>
      <c r="V58" s="14">
        <v>9500</v>
      </c>
      <c r="W58" s="10">
        <v>0</v>
      </c>
      <c r="X58" s="103" t="s">
        <v>1320</v>
      </c>
      <c r="Y58" s="103" t="s">
        <v>1316</v>
      </c>
    </row>
    <row r="59" spans="1:25" s="10" customFormat="1" ht="12.75" customHeight="1" x14ac:dyDescent="0.2">
      <c r="A59" s="10" t="s">
        <v>477</v>
      </c>
      <c r="B59" s="10" t="s">
        <v>28</v>
      </c>
      <c r="C59" s="103">
        <v>0</v>
      </c>
      <c r="D59" s="103">
        <v>0</v>
      </c>
      <c r="E59" s="103">
        <v>0</v>
      </c>
      <c r="F59" s="103">
        <v>0</v>
      </c>
      <c r="G59" s="103">
        <v>0</v>
      </c>
      <c r="H59" s="103">
        <v>0</v>
      </c>
      <c r="I59" s="103">
        <v>0</v>
      </c>
      <c r="J59" s="103">
        <v>0</v>
      </c>
      <c r="K59" s="103">
        <v>0</v>
      </c>
      <c r="L59" s="103">
        <v>0</v>
      </c>
      <c r="M59" s="103">
        <v>68666</v>
      </c>
      <c r="N59" s="103">
        <v>0</v>
      </c>
      <c r="O59" s="103">
        <v>0</v>
      </c>
      <c r="P59" s="103">
        <v>0</v>
      </c>
      <c r="Q59" s="103">
        <v>0</v>
      </c>
      <c r="R59" s="103">
        <v>0</v>
      </c>
      <c r="S59" s="103">
        <v>0</v>
      </c>
      <c r="T59" s="14">
        <v>0</v>
      </c>
      <c r="U59" s="14">
        <v>0</v>
      </c>
      <c r="V59" s="14">
        <v>0</v>
      </c>
      <c r="W59" s="10">
        <v>2000</v>
      </c>
      <c r="X59" s="103" t="s">
        <v>1315</v>
      </c>
      <c r="Y59" s="103" t="s">
        <v>1316</v>
      </c>
    </row>
    <row r="60" spans="1:25" s="10" customFormat="1" ht="12.75" customHeight="1" x14ac:dyDescent="0.2">
      <c r="A60" s="10" t="s">
        <v>929</v>
      </c>
      <c r="B60" s="10" t="s">
        <v>930</v>
      </c>
      <c r="C60" s="103">
        <v>87</v>
      </c>
      <c r="D60" s="103">
        <v>0</v>
      </c>
      <c r="E60" s="103">
        <v>0</v>
      </c>
      <c r="F60" s="103">
        <v>0</v>
      </c>
      <c r="G60" s="103">
        <v>0</v>
      </c>
      <c r="H60" s="103">
        <v>0</v>
      </c>
      <c r="I60" s="103">
        <v>0</v>
      </c>
      <c r="J60" s="103">
        <v>0</v>
      </c>
      <c r="K60" s="103">
        <v>0</v>
      </c>
      <c r="L60" s="103">
        <v>0</v>
      </c>
      <c r="M60" s="103">
        <v>77664</v>
      </c>
      <c r="N60" s="103">
        <v>1000</v>
      </c>
      <c r="O60" s="103">
        <v>0</v>
      </c>
      <c r="P60" s="103">
        <v>0</v>
      </c>
      <c r="Q60" s="103">
        <v>0</v>
      </c>
      <c r="R60" s="103">
        <v>0</v>
      </c>
      <c r="S60" s="103">
        <v>0</v>
      </c>
      <c r="T60" s="14">
        <v>0</v>
      </c>
      <c r="U60" s="14">
        <v>19250</v>
      </c>
      <c r="V60" s="14">
        <v>0</v>
      </c>
      <c r="W60" s="10">
        <v>0</v>
      </c>
      <c r="X60" s="103" t="s">
        <v>1312</v>
      </c>
      <c r="Y60" s="103" t="s">
        <v>1313</v>
      </c>
    </row>
    <row r="61" spans="1:25" s="10" customFormat="1" ht="12.75" customHeight="1" x14ac:dyDescent="0.2">
      <c r="A61" s="10" t="s">
        <v>465</v>
      </c>
      <c r="B61" s="10" t="s">
        <v>831</v>
      </c>
      <c r="C61" s="103">
        <v>0</v>
      </c>
      <c r="D61" s="103">
        <v>0</v>
      </c>
      <c r="E61" s="103">
        <v>0</v>
      </c>
      <c r="F61" s="103">
        <v>0</v>
      </c>
      <c r="G61" s="103">
        <v>0</v>
      </c>
      <c r="H61" s="103">
        <v>0</v>
      </c>
      <c r="I61" s="103">
        <v>0</v>
      </c>
      <c r="J61" s="103">
        <v>0</v>
      </c>
      <c r="K61" s="103">
        <v>0</v>
      </c>
      <c r="L61" s="103">
        <v>0</v>
      </c>
      <c r="M61" s="103">
        <v>132827</v>
      </c>
      <c r="N61" s="103">
        <v>75000</v>
      </c>
      <c r="O61" s="103">
        <v>0</v>
      </c>
      <c r="P61" s="103">
        <v>0</v>
      </c>
      <c r="Q61" s="103">
        <v>0</v>
      </c>
      <c r="R61" s="103">
        <v>0</v>
      </c>
      <c r="S61" s="103">
        <v>0</v>
      </c>
      <c r="T61" s="14">
        <v>0</v>
      </c>
      <c r="U61" s="14">
        <v>0</v>
      </c>
      <c r="V61" s="14">
        <v>0</v>
      </c>
      <c r="W61" s="10">
        <v>0</v>
      </c>
      <c r="X61" s="103" t="s">
        <v>1312</v>
      </c>
      <c r="Y61" s="103" t="s">
        <v>1316</v>
      </c>
    </row>
    <row r="62" spans="1:25" s="10" customFormat="1" ht="12.75" customHeight="1" x14ac:dyDescent="0.2">
      <c r="A62" s="10" t="s">
        <v>392</v>
      </c>
      <c r="B62" s="10" t="s">
        <v>320</v>
      </c>
      <c r="C62" s="103">
        <v>0</v>
      </c>
      <c r="D62" s="103">
        <v>0</v>
      </c>
      <c r="E62" s="103">
        <v>0</v>
      </c>
      <c r="F62" s="103">
        <v>0</v>
      </c>
      <c r="G62" s="103">
        <v>0</v>
      </c>
      <c r="H62" s="103">
        <v>0</v>
      </c>
      <c r="I62" s="103">
        <v>532</v>
      </c>
      <c r="J62" s="103">
        <v>0</v>
      </c>
      <c r="K62" s="103">
        <v>0</v>
      </c>
      <c r="L62" s="103">
        <v>52</v>
      </c>
      <c r="M62" s="103">
        <v>301291</v>
      </c>
      <c r="N62" s="103">
        <v>123000</v>
      </c>
      <c r="O62" s="103">
        <v>0</v>
      </c>
      <c r="P62" s="103">
        <v>0</v>
      </c>
      <c r="Q62" s="103">
        <v>0</v>
      </c>
      <c r="R62" s="103">
        <v>0</v>
      </c>
      <c r="S62" s="103">
        <v>0</v>
      </c>
      <c r="T62" s="14">
        <v>0</v>
      </c>
      <c r="U62" s="14">
        <v>0</v>
      </c>
      <c r="V62" s="14">
        <v>0</v>
      </c>
      <c r="W62" s="10">
        <v>0</v>
      </c>
      <c r="X62" s="103" t="s">
        <v>1312</v>
      </c>
      <c r="Y62" s="103" t="s">
        <v>1316</v>
      </c>
    </row>
    <row r="63" spans="1:25" s="10" customFormat="1" ht="12.75" customHeight="1" x14ac:dyDescent="0.2">
      <c r="A63" s="10" t="s">
        <v>581</v>
      </c>
      <c r="B63" s="10" t="s">
        <v>29</v>
      </c>
      <c r="C63" s="103">
        <v>0</v>
      </c>
      <c r="D63" s="103">
        <v>0</v>
      </c>
      <c r="E63" s="103">
        <v>0</v>
      </c>
      <c r="F63" s="103">
        <v>0</v>
      </c>
      <c r="G63" s="103">
        <v>0</v>
      </c>
      <c r="H63" s="103">
        <v>0</v>
      </c>
      <c r="I63" s="103">
        <v>9</v>
      </c>
      <c r="J63" s="103">
        <v>0</v>
      </c>
      <c r="K63" s="103">
        <v>0</v>
      </c>
      <c r="L63" s="103">
        <v>0</v>
      </c>
      <c r="M63" s="103">
        <v>0</v>
      </c>
      <c r="N63" s="103">
        <v>0</v>
      </c>
      <c r="O63" s="103">
        <v>0</v>
      </c>
      <c r="P63" s="103">
        <v>0</v>
      </c>
      <c r="Q63" s="103">
        <v>0</v>
      </c>
      <c r="R63" s="103">
        <v>0</v>
      </c>
      <c r="S63" s="103">
        <v>0</v>
      </c>
      <c r="T63" s="14">
        <v>0</v>
      </c>
      <c r="U63" s="14">
        <v>0</v>
      </c>
      <c r="V63" s="14">
        <v>2625</v>
      </c>
      <c r="W63" s="10">
        <v>0</v>
      </c>
      <c r="X63" s="103" t="s">
        <v>1315</v>
      </c>
      <c r="Y63" s="103" t="s">
        <v>1316</v>
      </c>
    </row>
    <row r="64" spans="1:25" s="10" customFormat="1" ht="12.75" customHeight="1" x14ac:dyDescent="0.2">
      <c r="A64" s="10" t="s">
        <v>728</v>
      </c>
      <c r="B64" s="10" t="s">
        <v>30</v>
      </c>
      <c r="C64" s="103">
        <v>0</v>
      </c>
      <c r="D64" s="103">
        <v>0</v>
      </c>
      <c r="E64" s="103">
        <v>0</v>
      </c>
      <c r="F64" s="103">
        <v>0</v>
      </c>
      <c r="G64" s="103">
        <v>0</v>
      </c>
      <c r="H64" s="103">
        <v>0</v>
      </c>
      <c r="I64" s="103">
        <v>0</v>
      </c>
      <c r="J64" s="103">
        <v>0</v>
      </c>
      <c r="K64" s="103">
        <v>0</v>
      </c>
      <c r="L64" s="103">
        <v>0</v>
      </c>
      <c r="M64" s="103">
        <v>0</v>
      </c>
      <c r="N64" s="103">
        <v>0</v>
      </c>
      <c r="O64" s="103">
        <v>0</v>
      </c>
      <c r="P64" s="103">
        <v>0</v>
      </c>
      <c r="Q64" s="103">
        <v>0</v>
      </c>
      <c r="R64" s="103">
        <v>0</v>
      </c>
      <c r="S64" s="103">
        <v>0</v>
      </c>
      <c r="T64" s="14">
        <v>0</v>
      </c>
      <c r="U64" s="14">
        <v>0</v>
      </c>
      <c r="V64" s="14">
        <v>0</v>
      </c>
      <c r="W64" s="10">
        <v>0</v>
      </c>
      <c r="X64" s="103" t="s">
        <v>1320</v>
      </c>
      <c r="Y64" s="103" t="s">
        <v>1316</v>
      </c>
    </row>
    <row r="65" spans="1:25" s="10" customFormat="1" ht="12.75" customHeight="1" x14ac:dyDescent="0.2">
      <c r="A65" s="10" t="s">
        <v>510</v>
      </c>
      <c r="B65" s="10" t="s">
        <v>31</v>
      </c>
      <c r="C65" s="103">
        <v>0</v>
      </c>
      <c r="D65" s="103">
        <v>0</v>
      </c>
      <c r="E65" s="103">
        <v>0</v>
      </c>
      <c r="F65" s="103">
        <v>0</v>
      </c>
      <c r="G65" s="103">
        <v>0</v>
      </c>
      <c r="H65" s="103">
        <v>0</v>
      </c>
      <c r="I65" s="103">
        <v>0</v>
      </c>
      <c r="J65" s="103">
        <v>0</v>
      </c>
      <c r="K65" s="103">
        <v>0</v>
      </c>
      <c r="L65" s="103">
        <v>0</v>
      </c>
      <c r="M65" s="103">
        <v>0</v>
      </c>
      <c r="N65" s="103">
        <v>0</v>
      </c>
      <c r="O65" s="103">
        <v>0</v>
      </c>
      <c r="P65" s="103">
        <v>0</v>
      </c>
      <c r="Q65" s="103">
        <v>0</v>
      </c>
      <c r="R65" s="103">
        <v>0</v>
      </c>
      <c r="S65" s="103">
        <v>0</v>
      </c>
      <c r="T65" s="14">
        <v>0</v>
      </c>
      <c r="U65" s="14">
        <v>0</v>
      </c>
      <c r="V65" s="14">
        <v>55</v>
      </c>
      <c r="W65" s="10">
        <v>0</v>
      </c>
      <c r="X65" s="103" t="s">
        <v>1315</v>
      </c>
      <c r="Y65" s="103" t="s">
        <v>1316</v>
      </c>
    </row>
    <row r="66" spans="1:25" s="10" customFormat="1" ht="12.75" customHeight="1" x14ac:dyDescent="0.2">
      <c r="A66" s="10" t="s">
        <v>517</v>
      </c>
      <c r="B66" s="10" t="s">
        <v>32</v>
      </c>
      <c r="C66" s="103">
        <v>0</v>
      </c>
      <c r="D66" s="103">
        <v>0</v>
      </c>
      <c r="E66" s="103">
        <v>0</v>
      </c>
      <c r="F66" s="103">
        <v>0</v>
      </c>
      <c r="G66" s="103">
        <v>0</v>
      </c>
      <c r="H66" s="103">
        <v>0</v>
      </c>
      <c r="I66" s="103">
        <v>0</v>
      </c>
      <c r="J66" s="103">
        <v>0</v>
      </c>
      <c r="K66" s="103">
        <v>0</v>
      </c>
      <c r="L66" s="103">
        <v>0</v>
      </c>
      <c r="M66" s="103">
        <v>0</v>
      </c>
      <c r="N66" s="103">
        <v>0</v>
      </c>
      <c r="O66" s="103">
        <v>0</v>
      </c>
      <c r="P66" s="103">
        <v>0</v>
      </c>
      <c r="Q66" s="103">
        <v>0</v>
      </c>
      <c r="R66" s="103">
        <v>0</v>
      </c>
      <c r="S66" s="103">
        <v>0</v>
      </c>
      <c r="T66" s="14">
        <v>0</v>
      </c>
      <c r="U66" s="14">
        <v>0</v>
      </c>
      <c r="V66" s="14">
        <v>0</v>
      </c>
      <c r="W66" s="10">
        <v>0</v>
      </c>
      <c r="X66" s="103" t="s">
        <v>1315</v>
      </c>
      <c r="Y66" s="103" t="s">
        <v>1316</v>
      </c>
    </row>
    <row r="67" spans="1:25" s="10" customFormat="1" ht="12.75" customHeight="1" x14ac:dyDescent="0.2">
      <c r="A67" s="10" t="s">
        <v>609</v>
      </c>
      <c r="B67" s="10" t="s">
        <v>33</v>
      </c>
      <c r="C67" s="103">
        <v>0</v>
      </c>
      <c r="D67" s="103">
        <v>0</v>
      </c>
      <c r="E67" s="103">
        <v>0</v>
      </c>
      <c r="F67" s="103">
        <v>0</v>
      </c>
      <c r="G67" s="103">
        <v>0</v>
      </c>
      <c r="H67" s="103">
        <v>0</v>
      </c>
      <c r="I67" s="103">
        <v>0</v>
      </c>
      <c r="J67" s="103">
        <v>0</v>
      </c>
      <c r="K67" s="103">
        <v>0</v>
      </c>
      <c r="L67" s="103">
        <v>0</v>
      </c>
      <c r="M67" s="103">
        <v>79834</v>
      </c>
      <c r="N67" s="103">
        <v>3000</v>
      </c>
      <c r="O67" s="103">
        <v>0</v>
      </c>
      <c r="P67" s="103">
        <v>0</v>
      </c>
      <c r="Q67" s="103">
        <v>0</v>
      </c>
      <c r="R67" s="103">
        <v>0</v>
      </c>
      <c r="S67" s="103">
        <v>0</v>
      </c>
      <c r="T67" s="14">
        <v>0</v>
      </c>
      <c r="U67" s="14">
        <v>2000</v>
      </c>
      <c r="V67" s="14">
        <v>3800</v>
      </c>
      <c r="W67" s="10">
        <v>0</v>
      </c>
      <c r="X67" s="103" t="s">
        <v>1315</v>
      </c>
      <c r="Y67" s="103" t="s">
        <v>1316</v>
      </c>
    </row>
    <row r="68" spans="1:25" s="10" customFormat="1" ht="12.75" customHeight="1" x14ac:dyDescent="0.2">
      <c r="A68" s="10" t="s">
        <v>405</v>
      </c>
      <c r="B68" s="10" t="s">
        <v>321</v>
      </c>
      <c r="C68" s="103">
        <v>0</v>
      </c>
      <c r="D68" s="103">
        <v>0</v>
      </c>
      <c r="E68" s="103">
        <v>0</v>
      </c>
      <c r="F68" s="103">
        <v>14570</v>
      </c>
      <c r="G68" s="103">
        <v>0</v>
      </c>
      <c r="H68" s="103">
        <v>0</v>
      </c>
      <c r="I68" s="103">
        <v>0</v>
      </c>
      <c r="J68" s="103">
        <v>0</v>
      </c>
      <c r="K68" s="103">
        <v>0</v>
      </c>
      <c r="L68" s="103">
        <v>0</v>
      </c>
      <c r="M68" s="103">
        <v>117392</v>
      </c>
      <c r="N68" s="103">
        <v>82000</v>
      </c>
      <c r="O68" s="103">
        <v>0</v>
      </c>
      <c r="P68" s="103">
        <v>0</v>
      </c>
      <c r="Q68" s="103">
        <v>0</v>
      </c>
      <c r="R68" s="103">
        <v>0</v>
      </c>
      <c r="S68" s="103">
        <v>0</v>
      </c>
      <c r="T68" s="14">
        <v>0</v>
      </c>
      <c r="U68" s="14">
        <v>0</v>
      </c>
      <c r="V68" s="14">
        <v>0</v>
      </c>
      <c r="W68" s="10">
        <v>0</v>
      </c>
      <c r="X68" s="103" t="s">
        <v>1324</v>
      </c>
      <c r="Y68" s="103" t="s">
        <v>1316</v>
      </c>
    </row>
    <row r="69" spans="1:25" s="10" customFormat="1" ht="12.75" customHeight="1" x14ac:dyDescent="0.2">
      <c r="A69" s="10" t="s">
        <v>785</v>
      </c>
      <c r="B69" s="10" t="s">
        <v>1325</v>
      </c>
      <c r="C69" s="103">
        <v>0</v>
      </c>
      <c r="D69" s="103">
        <v>0</v>
      </c>
      <c r="E69" s="103">
        <v>0</v>
      </c>
      <c r="F69" s="103">
        <v>0</v>
      </c>
      <c r="G69" s="103">
        <v>0</v>
      </c>
      <c r="H69" s="103">
        <v>0</v>
      </c>
      <c r="I69" s="103">
        <v>0</v>
      </c>
      <c r="J69" s="103">
        <v>0</v>
      </c>
      <c r="K69" s="103">
        <v>0</v>
      </c>
      <c r="L69" s="103">
        <v>0</v>
      </c>
      <c r="M69" s="103">
        <v>8265</v>
      </c>
      <c r="N69" s="103">
        <v>0</v>
      </c>
      <c r="O69" s="103">
        <v>0</v>
      </c>
      <c r="P69" s="103">
        <v>0</v>
      </c>
      <c r="Q69" s="103">
        <v>0</v>
      </c>
      <c r="R69" s="103">
        <v>0</v>
      </c>
      <c r="S69" s="103">
        <v>0</v>
      </c>
      <c r="T69" s="14">
        <v>0</v>
      </c>
      <c r="U69" s="14">
        <v>0</v>
      </c>
      <c r="V69" s="14">
        <v>0</v>
      </c>
      <c r="W69" s="10">
        <v>0</v>
      </c>
      <c r="X69" s="103" t="s">
        <v>1377</v>
      </c>
      <c r="Y69" s="103" t="s">
        <v>1316</v>
      </c>
    </row>
    <row r="70" spans="1:25" s="10" customFormat="1" ht="12.75" customHeight="1" x14ac:dyDescent="0.2">
      <c r="A70" s="10" t="s">
        <v>549</v>
      </c>
      <c r="B70" s="10" t="s">
        <v>34</v>
      </c>
      <c r="C70" s="103">
        <v>0</v>
      </c>
      <c r="D70" s="103">
        <v>0</v>
      </c>
      <c r="E70" s="103">
        <v>0</v>
      </c>
      <c r="F70" s="103">
        <v>0</v>
      </c>
      <c r="G70" s="103">
        <v>0</v>
      </c>
      <c r="H70" s="103">
        <v>0</v>
      </c>
      <c r="I70" s="103">
        <v>38</v>
      </c>
      <c r="J70" s="103">
        <v>0</v>
      </c>
      <c r="K70" s="103">
        <v>0</v>
      </c>
      <c r="L70" s="103">
        <v>0</v>
      </c>
      <c r="M70" s="103">
        <v>21915</v>
      </c>
      <c r="N70" s="103">
        <v>0</v>
      </c>
      <c r="O70" s="103">
        <v>0</v>
      </c>
      <c r="P70" s="103">
        <v>0</v>
      </c>
      <c r="Q70" s="103">
        <v>0</v>
      </c>
      <c r="R70" s="103">
        <v>0</v>
      </c>
      <c r="S70" s="103">
        <v>0</v>
      </c>
      <c r="T70" s="14">
        <v>0</v>
      </c>
      <c r="U70" s="14">
        <v>0</v>
      </c>
      <c r="V70" s="14">
        <v>0</v>
      </c>
      <c r="W70" s="10">
        <v>0</v>
      </c>
      <c r="X70" s="103" t="s">
        <v>1315</v>
      </c>
      <c r="Y70" s="103" t="s">
        <v>1316</v>
      </c>
    </row>
    <row r="71" spans="1:25" s="10" customFormat="1" ht="12.75" customHeight="1" x14ac:dyDescent="0.2">
      <c r="A71" s="10" t="s">
        <v>676</v>
      </c>
      <c r="B71" s="10" t="s">
        <v>35</v>
      </c>
      <c r="C71" s="103">
        <v>0</v>
      </c>
      <c r="D71" s="103">
        <v>0</v>
      </c>
      <c r="E71" s="103">
        <v>0</v>
      </c>
      <c r="F71" s="103">
        <v>0</v>
      </c>
      <c r="G71" s="103">
        <v>0</v>
      </c>
      <c r="H71" s="103">
        <v>0</v>
      </c>
      <c r="I71" s="103">
        <v>0</v>
      </c>
      <c r="J71" s="103">
        <v>0</v>
      </c>
      <c r="K71" s="103">
        <v>0</v>
      </c>
      <c r="L71" s="103">
        <v>0</v>
      </c>
      <c r="M71" s="103">
        <v>166619</v>
      </c>
      <c r="N71" s="103">
        <v>10000</v>
      </c>
      <c r="O71" s="103">
        <v>0</v>
      </c>
      <c r="P71" s="103">
        <v>0</v>
      </c>
      <c r="Q71" s="103">
        <v>0</v>
      </c>
      <c r="R71" s="103">
        <v>0</v>
      </c>
      <c r="S71" s="103">
        <v>0</v>
      </c>
      <c r="T71" s="14">
        <v>0</v>
      </c>
      <c r="U71" s="14">
        <v>29000</v>
      </c>
      <c r="V71" s="14">
        <v>0</v>
      </c>
      <c r="W71" s="10">
        <v>0</v>
      </c>
      <c r="X71" s="103" t="s">
        <v>1321</v>
      </c>
      <c r="Y71" s="103" t="s">
        <v>1316</v>
      </c>
    </row>
    <row r="72" spans="1:25" s="10" customFormat="1" ht="12.75" customHeight="1" x14ac:dyDescent="0.2">
      <c r="A72" s="10" t="s">
        <v>931</v>
      </c>
      <c r="B72" s="10" t="s">
        <v>932</v>
      </c>
      <c r="C72" s="103">
        <v>0</v>
      </c>
      <c r="D72" s="103">
        <v>0</v>
      </c>
      <c r="E72" s="103">
        <v>3411</v>
      </c>
      <c r="F72" s="103">
        <v>0</v>
      </c>
      <c r="G72" s="103">
        <v>0</v>
      </c>
      <c r="H72" s="103">
        <v>0</v>
      </c>
      <c r="I72" s="103">
        <v>0</v>
      </c>
      <c r="J72" s="103">
        <v>0</v>
      </c>
      <c r="K72" s="103">
        <v>0</v>
      </c>
      <c r="L72" s="103">
        <v>0</v>
      </c>
      <c r="M72" s="103">
        <v>97665</v>
      </c>
      <c r="N72" s="103">
        <v>16200</v>
      </c>
      <c r="O72" s="103">
        <v>0</v>
      </c>
      <c r="P72" s="103">
        <v>0</v>
      </c>
      <c r="Q72" s="103">
        <v>0</v>
      </c>
      <c r="R72" s="103">
        <v>0</v>
      </c>
      <c r="S72" s="103">
        <v>0</v>
      </c>
      <c r="T72" s="14">
        <v>0</v>
      </c>
      <c r="U72" s="14">
        <v>0</v>
      </c>
      <c r="V72" s="14">
        <v>0</v>
      </c>
      <c r="W72" s="10">
        <v>0</v>
      </c>
      <c r="X72" s="103" t="s">
        <v>1312</v>
      </c>
      <c r="Y72" s="103" t="s">
        <v>1313</v>
      </c>
    </row>
    <row r="73" spans="1:25" s="10" customFormat="1" ht="12.75" customHeight="1" x14ac:dyDescent="0.2">
      <c r="A73" s="10" t="s">
        <v>933</v>
      </c>
      <c r="B73" s="10" t="s">
        <v>934</v>
      </c>
      <c r="C73" s="103">
        <v>0</v>
      </c>
      <c r="D73" s="103">
        <v>0</v>
      </c>
      <c r="E73" s="103">
        <v>0</v>
      </c>
      <c r="F73" s="103">
        <v>0</v>
      </c>
      <c r="G73" s="103">
        <v>0</v>
      </c>
      <c r="H73" s="103">
        <v>0</v>
      </c>
      <c r="I73" s="103">
        <v>0</v>
      </c>
      <c r="J73" s="103">
        <v>0</v>
      </c>
      <c r="K73" s="103">
        <v>0</v>
      </c>
      <c r="L73" s="103">
        <v>0</v>
      </c>
      <c r="M73" s="103">
        <v>147391</v>
      </c>
      <c r="N73" s="103">
        <v>40000</v>
      </c>
      <c r="O73" s="103">
        <v>0</v>
      </c>
      <c r="P73" s="103">
        <v>0</v>
      </c>
      <c r="Q73" s="103">
        <v>0</v>
      </c>
      <c r="R73" s="103">
        <v>0</v>
      </c>
      <c r="S73" s="103">
        <v>0</v>
      </c>
      <c r="T73" s="14">
        <v>0</v>
      </c>
      <c r="U73" s="14">
        <v>0</v>
      </c>
      <c r="V73" s="14">
        <v>0</v>
      </c>
      <c r="W73" s="10">
        <v>0</v>
      </c>
      <c r="X73" s="103" t="s">
        <v>1312</v>
      </c>
      <c r="Y73" s="103" t="s">
        <v>1313</v>
      </c>
    </row>
    <row r="74" spans="1:25" s="10" customFormat="1" ht="12.75" customHeight="1" x14ac:dyDescent="0.2">
      <c r="A74" s="10" t="s">
        <v>707</v>
      </c>
      <c r="B74" s="10" t="s">
        <v>36</v>
      </c>
      <c r="C74" s="103">
        <v>0</v>
      </c>
      <c r="D74" s="103">
        <v>0</v>
      </c>
      <c r="E74" s="103">
        <v>0</v>
      </c>
      <c r="F74" s="103">
        <v>0</v>
      </c>
      <c r="G74" s="103">
        <v>0</v>
      </c>
      <c r="H74" s="103">
        <v>0</v>
      </c>
      <c r="I74" s="103">
        <v>0</v>
      </c>
      <c r="J74" s="103">
        <v>0</v>
      </c>
      <c r="K74" s="103">
        <v>0</v>
      </c>
      <c r="L74" s="103">
        <v>0</v>
      </c>
      <c r="M74" s="103">
        <v>111364</v>
      </c>
      <c r="N74" s="103">
        <v>0</v>
      </c>
      <c r="O74" s="103">
        <v>0</v>
      </c>
      <c r="P74" s="103">
        <v>0</v>
      </c>
      <c r="Q74" s="103">
        <v>0</v>
      </c>
      <c r="R74" s="103">
        <v>0</v>
      </c>
      <c r="S74" s="103">
        <v>0</v>
      </c>
      <c r="T74" s="14">
        <v>0</v>
      </c>
      <c r="U74" s="14">
        <v>0</v>
      </c>
      <c r="V74" s="14">
        <v>2500</v>
      </c>
      <c r="W74" s="10">
        <v>0</v>
      </c>
      <c r="X74" s="103" t="s">
        <v>1321</v>
      </c>
      <c r="Y74" s="103" t="s">
        <v>1316</v>
      </c>
    </row>
    <row r="75" spans="1:25" s="10" customFormat="1" ht="12.75" customHeight="1" x14ac:dyDescent="0.2">
      <c r="A75" s="10" t="s">
        <v>412</v>
      </c>
      <c r="B75" s="10" t="s">
        <v>37</v>
      </c>
      <c r="C75" s="103">
        <v>26</v>
      </c>
      <c r="D75" s="103">
        <v>0</v>
      </c>
      <c r="E75" s="103">
        <v>0</v>
      </c>
      <c r="F75" s="103">
        <v>0</v>
      </c>
      <c r="G75" s="103">
        <v>0</v>
      </c>
      <c r="H75" s="103">
        <v>0</v>
      </c>
      <c r="I75" s="103">
        <v>0</v>
      </c>
      <c r="J75" s="103">
        <v>0</v>
      </c>
      <c r="K75" s="103">
        <v>0</v>
      </c>
      <c r="L75" s="103">
        <v>0</v>
      </c>
      <c r="M75" s="103">
        <v>213572</v>
      </c>
      <c r="N75" s="103">
        <v>0</v>
      </c>
      <c r="O75" s="103">
        <v>0</v>
      </c>
      <c r="P75" s="103">
        <v>0</v>
      </c>
      <c r="Q75" s="103">
        <v>0</v>
      </c>
      <c r="R75" s="103">
        <v>0</v>
      </c>
      <c r="S75" s="103">
        <v>0</v>
      </c>
      <c r="T75" s="14">
        <v>0</v>
      </c>
      <c r="U75" s="14">
        <v>0</v>
      </c>
      <c r="V75" s="14">
        <v>0</v>
      </c>
      <c r="W75" s="10">
        <v>0</v>
      </c>
      <c r="X75" s="103" t="s">
        <v>1315</v>
      </c>
      <c r="Y75" s="103" t="s">
        <v>1316</v>
      </c>
    </row>
    <row r="76" spans="1:25" s="10" customFormat="1" ht="12.75" customHeight="1" x14ac:dyDescent="0.2">
      <c r="A76" s="10" t="s">
        <v>411</v>
      </c>
      <c r="B76" s="10" t="s">
        <v>1286</v>
      </c>
      <c r="C76" s="103">
        <v>0</v>
      </c>
      <c r="D76" s="103">
        <v>0</v>
      </c>
      <c r="E76" s="103">
        <v>0</v>
      </c>
      <c r="F76" s="103">
        <v>0</v>
      </c>
      <c r="G76" s="103">
        <v>0</v>
      </c>
      <c r="H76" s="103">
        <v>0</v>
      </c>
      <c r="I76" s="103">
        <v>0</v>
      </c>
      <c r="J76" s="103">
        <v>0</v>
      </c>
      <c r="K76" s="103">
        <v>0</v>
      </c>
      <c r="L76" s="103">
        <v>0</v>
      </c>
      <c r="M76" s="103">
        <v>276643</v>
      </c>
      <c r="N76" s="103">
        <v>60500</v>
      </c>
      <c r="O76" s="103">
        <v>0</v>
      </c>
      <c r="P76" s="103">
        <v>15000</v>
      </c>
      <c r="Q76" s="103">
        <v>0</v>
      </c>
      <c r="R76" s="103">
        <v>0</v>
      </c>
      <c r="S76" s="103">
        <v>0</v>
      </c>
      <c r="T76" s="14">
        <v>0</v>
      </c>
      <c r="U76" s="14">
        <v>0</v>
      </c>
      <c r="V76" s="14">
        <v>25000</v>
      </c>
      <c r="W76" s="10">
        <v>0</v>
      </c>
      <c r="X76" s="103" t="s">
        <v>1324</v>
      </c>
      <c r="Y76" s="103" t="s">
        <v>1316</v>
      </c>
    </row>
    <row r="77" spans="1:25" s="10" customFormat="1" ht="12.75" customHeight="1" x14ac:dyDescent="0.2">
      <c r="A77" s="10" t="s">
        <v>786</v>
      </c>
      <c r="B77" s="10" t="s">
        <v>1326</v>
      </c>
      <c r="C77" s="103">
        <v>0</v>
      </c>
      <c r="D77" s="103">
        <v>0</v>
      </c>
      <c r="E77" s="103">
        <v>0</v>
      </c>
      <c r="F77" s="103">
        <v>0</v>
      </c>
      <c r="G77" s="103">
        <v>0</v>
      </c>
      <c r="H77" s="103">
        <v>0</v>
      </c>
      <c r="I77" s="103">
        <v>0</v>
      </c>
      <c r="J77" s="103">
        <v>0</v>
      </c>
      <c r="K77" s="103">
        <v>0</v>
      </c>
      <c r="L77" s="103">
        <v>0</v>
      </c>
      <c r="M77" s="103">
        <v>3200</v>
      </c>
      <c r="N77" s="103">
        <v>0</v>
      </c>
      <c r="O77" s="103">
        <v>0</v>
      </c>
      <c r="P77" s="103">
        <v>441</v>
      </c>
      <c r="Q77" s="103">
        <v>0</v>
      </c>
      <c r="R77" s="103">
        <v>0</v>
      </c>
      <c r="S77" s="103">
        <v>0</v>
      </c>
      <c r="T77" s="14">
        <v>0</v>
      </c>
      <c r="U77" s="14">
        <v>0</v>
      </c>
      <c r="V77" s="14">
        <v>0</v>
      </c>
      <c r="W77" s="10">
        <v>0</v>
      </c>
      <c r="X77" s="103" t="s">
        <v>1377</v>
      </c>
      <c r="Y77" s="103" t="s">
        <v>1316</v>
      </c>
    </row>
    <row r="78" spans="1:25" s="10" customFormat="1" ht="12.75" customHeight="1" x14ac:dyDescent="0.2">
      <c r="A78" s="10" t="s">
        <v>748</v>
      </c>
      <c r="B78" s="10" t="s">
        <v>850</v>
      </c>
      <c r="C78" s="103">
        <v>0</v>
      </c>
      <c r="D78" s="103">
        <v>0</v>
      </c>
      <c r="E78" s="103">
        <v>0</v>
      </c>
      <c r="F78" s="103">
        <v>0</v>
      </c>
      <c r="G78" s="103">
        <v>0</v>
      </c>
      <c r="H78" s="103">
        <v>0</v>
      </c>
      <c r="I78" s="103">
        <v>0</v>
      </c>
      <c r="J78" s="103">
        <v>0</v>
      </c>
      <c r="K78" s="103">
        <v>0</v>
      </c>
      <c r="L78" s="103">
        <v>0</v>
      </c>
      <c r="M78" s="103">
        <v>12000</v>
      </c>
      <c r="N78" s="103">
        <v>0</v>
      </c>
      <c r="O78" s="103">
        <v>0</v>
      </c>
      <c r="P78" s="103">
        <v>0</v>
      </c>
      <c r="Q78" s="103">
        <v>0</v>
      </c>
      <c r="R78" s="103">
        <v>0</v>
      </c>
      <c r="S78" s="103">
        <v>0</v>
      </c>
      <c r="T78" s="14">
        <v>0</v>
      </c>
      <c r="U78" s="14">
        <v>0</v>
      </c>
      <c r="V78" s="14">
        <v>5000</v>
      </c>
      <c r="W78" s="10">
        <v>0</v>
      </c>
      <c r="X78" s="103" t="s">
        <v>1377</v>
      </c>
      <c r="Y78" s="103" t="s">
        <v>1316</v>
      </c>
    </row>
    <row r="79" spans="1:25" s="10" customFormat="1" ht="12.75" customHeight="1" x14ac:dyDescent="0.2">
      <c r="A79" s="10" t="s">
        <v>712</v>
      </c>
      <c r="B79" s="10" t="s">
        <v>38</v>
      </c>
      <c r="C79" s="103">
        <v>0</v>
      </c>
      <c r="D79" s="103">
        <v>0</v>
      </c>
      <c r="E79" s="103">
        <v>0</v>
      </c>
      <c r="F79" s="103">
        <v>0</v>
      </c>
      <c r="G79" s="103">
        <v>0</v>
      </c>
      <c r="H79" s="103">
        <v>0</v>
      </c>
      <c r="I79" s="103">
        <v>0</v>
      </c>
      <c r="J79" s="103">
        <v>0</v>
      </c>
      <c r="K79" s="103">
        <v>0</v>
      </c>
      <c r="L79" s="103">
        <v>0</v>
      </c>
      <c r="M79" s="103">
        <v>257100</v>
      </c>
      <c r="N79" s="103">
        <v>0</v>
      </c>
      <c r="O79" s="103">
        <v>0</v>
      </c>
      <c r="P79" s="103">
        <v>0</v>
      </c>
      <c r="Q79" s="103">
        <v>0</v>
      </c>
      <c r="R79" s="103">
        <v>0</v>
      </c>
      <c r="S79" s="103">
        <v>0</v>
      </c>
      <c r="T79" s="14">
        <v>0</v>
      </c>
      <c r="U79" s="14">
        <v>124000</v>
      </c>
      <c r="V79" s="14">
        <v>0</v>
      </c>
      <c r="W79" s="10">
        <v>0</v>
      </c>
      <c r="X79" s="103" t="s">
        <v>1327</v>
      </c>
      <c r="Y79" s="103" t="s">
        <v>1316</v>
      </c>
    </row>
    <row r="80" spans="1:25" s="10" customFormat="1" ht="12.75" customHeight="1" x14ac:dyDescent="0.2">
      <c r="A80" s="10" t="s">
        <v>630</v>
      </c>
      <c r="B80" s="10" t="s">
        <v>39</v>
      </c>
      <c r="C80" s="103">
        <v>0</v>
      </c>
      <c r="D80" s="103">
        <v>0</v>
      </c>
      <c r="E80" s="103">
        <v>0</v>
      </c>
      <c r="F80" s="103">
        <v>0</v>
      </c>
      <c r="G80" s="103">
        <v>0</v>
      </c>
      <c r="H80" s="103">
        <v>0</v>
      </c>
      <c r="I80" s="103">
        <v>0</v>
      </c>
      <c r="J80" s="103">
        <v>0</v>
      </c>
      <c r="K80" s="103">
        <v>0</v>
      </c>
      <c r="L80" s="103">
        <v>0</v>
      </c>
      <c r="M80" s="103">
        <v>83506</v>
      </c>
      <c r="N80" s="103">
        <v>0</v>
      </c>
      <c r="O80" s="103">
        <v>4</v>
      </c>
      <c r="P80" s="103">
        <v>36</v>
      </c>
      <c r="Q80" s="103">
        <v>0</v>
      </c>
      <c r="R80" s="103">
        <v>0</v>
      </c>
      <c r="S80" s="103">
        <v>0</v>
      </c>
      <c r="T80" s="14">
        <v>0</v>
      </c>
      <c r="U80" s="14">
        <v>0</v>
      </c>
      <c r="V80" s="14">
        <v>0</v>
      </c>
      <c r="W80" s="10">
        <v>0</v>
      </c>
      <c r="X80" s="103" t="s">
        <v>1315</v>
      </c>
      <c r="Y80" s="103" t="s">
        <v>1316</v>
      </c>
    </row>
    <row r="81" spans="1:25" s="10" customFormat="1" ht="12.75" customHeight="1" x14ac:dyDescent="0.2">
      <c r="A81" s="10" t="s">
        <v>535</v>
      </c>
      <c r="B81" s="10" t="s">
        <v>40</v>
      </c>
      <c r="C81" s="103">
        <v>0</v>
      </c>
      <c r="D81" s="103">
        <v>0</v>
      </c>
      <c r="E81" s="103">
        <v>0</v>
      </c>
      <c r="F81" s="103">
        <v>0</v>
      </c>
      <c r="G81" s="103">
        <v>0</v>
      </c>
      <c r="H81" s="103">
        <v>0</v>
      </c>
      <c r="I81" s="103">
        <v>1</v>
      </c>
      <c r="J81" s="103">
        <v>0</v>
      </c>
      <c r="K81" s="103">
        <v>0</v>
      </c>
      <c r="L81" s="103">
        <v>0</v>
      </c>
      <c r="M81" s="103">
        <v>134229</v>
      </c>
      <c r="N81" s="103">
        <v>0</v>
      </c>
      <c r="O81" s="103">
        <v>0</v>
      </c>
      <c r="P81" s="103">
        <v>0</v>
      </c>
      <c r="Q81" s="103">
        <v>0</v>
      </c>
      <c r="R81" s="103">
        <v>0</v>
      </c>
      <c r="S81" s="103">
        <v>0</v>
      </c>
      <c r="T81" s="14">
        <v>4</v>
      </c>
      <c r="U81" s="14">
        <v>0</v>
      </c>
      <c r="V81" s="14">
        <v>0</v>
      </c>
      <c r="W81" s="10">
        <v>2000</v>
      </c>
      <c r="X81" s="103" t="s">
        <v>1315</v>
      </c>
      <c r="Y81" s="103" t="s">
        <v>1316</v>
      </c>
    </row>
    <row r="82" spans="1:25" s="10" customFormat="1" ht="12.75" customHeight="1" x14ac:dyDescent="0.2">
      <c r="A82" s="10" t="s">
        <v>935</v>
      </c>
      <c r="B82" s="10" t="s">
        <v>936</v>
      </c>
      <c r="C82" s="103">
        <v>0</v>
      </c>
      <c r="D82" s="103">
        <v>0</v>
      </c>
      <c r="E82" s="103">
        <v>31</v>
      </c>
      <c r="F82" s="103">
        <v>0</v>
      </c>
      <c r="G82" s="103">
        <v>344</v>
      </c>
      <c r="H82" s="103">
        <v>0</v>
      </c>
      <c r="I82" s="103">
        <v>403</v>
      </c>
      <c r="J82" s="103">
        <v>0</v>
      </c>
      <c r="K82" s="103">
        <v>0</v>
      </c>
      <c r="L82" s="103">
        <v>0</v>
      </c>
      <c r="M82" s="103">
        <v>387695</v>
      </c>
      <c r="N82" s="103">
        <v>39000</v>
      </c>
      <c r="O82" s="103">
        <v>0</v>
      </c>
      <c r="P82" s="103">
        <v>1000</v>
      </c>
      <c r="Q82" s="103">
        <v>0</v>
      </c>
      <c r="R82" s="103">
        <v>0</v>
      </c>
      <c r="S82" s="103">
        <v>252</v>
      </c>
      <c r="T82" s="14">
        <v>0</v>
      </c>
      <c r="U82" s="14">
        <v>12000</v>
      </c>
      <c r="V82" s="14">
        <v>844</v>
      </c>
      <c r="W82" s="10">
        <v>0</v>
      </c>
      <c r="X82" s="103" t="s">
        <v>1312</v>
      </c>
      <c r="Y82" s="103" t="s">
        <v>1313</v>
      </c>
    </row>
    <row r="83" spans="1:25" s="10" customFormat="1" ht="12.75" customHeight="1" x14ac:dyDescent="0.2">
      <c r="A83" s="10" t="s">
        <v>937</v>
      </c>
      <c r="B83" s="10" t="s">
        <v>938</v>
      </c>
      <c r="C83" s="103">
        <v>0</v>
      </c>
      <c r="D83" s="103">
        <v>0</v>
      </c>
      <c r="E83" s="103">
        <v>0</v>
      </c>
      <c r="F83" s="103">
        <v>0</v>
      </c>
      <c r="G83" s="103">
        <v>0</v>
      </c>
      <c r="H83" s="103">
        <v>0</v>
      </c>
      <c r="I83" s="103">
        <v>0</v>
      </c>
      <c r="J83" s="103">
        <v>0</v>
      </c>
      <c r="K83" s="103">
        <v>0</v>
      </c>
      <c r="L83" s="103">
        <v>0</v>
      </c>
      <c r="M83" s="103">
        <v>78135</v>
      </c>
      <c r="N83" s="103">
        <v>5750</v>
      </c>
      <c r="O83" s="103">
        <v>0</v>
      </c>
      <c r="P83" s="103">
        <v>0</v>
      </c>
      <c r="Q83" s="103">
        <v>0</v>
      </c>
      <c r="R83" s="103">
        <v>0</v>
      </c>
      <c r="S83" s="103">
        <v>0</v>
      </c>
      <c r="T83" s="14">
        <v>0</v>
      </c>
      <c r="U83" s="14">
        <v>182</v>
      </c>
      <c r="V83" s="14">
        <v>0</v>
      </c>
      <c r="W83" s="10">
        <v>0</v>
      </c>
      <c r="X83" s="103" t="s">
        <v>1312</v>
      </c>
      <c r="Y83" s="103" t="s">
        <v>1313</v>
      </c>
    </row>
    <row r="84" spans="1:25" s="10" customFormat="1" ht="12.75" customHeight="1" x14ac:dyDescent="0.2">
      <c r="A84" s="10" t="s">
        <v>429</v>
      </c>
      <c r="B84" s="10" t="s">
        <v>41</v>
      </c>
      <c r="C84" s="103">
        <v>0</v>
      </c>
      <c r="D84" s="103">
        <v>0</v>
      </c>
      <c r="E84" s="103">
        <v>0</v>
      </c>
      <c r="F84" s="103">
        <v>0</v>
      </c>
      <c r="G84" s="103">
        <v>0</v>
      </c>
      <c r="H84" s="103">
        <v>0</v>
      </c>
      <c r="I84" s="103">
        <v>13</v>
      </c>
      <c r="J84" s="103">
        <v>0</v>
      </c>
      <c r="K84" s="103">
        <v>0</v>
      </c>
      <c r="L84" s="103">
        <v>15000</v>
      </c>
      <c r="M84" s="103">
        <v>0</v>
      </c>
      <c r="N84" s="103">
        <v>0</v>
      </c>
      <c r="O84" s="103">
        <v>0</v>
      </c>
      <c r="P84" s="103">
        <v>0</v>
      </c>
      <c r="Q84" s="103">
        <v>0</v>
      </c>
      <c r="R84" s="103">
        <v>0</v>
      </c>
      <c r="S84" s="103">
        <v>0</v>
      </c>
      <c r="T84" s="14">
        <v>0</v>
      </c>
      <c r="U84" s="14">
        <v>0</v>
      </c>
      <c r="V84" s="14">
        <v>0</v>
      </c>
      <c r="W84" s="10">
        <v>0</v>
      </c>
      <c r="X84" s="103" t="s">
        <v>1315</v>
      </c>
      <c r="Y84" s="103" t="s">
        <v>1316</v>
      </c>
    </row>
    <row r="85" spans="1:25" s="10" customFormat="1" ht="12.75" customHeight="1" x14ac:dyDescent="0.2">
      <c r="A85" s="10" t="s">
        <v>939</v>
      </c>
      <c r="B85" s="10" t="s">
        <v>940</v>
      </c>
      <c r="C85" s="103">
        <v>0</v>
      </c>
      <c r="D85" s="103">
        <v>0</v>
      </c>
      <c r="E85" s="103">
        <v>0</v>
      </c>
      <c r="F85" s="103">
        <v>0</v>
      </c>
      <c r="G85" s="103">
        <v>0</v>
      </c>
      <c r="H85" s="103">
        <v>0</v>
      </c>
      <c r="I85" s="103">
        <v>0</v>
      </c>
      <c r="J85" s="103">
        <v>0</v>
      </c>
      <c r="K85" s="103">
        <v>0</v>
      </c>
      <c r="L85" s="103">
        <v>0</v>
      </c>
      <c r="M85" s="103">
        <v>243511</v>
      </c>
      <c r="N85" s="103">
        <v>0</v>
      </c>
      <c r="O85" s="103">
        <v>0</v>
      </c>
      <c r="P85" s="103">
        <v>1061</v>
      </c>
      <c r="Q85" s="103">
        <v>0</v>
      </c>
      <c r="R85" s="103">
        <v>0</v>
      </c>
      <c r="S85" s="103">
        <v>0</v>
      </c>
      <c r="T85" s="14">
        <v>0</v>
      </c>
      <c r="U85" s="14">
        <v>3441</v>
      </c>
      <c r="V85" s="14">
        <v>0</v>
      </c>
      <c r="W85" s="10">
        <v>0</v>
      </c>
      <c r="X85" s="103" t="s">
        <v>1312</v>
      </c>
      <c r="Y85" s="103" t="s">
        <v>1313</v>
      </c>
    </row>
    <row r="86" spans="1:25" s="10" customFormat="1" ht="12.75" customHeight="1" x14ac:dyDescent="0.2">
      <c r="A86" s="10" t="s">
        <v>941</v>
      </c>
      <c r="B86" s="10" t="s">
        <v>942</v>
      </c>
      <c r="C86" s="103">
        <v>1145</v>
      </c>
      <c r="D86" s="103">
        <v>0</v>
      </c>
      <c r="E86" s="103">
        <v>0</v>
      </c>
      <c r="F86" s="103">
        <v>0</v>
      </c>
      <c r="G86" s="103">
        <v>0</v>
      </c>
      <c r="H86" s="103">
        <v>0</v>
      </c>
      <c r="I86" s="103">
        <v>0</v>
      </c>
      <c r="J86" s="103">
        <v>0</v>
      </c>
      <c r="K86" s="103">
        <v>0</v>
      </c>
      <c r="L86" s="103">
        <v>0</v>
      </c>
      <c r="M86" s="103">
        <v>0</v>
      </c>
      <c r="N86" s="103">
        <v>0</v>
      </c>
      <c r="O86" s="103">
        <v>0</v>
      </c>
      <c r="P86" s="103">
        <v>0</v>
      </c>
      <c r="Q86" s="103">
        <v>0</v>
      </c>
      <c r="R86" s="103">
        <v>0</v>
      </c>
      <c r="S86" s="103">
        <v>19809</v>
      </c>
      <c r="T86" s="14">
        <v>0</v>
      </c>
      <c r="U86" s="14">
        <v>0</v>
      </c>
      <c r="V86" s="14">
        <v>0</v>
      </c>
      <c r="W86" s="10">
        <v>0</v>
      </c>
      <c r="X86" s="103" t="s">
        <v>1317</v>
      </c>
      <c r="Y86" s="103" t="s">
        <v>1317</v>
      </c>
    </row>
    <row r="87" spans="1:25" s="10" customFormat="1" ht="12.75" customHeight="1" x14ac:dyDescent="0.2">
      <c r="A87" s="10" t="s">
        <v>943</v>
      </c>
      <c r="B87" s="10" t="s">
        <v>944</v>
      </c>
      <c r="C87" s="103">
        <v>0</v>
      </c>
      <c r="D87" s="103">
        <v>0</v>
      </c>
      <c r="E87" s="103">
        <v>0</v>
      </c>
      <c r="F87" s="103">
        <v>0</v>
      </c>
      <c r="G87" s="103">
        <v>0</v>
      </c>
      <c r="H87" s="103">
        <v>0</v>
      </c>
      <c r="I87" s="103">
        <v>0</v>
      </c>
      <c r="J87" s="103">
        <v>0</v>
      </c>
      <c r="K87" s="103">
        <v>0</v>
      </c>
      <c r="L87" s="103">
        <v>0</v>
      </c>
      <c r="M87" s="103">
        <v>0</v>
      </c>
      <c r="N87" s="103">
        <v>0</v>
      </c>
      <c r="O87" s="103">
        <v>0</v>
      </c>
      <c r="P87" s="103">
        <v>0</v>
      </c>
      <c r="Q87" s="103">
        <v>0</v>
      </c>
      <c r="R87" s="103">
        <v>0</v>
      </c>
      <c r="S87" s="103">
        <v>17856</v>
      </c>
      <c r="T87" s="14">
        <v>0</v>
      </c>
      <c r="U87" s="14">
        <v>0</v>
      </c>
      <c r="V87" s="14">
        <v>0</v>
      </c>
      <c r="W87" s="10">
        <v>0</v>
      </c>
      <c r="X87" s="103" t="s">
        <v>1317</v>
      </c>
      <c r="Y87" s="103" t="s">
        <v>1317</v>
      </c>
    </row>
    <row r="88" spans="1:25" s="10" customFormat="1" ht="12.75" customHeight="1" x14ac:dyDescent="0.2">
      <c r="A88" s="10" t="s">
        <v>478</v>
      </c>
      <c r="B88" s="10" t="s">
        <v>42</v>
      </c>
      <c r="C88" s="103">
        <v>0</v>
      </c>
      <c r="D88" s="103">
        <v>0</v>
      </c>
      <c r="E88" s="103">
        <v>0</v>
      </c>
      <c r="F88" s="103">
        <v>0</v>
      </c>
      <c r="G88" s="103">
        <v>0</v>
      </c>
      <c r="H88" s="103">
        <v>0</v>
      </c>
      <c r="I88" s="103">
        <v>0</v>
      </c>
      <c r="J88" s="103">
        <v>0</v>
      </c>
      <c r="K88" s="103">
        <v>0</v>
      </c>
      <c r="L88" s="103">
        <v>0</v>
      </c>
      <c r="M88" s="103">
        <v>7325</v>
      </c>
      <c r="N88" s="103">
        <v>0</v>
      </c>
      <c r="O88" s="103">
        <v>0</v>
      </c>
      <c r="P88" s="103">
        <v>0</v>
      </c>
      <c r="Q88" s="103">
        <v>0</v>
      </c>
      <c r="R88" s="103">
        <v>0</v>
      </c>
      <c r="S88" s="103">
        <v>0</v>
      </c>
      <c r="T88" s="14">
        <v>0</v>
      </c>
      <c r="U88" s="14">
        <v>0</v>
      </c>
      <c r="V88" s="14">
        <v>0</v>
      </c>
      <c r="W88" s="10">
        <v>0</v>
      </c>
      <c r="X88" s="103" t="s">
        <v>1315</v>
      </c>
      <c r="Y88" s="103" t="s">
        <v>1316</v>
      </c>
    </row>
    <row r="89" spans="1:25" s="10" customFormat="1" ht="12.75" customHeight="1" x14ac:dyDescent="0.2">
      <c r="A89" s="10" t="s">
        <v>397</v>
      </c>
      <c r="B89" s="10" t="s">
        <v>368</v>
      </c>
      <c r="C89" s="103">
        <v>0</v>
      </c>
      <c r="D89" s="103">
        <v>0</v>
      </c>
      <c r="E89" s="103">
        <v>0</v>
      </c>
      <c r="F89" s="103">
        <v>0</v>
      </c>
      <c r="G89" s="103">
        <v>0</v>
      </c>
      <c r="H89" s="103">
        <v>0</v>
      </c>
      <c r="I89" s="103">
        <v>0</v>
      </c>
      <c r="J89" s="103">
        <v>0</v>
      </c>
      <c r="K89" s="103">
        <v>0</v>
      </c>
      <c r="L89" s="103">
        <v>0</v>
      </c>
      <c r="M89" s="103">
        <v>307047</v>
      </c>
      <c r="N89" s="103">
        <v>0</v>
      </c>
      <c r="O89" s="103">
        <v>0</v>
      </c>
      <c r="P89" s="103">
        <v>0</v>
      </c>
      <c r="Q89" s="103">
        <v>0</v>
      </c>
      <c r="R89" s="103">
        <v>0</v>
      </c>
      <c r="S89" s="103">
        <v>0</v>
      </c>
      <c r="T89" s="14">
        <v>0</v>
      </c>
      <c r="U89" s="14">
        <v>13539</v>
      </c>
      <c r="V89" s="14">
        <v>0</v>
      </c>
      <c r="W89" s="10">
        <v>0</v>
      </c>
      <c r="X89" s="103" t="s">
        <v>1312</v>
      </c>
      <c r="Y89" s="103" t="s">
        <v>1316</v>
      </c>
    </row>
    <row r="90" spans="1:25" s="10" customFormat="1" ht="12.75" customHeight="1" x14ac:dyDescent="0.2">
      <c r="A90" s="10" t="s">
        <v>565</v>
      </c>
      <c r="B90" s="10" t="s">
        <v>43</v>
      </c>
      <c r="C90" s="103">
        <v>0</v>
      </c>
      <c r="D90" s="103">
        <v>0</v>
      </c>
      <c r="E90" s="103">
        <v>0</v>
      </c>
      <c r="F90" s="103">
        <v>0</v>
      </c>
      <c r="G90" s="103">
        <v>0</v>
      </c>
      <c r="H90" s="103">
        <v>0</v>
      </c>
      <c r="I90" s="103">
        <v>0</v>
      </c>
      <c r="J90" s="103">
        <v>0</v>
      </c>
      <c r="K90" s="103">
        <v>0</v>
      </c>
      <c r="L90" s="103">
        <v>0</v>
      </c>
      <c r="M90" s="103">
        <v>79190</v>
      </c>
      <c r="N90" s="103">
        <v>0</v>
      </c>
      <c r="O90" s="103">
        <v>0</v>
      </c>
      <c r="P90" s="103">
        <v>2000</v>
      </c>
      <c r="Q90" s="103">
        <v>0</v>
      </c>
      <c r="R90" s="103">
        <v>0</v>
      </c>
      <c r="S90" s="103">
        <v>0</v>
      </c>
      <c r="T90" s="14">
        <v>0</v>
      </c>
      <c r="U90" s="14">
        <v>0</v>
      </c>
      <c r="V90" s="14">
        <v>0</v>
      </c>
      <c r="W90" s="10">
        <v>0</v>
      </c>
      <c r="X90" s="103" t="s">
        <v>1315</v>
      </c>
      <c r="Y90" s="103" t="s">
        <v>1316</v>
      </c>
    </row>
    <row r="91" spans="1:25" s="10" customFormat="1" ht="12.75" customHeight="1" x14ac:dyDescent="0.2">
      <c r="A91" s="10" t="s">
        <v>479</v>
      </c>
      <c r="B91" s="10" t="s">
        <v>44</v>
      </c>
      <c r="C91" s="103">
        <v>0</v>
      </c>
      <c r="D91" s="103">
        <v>0</v>
      </c>
      <c r="E91" s="103">
        <v>0</v>
      </c>
      <c r="F91" s="103">
        <v>0</v>
      </c>
      <c r="G91" s="103">
        <v>0</v>
      </c>
      <c r="H91" s="103">
        <v>0</v>
      </c>
      <c r="I91" s="103">
        <v>0</v>
      </c>
      <c r="J91" s="103">
        <v>0</v>
      </c>
      <c r="K91" s="103">
        <v>0</v>
      </c>
      <c r="L91" s="103">
        <v>0</v>
      </c>
      <c r="M91" s="103">
        <v>0</v>
      </c>
      <c r="N91" s="103">
        <v>0</v>
      </c>
      <c r="O91" s="103">
        <v>0</v>
      </c>
      <c r="P91" s="103">
        <v>0</v>
      </c>
      <c r="Q91" s="103">
        <v>0</v>
      </c>
      <c r="R91" s="103">
        <v>0</v>
      </c>
      <c r="S91" s="103">
        <v>0</v>
      </c>
      <c r="T91" s="14">
        <v>0</v>
      </c>
      <c r="U91" s="14">
        <v>0</v>
      </c>
      <c r="V91" s="14">
        <v>0</v>
      </c>
      <c r="W91" s="10">
        <v>0</v>
      </c>
      <c r="X91" s="103" t="s">
        <v>1315</v>
      </c>
      <c r="Y91" s="103" t="s">
        <v>1316</v>
      </c>
    </row>
    <row r="92" spans="1:25" s="10" customFormat="1" ht="12.75" customHeight="1" x14ac:dyDescent="0.2">
      <c r="A92" s="10" t="s">
        <v>488</v>
      </c>
      <c r="B92" s="10" t="s">
        <v>45</v>
      </c>
      <c r="C92" s="103">
        <v>0</v>
      </c>
      <c r="D92" s="103">
        <v>0</v>
      </c>
      <c r="E92" s="103">
        <v>0</v>
      </c>
      <c r="F92" s="103">
        <v>0</v>
      </c>
      <c r="G92" s="103">
        <v>0</v>
      </c>
      <c r="H92" s="103">
        <v>0</v>
      </c>
      <c r="I92" s="103">
        <v>0</v>
      </c>
      <c r="J92" s="103">
        <v>0</v>
      </c>
      <c r="K92" s="103">
        <v>0</v>
      </c>
      <c r="L92" s="103">
        <v>0</v>
      </c>
      <c r="M92" s="103">
        <v>40806</v>
      </c>
      <c r="N92" s="103">
        <v>15900</v>
      </c>
      <c r="O92" s="103">
        <v>0</v>
      </c>
      <c r="P92" s="103">
        <v>0</v>
      </c>
      <c r="Q92" s="103">
        <v>0</v>
      </c>
      <c r="R92" s="103">
        <v>0</v>
      </c>
      <c r="S92" s="103">
        <v>0</v>
      </c>
      <c r="T92" s="14">
        <v>0</v>
      </c>
      <c r="U92" s="14">
        <v>0</v>
      </c>
      <c r="V92" s="14">
        <v>5100</v>
      </c>
      <c r="W92" s="10">
        <v>0</v>
      </c>
      <c r="X92" s="103" t="s">
        <v>1315</v>
      </c>
      <c r="Y92" s="103" t="s">
        <v>1316</v>
      </c>
    </row>
    <row r="93" spans="1:25" s="10" customFormat="1" ht="12.75" customHeight="1" x14ac:dyDescent="0.2">
      <c r="A93" s="10" t="s">
        <v>615</v>
      </c>
      <c r="B93" s="10" t="s">
        <v>46</v>
      </c>
      <c r="C93" s="103">
        <v>0</v>
      </c>
      <c r="D93" s="103">
        <v>0</v>
      </c>
      <c r="E93" s="103">
        <v>0</v>
      </c>
      <c r="F93" s="103">
        <v>0</v>
      </c>
      <c r="G93" s="103">
        <v>0</v>
      </c>
      <c r="H93" s="103">
        <v>0</v>
      </c>
      <c r="I93" s="103">
        <v>0</v>
      </c>
      <c r="J93" s="103">
        <v>0</v>
      </c>
      <c r="K93" s="103">
        <v>0</v>
      </c>
      <c r="L93" s="103">
        <v>0</v>
      </c>
      <c r="M93" s="103">
        <v>0</v>
      </c>
      <c r="N93" s="103">
        <v>0</v>
      </c>
      <c r="O93" s="103">
        <v>0</v>
      </c>
      <c r="P93" s="103">
        <v>0</v>
      </c>
      <c r="Q93" s="103">
        <v>0</v>
      </c>
      <c r="R93" s="103">
        <v>0</v>
      </c>
      <c r="S93" s="103">
        <v>0</v>
      </c>
      <c r="T93" s="14">
        <v>0</v>
      </c>
      <c r="U93" s="14">
        <v>0</v>
      </c>
      <c r="V93" s="14">
        <v>0</v>
      </c>
      <c r="W93" s="10">
        <v>0</v>
      </c>
      <c r="X93" s="103" t="s">
        <v>1315</v>
      </c>
      <c r="Y93" s="103" t="s">
        <v>1316</v>
      </c>
    </row>
    <row r="94" spans="1:25" s="10" customFormat="1" ht="12.75" customHeight="1" x14ac:dyDescent="0.2">
      <c r="A94" s="10" t="s">
        <v>787</v>
      </c>
      <c r="B94" s="10" t="s">
        <v>1328</v>
      </c>
      <c r="C94" s="103">
        <v>0</v>
      </c>
      <c r="D94" s="103">
        <v>0</v>
      </c>
      <c r="E94" s="103">
        <v>0</v>
      </c>
      <c r="F94" s="103">
        <v>0</v>
      </c>
      <c r="G94" s="103">
        <v>0</v>
      </c>
      <c r="H94" s="103">
        <v>0</v>
      </c>
      <c r="I94" s="103">
        <v>0</v>
      </c>
      <c r="J94" s="103">
        <v>0</v>
      </c>
      <c r="K94" s="103">
        <v>0</v>
      </c>
      <c r="L94" s="103">
        <v>0</v>
      </c>
      <c r="M94" s="103">
        <v>5839</v>
      </c>
      <c r="N94" s="103">
        <v>0</v>
      </c>
      <c r="O94" s="103">
        <v>0</v>
      </c>
      <c r="P94" s="103">
        <v>0</v>
      </c>
      <c r="Q94" s="103">
        <v>0</v>
      </c>
      <c r="R94" s="103">
        <v>20</v>
      </c>
      <c r="S94" s="103">
        <v>0</v>
      </c>
      <c r="T94" s="14">
        <v>0</v>
      </c>
      <c r="U94" s="14">
        <v>0</v>
      </c>
      <c r="V94" s="14">
        <v>0</v>
      </c>
      <c r="W94" s="10">
        <v>0</v>
      </c>
      <c r="X94" s="103" t="s">
        <v>1377</v>
      </c>
      <c r="Y94" s="103" t="s">
        <v>1316</v>
      </c>
    </row>
    <row r="95" spans="1:25" s="10" customFormat="1" ht="12.75" customHeight="1" x14ac:dyDescent="0.2">
      <c r="A95" s="10" t="s">
        <v>419</v>
      </c>
      <c r="B95" s="10" t="s">
        <v>369</v>
      </c>
      <c r="C95" s="103">
        <v>0</v>
      </c>
      <c r="D95" s="103">
        <v>0</v>
      </c>
      <c r="E95" s="103">
        <v>0</v>
      </c>
      <c r="F95" s="103">
        <v>0</v>
      </c>
      <c r="G95" s="103">
        <v>0</v>
      </c>
      <c r="H95" s="103">
        <v>0</v>
      </c>
      <c r="I95" s="103">
        <v>0</v>
      </c>
      <c r="J95" s="103">
        <v>0</v>
      </c>
      <c r="K95" s="103">
        <v>0</v>
      </c>
      <c r="L95" s="103">
        <v>0</v>
      </c>
      <c r="M95" s="103">
        <v>112204</v>
      </c>
      <c r="N95" s="103">
        <v>17000</v>
      </c>
      <c r="O95" s="103">
        <v>0</v>
      </c>
      <c r="P95" s="103">
        <v>0</v>
      </c>
      <c r="Q95" s="103">
        <v>0</v>
      </c>
      <c r="R95" s="103">
        <v>0</v>
      </c>
      <c r="S95" s="103">
        <v>0</v>
      </c>
      <c r="T95" s="14">
        <v>0</v>
      </c>
      <c r="U95" s="14">
        <v>0</v>
      </c>
      <c r="V95" s="14">
        <v>0</v>
      </c>
      <c r="W95" s="10">
        <v>0</v>
      </c>
      <c r="X95" s="103" t="s">
        <v>1312</v>
      </c>
      <c r="Y95" s="103" t="s">
        <v>1316</v>
      </c>
    </row>
    <row r="96" spans="1:25" s="10" customFormat="1" ht="12.75" customHeight="1" x14ac:dyDescent="0.2">
      <c r="A96" s="10" t="s">
        <v>749</v>
      </c>
      <c r="B96" s="10" t="s">
        <v>851</v>
      </c>
      <c r="C96" s="103">
        <v>0</v>
      </c>
      <c r="D96" s="103">
        <v>0</v>
      </c>
      <c r="E96" s="103">
        <v>0</v>
      </c>
      <c r="F96" s="103">
        <v>0</v>
      </c>
      <c r="G96" s="103">
        <v>0</v>
      </c>
      <c r="H96" s="103">
        <v>0</v>
      </c>
      <c r="I96" s="103">
        <v>0</v>
      </c>
      <c r="J96" s="103">
        <v>0</v>
      </c>
      <c r="K96" s="103">
        <v>0</v>
      </c>
      <c r="L96" s="103">
        <v>0</v>
      </c>
      <c r="M96" s="103">
        <v>14164</v>
      </c>
      <c r="N96" s="103">
        <v>6000</v>
      </c>
      <c r="O96" s="103">
        <v>0</v>
      </c>
      <c r="P96" s="103">
        <v>0</v>
      </c>
      <c r="Q96" s="103">
        <v>0</v>
      </c>
      <c r="R96" s="103">
        <v>0</v>
      </c>
      <c r="S96" s="103">
        <v>0</v>
      </c>
      <c r="T96" s="14">
        <v>0</v>
      </c>
      <c r="U96" s="14">
        <v>0</v>
      </c>
      <c r="V96" s="14">
        <v>0</v>
      </c>
      <c r="W96" s="10">
        <v>0</v>
      </c>
      <c r="X96" s="103" t="s">
        <v>1377</v>
      </c>
      <c r="Y96" s="103" t="s">
        <v>1316</v>
      </c>
    </row>
    <row r="97" spans="1:25" s="10" customFormat="1" ht="12.75" customHeight="1" x14ac:dyDescent="0.2">
      <c r="A97" s="10" t="s">
        <v>420</v>
      </c>
      <c r="B97" s="10" t="s">
        <v>370</v>
      </c>
      <c r="C97" s="103">
        <v>0</v>
      </c>
      <c r="D97" s="103">
        <v>0</v>
      </c>
      <c r="E97" s="103">
        <v>27</v>
      </c>
      <c r="F97" s="103">
        <v>0</v>
      </c>
      <c r="G97" s="103">
        <v>0</v>
      </c>
      <c r="H97" s="103">
        <v>0</v>
      </c>
      <c r="I97" s="103">
        <v>0</v>
      </c>
      <c r="J97" s="103">
        <v>0</v>
      </c>
      <c r="K97" s="103">
        <v>0</v>
      </c>
      <c r="L97" s="103">
        <v>0</v>
      </c>
      <c r="M97" s="103">
        <v>208988</v>
      </c>
      <c r="N97" s="103">
        <v>22000</v>
      </c>
      <c r="O97" s="103">
        <v>0</v>
      </c>
      <c r="P97" s="103">
        <v>0</v>
      </c>
      <c r="Q97" s="103">
        <v>0</v>
      </c>
      <c r="R97" s="103">
        <v>0</v>
      </c>
      <c r="S97" s="103">
        <v>0</v>
      </c>
      <c r="T97" s="14">
        <v>0</v>
      </c>
      <c r="U97" s="14">
        <v>0</v>
      </c>
      <c r="V97" s="14">
        <v>14000</v>
      </c>
      <c r="W97" s="10">
        <v>0</v>
      </c>
      <c r="X97" s="103" t="s">
        <v>1312</v>
      </c>
      <c r="Y97" s="103" t="s">
        <v>1316</v>
      </c>
    </row>
    <row r="98" spans="1:25" s="10" customFormat="1" ht="12.75" customHeight="1" x14ac:dyDescent="0.2">
      <c r="A98" s="10" t="s">
        <v>437</v>
      </c>
      <c r="B98" s="10" t="s">
        <v>47</v>
      </c>
      <c r="C98" s="103">
        <v>0</v>
      </c>
      <c r="D98" s="103">
        <v>0</v>
      </c>
      <c r="E98" s="103">
        <v>0</v>
      </c>
      <c r="F98" s="103">
        <v>0</v>
      </c>
      <c r="G98" s="103">
        <v>0</v>
      </c>
      <c r="H98" s="103">
        <v>0</v>
      </c>
      <c r="I98" s="103">
        <v>0</v>
      </c>
      <c r="J98" s="103">
        <v>0</v>
      </c>
      <c r="K98" s="103">
        <v>0</v>
      </c>
      <c r="L98" s="103">
        <v>0</v>
      </c>
      <c r="M98" s="103">
        <v>143529</v>
      </c>
      <c r="N98" s="103">
        <v>0</v>
      </c>
      <c r="O98" s="103">
        <v>0</v>
      </c>
      <c r="P98" s="103">
        <v>16</v>
      </c>
      <c r="Q98" s="103">
        <v>0</v>
      </c>
      <c r="R98" s="103">
        <v>0</v>
      </c>
      <c r="S98" s="103">
        <v>0</v>
      </c>
      <c r="T98" s="14">
        <v>0</v>
      </c>
      <c r="U98" s="14">
        <v>0</v>
      </c>
      <c r="V98" s="14">
        <v>0</v>
      </c>
      <c r="W98" s="10">
        <v>14</v>
      </c>
      <c r="X98" s="103" t="s">
        <v>1315</v>
      </c>
      <c r="Y98" s="103" t="s">
        <v>1316</v>
      </c>
    </row>
    <row r="99" spans="1:25" s="10" customFormat="1" ht="12.75" customHeight="1" x14ac:dyDescent="0.2">
      <c r="A99" s="10" t="s">
        <v>667</v>
      </c>
      <c r="B99" s="10" t="s">
        <v>48</v>
      </c>
      <c r="C99" s="103">
        <v>0</v>
      </c>
      <c r="D99" s="103">
        <v>0</v>
      </c>
      <c r="E99" s="103">
        <v>0</v>
      </c>
      <c r="F99" s="103">
        <v>0</v>
      </c>
      <c r="G99" s="103">
        <v>0</v>
      </c>
      <c r="H99" s="103">
        <v>0</v>
      </c>
      <c r="I99" s="103">
        <v>0</v>
      </c>
      <c r="J99" s="103">
        <v>0</v>
      </c>
      <c r="K99" s="103">
        <v>0</v>
      </c>
      <c r="L99" s="103">
        <v>0</v>
      </c>
      <c r="M99" s="103">
        <v>0</v>
      </c>
      <c r="N99" s="103">
        <v>0</v>
      </c>
      <c r="O99" s="103">
        <v>0</v>
      </c>
      <c r="P99" s="103">
        <v>0</v>
      </c>
      <c r="Q99" s="103">
        <v>0</v>
      </c>
      <c r="R99" s="103">
        <v>0</v>
      </c>
      <c r="S99" s="103">
        <v>0</v>
      </c>
      <c r="T99" s="14">
        <v>0</v>
      </c>
      <c r="U99" s="14">
        <v>0</v>
      </c>
      <c r="V99" s="14">
        <v>0</v>
      </c>
      <c r="W99" s="10">
        <v>0</v>
      </c>
      <c r="X99" s="103" t="s">
        <v>1315</v>
      </c>
      <c r="Y99" s="103" t="s">
        <v>1316</v>
      </c>
    </row>
    <row r="100" spans="1:25" s="10" customFormat="1" ht="12.75" customHeight="1" x14ac:dyDescent="0.2">
      <c r="A100" s="10" t="s">
        <v>407</v>
      </c>
      <c r="B100" s="10" t="s">
        <v>49</v>
      </c>
      <c r="C100" s="103">
        <v>0</v>
      </c>
      <c r="D100" s="103">
        <v>0</v>
      </c>
      <c r="E100" s="103">
        <v>0</v>
      </c>
      <c r="F100" s="103">
        <v>0</v>
      </c>
      <c r="G100" s="103">
        <v>0</v>
      </c>
      <c r="H100" s="103">
        <v>0</v>
      </c>
      <c r="I100" s="103">
        <v>0</v>
      </c>
      <c r="J100" s="103">
        <v>0</v>
      </c>
      <c r="K100" s="103">
        <v>0</v>
      </c>
      <c r="L100" s="103">
        <v>0</v>
      </c>
      <c r="M100" s="103">
        <v>0</v>
      </c>
      <c r="N100" s="103">
        <v>0</v>
      </c>
      <c r="O100" s="103">
        <v>0</v>
      </c>
      <c r="P100" s="103">
        <v>0</v>
      </c>
      <c r="Q100" s="103">
        <v>0</v>
      </c>
      <c r="R100" s="103">
        <v>0</v>
      </c>
      <c r="S100" s="103">
        <v>0</v>
      </c>
      <c r="T100" s="14">
        <v>0</v>
      </c>
      <c r="U100" s="14">
        <v>0</v>
      </c>
      <c r="V100" s="14">
        <v>0</v>
      </c>
      <c r="W100" s="10">
        <v>0</v>
      </c>
      <c r="X100" s="103" t="s">
        <v>1315</v>
      </c>
      <c r="Y100" s="103" t="s">
        <v>1316</v>
      </c>
    </row>
    <row r="101" spans="1:25" s="10" customFormat="1" ht="12.75" customHeight="1" x14ac:dyDescent="0.2">
      <c r="A101" s="10" t="s">
        <v>550</v>
      </c>
      <c r="B101" s="10" t="s">
        <v>50</v>
      </c>
      <c r="C101" s="103">
        <v>0</v>
      </c>
      <c r="D101" s="103">
        <v>0</v>
      </c>
      <c r="E101" s="103">
        <v>0</v>
      </c>
      <c r="F101" s="103">
        <v>0</v>
      </c>
      <c r="G101" s="103">
        <v>0</v>
      </c>
      <c r="H101" s="103">
        <v>0</v>
      </c>
      <c r="I101" s="103">
        <v>0</v>
      </c>
      <c r="J101" s="103">
        <v>0</v>
      </c>
      <c r="K101" s="103">
        <v>0</v>
      </c>
      <c r="L101" s="103">
        <v>0</v>
      </c>
      <c r="M101" s="103">
        <v>0</v>
      </c>
      <c r="N101" s="103">
        <v>0</v>
      </c>
      <c r="O101" s="103">
        <v>0</v>
      </c>
      <c r="P101" s="103">
        <v>0</v>
      </c>
      <c r="Q101" s="103">
        <v>0</v>
      </c>
      <c r="R101" s="103">
        <v>0</v>
      </c>
      <c r="S101" s="103">
        <v>0</v>
      </c>
      <c r="T101" s="14">
        <v>0</v>
      </c>
      <c r="U101" s="14">
        <v>0</v>
      </c>
      <c r="V101" s="14">
        <v>0</v>
      </c>
      <c r="W101" s="10">
        <v>0</v>
      </c>
      <c r="X101" s="103" t="s">
        <v>1315</v>
      </c>
      <c r="Y101" s="103" t="s">
        <v>1316</v>
      </c>
    </row>
    <row r="102" spans="1:25" s="10" customFormat="1" ht="12.75" customHeight="1" x14ac:dyDescent="0.2">
      <c r="A102" s="10" t="s">
        <v>457</v>
      </c>
      <c r="B102" s="10" t="s">
        <v>51</v>
      </c>
      <c r="C102" s="103">
        <v>0</v>
      </c>
      <c r="D102" s="103">
        <v>0</v>
      </c>
      <c r="E102" s="103">
        <v>0</v>
      </c>
      <c r="F102" s="103">
        <v>0</v>
      </c>
      <c r="G102" s="103">
        <v>0</v>
      </c>
      <c r="H102" s="103">
        <v>0</v>
      </c>
      <c r="I102" s="103">
        <v>0</v>
      </c>
      <c r="J102" s="103">
        <v>0</v>
      </c>
      <c r="K102" s="103">
        <v>0</v>
      </c>
      <c r="L102" s="103">
        <v>0</v>
      </c>
      <c r="M102" s="103">
        <v>0</v>
      </c>
      <c r="N102" s="103">
        <v>0</v>
      </c>
      <c r="O102" s="103">
        <v>0</v>
      </c>
      <c r="P102" s="103">
        <v>0</v>
      </c>
      <c r="Q102" s="103">
        <v>0</v>
      </c>
      <c r="R102" s="103">
        <v>0</v>
      </c>
      <c r="S102" s="103">
        <v>0</v>
      </c>
      <c r="T102" s="14">
        <v>0</v>
      </c>
      <c r="U102" s="14">
        <v>0</v>
      </c>
      <c r="V102" s="14">
        <v>0</v>
      </c>
      <c r="W102" s="10">
        <v>0</v>
      </c>
      <c r="X102" s="103" t="s">
        <v>1315</v>
      </c>
      <c r="Y102" s="103" t="s">
        <v>1316</v>
      </c>
    </row>
    <row r="103" spans="1:25" s="10" customFormat="1" ht="12.75" customHeight="1" x14ac:dyDescent="0.2">
      <c r="A103" s="10" t="s">
        <v>945</v>
      </c>
      <c r="B103" s="10" t="s">
        <v>946</v>
      </c>
      <c r="C103" s="103">
        <v>0</v>
      </c>
      <c r="D103" s="103">
        <v>0</v>
      </c>
      <c r="E103" s="103">
        <v>32584</v>
      </c>
      <c r="F103" s="103">
        <v>0</v>
      </c>
      <c r="G103" s="103">
        <v>0</v>
      </c>
      <c r="H103" s="103">
        <v>0</v>
      </c>
      <c r="I103" s="103">
        <v>3838</v>
      </c>
      <c r="J103" s="103">
        <v>0</v>
      </c>
      <c r="K103" s="103">
        <v>0</v>
      </c>
      <c r="L103" s="103">
        <v>2</v>
      </c>
      <c r="M103" s="103">
        <v>381435</v>
      </c>
      <c r="N103" s="103">
        <v>40000</v>
      </c>
      <c r="O103" s="103">
        <v>0</v>
      </c>
      <c r="P103" s="103">
        <v>0</v>
      </c>
      <c r="Q103" s="103">
        <v>0</v>
      </c>
      <c r="R103" s="103">
        <v>0</v>
      </c>
      <c r="S103" s="103">
        <v>0</v>
      </c>
      <c r="T103" s="14">
        <v>0</v>
      </c>
      <c r="U103" s="14">
        <v>53893</v>
      </c>
      <c r="V103" s="14">
        <v>70380</v>
      </c>
      <c r="W103" s="10">
        <v>0</v>
      </c>
      <c r="X103" s="103" t="s">
        <v>1312</v>
      </c>
      <c r="Y103" s="103" t="s">
        <v>1314</v>
      </c>
    </row>
    <row r="104" spans="1:25" s="10" customFormat="1" ht="12.75" customHeight="1" x14ac:dyDescent="0.2">
      <c r="A104" s="10" t="s">
        <v>947</v>
      </c>
      <c r="B104" s="10" t="s">
        <v>948</v>
      </c>
      <c r="C104" s="103">
        <v>0</v>
      </c>
      <c r="D104" s="103">
        <v>0</v>
      </c>
      <c r="E104" s="103">
        <v>2461</v>
      </c>
      <c r="F104" s="103">
        <v>0</v>
      </c>
      <c r="G104" s="103">
        <v>0</v>
      </c>
      <c r="H104" s="103">
        <v>0</v>
      </c>
      <c r="I104" s="103">
        <v>614</v>
      </c>
      <c r="J104" s="103">
        <v>0</v>
      </c>
      <c r="K104" s="103">
        <v>0</v>
      </c>
      <c r="L104" s="103">
        <v>0</v>
      </c>
      <c r="M104" s="103">
        <v>327094</v>
      </c>
      <c r="N104" s="103">
        <v>35000</v>
      </c>
      <c r="O104" s="103">
        <v>0</v>
      </c>
      <c r="P104" s="103">
        <v>0</v>
      </c>
      <c r="Q104" s="103">
        <v>0</v>
      </c>
      <c r="R104" s="103">
        <v>0</v>
      </c>
      <c r="S104" s="103">
        <v>0</v>
      </c>
      <c r="T104" s="14">
        <v>0</v>
      </c>
      <c r="U104" s="14">
        <v>5000</v>
      </c>
      <c r="V104" s="14">
        <v>18000</v>
      </c>
      <c r="W104" s="10">
        <v>0</v>
      </c>
      <c r="X104" s="103" t="s">
        <v>1312</v>
      </c>
      <c r="Y104" s="103" t="s">
        <v>1314</v>
      </c>
    </row>
    <row r="105" spans="1:25" s="10" customFormat="1" ht="12.75" customHeight="1" x14ac:dyDescent="0.2">
      <c r="A105" s="10" t="s">
        <v>949</v>
      </c>
      <c r="B105" s="10" t="s">
        <v>950</v>
      </c>
      <c r="C105" s="103">
        <v>0</v>
      </c>
      <c r="D105" s="103">
        <v>0</v>
      </c>
      <c r="E105" s="103">
        <v>93892</v>
      </c>
      <c r="F105" s="103">
        <v>0</v>
      </c>
      <c r="G105" s="103">
        <v>971</v>
      </c>
      <c r="H105" s="103">
        <v>0</v>
      </c>
      <c r="I105" s="103">
        <v>0</v>
      </c>
      <c r="J105" s="103">
        <v>0</v>
      </c>
      <c r="K105" s="103">
        <v>0</v>
      </c>
      <c r="L105" s="103">
        <v>0</v>
      </c>
      <c r="M105" s="103">
        <v>1126632</v>
      </c>
      <c r="N105" s="103">
        <v>276900</v>
      </c>
      <c r="O105" s="103">
        <v>0</v>
      </c>
      <c r="P105" s="103">
        <v>4000</v>
      </c>
      <c r="Q105" s="103">
        <v>0</v>
      </c>
      <c r="R105" s="103">
        <v>0</v>
      </c>
      <c r="S105" s="103">
        <v>0</v>
      </c>
      <c r="T105" s="14">
        <v>0</v>
      </c>
      <c r="U105" s="14">
        <v>1615</v>
      </c>
      <c r="V105" s="14">
        <v>26551</v>
      </c>
      <c r="W105" s="10">
        <v>0</v>
      </c>
      <c r="X105" s="103" t="s">
        <v>1312</v>
      </c>
      <c r="Y105" s="103" t="s">
        <v>1314</v>
      </c>
    </row>
    <row r="106" spans="1:25" s="10" customFormat="1" ht="12.75" customHeight="1" x14ac:dyDescent="0.2">
      <c r="A106" s="10" t="s">
        <v>951</v>
      </c>
      <c r="B106" s="10" t="s">
        <v>952</v>
      </c>
      <c r="C106" s="103">
        <v>19</v>
      </c>
      <c r="D106" s="103">
        <v>0</v>
      </c>
      <c r="E106" s="103">
        <v>146</v>
      </c>
      <c r="F106" s="103">
        <v>22850</v>
      </c>
      <c r="G106" s="103">
        <v>28</v>
      </c>
      <c r="H106" s="103">
        <v>0</v>
      </c>
      <c r="I106" s="103">
        <v>87</v>
      </c>
      <c r="J106" s="103">
        <v>0</v>
      </c>
      <c r="K106" s="103">
        <v>0</v>
      </c>
      <c r="L106" s="103">
        <v>0</v>
      </c>
      <c r="M106" s="103">
        <v>915073</v>
      </c>
      <c r="N106" s="103">
        <v>219000</v>
      </c>
      <c r="O106" s="103">
        <v>0</v>
      </c>
      <c r="P106" s="103">
        <v>0</v>
      </c>
      <c r="Q106" s="103">
        <v>0</v>
      </c>
      <c r="R106" s="103">
        <v>0</v>
      </c>
      <c r="S106" s="103">
        <v>0</v>
      </c>
      <c r="T106" s="14">
        <v>0</v>
      </c>
      <c r="U106" s="14">
        <v>230000</v>
      </c>
      <c r="V106" s="14">
        <v>42295</v>
      </c>
      <c r="W106" s="10">
        <v>0</v>
      </c>
      <c r="X106" s="103" t="s">
        <v>1312</v>
      </c>
      <c r="Y106" s="103" t="s">
        <v>1314</v>
      </c>
    </row>
    <row r="107" spans="1:25" s="10" customFormat="1" ht="12.75" customHeight="1" x14ac:dyDescent="0.2">
      <c r="A107" s="10" t="s">
        <v>711</v>
      </c>
      <c r="B107" s="10" t="s">
        <v>52</v>
      </c>
      <c r="C107" s="103">
        <v>0</v>
      </c>
      <c r="D107" s="103">
        <v>0</v>
      </c>
      <c r="E107" s="103">
        <v>0</v>
      </c>
      <c r="F107" s="103">
        <v>0</v>
      </c>
      <c r="G107" s="103">
        <v>0</v>
      </c>
      <c r="H107" s="103">
        <v>0</v>
      </c>
      <c r="I107" s="103">
        <v>0</v>
      </c>
      <c r="J107" s="103">
        <v>0</v>
      </c>
      <c r="K107" s="103">
        <v>0</v>
      </c>
      <c r="L107" s="103">
        <v>0</v>
      </c>
      <c r="M107" s="103">
        <v>0</v>
      </c>
      <c r="N107" s="103">
        <v>0</v>
      </c>
      <c r="O107" s="103">
        <v>0</v>
      </c>
      <c r="P107" s="103">
        <v>0</v>
      </c>
      <c r="Q107" s="103">
        <v>0</v>
      </c>
      <c r="R107" s="103">
        <v>0</v>
      </c>
      <c r="S107" s="103">
        <v>0</v>
      </c>
      <c r="T107" s="14">
        <v>0</v>
      </c>
      <c r="U107" s="14">
        <v>0</v>
      </c>
      <c r="V107" s="14">
        <v>0</v>
      </c>
      <c r="W107" s="10">
        <v>0</v>
      </c>
      <c r="X107" s="103" t="s">
        <v>1377</v>
      </c>
      <c r="Y107" s="103" t="s">
        <v>1316</v>
      </c>
    </row>
    <row r="108" spans="1:25" s="10" customFormat="1" ht="12.75" customHeight="1" x14ac:dyDescent="0.2">
      <c r="A108" s="10" t="s">
        <v>605</v>
      </c>
      <c r="B108" s="10" t="s">
        <v>322</v>
      </c>
      <c r="C108" s="103">
        <v>0</v>
      </c>
      <c r="D108" s="103">
        <v>0</v>
      </c>
      <c r="E108" s="103">
        <v>0</v>
      </c>
      <c r="F108" s="103">
        <v>0</v>
      </c>
      <c r="G108" s="103">
        <v>0</v>
      </c>
      <c r="H108" s="103">
        <v>0</v>
      </c>
      <c r="I108" s="103">
        <v>5440</v>
      </c>
      <c r="J108" s="103">
        <v>0</v>
      </c>
      <c r="K108" s="103">
        <v>0</v>
      </c>
      <c r="L108" s="103">
        <v>2306</v>
      </c>
      <c r="M108" s="103">
        <v>627998</v>
      </c>
      <c r="N108" s="103">
        <v>49000</v>
      </c>
      <c r="O108" s="103">
        <v>0</v>
      </c>
      <c r="P108" s="103">
        <v>0</v>
      </c>
      <c r="Q108" s="103">
        <v>0</v>
      </c>
      <c r="R108" s="103">
        <v>0</v>
      </c>
      <c r="S108" s="103">
        <v>0</v>
      </c>
      <c r="T108" s="14">
        <v>737</v>
      </c>
      <c r="U108" s="14">
        <v>0</v>
      </c>
      <c r="V108" s="14">
        <v>69200</v>
      </c>
      <c r="W108" s="10">
        <v>0</v>
      </c>
      <c r="X108" s="103" t="s">
        <v>1312</v>
      </c>
      <c r="Y108" s="103" t="s">
        <v>1316</v>
      </c>
    </row>
    <row r="109" spans="1:25" s="10" customFormat="1" ht="12.75" customHeight="1" x14ac:dyDescent="0.2">
      <c r="A109" s="10" t="s">
        <v>953</v>
      </c>
      <c r="B109" s="10" t="s">
        <v>954</v>
      </c>
      <c r="C109" s="103">
        <v>0</v>
      </c>
      <c r="D109" s="103">
        <v>0</v>
      </c>
      <c r="E109" s="103">
        <v>0</v>
      </c>
      <c r="F109" s="103">
        <v>0</v>
      </c>
      <c r="G109" s="103">
        <v>0</v>
      </c>
      <c r="H109" s="103">
        <v>0</v>
      </c>
      <c r="I109" s="103">
        <v>0</v>
      </c>
      <c r="J109" s="103">
        <v>0</v>
      </c>
      <c r="K109" s="103">
        <v>0</v>
      </c>
      <c r="L109" s="103">
        <v>0</v>
      </c>
      <c r="M109" s="103">
        <v>99702</v>
      </c>
      <c r="N109" s="103">
        <v>23500</v>
      </c>
      <c r="O109" s="103">
        <v>0</v>
      </c>
      <c r="P109" s="103">
        <v>0</v>
      </c>
      <c r="Q109" s="103">
        <v>0</v>
      </c>
      <c r="R109" s="103">
        <v>0</v>
      </c>
      <c r="S109" s="103">
        <v>0</v>
      </c>
      <c r="T109" s="14">
        <v>0</v>
      </c>
      <c r="U109" s="14">
        <v>0</v>
      </c>
      <c r="V109" s="14">
        <v>0</v>
      </c>
      <c r="W109" s="10">
        <v>0</v>
      </c>
      <c r="X109" s="103" t="s">
        <v>1312</v>
      </c>
      <c r="Y109" s="103" t="s">
        <v>1314</v>
      </c>
    </row>
    <row r="110" spans="1:25" s="10" customFormat="1" ht="12.75" customHeight="1" x14ac:dyDescent="0.2">
      <c r="A110" s="10" t="s">
        <v>788</v>
      </c>
      <c r="B110" s="10" t="s">
        <v>1330</v>
      </c>
      <c r="C110" s="103">
        <v>0</v>
      </c>
      <c r="D110" s="103">
        <v>0</v>
      </c>
      <c r="E110" s="103">
        <v>0</v>
      </c>
      <c r="F110" s="103">
        <v>0</v>
      </c>
      <c r="G110" s="103">
        <v>0</v>
      </c>
      <c r="H110" s="103">
        <v>0</v>
      </c>
      <c r="I110" s="103">
        <v>0</v>
      </c>
      <c r="J110" s="103">
        <v>0</v>
      </c>
      <c r="K110" s="103">
        <v>0</v>
      </c>
      <c r="L110" s="103">
        <v>0</v>
      </c>
      <c r="M110" s="103">
        <v>0</v>
      </c>
      <c r="N110" s="103">
        <v>0</v>
      </c>
      <c r="O110" s="103">
        <v>0</v>
      </c>
      <c r="P110" s="103">
        <v>0</v>
      </c>
      <c r="Q110" s="103">
        <v>0</v>
      </c>
      <c r="R110" s="103">
        <v>0</v>
      </c>
      <c r="S110" s="103">
        <v>0</v>
      </c>
      <c r="T110" s="14">
        <v>0</v>
      </c>
      <c r="U110" s="14">
        <v>2000</v>
      </c>
      <c r="V110" s="14">
        <v>0</v>
      </c>
      <c r="W110" s="10">
        <v>0</v>
      </c>
      <c r="X110" s="103" t="s">
        <v>1377</v>
      </c>
      <c r="Y110" s="103" t="s">
        <v>1316</v>
      </c>
    </row>
    <row r="111" spans="1:25" s="10" customFormat="1" ht="12.75" customHeight="1" x14ac:dyDescent="0.2">
      <c r="A111" s="10" t="s">
        <v>750</v>
      </c>
      <c r="B111" s="10" t="s">
        <v>852</v>
      </c>
      <c r="C111" s="103">
        <v>0</v>
      </c>
      <c r="D111" s="103">
        <v>0</v>
      </c>
      <c r="E111" s="103">
        <v>0</v>
      </c>
      <c r="F111" s="103">
        <v>0</v>
      </c>
      <c r="G111" s="103">
        <v>0</v>
      </c>
      <c r="H111" s="103">
        <v>0</v>
      </c>
      <c r="I111" s="103">
        <v>0</v>
      </c>
      <c r="J111" s="103">
        <v>0</v>
      </c>
      <c r="K111" s="103">
        <v>0</v>
      </c>
      <c r="L111" s="103">
        <v>0</v>
      </c>
      <c r="M111" s="103">
        <v>20641</v>
      </c>
      <c r="N111" s="103">
        <v>0</v>
      </c>
      <c r="O111" s="103">
        <v>0</v>
      </c>
      <c r="P111" s="103">
        <v>0</v>
      </c>
      <c r="Q111" s="103">
        <v>0</v>
      </c>
      <c r="R111" s="103">
        <v>0</v>
      </c>
      <c r="S111" s="103">
        <v>0</v>
      </c>
      <c r="T111" s="14">
        <v>0</v>
      </c>
      <c r="U111" s="14">
        <v>0</v>
      </c>
      <c r="V111" s="14">
        <v>0</v>
      </c>
      <c r="W111" s="10">
        <v>0</v>
      </c>
      <c r="X111" s="103" t="s">
        <v>1377</v>
      </c>
      <c r="Y111" s="103" t="s">
        <v>1316</v>
      </c>
    </row>
    <row r="112" spans="1:25" s="10" customFormat="1" ht="12.75" customHeight="1" x14ac:dyDescent="0.2">
      <c r="A112" s="10" t="s">
        <v>480</v>
      </c>
      <c r="B112" s="10" t="s">
        <v>53</v>
      </c>
      <c r="C112" s="103">
        <v>0</v>
      </c>
      <c r="D112" s="103">
        <v>0</v>
      </c>
      <c r="E112" s="103">
        <v>0</v>
      </c>
      <c r="F112" s="103">
        <v>0</v>
      </c>
      <c r="G112" s="103">
        <v>0</v>
      </c>
      <c r="H112" s="103">
        <v>0</v>
      </c>
      <c r="I112" s="103">
        <v>0</v>
      </c>
      <c r="J112" s="103">
        <v>0</v>
      </c>
      <c r="K112" s="103">
        <v>0</v>
      </c>
      <c r="L112" s="103">
        <v>20000</v>
      </c>
      <c r="M112" s="103">
        <v>101594</v>
      </c>
      <c r="N112" s="103">
        <v>14500</v>
      </c>
      <c r="O112" s="103">
        <v>0</v>
      </c>
      <c r="P112" s="103">
        <v>0</v>
      </c>
      <c r="Q112" s="103">
        <v>0</v>
      </c>
      <c r="R112" s="103">
        <v>0</v>
      </c>
      <c r="S112" s="103">
        <v>0</v>
      </c>
      <c r="T112" s="14">
        <v>0</v>
      </c>
      <c r="U112" s="14">
        <v>0</v>
      </c>
      <c r="V112" s="14">
        <v>0</v>
      </c>
      <c r="W112" s="10">
        <v>0</v>
      </c>
      <c r="X112" s="103" t="s">
        <v>1315</v>
      </c>
      <c r="Y112" s="103" t="s">
        <v>1316</v>
      </c>
    </row>
    <row r="113" spans="1:25" s="10" customFormat="1" ht="12.75" customHeight="1" x14ac:dyDescent="0.2">
      <c r="A113" s="10" t="s">
        <v>955</v>
      </c>
      <c r="B113" s="10" t="s">
        <v>956</v>
      </c>
      <c r="C113" s="103">
        <v>0</v>
      </c>
      <c r="D113" s="103">
        <v>0</v>
      </c>
      <c r="E113" s="103">
        <v>0</v>
      </c>
      <c r="F113" s="103">
        <v>0</v>
      </c>
      <c r="G113" s="103">
        <v>0</v>
      </c>
      <c r="H113" s="103">
        <v>0</v>
      </c>
      <c r="I113" s="103">
        <v>0</v>
      </c>
      <c r="J113" s="103">
        <v>0</v>
      </c>
      <c r="K113" s="103">
        <v>0</v>
      </c>
      <c r="L113" s="103">
        <v>0</v>
      </c>
      <c r="M113" s="103">
        <v>18031</v>
      </c>
      <c r="N113" s="103">
        <v>13000</v>
      </c>
      <c r="O113" s="103">
        <v>0</v>
      </c>
      <c r="P113" s="103">
        <v>0</v>
      </c>
      <c r="Q113" s="103">
        <v>0</v>
      </c>
      <c r="R113" s="103">
        <v>0</v>
      </c>
      <c r="S113" s="103">
        <v>0</v>
      </c>
      <c r="T113" s="14">
        <v>0</v>
      </c>
      <c r="U113" s="14">
        <v>2000</v>
      </c>
      <c r="V113" s="14">
        <v>0</v>
      </c>
      <c r="W113" s="10">
        <v>0</v>
      </c>
      <c r="X113" s="103" t="s">
        <v>1317</v>
      </c>
      <c r="Y113" s="103" t="s">
        <v>1317</v>
      </c>
    </row>
    <row r="114" spans="1:25" s="10" customFormat="1" ht="12.75" customHeight="1" x14ac:dyDescent="0.2">
      <c r="A114" s="10" t="s">
        <v>957</v>
      </c>
      <c r="B114" s="10" t="s">
        <v>958</v>
      </c>
      <c r="C114" s="103">
        <v>0</v>
      </c>
      <c r="D114" s="103">
        <v>0</v>
      </c>
      <c r="E114" s="103">
        <v>0</v>
      </c>
      <c r="F114" s="103">
        <v>0</v>
      </c>
      <c r="G114" s="103">
        <v>0</v>
      </c>
      <c r="H114" s="103">
        <v>0</v>
      </c>
      <c r="I114" s="103">
        <v>0</v>
      </c>
      <c r="J114" s="103">
        <v>0</v>
      </c>
      <c r="K114" s="103">
        <v>0</v>
      </c>
      <c r="L114" s="103">
        <v>0</v>
      </c>
      <c r="M114" s="103">
        <v>151178</v>
      </c>
      <c r="N114" s="103">
        <v>0</v>
      </c>
      <c r="O114" s="103">
        <v>0</v>
      </c>
      <c r="P114" s="103">
        <v>0</v>
      </c>
      <c r="Q114" s="103">
        <v>0</v>
      </c>
      <c r="R114" s="103">
        <v>0</v>
      </c>
      <c r="S114" s="103">
        <v>0</v>
      </c>
      <c r="T114" s="14">
        <v>0</v>
      </c>
      <c r="U114" s="14">
        <v>1000</v>
      </c>
      <c r="V114" s="14">
        <v>0</v>
      </c>
      <c r="W114" s="10">
        <v>1000</v>
      </c>
      <c r="X114" s="103" t="s">
        <v>1312</v>
      </c>
      <c r="Y114" s="103" t="s">
        <v>1314</v>
      </c>
    </row>
    <row r="115" spans="1:25" s="10" customFormat="1" ht="12.75" customHeight="1" x14ac:dyDescent="0.2">
      <c r="A115" s="10" t="s">
        <v>959</v>
      </c>
      <c r="B115" s="10" t="s">
        <v>960</v>
      </c>
      <c r="C115" s="103">
        <v>0</v>
      </c>
      <c r="D115" s="103">
        <v>0</v>
      </c>
      <c r="E115" s="103">
        <v>0</v>
      </c>
      <c r="F115" s="103">
        <v>0</v>
      </c>
      <c r="G115" s="103">
        <v>0</v>
      </c>
      <c r="H115" s="103">
        <v>0</v>
      </c>
      <c r="I115" s="103">
        <v>0</v>
      </c>
      <c r="J115" s="103">
        <v>0</v>
      </c>
      <c r="K115" s="103">
        <v>0</v>
      </c>
      <c r="L115" s="103">
        <v>0</v>
      </c>
      <c r="M115" s="103">
        <v>0</v>
      </c>
      <c r="N115" s="103">
        <v>0</v>
      </c>
      <c r="O115" s="103">
        <v>0</v>
      </c>
      <c r="P115" s="103">
        <v>0</v>
      </c>
      <c r="Q115" s="103">
        <v>0</v>
      </c>
      <c r="R115" s="103">
        <v>0</v>
      </c>
      <c r="S115" s="103">
        <v>0</v>
      </c>
      <c r="T115" s="14">
        <v>0</v>
      </c>
      <c r="U115" s="14">
        <v>0</v>
      </c>
      <c r="V115" s="14">
        <v>0</v>
      </c>
      <c r="W115" s="10">
        <v>1487</v>
      </c>
      <c r="X115" s="103" t="s">
        <v>1317</v>
      </c>
      <c r="Y115" s="103" t="s">
        <v>1317</v>
      </c>
    </row>
    <row r="116" spans="1:25" s="10" customFormat="1" ht="12.75" customHeight="1" x14ac:dyDescent="0.2">
      <c r="A116" s="10" t="s">
        <v>430</v>
      </c>
      <c r="B116" s="10" t="s">
        <v>54</v>
      </c>
      <c r="C116" s="103">
        <v>0</v>
      </c>
      <c r="D116" s="103">
        <v>0</v>
      </c>
      <c r="E116" s="103">
        <v>0</v>
      </c>
      <c r="F116" s="103">
        <v>0</v>
      </c>
      <c r="G116" s="103">
        <v>0</v>
      </c>
      <c r="H116" s="103">
        <v>0</v>
      </c>
      <c r="I116" s="103">
        <v>0</v>
      </c>
      <c r="J116" s="103">
        <v>0</v>
      </c>
      <c r="K116" s="103">
        <v>0</v>
      </c>
      <c r="L116" s="103">
        <v>0</v>
      </c>
      <c r="M116" s="103">
        <v>0</v>
      </c>
      <c r="N116" s="103">
        <v>0</v>
      </c>
      <c r="O116" s="103">
        <v>0</v>
      </c>
      <c r="P116" s="103">
        <v>0</v>
      </c>
      <c r="Q116" s="103">
        <v>0</v>
      </c>
      <c r="R116" s="103">
        <v>0</v>
      </c>
      <c r="S116" s="103">
        <v>0</v>
      </c>
      <c r="T116" s="14">
        <v>0</v>
      </c>
      <c r="U116" s="14">
        <v>5000</v>
      </c>
      <c r="V116" s="14">
        <v>0</v>
      </c>
      <c r="W116" s="10">
        <v>0</v>
      </c>
      <c r="X116" s="103" t="s">
        <v>1315</v>
      </c>
      <c r="Y116" s="103" t="s">
        <v>1316</v>
      </c>
    </row>
    <row r="117" spans="1:25" s="10" customFormat="1" ht="12.75" customHeight="1" x14ac:dyDescent="0.2">
      <c r="A117" s="10" t="s">
        <v>597</v>
      </c>
      <c r="B117" s="10" t="s">
        <v>55</v>
      </c>
      <c r="C117" s="103">
        <v>0</v>
      </c>
      <c r="D117" s="103">
        <v>0</v>
      </c>
      <c r="E117" s="103">
        <v>0</v>
      </c>
      <c r="F117" s="103">
        <v>0</v>
      </c>
      <c r="G117" s="103">
        <v>0</v>
      </c>
      <c r="H117" s="103">
        <v>0</v>
      </c>
      <c r="I117" s="103">
        <v>0</v>
      </c>
      <c r="J117" s="103">
        <v>0</v>
      </c>
      <c r="K117" s="103">
        <v>0</v>
      </c>
      <c r="L117" s="103">
        <v>0</v>
      </c>
      <c r="M117" s="103">
        <v>76246</v>
      </c>
      <c r="N117" s="103">
        <v>0</v>
      </c>
      <c r="O117" s="103">
        <v>0</v>
      </c>
      <c r="P117" s="103">
        <v>0</v>
      </c>
      <c r="Q117" s="103">
        <v>0</v>
      </c>
      <c r="R117" s="103">
        <v>0</v>
      </c>
      <c r="S117" s="103">
        <v>0</v>
      </c>
      <c r="T117" s="14">
        <v>0</v>
      </c>
      <c r="U117" s="14">
        <v>0</v>
      </c>
      <c r="V117" s="14">
        <v>38800</v>
      </c>
      <c r="W117" s="10">
        <v>0</v>
      </c>
      <c r="X117" s="103" t="s">
        <v>1315</v>
      </c>
      <c r="Y117" s="103" t="s">
        <v>1316</v>
      </c>
    </row>
    <row r="118" spans="1:25" s="10" customFormat="1" ht="12.75" customHeight="1" x14ac:dyDescent="0.2">
      <c r="A118" s="10" t="s">
        <v>425</v>
      </c>
      <c r="B118" s="10" t="s">
        <v>371</v>
      </c>
      <c r="C118" s="103">
        <v>0</v>
      </c>
      <c r="D118" s="103">
        <v>0</v>
      </c>
      <c r="E118" s="103">
        <v>0</v>
      </c>
      <c r="F118" s="103">
        <v>0</v>
      </c>
      <c r="G118" s="103">
        <v>0</v>
      </c>
      <c r="H118" s="103">
        <v>0</v>
      </c>
      <c r="I118" s="103">
        <v>1165</v>
      </c>
      <c r="J118" s="103">
        <v>0</v>
      </c>
      <c r="K118" s="103">
        <v>0</v>
      </c>
      <c r="L118" s="103">
        <v>0</v>
      </c>
      <c r="M118" s="103">
        <v>240585</v>
      </c>
      <c r="N118" s="103">
        <v>351100</v>
      </c>
      <c r="O118" s="103">
        <v>0</v>
      </c>
      <c r="P118" s="103">
        <v>0</v>
      </c>
      <c r="Q118" s="103">
        <v>0</v>
      </c>
      <c r="R118" s="103">
        <v>0</v>
      </c>
      <c r="S118" s="103">
        <v>0</v>
      </c>
      <c r="T118" s="14">
        <v>0</v>
      </c>
      <c r="U118" s="14">
        <v>38444</v>
      </c>
      <c r="V118" s="14">
        <v>30500</v>
      </c>
      <c r="W118" s="10">
        <v>0</v>
      </c>
      <c r="X118" s="103" t="s">
        <v>1312</v>
      </c>
      <c r="Y118" s="103" t="s">
        <v>1316</v>
      </c>
    </row>
    <row r="119" spans="1:25" s="10" customFormat="1" ht="12.75" customHeight="1" x14ac:dyDescent="0.2">
      <c r="A119" s="10" t="s">
        <v>489</v>
      </c>
      <c r="B119" s="10" t="s">
        <v>56</v>
      </c>
      <c r="C119" s="103">
        <v>0</v>
      </c>
      <c r="D119" s="103">
        <v>0</v>
      </c>
      <c r="E119" s="103">
        <v>0</v>
      </c>
      <c r="F119" s="103">
        <v>0</v>
      </c>
      <c r="G119" s="103">
        <v>0</v>
      </c>
      <c r="H119" s="103">
        <v>0</v>
      </c>
      <c r="I119" s="103">
        <v>0</v>
      </c>
      <c r="J119" s="103">
        <v>0</v>
      </c>
      <c r="K119" s="103">
        <v>0</v>
      </c>
      <c r="L119" s="103">
        <v>0</v>
      </c>
      <c r="M119" s="103">
        <v>0</v>
      </c>
      <c r="N119" s="103">
        <v>0</v>
      </c>
      <c r="O119" s="103">
        <v>0</v>
      </c>
      <c r="P119" s="103">
        <v>0</v>
      </c>
      <c r="Q119" s="103">
        <v>0</v>
      </c>
      <c r="R119" s="103">
        <v>0</v>
      </c>
      <c r="S119" s="103">
        <v>0</v>
      </c>
      <c r="T119" s="14">
        <v>0</v>
      </c>
      <c r="U119" s="14">
        <v>0</v>
      </c>
      <c r="V119" s="14">
        <v>0</v>
      </c>
      <c r="W119" s="10">
        <v>0</v>
      </c>
      <c r="X119" s="103" t="s">
        <v>1315</v>
      </c>
      <c r="Y119" s="103" t="s">
        <v>1316</v>
      </c>
    </row>
    <row r="120" spans="1:25" s="10" customFormat="1" ht="12.75" customHeight="1" x14ac:dyDescent="0.2">
      <c r="A120" s="10" t="s">
        <v>464</v>
      </c>
      <c r="B120" s="10" t="s">
        <v>1332</v>
      </c>
      <c r="C120" s="103">
        <v>0</v>
      </c>
      <c r="D120" s="103">
        <v>0</v>
      </c>
      <c r="E120" s="103">
        <v>0</v>
      </c>
      <c r="F120" s="103">
        <v>0</v>
      </c>
      <c r="G120" s="103">
        <v>0</v>
      </c>
      <c r="H120" s="103">
        <v>0</v>
      </c>
      <c r="I120" s="103">
        <v>0</v>
      </c>
      <c r="J120" s="103">
        <v>0</v>
      </c>
      <c r="K120" s="103">
        <v>0</v>
      </c>
      <c r="L120" s="103">
        <v>0</v>
      </c>
      <c r="M120" s="103">
        <v>390501</v>
      </c>
      <c r="N120" s="103">
        <v>9900</v>
      </c>
      <c r="O120" s="103">
        <v>0</v>
      </c>
      <c r="P120" s="103">
        <v>723</v>
      </c>
      <c r="Q120" s="103">
        <v>0</v>
      </c>
      <c r="R120" s="103">
        <v>0</v>
      </c>
      <c r="S120" s="103">
        <v>0</v>
      </c>
      <c r="T120" s="14">
        <v>0</v>
      </c>
      <c r="U120" s="14">
        <v>16500</v>
      </c>
      <c r="V120" s="14">
        <v>0</v>
      </c>
      <c r="W120" s="10">
        <v>282</v>
      </c>
      <c r="X120" s="103" t="s">
        <v>1312</v>
      </c>
      <c r="Y120" s="103" t="s">
        <v>1316</v>
      </c>
    </row>
    <row r="121" spans="1:25" s="10" customFormat="1" ht="12.75" customHeight="1" x14ac:dyDescent="0.2">
      <c r="A121" s="10" t="s">
        <v>700</v>
      </c>
      <c r="B121" s="10" t="s">
        <v>57</v>
      </c>
      <c r="C121" s="103">
        <v>0</v>
      </c>
      <c r="D121" s="103">
        <v>0</v>
      </c>
      <c r="E121" s="103">
        <v>0</v>
      </c>
      <c r="F121" s="103">
        <v>0</v>
      </c>
      <c r="G121" s="103">
        <v>0</v>
      </c>
      <c r="H121" s="103">
        <v>0</v>
      </c>
      <c r="I121" s="103">
        <v>652</v>
      </c>
      <c r="J121" s="103">
        <v>0</v>
      </c>
      <c r="K121" s="103">
        <v>0</v>
      </c>
      <c r="L121" s="103">
        <v>12004</v>
      </c>
      <c r="M121" s="103">
        <v>239844</v>
      </c>
      <c r="N121" s="103">
        <v>53000</v>
      </c>
      <c r="O121" s="103">
        <v>0</v>
      </c>
      <c r="P121" s="103">
        <v>1000</v>
      </c>
      <c r="Q121" s="103">
        <v>0</v>
      </c>
      <c r="R121" s="103">
        <v>0</v>
      </c>
      <c r="S121" s="103">
        <v>0</v>
      </c>
      <c r="T121" s="14">
        <v>0</v>
      </c>
      <c r="U121" s="14">
        <v>5000</v>
      </c>
      <c r="V121" s="14">
        <v>0</v>
      </c>
      <c r="W121" s="10">
        <v>19747</v>
      </c>
      <c r="X121" s="103" t="s">
        <v>1321</v>
      </c>
      <c r="Y121" s="103" t="s">
        <v>1316</v>
      </c>
    </row>
    <row r="122" spans="1:25" s="10" customFormat="1" ht="12.75" customHeight="1" x14ac:dyDescent="0.2">
      <c r="A122" s="10" t="s">
        <v>961</v>
      </c>
      <c r="B122" s="10" t="s">
        <v>962</v>
      </c>
      <c r="C122" s="103">
        <v>0</v>
      </c>
      <c r="D122" s="103">
        <v>0</v>
      </c>
      <c r="E122" s="103">
        <v>0</v>
      </c>
      <c r="F122" s="103">
        <v>0</v>
      </c>
      <c r="G122" s="103">
        <v>0</v>
      </c>
      <c r="H122" s="103">
        <v>0</v>
      </c>
      <c r="I122" s="103">
        <v>0</v>
      </c>
      <c r="J122" s="103">
        <v>0</v>
      </c>
      <c r="K122" s="103">
        <v>0</v>
      </c>
      <c r="L122" s="103">
        <v>0</v>
      </c>
      <c r="M122" s="103">
        <v>0</v>
      </c>
      <c r="N122" s="103">
        <v>2500</v>
      </c>
      <c r="O122" s="103">
        <v>3000</v>
      </c>
      <c r="P122" s="103">
        <v>0</v>
      </c>
      <c r="Q122" s="103">
        <v>0</v>
      </c>
      <c r="R122" s="103">
        <v>1000</v>
      </c>
      <c r="S122" s="103">
        <v>0</v>
      </c>
      <c r="T122" s="14">
        <v>0</v>
      </c>
      <c r="U122" s="14">
        <v>0</v>
      </c>
      <c r="V122" s="14">
        <v>1500</v>
      </c>
      <c r="W122" s="10">
        <v>0</v>
      </c>
      <c r="X122" s="103" t="s">
        <v>1317</v>
      </c>
      <c r="Y122" s="103" t="s">
        <v>1317</v>
      </c>
    </row>
    <row r="123" spans="1:25" s="10" customFormat="1" ht="12.75" customHeight="1" x14ac:dyDescent="0.2">
      <c r="A123" s="10" t="s">
        <v>589</v>
      </c>
      <c r="B123" s="10" t="s">
        <v>58</v>
      </c>
      <c r="C123" s="103">
        <v>0</v>
      </c>
      <c r="D123" s="103">
        <v>0</v>
      </c>
      <c r="E123" s="103">
        <v>0</v>
      </c>
      <c r="F123" s="103">
        <v>0</v>
      </c>
      <c r="G123" s="103">
        <v>0</v>
      </c>
      <c r="H123" s="103">
        <v>0</v>
      </c>
      <c r="I123" s="103">
        <v>0</v>
      </c>
      <c r="J123" s="103">
        <v>0</v>
      </c>
      <c r="K123" s="103">
        <v>0</v>
      </c>
      <c r="L123" s="103">
        <v>0</v>
      </c>
      <c r="M123" s="103">
        <v>4988</v>
      </c>
      <c r="N123" s="103">
        <v>0</v>
      </c>
      <c r="O123" s="103">
        <v>0</v>
      </c>
      <c r="P123" s="103">
        <v>0</v>
      </c>
      <c r="Q123" s="103">
        <v>0</v>
      </c>
      <c r="R123" s="103">
        <v>0</v>
      </c>
      <c r="S123" s="103">
        <v>0</v>
      </c>
      <c r="T123" s="14">
        <v>0</v>
      </c>
      <c r="U123" s="14">
        <v>1250</v>
      </c>
      <c r="V123" s="14">
        <v>0</v>
      </c>
      <c r="W123" s="10">
        <v>0</v>
      </c>
      <c r="X123" s="103" t="s">
        <v>1315</v>
      </c>
      <c r="Y123" s="103" t="s">
        <v>1316</v>
      </c>
    </row>
    <row r="124" spans="1:25" s="10" customFormat="1" ht="12.75" customHeight="1" x14ac:dyDescent="0.2">
      <c r="A124" s="10" t="s">
        <v>668</v>
      </c>
      <c r="B124" s="10" t="s">
        <v>59</v>
      </c>
      <c r="C124" s="103">
        <v>0</v>
      </c>
      <c r="D124" s="103">
        <v>0</v>
      </c>
      <c r="E124" s="103">
        <v>0</v>
      </c>
      <c r="F124" s="103">
        <v>0</v>
      </c>
      <c r="G124" s="103">
        <v>0</v>
      </c>
      <c r="H124" s="103">
        <v>0</v>
      </c>
      <c r="I124" s="103">
        <v>0</v>
      </c>
      <c r="J124" s="103">
        <v>0</v>
      </c>
      <c r="K124" s="103">
        <v>0</v>
      </c>
      <c r="L124" s="103">
        <v>0</v>
      </c>
      <c r="M124" s="103">
        <v>260325</v>
      </c>
      <c r="N124" s="103">
        <v>0</v>
      </c>
      <c r="O124" s="103">
        <v>0</v>
      </c>
      <c r="P124" s="103">
        <v>0</v>
      </c>
      <c r="Q124" s="103">
        <v>0</v>
      </c>
      <c r="R124" s="103">
        <v>0</v>
      </c>
      <c r="S124" s="103">
        <v>0</v>
      </c>
      <c r="T124" s="14">
        <v>0</v>
      </c>
      <c r="U124" s="14">
        <v>0</v>
      </c>
      <c r="V124" s="14">
        <v>0</v>
      </c>
      <c r="W124" s="10">
        <v>0</v>
      </c>
      <c r="X124" s="103" t="s">
        <v>1315</v>
      </c>
      <c r="Y124" s="103" t="s">
        <v>1316</v>
      </c>
    </row>
    <row r="125" spans="1:25" s="10" customFormat="1" ht="12.75" customHeight="1" x14ac:dyDescent="0.2">
      <c r="A125" s="10" t="s">
        <v>729</v>
      </c>
      <c r="B125" s="10" t="s">
        <v>60</v>
      </c>
      <c r="C125" s="103">
        <v>0</v>
      </c>
      <c r="D125" s="103">
        <v>0</v>
      </c>
      <c r="E125" s="103">
        <v>0</v>
      </c>
      <c r="F125" s="103">
        <v>0</v>
      </c>
      <c r="G125" s="103">
        <v>0</v>
      </c>
      <c r="H125" s="103">
        <v>0</v>
      </c>
      <c r="I125" s="103">
        <v>20</v>
      </c>
      <c r="J125" s="103">
        <v>0</v>
      </c>
      <c r="K125" s="103">
        <v>0</v>
      </c>
      <c r="L125" s="103">
        <v>315</v>
      </c>
      <c r="M125" s="103">
        <v>498926</v>
      </c>
      <c r="N125" s="103">
        <v>120000</v>
      </c>
      <c r="O125" s="103">
        <v>0</v>
      </c>
      <c r="P125" s="103">
        <v>0</v>
      </c>
      <c r="Q125" s="103">
        <v>0</v>
      </c>
      <c r="R125" s="103">
        <v>0</v>
      </c>
      <c r="S125" s="103">
        <v>0</v>
      </c>
      <c r="T125" s="14">
        <v>0</v>
      </c>
      <c r="U125" s="14">
        <v>0</v>
      </c>
      <c r="V125" s="14">
        <v>0</v>
      </c>
      <c r="W125" s="10">
        <v>0</v>
      </c>
      <c r="X125" s="103" t="s">
        <v>1320</v>
      </c>
      <c r="Y125" s="103" t="s">
        <v>1316</v>
      </c>
    </row>
    <row r="126" spans="1:25" s="10" customFormat="1" ht="12.75" customHeight="1" x14ac:dyDescent="0.2">
      <c r="A126" s="10" t="s">
        <v>426</v>
      </c>
      <c r="B126" s="10" t="s">
        <v>323</v>
      </c>
      <c r="C126" s="103">
        <v>0</v>
      </c>
      <c r="D126" s="103">
        <v>0</v>
      </c>
      <c r="E126" s="103">
        <v>0</v>
      </c>
      <c r="F126" s="103">
        <v>0</v>
      </c>
      <c r="G126" s="103">
        <v>0</v>
      </c>
      <c r="H126" s="103">
        <v>0</v>
      </c>
      <c r="I126" s="103">
        <v>0</v>
      </c>
      <c r="J126" s="103">
        <v>25000</v>
      </c>
      <c r="K126" s="103">
        <v>0</v>
      </c>
      <c r="L126" s="103">
        <v>0</v>
      </c>
      <c r="M126" s="103">
        <v>290200</v>
      </c>
      <c r="N126" s="103">
        <v>0</v>
      </c>
      <c r="O126" s="103">
        <v>0</v>
      </c>
      <c r="P126" s="103">
        <v>0</v>
      </c>
      <c r="Q126" s="103">
        <v>0</v>
      </c>
      <c r="R126" s="103">
        <v>0</v>
      </c>
      <c r="S126" s="103">
        <v>0</v>
      </c>
      <c r="T126" s="14">
        <v>0</v>
      </c>
      <c r="U126" s="14">
        <v>0</v>
      </c>
      <c r="V126" s="14">
        <v>0</v>
      </c>
      <c r="W126" s="10">
        <v>0</v>
      </c>
      <c r="X126" s="103" t="s">
        <v>1324</v>
      </c>
      <c r="Y126" s="103" t="s">
        <v>1316</v>
      </c>
    </row>
    <row r="127" spans="1:25" s="10" customFormat="1" ht="12.75" customHeight="1" x14ac:dyDescent="0.2">
      <c r="A127" s="10" t="s">
        <v>751</v>
      </c>
      <c r="B127" s="10" t="s">
        <v>853</v>
      </c>
      <c r="C127" s="103">
        <v>0</v>
      </c>
      <c r="D127" s="103">
        <v>0</v>
      </c>
      <c r="E127" s="103">
        <v>0</v>
      </c>
      <c r="F127" s="103">
        <v>0</v>
      </c>
      <c r="G127" s="103">
        <v>0</v>
      </c>
      <c r="H127" s="103">
        <v>0</v>
      </c>
      <c r="I127" s="103">
        <v>0</v>
      </c>
      <c r="J127" s="103">
        <v>0</v>
      </c>
      <c r="K127" s="103">
        <v>0</v>
      </c>
      <c r="L127" s="103">
        <v>0</v>
      </c>
      <c r="M127" s="103">
        <v>63</v>
      </c>
      <c r="N127" s="103">
        <v>0</v>
      </c>
      <c r="O127" s="103">
        <v>0</v>
      </c>
      <c r="P127" s="103">
        <v>0</v>
      </c>
      <c r="Q127" s="103">
        <v>0</v>
      </c>
      <c r="R127" s="103">
        <v>0</v>
      </c>
      <c r="S127" s="103">
        <v>0</v>
      </c>
      <c r="T127" s="14">
        <v>0</v>
      </c>
      <c r="U127" s="14">
        <v>0</v>
      </c>
      <c r="V127" s="14">
        <v>0</v>
      </c>
      <c r="W127" s="10">
        <v>0</v>
      </c>
      <c r="X127" s="103" t="s">
        <v>1377</v>
      </c>
      <c r="Y127" s="103" t="s">
        <v>1316</v>
      </c>
    </row>
    <row r="128" spans="1:25" s="10" customFormat="1" ht="12.75" customHeight="1" x14ac:dyDescent="0.2">
      <c r="A128" s="10" t="s">
        <v>518</v>
      </c>
      <c r="B128" s="10" t="s">
        <v>61</v>
      </c>
      <c r="C128" s="103">
        <v>0</v>
      </c>
      <c r="D128" s="103">
        <v>0</v>
      </c>
      <c r="E128" s="103">
        <v>0</v>
      </c>
      <c r="F128" s="103">
        <v>0</v>
      </c>
      <c r="G128" s="103">
        <v>0</v>
      </c>
      <c r="H128" s="103">
        <v>0</v>
      </c>
      <c r="I128" s="103">
        <v>0</v>
      </c>
      <c r="J128" s="103">
        <v>0</v>
      </c>
      <c r="K128" s="103">
        <v>0</v>
      </c>
      <c r="L128" s="103">
        <v>0</v>
      </c>
      <c r="M128" s="103">
        <v>346739</v>
      </c>
      <c r="N128" s="103">
        <v>0</v>
      </c>
      <c r="O128" s="103">
        <v>0</v>
      </c>
      <c r="P128" s="103">
        <v>0</v>
      </c>
      <c r="Q128" s="103">
        <v>0</v>
      </c>
      <c r="R128" s="103">
        <v>0</v>
      </c>
      <c r="S128" s="103">
        <v>0</v>
      </c>
      <c r="T128" s="14">
        <v>0</v>
      </c>
      <c r="U128" s="14">
        <v>0</v>
      </c>
      <c r="V128" s="14">
        <v>0</v>
      </c>
      <c r="W128" s="10">
        <v>0</v>
      </c>
      <c r="X128" s="103" t="s">
        <v>1315</v>
      </c>
      <c r="Y128" s="103" t="s">
        <v>1316</v>
      </c>
    </row>
    <row r="129" spans="1:25" s="10" customFormat="1" ht="12.75" customHeight="1" x14ac:dyDescent="0.2">
      <c r="A129" s="10" t="s">
        <v>463</v>
      </c>
      <c r="B129" s="10" t="s">
        <v>62</v>
      </c>
      <c r="C129" s="103">
        <v>0</v>
      </c>
      <c r="D129" s="103">
        <v>0</v>
      </c>
      <c r="E129" s="103">
        <v>0</v>
      </c>
      <c r="F129" s="103">
        <v>0</v>
      </c>
      <c r="G129" s="103">
        <v>0</v>
      </c>
      <c r="H129" s="103">
        <v>0</v>
      </c>
      <c r="I129" s="103">
        <v>0</v>
      </c>
      <c r="J129" s="103">
        <v>0</v>
      </c>
      <c r="K129" s="103">
        <v>0</v>
      </c>
      <c r="L129" s="103">
        <v>0</v>
      </c>
      <c r="M129" s="103">
        <v>72311</v>
      </c>
      <c r="N129" s="103">
        <v>39850</v>
      </c>
      <c r="O129" s="103">
        <v>0</v>
      </c>
      <c r="P129" s="103">
        <v>0</v>
      </c>
      <c r="Q129" s="103">
        <v>0</v>
      </c>
      <c r="R129" s="103">
        <v>0</v>
      </c>
      <c r="S129" s="103">
        <v>0</v>
      </c>
      <c r="T129" s="14">
        <v>0</v>
      </c>
      <c r="U129" s="14">
        <v>0</v>
      </c>
      <c r="V129" s="14">
        <v>0</v>
      </c>
      <c r="W129" s="10">
        <v>0</v>
      </c>
      <c r="X129" s="103" t="s">
        <v>1312</v>
      </c>
      <c r="Y129" s="103" t="s">
        <v>1316</v>
      </c>
    </row>
    <row r="130" spans="1:25" s="10" customFormat="1" ht="12.75" customHeight="1" x14ac:dyDescent="0.2">
      <c r="A130" s="10" t="s">
        <v>536</v>
      </c>
      <c r="B130" s="10" t="s">
        <v>63</v>
      </c>
      <c r="C130" s="103">
        <v>0</v>
      </c>
      <c r="D130" s="103">
        <v>0</v>
      </c>
      <c r="E130" s="103">
        <v>0</v>
      </c>
      <c r="F130" s="103">
        <v>0</v>
      </c>
      <c r="G130" s="103">
        <v>0</v>
      </c>
      <c r="H130" s="103">
        <v>0</v>
      </c>
      <c r="I130" s="103">
        <v>0</v>
      </c>
      <c r="J130" s="103">
        <v>0</v>
      </c>
      <c r="K130" s="103">
        <v>0</v>
      </c>
      <c r="L130" s="103">
        <v>0</v>
      </c>
      <c r="M130" s="103">
        <v>86593</v>
      </c>
      <c r="N130" s="103">
        <v>0</v>
      </c>
      <c r="O130" s="103">
        <v>0</v>
      </c>
      <c r="P130" s="103">
        <v>0</v>
      </c>
      <c r="Q130" s="103">
        <v>0</v>
      </c>
      <c r="R130" s="103">
        <v>0</v>
      </c>
      <c r="S130" s="103">
        <v>0</v>
      </c>
      <c r="T130" s="14">
        <v>0</v>
      </c>
      <c r="U130" s="14">
        <v>0</v>
      </c>
      <c r="V130" s="14">
        <v>0</v>
      </c>
      <c r="W130" s="10">
        <v>0</v>
      </c>
      <c r="X130" s="103" t="s">
        <v>1315</v>
      </c>
      <c r="Y130" s="103" t="s">
        <v>1316</v>
      </c>
    </row>
    <row r="131" spans="1:25" s="10" customFormat="1" ht="12.75" customHeight="1" x14ac:dyDescent="0.2">
      <c r="A131" s="10" t="s">
        <v>819</v>
      </c>
      <c r="B131" s="10" t="s">
        <v>372</v>
      </c>
      <c r="C131" s="103">
        <v>0</v>
      </c>
      <c r="D131" s="103">
        <v>0</v>
      </c>
      <c r="E131" s="103">
        <v>0</v>
      </c>
      <c r="F131" s="103">
        <v>0</v>
      </c>
      <c r="G131" s="103">
        <v>0</v>
      </c>
      <c r="H131" s="103">
        <v>0</v>
      </c>
      <c r="I131" s="103">
        <v>0</v>
      </c>
      <c r="J131" s="103">
        <v>0</v>
      </c>
      <c r="K131" s="103">
        <v>0</v>
      </c>
      <c r="L131" s="103">
        <v>0</v>
      </c>
      <c r="M131" s="103">
        <v>0</v>
      </c>
      <c r="N131" s="103">
        <v>0</v>
      </c>
      <c r="O131" s="103">
        <v>0</v>
      </c>
      <c r="P131" s="103">
        <v>0</v>
      </c>
      <c r="Q131" s="103">
        <v>0</v>
      </c>
      <c r="R131" s="103">
        <v>0</v>
      </c>
      <c r="S131" s="103">
        <v>0</v>
      </c>
      <c r="T131" s="14">
        <v>0</v>
      </c>
      <c r="U131" s="14">
        <v>0</v>
      </c>
      <c r="V131" s="14">
        <v>0</v>
      </c>
      <c r="W131" s="10">
        <v>0</v>
      </c>
      <c r="X131" s="103" t="s">
        <v>1377</v>
      </c>
      <c r="Y131" s="103" t="s">
        <v>1316</v>
      </c>
    </row>
    <row r="132" spans="1:25" s="10" customFormat="1" ht="12.75" customHeight="1" x14ac:dyDescent="0.2">
      <c r="A132" s="10" t="s">
        <v>598</v>
      </c>
      <c r="B132" s="10" t="s">
        <v>64</v>
      </c>
      <c r="C132" s="103">
        <v>0</v>
      </c>
      <c r="D132" s="103">
        <v>0</v>
      </c>
      <c r="E132" s="103">
        <v>0</v>
      </c>
      <c r="F132" s="103">
        <v>0</v>
      </c>
      <c r="G132" s="103">
        <v>0</v>
      </c>
      <c r="H132" s="103">
        <v>0</v>
      </c>
      <c r="I132" s="103">
        <v>0</v>
      </c>
      <c r="J132" s="103">
        <v>0</v>
      </c>
      <c r="K132" s="103">
        <v>0</v>
      </c>
      <c r="L132" s="103">
        <v>0</v>
      </c>
      <c r="M132" s="103">
        <v>0</v>
      </c>
      <c r="N132" s="103">
        <v>0</v>
      </c>
      <c r="O132" s="103">
        <v>0</v>
      </c>
      <c r="P132" s="103">
        <v>0</v>
      </c>
      <c r="Q132" s="103">
        <v>0</v>
      </c>
      <c r="R132" s="103">
        <v>0</v>
      </c>
      <c r="S132" s="103">
        <v>0</v>
      </c>
      <c r="T132" s="14">
        <v>0</v>
      </c>
      <c r="U132" s="14">
        <v>0</v>
      </c>
      <c r="V132" s="14">
        <v>0</v>
      </c>
      <c r="W132" s="10">
        <v>0</v>
      </c>
      <c r="X132" s="103" t="s">
        <v>1315</v>
      </c>
      <c r="Y132" s="103" t="s">
        <v>1316</v>
      </c>
    </row>
    <row r="133" spans="1:25" s="10" customFormat="1" ht="12.75" customHeight="1" x14ac:dyDescent="0.2">
      <c r="A133" s="10" t="s">
        <v>963</v>
      </c>
      <c r="B133" s="10" t="s">
        <v>964</v>
      </c>
      <c r="C133" s="103">
        <v>0</v>
      </c>
      <c r="D133" s="103">
        <v>0</v>
      </c>
      <c r="E133" s="103">
        <v>0</v>
      </c>
      <c r="F133" s="103">
        <v>0</v>
      </c>
      <c r="G133" s="103">
        <v>0</v>
      </c>
      <c r="H133" s="103">
        <v>0</v>
      </c>
      <c r="I133" s="103">
        <v>0</v>
      </c>
      <c r="J133" s="103">
        <v>0</v>
      </c>
      <c r="K133" s="103">
        <v>0</v>
      </c>
      <c r="L133" s="103">
        <v>0</v>
      </c>
      <c r="M133" s="103">
        <v>134890</v>
      </c>
      <c r="N133" s="103">
        <v>0</v>
      </c>
      <c r="O133" s="103">
        <v>0</v>
      </c>
      <c r="P133" s="103">
        <v>0</v>
      </c>
      <c r="Q133" s="103">
        <v>0</v>
      </c>
      <c r="R133" s="103">
        <v>0</v>
      </c>
      <c r="S133" s="103">
        <v>0</v>
      </c>
      <c r="T133" s="14">
        <v>0</v>
      </c>
      <c r="U133" s="14">
        <v>0</v>
      </c>
      <c r="V133" s="14">
        <v>0</v>
      </c>
      <c r="W133" s="10">
        <v>0</v>
      </c>
      <c r="X133" s="103" t="s">
        <v>1312</v>
      </c>
      <c r="Y133" s="103" t="s">
        <v>1313</v>
      </c>
    </row>
    <row r="134" spans="1:25" s="10" customFormat="1" ht="12.75" customHeight="1" x14ac:dyDescent="0.2">
      <c r="A134" s="10" t="s">
        <v>433</v>
      </c>
      <c r="B134" s="10" t="s">
        <v>829</v>
      </c>
      <c r="C134" s="103">
        <v>0</v>
      </c>
      <c r="D134" s="103">
        <v>0</v>
      </c>
      <c r="E134" s="103">
        <v>0</v>
      </c>
      <c r="F134" s="103">
        <v>0</v>
      </c>
      <c r="G134" s="103">
        <v>0</v>
      </c>
      <c r="H134" s="103">
        <v>0</v>
      </c>
      <c r="I134" s="103">
        <v>0</v>
      </c>
      <c r="J134" s="103">
        <v>0</v>
      </c>
      <c r="K134" s="103">
        <v>0</v>
      </c>
      <c r="L134" s="103">
        <v>0</v>
      </c>
      <c r="M134" s="103">
        <v>273459</v>
      </c>
      <c r="N134" s="103">
        <v>20000</v>
      </c>
      <c r="O134" s="103">
        <v>0</v>
      </c>
      <c r="P134" s="103">
        <v>49076</v>
      </c>
      <c r="Q134" s="103">
        <v>0</v>
      </c>
      <c r="R134" s="103">
        <v>0</v>
      </c>
      <c r="S134" s="103">
        <v>0</v>
      </c>
      <c r="T134" s="14">
        <v>0</v>
      </c>
      <c r="U134" s="14">
        <v>0</v>
      </c>
      <c r="V134" s="14">
        <v>0</v>
      </c>
      <c r="W134" s="10">
        <v>36490</v>
      </c>
      <c r="X134" s="103" t="s">
        <v>1312</v>
      </c>
      <c r="Y134" s="103" t="s">
        <v>1316</v>
      </c>
    </row>
    <row r="135" spans="1:25" s="10" customFormat="1" ht="12.75" customHeight="1" x14ac:dyDescent="0.2">
      <c r="A135" s="10" t="s">
        <v>434</v>
      </c>
      <c r="B135" s="10" t="s">
        <v>324</v>
      </c>
      <c r="C135" s="103">
        <v>0</v>
      </c>
      <c r="D135" s="103">
        <v>0</v>
      </c>
      <c r="E135" s="103">
        <v>0</v>
      </c>
      <c r="F135" s="103">
        <v>0</v>
      </c>
      <c r="G135" s="103">
        <v>0</v>
      </c>
      <c r="H135" s="103">
        <v>0</v>
      </c>
      <c r="I135" s="103">
        <v>0</v>
      </c>
      <c r="J135" s="103">
        <v>0</v>
      </c>
      <c r="K135" s="103">
        <v>0</v>
      </c>
      <c r="L135" s="103">
        <v>0</v>
      </c>
      <c r="M135" s="103">
        <v>371023</v>
      </c>
      <c r="N135" s="103">
        <v>10000</v>
      </c>
      <c r="O135" s="103">
        <v>0</v>
      </c>
      <c r="P135" s="103">
        <v>0</v>
      </c>
      <c r="Q135" s="103">
        <v>0</v>
      </c>
      <c r="R135" s="103">
        <v>0</v>
      </c>
      <c r="S135" s="103">
        <v>0</v>
      </c>
      <c r="T135" s="14">
        <v>0</v>
      </c>
      <c r="U135" s="14">
        <v>18000</v>
      </c>
      <c r="V135" s="14">
        <v>14906</v>
      </c>
      <c r="W135" s="10">
        <v>0</v>
      </c>
      <c r="X135" s="103" t="s">
        <v>1324</v>
      </c>
      <c r="Y135" s="103" t="s">
        <v>1316</v>
      </c>
    </row>
    <row r="136" spans="1:25" s="10" customFormat="1" ht="12.75" customHeight="1" x14ac:dyDescent="0.2">
      <c r="A136" s="10" t="s">
        <v>789</v>
      </c>
      <c r="B136" s="10" t="s">
        <v>1334</v>
      </c>
      <c r="C136" s="103">
        <v>0</v>
      </c>
      <c r="D136" s="103">
        <v>0</v>
      </c>
      <c r="E136" s="103">
        <v>0</v>
      </c>
      <c r="F136" s="103">
        <v>0</v>
      </c>
      <c r="G136" s="103">
        <v>0</v>
      </c>
      <c r="H136" s="103">
        <v>0</v>
      </c>
      <c r="I136" s="103">
        <v>0</v>
      </c>
      <c r="J136" s="103">
        <v>0</v>
      </c>
      <c r="K136" s="103">
        <v>0</v>
      </c>
      <c r="L136" s="103">
        <v>0</v>
      </c>
      <c r="M136" s="103">
        <v>14083</v>
      </c>
      <c r="N136" s="103">
        <v>0</v>
      </c>
      <c r="O136" s="103">
        <v>0</v>
      </c>
      <c r="P136" s="103">
        <v>0</v>
      </c>
      <c r="Q136" s="103">
        <v>0</v>
      </c>
      <c r="R136" s="103">
        <v>0</v>
      </c>
      <c r="S136" s="103">
        <v>0</v>
      </c>
      <c r="T136" s="14">
        <v>0</v>
      </c>
      <c r="U136" s="14">
        <v>0</v>
      </c>
      <c r="V136" s="14">
        <v>0</v>
      </c>
      <c r="W136" s="10">
        <v>0</v>
      </c>
      <c r="X136" s="103" t="s">
        <v>1377</v>
      </c>
      <c r="Y136" s="103" t="s">
        <v>1316</v>
      </c>
    </row>
    <row r="137" spans="1:25" s="10" customFormat="1" ht="12.75" customHeight="1" x14ac:dyDescent="0.2">
      <c r="A137" s="10" t="s">
        <v>438</v>
      </c>
      <c r="B137" s="10" t="s">
        <v>65</v>
      </c>
      <c r="C137" s="103">
        <v>0</v>
      </c>
      <c r="D137" s="103">
        <v>0</v>
      </c>
      <c r="E137" s="103">
        <v>0</v>
      </c>
      <c r="F137" s="103">
        <v>0</v>
      </c>
      <c r="G137" s="103">
        <v>10</v>
      </c>
      <c r="H137" s="103">
        <v>0</v>
      </c>
      <c r="I137" s="103">
        <v>0</v>
      </c>
      <c r="J137" s="103">
        <v>0</v>
      </c>
      <c r="K137" s="103">
        <v>0</v>
      </c>
      <c r="L137" s="103">
        <v>0</v>
      </c>
      <c r="M137" s="103">
        <v>5450</v>
      </c>
      <c r="N137" s="103">
        <v>0</v>
      </c>
      <c r="O137" s="103">
        <v>0</v>
      </c>
      <c r="P137" s="103">
        <v>0</v>
      </c>
      <c r="Q137" s="103">
        <v>0</v>
      </c>
      <c r="R137" s="103">
        <v>0</v>
      </c>
      <c r="S137" s="103">
        <v>0</v>
      </c>
      <c r="T137" s="14">
        <v>0</v>
      </c>
      <c r="U137" s="14">
        <v>0</v>
      </c>
      <c r="V137" s="14">
        <v>159</v>
      </c>
      <c r="W137" s="10">
        <v>0</v>
      </c>
      <c r="X137" s="103" t="s">
        <v>1315</v>
      </c>
      <c r="Y137" s="103" t="s">
        <v>1316</v>
      </c>
    </row>
    <row r="138" spans="1:25" s="10" customFormat="1" ht="12.75" customHeight="1" x14ac:dyDescent="0.2">
      <c r="A138" s="10" t="s">
        <v>752</v>
      </c>
      <c r="B138" s="10" t="s">
        <v>854</v>
      </c>
      <c r="C138" s="103">
        <v>0</v>
      </c>
      <c r="D138" s="103">
        <v>0</v>
      </c>
      <c r="E138" s="103">
        <v>0</v>
      </c>
      <c r="F138" s="103">
        <v>0</v>
      </c>
      <c r="G138" s="103">
        <v>0</v>
      </c>
      <c r="H138" s="103">
        <v>0</v>
      </c>
      <c r="I138" s="103">
        <v>0</v>
      </c>
      <c r="J138" s="103">
        <v>0</v>
      </c>
      <c r="K138" s="103">
        <v>0</v>
      </c>
      <c r="L138" s="103">
        <v>0</v>
      </c>
      <c r="M138" s="103">
        <v>7971</v>
      </c>
      <c r="N138" s="103">
        <v>0</v>
      </c>
      <c r="O138" s="103">
        <v>0</v>
      </c>
      <c r="P138" s="103">
        <v>0</v>
      </c>
      <c r="Q138" s="103">
        <v>0</v>
      </c>
      <c r="R138" s="103">
        <v>0</v>
      </c>
      <c r="S138" s="103">
        <v>0</v>
      </c>
      <c r="T138" s="14">
        <v>0</v>
      </c>
      <c r="U138" s="14">
        <v>0</v>
      </c>
      <c r="V138" s="14">
        <v>0</v>
      </c>
      <c r="W138" s="10">
        <v>0</v>
      </c>
      <c r="X138" s="103" t="s">
        <v>1377</v>
      </c>
      <c r="Y138" s="103" t="s">
        <v>1316</v>
      </c>
    </row>
    <row r="139" spans="1:25" s="10" customFormat="1" ht="12.75" customHeight="1" x14ac:dyDescent="0.2">
      <c r="A139" s="10" t="s">
        <v>965</v>
      </c>
      <c r="B139" s="10" t="s">
        <v>966</v>
      </c>
      <c r="C139" s="103">
        <v>0</v>
      </c>
      <c r="D139" s="103">
        <v>0</v>
      </c>
      <c r="E139" s="103">
        <v>0</v>
      </c>
      <c r="F139" s="103">
        <v>0</v>
      </c>
      <c r="G139" s="103">
        <v>0</v>
      </c>
      <c r="H139" s="103">
        <v>0</v>
      </c>
      <c r="I139" s="103">
        <v>0</v>
      </c>
      <c r="J139" s="103">
        <v>0</v>
      </c>
      <c r="K139" s="103">
        <v>0</v>
      </c>
      <c r="L139" s="103">
        <v>0</v>
      </c>
      <c r="M139" s="103">
        <v>25476</v>
      </c>
      <c r="N139" s="103">
        <v>0</v>
      </c>
      <c r="O139" s="103">
        <v>0</v>
      </c>
      <c r="P139" s="103">
        <v>0</v>
      </c>
      <c r="Q139" s="103">
        <v>0</v>
      </c>
      <c r="R139" s="103">
        <v>0</v>
      </c>
      <c r="S139" s="103">
        <v>0</v>
      </c>
      <c r="T139" s="14">
        <v>0</v>
      </c>
      <c r="U139" s="14">
        <v>0</v>
      </c>
      <c r="V139" s="14">
        <v>0</v>
      </c>
      <c r="W139" s="10">
        <v>0</v>
      </c>
      <c r="X139" s="103" t="s">
        <v>1317</v>
      </c>
      <c r="Y139" s="103" t="s">
        <v>1317</v>
      </c>
    </row>
    <row r="140" spans="1:25" s="10" customFormat="1" ht="12.75" customHeight="1" x14ac:dyDescent="0.2">
      <c r="A140" s="10" t="s">
        <v>445</v>
      </c>
      <c r="B140" s="10" t="s">
        <v>1288</v>
      </c>
      <c r="C140" s="103">
        <v>0</v>
      </c>
      <c r="D140" s="103">
        <v>0</v>
      </c>
      <c r="E140" s="103">
        <v>0</v>
      </c>
      <c r="F140" s="103">
        <v>0</v>
      </c>
      <c r="G140" s="103">
        <v>0</v>
      </c>
      <c r="H140" s="103">
        <v>0</v>
      </c>
      <c r="I140" s="103">
        <v>0</v>
      </c>
      <c r="J140" s="103">
        <v>0</v>
      </c>
      <c r="K140" s="103">
        <v>0</v>
      </c>
      <c r="L140" s="103">
        <v>0</v>
      </c>
      <c r="M140" s="103">
        <v>436349</v>
      </c>
      <c r="N140" s="103">
        <v>91500</v>
      </c>
      <c r="O140" s="103">
        <v>0</v>
      </c>
      <c r="P140" s="103">
        <v>0</v>
      </c>
      <c r="Q140" s="103">
        <v>0</v>
      </c>
      <c r="R140" s="103">
        <v>0</v>
      </c>
      <c r="S140" s="103">
        <v>0</v>
      </c>
      <c r="T140" s="14">
        <v>0</v>
      </c>
      <c r="U140" s="14">
        <v>0</v>
      </c>
      <c r="V140" s="14">
        <v>0</v>
      </c>
      <c r="W140" s="10">
        <v>0</v>
      </c>
      <c r="X140" s="103" t="s">
        <v>1324</v>
      </c>
      <c r="Y140" s="103" t="s">
        <v>1316</v>
      </c>
    </row>
    <row r="141" spans="1:25" s="10" customFormat="1" ht="12.75" customHeight="1" x14ac:dyDescent="0.2">
      <c r="A141" s="10" t="s">
        <v>778</v>
      </c>
      <c r="B141" s="10" t="s">
        <v>872</v>
      </c>
      <c r="C141" s="103">
        <v>0</v>
      </c>
      <c r="D141" s="103">
        <v>0</v>
      </c>
      <c r="E141" s="103">
        <v>0</v>
      </c>
      <c r="F141" s="103">
        <v>0</v>
      </c>
      <c r="G141" s="103">
        <v>0</v>
      </c>
      <c r="H141" s="103">
        <v>0</v>
      </c>
      <c r="I141" s="103">
        <v>0</v>
      </c>
      <c r="J141" s="103">
        <v>0</v>
      </c>
      <c r="K141" s="103">
        <v>0</v>
      </c>
      <c r="L141" s="103">
        <v>0</v>
      </c>
      <c r="M141" s="103">
        <v>32778</v>
      </c>
      <c r="N141" s="103">
        <v>0</v>
      </c>
      <c r="O141" s="103">
        <v>0</v>
      </c>
      <c r="P141" s="103">
        <v>0</v>
      </c>
      <c r="Q141" s="103">
        <v>0</v>
      </c>
      <c r="R141" s="103">
        <v>0</v>
      </c>
      <c r="S141" s="103">
        <v>0</v>
      </c>
      <c r="T141" s="14">
        <v>0</v>
      </c>
      <c r="U141" s="14">
        <v>0</v>
      </c>
      <c r="V141" s="14">
        <v>0</v>
      </c>
      <c r="W141" s="10">
        <v>0</v>
      </c>
      <c r="X141" s="103" t="s">
        <v>1377</v>
      </c>
      <c r="Y141" s="103" t="s">
        <v>1316</v>
      </c>
    </row>
    <row r="142" spans="1:25" s="10" customFormat="1" ht="12.75" customHeight="1" x14ac:dyDescent="0.2">
      <c r="A142" s="10" t="s">
        <v>809</v>
      </c>
      <c r="B142" s="10" t="s">
        <v>1335</v>
      </c>
      <c r="C142" s="103">
        <v>0</v>
      </c>
      <c r="D142" s="103">
        <v>0</v>
      </c>
      <c r="E142" s="103">
        <v>0</v>
      </c>
      <c r="F142" s="103">
        <v>0</v>
      </c>
      <c r="G142" s="103">
        <v>0</v>
      </c>
      <c r="H142" s="103">
        <v>0</v>
      </c>
      <c r="I142" s="103">
        <v>0</v>
      </c>
      <c r="J142" s="103">
        <v>0</v>
      </c>
      <c r="K142" s="103">
        <v>0</v>
      </c>
      <c r="L142" s="103">
        <v>0</v>
      </c>
      <c r="M142" s="103">
        <v>27067</v>
      </c>
      <c r="N142" s="103">
        <v>0</v>
      </c>
      <c r="O142" s="103">
        <v>0</v>
      </c>
      <c r="P142" s="103">
        <v>0</v>
      </c>
      <c r="Q142" s="103">
        <v>0</v>
      </c>
      <c r="R142" s="103">
        <v>0</v>
      </c>
      <c r="S142" s="103">
        <v>0</v>
      </c>
      <c r="T142" s="14">
        <v>0</v>
      </c>
      <c r="U142" s="14">
        <v>0</v>
      </c>
      <c r="V142" s="14">
        <v>0</v>
      </c>
      <c r="W142" s="10">
        <v>0</v>
      </c>
      <c r="X142" s="103" t="s">
        <v>1377</v>
      </c>
      <c r="Y142" s="103" t="s">
        <v>1316</v>
      </c>
    </row>
    <row r="143" spans="1:25" s="10" customFormat="1" ht="12.75" customHeight="1" x14ac:dyDescent="0.2">
      <c r="A143" s="10" t="s">
        <v>691</v>
      </c>
      <c r="B143" s="10" t="s">
        <v>66</v>
      </c>
      <c r="C143" s="103">
        <v>0</v>
      </c>
      <c r="D143" s="103">
        <v>0</v>
      </c>
      <c r="E143" s="103">
        <v>0</v>
      </c>
      <c r="F143" s="103">
        <v>0</v>
      </c>
      <c r="G143" s="103">
        <v>0</v>
      </c>
      <c r="H143" s="103">
        <v>0</v>
      </c>
      <c r="I143" s="103">
        <v>117</v>
      </c>
      <c r="J143" s="103">
        <v>0</v>
      </c>
      <c r="K143" s="103">
        <v>0</v>
      </c>
      <c r="L143" s="103">
        <v>0</v>
      </c>
      <c r="M143" s="103">
        <v>222173</v>
      </c>
      <c r="N143" s="103">
        <v>39000</v>
      </c>
      <c r="O143" s="103">
        <v>0</v>
      </c>
      <c r="P143" s="103">
        <v>500</v>
      </c>
      <c r="Q143" s="103">
        <v>0</v>
      </c>
      <c r="R143" s="103">
        <v>0</v>
      </c>
      <c r="S143" s="103">
        <v>0</v>
      </c>
      <c r="T143" s="14">
        <v>27</v>
      </c>
      <c r="U143" s="14">
        <v>0</v>
      </c>
      <c r="V143" s="14">
        <v>0</v>
      </c>
      <c r="W143" s="10">
        <v>105500</v>
      </c>
      <c r="X143" s="103" t="s">
        <v>1321</v>
      </c>
      <c r="Y143" s="103" t="s">
        <v>1316</v>
      </c>
    </row>
    <row r="144" spans="1:25" s="10" customFormat="1" ht="12.75" customHeight="1" x14ac:dyDescent="0.2">
      <c r="A144" s="10" t="s">
        <v>456</v>
      </c>
      <c r="B144" s="10" t="s">
        <v>325</v>
      </c>
      <c r="C144" s="103">
        <v>0</v>
      </c>
      <c r="D144" s="103">
        <v>0</v>
      </c>
      <c r="E144" s="103">
        <v>0</v>
      </c>
      <c r="F144" s="103">
        <v>0</v>
      </c>
      <c r="G144" s="103">
        <v>0</v>
      </c>
      <c r="H144" s="103">
        <v>0</v>
      </c>
      <c r="I144" s="103">
        <v>0</v>
      </c>
      <c r="J144" s="103">
        <v>0</v>
      </c>
      <c r="K144" s="103">
        <v>0</v>
      </c>
      <c r="L144" s="103">
        <v>0</v>
      </c>
      <c r="M144" s="103">
        <v>131365</v>
      </c>
      <c r="N144" s="103">
        <v>50600</v>
      </c>
      <c r="O144" s="103">
        <v>0</v>
      </c>
      <c r="P144" s="103">
        <v>0</v>
      </c>
      <c r="Q144" s="103">
        <v>0</v>
      </c>
      <c r="R144" s="103">
        <v>0</v>
      </c>
      <c r="S144" s="103">
        <v>0</v>
      </c>
      <c r="T144" s="14">
        <v>0</v>
      </c>
      <c r="U144" s="14">
        <v>0</v>
      </c>
      <c r="V144" s="14">
        <v>10000</v>
      </c>
      <c r="W144" s="10">
        <v>0</v>
      </c>
      <c r="X144" s="103" t="s">
        <v>1324</v>
      </c>
      <c r="Y144" s="103" t="s">
        <v>1316</v>
      </c>
    </row>
    <row r="145" spans="1:25" s="10" customFormat="1" ht="12.75" customHeight="1" x14ac:dyDescent="0.2">
      <c r="A145" s="10" t="s">
        <v>790</v>
      </c>
      <c r="B145" s="10" t="s">
        <v>1337</v>
      </c>
      <c r="C145" s="103">
        <v>0</v>
      </c>
      <c r="D145" s="103">
        <v>0</v>
      </c>
      <c r="E145" s="103">
        <v>0</v>
      </c>
      <c r="F145" s="103">
        <v>0</v>
      </c>
      <c r="G145" s="103">
        <v>0</v>
      </c>
      <c r="H145" s="103">
        <v>0</v>
      </c>
      <c r="I145" s="103">
        <v>0</v>
      </c>
      <c r="J145" s="103">
        <v>0</v>
      </c>
      <c r="K145" s="103">
        <v>0</v>
      </c>
      <c r="L145" s="103">
        <v>0</v>
      </c>
      <c r="M145" s="103">
        <v>13462</v>
      </c>
      <c r="N145" s="103">
        <v>0</v>
      </c>
      <c r="O145" s="103">
        <v>0</v>
      </c>
      <c r="P145" s="103">
        <v>0</v>
      </c>
      <c r="Q145" s="103">
        <v>0</v>
      </c>
      <c r="R145" s="103">
        <v>0</v>
      </c>
      <c r="S145" s="103">
        <v>0</v>
      </c>
      <c r="T145" s="14">
        <v>0</v>
      </c>
      <c r="U145" s="14">
        <v>0</v>
      </c>
      <c r="V145" s="14">
        <v>0</v>
      </c>
      <c r="W145" s="10">
        <v>0</v>
      </c>
      <c r="X145" s="103" t="s">
        <v>1377</v>
      </c>
      <c r="Y145" s="103" t="s">
        <v>1316</v>
      </c>
    </row>
    <row r="146" spans="1:25" s="10" customFormat="1" ht="12.75" customHeight="1" x14ac:dyDescent="0.2">
      <c r="A146" s="10" t="s">
        <v>753</v>
      </c>
      <c r="B146" s="10" t="s">
        <v>855</v>
      </c>
      <c r="C146" s="103">
        <v>0</v>
      </c>
      <c r="D146" s="103">
        <v>0</v>
      </c>
      <c r="E146" s="103">
        <v>0</v>
      </c>
      <c r="F146" s="103">
        <v>0</v>
      </c>
      <c r="G146" s="103">
        <v>0</v>
      </c>
      <c r="H146" s="103">
        <v>0</v>
      </c>
      <c r="I146" s="103">
        <v>0</v>
      </c>
      <c r="J146" s="103">
        <v>0</v>
      </c>
      <c r="K146" s="103">
        <v>0</v>
      </c>
      <c r="L146" s="103">
        <v>0</v>
      </c>
      <c r="M146" s="103">
        <v>0</v>
      </c>
      <c r="N146" s="103">
        <v>0</v>
      </c>
      <c r="O146" s="103">
        <v>0</v>
      </c>
      <c r="P146" s="103">
        <v>0</v>
      </c>
      <c r="Q146" s="103">
        <v>0</v>
      </c>
      <c r="R146" s="103">
        <v>0</v>
      </c>
      <c r="S146" s="103">
        <v>0</v>
      </c>
      <c r="T146" s="14">
        <v>0</v>
      </c>
      <c r="U146" s="14">
        <v>0</v>
      </c>
      <c r="V146" s="14">
        <v>0</v>
      </c>
      <c r="W146" s="10">
        <v>0</v>
      </c>
      <c r="X146" s="103" t="s">
        <v>1377</v>
      </c>
      <c r="Y146" s="103" t="s">
        <v>1316</v>
      </c>
    </row>
    <row r="147" spans="1:25" s="10" customFormat="1" ht="12.75" customHeight="1" x14ac:dyDescent="0.2">
      <c r="A147" s="10" t="s">
        <v>537</v>
      </c>
      <c r="B147" s="10" t="s">
        <v>67</v>
      </c>
      <c r="C147" s="103">
        <v>0</v>
      </c>
      <c r="D147" s="103">
        <v>0</v>
      </c>
      <c r="E147" s="103">
        <v>0</v>
      </c>
      <c r="F147" s="103">
        <v>0</v>
      </c>
      <c r="G147" s="103">
        <v>0</v>
      </c>
      <c r="H147" s="103">
        <v>0</v>
      </c>
      <c r="I147" s="103">
        <v>0</v>
      </c>
      <c r="J147" s="103">
        <v>0</v>
      </c>
      <c r="K147" s="103">
        <v>0</v>
      </c>
      <c r="L147" s="103">
        <v>4</v>
      </c>
      <c r="M147" s="103">
        <v>4002</v>
      </c>
      <c r="N147" s="103">
        <v>3000</v>
      </c>
      <c r="O147" s="103">
        <v>0</v>
      </c>
      <c r="P147" s="103">
        <v>0</v>
      </c>
      <c r="Q147" s="103">
        <v>0</v>
      </c>
      <c r="R147" s="103">
        <v>0</v>
      </c>
      <c r="S147" s="103">
        <v>0</v>
      </c>
      <c r="T147" s="14">
        <v>131</v>
      </c>
      <c r="U147" s="14">
        <v>0</v>
      </c>
      <c r="V147" s="14">
        <v>0</v>
      </c>
      <c r="W147" s="10">
        <v>0</v>
      </c>
      <c r="X147" s="103" t="s">
        <v>1315</v>
      </c>
      <c r="Y147" s="103" t="s">
        <v>1316</v>
      </c>
    </row>
    <row r="148" spans="1:25" s="10" customFormat="1" ht="12.75" customHeight="1" x14ac:dyDescent="0.2">
      <c r="A148" s="10" t="s">
        <v>967</v>
      </c>
      <c r="B148" s="10" t="s">
        <v>968</v>
      </c>
      <c r="C148" s="103">
        <v>0</v>
      </c>
      <c r="D148" s="103">
        <v>0</v>
      </c>
      <c r="E148" s="103">
        <v>0</v>
      </c>
      <c r="F148" s="103">
        <v>0</v>
      </c>
      <c r="G148" s="103">
        <v>0</v>
      </c>
      <c r="H148" s="103">
        <v>0</v>
      </c>
      <c r="I148" s="103">
        <v>0</v>
      </c>
      <c r="J148" s="103">
        <v>0</v>
      </c>
      <c r="K148" s="103">
        <v>0</v>
      </c>
      <c r="L148" s="103">
        <v>0</v>
      </c>
      <c r="M148" s="103">
        <v>22365</v>
      </c>
      <c r="N148" s="103">
        <v>0</v>
      </c>
      <c r="O148" s="103">
        <v>0</v>
      </c>
      <c r="P148" s="103">
        <v>0</v>
      </c>
      <c r="Q148" s="103">
        <v>0</v>
      </c>
      <c r="R148" s="103">
        <v>0</v>
      </c>
      <c r="S148" s="103">
        <v>0</v>
      </c>
      <c r="T148" s="14">
        <v>0</v>
      </c>
      <c r="U148" s="14">
        <v>0</v>
      </c>
      <c r="V148" s="14">
        <v>0</v>
      </c>
      <c r="W148" s="10">
        <v>0</v>
      </c>
      <c r="X148" s="103" t="s">
        <v>1317</v>
      </c>
      <c r="Y148" s="103" t="s">
        <v>1317</v>
      </c>
    </row>
    <row r="149" spans="1:25" s="10" customFormat="1" ht="12.75" customHeight="1" x14ac:dyDescent="0.2">
      <c r="A149" s="10" t="s">
        <v>701</v>
      </c>
      <c r="B149" s="10" t="s">
        <v>68</v>
      </c>
      <c r="C149" s="103">
        <v>0</v>
      </c>
      <c r="D149" s="103">
        <v>0</v>
      </c>
      <c r="E149" s="103">
        <v>0</v>
      </c>
      <c r="F149" s="103">
        <v>0</v>
      </c>
      <c r="G149" s="103">
        <v>0</v>
      </c>
      <c r="H149" s="103">
        <v>0</v>
      </c>
      <c r="I149" s="103">
        <v>130</v>
      </c>
      <c r="J149" s="103">
        <v>0</v>
      </c>
      <c r="K149" s="103">
        <v>0</v>
      </c>
      <c r="L149" s="103">
        <v>13567</v>
      </c>
      <c r="M149" s="103">
        <v>711192</v>
      </c>
      <c r="N149" s="103">
        <v>20000</v>
      </c>
      <c r="O149" s="103">
        <v>0</v>
      </c>
      <c r="P149" s="103">
        <v>50</v>
      </c>
      <c r="Q149" s="103">
        <v>0</v>
      </c>
      <c r="R149" s="103">
        <v>0</v>
      </c>
      <c r="S149" s="103">
        <v>0</v>
      </c>
      <c r="T149" s="14">
        <v>4</v>
      </c>
      <c r="U149" s="14">
        <v>0</v>
      </c>
      <c r="V149" s="14">
        <v>9000</v>
      </c>
      <c r="W149" s="10">
        <v>0</v>
      </c>
      <c r="X149" s="103" t="s">
        <v>1321</v>
      </c>
      <c r="Y149" s="103" t="s">
        <v>1316</v>
      </c>
    </row>
    <row r="150" spans="1:25" s="10" customFormat="1" ht="12.75" customHeight="1" x14ac:dyDescent="0.2">
      <c r="A150" s="10" t="s">
        <v>969</v>
      </c>
      <c r="B150" s="10" t="s">
        <v>970</v>
      </c>
      <c r="C150" s="103">
        <v>13</v>
      </c>
      <c r="D150" s="103">
        <v>0</v>
      </c>
      <c r="E150" s="103">
        <v>0</v>
      </c>
      <c r="F150" s="103">
        <v>0</v>
      </c>
      <c r="G150" s="103">
        <v>37</v>
      </c>
      <c r="H150" s="103">
        <v>0</v>
      </c>
      <c r="I150" s="103">
        <v>108</v>
      </c>
      <c r="J150" s="103">
        <v>0</v>
      </c>
      <c r="K150" s="103">
        <v>0</v>
      </c>
      <c r="L150" s="103">
        <v>0</v>
      </c>
      <c r="M150" s="103">
        <v>122527</v>
      </c>
      <c r="N150" s="103">
        <v>9000</v>
      </c>
      <c r="O150" s="103">
        <v>0</v>
      </c>
      <c r="P150" s="103">
        <v>500</v>
      </c>
      <c r="Q150" s="103">
        <v>0</v>
      </c>
      <c r="R150" s="103">
        <v>0</v>
      </c>
      <c r="S150" s="103">
        <v>0</v>
      </c>
      <c r="T150" s="14">
        <v>120</v>
      </c>
      <c r="U150" s="14">
        <v>0</v>
      </c>
      <c r="V150" s="14">
        <v>31650</v>
      </c>
      <c r="W150" s="10">
        <v>1750</v>
      </c>
      <c r="X150" s="103" t="s">
        <v>1312</v>
      </c>
      <c r="Y150" s="103" t="s">
        <v>1314</v>
      </c>
    </row>
    <row r="151" spans="1:25" s="10" customFormat="1" ht="12.75" customHeight="1" x14ac:dyDescent="0.2">
      <c r="A151" s="10" t="s">
        <v>971</v>
      </c>
      <c r="B151" s="10" t="s">
        <v>972</v>
      </c>
      <c r="C151" s="103">
        <v>0</v>
      </c>
      <c r="D151" s="103">
        <v>0</v>
      </c>
      <c r="E151" s="103">
        <v>0</v>
      </c>
      <c r="F151" s="103">
        <v>0</v>
      </c>
      <c r="G151" s="103">
        <v>0</v>
      </c>
      <c r="H151" s="103">
        <v>0</v>
      </c>
      <c r="I151" s="103">
        <v>0</v>
      </c>
      <c r="J151" s="103">
        <v>0</v>
      </c>
      <c r="K151" s="103">
        <v>0</v>
      </c>
      <c r="L151" s="103">
        <v>0</v>
      </c>
      <c r="M151" s="103">
        <v>0</v>
      </c>
      <c r="N151" s="103">
        <v>0</v>
      </c>
      <c r="O151" s="103">
        <v>0</v>
      </c>
      <c r="P151" s="103">
        <v>0</v>
      </c>
      <c r="Q151" s="103">
        <v>0</v>
      </c>
      <c r="R151" s="103">
        <v>0</v>
      </c>
      <c r="S151" s="103">
        <v>0</v>
      </c>
      <c r="T151" s="14">
        <v>0</v>
      </c>
      <c r="U151" s="14">
        <v>0</v>
      </c>
      <c r="V151" s="14">
        <v>0</v>
      </c>
      <c r="W151" s="10">
        <v>5347</v>
      </c>
      <c r="X151" s="103" t="s">
        <v>1317</v>
      </c>
      <c r="Y151" s="103" t="s">
        <v>1317</v>
      </c>
    </row>
    <row r="152" spans="1:25" s="10" customFormat="1" ht="12.75" customHeight="1" x14ac:dyDescent="0.2">
      <c r="A152" s="10" t="s">
        <v>791</v>
      </c>
      <c r="B152" s="10" t="s">
        <v>1338</v>
      </c>
      <c r="C152" s="103">
        <v>0</v>
      </c>
      <c r="D152" s="103">
        <v>0</v>
      </c>
      <c r="E152" s="103">
        <v>0</v>
      </c>
      <c r="F152" s="103">
        <v>0</v>
      </c>
      <c r="G152" s="103">
        <v>0</v>
      </c>
      <c r="H152" s="103">
        <v>0</v>
      </c>
      <c r="I152" s="103">
        <v>0</v>
      </c>
      <c r="J152" s="103">
        <v>0</v>
      </c>
      <c r="K152" s="103">
        <v>0</v>
      </c>
      <c r="L152" s="103">
        <v>0</v>
      </c>
      <c r="M152" s="103">
        <v>1548</v>
      </c>
      <c r="N152" s="103">
        <v>0</v>
      </c>
      <c r="O152" s="103">
        <v>0</v>
      </c>
      <c r="P152" s="103">
        <v>0</v>
      </c>
      <c r="Q152" s="103">
        <v>0</v>
      </c>
      <c r="R152" s="103">
        <v>0</v>
      </c>
      <c r="S152" s="103">
        <v>0</v>
      </c>
      <c r="T152" s="14">
        <v>0</v>
      </c>
      <c r="U152" s="14">
        <v>0</v>
      </c>
      <c r="V152" s="14">
        <v>0</v>
      </c>
      <c r="W152" s="10">
        <v>0</v>
      </c>
      <c r="X152" s="103" t="s">
        <v>1377</v>
      </c>
      <c r="Y152" s="103" t="s">
        <v>1316</v>
      </c>
    </row>
    <row r="153" spans="1:25" s="10" customFormat="1" ht="12.75" customHeight="1" x14ac:dyDescent="0.2">
      <c r="A153" s="10" t="s">
        <v>754</v>
      </c>
      <c r="B153" s="10" t="s">
        <v>856</v>
      </c>
      <c r="C153" s="103">
        <v>0</v>
      </c>
      <c r="D153" s="103">
        <v>0</v>
      </c>
      <c r="E153" s="103">
        <v>0</v>
      </c>
      <c r="F153" s="103">
        <v>0</v>
      </c>
      <c r="G153" s="103">
        <v>0</v>
      </c>
      <c r="H153" s="103">
        <v>0</v>
      </c>
      <c r="I153" s="103">
        <v>0</v>
      </c>
      <c r="J153" s="103">
        <v>0</v>
      </c>
      <c r="K153" s="103">
        <v>0</v>
      </c>
      <c r="L153" s="103">
        <v>0</v>
      </c>
      <c r="M153" s="103">
        <v>0</v>
      </c>
      <c r="N153" s="103">
        <v>0</v>
      </c>
      <c r="O153" s="103">
        <v>0</v>
      </c>
      <c r="P153" s="103">
        <v>0</v>
      </c>
      <c r="Q153" s="103">
        <v>0</v>
      </c>
      <c r="R153" s="103">
        <v>0</v>
      </c>
      <c r="S153" s="103">
        <v>0</v>
      </c>
      <c r="T153" s="14">
        <v>0</v>
      </c>
      <c r="U153" s="14">
        <v>0</v>
      </c>
      <c r="V153" s="14">
        <v>0</v>
      </c>
      <c r="W153" s="10">
        <v>0</v>
      </c>
      <c r="X153" s="103" t="s">
        <v>1377</v>
      </c>
      <c r="Y153" s="103" t="s">
        <v>1316</v>
      </c>
    </row>
    <row r="154" spans="1:25" s="10" customFormat="1" ht="12.75" customHeight="1" x14ac:dyDescent="0.2">
      <c r="A154" s="10" t="s">
        <v>973</v>
      </c>
      <c r="B154" s="10" t="s">
        <v>974</v>
      </c>
      <c r="C154" s="103">
        <v>0</v>
      </c>
      <c r="D154" s="103">
        <v>0</v>
      </c>
      <c r="E154" s="103">
        <v>0</v>
      </c>
      <c r="F154" s="103">
        <v>0</v>
      </c>
      <c r="G154" s="103">
        <v>0</v>
      </c>
      <c r="H154" s="103">
        <v>0</v>
      </c>
      <c r="I154" s="103">
        <v>0</v>
      </c>
      <c r="J154" s="103">
        <v>0</v>
      </c>
      <c r="K154" s="103">
        <v>0</v>
      </c>
      <c r="L154" s="103">
        <v>0</v>
      </c>
      <c r="M154" s="103">
        <v>0</v>
      </c>
      <c r="N154" s="103">
        <v>0</v>
      </c>
      <c r="O154" s="103">
        <v>0</v>
      </c>
      <c r="P154" s="103">
        <v>0</v>
      </c>
      <c r="Q154" s="103">
        <v>0</v>
      </c>
      <c r="R154" s="103">
        <v>0</v>
      </c>
      <c r="S154" s="103">
        <v>0</v>
      </c>
      <c r="T154" s="14">
        <v>0</v>
      </c>
      <c r="U154" s="14">
        <v>0</v>
      </c>
      <c r="V154" s="14">
        <v>0</v>
      </c>
      <c r="W154" s="10">
        <v>0</v>
      </c>
      <c r="X154" s="103" t="s">
        <v>1377</v>
      </c>
      <c r="Y154" s="103" t="s">
        <v>1313</v>
      </c>
    </row>
    <row r="155" spans="1:25" s="10" customFormat="1" ht="12.75" customHeight="1" x14ac:dyDescent="0.2">
      <c r="A155" s="10" t="s">
        <v>730</v>
      </c>
      <c r="B155" s="10" t="s">
        <v>69</v>
      </c>
      <c r="C155" s="103">
        <v>0</v>
      </c>
      <c r="D155" s="103">
        <v>0</v>
      </c>
      <c r="E155" s="103">
        <v>0</v>
      </c>
      <c r="F155" s="103">
        <v>0</v>
      </c>
      <c r="G155" s="103">
        <v>0</v>
      </c>
      <c r="H155" s="103">
        <v>0</v>
      </c>
      <c r="I155" s="103">
        <v>0</v>
      </c>
      <c r="J155" s="103">
        <v>0</v>
      </c>
      <c r="K155" s="103">
        <v>0</v>
      </c>
      <c r="L155" s="103">
        <v>0</v>
      </c>
      <c r="M155" s="103">
        <v>412607</v>
      </c>
      <c r="N155" s="103">
        <v>33000</v>
      </c>
      <c r="O155" s="103">
        <v>0</v>
      </c>
      <c r="P155" s="103">
        <v>0</v>
      </c>
      <c r="Q155" s="103">
        <v>0</v>
      </c>
      <c r="R155" s="103">
        <v>1125</v>
      </c>
      <c r="S155" s="103">
        <v>0</v>
      </c>
      <c r="T155" s="14">
        <v>0</v>
      </c>
      <c r="U155" s="14">
        <v>55000</v>
      </c>
      <c r="V155" s="14">
        <v>0</v>
      </c>
      <c r="W155" s="10">
        <v>0</v>
      </c>
      <c r="X155" s="103" t="s">
        <v>1320</v>
      </c>
      <c r="Y155" s="103" t="s">
        <v>1316</v>
      </c>
    </row>
    <row r="156" spans="1:25" s="10" customFormat="1" ht="12.75" customHeight="1" x14ac:dyDescent="0.2">
      <c r="A156" s="10" t="s">
        <v>975</v>
      </c>
      <c r="B156" s="10" t="s">
        <v>976</v>
      </c>
      <c r="C156" s="103">
        <v>0</v>
      </c>
      <c r="D156" s="103">
        <v>0</v>
      </c>
      <c r="E156" s="103">
        <v>0</v>
      </c>
      <c r="F156" s="103">
        <v>0</v>
      </c>
      <c r="G156" s="103">
        <v>0</v>
      </c>
      <c r="H156" s="103">
        <v>0</v>
      </c>
      <c r="I156" s="103">
        <v>0</v>
      </c>
      <c r="J156" s="103">
        <v>0</v>
      </c>
      <c r="K156" s="103">
        <v>0</v>
      </c>
      <c r="L156" s="103">
        <v>0</v>
      </c>
      <c r="M156" s="103">
        <v>179142</v>
      </c>
      <c r="N156" s="103">
        <v>58600</v>
      </c>
      <c r="O156" s="103">
        <v>0</v>
      </c>
      <c r="P156" s="103">
        <v>0</v>
      </c>
      <c r="Q156" s="103">
        <v>0</v>
      </c>
      <c r="R156" s="103">
        <v>0</v>
      </c>
      <c r="S156" s="103">
        <v>0</v>
      </c>
      <c r="T156" s="14">
        <v>0</v>
      </c>
      <c r="U156" s="14">
        <v>8000</v>
      </c>
      <c r="V156" s="14">
        <v>0</v>
      </c>
      <c r="W156" s="10">
        <v>0</v>
      </c>
      <c r="X156" s="103" t="s">
        <v>1312</v>
      </c>
      <c r="Y156" s="103" t="s">
        <v>1314</v>
      </c>
    </row>
    <row r="157" spans="1:25" s="10" customFormat="1" ht="12.75" customHeight="1" x14ac:dyDescent="0.2">
      <c r="A157" s="10" t="s">
        <v>413</v>
      </c>
      <c r="B157" s="10" t="s">
        <v>70</v>
      </c>
      <c r="C157" s="103">
        <v>0</v>
      </c>
      <c r="D157" s="103">
        <v>0</v>
      </c>
      <c r="E157" s="103">
        <v>0</v>
      </c>
      <c r="F157" s="103">
        <v>0</v>
      </c>
      <c r="G157" s="103">
        <v>0</v>
      </c>
      <c r="H157" s="103">
        <v>0</v>
      </c>
      <c r="I157" s="103">
        <v>0</v>
      </c>
      <c r="J157" s="103">
        <v>0</v>
      </c>
      <c r="K157" s="103">
        <v>0</v>
      </c>
      <c r="L157" s="103">
        <v>0</v>
      </c>
      <c r="M157" s="103">
        <v>0</v>
      </c>
      <c r="N157" s="103">
        <v>0</v>
      </c>
      <c r="O157" s="103">
        <v>0</v>
      </c>
      <c r="P157" s="103">
        <v>0</v>
      </c>
      <c r="Q157" s="103">
        <v>0</v>
      </c>
      <c r="R157" s="103">
        <v>0</v>
      </c>
      <c r="S157" s="103">
        <v>0</v>
      </c>
      <c r="T157" s="14">
        <v>0</v>
      </c>
      <c r="U157" s="14">
        <v>0</v>
      </c>
      <c r="V157" s="14">
        <v>0</v>
      </c>
      <c r="W157" s="10">
        <v>0</v>
      </c>
      <c r="X157" s="103" t="s">
        <v>1315</v>
      </c>
      <c r="Y157" s="103" t="s">
        <v>1316</v>
      </c>
    </row>
    <row r="158" spans="1:25" s="10" customFormat="1" ht="12.75" customHeight="1" x14ac:dyDescent="0.2">
      <c r="A158" s="10" t="s">
        <v>446</v>
      </c>
      <c r="B158" s="10" t="s">
        <v>71</v>
      </c>
      <c r="C158" s="103">
        <v>0</v>
      </c>
      <c r="D158" s="103">
        <v>0</v>
      </c>
      <c r="E158" s="103">
        <v>0</v>
      </c>
      <c r="F158" s="103">
        <v>0</v>
      </c>
      <c r="G158" s="103">
        <v>0</v>
      </c>
      <c r="H158" s="103">
        <v>0</v>
      </c>
      <c r="I158" s="103">
        <v>0</v>
      </c>
      <c r="J158" s="103">
        <v>0</v>
      </c>
      <c r="K158" s="103">
        <v>0</v>
      </c>
      <c r="L158" s="103">
        <v>0</v>
      </c>
      <c r="M158" s="103">
        <v>85565</v>
      </c>
      <c r="N158" s="103">
        <v>0</v>
      </c>
      <c r="O158" s="103">
        <v>0</v>
      </c>
      <c r="P158" s="103">
        <v>0</v>
      </c>
      <c r="Q158" s="103">
        <v>0</v>
      </c>
      <c r="R158" s="103">
        <v>0</v>
      </c>
      <c r="S158" s="103">
        <v>0</v>
      </c>
      <c r="T158" s="14">
        <v>0</v>
      </c>
      <c r="U158" s="14">
        <v>0</v>
      </c>
      <c r="V158" s="14">
        <v>2000</v>
      </c>
      <c r="W158" s="10">
        <v>0</v>
      </c>
      <c r="X158" s="103" t="s">
        <v>1315</v>
      </c>
      <c r="Y158" s="103" t="s">
        <v>1316</v>
      </c>
    </row>
    <row r="159" spans="1:25" s="10" customFormat="1" ht="12.75" customHeight="1" x14ac:dyDescent="0.2">
      <c r="A159" s="10" t="s">
        <v>458</v>
      </c>
      <c r="B159" s="10" t="s">
        <v>72</v>
      </c>
      <c r="C159" s="103">
        <v>0</v>
      </c>
      <c r="D159" s="103">
        <v>0</v>
      </c>
      <c r="E159" s="103">
        <v>0</v>
      </c>
      <c r="F159" s="103">
        <v>0</v>
      </c>
      <c r="G159" s="103">
        <v>0</v>
      </c>
      <c r="H159" s="103">
        <v>0</v>
      </c>
      <c r="I159" s="103">
        <v>0</v>
      </c>
      <c r="J159" s="103">
        <v>0</v>
      </c>
      <c r="K159" s="103">
        <v>0</v>
      </c>
      <c r="L159" s="103">
        <v>0</v>
      </c>
      <c r="M159" s="103">
        <v>0</v>
      </c>
      <c r="N159" s="103">
        <v>0</v>
      </c>
      <c r="O159" s="103">
        <v>0</v>
      </c>
      <c r="P159" s="103">
        <v>0</v>
      </c>
      <c r="Q159" s="103">
        <v>0</v>
      </c>
      <c r="R159" s="103">
        <v>0</v>
      </c>
      <c r="S159" s="103">
        <v>0</v>
      </c>
      <c r="T159" s="14">
        <v>0</v>
      </c>
      <c r="U159" s="14">
        <v>0</v>
      </c>
      <c r="V159" s="14">
        <v>0</v>
      </c>
      <c r="W159" s="10">
        <v>0</v>
      </c>
      <c r="X159" s="103" t="s">
        <v>1315</v>
      </c>
      <c r="Y159" s="103" t="s">
        <v>1316</v>
      </c>
    </row>
    <row r="160" spans="1:25" s="10" customFormat="1" ht="12.75" customHeight="1" x14ac:dyDescent="0.2">
      <c r="A160" s="10" t="s">
        <v>977</v>
      </c>
      <c r="B160" s="10" t="s">
        <v>978</v>
      </c>
      <c r="C160" s="103">
        <v>0</v>
      </c>
      <c r="D160" s="103">
        <v>0</v>
      </c>
      <c r="E160" s="103">
        <v>0</v>
      </c>
      <c r="F160" s="103">
        <v>0</v>
      </c>
      <c r="G160" s="103">
        <v>0</v>
      </c>
      <c r="H160" s="103">
        <v>0</v>
      </c>
      <c r="I160" s="103">
        <v>0</v>
      </c>
      <c r="J160" s="103">
        <v>0</v>
      </c>
      <c r="K160" s="103">
        <v>0</v>
      </c>
      <c r="L160" s="103">
        <v>0</v>
      </c>
      <c r="M160" s="103">
        <v>101044</v>
      </c>
      <c r="N160" s="103">
        <v>16400</v>
      </c>
      <c r="O160" s="103">
        <v>2000</v>
      </c>
      <c r="P160" s="103">
        <v>8300</v>
      </c>
      <c r="Q160" s="103">
        <v>0</v>
      </c>
      <c r="R160" s="103">
        <v>0</v>
      </c>
      <c r="S160" s="103">
        <v>0</v>
      </c>
      <c r="T160" s="14">
        <v>0</v>
      </c>
      <c r="U160" s="14">
        <v>1500</v>
      </c>
      <c r="V160" s="14">
        <v>0</v>
      </c>
      <c r="W160" s="10">
        <v>0</v>
      </c>
      <c r="X160" s="103" t="s">
        <v>1312</v>
      </c>
      <c r="Y160" s="103" t="s">
        <v>1314</v>
      </c>
    </row>
    <row r="161" spans="1:25" s="10" customFormat="1" ht="12.75" customHeight="1" x14ac:dyDescent="0.2">
      <c r="A161" s="10" t="s">
        <v>498</v>
      </c>
      <c r="B161" s="10" t="s">
        <v>73</v>
      </c>
      <c r="C161" s="103">
        <v>0</v>
      </c>
      <c r="D161" s="103">
        <v>0</v>
      </c>
      <c r="E161" s="103">
        <v>0</v>
      </c>
      <c r="F161" s="103">
        <v>0</v>
      </c>
      <c r="G161" s="103">
        <v>0</v>
      </c>
      <c r="H161" s="103">
        <v>0</v>
      </c>
      <c r="I161" s="103">
        <v>0</v>
      </c>
      <c r="J161" s="103">
        <v>0</v>
      </c>
      <c r="K161" s="103">
        <v>0</v>
      </c>
      <c r="L161" s="103">
        <v>0</v>
      </c>
      <c r="M161" s="103">
        <v>0</v>
      </c>
      <c r="N161" s="103">
        <v>0</v>
      </c>
      <c r="O161" s="103">
        <v>0</v>
      </c>
      <c r="P161" s="103">
        <v>0</v>
      </c>
      <c r="Q161" s="103">
        <v>0</v>
      </c>
      <c r="R161" s="103">
        <v>0</v>
      </c>
      <c r="S161" s="103">
        <v>0</v>
      </c>
      <c r="T161" s="14">
        <v>0</v>
      </c>
      <c r="U161" s="14">
        <v>0</v>
      </c>
      <c r="V161" s="14">
        <v>0</v>
      </c>
      <c r="W161" s="10">
        <v>0</v>
      </c>
      <c r="X161" s="103" t="s">
        <v>1315</v>
      </c>
      <c r="Y161" s="103" t="s">
        <v>1316</v>
      </c>
    </row>
    <row r="162" spans="1:25" s="10" customFormat="1" ht="12.75" customHeight="1" x14ac:dyDescent="0.2">
      <c r="A162" s="10" t="s">
        <v>519</v>
      </c>
      <c r="B162" s="10" t="s">
        <v>74</v>
      </c>
      <c r="C162" s="103">
        <v>0</v>
      </c>
      <c r="D162" s="103">
        <v>0</v>
      </c>
      <c r="E162" s="103">
        <v>0</v>
      </c>
      <c r="F162" s="103">
        <v>0</v>
      </c>
      <c r="G162" s="103">
        <v>0</v>
      </c>
      <c r="H162" s="103">
        <v>0</v>
      </c>
      <c r="I162" s="103">
        <v>0</v>
      </c>
      <c r="J162" s="103">
        <v>0</v>
      </c>
      <c r="K162" s="103">
        <v>0</v>
      </c>
      <c r="L162" s="103">
        <v>6000</v>
      </c>
      <c r="M162" s="103">
        <v>1500</v>
      </c>
      <c r="N162" s="103">
        <v>0</v>
      </c>
      <c r="O162" s="103">
        <v>0</v>
      </c>
      <c r="P162" s="103">
        <v>0</v>
      </c>
      <c r="Q162" s="103">
        <v>0</v>
      </c>
      <c r="R162" s="103">
        <v>0</v>
      </c>
      <c r="S162" s="103">
        <v>0</v>
      </c>
      <c r="T162" s="14">
        <v>0</v>
      </c>
      <c r="U162" s="14">
        <v>0</v>
      </c>
      <c r="V162" s="14">
        <v>0</v>
      </c>
      <c r="W162" s="10">
        <v>0</v>
      </c>
      <c r="X162" s="103" t="s">
        <v>1315</v>
      </c>
      <c r="Y162" s="103" t="s">
        <v>1316</v>
      </c>
    </row>
    <row r="163" spans="1:25" s="10" customFormat="1" ht="12.75" customHeight="1" x14ac:dyDescent="0.2">
      <c r="A163" s="10" t="s">
        <v>573</v>
      </c>
      <c r="B163" s="10" t="s">
        <v>75</v>
      </c>
      <c r="C163" s="103">
        <v>0</v>
      </c>
      <c r="D163" s="103">
        <v>0</v>
      </c>
      <c r="E163" s="103">
        <v>0</v>
      </c>
      <c r="F163" s="103">
        <v>0</v>
      </c>
      <c r="G163" s="103">
        <v>0</v>
      </c>
      <c r="H163" s="103">
        <v>0</v>
      </c>
      <c r="I163" s="103">
        <v>0</v>
      </c>
      <c r="J163" s="103">
        <v>0</v>
      </c>
      <c r="K163" s="103">
        <v>0</v>
      </c>
      <c r="L163" s="103">
        <v>0</v>
      </c>
      <c r="M163" s="103">
        <v>0</v>
      </c>
      <c r="N163" s="103">
        <v>0</v>
      </c>
      <c r="O163" s="103">
        <v>0</v>
      </c>
      <c r="P163" s="103">
        <v>0</v>
      </c>
      <c r="Q163" s="103">
        <v>0</v>
      </c>
      <c r="R163" s="103">
        <v>0</v>
      </c>
      <c r="S163" s="103">
        <v>0</v>
      </c>
      <c r="T163" s="14">
        <v>0</v>
      </c>
      <c r="U163" s="14">
        <v>0</v>
      </c>
      <c r="V163" s="14">
        <v>0</v>
      </c>
      <c r="W163" s="10">
        <v>0</v>
      </c>
      <c r="X163" s="103" t="s">
        <v>1315</v>
      </c>
      <c r="Y163" s="103" t="s">
        <v>1316</v>
      </c>
    </row>
    <row r="164" spans="1:25" s="10" customFormat="1" ht="12.75" customHeight="1" x14ac:dyDescent="0.2">
      <c r="A164" s="10" t="s">
        <v>810</v>
      </c>
      <c r="B164" s="10" t="s">
        <v>898</v>
      </c>
      <c r="C164" s="103">
        <v>0</v>
      </c>
      <c r="D164" s="103">
        <v>0</v>
      </c>
      <c r="E164" s="103">
        <v>0</v>
      </c>
      <c r="F164" s="103">
        <v>0</v>
      </c>
      <c r="G164" s="103">
        <v>0</v>
      </c>
      <c r="H164" s="103">
        <v>0</v>
      </c>
      <c r="I164" s="103">
        <v>0</v>
      </c>
      <c r="J164" s="103">
        <v>0</v>
      </c>
      <c r="K164" s="103">
        <v>0</v>
      </c>
      <c r="L164" s="103">
        <v>0</v>
      </c>
      <c r="M164" s="103">
        <v>1488</v>
      </c>
      <c r="N164" s="103">
        <v>0</v>
      </c>
      <c r="O164" s="103">
        <v>0</v>
      </c>
      <c r="P164" s="103">
        <v>0</v>
      </c>
      <c r="Q164" s="103">
        <v>0</v>
      </c>
      <c r="R164" s="103">
        <v>0</v>
      </c>
      <c r="S164" s="103">
        <v>0</v>
      </c>
      <c r="T164" s="14">
        <v>0</v>
      </c>
      <c r="U164" s="14">
        <v>0</v>
      </c>
      <c r="V164" s="14">
        <v>0</v>
      </c>
      <c r="W164" s="10">
        <v>0</v>
      </c>
      <c r="X164" s="103" t="s">
        <v>1377</v>
      </c>
      <c r="Y164" s="103" t="s">
        <v>1316</v>
      </c>
    </row>
    <row r="165" spans="1:25" s="10" customFormat="1" ht="12.75" customHeight="1" x14ac:dyDescent="0.2">
      <c r="A165" s="10" t="s">
        <v>979</v>
      </c>
      <c r="B165" s="10" t="s">
        <v>980</v>
      </c>
      <c r="C165" s="103">
        <v>0</v>
      </c>
      <c r="D165" s="103">
        <v>0</v>
      </c>
      <c r="E165" s="103">
        <v>0</v>
      </c>
      <c r="F165" s="103">
        <v>0</v>
      </c>
      <c r="G165" s="103">
        <v>0</v>
      </c>
      <c r="H165" s="103">
        <v>0</v>
      </c>
      <c r="I165" s="103">
        <v>0</v>
      </c>
      <c r="J165" s="103">
        <v>0</v>
      </c>
      <c r="K165" s="103">
        <v>0</v>
      </c>
      <c r="L165" s="103">
        <v>0</v>
      </c>
      <c r="M165" s="103">
        <v>239123</v>
      </c>
      <c r="N165" s="103">
        <v>10000</v>
      </c>
      <c r="O165" s="103">
        <v>0</v>
      </c>
      <c r="P165" s="103">
        <v>0</v>
      </c>
      <c r="Q165" s="103">
        <v>1200</v>
      </c>
      <c r="R165" s="103">
        <v>0</v>
      </c>
      <c r="S165" s="103">
        <v>0</v>
      </c>
      <c r="T165" s="14">
        <v>0</v>
      </c>
      <c r="U165" s="14">
        <v>29000</v>
      </c>
      <c r="V165" s="14">
        <v>5000</v>
      </c>
      <c r="W165" s="10">
        <v>0</v>
      </c>
      <c r="X165" s="103" t="s">
        <v>1312</v>
      </c>
      <c r="Y165" s="103" t="s">
        <v>1314</v>
      </c>
    </row>
    <row r="166" spans="1:25" s="10" customFormat="1" ht="12.75" customHeight="1" x14ac:dyDescent="0.2">
      <c r="A166" s="10" t="s">
        <v>599</v>
      </c>
      <c r="B166" s="10" t="s">
        <v>76</v>
      </c>
      <c r="C166" s="103">
        <v>0</v>
      </c>
      <c r="D166" s="103">
        <v>0</v>
      </c>
      <c r="E166" s="103">
        <v>0</v>
      </c>
      <c r="F166" s="103">
        <v>0</v>
      </c>
      <c r="G166" s="103">
        <v>0</v>
      </c>
      <c r="H166" s="103">
        <v>0</v>
      </c>
      <c r="I166" s="103">
        <v>0</v>
      </c>
      <c r="J166" s="103">
        <v>0</v>
      </c>
      <c r="K166" s="103">
        <v>0</v>
      </c>
      <c r="L166" s="103">
        <v>0</v>
      </c>
      <c r="M166" s="103">
        <v>0</v>
      </c>
      <c r="N166" s="103">
        <v>0</v>
      </c>
      <c r="O166" s="103">
        <v>0</v>
      </c>
      <c r="P166" s="103">
        <v>0</v>
      </c>
      <c r="Q166" s="103">
        <v>0</v>
      </c>
      <c r="R166" s="103">
        <v>0</v>
      </c>
      <c r="S166" s="103">
        <v>0</v>
      </c>
      <c r="T166" s="14">
        <v>0</v>
      </c>
      <c r="U166" s="14">
        <v>0</v>
      </c>
      <c r="V166" s="14">
        <v>0</v>
      </c>
      <c r="W166" s="10">
        <v>0</v>
      </c>
      <c r="X166" s="103" t="s">
        <v>1315</v>
      </c>
      <c r="Y166" s="103" t="s">
        <v>1316</v>
      </c>
    </row>
    <row r="167" spans="1:25" s="10" customFormat="1" ht="12.75" customHeight="1" x14ac:dyDescent="0.2">
      <c r="A167" s="10" t="s">
        <v>981</v>
      </c>
      <c r="B167" s="10" t="s">
        <v>982</v>
      </c>
      <c r="C167" s="103">
        <v>0</v>
      </c>
      <c r="D167" s="103">
        <v>0</v>
      </c>
      <c r="E167" s="103">
        <v>0</v>
      </c>
      <c r="F167" s="103">
        <v>0</v>
      </c>
      <c r="G167" s="103">
        <v>0</v>
      </c>
      <c r="H167" s="103">
        <v>0</v>
      </c>
      <c r="I167" s="103">
        <v>0</v>
      </c>
      <c r="J167" s="103">
        <v>0</v>
      </c>
      <c r="K167" s="103">
        <v>0</v>
      </c>
      <c r="L167" s="103">
        <v>0</v>
      </c>
      <c r="M167" s="103">
        <v>63111</v>
      </c>
      <c r="N167" s="103">
        <v>2300</v>
      </c>
      <c r="O167" s="103">
        <v>0</v>
      </c>
      <c r="P167" s="103">
        <v>0</v>
      </c>
      <c r="Q167" s="103">
        <v>0</v>
      </c>
      <c r="R167" s="103">
        <v>0</v>
      </c>
      <c r="S167" s="103">
        <v>0</v>
      </c>
      <c r="T167" s="14">
        <v>0</v>
      </c>
      <c r="U167" s="14">
        <v>14400</v>
      </c>
      <c r="V167" s="14">
        <v>0</v>
      </c>
      <c r="W167" s="10">
        <v>0</v>
      </c>
      <c r="X167" s="103" t="s">
        <v>1312</v>
      </c>
      <c r="Y167" s="103" t="s">
        <v>1314</v>
      </c>
    </row>
    <row r="168" spans="1:25" s="10" customFormat="1" ht="12.75" customHeight="1" x14ac:dyDescent="0.2">
      <c r="A168" s="10" t="s">
        <v>527</v>
      </c>
      <c r="B168" s="10" t="s">
        <v>77</v>
      </c>
      <c r="C168" s="103">
        <v>0</v>
      </c>
      <c r="D168" s="103">
        <v>0</v>
      </c>
      <c r="E168" s="103">
        <v>0</v>
      </c>
      <c r="F168" s="103">
        <v>0</v>
      </c>
      <c r="G168" s="103">
        <v>0</v>
      </c>
      <c r="H168" s="103">
        <v>0</v>
      </c>
      <c r="I168" s="103">
        <v>0</v>
      </c>
      <c r="J168" s="103">
        <v>0</v>
      </c>
      <c r="K168" s="103">
        <v>0</v>
      </c>
      <c r="L168" s="103">
        <v>0</v>
      </c>
      <c r="M168" s="103">
        <v>414983</v>
      </c>
      <c r="N168" s="103">
        <v>0</v>
      </c>
      <c r="O168" s="103">
        <v>0</v>
      </c>
      <c r="P168" s="103">
        <v>0</v>
      </c>
      <c r="Q168" s="103">
        <v>0</v>
      </c>
      <c r="R168" s="103">
        <v>0</v>
      </c>
      <c r="S168" s="103">
        <v>0</v>
      </c>
      <c r="T168" s="14">
        <v>0</v>
      </c>
      <c r="U168" s="14">
        <v>0</v>
      </c>
      <c r="V168" s="14">
        <v>0</v>
      </c>
      <c r="W168" s="10">
        <v>0</v>
      </c>
      <c r="X168" s="103" t="s">
        <v>1312</v>
      </c>
      <c r="Y168" s="103" t="s">
        <v>1316</v>
      </c>
    </row>
    <row r="169" spans="1:25" s="10" customFormat="1" ht="12.75" customHeight="1" x14ac:dyDescent="0.2">
      <c r="A169" s="10" t="s">
        <v>631</v>
      </c>
      <c r="B169" s="10" t="s">
        <v>78</v>
      </c>
      <c r="C169" s="103">
        <v>0</v>
      </c>
      <c r="D169" s="103">
        <v>0</v>
      </c>
      <c r="E169" s="103">
        <v>0</v>
      </c>
      <c r="F169" s="103">
        <v>0</v>
      </c>
      <c r="G169" s="103">
        <v>0</v>
      </c>
      <c r="H169" s="103">
        <v>0</v>
      </c>
      <c r="I169" s="103">
        <v>0</v>
      </c>
      <c r="J169" s="103">
        <v>0</v>
      </c>
      <c r="K169" s="103">
        <v>0</v>
      </c>
      <c r="L169" s="103">
        <v>0</v>
      </c>
      <c r="M169" s="103">
        <v>12819</v>
      </c>
      <c r="N169" s="103">
        <v>4500</v>
      </c>
      <c r="O169" s="103">
        <v>0</v>
      </c>
      <c r="P169" s="103">
        <v>0</v>
      </c>
      <c r="Q169" s="103">
        <v>0</v>
      </c>
      <c r="R169" s="103">
        <v>0</v>
      </c>
      <c r="S169" s="103">
        <v>0</v>
      </c>
      <c r="T169" s="14">
        <v>0</v>
      </c>
      <c r="U169" s="14">
        <v>0</v>
      </c>
      <c r="V169" s="14">
        <v>0</v>
      </c>
      <c r="W169" s="10">
        <v>0</v>
      </c>
      <c r="X169" s="103" t="s">
        <v>1315</v>
      </c>
      <c r="Y169" s="103" t="s">
        <v>1316</v>
      </c>
    </row>
    <row r="170" spans="1:25" s="10" customFormat="1" ht="12.75" customHeight="1" x14ac:dyDescent="0.2">
      <c r="A170" s="10" t="s">
        <v>466</v>
      </c>
      <c r="B170" s="10" t="s">
        <v>326</v>
      </c>
      <c r="C170" s="103">
        <v>0</v>
      </c>
      <c r="D170" s="103">
        <v>0</v>
      </c>
      <c r="E170" s="103">
        <v>0</v>
      </c>
      <c r="F170" s="103">
        <v>0</v>
      </c>
      <c r="G170" s="103">
        <v>0</v>
      </c>
      <c r="H170" s="103">
        <v>0</v>
      </c>
      <c r="I170" s="103">
        <v>0</v>
      </c>
      <c r="J170" s="103">
        <v>0</v>
      </c>
      <c r="K170" s="103">
        <v>0</v>
      </c>
      <c r="L170" s="103">
        <v>0</v>
      </c>
      <c r="M170" s="103">
        <v>228339</v>
      </c>
      <c r="N170" s="103">
        <v>29450</v>
      </c>
      <c r="O170" s="103">
        <v>0</v>
      </c>
      <c r="P170" s="103">
        <v>0</v>
      </c>
      <c r="Q170" s="103">
        <v>0</v>
      </c>
      <c r="R170" s="103">
        <v>0</v>
      </c>
      <c r="S170" s="103">
        <v>0</v>
      </c>
      <c r="T170" s="14">
        <v>0</v>
      </c>
      <c r="U170" s="14">
        <v>6450</v>
      </c>
      <c r="V170" s="14">
        <v>0</v>
      </c>
      <c r="W170" s="10">
        <v>0</v>
      </c>
      <c r="X170" s="103" t="s">
        <v>1324</v>
      </c>
      <c r="Y170" s="103" t="s">
        <v>1316</v>
      </c>
    </row>
    <row r="171" spans="1:25" s="10" customFormat="1" ht="12.75" customHeight="1" x14ac:dyDescent="0.2">
      <c r="A171" s="10" t="s">
        <v>792</v>
      </c>
      <c r="B171" s="10" t="s">
        <v>1340</v>
      </c>
      <c r="C171" s="103">
        <v>0</v>
      </c>
      <c r="D171" s="103">
        <v>0</v>
      </c>
      <c r="E171" s="103">
        <v>372</v>
      </c>
      <c r="F171" s="103">
        <v>0</v>
      </c>
      <c r="G171" s="103">
        <v>0</v>
      </c>
      <c r="H171" s="103">
        <v>0</v>
      </c>
      <c r="I171" s="103">
        <v>0</v>
      </c>
      <c r="J171" s="103">
        <v>0</v>
      </c>
      <c r="K171" s="103">
        <v>0</v>
      </c>
      <c r="L171" s="103">
        <v>0</v>
      </c>
      <c r="M171" s="103">
        <v>11123</v>
      </c>
      <c r="N171" s="103">
        <v>0</v>
      </c>
      <c r="O171" s="103">
        <v>0</v>
      </c>
      <c r="P171" s="103">
        <v>0</v>
      </c>
      <c r="Q171" s="103">
        <v>0</v>
      </c>
      <c r="R171" s="103">
        <v>0</v>
      </c>
      <c r="S171" s="103">
        <v>0</v>
      </c>
      <c r="T171" s="14">
        <v>0</v>
      </c>
      <c r="U171" s="14">
        <v>0</v>
      </c>
      <c r="V171" s="14">
        <v>0</v>
      </c>
      <c r="W171" s="10">
        <v>0</v>
      </c>
      <c r="X171" s="103" t="s">
        <v>1377</v>
      </c>
      <c r="Y171" s="103" t="s">
        <v>1316</v>
      </c>
    </row>
    <row r="172" spans="1:25" s="10" customFormat="1" ht="12.75" customHeight="1" x14ac:dyDescent="0.2">
      <c r="A172" s="10" t="s">
        <v>467</v>
      </c>
      <c r="B172" s="10" t="s">
        <v>79</v>
      </c>
      <c r="C172" s="103">
        <v>0</v>
      </c>
      <c r="D172" s="103">
        <v>0</v>
      </c>
      <c r="E172" s="103">
        <v>0</v>
      </c>
      <c r="F172" s="103">
        <v>0</v>
      </c>
      <c r="G172" s="103">
        <v>0</v>
      </c>
      <c r="H172" s="103">
        <v>0</v>
      </c>
      <c r="I172" s="103">
        <v>0</v>
      </c>
      <c r="J172" s="103">
        <v>0</v>
      </c>
      <c r="K172" s="103">
        <v>0</v>
      </c>
      <c r="L172" s="103">
        <v>7500</v>
      </c>
      <c r="M172" s="103">
        <v>18712</v>
      </c>
      <c r="N172" s="103">
        <v>0</v>
      </c>
      <c r="O172" s="103">
        <v>0</v>
      </c>
      <c r="P172" s="103">
        <v>0</v>
      </c>
      <c r="Q172" s="103">
        <v>0</v>
      </c>
      <c r="R172" s="103">
        <v>0</v>
      </c>
      <c r="S172" s="103">
        <v>0</v>
      </c>
      <c r="T172" s="14">
        <v>0</v>
      </c>
      <c r="U172" s="14">
        <v>0</v>
      </c>
      <c r="V172" s="14">
        <v>5000</v>
      </c>
      <c r="W172" s="10">
        <v>3000</v>
      </c>
      <c r="X172" s="103" t="s">
        <v>1315</v>
      </c>
      <c r="Y172" s="103" t="s">
        <v>1316</v>
      </c>
    </row>
    <row r="173" spans="1:25" s="10" customFormat="1" ht="12.75" customHeight="1" x14ac:dyDescent="0.2">
      <c r="A173" s="10" t="s">
        <v>499</v>
      </c>
      <c r="B173" s="10" t="s">
        <v>80</v>
      </c>
      <c r="C173" s="103">
        <v>0</v>
      </c>
      <c r="D173" s="103">
        <v>0</v>
      </c>
      <c r="E173" s="103">
        <v>0</v>
      </c>
      <c r="F173" s="103">
        <v>0</v>
      </c>
      <c r="G173" s="103">
        <v>0</v>
      </c>
      <c r="H173" s="103">
        <v>0</v>
      </c>
      <c r="I173" s="103">
        <v>99</v>
      </c>
      <c r="J173" s="103">
        <v>0</v>
      </c>
      <c r="K173" s="103">
        <v>0</v>
      </c>
      <c r="L173" s="103">
        <v>0</v>
      </c>
      <c r="M173" s="103">
        <v>9000</v>
      </c>
      <c r="N173" s="103">
        <v>0</v>
      </c>
      <c r="O173" s="103">
        <v>0</v>
      </c>
      <c r="P173" s="103">
        <v>0</v>
      </c>
      <c r="Q173" s="103">
        <v>0</v>
      </c>
      <c r="R173" s="103">
        <v>0</v>
      </c>
      <c r="S173" s="103">
        <v>0</v>
      </c>
      <c r="T173" s="14">
        <v>0</v>
      </c>
      <c r="U173" s="14">
        <v>0</v>
      </c>
      <c r="V173" s="14">
        <v>36900</v>
      </c>
      <c r="W173" s="10">
        <v>0</v>
      </c>
      <c r="X173" s="103" t="s">
        <v>1315</v>
      </c>
      <c r="Y173" s="103" t="s">
        <v>1316</v>
      </c>
    </row>
    <row r="174" spans="1:25" s="10" customFormat="1" ht="12.75" customHeight="1" x14ac:dyDescent="0.2">
      <c r="A174" s="10" t="s">
        <v>431</v>
      </c>
      <c r="B174" s="10" t="s">
        <v>81</v>
      </c>
      <c r="C174" s="103">
        <v>0</v>
      </c>
      <c r="D174" s="103">
        <v>0</v>
      </c>
      <c r="E174" s="103">
        <v>0</v>
      </c>
      <c r="F174" s="103">
        <v>0</v>
      </c>
      <c r="G174" s="103">
        <v>0</v>
      </c>
      <c r="H174" s="103">
        <v>0</v>
      </c>
      <c r="I174" s="103">
        <v>0</v>
      </c>
      <c r="J174" s="103">
        <v>0</v>
      </c>
      <c r="K174" s="103">
        <v>0</v>
      </c>
      <c r="L174" s="103">
        <v>0</v>
      </c>
      <c r="M174" s="103">
        <v>413</v>
      </c>
      <c r="N174" s="103">
        <v>0</v>
      </c>
      <c r="O174" s="103">
        <v>0</v>
      </c>
      <c r="P174" s="103">
        <v>0</v>
      </c>
      <c r="Q174" s="103">
        <v>0</v>
      </c>
      <c r="R174" s="103">
        <v>0</v>
      </c>
      <c r="S174" s="103">
        <v>0</v>
      </c>
      <c r="T174" s="14">
        <v>0</v>
      </c>
      <c r="U174" s="14">
        <v>0</v>
      </c>
      <c r="V174" s="14">
        <v>0</v>
      </c>
      <c r="W174" s="10">
        <v>0</v>
      </c>
      <c r="X174" s="103" t="s">
        <v>1315</v>
      </c>
      <c r="Y174" s="103" t="s">
        <v>1316</v>
      </c>
    </row>
    <row r="175" spans="1:25" s="10" customFormat="1" ht="12.75" customHeight="1" x14ac:dyDescent="0.2">
      <c r="A175" s="10" t="s">
        <v>647</v>
      </c>
      <c r="B175" s="10" t="s">
        <v>82</v>
      </c>
      <c r="C175" s="103">
        <v>0</v>
      </c>
      <c r="D175" s="103">
        <v>0</v>
      </c>
      <c r="E175" s="103">
        <v>0</v>
      </c>
      <c r="F175" s="103">
        <v>0</v>
      </c>
      <c r="G175" s="103">
        <v>0</v>
      </c>
      <c r="H175" s="103">
        <v>0</v>
      </c>
      <c r="I175" s="103">
        <v>0</v>
      </c>
      <c r="J175" s="103">
        <v>0</v>
      </c>
      <c r="K175" s="103">
        <v>0</v>
      </c>
      <c r="L175" s="103">
        <v>0</v>
      </c>
      <c r="M175" s="103">
        <v>1500</v>
      </c>
      <c r="N175" s="103">
        <v>0</v>
      </c>
      <c r="O175" s="103">
        <v>0</v>
      </c>
      <c r="P175" s="103">
        <v>0</v>
      </c>
      <c r="Q175" s="103">
        <v>0</v>
      </c>
      <c r="R175" s="103">
        <v>0</v>
      </c>
      <c r="S175" s="103">
        <v>0</v>
      </c>
      <c r="T175" s="14">
        <v>0</v>
      </c>
      <c r="U175" s="14">
        <v>0</v>
      </c>
      <c r="V175" s="14">
        <v>0</v>
      </c>
      <c r="W175" s="10">
        <v>0</v>
      </c>
      <c r="X175" s="103" t="s">
        <v>1315</v>
      </c>
      <c r="Y175" s="103" t="s">
        <v>1316</v>
      </c>
    </row>
    <row r="176" spans="1:25" s="10" customFormat="1" ht="12.75" customHeight="1" x14ac:dyDescent="0.2">
      <c r="A176" s="10" t="s">
        <v>731</v>
      </c>
      <c r="B176" s="10" t="s">
        <v>83</v>
      </c>
      <c r="C176" s="103">
        <v>0</v>
      </c>
      <c r="D176" s="103">
        <v>0</v>
      </c>
      <c r="E176" s="103">
        <v>5000</v>
      </c>
      <c r="F176" s="103">
        <v>0</v>
      </c>
      <c r="G176" s="103">
        <v>0</v>
      </c>
      <c r="H176" s="103">
        <v>0</v>
      </c>
      <c r="I176" s="103">
        <v>0</v>
      </c>
      <c r="J176" s="103">
        <v>0</v>
      </c>
      <c r="K176" s="103">
        <v>0</v>
      </c>
      <c r="L176" s="103">
        <v>0</v>
      </c>
      <c r="M176" s="103">
        <v>214136</v>
      </c>
      <c r="N176" s="103">
        <v>0</v>
      </c>
      <c r="O176" s="103">
        <v>0</v>
      </c>
      <c r="P176" s="103">
        <v>30000</v>
      </c>
      <c r="Q176" s="103">
        <v>0</v>
      </c>
      <c r="R176" s="103">
        <v>0</v>
      </c>
      <c r="S176" s="103">
        <v>0</v>
      </c>
      <c r="T176" s="14">
        <v>0</v>
      </c>
      <c r="U176" s="14">
        <v>0</v>
      </c>
      <c r="V176" s="14">
        <v>15000</v>
      </c>
      <c r="W176" s="10">
        <v>0</v>
      </c>
      <c r="X176" s="103" t="s">
        <v>1320</v>
      </c>
      <c r="Y176" s="103" t="s">
        <v>1316</v>
      </c>
    </row>
    <row r="177" spans="1:25" s="10" customFormat="1" ht="12.75" customHeight="1" x14ac:dyDescent="0.2">
      <c r="A177" s="10" t="s">
        <v>481</v>
      </c>
      <c r="B177" s="10" t="s">
        <v>84</v>
      </c>
      <c r="C177" s="103">
        <v>0</v>
      </c>
      <c r="D177" s="103">
        <v>0</v>
      </c>
      <c r="E177" s="103">
        <v>0</v>
      </c>
      <c r="F177" s="103">
        <v>0</v>
      </c>
      <c r="G177" s="103">
        <v>0</v>
      </c>
      <c r="H177" s="103">
        <v>0</v>
      </c>
      <c r="I177" s="103">
        <v>0</v>
      </c>
      <c r="J177" s="103">
        <v>0</v>
      </c>
      <c r="K177" s="103">
        <v>0</v>
      </c>
      <c r="L177" s="103">
        <v>0</v>
      </c>
      <c r="M177" s="103">
        <v>185456</v>
      </c>
      <c r="N177" s="103">
        <v>0</v>
      </c>
      <c r="O177" s="103">
        <v>0</v>
      </c>
      <c r="P177" s="103">
        <v>0</v>
      </c>
      <c r="Q177" s="103">
        <v>0</v>
      </c>
      <c r="R177" s="103">
        <v>0</v>
      </c>
      <c r="S177" s="103">
        <v>0</v>
      </c>
      <c r="T177" s="14">
        <v>0</v>
      </c>
      <c r="U177" s="14">
        <v>0</v>
      </c>
      <c r="V177" s="14">
        <v>0</v>
      </c>
      <c r="W177" s="10">
        <v>0</v>
      </c>
      <c r="X177" s="103" t="s">
        <v>1315</v>
      </c>
      <c r="Y177" s="103" t="s">
        <v>1316</v>
      </c>
    </row>
    <row r="178" spans="1:25" s="10" customFormat="1" ht="12.75" customHeight="1" x14ac:dyDescent="0.2">
      <c r="A178" s="10" t="s">
        <v>648</v>
      </c>
      <c r="B178" s="10" t="s">
        <v>327</v>
      </c>
      <c r="C178" s="103">
        <v>0</v>
      </c>
      <c r="D178" s="103">
        <v>0</v>
      </c>
      <c r="E178" s="103">
        <v>0</v>
      </c>
      <c r="F178" s="103">
        <v>0</v>
      </c>
      <c r="G178" s="103">
        <v>0</v>
      </c>
      <c r="H178" s="103">
        <v>0</v>
      </c>
      <c r="I178" s="103">
        <v>0</v>
      </c>
      <c r="J178" s="103">
        <v>0</v>
      </c>
      <c r="K178" s="103">
        <v>0</v>
      </c>
      <c r="L178" s="103">
        <v>0</v>
      </c>
      <c r="M178" s="103">
        <v>0</v>
      </c>
      <c r="N178" s="103">
        <v>0</v>
      </c>
      <c r="O178" s="103">
        <v>0</v>
      </c>
      <c r="P178" s="103">
        <v>0</v>
      </c>
      <c r="Q178" s="103">
        <v>0</v>
      </c>
      <c r="R178" s="103">
        <v>0</v>
      </c>
      <c r="S178" s="103">
        <v>0</v>
      </c>
      <c r="T178" s="14">
        <v>0</v>
      </c>
      <c r="U178" s="14">
        <v>0</v>
      </c>
      <c r="V178" s="14">
        <v>0</v>
      </c>
      <c r="W178" s="10">
        <v>0</v>
      </c>
      <c r="X178" s="103" t="s">
        <v>1315</v>
      </c>
      <c r="Y178" s="103" t="s">
        <v>1316</v>
      </c>
    </row>
    <row r="179" spans="1:25" s="10" customFormat="1" ht="12.75" customHeight="1" x14ac:dyDescent="0.2">
      <c r="A179" s="10" t="s">
        <v>439</v>
      </c>
      <c r="B179" s="10" t="s">
        <v>85</v>
      </c>
      <c r="C179" s="103">
        <v>0</v>
      </c>
      <c r="D179" s="103">
        <v>0</v>
      </c>
      <c r="E179" s="103">
        <v>0</v>
      </c>
      <c r="F179" s="103">
        <v>0</v>
      </c>
      <c r="G179" s="103">
        <v>0</v>
      </c>
      <c r="H179" s="103">
        <v>0</v>
      </c>
      <c r="I179" s="103">
        <v>0</v>
      </c>
      <c r="J179" s="103">
        <v>0</v>
      </c>
      <c r="K179" s="103">
        <v>0</v>
      </c>
      <c r="L179" s="103">
        <v>0</v>
      </c>
      <c r="M179" s="103">
        <v>0</v>
      </c>
      <c r="N179" s="103">
        <v>0</v>
      </c>
      <c r="O179" s="103">
        <v>0</v>
      </c>
      <c r="P179" s="103">
        <v>0</v>
      </c>
      <c r="Q179" s="103">
        <v>0</v>
      </c>
      <c r="R179" s="103">
        <v>0</v>
      </c>
      <c r="S179" s="103">
        <v>0</v>
      </c>
      <c r="T179" s="14">
        <v>0</v>
      </c>
      <c r="U179" s="14">
        <v>0</v>
      </c>
      <c r="V179" s="14">
        <v>1</v>
      </c>
      <c r="W179" s="10">
        <v>0</v>
      </c>
      <c r="X179" s="103" t="s">
        <v>1315</v>
      </c>
      <c r="Y179" s="103" t="s">
        <v>1316</v>
      </c>
    </row>
    <row r="180" spans="1:25" s="10" customFormat="1" ht="12.75" customHeight="1" x14ac:dyDescent="0.2">
      <c r="A180" s="10" t="s">
        <v>474</v>
      </c>
      <c r="B180" s="10" t="s">
        <v>1289</v>
      </c>
      <c r="C180" s="103">
        <v>0</v>
      </c>
      <c r="D180" s="103">
        <v>0</v>
      </c>
      <c r="E180" s="103">
        <v>0</v>
      </c>
      <c r="F180" s="103">
        <v>3237</v>
      </c>
      <c r="G180" s="103">
        <v>0</v>
      </c>
      <c r="H180" s="103">
        <v>0</v>
      </c>
      <c r="I180" s="103">
        <v>0</v>
      </c>
      <c r="J180" s="103">
        <v>0</v>
      </c>
      <c r="K180" s="103">
        <v>0</v>
      </c>
      <c r="L180" s="103">
        <v>0</v>
      </c>
      <c r="M180" s="103">
        <v>282610</v>
      </c>
      <c r="N180" s="103">
        <v>77000</v>
      </c>
      <c r="O180" s="103">
        <v>0</v>
      </c>
      <c r="P180" s="103">
        <v>0</v>
      </c>
      <c r="Q180" s="103">
        <v>0</v>
      </c>
      <c r="R180" s="103">
        <v>0</v>
      </c>
      <c r="S180" s="103">
        <v>0</v>
      </c>
      <c r="T180" s="14">
        <v>0</v>
      </c>
      <c r="U180" s="14">
        <v>0</v>
      </c>
      <c r="V180" s="14">
        <v>0</v>
      </c>
      <c r="W180" s="10">
        <v>0</v>
      </c>
      <c r="X180" s="103" t="s">
        <v>1324</v>
      </c>
      <c r="Y180" s="103" t="s">
        <v>1316</v>
      </c>
    </row>
    <row r="181" spans="1:25" s="10" customFormat="1" ht="12.75" customHeight="1" x14ac:dyDescent="0.2">
      <c r="A181" s="10" t="s">
        <v>793</v>
      </c>
      <c r="B181" s="10" t="s">
        <v>1341</v>
      </c>
      <c r="C181" s="103">
        <v>0</v>
      </c>
      <c r="D181" s="103">
        <v>0</v>
      </c>
      <c r="E181" s="103">
        <v>0</v>
      </c>
      <c r="F181" s="103">
        <v>0</v>
      </c>
      <c r="G181" s="103">
        <v>0</v>
      </c>
      <c r="H181" s="103">
        <v>0</v>
      </c>
      <c r="I181" s="103">
        <v>0</v>
      </c>
      <c r="J181" s="103">
        <v>0</v>
      </c>
      <c r="K181" s="103">
        <v>0</v>
      </c>
      <c r="L181" s="103">
        <v>0</v>
      </c>
      <c r="M181" s="103">
        <v>40400</v>
      </c>
      <c r="N181" s="103">
        <v>0</v>
      </c>
      <c r="O181" s="103">
        <v>0</v>
      </c>
      <c r="P181" s="103">
        <v>0</v>
      </c>
      <c r="Q181" s="103">
        <v>0</v>
      </c>
      <c r="R181" s="103">
        <v>0</v>
      </c>
      <c r="S181" s="103">
        <v>0</v>
      </c>
      <c r="T181" s="14">
        <v>0</v>
      </c>
      <c r="U181" s="14">
        <v>0</v>
      </c>
      <c r="V181" s="14">
        <v>0</v>
      </c>
      <c r="W181" s="10">
        <v>0</v>
      </c>
      <c r="X181" s="103" t="s">
        <v>1377</v>
      </c>
      <c r="Y181" s="103" t="s">
        <v>1316</v>
      </c>
    </row>
    <row r="182" spans="1:25" s="10" customFormat="1" ht="12.75" customHeight="1" x14ac:dyDescent="0.2">
      <c r="A182" s="10" t="s">
        <v>755</v>
      </c>
      <c r="B182" s="10" t="s">
        <v>329</v>
      </c>
      <c r="C182" s="103">
        <v>0</v>
      </c>
      <c r="D182" s="103">
        <v>0</v>
      </c>
      <c r="E182" s="103">
        <v>0</v>
      </c>
      <c r="F182" s="103">
        <v>0</v>
      </c>
      <c r="G182" s="103">
        <v>0</v>
      </c>
      <c r="H182" s="103">
        <v>0</v>
      </c>
      <c r="I182" s="103">
        <v>0</v>
      </c>
      <c r="J182" s="103">
        <v>0</v>
      </c>
      <c r="K182" s="103">
        <v>0</v>
      </c>
      <c r="L182" s="103">
        <v>0</v>
      </c>
      <c r="M182" s="103">
        <v>0</v>
      </c>
      <c r="N182" s="103">
        <v>0</v>
      </c>
      <c r="O182" s="103">
        <v>0</v>
      </c>
      <c r="P182" s="103">
        <v>0</v>
      </c>
      <c r="Q182" s="103">
        <v>0</v>
      </c>
      <c r="R182" s="103">
        <v>0</v>
      </c>
      <c r="S182" s="103">
        <v>0</v>
      </c>
      <c r="T182" s="14">
        <v>0</v>
      </c>
      <c r="U182" s="14">
        <v>0</v>
      </c>
      <c r="V182" s="14">
        <v>0</v>
      </c>
      <c r="W182" s="10">
        <v>0</v>
      </c>
      <c r="X182" s="103" t="s">
        <v>1377</v>
      </c>
      <c r="Y182" s="103" t="s">
        <v>1316</v>
      </c>
    </row>
    <row r="183" spans="1:25" s="10" customFormat="1" ht="12.75" customHeight="1" x14ac:dyDescent="0.2">
      <c r="A183" s="10" t="s">
        <v>447</v>
      </c>
      <c r="B183" s="10" t="s">
        <v>86</v>
      </c>
      <c r="C183" s="103">
        <v>0</v>
      </c>
      <c r="D183" s="103">
        <v>0</v>
      </c>
      <c r="E183" s="103">
        <v>0</v>
      </c>
      <c r="F183" s="103">
        <v>0</v>
      </c>
      <c r="G183" s="103">
        <v>0</v>
      </c>
      <c r="H183" s="103">
        <v>0</v>
      </c>
      <c r="I183" s="103">
        <v>0</v>
      </c>
      <c r="J183" s="103">
        <v>0</v>
      </c>
      <c r="K183" s="103">
        <v>0</v>
      </c>
      <c r="L183" s="103">
        <v>0</v>
      </c>
      <c r="M183" s="103">
        <v>0</v>
      </c>
      <c r="N183" s="103">
        <v>0</v>
      </c>
      <c r="O183" s="103">
        <v>0</v>
      </c>
      <c r="P183" s="103">
        <v>0</v>
      </c>
      <c r="Q183" s="103">
        <v>0</v>
      </c>
      <c r="R183" s="103">
        <v>0</v>
      </c>
      <c r="S183" s="103">
        <v>0</v>
      </c>
      <c r="T183" s="14">
        <v>0</v>
      </c>
      <c r="U183" s="14">
        <v>0</v>
      </c>
      <c r="V183" s="14">
        <v>7006</v>
      </c>
      <c r="W183" s="10">
        <v>0</v>
      </c>
      <c r="X183" s="103" t="s">
        <v>1315</v>
      </c>
      <c r="Y183" s="103" t="s">
        <v>1316</v>
      </c>
    </row>
    <row r="184" spans="1:25" s="10" customFormat="1" ht="12.75" customHeight="1" x14ac:dyDescent="0.2">
      <c r="A184" s="10" t="s">
        <v>820</v>
      </c>
      <c r="B184" s="10" t="s">
        <v>376</v>
      </c>
      <c r="C184" s="103">
        <v>0</v>
      </c>
      <c r="D184" s="103">
        <v>0</v>
      </c>
      <c r="E184" s="103">
        <v>0</v>
      </c>
      <c r="F184" s="103">
        <v>0</v>
      </c>
      <c r="G184" s="103">
        <v>0</v>
      </c>
      <c r="H184" s="103">
        <v>0</v>
      </c>
      <c r="I184" s="103">
        <v>0</v>
      </c>
      <c r="J184" s="103">
        <v>0</v>
      </c>
      <c r="K184" s="103">
        <v>0</v>
      </c>
      <c r="L184" s="103">
        <v>0</v>
      </c>
      <c r="M184" s="103">
        <v>0</v>
      </c>
      <c r="N184" s="103">
        <v>0</v>
      </c>
      <c r="O184" s="103">
        <v>0</v>
      </c>
      <c r="P184" s="103">
        <v>0</v>
      </c>
      <c r="Q184" s="103">
        <v>0</v>
      </c>
      <c r="R184" s="103">
        <v>0</v>
      </c>
      <c r="S184" s="103">
        <v>0</v>
      </c>
      <c r="T184" s="14">
        <v>0</v>
      </c>
      <c r="U184" s="14">
        <v>0</v>
      </c>
      <c r="V184" s="14">
        <v>0</v>
      </c>
      <c r="W184" s="10">
        <v>0</v>
      </c>
      <c r="X184" s="103" t="s">
        <v>1377</v>
      </c>
      <c r="Y184" s="103" t="s">
        <v>1316</v>
      </c>
    </row>
    <row r="185" spans="1:25" s="10" customFormat="1" ht="12.75" customHeight="1" x14ac:dyDescent="0.2">
      <c r="A185" s="10" t="s">
        <v>983</v>
      </c>
      <c r="B185" s="10" t="s">
        <v>984</v>
      </c>
      <c r="C185" s="103">
        <v>0</v>
      </c>
      <c r="D185" s="103">
        <v>0</v>
      </c>
      <c r="E185" s="103">
        <v>0</v>
      </c>
      <c r="F185" s="103">
        <v>0</v>
      </c>
      <c r="G185" s="103">
        <v>0</v>
      </c>
      <c r="H185" s="103">
        <v>0</v>
      </c>
      <c r="I185" s="103">
        <v>1705</v>
      </c>
      <c r="J185" s="103">
        <v>0</v>
      </c>
      <c r="K185" s="103">
        <v>0</v>
      </c>
      <c r="L185" s="103">
        <v>0</v>
      </c>
      <c r="M185" s="103">
        <v>121630</v>
      </c>
      <c r="N185" s="103">
        <v>26000</v>
      </c>
      <c r="O185" s="103">
        <v>0</v>
      </c>
      <c r="P185" s="103">
        <v>0</v>
      </c>
      <c r="Q185" s="103">
        <v>0</v>
      </c>
      <c r="R185" s="103">
        <v>0</v>
      </c>
      <c r="S185" s="103">
        <v>0</v>
      </c>
      <c r="T185" s="14">
        <v>0</v>
      </c>
      <c r="U185" s="14">
        <v>581</v>
      </c>
      <c r="V185" s="14">
        <v>0</v>
      </c>
      <c r="W185" s="10">
        <v>0</v>
      </c>
      <c r="X185" s="103" t="s">
        <v>1312</v>
      </c>
      <c r="Y185" s="103" t="s">
        <v>1314</v>
      </c>
    </row>
    <row r="186" spans="1:25" s="10" customFormat="1" ht="12.75" customHeight="1" x14ac:dyDescent="0.2">
      <c r="A186" s="10" t="s">
        <v>500</v>
      </c>
      <c r="B186" s="10" t="s">
        <v>87</v>
      </c>
      <c r="C186" s="103">
        <v>0</v>
      </c>
      <c r="D186" s="103">
        <v>0</v>
      </c>
      <c r="E186" s="103">
        <v>0</v>
      </c>
      <c r="F186" s="103">
        <v>0</v>
      </c>
      <c r="G186" s="103">
        <v>0</v>
      </c>
      <c r="H186" s="103">
        <v>0</v>
      </c>
      <c r="I186" s="103">
        <v>0</v>
      </c>
      <c r="J186" s="103">
        <v>0</v>
      </c>
      <c r="K186" s="103">
        <v>0</v>
      </c>
      <c r="L186" s="103">
        <v>0</v>
      </c>
      <c r="M186" s="103">
        <v>40000</v>
      </c>
      <c r="N186" s="103">
        <v>0</v>
      </c>
      <c r="O186" s="103">
        <v>0</v>
      </c>
      <c r="P186" s="103">
        <v>0</v>
      </c>
      <c r="Q186" s="103">
        <v>0</v>
      </c>
      <c r="R186" s="103">
        <v>0</v>
      </c>
      <c r="S186" s="103">
        <v>0</v>
      </c>
      <c r="T186" s="14">
        <v>286</v>
      </c>
      <c r="U186" s="14">
        <v>0</v>
      </c>
      <c r="V186" s="14">
        <v>1370</v>
      </c>
      <c r="W186" s="10">
        <v>0</v>
      </c>
      <c r="X186" s="103" t="s">
        <v>1315</v>
      </c>
      <c r="Y186" s="103" t="s">
        <v>1316</v>
      </c>
    </row>
    <row r="187" spans="1:25" s="10" customFormat="1" ht="12.75" customHeight="1" x14ac:dyDescent="0.2">
      <c r="A187" s="10" t="s">
        <v>414</v>
      </c>
      <c r="B187" s="10" t="s">
        <v>88</v>
      </c>
      <c r="C187" s="103">
        <v>0</v>
      </c>
      <c r="D187" s="103">
        <v>0</v>
      </c>
      <c r="E187" s="103">
        <v>0</v>
      </c>
      <c r="F187" s="103">
        <v>0</v>
      </c>
      <c r="G187" s="103">
        <v>0</v>
      </c>
      <c r="H187" s="103">
        <v>0</v>
      </c>
      <c r="I187" s="103">
        <v>0</v>
      </c>
      <c r="J187" s="103">
        <v>0</v>
      </c>
      <c r="K187" s="103">
        <v>0</v>
      </c>
      <c r="L187" s="103">
        <v>0</v>
      </c>
      <c r="M187" s="103">
        <v>5000</v>
      </c>
      <c r="N187" s="103">
        <v>3300</v>
      </c>
      <c r="O187" s="103">
        <v>0</v>
      </c>
      <c r="P187" s="103">
        <v>0</v>
      </c>
      <c r="Q187" s="103">
        <v>0</v>
      </c>
      <c r="R187" s="103">
        <v>0</v>
      </c>
      <c r="S187" s="103">
        <v>0</v>
      </c>
      <c r="T187" s="14">
        <v>0</v>
      </c>
      <c r="U187" s="14">
        <v>0</v>
      </c>
      <c r="V187" s="14">
        <v>0</v>
      </c>
      <c r="W187" s="10">
        <v>0</v>
      </c>
      <c r="X187" s="103" t="s">
        <v>1315</v>
      </c>
      <c r="Y187" s="103" t="s">
        <v>1316</v>
      </c>
    </row>
    <row r="188" spans="1:25" s="10" customFormat="1" ht="12.75" customHeight="1" x14ac:dyDescent="0.2">
      <c r="A188" s="10" t="s">
        <v>985</v>
      </c>
      <c r="B188" s="10" t="s">
        <v>986</v>
      </c>
      <c r="C188" s="103">
        <v>0</v>
      </c>
      <c r="D188" s="103">
        <v>0</v>
      </c>
      <c r="E188" s="103">
        <v>0</v>
      </c>
      <c r="F188" s="103">
        <v>0</v>
      </c>
      <c r="G188" s="103">
        <v>0</v>
      </c>
      <c r="H188" s="103">
        <v>0</v>
      </c>
      <c r="I188" s="103">
        <v>0</v>
      </c>
      <c r="J188" s="103">
        <v>0</v>
      </c>
      <c r="K188" s="103">
        <v>0</v>
      </c>
      <c r="L188" s="103">
        <v>0</v>
      </c>
      <c r="M188" s="103">
        <v>0</v>
      </c>
      <c r="N188" s="103">
        <v>0</v>
      </c>
      <c r="O188" s="103">
        <v>0</v>
      </c>
      <c r="P188" s="103">
        <v>443</v>
      </c>
      <c r="Q188" s="103">
        <v>0</v>
      </c>
      <c r="R188" s="103">
        <v>0</v>
      </c>
      <c r="S188" s="103">
        <v>3332</v>
      </c>
      <c r="T188" s="14">
        <v>0</v>
      </c>
      <c r="U188" s="14">
        <v>0</v>
      </c>
      <c r="V188" s="14">
        <v>0</v>
      </c>
      <c r="W188" s="10">
        <v>0</v>
      </c>
      <c r="X188" s="103" t="s">
        <v>1317</v>
      </c>
      <c r="Y188" s="103" t="s">
        <v>1317</v>
      </c>
    </row>
    <row r="189" spans="1:25" s="10" customFormat="1" ht="12.75" customHeight="1" x14ac:dyDescent="0.2">
      <c r="A189" s="10" t="s">
        <v>987</v>
      </c>
      <c r="B189" s="10" t="s">
        <v>988</v>
      </c>
      <c r="C189" s="103">
        <v>0</v>
      </c>
      <c r="D189" s="103">
        <v>0</v>
      </c>
      <c r="E189" s="103">
        <v>0</v>
      </c>
      <c r="F189" s="103">
        <v>0</v>
      </c>
      <c r="G189" s="103">
        <v>0</v>
      </c>
      <c r="H189" s="103">
        <v>0</v>
      </c>
      <c r="I189" s="103">
        <v>0</v>
      </c>
      <c r="J189" s="103">
        <v>0</v>
      </c>
      <c r="K189" s="103">
        <v>0</v>
      </c>
      <c r="L189" s="103">
        <v>0</v>
      </c>
      <c r="M189" s="103">
        <v>187946</v>
      </c>
      <c r="N189" s="103">
        <v>265240</v>
      </c>
      <c r="O189" s="103">
        <v>0</v>
      </c>
      <c r="P189" s="103">
        <v>0</v>
      </c>
      <c r="Q189" s="103">
        <v>0</v>
      </c>
      <c r="R189" s="103">
        <v>0</v>
      </c>
      <c r="S189" s="103">
        <v>475</v>
      </c>
      <c r="T189" s="14">
        <v>0</v>
      </c>
      <c r="U189" s="14">
        <v>82110</v>
      </c>
      <c r="V189" s="14">
        <v>31700</v>
      </c>
      <c r="W189" s="10">
        <v>55500</v>
      </c>
      <c r="X189" s="103" t="s">
        <v>1312</v>
      </c>
      <c r="Y189" s="103" t="s">
        <v>1314</v>
      </c>
    </row>
    <row r="190" spans="1:25" s="10" customFormat="1" ht="12.75" customHeight="1" x14ac:dyDescent="0.2">
      <c r="A190" s="10" t="s">
        <v>989</v>
      </c>
      <c r="B190" s="10" t="s">
        <v>990</v>
      </c>
      <c r="C190" s="103">
        <v>0</v>
      </c>
      <c r="D190" s="103">
        <v>0</v>
      </c>
      <c r="E190" s="103">
        <v>0</v>
      </c>
      <c r="F190" s="103">
        <v>0</v>
      </c>
      <c r="G190" s="103">
        <v>0</v>
      </c>
      <c r="H190" s="103">
        <v>0</v>
      </c>
      <c r="I190" s="103">
        <v>0</v>
      </c>
      <c r="J190" s="103">
        <v>0</v>
      </c>
      <c r="K190" s="103">
        <v>0</v>
      </c>
      <c r="L190" s="103">
        <v>0</v>
      </c>
      <c r="M190" s="103">
        <v>154663</v>
      </c>
      <c r="N190" s="103">
        <v>0</v>
      </c>
      <c r="O190" s="103">
        <v>0</v>
      </c>
      <c r="P190" s="103">
        <v>0</v>
      </c>
      <c r="Q190" s="103">
        <v>0</v>
      </c>
      <c r="R190" s="103">
        <v>0</v>
      </c>
      <c r="S190" s="103">
        <v>356</v>
      </c>
      <c r="T190" s="14">
        <v>0</v>
      </c>
      <c r="U190" s="14">
        <v>18950</v>
      </c>
      <c r="V190" s="14">
        <v>0</v>
      </c>
      <c r="W190" s="10">
        <v>0</v>
      </c>
      <c r="X190" s="103" t="s">
        <v>1312</v>
      </c>
      <c r="Y190" s="103" t="s">
        <v>1313</v>
      </c>
    </row>
    <row r="191" spans="1:25" s="10" customFormat="1" ht="12.75" customHeight="1" x14ac:dyDescent="0.2">
      <c r="A191" s="10" t="s">
        <v>640</v>
      </c>
      <c r="B191" s="10" t="s">
        <v>89</v>
      </c>
      <c r="C191" s="103">
        <v>0</v>
      </c>
      <c r="D191" s="103">
        <v>0</v>
      </c>
      <c r="E191" s="103">
        <v>0</v>
      </c>
      <c r="F191" s="103">
        <v>0</v>
      </c>
      <c r="G191" s="103">
        <v>0</v>
      </c>
      <c r="H191" s="103">
        <v>0</v>
      </c>
      <c r="I191" s="103">
        <v>3</v>
      </c>
      <c r="J191" s="103">
        <v>0</v>
      </c>
      <c r="K191" s="103">
        <v>0</v>
      </c>
      <c r="L191" s="103">
        <v>0</v>
      </c>
      <c r="M191" s="103">
        <v>0</v>
      </c>
      <c r="N191" s="103">
        <v>4000</v>
      </c>
      <c r="O191" s="103">
        <v>0</v>
      </c>
      <c r="P191" s="103">
        <v>0</v>
      </c>
      <c r="Q191" s="103">
        <v>0</v>
      </c>
      <c r="R191" s="103">
        <v>0</v>
      </c>
      <c r="S191" s="103">
        <v>0</v>
      </c>
      <c r="T191" s="14">
        <v>0</v>
      </c>
      <c r="U191" s="14">
        <v>0</v>
      </c>
      <c r="V191" s="14">
        <v>0</v>
      </c>
      <c r="W191" s="10">
        <v>0</v>
      </c>
      <c r="X191" s="103" t="s">
        <v>1315</v>
      </c>
      <c r="Y191" s="103" t="s">
        <v>1316</v>
      </c>
    </row>
    <row r="192" spans="1:25" s="10" customFormat="1" ht="12.75" customHeight="1" x14ac:dyDescent="0.2">
      <c r="A192" s="10" t="s">
        <v>490</v>
      </c>
      <c r="B192" s="10" t="s">
        <v>90</v>
      </c>
      <c r="C192" s="103">
        <v>0</v>
      </c>
      <c r="D192" s="103">
        <v>0</v>
      </c>
      <c r="E192" s="103">
        <v>0</v>
      </c>
      <c r="F192" s="103">
        <v>0</v>
      </c>
      <c r="G192" s="103">
        <v>0</v>
      </c>
      <c r="H192" s="103">
        <v>0</v>
      </c>
      <c r="I192" s="103">
        <v>0</v>
      </c>
      <c r="J192" s="103">
        <v>0</v>
      </c>
      <c r="K192" s="103">
        <v>0</v>
      </c>
      <c r="L192" s="103">
        <v>0</v>
      </c>
      <c r="M192" s="103">
        <v>0</v>
      </c>
      <c r="N192" s="103">
        <v>0</v>
      </c>
      <c r="O192" s="103">
        <v>0</v>
      </c>
      <c r="P192" s="103">
        <v>0</v>
      </c>
      <c r="Q192" s="103">
        <v>0</v>
      </c>
      <c r="R192" s="103">
        <v>0</v>
      </c>
      <c r="S192" s="103">
        <v>0</v>
      </c>
      <c r="T192" s="14">
        <v>0</v>
      </c>
      <c r="U192" s="14">
        <v>0</v>
      </c>
      <c r="V192" s="14">
        <v>0</v>
      </c>
      <c r="W192" s="10">
        <v>0</v>
      </c>
      <c r="X192" s="103" t="s">
        <v>1315</v>
      </c>
      <c r="Y192" s="103" t="s">
        <v>1316</v>
      </c>
    </row>
    <row r="193" spans="1:25" s="10" customFormat="1" ht="12.75" customHeight="1" x14ac:dyDescent="0.2">
      <c r="A193" s="10" t="s">
        <v>551</v>
      </c>
      <c r="B193" s="10" t="s">
        <v>91</v>
      </c>
      <c r="C193" s="103">
        <v>0</v>
      </c>
      <c r="D193" s="103">
        <v>0</v>
      </c>
      <c r="E193" s="103">
        <v>0</v>
      </c>
      <c r="F193" s="103">
        <v>0</v>
      </c>
      <c r="G193" s="103">
        <v>0</v>
      </c>
      <c r="H193" s="103">
        <v>0</v>
      </c>
      <c r="I193" s="103">
        <v>0</v>
      </c>
      <c r="J193" s="103">
        <v>0</v>
      </c>
      <c r="K193" s="103">
        <v>0</v>
      </c>
      <c r="L193" s="103">
        <v>0</v>
      </c>
      <c r="M193" s="103">
        <v>3800</v>
      </c>
      <c r="N193" s="103">
        <v>0</v>
      </c>
      <c r="O193" s="103">
        <v>0</v>
      </c>
      <c r="P193" s="103">
        <v>0</v>
      </c>
      <c r="Q193" s="103">
        <v>0</v>
      </c>
      <c r="R193" s="103">
        <v>0</v>
      </c>
      <c r="S193" s="103">
        <v>0</v>
      </c>
      <c r="T193" s="14">
        <v>0</v>
      </c>
      <c r="U193" s="14">
        <v>0</v>
      </c>
      <c r="V193" s="14">
        <v>0</v>
      </c>
      <c r="W193" s="10">
        <v>0</v>
      </c>
      <c r="X193" s="103" t="s">
        <v>1315</v>
      </c>
      <c r="Y193" s="103" t="s">
        <v>1316</v>
      </c>
    </row>
    <row r="194" spans="1:25" s="10" customFormat="1" ht="12.75" customHeight="1" x14ac:dyDescent="0.2">
      <c r="A194" s="10" t="s">
        <v>694</v>
      </c>
      <c r="B194" s="10" t="s">
        <v>92</v>
      </c>
      <c r="C194" s="103">
        <v>0</v>
      </c>
      <c r="D194" s="103">
        <v>0</v>
      </c>
      <c r="E194" s="103">
        <v>0</v>
      </c>
      <c r="F194" s="103">
        <v>0</v>
      </c>
      <c r="G194" s="103">
        <v>0</v>
      </c>
      <c r="H194" s="103">
        <v>0</v>
      </c>
      <c r="I194" s="103">
        <v>0</v>
      </c>
      <c r="J194" s="103">
        <v>0</v>
      </c>
      <c r="K194" s="103">
        <v>0</v>
      </c>
      <c r="L194" s="103">
        <v>0</v>
      </c>
      <c r="M194" s="103">
        <v>437522</v>
      </c>
      <c r="N194" s="103">
        <v>125000</v>
      </c>
      <c r="O194" s="103">
        <v>0</v>
      </c>
      <c r="P194" s="103">
        <v>0</v>
      </c>
      <c r="Q194" s="103">
        <v>0</v>
      </c>
      <c r="R194" s="103">
        <v>0</v>
      </c>
      <c r="S194" s="103">
        <v>0</v>
      </c>
      <c r="T194" s="14">
        <v>0</v>
      </c>
      <c r="U194" s="14">
        <v>0</v>
      </c>
      <c r="V194" s="14">
        <v>0</v>
      </c>
      <c r="W194" s="10">
        <v>0</v>
      </c>
      <c r="X194" s="103" t="s">
        <v>1321</v>
      </c>
      <c r="Y194" s="103" t="s">
        <v>1316</v>
      </c>
    </row>
    <row r="195" spans="1:25" s="10" customFormat="1" ht="12.75" customHeight="1" x14ac:dyDescent="0.2">
      <c r="A195" s="10" t="s">
        <v>610</v>
      </c>
      <c r="B195" s="10" t="s">
        <v>93</v>
      </c>
      <c r="C195" s="103">
        <v>0</v>
      </c>
      <c r="D195" s="103">
        <v>0</v>
      </c>
      <c r="E195" s="103">
        <v>0</v>
      </c>
      <c r="F195" s="103">
        <v>0</v>
      </c>
      <c r="G195" s="103">
        <v>0</v>
      </c>
      <c r="H195" s="103">
        <v>0</v>
      </c>
      <c r="I195" s="103">
        <v>0</v>
      </c>
      <c r="J195" s="103">
        <v>0</v>
      </c>
      <c r="K195" s="103">
        <v>0</v>
      </c>
      <c r="L195" s="103">
        <v>0</v>
      </c>
      <c r="M195" s="103">
        <v>10812</v>
      </c>
      <c r="N195" s="103">
        <v>0</v>
      </c>
      <c r="O195" s="103">
        <v>0</v>
      </c>
      <c r="P195" s="103">
        <v>0</v>
      </c>
      <c r="Q195" s="103">
        <v>0</v>
      </c>
      <c r="R195" s="103">
        <v>0</v>
      </c>
      <c r="S195" s="103">
        <v>0</v>
      </c>
      <c r="T195" s="14">
        <v>0</v>
      </c>
      <c r="U195" s="14">
        <v>0</v>
      </c>
      <c r="V195" s="14">
        <v>0</v>
      </c>
      <c r="W195" s="10">
        <v>0</v>
      </c>
      <c r="X195" s="103" t="s">
        <v>1315</v>
      </c>
      <c r="Y195" s="103" t="s">
        <v>1316</v>
      </c>
    </row>
    <row r="196" spans="1:25" s="10" customFormat="1" ht="12.75" customHeight="1" x14ac:dyDescent="0.2">
      <c r="A196" s="10" t="s">
        <v>491</v>
      </c>
      <c r="B196" s="10" t="s">
        <v>94</v>
      </c>
      <c r="C196" s="103">
        <v>0</v>
      </c>
      <c r="D196" s="103">
        <v>0</v>
      </c>
      <c r="E196" s="103">
        <v>0</v>
      </c>
      <c r="F196" s="103">
        <v>0</v>
      </c>
      <c r="G196" s="103">
        <v>0</v>
      </c>
      <c r="H196" s="103">
        <v>0</v>
      </c>
      <c r="I196" s="103">
        <v>0</v>
      </c>
      <c r="J196" s="103">
        <v>0</v>
      </c>
      <c r="K196" s="103">
        <v>0</v>
      </c>
      <c r="L196" s="103">
        <v>0</v>
      </c>
      <c r="M196" s="103">
        <v>28154</v>
      </c>
      <c r="N196" s="103">
        <v>20000</v>
      </c>
      <c r="O196" s="103">
        <v>0</v>
      </c>
      <c r="P196" s="103">
        <v>0</v>
      </c>
      <c r="Q196" s="103">
        <v>0</v>
      </c>
      <c r="R196" s="103">
        <v>10000</v>
      </c>
      <c r="S196" s="103">
        <v>0</v>
      </c>
      <c r="T196" s="14">
        <v>205</v>
      </c>
      <c r="U196" s="14">
        <v>0</v>
      </c>
      <c r="V196" s="14">
        <v>28000</v>
      </c>
      <c r="W196" s="10">
        <v>0</v>
      </c>
      <c r="X196" s="103" t="s">
        <v>1315</v>
      </c>
      <c r="Y196" s="103" t="s">
        <v>1316</v>
      </c>
    </row>
    <row r="197" spans="1:25" s="10" customFormat="1" ht="12.75" customHeight="1" x14ac:dyDescent="0.2">
      <c r="A197" s="10" t="s">
        <v>756</v>
      </c>
      <c r="B197" s="10" t="s">
        <v>857</v>
      </c>
      <c r="C197" s="103">
        <v>0</v>
      </c>
      <c r="D197" s="103">
        <v>0</v>
      </c>
      <c r="E197" s="103">
        <v>0</v>
      </c>
      <c r="F197" s="103">
        <v>0</v>
      </c>
      <c r="G197" s="103">
        <v>0</v>
      </c>
      <c r="H197" s="103">
        <v>0</v>
      </c>
      <c r="I197" s="103">
        <v>0</v>
      </c>
      <c r="J197" s="103">
        <v>0</v>
      </c>
      <c r="K197" s="103">
        <v>0</v>
      </c>
      <c r="L197" s="103">
        <v>0</v>
      </c>
      <c r="M197" s="103">
        <v>3986</v>
      </c>
      <c r="N197" s="103">
        <v>5000</v>
      </c>
      <c r="O197" s="103">
        <v>0</v>
      </c>
      <c r="P197" s="103">
        <v>0</v>
      </c>
      <c r="Q197" s="103">
        <v>0</v>
      </c>
      <c r="R197" s="103">
        <v>0</v>
      </c>
      <c r="S197" s="103">
        <v>0</v>
      </c>
      <c r="T197" s="14">
        <v>0</v>
      </c>
      <c r="U197" s="14">
        <v>0</v>
      </c>
      <c r="V197" s="14">
        <v>0</v>
      </c>
      <c r="W197" s="10">
        <v>0</v>
      </c>
      <c r="X197" s="103" t="s">
        <v>1377</v>
      </c>
      <c r="Y197" s="103" t="s">
        <v>1316</v>
      </c>
    </row>
    <row r="198" spans="1:25" s="10" customFormat="1" ht="12.75" customHeight="1" x14ac:dyDescent="0.2">
      <c r="A198" s="10" t="s">
        <v>487</v>
      </c>
      <c r="B198" s="10" t="s">
        <v>330</v>
      </c>
      <c r="C198" s="103">
        <v>0</v>
      </c>
      <c r="D198" s="103">
        <v>0</v>
      </c>
      <c r="E198" s="103">
        <v>0</v>
      </c>
      <c r="F198" s="103">
        <v>0</v>
      </c>
      <c r="G198" s="103">
        <v>0</v>
      </c>
      <c r="H198" s="103">
        <v>0</v>
      </c>
      <c r="I198" s="103">
        <v>0</v>
      </c>
      <c r="J198" s="103">
        <v>0</v>
      </c>
      <c r="K198" s="103">
        <v>0</v>
      </c>
      <c r="L198" s="103">
        <v>0</v>
      </c>
      <c r="M198" s="103">
        <v>292252</v>
      </c>
      <c r="N198" s="103">
        <v>41050</v>
      </c>
      <c r="O198" s="103">
        <v>0</v>
      </c>
      <c r="P198" s="103">
        <v>0</v>
      </c>
      <c r="Q198" s="103">
        <v>0</v>
      </c>
      <c r="R198" s="103">
        <v>0</v>
      </c>
      <c r="S198" s="103">
        <v>0</v>
      </c>
      <c r="T198" s="14">
        <v>0</v>
      </c>
      <c r="U198" s="14">
        <v>0</v>
      </c>
      <c r="V198" s="14">
        <v>0</v>
      </c>
      <c r="W198" s="10">
        <v>0</v>
      </c>
      <c r="X198" s="103" t="s">
        <v>1324</v>
      </c>
      <c r="Y198" s="103" t="s">
        <v>1316</v>
      </c>
    </row>
    <row r="199" spans="1:25" s="10" customFormat="1" ht="12.75" customHeight="1" x14ac:dyDescent="0.2">
      <c r="A199" s="10" t="s">
        <v>501</v>
      </c>
      <c r="B199" s="10" t="s">
        <v>95</v>
      </c>
      <c r="C199" s="103">
        <v>0</v>
      </c>
      <c r="D199" s="103">
        <v>0</v>
      </c>
      <c r="E199" s="103">
        <v>0</v>
      </c>
      <c r="F199" s="103">
        <v>0</v>
      </c>
      <c r="G199" s="103">
        <v>0</v>
      </c>
      <c r="H199" s="103">
        <v>0</v>
      </c>
      <c r="I199" s="103">
        <v>0</v>
      </c>
      <c r="J199" s="103">
        <v>0</v>
      </c>
      <c r="K199" s="103">
        <v>0</v>
      </c>
      <c r="L199" s="103">
        <v>0</v>
      </c>
      <c r="M199" s="103">
        <v>72599</v>
      </c>
      <c r="N199" s="103">
        <v>0</v>
      </c>
      <c r="O199" s="103">
        <v>0</v>
      </c>
      <c r="P199" s="103">
        <v>0</v>
      </c>
      <c r="Q199" s="103">
        <v>0</v>
      </c>
      <c r="R199" s="103">
        <v>0</v>
      </c>
      <c r="S199" s="103">
        <v>0</v>
      </c>
      <c r="T199" s="14">
        <v>0</v>
      </c>
      <c r="U199" s="14">
        <v>0</v>
      </c>
      <c r="V199" s="14">
        <v>2160</v>
      </c>
      <c r="W199" s="10">
        <v>0</v>
      </c>
      <c r="X199" s="103" t="s">
        <v>1315</v>
      </c>
      <c r="Y199" s="103" t="s">
        <v>1316</v>
      </c>
    </row>
    <row r="200" spans="1:25" s="10" customFormat="1" ht="12.75" customHeight="1" x14ac:dyDescent="0.2">
      <c r="A200" s="10" t="s">
        <v>538</v>
      </c>
      <c r="B200" s="10" t="s">
        <v>96</v>
      </c>
      <c r="C200" s="103">
        <v>0</v>
      </c>
      <c r="D200" s="103">
        <v>0</v>
      </c>
      <c r="E200" s="103">
        <v>0</v>
      </c>
      <c r="F200" s="103">
        <v>0</v>
      </c>
      <c r="G200" s="103">
        <v>0</v>
      </c>
      <c r="H200" s="103">
        <v>0</v>
      </c>
      <c r="I200" s="103">
        <v>0</v>
      </c>
      <c r="J200" s="103">
        <v>0</v>
      </c>
      <c r="K200" s="103">
        <v>0</v>
      </c>
      <c r="L200" s="103">
        <v>8000</v>
      </c>
      <c r="M200" s="103">
        <v>106894</v>
      </c>
      <c r="N200" s="103">
        <v>0</v>
      </c>
      <c r="O200" s="103">
        <v>0</v>
      </c>
      <c r="P200" s="103">
        <v>0</v>
      </c>
      <c r="Q200" s="103">
        <v>0</v>
      </c>
      <c r="R200" s="103">
        <v>0</v>
      </c>
      <c r="S200" s="103">
        <v>0</v>
      </c>
      <c r="T200" s="14">
        <v>0</v>
      </c>
      <c r="U200" s="14">
        <v>0</v>
      </c>
      <c r="V200" s="14">
        <v>0</v>
      </c>
      <c r="W200" s="10">
        <v>0</v>
      </c>
      <c r="X200" s="103" t="s">
        <v>1315</v>
      </c>
      <c r="Y200" s="103" t="s">
        <v>1316</v>
      </c>
    </row>
    <row r="201" spans="1:25" s="10" customFormat="1" ht="12.75" customHeight="1" x14ac:dyDescent="0.2">
      <c r="A201" s="10" t="s">
        <v>582</v>
      </c>
      <c r="B201" s="10" t="s">
        <v>97</v>
      </c>
      <c r="C201" s="103">
        <v>0</v>
      </c>
      <c r="D201" s="103">
        <v>0</v>
      </c>
      <c r="E201" s="103">
        <v>0</v>
      </c>
      <c r="F201" s="103">
        <v>0</v>
      </c>
      <c r="G201" s="103">
        <v>0</v>
      </c>
      <c r="H201" s="103">
        <v>0</v>
      </c>
      <c r="I201" s="103">
        <v>42</v>
      </c>
      <c r="J201" s="103">
        <v>0</v>
      </c>
      <c r="K201" s="103">
        <v>0</v>
      </c>
      <c r="L201" s="103">
        <v>0</v>
      </c>
      <c r="M201" s="103">
        <v>82213</v>
      </c>
      <c r="N201" s="103">
        <v>10500</v>
      </c>
      <c r="O201" s="103">
        <v>0</v>
      </c>
      <c r="P201" s="103">
        <v>0</v>
      </c>
      <c r="Q201" s="103">
        <v>0</v>
      </c>
      <c r="R201" s="103">
        <v>0</v>
      </c>
      <c r="S201" s="103">
        <v>0</v>
      </c>
      <c r="T201" s="14">
        <v>0</v>
      </c>
      <c r="U201" s="14">
        <v>0</v>
      </c>
      <c r="V201" s="14">
        <v>0</v>
      </c>
      <c r="W201" s="10">
        <v>0</v>
      </c>
      <c r="X201" s="103" t="s">
        <v>1315</v>
      </c>
      <c r="Y201" s="103" t="s">
        <v>1316</v>
      </c>
    </row>
    <row r="202" spans="1:25" s="10" customFormat="1" ht="12.75" customHeight="1" x14ac:dyDescent="0.2">
      <c r="A202" s="10" t="s">
        <v>744</v>
      </c>
      <c r="B202" s="10" t="s">
        <v>331</v>
      </c>
      <c r="C202" s="103">
        <v>0</v>
      </c>
      <c r="D202" s="103">
        <v>0</v>
      </c>
      <c r="E202" s="103">
        <v>0</v>
      </c>
      <c r="F202" s="103">
        <v>0</v>
      </c>
      <c r="G202" s="103">
        <v>0</v>
      </c>
      <c r="H202" s="103">
        <v>0</v>
      </c>
      <c r="I202" s="103">
        <v>0</v>
      </c>
      <c r="J202" s="103">
        <v>0</v>
      </c>
      <c r="K202" s="103">
        <v>600000</v>
      </c>
      <c r="L202" s="103">
        <v>0</v>
      </c>
      <c r="M202" s="103">
        <v>800000</v>
      </c>
      <c r="N202" s="103">
        <v>0</v>
      </c>
      <c r="O202" s="103">
        <v>0</v>
      </c>
      <c r="P202" s="103">
        <v>0</v>
      </c>
      <c r="Q202" s="103">
        <v>0</v>
      </c>
      <c r="R202" s="103">
        <v>0</v>
      </c>
      <c r="S202" s="103">
        <v>0</v>
      </c>
      <c r="T202" s="14">
        <v>0</v>
      </c>
      <c r="U202" s="14">
        <v>0</v>
      </c>
      <c r="V202" s="14">
        <v>100000</v>
      </c>
      <c r="W202" s="10">
        <v>0</v>
      </c>
      <c r="X202" s="103" t="s">
        <v>1344</v>
      </c>
      <c r="Y202" s="103" t="s">
        <v>1316</v>
      </c>
    </row>
    <row r="203" spans="1:25" s="10" customFormat="1" ht="12.75" customHeight="1" x14ac:dyDescent="0.2">
      <c r="A203" s="10" t="s">
        <v>804</v>
      </c>
      <c r="B203" s="10" t="s">
        <v>1345</v>
      </c>
      <c r="C203" s="103">
        <v>0</v>
      </c>
      <c r="D203" s="103">
        <v>0</v>
      </c>
      <c r="E203" s="103">
        <v>0</v>
      </c>
      <c r="F203" s="103">
        <v>0</v>
      </c>
      <c r="G203" s="103">
        <v>0</v>
      </c>
      <c r="H203" s="103">
        <v>0</v>
      </c>
      <c r="I203" s="103">
        <v>0</v>
      </c>
      <c r="J203" s="103">
        <v>0</v>
      </c>
      <c r="K203" s="103">
        <v>0</v>
      </c>
      <c r="L203" s="103">
        <v>0</v>
      </c>
      <c r="M203" s="103">
        <v>6700</v>
      </c>
      <c r="N203" s="103">
        <v>0</v>
      </c>
      <c r="O203" s="103">
        <v>0</v>
      </c>
      <c r="P203" s="103">
        <v>0</v>
      </c>
      <c r="Q203" s="103">
        <v>0</v>
      </c>
      <c r="R203" s="103">
        <v>0</v>
      </c>
      <c r="S203" s="103">
        <v>0</v>
      </c>
      <c r="T203" s="14">
        <v>0</v>
      </c>
      <c r="U203" s="14">
        <v>0</v>
      </c>
      <c r="V203" s="14">
        <v>0</v>
      </c>
      <c r="W203" s="10">
        <v>0</v>
      </c>
      <c r="X203" s="103" t="s">
        <v>1377</v>
      </c>
      <c r="Y203" s="103" t="s">
        <v>1316</v>
      </c>
    </row>
    <row r="204" spans="1:25" s="10" customFormat="1" ht="12.75" customHeight="1" x14ac:dyDescent="0.2">
      <c r="A204" s="10" t="s">
        <v>814</v>
      </c>
      <c r="B204" s="10" t="s">
        <v>900</v>
      </c>
      <c r="C204" s="103">
        <v>0</v>
      </c>
      <c r="D204" s="103">
        <v>0</v>
      </c>
      <c r="E204" s="103">
        <v>0</v>
      </c>
      <c r="F204" s="103">
        <v>0</v>
      </c>
      <c r="G204" s="103">
        <v>0</v>
      </c>
      <c r="H204" s="103">
        <v>0</v>
      </c>
      <c r="I204" s="103">
        <v>0</v>
      </c>
      <c r="J204" s="103">
        <v>0</v>
      </c>
      <c r="K204" s="103">
        <v>0</v>
      </c>
      <c r="L204" s="103">
        <v>0</v>
      </c>
      <c r="M204" s="103">
        <v>420706</v>
      </c>
      <c r="N204" s="103">
        <v>55000</v>
      </c>
      <c r="O204" s="103">
        <v>0</v>
      </c>
      <c r="P204" s="103">
        <v>0</v>
      </c>
      <c r="Q204" s="103">
        <v>0</v>
      </c>
      <c r="R204" s="103">
        <v>0</v>
      </c>
      <c r="S204" s="103">
        <v>0</v>
      </c>
      <c r="T204" s="14">
        <v>0</v>
      </c>
      <c r="U204" s="14">
        <v>64912</v>
      </c>
      <c r="V204" s="14">
        <v>0</v>
      </c>
      <c r="W204" s="10">
        <v>0</v>
      </c>
      <c r="X204" s="103" t="s">
        <v>1377</v>
      </c>
      <c r="Y204" s="103" t="s">
        <v>1316</v>
      </c>
    </row>
    <row r="205" spans="1:25" s="10" customFormat="1" ht="12.75" customHeight="1" x14ac:dyDescent="0.2">
      <c r="A205" s="10" t="s">
        <v>772</v>
      </c>
      <c r="B205" s="10" t="s">
        <v>333</v>
      </c>
      <c r="C205" s="103">
        <v>0</v>
      </c>
      <c r="D205" s="103">
        <v>0</v>
      </c>
      <c r="E205" s="103">
        <v>0</v>
      </c>
      <c r="F205" s="103">
        <v>0</v>
      </c>
      <c r="G205" s="103">
        <v>0</v>
      </c>
      <c r="H205" s="103">
        <v>0</v>
      </c>
      <c r="I205" s="103">
        <v>0</v>
      </c>
      <c r="J205" s="103">
        <v>0</v>
      </c>
      <c r="K205" s="103">
        <v>0</v>
      </c>
      <c r="L205" s="103">
        <v>0</v>
      </c>
      <c r="M205" s="103">
        <v>108368</v>
      </c>
      <c r="N205" s="103">
        <v>0</v>
      </c>
      <c r="O205" s="103">
        <v>0</v>
      </c>
      <c r="P205" s="103">
        <v>0</v>
      </c>
      <c r="Q205" s="103">
        <v>0</v>
      </c>
      <c r="R205" s="103">
        <v>0</v>
      </c>
      <c r="S205" s="103">
        <v>0</v>
      </c>
      <c r="T205" s="14">
        <v>0</v>
      </c>
      <c r="U205" s="14">
        <v>0</v>
      </c>
      <c r="V205" s="14">
        <v>15000</v>
      </c>
      <c r="W205" s="10">
        <v>0</v>
      </c>
      <c r="X205" s="103" t="s">
        <v>1377</v>
      </c>
      <c r="Y205" s="103" t="s">
        <v>1316</v>
      </c>
    </row>
    <row r="206" spans="1:25" s="10" customFormat="1" ht="12.75" customHeight="1" x14ac:dyDescent="0.2">
      <c r="A206" s="10" t="s">
        <v>811</v>
      </c>
      <c r="B206" s="10" t="s">
        <v>334</v>
      </c>
      <c r="C206" s="103">
        <v>0</v>
      </c>
      <c r="D206" s="103">
        <v>0</v>
      </c>
      <c r="E206" s="103">
        <v>0</v>
      </c>
      <c r="F206" s="103">
        <v>0</v>
      </c>
      <c r="G206" s="103">
        <v>0</v>
      </c>
      <c r="H206" s="103">
        <v>0</v>
      </c>
      <c r="I206" s="103">
        <v>0</v>
      </c>
      <c r="J206" s="103">
        <v>0</v>
      </c>
      <c r="K206" s="103">
        <v>0</v>
      </c>
      <c r="L206" s="103">
        <v>0</v>
      </c>
      <c r="M206" s="103">
        <v>112432</v>
      </c>
      <c r="N206" s="103">
        <v>0</v>
      </c>
      <c r="O206" s="103">
        <v>0</v>
      </c>
      <c r="P206" s="103">
        <v>0</v>
      </c>
      <c r="Q206" s="103">
        <v>0</v>
      </c>
      <c r="R206" s="103">
        <v>0</v>
      </c>
      <c r="S206" s="103">
        <v>0</v>
      </c>
      <c r="T206" s="14">
        <v>0</v>
      </c>
      <c r="U206" s="14">
        <v>0</v>
      </c>
      <c r="V206" s="14">
        <v>0</v>
      </c>
      <c r="W206" s="10">
        <v>0</v>
      </c>
      <c r="X206" s="103" t="s">
        <v>1377</v>
      </c>
      <c r="Y206" s="103" t="s">
        <v>1316</v>
      </c>
    </row>
    <row r="207" spans="1:25" s="10" customFormat="1" ht="12.75" customHeight="1" x14ac:dyDescent="0.2">
      <c r="A207" s="10" t="s">
        <v>713</v>
      </c>
      <c r="B207" s="10" t="s">
        <v>98</v>
      </c>
      <c r="C207" s="103">
        <v>0</v>
      </c>
      <c r="D207" s="103">
        <v>0</v>
      </c>
      <c r="E207" s="103">
        <v>0</v>
      </c>
      <c r="F207" s="103">
        <v>0</v>
      </c>
      <c r="G207" s="103">
        <v>0</v>
      </c>
      <c r="H207" s="103">
        <v>0</v>
      </c>
      <c r="I207" s="103">
        <v>0</v>
      </c>
      <c r="J207" s="103">
        <v>0</v>
      </c>
      <c r="K207" s="103">
        <v>0</v>
      </c>
      <c r="L207" s="103">
        <v>0</v>
      </c>
      <c r="M207" s="103">
        <v>280686</v>
      </c>
      <c r="N207" s="103">
        <v>129000</v>
      </c>
      <c r="O207" s="103">
        <v>0</v>
      </c>
      <c r="P207" s="103">
        <v>233</v>
      </c>
      <c r="Q207" s="103">
        <v>0</v>
      </c>
      <c r="R207" s="103">
        <v>0</v>
      </c>
      <c r="S207" s="103">
        <v>0</v>
      </c>
      <c r="T207" s="14">
        <v>0</v>
      </c>
      <c r="U207" s="14">
        <v>0</v>
      </c>
      <c r="V207" s="14">
        <v>0</v>
      </c>
      <c r="W207" s="10">
        <v>0</v>
      </c>
      <c r="X207" s="103" t="s">
        <v>1327</v>
      </c>
      <c r="Y207" s="103" t="s">
        <v>1316</v>
      </c>
    </row>
    <row r="208" spans="1:25" s="10" customFormat="1" ht="12.75" customHeight="1" x14ac:dyDescent="0.2">
      <c r="A208" s="10" t="s">
        <v>649</v>
      </c>
      <c r="B208" s="10" t="s">
        <v>99</v>
      </c>
      <c r="C208" s="103">
        <v>0</v>
      </c>
      <c r="D208" s="103">
        <v>0</v>
      </c>
      <c r="E208" s="103">
        <v>0</v>
      </c>
      <c r="F208" s="103">
        <v>0</v>
      </c>
      <c r="G208" s="103">
        <v>0</v>
      </c>
      <c r="H208" s="103">
        <v>0</v>
      </c>
      <c r="I208" s="103">
        <v>0</v>
      </c>
      <c r="J208" s="103">
        <v>0</v>
      </c>
      <c r="K208" s="103">
        <v>0</v>
      </c>
      <c r="L208" s="103">
        <v>0</v>
      </c>
      <c r="M208" s="103">
        <v>194620</v>
      </c>
      <c r="N208" s="103">
        <v>0</v>
      </c>
      <c r="O208" s="103">
        <v>0</v>
      </c>
      <c r="P208" s="103">
        <v>0</v>
      </c>
      <c r="Q208" s="103">
        <v>0</v>
      </c>
      <c r="R208" s="103">
        <v>0</v>
      </c>
      <c r="S208" s="103">
        <v>0</v>
      </c>
      <c r="T208" s="14">
        <v>0</v>
      </c>
      <c r="U208" s="14">
        <v>0</v>
      </c>
      <c r="V208" s="14">
        <v>0</v>
      </c>
      <c r="W208" s="10">
        <v>0</v>
      </c>
      <c r="X208" s="103" t="s">
        <v>1315</v>
      </c>
      <c r="Y208" s="103" t="s">
        <v>1316</v>
      </c>
    </row>
    <row r="209" spans="1:25" s="10" customFormat="1" ht="12.75" customHeight="1" x14ac:dyDescent="0.2">
      <c r="A209" s="10" t="s">
        <v>714</v>
      </c>
      <c r="B209" s="10" t="s">
        <v>100</v>
      </c>
      <c r="C209" s="103">
        <v>0</v>
      </c>
      <c r="D209" s="103">
        <v>0</v>
      </c>
      <c r="E209" s="103">
        <v>0</v>
      </c>
      <c r="F209" s="103">
        <v>0</v>
      </c>
      <c r="G209" s="103">
        <v>0</v>
      </c>
      <c r="H209" s="103">
        <v>0</v>
      </c>
      <c r="I209" s="103">
        <v>0</v>
      </c>
      <c r="J209" s="103">
        <v>0</v>
      </c>
      <c r="K209" s="103">
        <v>0</v>
      </c>
      <c r="L209" s="103">
        <v>0</v>
      </c>
      <c r="M209" s="103">
        <v>0</v>
      </c>
      <c r="N209" s="103">
        <v>5000</v>
      </c>
      <c r="O209" s="103">
        <v>0</v>
      </c>
      <c r="P209" s="103">
        <v>0</v>
      </c>
      <c r="Q209" s="103">
        <v>0</v>
      </c>
      <c r="R209" s="103">
        <v>0</v>
      </c>
      <c r="S209" s="103">
        <v>0</v>
      </c>
      <c r="T209" s="14">
        <v>0</v>
      </c>
      <c r="U209" s="14">
        <v>0</v>
      </c>
      <c r="V209" s="14">
        <v>0</v>
      </c>
      <c r="W209" s="10">
        <v>0</v>
      </c>
      <c r="X209" s="103" t="s">
        <v>1327</v>
      </c>
      <c r="Y209" s="103" t="s">
        <v>1316</v>
      </c>
    </row>
    <row r="210" spans="1:25" s="10" customFormat="1" ht="12.75" customHeight="1" x14ac:dyDescent="0.2">
      <c r="A210" s="10" t="s">
        <v>417</v>
      </c>
      <c r="B210" s="10" t="s">
        <v>101</v>
      </c>
      <c r="C210" s="103">
        <v>0</v>
      </c>
      <c r="D210" s="103">
        <v>4000</v>
      </c>
      <c r="E210" s="103">
        <v>0</v>
      </c>
      <c r="F210" s="103">
        <v>0</v>
      </c>
      <c r="G210" s="103">
        <v>33</v>
      </c>
      <c r="H210" s="103">
        <v>0</v>
      </c>
      <c r="I210" s="103">
        <v>0</v>
      </c>
      <c r="J210" s="103">
        <v>0</v>
      </c>
      <c r="K210" s="103">
        <v>0</v>
      </c>
      <c r="L210" s="103">
        <v>0</v>
      </c>
      <c r="M210" s="103">
        <v>40000</v>
      </c>
      <c r="N210" s="103">
        <v>0</v>
      </c>
      <c r="O210" s="103">
        <v>0</v>
      </c>
      <c r="P210" s="103">
        <v>0</v>
      </c>
      <c r="Q210" s="103">
        <v>0</v>
      </c>
      <c r="R210" s="103">
        <v>485</v>
      </c>
      <c r="S210" s="103">
        <v>0</v>
      </c>
      <c r="T210" s="14">
        <v>0</v>
      </c>
      <c r="U210" s="14">
        <v>10000</v>
      </c>
      <c r="V210" s="14">
        <v>23000</v>
      </c>
      <c r="W210" s="10">
        <v>10000</v>
      </c>
      <c r="X210" s="103" t="s">
        <v>1312</v>
      </c>
      <c r="Y210" s="103" t="s">
        <v>1316</v>
      </c>
    </row>
    <row r="211" spans="1:25" s="10" customFormat="1" ht="12.75" customHeight="1" x14ac:dyDescent="0.2">
      <c r="A211" s="10" t="s">
        <v>590</v>
      </c>
      <c r="B211" s="10" t="s">
        <v>102</v>
      </c>
      <c r="C211" s="103">
        <v>0</v>
      </c>
      <c r="D211" s="103">
        <v>0</v>
      </c>
      <c r="E211" s="103">
        <v>0</v>
      </c>
      <c r="F211" s="103">
        <v>0</v>
      </c>
      <c r="G211" s="103">
        <v>0</v>
      </c>
      <c r="H211" s="103">
        <v>0</v>
      </c>
      <c r="I211" s="103">
        <v>0</v>
      </c>
      <c r="J211" s="103">
        <v>0</v>
      </c>
      <c r="K211" s="103">
        <v>0</v>
      </c>
      <c r="L211" s="103">
        <v>0</v>
      </c>
      <c r="M211" s="103">
        <v>0</v>
      </c>
      <c r="N211" s="103">
        <v>0</v>
      </c>
      <c r="O211" s="103">
        <v>0</v>
      </c>
      <c r="P211" s="103">
        <v>0</v>
      </c>
      <c r="Q211" s="103">
        <v>0</v>
      </c>
      <c r="R211" s="103">
        <v>0</v>
      </c>
      <c r="S211" s="103">
        <v>0</v>
      </c>
      <c r="T211" s="14">
        <v>0</v>
      </c>
      <c r="U211" s="14">
        <v>0</v>
      </c>
      <c r="V211" s="14">
        <v>0</v>
      </c>
      <c r="W211" s="10">
        <v>0</v>
      </c>
      <c r="X211" s="103" t="s">
        <v>1315</v>
      </c>
      <c r="Y211" s="103" t="s">
        <v>1316</v>
      </c>
    </row>
    <row r="212" spans="1:25" s="10" customFormat="1" ht="12.75" customHeight="1" x14ac:dyDescent="0.2">
      <c r="A212" s="10" t="s">
        <v>715</v>
      </c>
      <c r="B212" s="10" t="s">
        <v>846</v>
      </c>
      <c r="C212" s="103">
        <v>0</v>
      </c>
      <c r="D212" s="103">
        <v>0</v>
      </c>
      <c r="E212" s="103">
        <v>0</v>
      </c>
      <c r="F212" s="103">
        <v>0</v>
      </c>
      <c r="G212" s="103">
        <v>0</v>
      </c>
      <c r="H212" s="103">
        <v>0</v>
      </c>
      <c r="I212" s="103">
        <v>0</v>
      </c>
      <c r="J212" s="103">
        <v>0</v>
      </c>
      <c r="K212" s="103">
        <v>0</v>
      </c>
      <c r="L212" s="103">
        <v>0</v>
      </c>
      <c r="M212" s="103">
        <v>262166</v>
      </c>
      <c r="N212" s="103">
        <v>0</v>
      </c>
      <c r="O212" s="103">
        <v>0</v>
      </c>
      <c r="P212" s="103">
        <v>0</v>
      </c>
      <c r="Q212" s="103">
        <v>0</v>
      </c>
      <c r="R212" s="103">
        <v>0</v>
      </c>
      <c r="S212" s="103">
        <v>0</v>
      </c>
      <c r="T212" s="14">
        <v>0</v>
      </c>
      <c r="U212" s="14">
        <v>0</v>
      </c>
      <c r="V212" s="14">
        <v>0</v>
      </c>
      <c r="W212" s="10">
        <v>0</v>
      </c>
      <c r="X212" s="103" t="s">
        <v>1327</v>
      </c>
      <c r="Y212" s="103" t="s">
        <v>1316</v>
      </c>
    </row>
    <row r="213" spans="1:25" s="10" customFormat="1" ht="12.75" customHeight="1" x14ac:dyDescent="0.2">
      <c r="A213" s="10" t="s">
        <v>496</v>
      </c>
      <c r="B213" s="10" t="s">
        <v>335</v>
      </c>
      <c r="C213" s="103">
        <v>1353</v>
      </c>
      <c r="D213" s="103">
        <v>0</v>
      </c>
      <c r="E213" s="103">
        <v>0</v>
      </c>
      <c r="F213" s="103">
        <v>378</v>
      </c>
      <c r="G213" s="103">
        <v>2042</v>
      </c>
      <c r="H213" s="103">
        <v>0</v>
      </c>
      <c r="I213" s="103">
        <v>50</v>
      </c>
      <c r="J213" s="103">
        <v>0</v>
      </c>
      <c r="K213" s="103">
        <v>0</v>
      </c>
      <c r="L213" s="103">
        <v>0</v>
      </c>
      <c r="M213" s="103">
        <v>362617</v>
      </c>
      <c r="N213" s="103">
        <v>53000</v>
      </c>
      <c r="O213" s="103">
        <v>0</v>
      </c>
      <c r="P213" s="103">
        <v>0</v>
      </c>
      <c r="Q213" s="103">
        <v>0</v>
      </c>
      <c r="R213" s="103">
        <v>0</v>
      </c>
      <c r="S213" s="103">
        <v>0</v>
      </c>
      <c r="T213" s="14">
        <v>0</v>
      </c>
      <c r="U213" s="14">
        <v>20000</v>
      </c>
      <c r="V213" s="14">
        <v>173</v>
      </c>
      <c r="W213" s="10">
        <v>0</v>
      </c>
      <c r="X213" s="103" t="s">
        <v>1324</v>
      </c>
      <c r="Y213" s="103" t="s">
        <v>1316</v>
      </c>
    </row>
    <row r="214" spans="1:25" s="10" customFormat="1" ht="12.75" customHeight="1" x14ac:dyDescent="0.2">
      <c r="A214" s="10" t="s">
        <v>566</v>
      </c>
      <c r="B214" s="10" t="s">
        <v>103</v>
      </c>
      <c r="C214" s="103">
        <v>0</v>
      </c>
      <c r="D214" s="103">
        <v>0</v>
      </c>
      <c r="E214" s="103">
        <v>0</v>
      </c>
      <c r="F214" s="103">
        <v>0</v>
      </c>
      <c r="G214" s="103">
        <v>0</v>
      </c>
      <c r="H214" s="103">
        <v>0</v>
      </c>
      <c r="I214" s="103">
        <v>0</v>
      </c>
      <c r="J214" s="103">
        <v>0</v>
      </c>
      <c r="K214" s="103">
        <v>0</v>
      </c>
      <c r="L214" s="103">
        <v>0</v>
      </c>
      <c r="M214" s="103">
        <v>1490</v>
      </c>
      <c r="N214" s="103">
        <v>0</v>
      </c>
      <c r="O214" s="103">
        <v>0</v>
      </c>
      <c r="P214" s="103">
        <v>0</v>
      </c>
      <c r="Q214" s="103">
        <v>0</v>
      </c>
      <c r="R214" s="103">
        <v>0</v>
      </c>
      <c r="S214" s="103">
        <v>0</v>
      </c>
      <c r="T214" s="14">
        <v>0</v>
      </c>
      <c r="U214" s="14">
        <v>0</v>
      </c>
      <c r="V214" s="14">
        <v>0</v>
      </c>
      <c r="W214" s="10">
        <v>0</v>
      </c>
      <c r="X214" s="103" t="s">
        <v>1315</v>
      </c>
      <c r="Y214" s="103" t="s">
        <v>1316</v>
      </c>
    </row>
    <row r="215" spans="1:25" s="10" customFormat="1" ht="12.75" customHeight="1" x14ac:dyDescent="0.2">
      <c r="A215" s="10" t="s">
        <v>732</v>
      </c>
      <c r="B215" s="10" t="s">
        <v>104</v>
      </c>
      <c r="C215" s="103">
        <v>0</v>
      </c>
      <c r="D215" s="103">
        <v>0</v>
      </c>
      <c r="E215" s="103">
        <v>0</v>
      </c>
      <c r="F215" s="103">
        <v>0</v>
      </c>
      <c r="G215" s="103">
        <v>0</v>
      </c>
      <c r="H215" s="103">
        <v>0</v>
      </c>
      <c r="I215" s="103">
        <v>0</v>
      </c>
      <c r="J215" s="103">
        <v>0</v>
      </c>
      <c r="K215" s="103">
        <v>0</v>
      </c>
      <c r="L215" s="103">
        <v>0</v>
      </c>
      <c r="M215" s="103">
        <v>453306</v>
      </c>
      <c r="N215" s="103">
        <v>85000</v>
      </c>
      <c r="O215" s="103">
        <v>0</v>
      </c>
      <c r="P215" s="103">
        <v>0</v>
      </c>
      <c r="Q215" s="103">
        <v>0</v>
      </c>
      <c r="R215" s="103">
        <v>0</v>
      </c>
      <c r="S215" s="103">
        <v>0</v>
      </c>
      <c r="T215" s="14">
        <v>0</v>
      </c>
      <c r="U215" s="14">
        <v>40000</v>
      </c>
      <c r="V215" s="14">
        <v>50000</v>
      </c>
      <c r="W215" s="10">
        <v>0</v>
      </c>
      <c r="X215" s="103" t="s">
        <v>1320</v>
      </c>
      <c r="Y215" s="103" t="s">
        <v>1316</v>
      </c>
    </row>
    <row r="216" spans="1:25" s="10" customFormat="1" ht="12.75" customHeight="1" x14ac:dyDescent="0.2">
      <c r="A216" s="10" t="s">
        <v>482</v>
      </c>
      <c r="B216" s="10" t="s">
        <v>105</v>
      </c>
      <c r="C216" s="103">
        <v>0</v>
      </c>
      <c r="D216" s="103">
        <v>0</v>
      </c>
      <c r="E216" s="103">
        <v>0</v>
      </c>
      <c r="F216" s="103">
        <v>0</v>
      </c>
      <c r="G216" s="103">
        <v>0</v>
      </c>
      <c r="H216" s="103">
        <v>0</v>
      </c>
      <c r="I216" s="103">
        <v>0</v>
      </c>
      <c r="J216" s="103">
        <v>0</v>
      </c>
      <c r="K216" s="103">
        <v>0</v>
      </c>
      <c r="L216" s="103">
        <v>0</v>
      </c>
      <c r="M216" s="103">
        <v>214637</v>
      </c>
      <c r="N216" s="103">
        <v>0</v>
      </c>
      <c r="O216" s="103">
        <v>0</v>
      </c>
      <c r="P216" s="103">
        <v>0</v>
      </c>
      <c r="Q216" s="103">
        <v>0</v>
      </c>
      <c r="R216" s="103">
        <v>0</v>
      </c>
      <c r="S216" s="103">
        <v>0</v>
      </c>
      <c r="T216" s="14">
        <v>0</v>
      </c>
      <c r="U216" s="14">
        <v>0</v>
      </c>
      <c r="V216" s="14">
        <v>0</v>
      </c>
      <c r="W216" s="10">
        <v>0</v>
      </c>
      <c r="X216" s="103" t="s">
        <v>1315</v>
      </c>
      <c r="Y216" s="103" t="s">
        <v>1316</v>
      </c>
    </row>
    <row r="217" spans="1:25" s="10" customFormat="1" ht="12.75" customHeight="1" x14ac:dyDescent="0.2">
      <c r="A217" s="10" t="s">
        <v>593</v>
      </c>
      <c r="B217" s="10" t="s">
        <v>1293</v>
      </c>
      <c r="C217" s="103">
        <v>0</v>
      </c>
      <c r="D217" s="103">
        <v>0</v>
      </c>
      <c r="E217" s="103">
        <v>0</v>
      </c>
      <c r="F217" s="103">
        <v>0</v>
      </c>
      <c r="G217" s="103">
        <v>0</v>
      </c>
      <c r="H217" s="103">
        <v>0</v>
      </c>
      <c r="I217" s="103">
        <v>0</v>
      </c>
      <c r="J217" s="103">
        <v>0</v>
      </c>
      <c r="K217" s="103">
        <v>0</v>
      </c>
      <c r="L217" s="103">
        <v>0</v>
      </c>
      <c r="M217" s="103">
        <v>70109</v>
      </c>
      <c r="N217" s="103">
        <v>0</v>
      </c>
      <c r="O217" s="103">
        <v>0</v>
      </c>
      <c r="P217" s="103">
        <v>0</v>
      </c>
      <c r="Q217" s="103">
        <v>0</v>
      </c>
      <c r="R217" s="103">
        <v>0</v>
      </c>
      <c r="S217" s="103">
        <v>0</v>
      </c>
      <c r="T217" s="14">
        <v>0</v>
      </c>
      <c r="U217" s="14">
        <v>0</v>
      </c>
      <c r="V217" s="14">
        <v>0</v>
      </c>
      <c r="W217" s="10">
        <v>0</v>
      </c>
      <c r="X217" s="103" t="s">
        <v>1315</v>
      </c>
      <c r="Y217" s="103" t="s">
        <v>1316</v>
      </c>
    </row>
    <row r="218" spans="1:25" s="10" customFormat="1" ht="12.75" customHeight="1" x14ac:dyDescent="0.2">
      <c r="A218" s="10" t="s">
        <v>733</v>
      </c>
      <c r="B218" s="10" t="s">
        <v>106</v>
      </c>
      <c r="C218" s="103">
        <v>0</v>
      </c>
      <c r="D218" s="103">
        <v>0</v>
      </c>
      <c r="E218" s="103">
        <v>0</v>
      </c>
      <c r="F218" s="103">
        <v>0</v>
      </c>
      <c r="G218" s="103">
        <v>0</v>
      </c>
      <c r="H218" s="103">
        <v>0</v>
      </c>
      <c r="I218" s="103">
        <v>0</v>
      </c>
      <c r="J218" s="103">
        <v>0</v>
      </c>
      <c r="K218" s="103">
        <v>0</v>
      </c>
      <c r="L218" s="103">
        <v>0</v>
      </c>
      <c r="M218" s="103">
        <v>218461</v>
      </c>
      <c r="N218" s="103">
        <v>63000</v>
      </c>
      <c r="O218" s="103">
        <v>0</v>
      </c>
      <c r="P218" s="103">
        <v>0</v>
      </c>
      <c r="Q218" s="103">
        <v>0</v>
      </c>
      <c r="R218" s="103">
        <v>0</v>
      </c>
      <c r="S218" s="103">
        <v>0</v>
      </c>
      <c r="T218" s="14">
        <v>0</v>
      </c>
      <c r="U218" s="14">
        <v>68963</v>
      </c>
      <c r="V218" s="14">
        <v>0</v>
      </c>
      <c r="W218" s="10">
        <v>0</v>
      </c>
      <c r="X218" s="103" t="s">
        <v>1320</v>
      </c>
      <c r="Y218" s="103" t="s">
        <v>1316</v>
      </c>
    </row>
    <row r="219" spans="1:25" s="10" customFormat="1" ht="12.75" customHeight="1" x14ac:dyDescent="0.2">
      <c r="A219" s="10" t="s">
        <v>502</v>
      </c>
      <c r="B219" s="10" t="s">
        <v>107</v>
      </c>
      <c r="C219" s="103">
        <v>0</v>
      </c>
      <c r="D219" s="103">
        <v>0</v>
      </c>
      <c r="E219" s="103">
        <v>0</v>
      </c>
      <c r="F219" s="103">
        <v>0</v>
      </c>
      <c r="G219" s="103">
        <v>0</v>
      </c>
      <c r="H219" s="103">
        <v>0</v>
      </c>
      <c r="I219" s="103">
        <v>0</v>
      </c>
      <c r="J219" s="103">
        <v>0</v>
      </c>
      <c r="K219" s="103">
        <v>0</v>
      </c>
      <c r="L219" s="103">
        <v>0</v>
      </c>
      <c r="M219" s="103">
        <v>0</v>
      </c>
      <c r="N219" s="103">
        <v>0</v>
      </c>
      <c r="O219" s="103">
        <v>0</v>
      </c>
      <c r="P219" s="103">
        <v>0</v>
      </c>
      <c r="Q219" s="103">
        <v>0</v>
      </c>
      <c r="R219" s="103">
        <v>20</v>
      </c>
      <c r="S219" s="103">
        <v>0</v>
      </c>
      <c r="T219" s="14">
        <v>0</v>
      </c>
      <c r="U219" s="14">
        <v>0</v>
      </c>
      <c r="V219" s="14">
        <v>0</v>
      </c>
      <c r="W219" s="10">
        <v>0</v>
      </c>
      <c r="X219" s="103" t="s">
        <v>1315</v>
      </c>
      <c r="Y219" s="103" t="s">
        <v>1316</v>
      </c>
    </row>
    <row r="220" spans="1:25" s="10" customFormat="1" ht="12.75" customHeight="1" x14ac:dyDescent="0.2">
      <c r="A220" s="10" t="s">
        <v>421</v>
      </c>
      <c r="B220" s="10" t="s">
        <v>108</v>
      </c>
      <c r="C220" s="103">
        <v>0</v>
      </c>
      <c r="D220" s="103">
        <v>0</v>
      </c>
      <c r="E220" s="103">
        <v>0</v>
      </c>
      <c r="F220" s="103">
        <v>0</v>
      </c>
      <c r="G220" s="103">
        <v>0</v>
      </c>
      <c r="H220" s="103">
        <v>0</v>
      </c>
      <c r="I220" s="103">
        <v>0</v>
      </c>
      <c r="J220" s="103">
        <v>0</v>
      </c>
      <c r="K220" s="103">
        <v>0</v>
      </c>
      <c r="L220" s="103">
        <v>0</v>
      </c>
      <c r="M220" s="103">
        <v>6011</v>
      </c>
      <c r="N220" s="103">
        <v>25000</v>
      </c>
      <c r="O220" s="103">
        <v>39</v>
      </c>
      <c r="P220" s="103">
        <v>0</v>
      </c>
      <c r="Q220" s="103">
        <v>0</v>
      </c>
      <c r="R220" s="103">
        <v>0</v>
      </c>
      <c r="S220" s="103">
        <v>0</v>
      </c>
      <c r="T220" s="14">
        <v>0</v>
      </c>
      <c r="U220" s="14">
        <v>20000</v>
      </c>
      <c r="V220" s="14">
        <v>0</v>
      </c>
      <c r="W220" s="10">
        <v>0</v>
      </c>
      <c r="X220" s="103" t="s">
        <v>1312</v>
      </c>
      <c r="Y220" s="103" t="s">
        <v>1316</v>
      </c>
    </row>
    <row r="221" spans="1:25" s="10" customFormat="1" ht="12.75" customHeight="1" x14ac:dyDescent="0.2">
      <c r="A221" s="10" t="s">
        <v>468</v>
      </c>
      <c r="B221" s="10" t="s">
        <v>109</v>
      </c>
      <c r="C221" s="103">
        <v>0</v>
      </c>
      <c r="D221" s="103">
        <v>0</v>
      </c>
      <c r="E221" s="103">
        <v>0</v>
      </c>
      <c r="F221" s="103">
        <v>0</v>
      </c>
      <c r="G221" s="103">
        <v>0</v>
      </c>
      <c r="H221" s="103">
        <v>0</v>
      </c>
      <c r="I221" s="103">
        <v>0</v>
      </c>
      <c r="J221" s="103">
        <v>0</v>
      </c>
      <c r="K221" s="103">
        <v>0</v>
      </c>
      <c r="L221" s="103">
        <v>0</v>
      </c>
      <c r="M221" s="103">
        <v>10500</v>
      </c>
      <c r="N221" s="103">
        <v>0</v>
      </c>
      <c r="O221" s="103">
        <v>0</v>
      </c>
      <c r="P221" s="103">
        <v>0</v>
      </c>
      <c r="Q221" s="103">
        <v>0</v>
      </c>
      <c r="R221" s="103">
        <v>0</v>
      </c>
      <c r="S221" s="103">
        <v>0</v>
      </c>
      <c r="T221" s="14">
        <v>0</v>
      </c>
      <c r="U221" s="14">
        <v>0</v>
      </c>
      <c r="V221" s="14">
        <v>0</v>
      </c>
      <c r="W221" s="10">
        <v>0</v>
      </c>
      <c r="X221" s="103" t="s">
        <v>1315</v>
      </c>
      <c r="Y221" s="103" t="s">
        <v>1316</v>
      </c>
    </row>
    <row r="222" spans="1:25" s="10" customFormat="1" ht="12.75" customHeight="1" x14ac:dyDescent="0.2">
      <c r="A222" s="10" t="s">
        <v>503</v>
      </c>
      <c r="B222" s="10" t="s">
        <v>110</v>
      </c>
      <c r="C222" s="103">
        <v>13</v>
      </c>
      <c r="D222" s="103">
        <v>0</v>
      </c>
      <c r="E222" s="103">
        <v>0</v>
      </c>
      <c r="F222" s="103">
        <v>0</v>
      </c>
      <c r="G222" s="103">
        <v>0</v>
      </c>
      <c r="H222" s="103">
        <v>0</v>
      </c>
      <c r="I222" s="103">
        <v>0</v>
      </c>
      <c r="J222" s="103">
        <v>0</v>
      </c>
      <c r="K222" s="103">
        <v>0</v>
      </c>
      <c r="L222" s="103">
        <v>0</v>
      </c>
      <c r="M222" s="103">
        <v>4000</v>
      </c>
      <c r="N222" s="103">
        <v>0</v>
      </c>
      <c r="O222" s="103">
        <v>0</v>
      </c>
      <c r="P222" s="103">
        <v>0</v>
      </c>
      <c r="Q222" s="103">
        <v>0</v>
      </c>
      <c r="R222" s="103">
        <v>0</v>
      </c>
      <c r="S222" s="103">
        <v>0</v>
      </c>
      <c r="T222" s="14">
        <v>0</v>
      </c>
      <c r="U222" s="14">
        <v>0</v>
      </c>
      <c r="V222" s="14">
        <v>0</v>
      </c>
      <c r="W222" s="10">
        <v>0</v>
      </c>
      <c r="X222" s="103" t="s">
        <v>1315</v>
      </c>
      <c r="Y222" s="103" t="s">
        <v>1316</v>
      </c>
    </row>
    <row r="223" spans="1:25" s="10" customFormat="1" ht="12.75" customHeight="1" x14ac:dyDescent="0.2">
      <c r="A223" s="10" t="s">
        <v>734</v>
      </c>
      <c r="B223" s="10" t="s">
        <v>111</v>
      </c>
      <c r="C223" s="103">
        <v>0</v>
      </c>
      <c r="D223" s="103">
        <v>0</v>
      </c>
      <c r="E223" s="103">
        <v>0</v>
      </c>
      <c r="F223" s="103">
        <v>0</v>
      </c>
      <c r="G223" s="103">
        <v>0</v>
      </c>
      <c r="H223" s="103">
        <v>0</v>
      </c>
      <c r="I223" s="103">
        <v>1070</v>
      </c>
      <c r="J223" s="103">
        <v>0</v>
      </c>
      <c r="K223" s="103">
        <v>0</v>
      </c>
      <c r="L223" s="103">
        <v>0</v>
      </c>
      <c r="M223" s="103">
        <v>203234</v>
      </c>
      <c r="N223" s="103">
        <v>7000</v>
      </c>
      <c r="O223" s="103">
        <v>0</v>
      </c>
      <c r="P223" s="103">
        <v>0</v>
      </c>
      <c r="Q223" s="103">
        <v>0</v>
      </c>
      <c r="R223" s="103">
        <v>0</v>
      </c>
      <c r="S223" s="103">
        <v>0</v>
      </c>
      <c r="T223" s="14">
        <v>0</v>
      </c>
      <c r="U223" s="14">
        <v>0</v>
      </c>
      <c r="V223" s="14">
        <v>3000</v>
      </c>
      <c r="W223" s="10">
        <v>0</v>
      </c>
      <c r="X223" s="103" t="s">
        <v>1320</v>
      </c>
      <c r="Y223" s="103" t="s">
        <v>1316</v>
      </c>
    </row>
    <row r="224" spans="1:25" s="10" customFormat="1" ht="12.75" customHeight="1" x14ac:dyDescent="0.2">
      <c r="A224" s="10" t="s">
        <v>794</v>
      </c>
      <c r="B224" s="10" t="s">
        <v>1347</v>
      </c>
      <c r="C224" s="103">
        <v>0</v>
      </c>
      <c r="D224" s="103">
        <v>0</v>
      </c>
      <c r="E224" s="103">
        <v>0</v>
      </c>
      <c r="F224" s="103">
        <v>0</v>
      </c>
      <c r="G224" s="103">
        <v>0</v>
      </c>
      <c r="H224" s="103">
        <v>0</v>
      </c>
      <c r="I224" s="103">
        <v>0</v>
      </c>
      <c r="J224" s="103">
        <v>0</v>
      </c>
      <c r="K224" s="103">
        <v>0</v>
      </c>
      <c r="L224" s="103">
        <v>0</v>
      </c>
      <c r="M224" s="103">
        <v>14971</v>
      </c>
      <c r="N224" s="103">
        <v>0</v>
      </c>
      <c r="O224" s="103">
        <v>0</v>
      </c>
      <c r="P224" s="103">
        <v>0</v>
      </c>
      <c r="Q224" s="103">
        <v>0</v>
      </c>
      <c r="R224" s="103">
        <v>0</v>
      </c>
      <c r="S224" s="103">
        <v>0</v>
      </c>
      <c r="T224" s="14">
        <v>0</v>
      </c>
      <c r="U224" s="14">
        <v>0</v>
      </c>
      <c r="V224" s="14">
        <v>0</v>
      </c>
      <c r="W224" s="10">
        <v>0</v>
      </c>
      <c r="X224" s="103" t="s">
        <v>1377</v>
      </c>
      <c r="Y224" s="103" t="s">
        <v>1316</v>
      </c>
    </row>
    <row r="225" spans="1:25" s="10" customFormat="1" ht="12.75" customHeight="1" x14ac:dyDescent="0.2">
      <c r="A225" s="10" t="s">
        <v>508</v>
      </c>
      <c r="B225" s="10" t="s">
        <v>833</v>
      </c>
      <c r="C225" s="103">
        <v>0</v>
      </c>
      <c r="D225" s="103">
        <v>0</v>
      </c>
      <c r="E225" s="103">
        <v>0</v>
      </c>
      <c r="F225" s="103">
        <v>0</v>
      </c>
      <c r="G225" s="103">
        <v>0</v>
      </c>
      <c r="H225" s="103">
        <v>0</v>
      </c>
      <c r="I225" s="103">
        <v>0</v>
      </c>
      <c r="J225" s="103">
        <v>0</v>
      </c>
      <c r="K225" s="103">
        <v>0</v>
      </c>
      <c r="L225" s="103">
        <v>0</v>
      </c>
      <c r="M225" s="103">
        <v>130597</v>
      </c>
      <c r="N225" s="103">
        <v>12000</v>
      </c>
      <c r="O225" s="103">
        <v>0</v>
      </c>
      <c r="P225" s="103">
        <v>0</v>
      </c>
      <c r="Q225" s="103">
        <v>0</v>
      </c>
      <c r="R225" s="103">
        <v>0</v>
      </c>
      <c r="S225" s="103">
        <v>0</v>
      </c>
      <c r="T225" s="14">
        <v>0</v>
      </c>
      <c r="U225" s="14">
        <v>0</v>
      </c>
      <c r="V225" s="14">
        <v>0</v>
      </c>
      <c r="W225" s="10">
        <v>0</v>
      </c>
      <c r="X225" s="103" t="s">
        <v>1312</v>
      </c>
      <c r="Y225" s="103" t="s">
        <v>1316</v>
      </c>
    </row>
    <row r="226" spans="1:25" s="10" customFormat="1" ht="12.75" customHeight="1" x14ac:dyDescent="0.2">
      <c r="A226" s="10" t="s">
        <v>516</v>
      </c>
      <c r="B226" s="10" t="s">
        <v>336</v>
      </c>
      <c r="C226" s="103">
        <v>0</v>
      </c>
      <c r="D226" s="103">
        <v>0</v>
      </c>
      <c r="E226" s="103">
        <v>0</v>
      </c>
      <c r="F226" s="103">
        <v>0</v>
      </c>
      <c r="G226" s="103">
        <v>0</v>
      </c>
      <c r="H226" s="103">
        <v>0</v>
      </c>
      <c r="I226" s="103">
        <v>0</v>
      </c>
      <c r="J226" s="103">
        <v>0</v>
      </c>
      <c r="K226" s="103">
        <v>0</v>
      </c>
      <c r="L226" s="103">
        <v>0</v>
      </c>
      <c r="M226" s="103">
        <v>103280</v>
      </c>
      <c r="N226" s="103">
        <v>173100</v>
      </c>
      <c r="O226" s="103">
        <v>0</v>
      </c>
      <c r="P226" s="103">
        <v>0</v>
      </c>
      <c r="Q226" s="103">
        <v>0</v>
      </c>
      <c r="R226" s="103">
        <v>0</v>
      </c>
      <c r="S226" s="103">
        <v>0</v>
      </c>
      <c r="T226" s="14">
        <v>0</v>
      </c>
      <c r="U226" s="14">
        <v>9400</v>
      </c>
      <c r="V226" s="14">
        <v>60</v>
      </c>
      <c r="W226" s="10">
        <v>0</v>
      </c>
      <c r="X226" s="103" t="s">
        <v>1324</v>
      </c>
      <c r="Y226" s="103" t="s">
        <v>1316</v>
      </c>
    </row>
    <row r="227" spans="1:25" s="10" customFormat="1" ht="12.75" customHeight="1" x14ac:dyDescent="0.2">
      <c r="A227" s="10" t="s">
        <v>757</v>
      </c>
      <c r="B227" s="10" t="s">
        <v>858</v>
      </c>
      <c r="C227" s="103">
        <v>0</v>
      </c>
      <c r="D227" s="103">
        <v>0</v>
      </c>
      <c r="E227" s="103">
        <v>0</v>
      </c>
      <c r="F227" s="103">
        <v>0</v>
      </c>
      <c r="G227" s="103">
        <v>0</v>
      </c>
      <c r="H227" s="103">
        <v>0</v>
      </c>
      <c r="I227" s="103">
        <v>0</v>
      </c>
      <c r="J227" s="103">
        <v>0</v>
      </c>
      <c r="K227" s="103">
        <v>0</v>
      </c>
      <c r="L227" s="103">
        <v>0</v>
      </c>
      <c r="M227" s="103">
        <v>16455</v>
      </c>
      <c r="N227" s="103">
        <v>10000</v>
      </c>
      <c r="O227" s="103">
        <v>0</v>
      </c>
      <c r="P227" s="103">
        <v>0</v>
      </c>
      <c r="Q227" s="103">
        <v>0</v>
      </c>
      <c r="R227" s="103">
        <v>0</v>
      </c>
      <c r="S227" s="103">
        <v>0</v>
      </c>
      <c r="T227" s="14">
        <v>0</v>
      </c>
      <c r="U227" s="14">
        <v>0</v>
      </c>
      <c r="V227" s="14">
        <v>0</v>
      </c>
      <c r="W227" s="10">
        <v>0</v>
      </c>
      <c r="X227" s="103" t="s">
        <v>1377</v>
      </c>
      <c r="Y227" s="103" t="s">
        <v>1316</v>
      </c>
    </row>
    <row r="228" spans="1:25" s="10" customFormat="1" ht="12.75" customHeight="1" x14ac:dyDescent="0.2">
      <c r="A228" s="10" t="s">
        <v>520</v>
      </c>
      <c r="B228" s="10" t="s">
        <v>112</v>
      </c>
      <c r="C228" s="103">
        <v>0</v>
      </c>
      <c r="D228" s="103">
        <v>0</v>
      </c>
      <c r="E228" s="103">
        <v>0</v>
      </c>
      <c r="F228" s="103">
        <v>0</v>
      </c>
      <c r="G228" s="103">
        <v>0</v>
      </c>
      <c r="H228" s="103">
        <v>0</v>
      </c>
      <c r="I228" s="103">
        <v>0</v>
      </c>
      <c r="J228" s="103">
        <v>0</v>
      </c>
      <c r="K228" s="103">
        <v>0</v>
      </c>
      <c r="L228" s="103">
        <v>0</v>
      </c>
      <c r="M228" s="103">
        <v>0</v>
      </c>
      <c r="N228" s="103">
        <v>0</v>
      </c>
      <c r="O228" s="103">
        <v>0</v>
      </c>
      <c r="P228" s="103">
        <v>0</v>
      </c>
      <c r="Q228" s="103">
        <v>0</v>
      </c>
      <c r="R228" s="103">
        <v>0</v>
      </c>
      <c r="S228" s="103">
        <v>0</v>
      </c>
      <c r="T228" s="14">
        <v>0</v>
      </c>
      <c r="U228" s="14">
        <v>0</v>
      </c>
      <c r="V228" s="14">
        <v>0</v>
      </c>
      <c r="W228" s="10">
        <v>0</v>
      </c>
      <c r="X228" s="103" t="s">
        <v>1315</v>
      </c>
      <c r="Y228" s="103" t="s">
        <v>1316</v>
      </c>
    </row>
    <row r="229" spans="1:25" s="10" customFormat="1" ht="12.75" customHeight="1" x14ac:dyDescent="0.2">
      <c r="A229" s="10" t="s">
        <v>440</v>
      </c>
      <c r="B229" s="10" t="s">
        <v>113</v>
      </c>
      <c r="C229" s="103">
        <v>0</v>
      </c>
      <c r="D229" s="103">
        <v>0</v>
      </c>
      <c r="E229" s="103">
        <v>0</v>
      </c>
      <c r="F229" s="103">
        <v>0</v>
      </c>
      <c r="G229" s="103">
        <v>0</v>
      </c>
      <c r="H229" s="103">
        <v>0</v>
      </c>
      <c r="I229" s="103">
        <v>0</v>
      </c>
      <c r="J229" s="103">
        <v>0</v>
      </c>
      <c r="K229" s="103">
        <v>0</v>
      </c>
      <c r="L229" s="103">
        <v>0</v>
      </c>
      <c r="M229" s="103">
        <v>63774</v>
      </c>
      <c r="N229" s="103">
        <v>8500</v>
      </c>
      <c r="O229" s="103">
        <v>0</v>
      </c>
      <c r="P229" s="103">
        <v>0</v>
      </c>
      <c r="Q229" s="103">
        <v>0</v>
      </c>
      <c r="R229" s="103">
        <v>0</v>
      </c>
      <c r="S229" s="103">
        <v>0</v>
      </c>
      <c r="T229" s="14">
        <v>0</v>
      </c>
      <c r="U229" s="14">
        <v>4300</v>
      </c>
      <c r="V229" s="14">
        <v>0</v>
      </c>
      <c r="W229" s="10">
        <v>8000</v>
      </c>
      <c r="X229" s="103" t="s">
        <v>1315</v>
      </c>
      <c r="Y229" s="103" t="s">
        <v>1316</v>
      </c>
    </row>
    <row r="230" spans="1:25" s="10" customFormat="1" ht="12.75" customHeight="1" x14ac:dyDescent="0.2">
      <c r="A230" s="10" t="s">
        <v>991</v>
      </c>
      <c r="B230" s="10" t="s">
        <v>992</v>
      </c>
      <c r="C230" s="103">
        <v>0</v>
      </c>
      <c r="D230" s="103">
        <v>0</v>
      </c>
      <c r="E230" s="103">
        <v>0</v>
      </c>
      <c r="F230" s="103">
        <v>0</v>
      </c>
      <c r="G230" s="103">
        <v>0</v>
      </c>
      <c r="H230" s="103">
        <v>0</v>
      </c>
      <c r="I230" s="103">
        <v>0</v>
      </c>
      <c r="J230" s="103">
        <v>0</v>
      </c>
      <c r="K230" s="103">
        <v>0</v>
      </c>
      <c r="L230" s="103">
        <v>0</v>
      </c>
      <c r="M230" s="103">
        <v>515251</v>
      </c>
      <c r="N230" s="103">
        <v>114556</v>
      </c>
      <c r="O230" s="103">
        <v>1000</v>
      </c>
      <c r="P230" s="103">
        <v>2500</v>
      </c>
      <c r="Q230" s="103">
        <v>0</v>
      </c>
      <c r="R230" s="103">
        <v>0</v>
      </c>
      <c r="S230" s="103">
        <v>0</v>
      </c>
      <c r="T230" s="14">
        <v>0</v>
      </c>
      <c r="U230" s="14">
        <v>0</v>
      </c>
      <c r="V230" s="14">
        <v>25300</v>
      </c>
      <c r="W230" s="10">
        <v>0</v>
      </c>
      <c r="X230" s="103" t="s">
        <v>1312</v>
      </c>
      <c r="Y230" s="103" t="s">
        <v>1314</v>
      </c>
    </row>
    <row r="231" spans="1:25" s="10" customFormat="1" ht="12.75" customHeight="1" x14ac:dyDescent="0.2">
      <c r="A231" s="10" t="s">
        <v>735</v>
      </c>
      <c r="B231" s="10" t="s">
        <v>114</v>
      </c>
      <c r="C231" s="103">
        <v>0</v>
      </c>
      <c r="D231" s="103">
        <v>0</v>
      </c>
      <c r="E231" s="103">
        <v>0</v>
      </c>
      <c r="F231" s="103">
        <v>0</v>
      </c>
      <c r="G231" s="103">
        <v>0</v>
      </c>
      <c r="H231" s="103">
        <v>0</v>
      </c>
      <c r="I231" s="103">
        <v>0</v>
      </c>
      <c r="J231" s="103">
        <v>0</v>
      </c>
      <c r="K231" s="103">
        <v>0</v>
      </c>
      <c r="L231" s="103">
        <v>0</v>
      </c>
      <c r="M231" s="103">
        <v>308782</v>
      </c>
      <c r="N231" s="103">
        <v>22000</v>
      </c>
      <c r="O231" s="103">
        <v>0</v>
      </c>
      <c r="P231" s="103">
        <v>0</v>
      </c>
      <c r="Q231" s="103">
        <v>0</v>
      </c>
      <c r="R231" s="103">
        <v>0</v>
      </c>
      <c r="S231" s="103">
        <v>0</v>
      </c>
      <c r="T231" s="14">
        <v>0</v>
      </c>
      <c r="U231" s="14">
        <v>26000</v>
      </c>
      <c r="V231" s="14">
        <v>0</v>
      </c>
      <c r="W231" s="10">
        <v>0</v>
      </c>
      <c r="X231" s="103" t="s">
        <v>1320</v>
      </c>
      <c r="Y231" s="103" t="s">
        <v>1316</v>
      </c>
    </row>
    <row r="232" spans="1:25" s="10" customFormat="1" ht="12.75" customHeight="1" x14ac:dyDescent="0.2">
      <c r="A232" s="10" t="s">
        <v>567</v>
      </c>
      <c r="B232" s="10" t="s">
        <v>837</v>
      </c>
      <c r="C232" s="103">
        <v>0</v>
      </c>
      <c r="D232" s="103">
        <v>0</v>
      </c>
      <c r="E232" s="103">
        <v>0</v>
      </c>
      <c r="F232" s="103">
        <v>0</v>
      </c>
      <c r="G232" s="103">
        <v>0</v>
      </c>
      <c r="H232" s="103">
        <v>0</v>
      </c>
      <c r="I232" s="103">
        <v>0</v>
      </c>
      <c r="J232" s="103">
        <v>0</v>
      </c>
      <c r="K232" s="103">
        <v>0</v>
      </c>
      <c r="L232" s="103">
        <v>0</v>
      </c>
      <c r="M232" s="103">
        <v>71952</v>
      </c>
      <c r="N232" s="103">
        <v>0</v>
      </c>
      <c r="O232" s="103">
        <v>0</v>
      </c>
      <c r="P232" s="103">
        <v>0</v>
      </c>
      <c r="Q232" s="103">
        <v>0</v>
      </c>
      <c r="R232" s="103">
        <v>0</v>
      </c>
      <c r="S232" s="103">
        <v>0</v>
      </c>
      <c r="T232" s="14">
        <v>0</v>
      </c>
      <c r="U232" s="14">
        <v>0</v>
      </c>
      <c r="V232" s="14">
        <v>2800</v>
      </c>
      <c r="W232" s="10">
        <v>0</v>
      </c>
      <c r="X232" s="103" t="s">
        <v>1315</v>
      </c>
      <c r="Y232" s="103" t="s">
        <v>1316</v>
      </c>
    </row>
    <row r="233" spans="1:25" s="10" customFormat="1" ht="12.75" customHeight="1" x14ac:dyDescent="0.2">
      <c r="A233" s="10" t="s">
        <v>669</v>
      </c>
      <c r="B233" s="10" t="s">
        <v>115</v>
      </c>
      <c r="C233" s="103">
        <v>0</v>
      </c>
      <c r="D233" s="103">
        <v>0</v>
      </c>
      <c r="E233" s="103">
        <v>0</v>
      </c>
      <c r="F233" s="103">
        <v>0</v>
      </c>
      <c r="G233" s="103">
        <v>0</v>
      </c>
      <c r="H233" s="103">
        <v>0</v>
      </c>
      <c r="I233" s="103">
        <v>0</v>
      </c>
      <c r="J233" s="103">
        <v>0</v>
      </c>
      <c r="K233" s="103">
        <v>0</v>
      </c>
      <c r="L233" s="103">
        <v>0</v>
      </c>
      <c r="M233" s="103">
        <v>0</v>
      </c>
      <c r="N233" s="103">
        <v>0</v>
      </c>
      <c r="O233" s="103">
        <v>0</v>
      </c>
      <c r="P233" s="103">
        <v>0</v>
      </c>
      <c r="Q233" s="103">
        <v>0</v>
      </c>
      <c r="R233" s="103">
        <v>0</v>
      </c>
      <c r="S233" s="103">
        <v>0</v>
      </c>
      <c r="T233" s="14">
        <v>0</v>
      </c>
      <c r="U233" s="14">
        <v>0</v>
      </c>
      <c r="V233" s="14">
        <v>0</v>
      </c>
      <c r="W233" s="10">
        <v>0</v>
      </c>
      <c r="X233" s="103" t="s">
        <v>1315</v>
      </c>
      <c r="Y233" s="103" t="s">
        <v>1316</v>
      </c>
    </row>
    <row r="234" spans="1:25" s="10" customFormat="1" ht="12.75" customHeight="1" x14ac:dyDescent="0.2">
      <c r="A234" s="10" t="s">
        <v>736</v>
      </c>
      <c r="B234" s="10" t="s">
        <v>116</v>
      </c>
      <c r="C234" s="103">
        <v>0</v>
      </c>
      <c r="D234" s="103">
        <v>0</v>
      </c>
      <c r="E234" s="103">
        <v>0</v>
      </c>
      <c r="F234" s="103">
        <v>0</v>
      </c>
      <c r="G234" s="103">
        <v>0</v>
      </c>
      <c r="H234" s="103">
        <v>0</v>
      </c>
      <c r="I234" s="103">
        <v>0</v>
      </c>
      <c r="J234" s="103">
        <v>0</v>
      </c>
      <c r="K234" s="103">
        <v>0</v>
      </c>
      <c r="L234" s="103">
        <v>0</v>
      </c>
      <c r="M234" s="103">
        <v>183585</v>
      </c>
      <c r="N234" s="103">
        <v>72000</v>
      </c>
      <c r="O234" s="103">
        <v>0</v>
      </c>
      <c r="P234" s="103">
        <v>0</v>
      </c>
      <c r="Q234" s="103">
        <v>0</v>
      </c>
      <c r="R234" s="103">
        <v>0</v>
      </c>
      <c r="S234" s="103">
        <v>0</v>
      </c>
      <c r="T234" s="14">
        <v>0</v>
      </c>
      <c r="U234" s="14">
        <v>0</v>
      </c>
      <c r="V234" s="14">
        <v>0</v>
      </c>
      <c r="W234" s="10">
        <v>0</v>
      </c>
      <c r="X234" s="103" t="s">
        <v>1320</v>
      </c>
      <c r="Y234" s="103" t="s">
        <v>1316</v>
      </c>
    </row>
    <row r="235" spans="1:25" s="10" customFormat="1" ht="12.75" customHeight="1" x14ac:dyDescent="0.2">
      <c r="A235" s="10" t="s">
        <v>795</v>
      </c>
      <c r="B235" s="10" t="s">
        <v>1348</v>
      </c>
      <c r="C235" s="103">
        <v>0</v>
      </c>
      <c r="D235" s="103">
        <v>0</v>
      </c>
      <c r="E235" s="103">
        <v>0</v>
      </c>
      <c r="F235" s="103">
        <v>0</v>
      </c>
      <c r="G235" s="103">
        <v>0</v>
      </c>
      <c r="H235" s="103">
        <v>0</v>
      </c>
      <c r="I235" s="103">
        <v>0</v>
      </c>
      <c r="J235" s="103">
        <v>0</v>
      </c>
      <c r="K235" s="103">
        <v>0</v>
      </c>
      <c r="L235" s="103">
        <v>0</v>
      </c>
      <c r="M235" s="103">
        <v>19614</v>
      </c>
      <c r="N235" s="103">
        <v>0</v>
      </c>
      <c r="O235" s="103">
        <v>0</v>
      </c>
      <c r="P235" s="103">
        <v>0</v>
      </c>
      <c r="Q235" s="103">
        <v>0</v>
      </c>
      <c r="R235" s="103">
        <v>0</v>
      </c>
      <c r="S235" s="103">
        <v>0</v>
      </c>
      <c r="T235" s="14">
        <v>0</v>
      </c>
      <c r="U235" s="14">
        <v>0</v>
      </c>
      <c r="V235" s="14">
        <v>0</v>
      </c>
      <c r="W235" s="10">
        <v>0</v>
      </c>
      <c r="X235" s="103" t="s">
        <v>1377</v>
      </c>
      <c r="Y235" s="103" t="s">
        <v>1316</v>
      </c>
    </row>
    <row r="236" spans="1:25" s="10" customFormat="1" ht="12.75" customHeight="1" x14ac:dyDescent="0.2">
      <c r="A236" s="10" t="s">
        <v>758</v>
      </c>
      <c r="B236" s="10" t="s">
        <v>859</v>
      </c>
      <c r="C236" s="103">
        <v>0</v>
      </c>
      <c r="D236" s="103">
        <v>0</v>
      </c>
      <c r="E236" s="103">
        <v>0</v>
      </c>
      <c r="F236" s="103">
        <v>0</v>
      </c>
      <c r="G236" s="103">
        <v>0</v>
      </c>
      <c r="H236" s="103">
        <v>0</v>
      </c>
      <c r="I236" s="103">
        <v>0</v>
      </c>
      <c r="J236" s="103">
        <v>0</v>
      </c>
      <c r="K236" s="103">
        <v>0</v>
      </c>
      <c r="L236" s="103">
        <v>0</v>
      </c>
      <c r="M236" s="103">
        <v>17540</v>
      </c>
      <c r="N236" s="103">
        <v>0</v>
      </c>
      <c r="O236" s="103">
        <v>0</v>
      </c>
      <c r="P236" s="103">
        <v>0</v>
      </c>
      <c r="Q236" s="103">
        <v>0</v>
      </c>
      <c r="R236" s="103">
        <v>0</v>
      </c>
      <c r="S236" s="103">
        <v>0</v>
      </c>
      <c r="T236" s="14">
        <v>0</v>
      </c>
      <c r="U236" s="14">
        <v>0</v>
      </c>
      <c r="V236" s="14">
        <v>0</v>
      </c>
      <c r="W236" s="10">
        <v>0</v>
      </c>
      <c r="X236" s="103" t="s">
        <v>1377</v>
      </c>
      <c r="Y236" s="103" t="s">
        <v>1316</v>
      </c>
    </row>
    <row r="237" spans="1:25" s="10" customFormat="1" ht="12.75" customHeight="1" x14ac:dyDescent="0.2">
      <c r="A237" s="10" t="s">
        <v>416</v>
      </c>
      <c r="B237" s="10" t="s">
        <v>1287</v>
      </c>
      <c r="C237" s="103">
        <v>0</v>
      </c>
      <c r="D237" s="103">
        <v>0</v>
      </c>
      <c r="E237" s="103">
        <v>0</v>
      </c>
      <c r="F237" s="103">
        <v>0</v>
      </c>
      <c r="G237" s="103">
        <v>0</v>
      </c>
      <c r="H237" s="103">
        <v>0</v>
      </c>
      <c r="I237" s="103">
        <v>0</v>
      </c>
      <c r="J237" s="103">
        <v>0</v>
      </c>
      <c r="K237" s="103">
        <v>0</v>
      </c>
      <c r="L237" s="103">
        <v>0</v>
      </c>
      <c r="M237" s="103">
        <v>10000</v>
      </c>
      <c r="N237" s="103">
        <v>0</v>
      </c>
      <c r="O237" s="103">
        <v>0</v>
      </c>
      <c r="P237" s="103">
        <v>0</v>
      </c>
      <c r="Q237" s="103">
        <v>0</v>
      </c>
      <c r="R237" s="103">
        <v>0</v>
      </c>
      <c r="S237" s="103">
        <v>0</v>
      </c>
      <c r="T237" s="14">
        <v>0</v>
      </c>
      <c r="U237" s="14">
        <v>0</v>
      </c>
      <c r="V237" s="14">
        <v>4500</v>
      </c>
      <c r="W237" s="10">
        <v>0</v>
      </c>
      <c r="X237" s="103" t="s">
        <v>1315</v>
      </c>
      <c r="Y237" s="103" t="s">
        <v>1316</v>
      </c>
    </row>
    <row r="238" spans="1:25" s="10" customFormat="1" ht="12.75" customHeight="1" x14ac:dyDescent="0.2">
      <c r="A238" s="10" t="s">
        <v>552</v>
      </c>
      <c r="B238" s="10" t="s">
        <v>117</v>
      </c>
      <c r="C238" s="103">
        <v>0</v>
      </c>
      <c r="D238" s="103">
        <v>0</v>
      </c>
      <c r="E238" s="103">
        <v>0</v>
      </c>
      <c r="F238" s="103">
        <v>0</v>
      </c>
      <c r="G238" s="103">
        <v>0</v>
      </c>
      <c r="H238" s="103">
        <v>0</v>
      </c>
      <c r="I238" s="103">
        <v>0</v>
      </c>
      <c r="J238" s="103">
        <v>0</v>
      </c>
      <c r="K238" s="103">
        <v>0</v>
      </c>
      <c r="L238" s="103">
        <v>0</v>
      </c>
      <c r="M238" s="103">
        <v>0</v>
      </c>
      <c r="N238" s="103">
        <v>11520</v>
      </c>
      <c r="O238" s="103">
        <v>0</v>
      </c>
      <c r="P238" s="103">
        <v>0</v>
      </c>
      <c r="Q238" s="103">
        <v>0</v>
      </c>
      <c r="R238" s="103">
        <v>0</v>
      </c>
      <c r="S238" s="103">
        <v>0</v>
      </c>
      <c r="T238" s="14">
        <v>75</v>
      </c>
      <c r="U238" s="14">
        <v>0</v>
      </c>
      <c r="V238" s="14">
        <v>0</v>
      </c>
      <c r="W238" s="10">
        <v>0</v>
      </c>
      <c r="X238" s="103" t="s">
        <v>1315</v>
      </c>
      <c r="Y238" s="103" t="s">
        <v>1316</v>
      </c>
    </row>
    <row r="239" spans="1:25" s="10" customFormat="1" ht="12.75" customHeight="1" x14ac:dyDescent="0.2">
      <c r="A239" s="10" t="s">
        <v>993</v>
      </c>
      <c r="B239" s="10" t="s">
        <v>994</v>
      </c>
      <c r="C239" s="103">
        <v>0</v>
      </c>
      <c r="D239" s="103">
        <v>0</v>
      </c>
      <c r="E239" s="103">
        <v>0</v>
      </c>
      <c r="F239" s="103">
        <v>0</v>
      </c>
      <c r="G239" s="103">
        <v>0</v>
      </c>
      <c r="H239" s="103">
        <v>0</v>
      </c>
      <c r="I239" s="103">
        <v>43</v>
      </c>
      <c r="J239" s="103">
        <v>0</v>
      </c>
      <c r="K239" s="103">
        <v>0</v>
      </c>
      <c r="L239" s="103">
        <v>0</v>
      </c>
      <c r="M239" s="103">
        <v>91697</v>
      </c>
      <c r="N239" s="103">
        <v>97900</v>
      </c>
      <c r="O239" s="103">
        <v>0</v>
      </c>
      <c r="P239" s="103">
        <v>0</v>
      </c>
      <c r="Q239" s="103">
        <v>0</v>
      </c>
      <c r="R239" s="103">
        <v>0</v>
      </c>
      <c r="S239" s="103">
        <v>0</v>
      </c>
      <c r="T239" s="14">
        <v>0</v>
      </c>
      <c r="U239" s="14">
        <v>5000</v>
      </c>
      <c r="V239" s="14">
        <v>0</v>
      </c>
      <c r="W239" s="10">
        <v>0</v>
      </c>
      <c r="X239" s="103" t="s">
        <v>1312</v>
      </c>
      <c r="Y239" s="103" t="s">
        <v>1314</v>
      </c>
    </row>
    <row r="240" spans="1:25" s="10" customFormat="1" ht="12.75" customHeight="1" x14ac:dyDescent="0.2">
      <c r="A240" s="10" t="s">
        <v>641</v>
      </c>
      <c r="B240" s="10" t="s">
        <v>118</v>
      </c>
      <c r="C240" s="103">
        <v>0</v>
      </c>
      <c r="D240" s="103">
        <v>0</v>
      </c>
      <c r="E240" s="103">
        <v>0</v>
      </c>
      <c r="F240" s="103">
        <v>0</v>
      </c>
      <c r="G240" s="103">
        <v>0</v>
      </c>
      <c r="H240" s="103">
        <v>0</v>
      </c>
      <c r="I240" s="103">
        <v>0</v>
      </c>
      <c r="J240" s="103">
        <v>0</v>
      </c>
      <c r="K240" s="103">
        <v>0</v>
      </c>
      <c r="L240" s="103">
        <v>0</v>
      </c>
      <c r="M240" s="103">
        <v>116793</v>
      </c>
      <c r="N240" s="103">
        <v>9000</v>
      </c>
      <c r="O240" s="103">
        <v>0</v>
      </c>
      <c r="P240" s="103">
        <v>0</v>
      </c>
      <c r="Q240" s="103">
        <v>0</v>
      </c>
      <c r="R240" s="103">
        <v>0</v>
      </c>
      <c r="S240" s="103">
        <v>0</v>
      </c>
      <c r="T240" s="14">
        <v>0</v>
      </c>
      <c r="U240" s="14">
        <v>0</v>
      </c>
      <c r="V240" s="14">
        <v>0</v>
      </c>
      <c r="W240" s="10">
        <v>0</v>
      </c>
      <c r="X240" s="103" t="s">
        <v>1315</v>
      </c>
      <c r="Y240" s="103" t="s">
        <v>1316</v>
      </c>
    </row>
    <row r="241" spans="1:25" s="10" customFormat="1" ht="12.75" customHeight="1" x14ac:dyDescent="0.2">
      <c r="A241" s="10" t="s">
        <v>531</v>
      </c>
      <c r="B241" s="10" t="s">
        <v>119</v>
      </c>
      <c r="C241" s="103">
        <v>0</v>
      </c>
      <c r="D241" s="103">
        <v>0</v>
      </c>
      <c r="E241" s="103">
        <v>0</v>
      </c>
      <c r="F241" s="103">
        <v>0</v>
      </c>
      <c r="G241" s="103">
        <v>0</v>
      </c>
      <c r="H241" s="103">
        <v>0</v>
      </c>
      <c r="I241" s="103">
        <v>0</v>
      </c>
      <c r="J241" s="103">
        <v>0</v>
      </c>
      <c r="K241" s="103">
        <v>0</v>
      </c>
      <c r="L241" s="103">
        <v>0</v>
      </c>
      <c r="M241" s="103">
        <v>111888</v>
      </c>
      <c r="N241" s="103">
        <v>6000</v>
      </c>
      <c r="O241" s="103">
        <v>0</v>
      </c>
      <c r="P241" s="103">
        <v>0</v>
      </c>
      <c r="Q241" s="103">
        <v>0</v>
      </c>
      <c r="R241" s="103">
        <v>0</v>
      </c>
      <c r="S241" s="103">
        <v>0</v>
      </c>
      <c r="T241" s="14">
        <v>0</v>
      </c>
      <c r="U241" s="14">
        <v>3000</v>
      </c>
      <c r="V241" s="14">
        <v>5000</v>
      </c>
      <c r="W241" s="10">
        <v>0</v>
      </c>
      <c r="X241" s="103" t="s">
        <v>1312</v>
      </c>
      <c r="Y241" s="103" t="s">
        <v>1316</v>
      </c>
    </row>
    <row r="242" spans="1:25" s="10" customFormat="1" ht="12.75" customHeight="1" x14ac:dyDescent="0.2">
      <c r="A242" s="10" t="s">
        <v>674</v>
      </c>
      <c r="B242" s="10" t="s">
        <v>120</v>
      </c>
      <c r="C242" s="103">
        <v>0</v>
      </c>
      <c r="D242" s="103">
        <v>0</v>
      </c>
      <c r="E242" s="103">
        <v>0</v>
      </c>
      <c r="F242" s="103">
        <v>0</v>
      </c>
      <c r="G242" s="103">
        <v>0</v>
      </c>
      <c r="H242" s="103">
        <v>0</v>
      </c>
      <c r="I242" s="103">
        <v>0</v>
      </c>
      <c r="J242" s="103">
        <v>0</v>
      </c>
      <c r="K242" s="103">
        <v>0</v>
      </c>
      <c r="L242" s="103">
        <v>0</v>
      </c>
      <c r="M242" s="103">
        <v>272</v>
      </c>
      <c r="N242" s="103">
        <v>0</v>
      </c>
      <c r="O242" s="103">
        <v>0</v>
      </c>
      <c r="P242" s="103">
        <v>0</v>
      </c>
      <c r="Q242" s="103">
        <v>0</v>
      </c>
      <c r="R242" s="103">
        <v>0</v>
      </c>
      <c r="S242" s="103">
        <v>0</v>
      </c>
      <c r="T242" s="14">
        <v>0</v>
      </c>
      <c r="U242" s="14">
        <v>0</v>
      </c>
      <c r="V242" s="14">
        <v>0</v>
      </c>
      <c r="W242" s="10">
        <v>0</v>
      </c>
      <c r="X242" s="103" t="s">
        <v>1312</v>
      </c>
      <c r="Y242" s="103" t="s">
        <v>1316</v>
      </c>
    </row>
    <row r="243" spans="1:25" s="10" customFormat="1" ht="12.75" customHeight="1" x14ac:dyDescent="0.2">
      <c r="A243" s="10" t="s">
        <v>716</v>
      </c>
      <c r="B243" s="10" t="s">
        <v>121</v>
      </c>
      <c r="C243" s="103">
        <v>0</v>
      </c>
      <c r="D243" s="103">
        <v>0</v>
      </c>
      <c r="E243" s="103">
        <v>0</v>
      </c>
      <c r="F243" s="103">
        <v>5000</v>
      </c>
      <c r="G243" s="103">
        <v>0</v>
      </c>
      <c r="H243" s="103">
        <v>0</v>
      </c>
      <c r="I243" s="103">
        <v>0</v>
      </c>
      <c r="J243" s="103">
        <v>0</v>
      </c>
      <c r="K243" s="103">
        <v>0</v>
      </c>
      <c r="L243" s="103">
        <v>3596</v>
      </c>
      <c r="M243" s="103">
        <v>294298</v>
      </c>
      <c r="N243" s="103">
        <v>0</v>
      </c>
      <c r="O243" s="103">
        <v>0</v>
      </c>
      <c r="P243" s="103">
        <v>0</v>
      </c>
      <c r="Q243" s="103">
        <v>0</v>
      </c>
      <c r="R243" s="103">
        <v>0</v>
      </c>
      <c r="S243" s="103">
        <v>0</v>
      </c>
      <c r="T243" s="14">
        <v>0</v>
      </c>
      <c r="U243" s="14">
        <v>0</v>
      </c>
      <c r="V243" s="14">
        <v>56000</v>
      </c>
      <c r="W243" s="10">
        <v>0</v>
      </c>
      <c r="X243" s="103" t="s">
        <v>1327</v>
      </c>
      <c r="Y243" s="103" t="s">
        <v>1316</v>
      </c>
    </row>
    <row r="244" spans="1:25" s="10" customFormat="1" ht="12.75" customHeight="1" x14ac:dyDescent="0.2">
      <c r="A244" s="10" t="s">
        <v>717</v>
      </c>
      <c r="B244" s="10" t="s">
        <v>847</v>
      </c>
      <c r="C244" s="103">
        <v>0</v>
      </c>
      <c r="D244" s="103">
        <v>0</v>
      </c>
      <c r="E244" s="103">
        <v>0</v>
      </c>
      <c r="F244" s="103">
        <v>0</v>
      </c>
      <c r="G244" s="103">
        <v>0</v>
      </c>
      <c r="H244" s="103">
        <v>0</v>
      </c>
      <c r="I244" s="103">
        <v>2</v>
      </c>
      <c r="J244" s="103">
        <v>0</v>
      </c>
      <c r="K244" s="103">
        <v>0</v>
      </c>
      <c r="L244" s="103">
        <v>0</v>
      </c>
      <c r="M244" s="103">
        <v>170196</v>
      </c>
      <c r="N244" s="103">
        <v>0</v>
      </c>
      <c r="O244" s="103">
        <v>0</v>
      </c>
      <c r="P244" s="103">
        <v>0</v>
      </c>
      <c r="Q244" s="103">
        <v>0</v>
      </c>
      <c r="R244" s="103">
        <v>0</v>
      </c>
      <c r="S244" s="103">
        <v>0</v>
      </c>
      <c r="T244" s="14">
        <v>0</v>
      </c>
      <c r="U244" s="14">
        <v>0</v>
      </c>
      <c r="V244" s="14">
        <v>0</v>
      </c>
      <c r="W244" s="10">
        <v>0</v>
      </c>
      <c r="X244" s="103" t="s">
        <v>1327</v>
      </c>
      <c r="Y244" s="103" t="s">
        <v>1316</v>
      </c>
    </row>
    <row r="245" spans="1:25" s="10" customFormat="1" ht="12.75" customHeight="1" x14ac:dyDescent="0.2">
      <c r="A245" s="10" t="s">
        <v>533</v>
      </c>
      <c r="B245" s="10" t="s">
        <v>1291</v>
      </c>
      <c r="C245" s="103">
        <v>0</v>
      </c>
      <c r="D245" s="103">
        <v>0</v>
      </c>
      <c r="E245" s="103">
        <v>0</v>
      </c>
      <c r="F245" s="103">
        <v>0</v>
      </c>
      <c r="G245" s="103">
        <v>0</v>
      </c>
      <c r="H245" s="103">
        <v>0</v>
      </c>
      <c r="I245" s="103">
        <v>0</v>
      </c>
      <c r="J245" s="103">
        <v>0</v>
      </c>
      <c r="K245" s="103">
        <v>0</v>
      </c>
      <c r="L245" s="103">
        <v>0</v>
      </c>
      <c r="M245" s="103">
        <v>647509</v>
      </c>
      <c r="N245" s="103">
        <v>421800</v>
      </c>
      <c r="O245" s="103">
        <v>0</v>
      </c>
      <c r="P245" s="103">
        <v>0</v>
      </c>
      <c r="Q245" s="103">
        <v>0</v>
      </c>
      <c r="R245" s="103">
        <v>0</v>
      </c>
      <c r="S245" s="103">
        <v>0</v>
      </c>
      <c r="T245" s="14">
        <v>0</v>
      </c>
      <c r="U245" s="14">
        <v>20000</v>
      </c>
      <c r="V245" s="14">
        <v>0</v>
      </c>
      <c r="W245" s="10">
        <v>0</v>
      </c>
      <c r="X245" s="103" t="s">
        <v>1324</v>
      </c>
      <c r="Y245" s="103" t="s">
        <v>1316</v>
      </c>
    </row>
    <row r="246" spans="1:25" s="10" customFormat="1" ht="12.75" customHeight="1" x14ac:dyDescent="0.2">
      <c r="A246" s="10" t="s">
        <v>796</v>
      </c>
      <c r="B246" s="10" t="s">
        <v>1350</v>
      </c>
      <c r="C246" s="103">
        <v>0</v>
      </c>
      <c r="D246" s="103">
        <v>0</v>
      </c>
      <c r="E246" s="103">
        <v>0</v>
      </c>
      <c r="F246" s="103">
        <v>0</v>
      </c>
      <c r="G246" s="103">
        <v>0</v>
      </c>
      <c r="H246" s="103">
        <v>0</v>
      </c>
      <c r="I246" s="103">
        <v>0</v>
      </c>
      <c r="J246" s="103">
        <v>0</v>
      </c>
      <c r="K246" s="103">
        <v>0</v>
      </c>
      <c r="L246" s="103">
        <v>0</v>
      </c>
      <c r="M246" s="103">
        <v>6540</v>
      </c>
      <c r="N246" s="103">
        <v>0</v>
      </c>
      <c r="O246" s="103">
        <v>0</v>
      </c>
      <c r="P246" s="103">
        <v>0</v>
      </c>
      <c r="Q246" s="103">
        <v>0</v>
      </c>
      <c r="R246" s="103">
        <v>0</v>
      </c>
      <c r="S246" s="103">
        <v>0</v>
      </c>
      <c r="T246" s="14">
        <v>0</v>
      </c>
      <c r="U246" s="14">
        <v>0</v>
      </c>
      <c r="V246" s="14">
        <v>0</v>
      </c>
      <c r="W246" s="10">
        <v>0</v>
      </c>
      <c r="X246" s="103" t="s">
        <v>1377</v>
      </c>
      <c r="Y246" s="103" t="s">
        <v>1316</v>
      </c>
    </row>
    <row r="247" spans="1:25" s="10" customFormat="1" ht="12.75" customHeight="1" x14ac:dyDescent="0.2">
      <c r="A247" s="10" t="s">
        <v>759</v>
      </c>
      <c r="B247" s="10" t="s">
        <v>337</v>
      </c>
      <c r="C247" s="103">
        <v>0</v>
      </c>
      <c r="D247" s="103">
        <v>0</v>
      </c>
      <c r="E247" s="103">
        <v>0</v>
      </c>
      <c r="F247" s="103">
        <v>0</v>
      </c>
      <c r="G247" s="103">
        <v>0</v>
      </c>
      <c r="H247" s="103">
        <v>0</v>
      </c>
      <c r="I247" s="103">
        <v>0</v>
      </c>
      <c r="J247" s="103">
        <v>0</v>
      </c>
      <c r="K247" s="103">
        <v>0</v>
      </c>
      <c r="L247" s="103">
        <v>0</v>
      </c>
      <c r="M247" s="103">
        <v>0</v>
      </c>
      <c r="N247" s="103">
        <v>0</v>
      </c>
      <c r="O247" s="103">
        <v>0</v>
      </c>
      <c r="P247" s="103">
        <v>0</v>
      </c>
      <c r="Q247" s="103">
        <v>0</v>
      </c>
      <c r="R247" s="103">
        <v>0</v>
      </c>
      <c r="S247" s="103">
        <v>0</v>
      </c>
      <c r="T247" s="14">
        <v>0</v>
      </c>
      <c r="U247" s="14">
        <v>0</v>
      </c>
      <c r="V247" s="14">
        <v>0</v>
      </c>
      <c r="W247" s="10">
        <v>0</v>
      </c>
      <c r="X247" s="103" t="s">
        <v>1377</v>
      </c>
      <c r="Y247" s="103" t="s">
        <v>1316</v>
      </c>
    </row>
    <row r="248" spans="1:25" s="10" customFormat="1" ht="12.75" customHeight="1" x14ac:dyDescent="0.2">
      <c r="A248" s="10" t="s">
        <v>600</v>
      </c>
      <c r="B248" s="10" t="s">
        <v>122</v>
      </c>
      <c r="C248" s="103">
        <v>0</v>
      </c>
      <c r="D248" s="103">
        <v>0</v>
      </c>
      <c r="E248" s="103">
        <v>0</v>
      </c>
      <c r="F248" s="103">
        <v>0</v>
      </c>
      <c r="G248" s="103">
        <v>0</v>
      </c>
      <c r="H248" s="103">
        <v>0</v>
      </c>
      <c r="I248" s="103">
        <v>0</v>
      </c>
      <c r="J248" s="103">
        <v>0</v>
      </c>
      <c r="K248" s="103">
        <v>0</v>
      </c>
      <c r="L248" s="103">
        <v>0</v>
      </c>
      <c r="M248" s="103">
        <v>73903</v>
      </c>
      <c r="N248" s="103">
        <v>0</v>
      </c>
      <c r="O248" s="103">
        <v>0</v>
      </c>
      <c r="P248" s="103">
        <v>0</v>
      </c>
      <c r="Q248" s="103">
        <v>0</v>
      </c>
      <c r="R248" s="103">
        <v>0</v>
      </c>
      <c r="S248" s="103">
        <v>0</v>
      </c>
      <c r="T248" s="14">
        <v>0</v>
      </c>
      <c r="U248" s="14">
        <v>0</v>
      </c>
      <c r="V248" s="14">
        <v>7000</v>
      </c>
      <c r="W248" s="10">
        <v>0</v>
      </c>
      <c r="X248" s="103" t="s">
        <v>1315</v>
      </c>
      <c r="Y248" s="103" t="s">
        <v>1316</v>
      </c>
    </row>
    <row r="249" spans="1:25" s="10" customFormat="1" ht="12.75" customHeight="1" x14ac:dyDescent="0.2">
      <c r="A249" s="10" t="s">
        <v>583</v>
      </c>
      <c r="B249" s="10" t="s">
        <v>839</v>
      </c>
      <c r="C249" s="103">
        <v>0</v>
      </c>
      <c r="D249" s="103">
        <v>0</v>
      </c>
      <c r="E249" s="103">
        <v>0</v>
      </c>
      <c r="F249" s="103">
        <v>0</v>
      </c>
      <c r="G249" s="103">
        <v>0</v>
      </c>
      <c r="H249" s="103">
        <v>0</v>
      </c>
      <c r="I249" s="103">
        <v>20</v>
      </c>
      <c r="J249" s="103">
        <v>0</v>
      </c>
      <c r="K249" s="103">
        <v>0</v>
      </c>
      <c r="L249" s="103">
        <v>0</v>
      </c>
      <c r="M249" s="103">
        <v>1500</v>
      </c>
      <c r="N249" s="103">
        <v>10000</v>
      </c>
      <c r="O249" s="103">
        <v>0</v>
      </c>
      <c r="P249" s="103">
        <v>0</v>
      </c>
      <c r="Q249" s="103">
        <v>0</v>
      </c>
      <c r="R249" s="103">
        <v>0</v>
      </c>
      <c r="S249" s="103">
        <v>0</v>
      </c>
      <c r="T249" s="14">
        <v>0</v>
      </c>
      <c r="U249" s="14">
        <v>0</v>
      </c>
      <c r="V249" s="14">
        <v>6100</v>
      </c>
      <c r="W249" s="10">
        <v>0</v>
      </c>
      <c r="X249" s="103" t="s">
        <v>1315</v>
      </c>
      <c r="Y249" s="103" t="s">
        <v>1316</v>
      </c>
    </row>
    <row r="250" spans="1:25" s="10" customFormat="1" ht="12.75" customHeight="1" x14ac:dyDescent="0.2">
      <c r="A250" s="10" t="s">
        <v>528</v>
      </c>
      <c r="B250" s="10" t="s">
        <v>123</v>
      </c>
      <c r="C250" s="103">
        <v>0</v>
      </c>
      <c r="D250" s="103">
        <v>0</v>
      </c>
      <c r="E250" s="103">
        <v>36</v>
      </c>
      <c r="F250" s="103">
        <v>12</v>
      </c>
      <c r="G250" s="103">
        <v>0</v>
      </c>
      <c r="H250" s="103">
        <v>0</v>
      </c>
      <c r="I250" s="103">
        <v>28</v>
      </c>
      <c r="J250" s="103">
        <v>0</v>
      </c>
      <c r="K250" s="103">
        <v>0</v>
      </c>
      <c r="L250" s="103">
        <v>878</v>
      </c>
      <c r="M250" s="103">
        <v>357896</v>
      </c>
      <c r="N250" s="103">
        <v>64000</v>
      </c>
      <c r="O250" s="103">
        <v>0</v>
      </c>
      <c r="P250" s="103">
        <v>0</v>
      </c>
      <c r="Q250" s="103">
        <v>0</v>
      </c>
      <c r="R250" s="103">
        <v>0</v>
      </c>
      <c r="S250" s="103">
        <v>0</v>
      </c>
      <c r="T250" s="14">
        <v>0</v>
      </c>
      <c r="U250" s="14">
        <v>0</v>
      </c>
      <c r="V250" s="14">
        <v>12000</v>
      </c>
      <c r="W250" s="10">
        <v>19000</v>
      </c>
      <c r="X250" s="103" t="s">
        <v>1312</v>
      </c>
      <c r="Y250" s="103" t="s">
        <v>1316</v>
      </c>
    </row>
    <row r="251" spans="1:25" s="10" customFormat="1" ht="12.75" customHeight="1" x14ac:dyDescent="0.2">
      <c r="A251" s="10" t="s">
        <v>737</v>
      </c>
      <c r="B251" s="10" t="s">
        <v>124</v>
      </c>
      <c r="C251" s="103">
        <v>0</v>
      </c>
      <c r="D251" s="103">
        <v>0</v>
      </c>
      <c r="E251" s="103">
        <v>0</v>
      </c>
      <c r="F251" s="103">
        <v>0</v>
      </c>
      <c r="G251" s="103">
        <v>0</v>
      </c>
      <c r="H251" s="103">
        <v>0</v>
      </c>
      <c r="I251" s="103">
        <v>0</v>
      </c>
      <c r="J251" s="103">
        <v>0</v>
      </c>
      <c r="K251" s="103">
        <v>0</v>
      </c>
      <c r="L251" s="103">
        <v>0</v>
      </c>
      <c r="M251" s="103">
        <v>178698</v>
      </c>
      <c r="N251" s="103">
        <v>52000</v>
      </c>
      <c r="O251" s="103">
        <v>0</v>
      </c>
      <c r="P251" s="103">
        <v>0</v>
      </c>
      <c r="Q251" s="103">
        <v>0</v>
      </c>
      <c r="R251" s="103">
        <v>0</v>
      </c>
      <c r="S251" s="103">
        <v>0</v>
      </c>
      <c r="T251" s="14">
        <v>0</v>
      </c>
      <c r="U251" s="14">
        <v>9000</v>
      </c>
      <c r="V251" s="14">
        <v>5100</v>
      </c>
      <c r="W251" s="10">
        <v>5000</v>
      </c>
      <c r="X251" s="103" t="s">
        <v>1320</v>
      </c>
      <c r="Y251" s="103" t="s">
        <v>1316</v>
      </c>
    </row>
    <row r="252" spans="1:25" s="10" customFormat="1" ht="12.75" customHeight="1" x14ac:dyDescent="0.2">
      <c r="A252" s="10" t="s">
        <v>708</v>
      </c>
      <c r="B252" s="10" t="s">
        <v>125</v>
      </c>
      <c r="C252" s="103">
        <v>0</v>
      </c>
      <c r="D252" s="103">
        <v>0</v>
      </c>
      <c r="E252" s="103">
        <v>306</v>
      </c>
      <c r="F252" s="103">
        <v>20</v>
      </c>
      <c r="G252" s="103">
        <v>0</v>
      </c>
      <c r="H252" s="103">
        <v>0</v>
      </c>
      <c r="I252" s="103">
        <v>783</v>
      </c>
      <c r="J252" s="103">
        <v>0</v>
      </c>
      <c r="K252" s="103">
        <v>0</v>
      </c>
      <c r="L252" s="103">
        <v>6983</v>
      </c>
      <c r="M252" s="103">
        <v>373520</v>
      </c>
      <c r="N252" s="103">
        <v>91628</v>
      </c>
      <c r="O252" s="103">
        <v>0</v>
      </c>
      <c r="P252" s="103">
        <v>0</v>
      </c>
      <c r="Q252" s="103">
        <v>0</v>
      </c>
      <c r="R252" s="103">
        <v>0</v>
      </c>
      <c r="S252" s="103">
        <v>0</v>
      </c>
      <c r="T252" s="14">
        <v>20</v>
      </c>
      <c r="U252" s="14">
        <v>15000</v>
      </c>
      <c r="V252" s="14">
        <v>15150</v>
      </c>
      <c r="W252" s="10">
        <v>1</v>
      </c>
      <c r="X252" s="103" t="s">
        <v>1321</v>
      </c>
      <c r="Y252" s="103" t="s">
        <v>1316</v>
      </c>
    </row>
    <row r="253" spans="1:25" s="10" customFormat="1" ht="12.75" customHeight="1" x14ac:dyDescent="0.2">
      <c r="A253" s="10" t="s">
        <v>685</v>
      </c>
      <c r="B253" s="10" t="s">
        <v>126</v>
      </c>
      <c r="C253" s="103">
        <v>0</v>
      </c>
      <c r="D253" s="103">
        <v>0</v>
      </c>
      <c r="E253" s="103">
        <v>0</v>
      </c>
      <c r="F253" s="103">
        <v>0</v>
      </c>
      <c r="G253" s="103">
        <v>0</v>
      </c>
      <c r="H253" s="103">
        <v>0</v>
      </c>
      <c r="I253" s="103">
        <v>0</v>
      </c>
      <c r="J253" s="103">
        <v>0</v>
      </c>
      <c r="K253" s="103">
        <v>0</v>
      </c>
      <c r="L253" s="103">
        <v>0</v>
      </c>
      <c r="M253" s="103">
        <v>101382</v>
      </c>
      <c r="N253" s="103">
        <v>6300</v>
      </c>
      <c r="O253" s="103">
        <v>0</v>
      </c>
      <c r="P253" s="103">
        <v>0</v>
      </c>
      <c r="Q253" s="103">
        <v>0</v>
      </c>
      <c r="R253" s="103">
        <v>0</v>
      </c>
      <c r="S253" s="103">
        <v>0</v>
      </c>
      <c r="T253" s="14">
        <v>0</v>
      </c>
      <c r="U253" s="14">
        <v>11000</v>
      </c>
      <c r="V253" s="14">
        <v>2000</v>
      </c>
      <c r="W253" s="10">
        <v>0</v>
      </c>
      <c r="X253" s="103" t="s">
        <v>1321</v>
      </c>
      <c r="Y253" s="103" t="s">
        <v>1316</v>
      </c>
    </row>
    <row r="254" spans="1:25" s="10" customFormat="1" ht="12.75" customHeight="1" x14ac:dyDescent="0.2">
      <c r="A254" s="10" t="s">
        <v>821</v>
      </c>
      <c r="B254" s="10" t="s">
        <v>377</v>
      </c>
      <c r="C254" s="103">
        <v>0</v>
      </c>
      <c r="D254" s="103">
        <v>0</v>
      </c>
      <c r="E254" s="103">
        <v>0</v>
      </c>
      <c r="F254" s="103">
        <v>0</v>
      </c>
      <c r="G254" s="103">
        <v>0</v>
      </c>
      <c r="H254" s="103">
        <v>0</v>
      </c>
      <c r="I254" s="103">
        <v>0</v>
      </c>
      <c r="J254" s="103">
        <v>0</v>
      </c>
      <c r="K254" s="103">
        <v>0</v>
      </c>
      <c r="L254" s="103">
        <v>0</v>
      </c>
      <c r="M254" s="103">
        <v>0</v>
      </c>
      <c r="N254" s="103">
        <v>0</v>
      </c>
      <c r="O254" s="103">
        <v>0</v>
      </c>
      <c r="P254" s="103">
        <v>0</v>
      </c>
      <c r="Q254" s="103">
        <v>0</v>
      </c>
      <c r="R254" s="103">
        <v>0</v>
      </c>
      <c r="S254" s="103">
        <v>0</v>
      </c>
      <c r="T254" s="14">
        <v>0</v>
      </c>
      <c r="U254" s="14">
        <v>0</v>
      </c>
      <c r="V254" s="14">
        <v>0</v>
      </c>
      <c r="W254" s="10">
        <v>0</v>
      </c>
      <c r="X254" s="103" t="s">
        <v>1377</v>
      </c>
      <c r="Y254" s="103" t="s">
        <v>1316</v>
      </c>
    </row>
    <row r="255" spans="1:25" s="10" customFormat="1" ht="12.75" customHeight="1" x14ac:dyDescent="0.2">
      <c r="A255" s="10" t="s">
        <v>718</v>
      </c>
      <c r="B255" s="10" t="s">
        <v>127</v>
      </c>
      <c r="C255" s="103">
        <v>0</v>
      </c>
      <c r="D255" s="103">
        <v>0</v>
      </c>
      <c r="E255" s="103">
        <v>0</v>
      </c>
      <c r="F255" s="103">
        <v>0</v>
      </c>
      <c r="G255" s="103">
        <v>0</v>
      </c>
      <c r="H255" s="103">
        <v>0</v>
      </c>
      <c r="I255" s="103">
        <v>0</v>
      </c>
      <c r="J255" s="103">
        <v>0</v>
      </c>
      <c r="K255" s="103">
        <v>0</v>
      </c>
      <c r="L255" s="103">
        <v>0</v>
      </c>
      <c r="M255" s="103">
        <v>435217</v>
      </c>
      <c r="N255" s="103">
        <v>0</v>
      </c>
      <c r="O255" s="103">
        <v>0</v>
      </c>
      <c r="P255" s="103">
        <v>0</v>
      </c>
      <c r="Q255" s="103">
        <v>0</v>
      </c>
      <c r="R255" s="103">
        <v>0</v>
      </c>
      <c r="S255" s="103">
        <v>0</v>
      </c>
      <c r="T255" s="14">
        <v>0</v>
      </c>
      <c r="U255" s="14">
        <v>0</v>
      </c>
      <c r="V255" s="14">
        <v>0</v>
      </c>
      <c r="W255" s="10">
        <v>0</v>
      </c>
      <c r="X255" s="103" t="s">
        <v>1327</v>
      </c>
      <c r="Y255" s="103" t="s">
        <v>1316</v>
      </c>
    </row>
    <row r="256" spans="1:25" s="10" customFormat="1" ht="12.75" customHeight="1" x14ac:dyDescent="0.2">
      <c r="A256" s="10" t="s">
        <v>548</v>
      </c>
      <c r="B256" s="10" t="s">
        <v>1292</v>
      </c>
      <c r="C256" s="103">
        <v>0</v>
      </c>
      <c r="D256" s="103">
        <v>0</v>
      </c>
      <c r="E256" s="103">
        <v>0</v>
      </c>
      <c r="F256" s="103">
        <v>0</v>
      </c>
      <c r="G256" s="103">
        <v>0</v>
      </c>
      <c r="H256" s="103">
        <v>0</v>
      </c>
      <c r="I256" s="103">
        <v>2775</v>
      </c>
      <c r="J256" s="103">
        <v>0</v>
      </c>
      <c r="K256" s="103">
        <v>0</v>
      </c>
      <c r="L256" s="103">
        <v>0</v>
      </c>
      <c r="M256" s="103">
        <v>398850</v>
      </c>
      <c r="N256" s="103">
        <v>51663</v>
      </c>
      <c r="O256" s="103">
        <v>0</v>
      </c>
      <c r="P256" s="103">
        <v>0</v>
      </c>
      <c r="Q256" s="103">
        <v>0</v>
      </c>
      <c r="R256" s="103">
        <v>0</v>
      </c>
      <c r="S256" s="103">
        <v>0</v>
      </c>
      <c r="T256" s="14">
        <v>22</v>
      </c>
      <c r="U256" s="14">
        <v>0</v>
      </c>
      <c r="V256" s="14">
        <v>339293</v>
      </c>
      <c r="W256" s="10">
        <v>28500</v>
      </c>
      <c r="X256" s="103" t="s">
        <v>1324</v>
      </c>
      <c r="Y256" s="103" t="s">
        <v>1316</v>
      </c>
    </row>
    <row r="257" spans="1:25" s="10" customFormat="1" ht="12.75" customHeight="1" x14ac:dyDescent="0.2">
      <c r="A257" s="10" t="s">
        <v>797</v>
      </c>
      <c r="B257" s="10" t="s">
        <v>1351</v>
      </c>
      <c r="C257" s="103">
        <v>0</v>
      </c>
      <c r="D257" s="103">
        <v>0</v>
      </c>
      <c r="E257" s="103">
        <v>0</v>
      </c>
      <c r="F257" s="103">
        <v>0</v>
      </c>
      <c r="G257" s="103">
        <v>0</v>
      </c>
      <c r="H257" s="103">
        <v>0</v>
      </c>
      <c r="I257" s="103">
        <v>0</v>
      </c>
      <c r="J257" s="103">
        <v>0</v>
      </c>
      <c r="K257" s="103">
        <v>0</v>
      </c>
      <c r="L257" s="103">
        <v>0</v>
      </c>
      <c r="M257" s="103">
        <v>6551</v>
      </c>
      <c r="N257" s="103">
        <v>0</v>
      </c>
      <c r="O257" s="103">
        <v>0</v>
      </c>
      <c r="P257" s="103">
        <v>0</v>
      </c>
      <c r="Q257" s="103">
        <v>0</v>
      </c>
      <c r="R257" s="103">
        <v>0</v>
      </c>
      <c r="S257" s="103">
        <v>0</v>
      </c>
      <c r="T257" s="14">
        <v>0</v>
      </c>
      <c r="U257" s="14">
        <v>0</v>
      </c>
      <c r="V257" s="14">
        <v>0</v>
      </c>
      <c r="W257" s="10">
        <v>0</v>
      </c>
      <c r="X257" s="103" t="s">
        <v>1377</v>
      </c>
      <c r="Y257" s="103" t="s">
        <v>1316</v>
      </c>
    </row>
    <row r="258" spans="1:25" s="10" customFormat="1" ht="12.75" customHeight="1" x14ac:dyDescent="0.2">
      <c r="A258" s="10" t="s">
        <v>760</v>
      </c>
      <c r="B258" s="10" t="s">
        <v>860</v>
      </c>
      <c r="C258" s="103">
        <v>0</v>
      </c>
      <c r="D258" s="103">
        <v>0</v>
      </c>
      <c r="E258" s="103">
        <v>0</v>
      </c>
      <c r="F258" s="103">
        <v>0</v>
      </c>
      <c r="G258" s="103">
        <v>0</v>
      </c>
      <c r="H258" s="103">
        <v>0</v>
      </c>
      <c r="I258" s="103">
        <v>0</v>
      </c>
      <c r="J258" s="103">
        <v>0</v>
      </c>
      <c r="K258" s="103">
        <v>0</v>
      </c>
      <c r="L258" s="103">
        <v>0</v>
      </c>
      <c r="M258" s="103">
        <v>23654</v>
      </c>
      <c r="N258" s="103">
        <v>0</v>
      </c>
      <c r="O258" s="103">
        <v>0</v>
      </c>
      <c r="P258" s="103">
        <v>0</v>
      </c>
      <c r="Q258" s="103">
        <v>0</v>
      </c>
      <c r="R258" s="103">
        <v>0</v>
      </c>
      <c r="S258" s="103">
        <v>0</v>
      </c>
      <c r="T258" s="14">
        <v>0</v>
      </c>
      <c r="U258" s="14">
        <v>0</v>
      </c>
      <c r="V258" s="14">
        <v>0</v>
      </c>
      <c r="W258" s="10">
        <v>0</v>
      </c>
      <c r="X258" s="103" t="s">
        <v>1377</v>
      </c>
      <c r="Y258" s="103" t="s">
        <v>1316</v>
      </c>
    </row>
    <row r="259" spans="1:25" s="10" customFormat="1" ht="12.75" customHeight="1" x14ac:dyDescent="0.2">
      <c r="A259" s="10" t="s">
        <v>553</v>
      </c>
      <c r="B259" s="10" t="s">
        <v>128</v>
      </c>
      <c r="C259" s="103">
        <v>0</v>
      </c>
      <c r="D259" s="103">
        <v>0</v>
      </c>
      <c r="E259" s="103">
        <v>0</v>
      </c>
      <c r="F259" s="103">
        <v>0</v>
      </c>
      <c r="G259" s="103">
        <v>0</v>
      </c>
      <c r="H259" s="103">
        <v>0</v>
      </c>
      <c r="I259" s="103">
        <v>0</v>
      </c>
      <c r="J259" s="103">
        <v>0</v>
      </c>
      <c r="K259" s="103">
        <v>0</v>
      </c>
      <c r="L259" s="103">
        <v>0</v>
      </c>
      <c r="M259" s="103">
        <v>70456</v>
      </c>
      <c r="N259" s="103">
        <v>0</v>
      </c>
      <c r="O259" s="103">
        <v>0</v>
      </c>
      <c r="P259" s="103">
        <v>0</v>
      </c>
      <c r="Q259" s="103">
        <v>0</v>
      </c>
      <c r="R259" s="103">
        <v>0</v>
      </c>
      <c r="S259" s="103">
        <v>0</v>
      </c>
      <c r="T259" s="14">
        <v>0</v>
      </c>
      <c r="U259" s="14">
        <v>0</v>
      </c>
      <c r="V259" s="14">
        <v>0</v>
      </c>
      <c r="W259" s="10">
        <v>0</v>
      </c>
      <c r="X259" s="103" t="s">
        <v>1315</v>
      </c>
      <c r="Y259" s="103" t="s">
        <v>1316</v>
      </c>
    </row>
    <row r="260" spans="1:25" s="10" customFormat="1" ht="12.75" customHeight="1" x14ac:dyDescent="0.2">
      <c r="A260" s="10" t="s">
        <v>995</v>
      </c>
      <c r="B260" s="10" t="s">
        <v>996</v>
      </c>
      <c r="C260" s="103">
        <v>0</v>
      </c>
      <c r="D260" s="103">
        <v>0</v>
      </c>
      <c r="E260" s="103">
        <v>0</v>
      </c>
      <c r="F260" s="103">
        <v>0</v>
      </c>
      <c r="G260" s="103">
        <v>0</v>
      </c>
      <c r="H260" s="103">
        <v>0</v>
      </c>
      <c r="I260" s="103">
        <v>0</v>
      </c>
      <c r="J260" s="103">
        <v>0</v>
      </c>
      <c r="K260" s="103">
        <v>0</v>
      </c>
      <c r="L260" s="103">
        <v>0</v>
      </c>
      <c r="M260" s="103">
        <v>15723</v>
      </c>
      <c r="N260" s="103">
        <v>0</v>
      </c>
      <c r="O260" s="103">
        <v>0</v>
      </c>
      <c r="P260" s="103">
        <v>0</v>
      </c>
      <c r="Q260" s="103">
        <v>0</v>
      </c>
      <c r="R260" s="103">
        <v>0</v>
      </c>
      <c r="S260" s="103">
        <v>0</v>
      </c>
      <c r="T260" s="14">
        <v>0</v>
      </c>
      <c r="U260" s="14">
        <v>0</v>
      </c>
      <c r="V260" s="14">
        <v>0</v>
      </c>
      <c r="W260" s="10">
        <v>0</v>
      </c>
      <c r="X260" s="103" t="s">
        <v>1317</v>
      </c>
      <c r="Y260" s="103" t="s">
        <v>1317</v>
      </c>
    </row>
    <row r="261" spans="1:25" s="10" customFormat="1" ht="12.75" customHeight="1" x14ac:dyDescent="0.2">
      <c r="A261" s="10" t="s">
        <v>823</v>
      </c>
      <c r="B261" s="10" t="s">
        <v>902</v>
      </c>
      <c r="C261" s="103">
        <v>0</v>
      </c>
      <c r="D261" s="103">
        <v>0</v>
      </c>
      <c r="E261" s="103">
        <v>0</v>
      </c>
      <c r="F261" s="103">
        <v>0</v>
      </c>
      <c r="G261" s="103">
        <v>0</v>
      </c>
      <c r="H261" s="103">
        <v>0</v>
      </c>
      <c r="I261" s="103">
        <v>0</v>
      </c>
      <c r="J261" s="103">
        <v>0</v>
      </c>
      <c r="K261" s="103">
        <v>0</v>
      </c>
      <c r="L261" s="103">
        <v>0</v>
      </c>
      <c r="M261" s="103">
        <v>708</v>
      </c>
      <c r="N261" s="103">
        <v>0</v>
      </c>
      <c r="O261" s="103">
        <v>0</v>
      </c>
      <c r="P261" s="103">
        <v>0</v>
      </c>
      <c r="Q261" s="103">
        <v>0</v>
      </c>
      <c r="R261" s="103">
        <v>0</v>
      </c>
      <c r="S261" s="103">
        <v>0</v>
      </c>
      <c r="T261" s="14">
        <v>0</v>
      </c>
      <c r="U261" s="14">
        <v>0</v>
      </c>
      <c r="V261" s="14">
        <v>0</v>
      </c>
      <c r="W261" s="10">
        <v>0</v>
      </c>
      <c r="X261" s="103" t="s">
        <v>1377</v>
      </c>
      <c r="Y261" s="103" t="s">
        <v>1316</v>
      </c>
    </row>
    <row r="262" spans="1:25" s="10" customFormat="1" ht="12.75" customHeight="1" x14ac:dyDescent="0.2">
      <c r="A262" s="10" t="s">
        <v>709</v>
      </c>
      <c r="B262" s="10" t="s">
        <v>129</v>
      </c>
      <c r="C262" s="103">
        <v>0</v>
      </c>
      <c r="D262" s="103">
        <v>0</v>
      </c>
      <c r="E262" s="103">
        <v>0</v>
      </c>
      <c r="F262" s="103">
        <v>0</v>
      </c>
      <c r="G262" s="103">
        <v>0</v>
      </c>
      <c r="H262" s="103">
        <v>0</v>
      </c>
      <c r="I262" s="103">
        <v>0</v>
      </c>
      <c r="J262" s="103">
        <v>0</v>
      </c>
      <c r="K262" s="103">
        <v>0</v>
      </c>
      <c r="L262" s="103">
        <v>0</v>
      </c>
      <c r="M262" s="103">
        <v>831692</v>
      </c>
      <c r="N262" s="103">
        <v>380000</v>
      </c>
      <c r="O262" s="103">
        <v>0</v>
      </c>
      <c r="P262" s="103">
        <v>10000</v>
      </c>
      <c r="Q262" s="103">
        <v>0</v>
      </c>
      <c r="R262" s="103">
        <v>0</v>
      </c>
      <c r="S262" s="103">
        <v>0</v>
      </c>
      <c r="T262" s="14">
        <v>0</v>
      </c>
      <c r="U262" s="14">
        <v>55000</v>
      </c>
      <c r="V262" s="14">
        <v>130260</v>
      </c>
      <c r="W262" s="10">
        <v>10000</v>
      </c>
      <c r="X262" s="103" t="s">
        <v>1321</v>
      </c>
      <c r="Y262" s="103" t="s">
        <v>1316</v>
      </c>
    </row>
    <row r="263" spans="1:25" s="10" customFormat="1" ht="12.75" customHeight="1" x14ac:dyDescent="0.2">
      <c r="A263" s="10" t="s">
        <v>561</v>
      </c>
      <c r="B263" s="10" t="s">
        <v>338</v>
      </c>
      <c r="C263" s="103">
        <v>0</v>
      </c>
      <c r="D263" s="103">
        <v>0</v>
      </c>
      <c r="E263" s="103">
        <v>0</v>
      </c>
      <c r="F263" s="103">
        <v>0</v>
      </c>
      <c r="G263" s="103">
        <v>0</v>
      </c>
      <c r="H263" s="103">
        <v>0</v>
      </c>
      <c r="I263" s="103">
        <v>95</v>
      </c>
      <c r="J263" s="103">
        <v>0</v>
      </c>
      <c r="K263" s="103">
        <v>0</v>
      </c>
      <c r="L263" s="103">
        <v>8568</v>
      </c>
      <c r="M263" s="103">
        <v>146786</v>
      </c>
      <c r="N263" s="103">
        <v>96300</v>
      </c>
      <c r="O263" s="103">
        <v>0</v>
      </c>
      <c r="P263" s="103">
        <v>0</v>
      </c>
      <c r="Q263" s="103">
        <v>0</v>
      </c>
      <c r="R263" s="103">
        <v>0</v>
      </c>
      <c r="S263" s="103">
        <v>0</v>
      </c>
      <c r="T263" s="14">
        <v>0</v>
      </c>
      <c r="U263" s="14">
        <v>0</v>
      </c>
      <c r="V263" s="14">
        <v>0</v>
      </c>
      <c r="W263" s="10">
        <v>0</v>
      </c>
      <c r="X263" s="103" t="s">
        <v>1312</v>
      </c>
      <c r="Y263" s="103" t="s">
        <v>1316</v>
      </c>
    </row>
    <row r="264" spans="1:25" s="10" customFormat="1" ht="12.75" customHeight="1" x14ac:dyDescent="0.2">
      <c r="A264" s="10" t="s">
        <v>563</v>
      </c>
      <c r="B264" s="10" t="s">
        <v>339</v>
      </c>
      <c r="C264" s="103">
        <v>0</v>
      </c>
      <c r="D264" s="103">
        <v>0</v>
      </c>
      <c r="E264" s="103">
        <v>0</v>
      </c>
      <c r="F264" s="103">
        <v>0</v>
      </c>
      <c r="G264" s="103">
        <v>0</v>
      </c>
      <c r="H264" s="103">
        <v>0</v>
      </c>
      <c r="I264" s="103">
        <v>0</v>
      </c>
      <c r="J264" s="103">
        <v>0</v>
      </c>
      <c r="K264" s="103">
        <v>0</v>
      </c>
      <c r="L264" s="103">
        <v>0</v>
      </c>
      <c r="M264" s="103">
        <v>213100</v>
      </c>
      <c r="N264" s="103">
        <v>105500</v>
      </c>
      <c r="O264" s="103">
        <v>0</v>
      </c>
      <c r="P264" s="103">
        <v>0</v>
      </c>
      <c r="Q264" s="103">
        <v>0</v>
      </c>
      <c r="R264" s="103">
        <v>0</v>
      </c>
      <c r="S264" s="103">
        <v>0</v>
      </c>
      <c r="T264" s="14">
        <v>0</v>
      </c>
      <c r="U264" s="14">
        <v>0</v>
      </c>
      <c r="V264" s="14">
        <v>0</v>
      </c>
      <c r="W264" s="10">
        <v>0</v>
      </c>
      <c r="X264" s="103" t="s">
        <v>1324</v>
      </c>
      <c r="Y264" s="103" t="s">
        <v>1316</v>
      </c>
    </row>
    <row r="265" spans="1:25" s="10" customFormat="1" ht="12.75" customHeight="1" x14ac:dyDescent="0.2">
      <c r="A265" s="10" t="s">
        <v>798</v>
      </c>
      <c r="B265" s="10" t="s">
        <v>1352</v>
      </c>
      <c r="C265" s="103">
        <v>0</v>
      </c>
      <c r="D265" s="103">
        <v>0</v>
      </c>
      <c r="E265" s="103">
        <v>0</v>
      </c>
      <c r="F265" s="103">
        <v>0</v>
      </c>
      <c r="G265" s="103">
        <v>0</v>
      </c>
      <c r="H265" s="103">
        <v>0</v>
      </c>
      <c r="I265" s="103">
        <v>0</v>
      </c>
      <c r="J265" s="103">
        <v>0</v>
      </c>
      <c r="K265" s="103">
        <v>0</v>
      </c>
      <c r="L265" s="103">
        <v>0</v>
      </c>
      <c r="M265" s="103">
        <v>7728</v>
      </c>
      <c r="N265" s="103">
        <v>5431</v>
      </c>
      <c r="O265" s="103">
        <v>0</v>
      </c>
      <c r="P265" s="103">
        <v>0</v>
      </c>
      <c r="Q265" s="103">
        <v>0</v>
      </c>
      <c r="R265" s="103">
        <v>0</v>
      </c>
      <c r="S265" s="103">
        <v>0</v>
      </c>
      <c r="T265" s="14">
        <v>0</v>
      </c>
      <c r="U265" s="14">
        <v>0</v>
      </c>
      <c r="V265" s="14">
        <v>0</v>
      </c>
      <c r="W265" s="10">
        <v>0</v>
      </c>
      <c r="X265" s="103" t="s">
        <v>1377</v>
      </c>
      <c r="Y265" s="103" t="s">
        <v>1316</v>
      </c>
    </row>
    <row r="266" spans="1:25" s="10" customFormat="1" ht="12.75" customHeight="1" x14ac:dyDescent="0.2">
      <c r="A266" s="10" t="s">
        <v>761</v>
      </c>
      <c r="B266" s="10" t="s">
        <v>340</v>
      </c>
      <c r="C266" s="103">
        <v>0</v>
      </c>
      <c r="D266" s="103">
        <v>0</v>
      </c>
      <c r="E266" s="103">
        <v>0</v>
      </c>
      <c r="F266" s="103">
        <v>0</v>
      </c>
      <c r="G266" s="103">
        <v>0</v>
      </c>
      <c r="H266" s="103">
        <v>0</v>
      </c>
      <c r="I266" s="103">
        <v>0</v>
      </c>
      <c r="J266" s="103">
        <v>0</v>
      </c>
      <c r="K266" s="103">
        <v>0</v>
      </c>
      <c r="L266" s="103">
        <v>0</v>
      </c>
      <c r="M266" s="103">
        <v>12399</v>
      </c>
      <c r="N266" s="103">
        <v>0</v>
      </c>
      <c r="O266" s="103">
        <v>0</v>
      </c>
      <c r="P266" s="103">
        <v>0</v>
      </c>
      <c r="Q266" s="103">
        <v>0</v>
      </c>
      <c r="R266" s="103">
        <v>0</v>
      </c>
      <c r="S266" s="103">
        <v>0</v>
      </c>
      <c r="T266" s="14">
        <v>0</v>
      </c>
      <c r="U266" s="14">
        <v>0</v>
      </c>
      <c r="V266" s="14">
        <v>0</v>
      </c>
      <c r="W266" s="10">
        <v>3113</v>
      </c>
      <c r="X266" s="103" t="s">
        <v>1377</v>
      </c>
      <c r="Y266" s="103" t="s">
        <v>1316</v>
      </c>
    </row>
    <row r="267" spans="1:25" s="10" customFormat="1" ht="12.75" customHeight="1" x14ac:dyDescent="0.2">
      <c r="A267" s="10" t="s">
        <v>469</v>
      </c>
      <c r="B267" s="10" t="s">
        <v>130</v>
      </c>
      <c r="C267" s="103">
        <v>0</v>
      </c>
      <c r="D267" s="103">
        <v>0</v>
      </c>
      <c r="E267" s="103">
        <v>0</v>
      </c>
      <c r="F267" s="103">
        <v>0</v>
      </c>
      <c r="G267" s="103">
        <v>0</v>
      </c>
      <c r="H267" s="103">
        <v>0</v>
      </c>
      <c r="I267" s="103">
        <v>0</v>
      </c>
      <c r="J267" s="103">
        <v>0</v>
      </c>
      <c r="K267" s="103">
        <v>0</v>
      </c>
      <c r="L267" s="103">
        <v>0</v>
      </c>
      <c r="M267" s="103">
        <v>0</v>
      </c>
      <c r="N267" s="103">
        <v>0</v>
      </c>
      <c r="O267" s="103">
        <v>0</v>
      </c>
      <c r="P267" s="103">
        <v>0</v>
      </c>
      <c r="Q267" s="103">
        <v>0</v>
      </c>
      <c r="R267" s="103">
        <v>0</v>
      </c>
      <c r="S267" s="103">
        <v>0</v>
      </c>
      <c r="T267" s="14">
        <v>0</v>
      </c>
      <c r="U267" s="14">
        <v>0</v>
      </c>
      <c r="V267" s="14">
        <v>0</v>
      </c>
      <c r="W267" s="10">
        <v>0</v>
      </c>
      <c r="X267" s="103" t="s">
        <v>1315</v>
      </c>
      <c r="Y267" s="103" t="s">
        <v>1316</v>
      </c>
    </row>
    <row r="268" spans="1:25" s="10" customFormat="1" ht="12.75" customHeight="1" x14ac:dyDescent="0.2">
      <c r="A268" s="10" t="s">
        <v>719</v>
      </c>
      <c r="B268" s="10" t="s">
        <v>131</v>
      </c>
      <c r="C268" s="103">
        <v>0</v>
      </c>
      <c r="D268" s="103">
        <v>0</v>
      </c>
      <c r="E268" s="103">
        <v>0</v>
      </c>
      <c r="F268" s="103">
        <v>0</v>
      </c>
      <c r="G268" s="103">
        <v>0</v>
      </c>
      <c r="H268" s="103">
        <v>0</v>
      </c>
      <c r="I268" s="103">
        <v>0</v>
      </c>
      <c r="J268" s="103">
        <v>0</v>
      </c>
      <c r="K268" s="103">
        <v>0</v>
      </c>
      <c r="L268" s="103">
        <v>0</v>
      </c>
      <c r="M268" s="103">
        <v>223992</v>
      </c>
      <c r="N268" s="103">
        <v>114953</v>
      </c>
      <c r="O268" s="103">
        <v>0</v>
      </c>
      <c r="P268" s="103">
        <v>0</v>
      </c>
      <c r="Q268" s="103">
        <v>0</v>
      </c>
      <c r="R268" s="103">
        <v>0</v>
      </c>
      <c r="S268" s="103">
        <v>0</v>
      </c>
      <c r="T268" s="14">
        <v>0</v>
      </c>
      <c r="U268" s="14">
        <v>0</v>
      </c>
      <c r="V268" s="14">
        <v>0</v>
      </c>
      <c r="W268" s="10">
        <v>0</v>
      </c>
      <c r="X268" s="103" t="s">
        <v>1327</v>
      </c>
      <c r="Y268" s="103" t="s">
        <v>1316</v>
      </c>
    </row>
    <row r="269" spans="1:25" s="10" customFormat="1" ht="12.75" customHeight="1" x14ac:dyDescent="0.2">
      <c r="A269" s="10" t="s">
        <v>632</v>
      </c>
      <c r="B269" s="10" t="s">
        <v>132</v>
      </c>
      <c r="C269" s="103">
        <v>0</v>
      </c>
      <c r="D269" s="103">
        <v>0</v>
      </c>
      <c r="E269" s="103">
        <v>0</v>
      </c>
      <c r="F269" s="103">
        <v>0</v>
      </c>
      <c r="G269" s="103">
        <v>0</v>
      </c>
      <c r="H269" s="103">
        <v>0</v>
      </c>
      <c r="I269" s="103">
        <v>0</v>
      </c>
      <c r="J269" s="103">
        <v>0</v>
      </c>
      <c r="K269" s="103">
        <v>0</v>
      </c>
      <c r="L269" s="103">
        <v>0</v>
      </c>
      <c r="M269" s="103">
        <v>0</v>
      </c>
      <c r="N269" s="103">
        <v>0</v>
      </c>
      <c r="O269" s="103">
        <v>0</v>
      </c>
      <c r="P269" s="103">
        <v>0</v>
      </c>
      <c r="Q269" s="103">
        <v>0</v>
      </c>
      <c r="R269" s="103">
        <v>36</v>
      </c>
      <c r="S269" s="103">
        <v>0</v>
      </c>
      <c r="T269" s="14">
        <v>0</v>
      </c>
      <c r="U269" s="14">
        <v>0</v>
      </c>
      <c r="V269" s="14">
        <v>0</v>
      </c>
      <c r="W269" s="10">
        <v>0</v>
      </c>
      <c r="X269" s="103" t="s">
        <v>1315</v>
      </c>
      <c r="Y269" s="103" t="s">
        <v>1316</v>
      </c>
    </row>
    <row r="270" spans="1:25" s="10" customFormat="1" ht="12.75" customHeight="1" x14ac:dyDescent="0.2">
      <c r="A270" s="10" t="s">
        <v>997</v>
      </c>
      <c r="B270" s="10" t="s">
        <v>998</v>
      </c>
      <c r="C270" s="103">
        <v>0</v>
      </c>
      <c r="D270" s="103">
        <v>0</v>
      </c>
      <c r="E270" s="103">
        <v>0</v>
      </c>
      <c r="F270" s="103">
        <v>0</v>
      </c>
      <c r="G270" s="103">
        <v>0</v>
      </c>
      <c r="H270" s="103">
        <v>0</v>
      </c>
      <c r="I270" s="103">
        <v>0</v>
      </c>
      <c r="J270" s="103">
        <v>0</v>
      </c>
      <c r="K270" s="103">
        <v>0</v>
      </c>
      <c r="L270" s="103">
        <v>0</v>
      </c>
      <c r="M270" s="103">
        <v>12660</v>
      </c>
      <c r="N270" s="103">
        <v>0</v>
      </c>
      <c r="O270" s="103">
        <v>0</v>
      </c>
      <c r="P270" s="103">
        <v>0</v>
      </c>
      <c r="Q270" s="103">
        <v>0</v>
      </c>
      <c r="R270" s="103">
        <v>0</v>
      </c>
      <c r="S270" s="103">
        <v>0</v>
      </c>
      <c r="T270" s="14">
        <v>0</v>
      </c>
      <c r="U270" s="14">
        <v>0</v>
      </c>
      <c r="V270" s="14">
        <v>0</v>
      </c>
      <c r="W270" s="10">
        <v>0</v>
      </c>
      <c r="X270" s="103" t="s">
        <v>1317</v>
      </c>
      <c r="Y270" s="103" t="s">
        <v>1317</v>
      </c>
    </row>
    <row r="271" spans="1:25" s="10" customFormat="1" ht="12.75" customHeight="1" x14ac:dyDescent="0.2">
      <c r="A271" s="10" t="s">
        <v>574</v>
      </c>
      <c r="B271" s="10" t="s">
        <v>133</v>
      </c>
      <c r="C271" s="103">
        <v>0</v>
      </c>
      <c r="D271" s="103">
        <v>0</v>
      </c>
      <c r="E271" s="103">
        <v>0</v>
      </c>
      <c r="F271" s="103">
        <v>0</v>
      </c>
      <c r="G271" s="103">
        <v>0</v>
      </c>
      <c r="H271" s="103">
        <v>0</v>
      </c>
      <c r="I271" s="103">
        <v>0</v>
      </c>
      <c r="J271" s="103">
        <v>0</v>
      </c>
      <c r="K271" s="103">
        <v>0</v>
      </c>
      <c r="L271" s="103">
        <v>561</v>
      </c>
      <c r="M271" s="103">
        <v>58896</v>
      </c>
      <c r="N271" s="103">
        <v>14500</v>
      </c>
      <c r="O271" s="103">
        <v>0</v>
      </c>
      <c r="P271" s="103">
        <v>0</v>
      </c>
      <c r="Q271" s="103">
        <v>0</v>
      </c>
      <c r="R271" s="103">
        <v>0</v>
      </c>
      <c r="S271" s="103">
        <v>0</v>
      </c>
      <c r="T271" s="14">
        <v>0</v>
      </c>
      <c r="U271" s="14">
        <v>1500</v>
      </c>
      <c r="V271" s="14">
        <v>0</v>
      </c>
      <c r="W271" s="10">
        <v>0</v>
      </c>
      <c r="X271" s="103" t="s">
        <v>1315</v>
      </c>
      <c r="Y271" s="103" t="s">
        <v>1316</v>
      </c>
    </row>
    <row r="272" spans="1:25" s="10" customFormat="1" ht="12.75" customHeight="1" x14ac:dyDescent="0.2">
      <c r="A272" s="10" t="s">
        <v>571</v>
      </c>
      <c r="B272" s="10" t="s">
        <v>341</v>
      </c>
      <c r="C272" s="103">
        <v>0</v>
      </c>
      <c r="D272" s="103">
        <v>0</v>
      </c>
      <c r="E272" s="103">
        <v>0</v>
      </c>
      <c r="F272" s="103">
        <v>0</v>
      </c>
      <c r="G272" s="103">
        <v>0</v>
      </c>
      <c r="H272" s="103">
        <v>0</v>
      </c>
      <c r="I272" s="103">
        <v>0</v>
      </c>
      <c r="J272" s="103">
        <v>0</v>
      </c>
      <c r="K272" s="103">
        <v>0</v>
      </c>
      <c r="L272" s="103">
        <v>0</v>
      </c>
      <c r="M272" s="103">
        <v>442738</v>
      </c>
      <c r="N272" s="103">
        <v>10000</v>
      </c>
      <c r="O272" s="103">
        <v>0</v>
      </c>
      <c r="P272" s="103">
        <v>0</v>
      </c>
      <c r="Q272" s="103">
        <v>0</v>
      </c>
      <c r="R272" s="103">
        <v>0</v>
      </c>
      <c r="S272" s="103">
        <v>0</v>
      </c>
      <c r="T272" s="14">
        <v>0</v>
      </c>
      <c r="U272" s="14">
        <v>0</v>
      </c>
      <c r="V272" s="14">
        <v>582</v>
      </c>
      <c r="W272" s="10">
        <v>0</v>
      </c>
      <c r="X272" s="103" t="s">
        <v>1324</v>
      </c>
      <c r="Y272" s="103" t="s">
        <v>1316</v>
      </c>
    </row>
    <row r="273" spans="1:25" s="10" customFormat="1" ht="12.75" customHeight="1" x14ac:dyDescent="0.2">
      <c r="A273" s="10" t="s">
        <v>762</v>
      </c>
      <c r="B273" s="10" t="s">
        <v>861</v>
      </c>
      <c r="C273" s="103">
        <v>0</v>
      </c>
      <c r="D273" s="103">
        <v>0</v>
      </c>
      <c r="E273" s="103">
        <v>0</v>
      </c>
      <c r="F273" s="103">
        <v>0</v>
      </c>
      <c r="G273" s="103">
        <v>0</v>
      </c>
      <c r="H273" s="103">
        <v>0</v>
      </c>
      <c r="I273" s="103">
        <v>0</v>
      </c>
      <c r="J273" s="103">
        <v>0</v>
      </c>
      <c r="K273" s="103">
        <v>0</v>
      </c>
      <c r="L273" s="103">
        <v>0</v>
      </c>
      <c r="M273" s="103">
        <v>19836</v>
      </c>
      <c r="N273" s="103">
        <v>0</v>
      </c>
      <c r="O273" s="103">
        <v>0</v>
      </c>
      <c r="P273" s="103">
        <v>0</v>
      </c>
      <c r="Q273" s="103">
        <v>0</v>
      </c>
      <c r="R273" s="103">
        <v>0</v>
      </c>
      <c r="S273" s="103">
        <v>0</v>
      </c>
      <c r="T273" s="14">
        <v>0</v>
      </c>
      <c r="U273" s="14">
        <v>0</v>
      </c>
      <c r="V273" s="14">
        <v>0</v>
      </c>
      <c r="W273" s="10">
        <v>416</v>
      </c>
      <c r="X273" s="103" t="s">
        <v>1377</v>
      </c>
      <c r="Y273" s="103" t="s">
        <v>1316</v>
      </c>
    </row>
    <row r="274" spans="1:25" s="10" customFormat="1" ht="12.75" customHeight="1" x14ac:dyDescent="0.2">
      <c r="A274" s="10" t="s">
        <v>999</v>
      </c>
      <c r="B274" s="10" t="s">
        <v>1000</v>
      </c>
      <c r="C274" s="103">
        <v>0</v>
      </c>
      <c r="D274" s="103">
        <v>0</v>
      </c>
      <c r="E274" s="103">
        <v>0</v>
      </c>
      <c r="F274" s="103">
        <v>0</v>
      </c>
      <c r="G274" s="103">
        <v>0</v>
      </c>
      <c r="H274" s="103">
        <v>0</v>
      </c>
      <c r="I274" s="103">
        <v>0</v>
      </c>
      <c r="J274" s="103">
        <v>0</v>
      </c>
      <c r="K274" s="103">
        <v>0</v>
      </c>
      <c r="L274" s="103">
        <v>0</v>
      </c>
      <c r="M274" s="103">
        <v>18067</v>
      </c>
      <c r="N274" s="103">
        <v>0</v>
      </c>
      <c r="O274" s="103">
        <v>0</v>
      </c>
      <c r="P274" s="103">
        <v>0</v>
      </c>
      <c r="Q274" s="103">
        <v>0</v>
      </c>
      <c r="R274" s="103">
        <v>0</v>
      </c>
      <c r="S274" s="103">
        <v>0</v>
      </c>
      <c r="T274" s="14">
        <v>0</v>
      </c>
      <c r="U274" s="14">
        <v>0</v>
      </c>
      <c r="V274" s="14">
        <v>0</v>
      </c>
      <c r="W274" s="10">
        <v>0</v>
      </c>
      <c r="X274" s="103" t="s">
        <v>1317</v>
      </c>
      <c r="Y274" s="103" t="s">
        <v>1317</v>
      </c>
    </row>
    <row r="275" spans="1:25" s="10" customFormat="1" ht="12.75" customHeight="1" x14ac:dyDescent="0.2">
      <c r="A275" s="10" t="s">
        <v>686</v>
      </c>
      <c r="B275" s="10" t="s">
        <v>134</v>
      </c>
      <c r="C275" s="103">
        <v>0</v>
      </c>
      <c r="D275" s="103">
        <v>0</v>
      </c>
      <c r="E275" s="103">
        <v>0</v>
      </c>
      <c r="F275" s="103">
        <v>0</v>
      </c>
      <c r="G275" s="103">
        <v>0</v>
      </c>
      <c r="H275" s="103">
        <v>0</v>
      </c>
      <c r="I275" s="103">
        <v>0</v>
      </c>
      <c r="J275" s="103">
        <v>0</v>
      </c>
      <c r="K275" s="103">
        <v>0</v>
      </c>
      <c r="L275" s="103">
        <v>6799</v>
      </c>
      <c r="M275" s="103">
        <v>170000</v>
      </c>
      <c r="N275" s="103">
        <v>170000</v>
      </c>
      <c r="O275" s="103">
        <v>0</v>
      </c>
      <c r="P275" s="103">
        <v>0</v>
      </c>
      <c r="Q275" s="103">
        <v>0</v>
      </c>
      <c r="R275" s="103">
        <v>0</v>
      </c>
      <c r="S275" s="103">
        <v>0</v>
      </c>
      <c r="T275" s="14">
        <v>0</v>
      </c>
      <c r="U275" s="14">
        <v>0</v>
      </c>
      <c r="V275" s="14">
        <v>0</v>
      </c>
      <c r="W275" s="10">
        <v>0</v>
      </c>
      <c r="X275" s="103" t="s">
        <v>1321</v>
      </c>
      <c r="Y275" s="103" t="s">
        <v>1316</v>
      </c>
    </row>
    <row r="276" spans="1:25" s="10" customFormat="1" ht="12.75" customHeight="1" x14ac:dyDescent="0.2">
      <c r="A276" s="10" t="s">
        <v>746</v>
      </c>
      <c r="B276" s="10" t="s">
        <v>342</v>
      </c>
      <c r="C276" s="103">
        <v>0</v>
      </c>
      <c r="D276" s="103">
        <v>0</v>
      </c>
      <c r="E276" s="103">
        <v>0</v>
      </c>
      <c r="F276" s="103">
        <v>0</v>
      </c>
      <c r="G276" s="103">
        <v>0</v>
      </c>
      <c r="H276" s="103">
        <v>0</v>
      </c>
      <c r="I276" s="103">
        <v>0</v>
      </c>
      <c r="J276" s="103">
        <v>0</v>
      </c>
      <c r="K276" s="103">
        <v>0</v>
      </c>
      <c r="L276" s="103">
        <v>0</v>
      </c>
      <c r="M276" s="103">
        <v>0</v>
      </c>
      <c r="N276" s="103">
        <v>0</v>
      </c>
      <c r="O276" s="103">
        <v>0</v>
      </c>
      <c r="P276" s="103">
        <v>0</v>
      </c>
      <c r="Q276" s="103">
        <v>0</v>
      </c>
      <c r="R276" s="103">
        <v>0</v>
      </c>
      <c r="S276" s="103">
        <v>0</v>
      </c>
      <c r="T276" s="14">
        <v>0</v>
      </c>
      <c r="U276" s="14">
        <v>0</v>
      </c>
      <c r="V276" s="14">
        <v>267424</v>
      </c>
      <c r="W276" s="10">
        <v>0</v>
      </c>
      <c r="X276" s="103" t="s">
        <v>1344</v>
      </c>
      <c r="Y276" s="103" t="s">
        <v>1316</v>
      </c>
    </row>
    <row r="277" spans="1:25" s="10" customFormat="1" ht="12.75" customHeight="1" x14ac:dyDescent="0.2">
      <c r="A277" s="10" t="s">
        <v>808</v>
      </c>
      <c r="B277" s="10" t="s">
        <v>1353</v>
      </c>
      <c r="C277" s="103">
        <v>0</v>
      </c>
      <c r="D277" s="103">
        <v>0</v>
      </c>
      <c r="E277" s="103">
        <v>0</v>
      </c>
      <c r="F277" s="103">
        <v>0</v>
      </c>
      <c r="G277" s="103">
        <v>0</v>
      </c>
      <c r="H277" s="103">
        <v>0</v>
      </c>
      <c r="I277" s="103">
        <v>0</v>
      </c>
      <c r="J277" s="103">
        <v>0</v>
      </c>
      <c r="K277" s="103">
        <v>0</v>
      </c>
      <c r="L277" s="103">
        <v>0</v>
      </c>
      <c r="M277" s="103">
        <v>108225</v>
      </c>
      <c r="N277" s="103">
        <v>0</v>
      </c>
      <c r="O277" s="103">
        <v>0</v>
      </c>
      <c r="P277" s="103">
        <v>0</v>
      </c>
      <c r="Q277" s="103">
        <v>0</v>
      </c>
      <c r="R277" s="103">
        <v>0</v>
      </c>
      <c r="S277" s="103">
        <v>0</v>
      </c>
      <c r="T277" s="14">
        <v>0</v>
      </c>
      <c r="U277" s="14">
        <v>0</v>
      </c>
      <c r="V277" s="14">
        <v>0</v>
      </c>
      <c r="W277" s="10">
        <v>0</v>
      </c>
      <c r="X277" s="103" t="s">
        <v>1377</v>
      </c>
      <c r="Y277" s="103" t="s">
        <v>1316</v>
      </c>
    </row>
    <row r="278" spans="1:25" s="10" customFormat="1" ht="12.75" customHeight="1" x14ac:dyDescent="0.2">
      <c r="A278" s="10" t="s">
        <v>395</v>
      </c>
      <c r="B278" s="10" t="s">
        <v>135</v>
      </c>
      <c r="C278" s="103">
        <v>0</v>
      </c>
      <c r="D278" s="103">
        <v>0</v>
      </c>
      <c r="E278" s="103">
        <v>0</v>
      </c>
      <c r="F278" s="103">
        <v>0</v>
      </c>
      <c r="G278" s="103">
        <v>0</v>
      </c>
      <c r="H278" s="103">
        <v>0</v>
      </c>
      <c r="I278" s="103">
        <v>0</v>
      </c>
      <c r="J278" s="103">
        <v>0</v>
      </c>
      <c r="K278" s="103">
        <v>0</v>
      </c>
      <c r="L278" s="103">
        <v>0</v>
      </c>
      <c r="M278" s="103">
        <v>222611</v>
      </c>
      <c r="N278" s="103">
        <v>52000</v>
      </c>
      <c r="O278" s="103">
        <v>0</v>
      </c>
      <c r="P278" s="103">
        <v>0</v>
      </c>
      <c r="Q278" s="103">
        <v>0</v>
      </c>
      <c r="R278" s="103">
        <v>0</v>
      </c>
      <c r="S278" s="103">
        <v>0</v>
      </c>
      <c r="T278" s="14">
        <v>0</v>
      </c>
      <c r="U278" s="14">
        <v>18600</v>
      </c>
      <c r="V278" s="14">
        <v>0</v>
      </c>
      <c r="W278" s="10">
        <v>0</v>
      </c>
      <c r="X278" s="103" t="s">
        <v>1312</v>
      </c>
      <c r="Y278" s="103" t="s">
        <v>1316</v>
      </c>
    </row>
    <row r="279" spans="1:25" s="10" customFormat="1" ht="12.75" customHeight="1" x14ac:dyDescent="0.2">
      <c r="A279" s="10" t="s">
        <v>1001</v>
      </c>
      <c r="B279" s="10" t="s">
        <v>1002</v>
      </c>
      <c r="C279" s="103">
        <v>0</v>
      </c>
      <c r="D279" s="103">
        <v>0</v>
      </c>
      <c r="E279" s="103">
        <v>0</v>
      </c>
      <c r="F279" s="103">
        <v>0</v>
      </c>
      <c r="G279" s="103">
        <v>0</v>
      </c>
      <c r="H279" s="103">
        <v>0</v>
      </c>
      <c r="I279" s="103">
        <v>0</v>
      </c>
      <c r="J279" s="103">
        <v>0</v>
      </c>
      <c r="K279" s="103">
        <v>0</v>
      </c>
      <c r="L279" s="103">
        <v>0</v>
      </c>
      <c r="M279" s="103">
        <v>0</v>
      </c>
      <c r="N279" s="103">
        <v>0</v>
      </c>
      <c r="O279" s="103">
        <v>0</v>
      </c>
      <c r="P279" s="103">
        <v>0</v>
      </c>
      <c r="Q279" s="103">
        <v>0</v>
      </c>
      <c r="R279" s="103">
        <v>0</v>
      </c>
      <c r="S279" s="103">
        <v>0</v>
      </c>
      <c r="T279" s="14">
        <v>0</v>
      </c>
      <c r="U279" s="14">
        <v>0</v>
      </c>
      <c r="V279" s="14">
        <v>0</v>
      </c>
      <c r="W279" s="10">
        <v>0</v>
      </c>
      <c r="X279" s="103" t="s">
        <v>1317</v>
      </c>
      <c r="Y279" s="103" t="s">
        <v>1317</v>
      </c>
    </row>
    <row r="280" spans="1:25" s="10" customFormat="1" ht="12.75" customHeight="1" x14ac:dyDescent="0.2">
      <c r="A280" s="10" t="s">
        <v>539</v>
      </c>
      <c r="B280" s="10" t="s">
        <v>136</v>
      </c>
      <c r="C280" s="103">
        <v>0</v>
      </c>
      <c r="D280" s="103">
        <v>0</v>
      </c>
      <c r="E280" s="103">
        <v>0</v>
      </c>
      <c r="F280" s="103">
        <v>0</v>
      </c>
      <c r="G280" s="103">
        <v>0</v>
      </c>
      <c r="H280" s="103">
        <v>0</v>
      </c>
      <c r="I280" s="103">
        <v>0</v>
      </c>
      <c r="J280" s="103">
        <v>0</v>
      </c>
      <c r="K280" s="103">
        <v>0</v>
      </c>
      <c r="L280" s="103">
        <v>0</v>
      </c>
      <c r="M280" s="103">
        <v>0</v>
      </c>
      <c r="N280" s="103">
        <v>0</v>
      </c>
      <c r="O280" s="103">
        <v>0</v>
      </c>
      <c r="P280" s="103">
        <v>0</v>
      </c>
      <c r="Q280" s="103">
        <v>0</v>
      </c>
      <c r="R280" s="103">
        <v>0</v>
      </c>
      <c r="S280" s="103">
        <v>0</v>
      </c>
      <c r="T280" s="14">
        <v>0</v>
      </c>
      <c r="U280" s="14">
        <v>0</v>
      </c>
      <c r="V280" s="14">
        <v>0</v>
      </c>
      <c r="W280" s="10">
        <v>0</v>
      </c>
      <c r="X280" s="103" t="s">
        <v>1315</v>
      </c>
      <c r="Y280" s="103" t="s">
        <v>1316</v>
      </c>
    </row>
    <row r="281" spans="1:25" s="10" customFormat="1" ht="12.75" customHeight="1" x14ac:dyDescent="0.2">
      <c r="A281" s="10" t="s">
        <v>483</v>
      </c>
      <c r="B281" s="10" t="s">
        <v>137</v>
      </c>
      <c r="C281" s="103">
        <v>0</v>
      </c>
      <c r="D281" s="103">
        <v>0</v>
      </c>
      <c r="E281" s="103">
        <v>0</v>
      </c>
      <c r="F281" s="103">
        <v>0</v>
      </c>
      <c r="G281" s="103">
        <v>0</v>
      </c>
      <c r="H281" s="103">
        <v>0</v>
      </c>
      <c r="I281" s="103">
        <v>0</v>
      </c>
      <c r="J281" s="103">
        <v>0</v>
      </c>
      <c r="K281" s="103">
        <v>0</v>
      </c>
      <c r="L281" s="103">
        <v>0</v>
      </c>
      <c r="M281" s="103">
        <v>0</v>
      </c>
      <c r="N281" s="103">
        <v>0</v>
      </c>
      <c r="O281" s="103">
        <v>0</v>
      </c>
      <c r="P281" s="103">
        <v>0</v>
      </c>
      <c r="Q281" s="103">
        <v>0</v>
      </c>
      <c r="R281" s="103">
        <v>0</v>
      </c>
      <c r="S281" s="103">
        <v>0</v>
      </c>
      <c r="T281" s="14">
        <v>0</v>
      </c>
      <c r="U281" s="14">
        <v>0</v>
      </c>
      <c r="V281" s="14">
        <v>0</v>
      </c>
      <c r="W281" s="10">
        <v>0</v>
      </c>
      <c r="X281" s="103" t="s">
        <v>1315</v>
      </c>
      <c r="Y281" s="103" t="s">
        <v>1316</v>
      </c>
    </row>
    <row r="282" spans="1:25" s="10" customFormat="1" ht="12.75" customHeight="1" x14ac:dyDescent="0.2">
      <c r="A282" s="10" t="s">
        <v>515</v>
      </c>
      <c r="B282" s="10" t="s">
        <v>1290</v>
      </c>
      <c r="C282" s="103">
        <v>0</v>
      </c>
      <c r="D282" s="103">
        <v>0</v>
      </c>
      <c r="E282" s="103">
        <v>0</v>
      </c>
      <c r="F282" s="103">
        <v>0</v>
      </c>
      <c r="G282" s="103">
        <v>0</v>
      </c>
      <c r="H282" s="103">
        <v>0</v>
      </c>
      <c r="I282" s="103">
        <v>0</v>
      </c>
      <c r="J282" s="103">
        <v>0</v>
      </c>
      <c r="K282" s="103">
        <v>0</v>
      </c>
      <c r="L282" s="103">
        <v>0</v>
      </c>
      <c r="M282" s="103">
        <v>0</v>
      </c>
      <c r="N282" s="103">
        <v>0</v>
      </c>
      <c r="O282" s="103">
        <v>0</v>
      </c>
      <c r="P282" s="103">
        <v>0</v>
      </c>
      <c r="Q282" s="103">
        <v>0</v>
      </c>
      <c r="R282" s="103">
        <v>0</v>
      </c>
      <c r="S282" s="103">
        <v>0</v>
      </c>
      <c r="T282" s="14">
        <v>0</v>
      </c>
      <c r="U282" s="14">
        <v>0</v>
      </c>
      <c r="V282" s="14">
        <v>0</v>
      </c>
      <c r="W282" s="10">
        <v>0</v>
      </c>
      <c r="X282" s="103" t="s">
        <v>1315</v>
      </c>
      <c r="Y282" s="103" t="s">
        <v>1316</v>
      </c>
    </row>
    <row r="283" spans="1:25" s="10" customFormat="1" ht="12.75" customHeight="1" x14ac:dyDescent="0.2">
      <c r="A283" s="10" t="s">
        <v>677</v>
      </c>
      <c r="B283" s="10" t="s">
        <v>138</v>
      </c>
      <c r="C283" s="103">
        <v>0</v>
      </c>
      <c r="D283" s="103">
        <v>0</v>
      </c>
      <c r="E283" s="103">
        <v>0</v>
      </c>
      <c r="F283" s="103">
        <v>0</v>
      </c>
      <c r="G283" s="103">
        <v>0</v>
      </c>
      <c r="H283" s="103">
        <v>0</v>
      </c>
      <c r="I283" s="103">
        <v>0</v>
      </c>
      <c r="J283" s="103">
        <v>126</v>
      </c>
      <c r="K283" s="103">
        <v>0</v>
      </c>
      <c r="L283" s="103">
        <v>8160</v>
      </c>
      <c r="M283" s="103">
        <v>200040</v>
      </c>
      <c r="N283" s="103">
        <v>307500</v>
      </c>
      <c r="O283" s="103">
        <v>0</v>
      </c>
      <c r="P283" s="103">
        <v>45000</v>
      </c>
      <c r="Q283" s="103">
        <v>0</v>
      </c>
      <c r="R283" s="103">
        <v>0</v>
      </c>
      <c r="S283" s="103">
        <v>0</v>
      </c>
      <c r="T283" s="14">
        <v>0</v>
      </c>
      <c r="U283" s="14">
        <v>197140</v>
      </c>
      <c r="V283" s="14">
        <v>0</v>
      </c>
      <c r="W283" s="10">
        <v>0</v>
      </c>
      <c r="X283" s="103" t="s">
        <v>1321</v>
      </c>
      <c r="Y283" s="103" t="s">
        <v>1316</v>
      </c>
    </row>
    <row r="284" spans="1:25" s="10" customFormat="1" ht="12.75" customHeight="1" x14ac:dyDescent="0.2">
      <c r="A284" s="10" t="s">
        <v>611</v>
      </c>
      <c r="B284" s="10" t="s">
        <v>139</v>
      </c>
      <c r="C284" s="103">
        <v>0</v>
      </c>
      <c r="D284" s="103">
        <v>0</v>
      </c>
      <c r="E284" s="103">
        <v>0</v>
      </c>
      <c r="F284" s="103">
        <v>0</v>
      </c>
      <c r="G284" s="103">
        <v>0</v>
      </c>
      <c r="H284" s="103">
        <v>0</v>
      </c>
      <c r="I284" s="103">
        <v>2</v>
      </c>
      <c r="J284" s="103">
        <v>0</v>
      </c>
      <c r="K284" s="103">
        <v>0</v>
      </c>
      <c r="L284" s="103">
        <v>0</v>
      </c>
      <c r="M284" s="103">
        <v>91929</v>
      </c>
      <c r="N284" s="103">
        <v>0</v>
      </c>
      <c r="O284" s="103">
        <v>0</v>
      </c>
      <c r="P284" s="103">
        <v>0</v>
      </c>
      <c r="Q284" s="103">
        <v>0</v>
      </c>
      <c r="R284" s="103">
        <v>0</v>
      </c>
      <c r="S284" s="103">
        <v>0</v>
      </c>
      <c r="T284" s="14">
        <v>0</v>
      </c>
      <c r="U284" s="14">
        <v>4500</v>
      </c>
      <c r="V284" s="14">
        <v>583</v>
      </c>
      <c r="W284" s="10">
        <v>0</v>
      </c>
      <c r="X284" s="103" t="s">
        <v>1315</v>
      </c>
      <c r="Y284" s="103" t="s">
        <v>1316</v>
      </c>
    </row>
    <row r="285" spans="1:25" s="10" customFormat="1" ht="12.75" customHeight="1" x14ac:dyDescent="0.2">
      <c r="A285" s="10" t="s">
        <v>532</v>
      </c>
      <c r="B285" s="10" t="s">
        <v>140</v>
      </c>
      <c r="C285" s="103">
        <v>0</v>
      </c>
      <c r="D285" s="103">
        <v>0</v>
      </c>
      <c r="E285" s="103">
        <v>0</v>
      </c>
      <c r="F285" s="103">
        <v>0</v>
      </c>
      <c r="G285" s="103">
        <v>112</v>
      </c>
      <c r="H285" s="103">
        <v>0</v>
      </c>
      <c r="I285" s="103">
        <v>0</v>
      </c>
      <c r="J285" s="103">
        <v>0</v>
      </c>
      <c r="K285" s="103">
        <v>0</v>
      </c>
      <c r="L285" s="103">
        <v>0</v>
      </c>
      <c r="M285" s="103">
        <v>80538</v>
      </c>
      <c r="N285" s="103">
        <v>101800</v>
      </c>
      <c r="O285" s="103">
        <v>0</v>
      </c>
      <c r="P285" s="103">
        <v>0</v>
      </c>
      <c r="Q285" s="103">
        <v>0</v>
      </c>
      <c r="R285" s="103">
        <v>0</v>
      </c>
      <c r="S285" s="103">
        <v>0</v>
      </c>
      <c r="T285" s="14">
        <v>0</v>
      </c>
      <c r="U285" s="14">
        <v>0</v>
      </c>
      <c r="V285" s="14">
        <v>0</v>
      </c>
      <c r="W285" s="10">
        <v>0</v>
      </c>
      <c r="X285" s="103" t="s">
        <v>1312</v>
      </c>
      <c r="Y285" s="103" t="s">
        <v>1316</v>
      </c>
    </row>
    <row r="286" spans="1:25" s="10" customFormat="1" ht="12.75" customHeight="1" x14ac:dyDescent="0.2">
      <c r="A286" s="10" t="s">
        <v>568</v>
      </c>
      <c r="B286" s="10" t="s">
        <v>141</v>
      </c>
      <c r="C286" s="103">
        <v>0</v>
      </c>
      <c r="D286" s="103">
        <v>0</v>
      </c>
      <c r="E286" s="103">
        <v>0</v>
      </c>
      <c r="F286" s="103">
        <v>0</v>
      </c>
      <c r="G286" s="103">
        <v>0</v>
      </c>
      <c r="H286" s="103">
        <v>0</v>
      </c>
      <c r="I286" s="103">
        <v>0</v>
      </c>
      <c r="J286" s="103">
        <v>0</v>
      </c>
      <c r="K286" s="103">
        <v>0</v>
      </c>
      <c r="L286" s="103">
        <v>0</v>
      </c>
      <c r="M286" s="103">
        <v>31861</v>
      </c>
      <c r="N286" s="103">
        <v>0</v>
      </c>
      <c r="O286" s="103">
        <v>0</v>
      </c>
      <c r="P286" s="103">
        <v>0</v>
      </c>
      <c r="Q286" s="103">
        <v>0</v>
      </c>
      <c r="R286" s="103">
        <v>0</v>
      </c>
      <c r="S286" s="103">
        <v>0</v>
      </c>
      <c r="T286" s="14">
        <v>0</v>
      </c>
      <c r="U286" s="14">
        <v>0</v>
      </c>
      <c r="V286" s="14">
        <v>0</v>
      </c>
      <c r="W286" s="10">
        <v>0</v>
      </c>
      <c r="X286" s="103" t="s">
        <v>1315</v>
      </c>
      <c r="Y286" s="103" t="s">
        <v>1316</v>
      </c>
    </row>
    <row r="287" spans="1:25" s="10" customFormat="1" ht="12.75" customHeight="1" x14ac:dyDescent="0.2">
      <c r="A287" s="10" t="s">
        <v>623</v>
      </c>
      <c r="B287" s="10" t="s">
        <v>142</v>
      </c>
      <c r="C287" s="103">
        <v>0</v>
      </c>
      <c r="D287" s="103">
        <v>0</v>
      </c>
      <c r="E287" s="103">
        <v>0</v>
      </c>
      <c r="F287" s="103">
        <v>0</v>
      </c>
      <c r="G287" s="103">
        <v>0</v>
      </c>
      <c r="H287" s="103">
        <v>0</v>
      </c>
      <c r="I287" s="103">
        <v>0</v>
      </c>
      <c r="J287" s="103">
        <v>0</v>
      </c>
      <c r="K287" s="103">
        <v>0</v>
      </c>
      <c r="L287" s="103">
        <v>0</v>
      </c>
      <c r="M287" s="103">
        <v>0</v>
      </c>
      <c r="N287" s="103">
        <v>0</v>
      </c>
      <c r="O287" s="103">
        <v>0</v>
      </c>
      <c r="P287" s="103">
        <v>34</v>
      </c>
      <c r="Q287" s="103">
        <v>0</v>
      </c>
      <c r="R287" s="103">
        <v>0</v>
      </c>
      <c r="S287" s="103">
        <v>0</v>
      </c>
      <c r="T287" s="14">
        <v>0</v>
      </c>
      <c r="U287" s="14">
        <v>0</v>
      </c>
      <c r="V287" s="14">
        <v>0</v>
      </c>
      <c r="W287" s="10">
        <v>211</v>
      </c>
      <c r="X287" s="103" t="s">
        <v>1315</v>
      </c>
      <c r="Y287" s="103" t="s">
        <v>1316</v>
      </c>
    </row>
    <row r="288" spans="1:25" s="10" customFormat="1" ht="12.75" customHeight="1" x14ac:dyDescent="0.2">
      <c r="A288" s="10" t="s">
        <v>805</v>
      </c>
      <c r="B288" s="10" t="s">
        <v>1354</v>
      </c>
      <c r="C288" s="103">
        <v>0</v>
      </c>
      <c r="D288" s="103">
        <v>0</v>
      </c>
      <c r="E288" s="103">
        <v>0</v>
      </c>
      <c r="F288" s="103">
        <v>0</v>
      </c>
      <c r="G288" s="103">
        <v>0</v>
      </c>
      <c r="H288" s="103">
        <v>0</v>
      </c>
      <c r="I288" s="103">
        <v>0</v>
      </c>
      <c r="J288" s="103">
        <v>0</v>
      </c>
      <c r="K288" s="103">
        <v>0</v>
      </c>
      <c r="L288" s="103">
        <v>0</v>
      </c>
      <c r="M288" s="103">
        <v>46075</v>
      </c>
      <c r="N288" s="103">
        <v>0</v>
      </c>
      <c r="O288" s="103">
        <v>0</v>
      </c>
      <c r="P288" s="103">
        <v>0</v>
      </c>
      <c r="Q288" s="103">
        <v>0</v>
      </c>
      <c r="R288" s="103">
        <v>0</v>
      </c>
      <c r="S288" s="103">
        <v>0</v>
      </c>
      <c r="T288" s="14">
        <v>0</v>
      </c>
      <c r="U288" s="14">
        <v>0</v>
      </c>
      <c r="V288" s="14">
        <v>0</v>
      </c>
      <c r="W288" s="10">
        <v>0</v>
      </c>
      <c r="X288" s="103" t="s">
        <v>1377</v>
      </c>
      <c r="Y288" s="103" t="s">
        <v>1316</v>
      </c>
    </row>
    <row r="289" spans="1:25" s="10" customFormat="1" ht="12.75" customHeight="1" x14ac:dyDescent="0.2">
      <c r="A289" s="10" t="s">
        <v>815</v>
      </c>
      <c r="B289" s="10" t="s">
        <v>378</v>
      </c>
      <c r="C289" s="103">
        <v>0</v>
      </c>
      <c r="D289" s="103">
        <v>0</v>
      </c>
      <c r="E289" s="103">
        <v>0</v>
      </c>
      <c r="F289" s="103">
        <v>0</v>
      </c>
      <c r="G289" s="103">
        <v>0</v>
      </c>
      <c r="H289" s="103">
        <v>0</v>
      </c>
      <c r="I289" s="103">
        <v>0</v>
      </c>
      <c r="J289" s="103">
        <v>0</v>
      </c>
      <c r="K289" s="103">
        <v>0</v>
      </c>
      <c r="L289" s="103">
        <v>0</v>
      </c>
      <c r="M289" s="103">
        <v>228503</v>
      </c>
      <c r="N289" s="103">
        <v>0</v>
      </c>
      <c r="O289" s="103">
        <v>0</v>
      </c>
      <c r="P289" s="103">
        <v>0</v>
      </c>
      <c r="Q289" s="103">
        <v>0</v>
      </c>
      <c r="R289" s="103">
        <v>0</v>
      </c>
      <c r="S289" s="103">
        <v>2886</v>
      </c>
      <c r="T289" s="14">
        <v>0</v>
      </c>
      <c r="U289" s="14">
        <v>0</v>
      </c>
      <c r="V289" s="14">
        <v>0</v>
      </c>
      <c r="W289" s="10">
        <v>33183</v>
      </c>
      <c r="X289" s="103" t="s">
        <v>1377</v>
      </c>
      <c r="Y289" s="103" t="s">
        <v>1316</v>
      </c>
    </row>
    <row r="290" spans="1:25" s="10" customFormat="1" ht="12.75" customHeight="1" x14ac:dyDescent="0.2">
      <c r="A290" s="10" t="s">
        <v>773</v>
      </c>
      <c r="B290" s="10" t="s">
        <v>379</v>
      </c>
      <c r="C290" s="103">
        <v>0</v>
      </c>
      <c r="D290" s="103">
        <v>0</v>
      </c>
      <c r="E290" s="103">
        <v>0</v>
      </c>
      <c r="F290" s="103">
        <v>0</v>
      </c>
      <c r="G290" s="103">
        <v>0</v>
      </c>
      <c r="H290" s="103">
        <v>0</v>
      </c>
      <c r="I290" s="103">
        <v>0</v>
      </c>
      <c r="J290" s="103">
        <v>0</v>
      </c>
      <c r="K290" s="103">
        <v>0</v>
      </c>
      <c r="L290" s="103">
        <v>0</v>
      </c>
      <c r="M290" s="103">
        <v>0</v>
      </c>
      <c r="N290" s="103">
        <v>0</v>
      </c>
      <c r="O290" s="103">
        <v>0</v>
      </c>
      <c r="P290" s="103">
        <v>0</v>
      </c>
      <c r="Q290" s="103">
        <v>0</v>
      </c>
      <c r="R290" s="103">
        <v>0</v>
      </c>
      <c r="S290" s="103">
        <v>0</v>
      </c>
      <c r="T290" s="14">
        <v>0</v>
      </c>
      <c r="U290" s="14">
        <v>0</v>
      </c>
      <c r="V290" s="14">
        <v>0</v>
      </c>
      <c r="W290" s="10">
        <v>0</v>
      </c>
      <c r="X290" s="103" t="s">
        <v>1377</v>
      </c>
      <c r="Y290" s="103" t="s">
        <v>1316</v>
      </c>
    </row>
    <row r="291" spans="1:25" s="10" customFormat="1" ht="12.75" customHeight="1" x14ac:dyDescent="0.2">
      <c r="A291" s="10" t="s">
        <v>812</v>
      </c>
      <c r="B291" s="10" t="s">
        <v>380</v>
      </c>
      <c r="C291" s="103">
        <v>0</v>
      </c>
      <c r="D291" s="103">
        <v>0</v>
      </c>
      <c r="E291" s="103">
        <v>0</v>
      </c>
      <c r="F291" s="103">
        <v>0</v>
      </c>
      <c r="G291" s="103">
        <v>0</v>
      </c>
      <c r="H291" s="103">
        <v>0</v>
      </c>
      <c r="I291" s="103">
        <v>0</v>
      </c>
      <c r="J291" s="103">
        <v>0</v>
      </c>
      <c r="K291" s="103">
        <v>0</v>
      </c>
      <c r="L291" s="103">
        <v>0</v>
      </c>
      <c r="M291" s="103">
        <v>18473</v>
      </c>
      <c r="N291" s="103">
        <v>2000</v>
      </c>
      <c r="O291" s="103">
        <v>3215</v>
      </c>
      <c r="P291" s="103">
        <v>0</v>
      </c>
      <c r="Q291" s="103">
        <v>0</v>
      </c>
      <c r="R291" s="103">
        <v>0</v>
      </c>
      <c r="S291" s="103">
        <v>0</v>
      </c>
      <c r="T291" s="14">
        <v>0</v>
      </c>
      <c r="U291" s="14">
        <v>0</v>
      </c>
      <c r="V291" s="14">
        <v>0</v>
      </c>
      <c r="W291" s="10">
        <v>0</v>
      </c>
      <c r="X291" s="103" t="s">
        <v>1377</v>
      </c>
      <c r="Y291" s="103" t="s">
        <v>1316</v>
      </c>
    </row>
    <row r="292" spans="1:25" s="10" customFormat="1" ht="12.75" customHeight="1" x14ac:dyDescent="0.2">
      <c r="A292" s="10" t="s">
        <v>1003</v>
      </c>
      <c r="B292" s="10" t="s">
        <v>1004</v>
      </c>
      <c r="C292" s="103">
        <v>0</v>
      </c>
      <c r="D292" s="103">
        <v>0</v>
      </c>
      <c r="E292" s="103">
        <v>0</v>
      </c>
      <c r="F292" s="103">
        <v>0</v>
      </c>
      <c r="G292" s="103">
        <v>0</v>
      </c>
      <c r="H292" s="103">
        <v>0</v>
      </c>
      <c r="I292" s="103">
        <v>0</v>
      </c>
      <c r="J292" s="103">
        <v>0</v>
      </c>
      <c r="K292" s="103">
        <v>0</v>
      </c>
      <c r="L292" s="103">
        <v>0</v>
      </c>
      <c r="M292" s="103">
        <v>46583</v>
      </c>
      <c r="N292" s="103">
        <v>12000</v>
      </c>
      <c r="O292" s="103">
        <v>0</v>
      </c>
      <c r="P292" s="103">
        <v>0</v>
      </c>
      <c r="Q292" s="103">
        <v>0</v>
      </c>
      <c r="R292" s="103">
        <v>0</v>
      </c>
      <c r="S292" s="103">
        <v>0</v>
      </c>
      <c r="T292" s="14">
        <v>0</v>
      </c>
      <c r="U292" s="14">
        <v>0</v>
      </c>
      <c r="V292" s="14">
        <v>2000</v>
      </c>
      <c r="W292" s="10">
        <v>0</v>
      </c>
      <c r="X292" s="103" t="s">
        <v>1312</v>
      </c>
      <c r="Y292" s="103" t="s">
        <v>1313</v>
      </c>
    </row>
    <row r="293" spans="1:25" s="10" customFormat="1" ht="12.75" customHeight="1" x14ac:dyDescent="0.2">
      <c r="A293" s="10" t="s">
        <v>738</v>
      </c>
      <c r="B293" s="10" t="s">
        <v>143</v>
      </c>
      <c r="C293" s="103">
        <v>2000</v>
      </c>
      <c r="D293" s="103">
        <v>0</v>
      </c>
      <c r="E293" s="103">
        <v>0</v>
      </c>
      <c r="F293" s="103">
        <v>0</v>
      </c>
      <c r="G293" s="103">
        <v>0</v>
      </c>
      <c r="H293" s="103">
        <v>0</v>
      </c>
      <c r="I293" s="103">
        <v>0</v>
      </c>
      <c r="J293" s="103">
        <v>0</v>
      </c>
      <c r="K293" s="103">
        <v>0</v>
      </c>
      <c r="L293" s="103">
        <v>0</v>
      </c>
      <c r="M293" s="103">
        <v>52010</v>
      </c>
      <c r="N293" s="103">
        <v>47500</v>
      </c>
      <c r="O293" s="103">
        <v>500</v>
      </c>
      <c r="P293" s="103">
        <v>4000</v>
      </c>
      <c r="Q293" s="103">
        <v>0</v>
      </c>
      <c r="R293" s="103">
        <v>0</v>
      </c>
      <c r="S293" s="103">
        <v>0</v>
      </c>
      <c r="T293" s="14">
        <v>1966</v>
      </c>
      <c r="U293" s="14">
        <v>0</v>
      </c>
      <c r="V293" s="14">
        <v>6000</v>
      </c>
      <c r="W293" s="10">
        <v>11000</v>
      </c>
      <c r="X293" s="103" t="s">
        <v>1320</v>
      </c>
      <c r="Y293" s="103" t="s">
        <v>1316</v>
      </c>
    </row>
    <row r="294" spans="1:25" s="10" customFormat="1" ht="12.75" customHeight="1" x14ac:dyDescent="0.2">
      <c r="A294" s="10" t="s">
        <v>782</v>
      </c>
      <c r="B294" s="10" t="s">
        <v>344</v>
      </c>
      <c r="C294" s="103">
        <v>0</v>
      </c>
      <c r="D294" s="103">
        <v>0</v>
      </c>
      <c r="E294" s="103">
        <v>0</v>
      </c>
      <c r="F294" s="103">
        <v>0</v>
      </c>
      <c r="G294" s="103">
        <v>0</v>
      </c>
      <c r="H294" s="103">
        <v>0</v>
      </c>
      <c r="I294" s="103">
        <v>0</v>
      </c>
      <c r="J294" s="103">
        <v>0</v>
      </c>
      <c r="K294" s="103">
        <v>0</v>
      </c>
      <c r="L294" s="103">
        <v>0</v>
      </c>
      <c r="M294" s="103">
        <v>283750</v>
      </c>
      <c r="N294" s="103">
        <v>0</v>
      </c>
      <c r="O294" s="103">
        <v>0</v>
      </c>
      <c r="P294" s="103">
        <v>0</v>
      </c>
      <c r="Q294" s="103">
        <v>0</v>
      </c>
      <c r="R294" s="103">
        <v>0</v>
      </c>
      <c r="S294" s="103">
        <v>0</v>
      </c>
      <c r="T294" s="14">
        <v>0</v>
      </c>
      <c r="U294" s="14">
        <v>0</v>
      </c>
      <c r="V294" s="14">
        <v>10000</v>
      </c>
      <c r="W294" s="10">
        <v>10000</v>
      </c>
      <c r="X294" s="103" t="s">
        <v>1377</v>
      </c>
      <c r="Y294" s="103" t="s">
        <v>1316</v>
      </c>
    </row>
    <row r="295" spans="1:25" s="10" customFormat="1" ht="12.75" customHeight="1" x14ac:dyDescent="0.2">
      <c r="A295" s="10" t="s">
        <v>448</v>
      </c>
      <c r="B295" s="10" t="s">
        <v>144</v>
      </c>
      <c r="C295" s="103">
        <v>0</v>
      </c>
      <c r="D295" s="103">
        <v>0</v>
      </c>
      <c r="E295" s="103">
        <v>0</v>
      </c>
      <c r="F295" s="103">
        <v>0</v>
      </c>
      <c r="G295" s="103">
        <v>0</v>
      </c>
      <c r="H295" s="103">
        <v>0</v>
      </c>
      <c r="I295" s="103">
        <v>0</v>
      </c>
      <c r="J295" s="103">
        <v>0</v>
      </c>
      <c r="K295" s="103">
        <v>0</v>
      </c>
      <c r="L295" s="103">
        <v>0</v>
      </c>
      <c r="M295" s="103">
        <v>46590</v>
      </c>
      <c r="N295" s="103">
        <v>0</v>
      </c>
      <c r="O295" s="103">
        <v>0</v>
      </c>
      <c r="P295" s="103">
        <v>0</v>
      </c>
      <c r="Q295" s="103">
        <v>0</v>
      </c>
      <c r="R295" s="103">
        <v>0</v>
      </c>
      <c r="S295" s="103">
        <v>0</v>
      </c>
      <c r="T295" s="14">
        <v>0</v>
      </c>
      <c r="U295" s="14">
        <v>0</v>
      </c>
      <c r="V295" s="14">
        <v>0</v>
      </c>
      <c r="W295" s="10">
        <v>0</v>
      </c>
      <c r="X295" s="103" t="s">
        <v>1315</v>
      </c>
      <c r="Y295" s="103" t="s">
        <v>1316</v>
      </c>
    </row>
    <row r="296" spans="1:25" s="10" customFormat="1" ht="12.75" customHeight="1" x14ac:dyDescent="0.2">
      <c r="A296" s="10" t="s">
        <v>642</v>
      </c>
      <c r="B296" s="10" t="s">
        <v>145</v>
      </c>
      <c r="C296" s="103">
        <v>0</v>
      </c>
      <c r="D296" s="103">
        <v>0</v>
      </c>
      <c r="E296" s="103">
        <v>0</v>
      </c>
      <c r="F296" s="103">
        <v>0</v>
      </c>
      <c r="G296" s="103">
        <v>0</v>
      </c>
      <c r="H296" s="103">
        <v>0</v>
      </c>
      <c r="I296" s="103">
        <v>0</v>
      </c>
      <c r="J296" s="103">
        <v>0</v>
      </c>
      <c r="K296" s="103">
        <v>0</v>
      </c>
      <c r="L296" s="103">
        <v>0</v>
      </c>
      <c r="M296" s="103">
        <v>77732</v>
      </c>
      <c r="N296" s="103">
        <v>0</v>
      </c>
      <c r="O296" s="103">
        <v>0</v>
      </c>
      <c r="P296" s="103">
        <v>0</v>
      </c>
      <c r="Q296" s="103">
        <v>0</v>
      </c>
      <c r="R296" s="103">
        <v>0</v>
      </c>
      <c r="S296" s="103">
        <v>0</v>
      </c>
      <c r="T296" s="14">
        <v>0</v>
      </c>
      <c r="U296" s="14">
        <v>4000</v>
      </c>
      <c r="V296" s="14">
        <v>13000</v>
      </c>
      <c r="W296" s="10">
        <v>0</v>
      </c>
      <c r="X296" s="103" t="s">
        <v>1315</v>
      </c>
      <c r="Y296" s="103" t="s">
        <v>1316</v>
      </c>
    </row>
    <row r="297" spans="1:25" s="10" customFormat="1" ht="12.75" customHeight="1" x14ac:dyDescent="0.2">
      <c r="A297" s="10" t="s">
        <v>670</v>
      </c>
      <c r="B297" s="10" t="s">
        <v>146</v>
      </c>
      <c r="C297" s="103">
        <v>0</v>
      </c>
      <c r="D297" s="103">
        <v>0</v>
      </c>
      <c r="E297" s="103">
        <v>0</v>
      </c>
      <c r="F297" s="103">
        <v>0</v>
      </c>
      <c r="G297" s="103">
        <v>0</v>
      </c>
      <c r="H297" s="103">
        <v>0</v>
      </c>
      <c r="I297" s="103">
        <v>0</v>
      </c>
      <c r="J297" s="103">
        <v>0</v>
      </c>
      <c r="K297" s="103">
        <v>0</v>
      </c>
      <c r="L297" s="103">
        <v>0</v>
      </c>
      <c r="M297" s="103">
        <v>1458</v>
      </c>
      <c r="N297" s="103">
        <v>0</v>
      </c>
      <c r="O297" s="103">
        <v>0</v>
      </c>
      <c r="P297" s="103">
        <v>0</v>
      </c>
      <c r="Q297" s="103">
        <v>0</v>
      </c>
      <c r="R297" s="103">
        <v>0</v>
      </c>
      <c r="S297" s="103">
        <v>0</v>
      </c>
      <c r="T297" s="14">
        <v>0</v>
      </c>
      <c r="U297" s="14">
        <v>0</v>
      </c>
      <c r="V297" s="14">
        <v>0</v>
      </c>
      <c r="W297" s="10">
        <v>0</v>
      </c>
      <c r="X297" s="103" t="s">
        <v>1315</v>
      </c>
      <c r="Y297" s="103" t="s">
        <v>1316</v>
      </c>
    </row>
    <row r="298" spans="1:25" s="10" customFormat="1" ht="12.75" customHeight="1" x14ac:dyDescent="0.2">
      <c r="A298" s="10" t="s">
        <v>422</v>
      </c>
      <c r="B298" s="10" t="s">
        <v>345</v>
      </c>
      <c r="C298" s="103">
        <v>0</v>
      </c>
      <c r="D298" s="103">
        <v>0</v>
      </c>
      <c r="E298" s="103">
        <v>0</v>
      </c>
      <c r="F298" s="103">
        <v>0</v>
      </c>
      <c r="G298" s="103">
        <v>0</v>
      </c>
      <c r="H298" s="103">
        <v>0</v>
      </c>
      <c r="I298" s="103">
        <v>0</v>
      </c>
      <c r="J298" s="103">
        <v>0</v>
      </c>
      <c r="K298" s="103">
        <v>0</v>
      </c>
      <c r="L298" s="103">
        <v>0</v>
      </c>
      <c r="M298" s="103">
        <v>51917</v>
      </c>
      <c r="N298" s="103">
        <v>33000</v>
      </c>
      <c r="O298" s="103">
        <v>0</v>
      </c>
      <c r="P298" s="103">
        <v>0</v>
      </c>
      <c r="Q298" s="103">
        <v>0</v>
      </c>
      <c r="R298" s="103">
        <v>0</v>
      </c>
      <c r="S298" s="103">
        <v>0</v>
      </c>
      <c r="T298" s="14">
        <v>0</v>
      </c>
      <c r="U298" s="14">
        <v>0</v>
      </c>
      <c r="V298" s="14">
        <v>0</v>
      </c>
      <c r="W298" s="10">
        <v>11000</v>
      </c>
      <c r="X298" s="103" t="s">
        <v>1312</v>
      </c>
      <c r="Y298" s="103" t="s">
        <v>1316</v>
      </c>
    </row>
    <row r="299" spans="1:25" s="10" customFormat="1" ht="12.75" customHeight="1" x14ac:dyDescent="0.2">
      <c r="A299" s="10" t="s">
        <v>1005</v>
      </c>
      <c r="B299" s="10" t="s">
        <v>1006</v>
      </c>
      <c r="C299" s="103">
        <v>0</v>
      </c>
      <c r="D299" s="103">
        <v>0</v>
      </c>
      <c r="E299" s="103">
        <v>0</v>
      </c>
      <c r="F299" s="103">
        <v>0</v>
      </c>
      <c r="G299" s="103">
        <v>0</v>
      </c>
      <c r="H299" s="103">
        <v>0</v>
      </c>
      <c r="I299" s="103">
        <v>0</v>
      </c>
      <c r="J299" s="103">
        <v>0</v>
      </c>
      <c r="K299" s="103">
        <v>0</v>
      </c>
      <c r="L299" s="103">
        <v>0</v>
      </c>
      <c r="M299" s="103">
        <v>148043</v>
      </c>
      <c r="N299" s="103">
        <v>5000</v>
      </c>
      <c r="O299" s="103">
        <v>0</v>
      </c>
      <c r="P299" s="103">
        <v>0</v>
      </c>
      <c r="Q299" s="103">
        <v>0</v>
      </c>
      <c r="R299" s="103">
        <v>0</v>
      </c>
      <c r="S299" s="103">
        <v>0</v>
      </c>
      <c r="T299" s="14">
        <v>0</v>
      </c>
      <c r="U299" s="14">
        <v>15000</v>
      </c>
      <c r="V299" s="14">
        <v>56750</v>
      </c>
      <c r="W299" s="10">
        <v>8</v>
      </c>
      <c r="X299" s="103" t="s">
        <v>1312</v>
      </c>
      <c r="Y299" s="103" t="s">
        <v>1314</v>
      </c>
    </row>
    <row r="300" spans="1:25" s="10" customFormat="1" ht="12.75" customHeight="1" x14ac:dyDescent="0.2">
      <c r="A300" s="10" t="s">
        <v>404</v>
      </c>
      <c r="B300" s="10" t="s">
        <v>147</v>
      </c>
      <c r="C300" s="103">
        <v>0</v>
      </c>
      <c r="D300" s="103">
        <v>0</v>
      </c>
      <c r="E300" s="103">
        <v>0</v>
      </c>
      <c r="F300" s="103">
        <v>0</v>
      </c>
      <c r="G300" s="103">
        <v>0</v>
      </c>
      <c r="H300" s="103">
        <v>0</v>
      </c>
      <c r="I300" s="103">
        <v>0</v>
      </c>
      <c r="J300" s="103">
        <v>0</v>
      </c>
      <c r="K300" s="103">
        <v>0</v>
      </c>
      <c r="L300" s="103">
        <v>0</v>
      </c>
      <c r="M300" s="103">
        <v>438564</v>
      </c>
      <c r="N300" s="103">
        <v>15000</v>
      </c>
      <c r="O300" s="103">
        <v>0</v>
      </c>
      <c r="P300" s="103">
        <v>0</v>
      </c>
      <c r="Q300" s="103">
        <v>0</v>
      </c>
      <c r="R300" s="103">
        <v>0</v>
      </c>
      <c r="S300" s="103">
        <v>0</v>
      </c>
      <c r="T300" s="14">
        <v>0</v>
      </c>
      <c r="U300" s="14">
        <v>0</v>
      </c>
      <c r="V300" s="14">
        <v>0</v>
      </c>
      <c r="W300" s="10">
        <v>0</v>
      </c>
      <c r="X300" s="103" t="s">
        <v>1312</v>
      </c>
      <c r="Y300" s="103" t="s">
        <v>1316</v>
      </c>
    </row>
    <row r="301" spans="1:25" s="10" customFormat="1" ht="12.75" customHeight="1" x14ac:dyDescent="0.2">
      <c r="A301" s="10" t="s">
        <v>650</v>
      </c>
      <c r="B301" s="10" t="s">
        <v>148</v>
      </c>
      <c r="C301" s="103">
        <v>0</v>
      </c>
      <c r="D301" s="103">
        <v>0</v>
      </c>
      <c r="E301" s="103">
        <v>0</v>
      </c>
      <c r="F301" s="103">
        <v>0</v>
      </c>
      <c r="G301" s="103">
        <v>0</v>
      </c>
      <c r="H301" s="103">
        <v>0</v>
      </c>
      <c r="I301" s="103">
        <v>0</v>
      </c>
      <c r="J301" s="103">
        <v>0</v>
      </c>
      <c r="K301" s="103">
        <v>0</v>
      </c>
      <c r="L301" s="103">
        <v>0</v>
      </c>
      <c r="M301" s="103">
        <v>0</v>
      </c>
      <c r="N301" s="103">
        <v>0</v>
      </c>
      <c r="O301" s="103">
        <v>0</v>
      </c>
      <c r="P301" s="103">
        <v>0</v>
      </c>
      <c r="Q301" s="103">
        <v>0</v>
      </c>
      <c r="R301" s="103">
        <v>0</v>
      </c>
      <c r="S301" s="103">
        <v>0</v>
      </c>
      <c r="T301" s="14">
        <v>0</v>
      </c>
      <c r="U301" s="14">
        <v>0</v>
      </c>
      <c r="V301" s="14">
        <v>0</v>
      </c>
      <c r="W301" s="10">
        <v>0</v>
      </c>
      <c r="X301" s="103" t="s">
        <v>1315</v>
      </c>
      <c r="Y301" s="103" t="s">
        <v>1316</v>
      </c>
    </row>
    <row r="302" spans="1:25" s="10" customFormat="1" ht="12.75" customHeight="1" x14ac:dyDescent="0.2">
      <c r="A302" s="10" t="s">
        <v>1007</v>
      </c>
      <c r="B302" s="10" t="s">
        <v>1008</v>
      </c>
      <c r="C302" s="103">
        <v>0</v>
      </c>
      <c r="D302" s="103">
        <v>0</v>
      </c>
      <c r="E302" s="103">
        <v>0</v>
      </c>
      <c r="F302" s="103">
        <v>0</v>
      </c>
      <c r="G302" s="103">
        <v>0</v>
      </c>
      <c r="H302" s="103">
        <v>0</v>
      </c>
      <c r="I302" s="103">
        <v>0</v>
      </c>
      <c r="J302" s="103">
        <v>0</v>
      </c>
      <c r="K302" s="103">
        <v>0</v>
      </c>
      <c r="L302" s="103">
        <v>0</v>
      </c>
      <c r="M302" s="103">
        <v>59356</v>
      </c>
      <c r="N302" s="103">
        <v>10600</v>
      </c>
      <c r="O302" s="103">
        <v>0</v>
      </c>
      <c r="P302" s="103">
        <v>0</v>
      </c>
      <c r="Q302" s="103">
        <v>0</v>
      </c>
      <c r="R302" s="103">
        <v>0</v>
      </c>
      <c r="S302" s="103">
        <v>0</v>
      </c>
      <c r="T302" s="14">
        <v>0</v>
      </c>
      <c r="U302" s="14">
        <v>3000</v>
      </c>
      <c r="V302" s="14">
        <v>0</v>
      </c>
      <c r="W302" s="10">
        <v>191</v>
      </c>
      <c r="X302" s="103" t="s">
        <v>1312</v>
      </c>
      <c r="Y302" s="103" t="s">
        <v>1313</v>
      </c>
    </row>
    <row r="303" spans="1:25" s="10" customFormat="1" ht="12.75" customHeight="1" x14ac:dyDescent="0.2">
      <c r="A303" s="10" t="s">
        <v>1009</v>
      </c>
      <c r="B303" s="10" t="s">
        <v>1010</v>
      </c>
      <c r="C303" s="103">
        <v>0</v>
      </c>
      <c r="D303" s="103">
        <v>0</v>
      </c>
      <c r="E303" s="103">
        <v>0</v>
      </c>
      <c r="F303" s="103">
        <v>0</v>
      </c>
      <c r="G303" s="103">
        <v>0</v>
      </c>
      <c r="H303" s="103">
        <v>0</v>
      </c>
      <c r="I303" s="103">
        <v>0</v>
      </c>
      <c r="J303" s="103">
        <v>0</v>
      </c>
      <c r="K303" s="103">
        <v>0</v>
      </c>
      <c r="L303" s="103">
        <v>0</v>
      </c>
      <c r="M303" s="103">
        <v>105617</v>
      </c>
      <c r="N303" s="103">
        <v>33400</v>
      </c>
      <c r="O303" s="103">
        <v>0</v>
      </c>
      <c r="P303" s="103">
        <v>0</v>
      </c>
      <c r="Q303" s="103">
        <v>0</v>
      </c>
      <c r="R303" s="103">
        <v>0</v>
      </c>
      <c r="S303" s="103">
        <v>0</v>
      </c>
      <c r="T303" s="14">
        <v>0</v>
      </c>
      <c r="U303" s="14">
        <v>0</v>
      </c>
      <c r="V303" s="14">
        <v>0</v>
      </c>
      <c r="W303" s="10">
        <v>0</v>
      </c>
      <c r="X303" s="103" t="s">
        <v>1312</v>
      </c>
      <c r="Y303" s="103" t="s">
        <v>1314</v>
      </c>
    </row>
    <row r="304" spans="1:25" s="10" customFormat="1" ht="12.75" customHeight="1" x14ac:dyDescent="0.2">
      <c r="A304" s="10" t="s">
        <v>1011</v>
      </c>
      <c r="B304" s="10" t="s">
        <v>1012</v>
      </c>
      <c r="C304" s="103">
        <v>0</v>
      </c>
      <c r="D304" s="103">
        <v>0</v>
      </c>
      <c r="E304" s="103">
        <v>0</v>
      </c>
      <c r="F304" s="103">
        <v>0</v>
      </c>
      <c r="G304" s="103">
        <v>0</v>
      </c>
      <c r="H304" s="103">
        <v>0</v>
      </c>
      <c r="I304" s="103">
        <v>0</v>
      </c>
      <c r="J304" s="103">
        <v>0</v>
      </c>
      <c r="K304" s="103">
        <v>0</v>
      </c>
      <c r="L304" s="103">
        <v>0</v>
      </c>
      <c r="M304" s="103">
        <v>8659</v>
      </c>
      <c r="N304" s="103">
        <v>0</v>
      </c>
      <c r="O304" s="103">
        <v>0</v>
      </c>
      <c r="P304" s="103">
        <v>0</v>
      </c>
      <c r="Q304" s="103">
        <v>0</v>
      </c>
      <c r="R304" s="103">
        <v>0</v>
      </c>
      <c r="S304" s="103">
        <v>0</v>
      </c>
      <c r="T304" s="14">
        <v>0</v>
      </c>
      <c r="U304" s="14">
        <v>0</v>
      </c>
      <c r="V304" s="14">
        <v>0</v>
      </c>
      <c r="W304" s="10">
        <v>0</v>
      </c>
      <c r="X304" s="103" t="s">
        <v>1317</v>
      </c>
      <c r="Y304" s="103" t="s">
        <v>1317</v>
      </c>
    </row>
    <row r="305" spans="1:25" s="10" customFormat="1" ht="12.75" customHeight="1" x14ac:dyDescent="0.2">
      <c r="A305" s="10" t="s">
        <v>1013</v>
      </c>
      <c r="B305" s="10" t="s">
        <v>1014</v>
      </c>
      <c r="C305" s="103">
        <v>0</v>
      </c>
      <c r="D305" s="103">
        <v>0</v>
      </c>
      <c r="E305" s="103">
        <v>0</v>
      </c>
      <c r="F305" s="103">
        <v>0</v>
      </c>
      <c r="G305" s="103">
        <v>0</v>
      </c>
      <c r="H305" s="103">
        <v>0</v>
      </c>
      <c r="I305" s="103">
        <v>1784</v>
      </c>
      <c r="J305" s="103">
        <v>0</v>
      </c>
      <c r="K305" s="103">
        <v>0</v>
      </c>
      <c r="L305" s="103">
        <v>0</v>
      </c>
      <c r="M305" s="103">
        <v>111318</v>
      </c>
      <c r="N305" s="103">
        <v>62500</v>
      </c>
      <c r="O305" s="103">
        <v>0</v>
      </c>
      <c r="P305" s="103">
        <v>0</v>
      </c>
      <c r="Q305" s="103">
        <v>0</v>
      </c>
      <c r="R305" s="103">
        <v>0</v>
      </c>
      <c r="S305" s="103">
        <v>0</v>
      </c>
      <c r="T305" s="14">
        <v>0</v>
      </c>
      <c r="U305" s="14">
        <v>0</v>
      </c>
      <c r="V305" s="14">
        <v>11500</v>
      </c>
      <c r="W305" s="10">
        <v>0</v>
      </c>
      <c r="X305" s="103" t="s">
        <v>1312</v>
      </c>
      <c r="Y305" s="103" t="s">
        <v>1313</v>
      </c>
    </row>
    <row r="306" spans="1:25" s="10" customFormat="1" ht="12.75" customHeight="1" x14ac:dyDescent="0.2">
      <c r="A306" s="10" t="s">
        <v>504</v>
      </c>
      <c r="B306" s="10" t="s">
        <v>149</v>
      </c>
      <c r="C306" s="103">
        <v>0</v>
      </c>
      <c r="D306" s="103">
        <v>0</v>
      </c>
      <c r="E306" s="103">
        <v>0</v>
      </c>
      <c r="F306" s="103">
        <v>0</v>
      </c>
      <c r="G306" s="103">
        <v>0</v>
      </c>
      <c r="H306" s="103">
        <v>0</v>
      </c>
      <c r="I306" s="103">
        <v>0</v>
      </c>
      <c r="J306" s="103">
        <v>0</v>
      </c>
      <c r="K306" s="103">
        <v>0</v>
      </c>
      <c r="L306" s="103">
        <v>0</v>
      </c>
      <c r="M306" s="103">
        <v>0</v>
      </c>
      <c r="N306" s="103">
        <v>0</v>
      </c>
      <c r="O306" s="103">
        <v>0</v>
      </c>
      <c r="P306" s="103">
        <v>0</v>
      </c>
      <c r="Q306" s="103">
        <v>0</v>
      </c>
      <c r="R306" s="103">
        <v>0</v>
      </c>
      <c r="S306" s="103">
        <v>0</v>
      </c>
      <c r="T306" s="14">
        <v>0</v>
      </c>
      <c r="U306" s="14">
        <v>0</v>
      </c>
      <c r="V306" s="14">
        <v>0</v>
      </c>
      <c r="W306" s="10">
        <v>0</v>
      </c>
      <c r="X306" s="103" t="s">
        <v>1315</v>
      </c>
      <c r="Y306" s="103" t="s">
        <v>1316</v>
      </c>
    </row>
    <row r="307" spans="1:25" s="10" customFormat="1" ht="12.75" customHeight="1" x14ac:dyDescent="0.2">
      <c r="A307" s="10" t="s">
        <v>822</v>
      </c>
      <c r="B307" s="10" t="s">
        <v>381</v>
      </c>
      <c r="C307" s="103">
        <v>0</v>
      </c>
      <c r="D307" s="103">
        <v>0</v>
      </c>
      <c r="E307" s="103">
        <v>0</v>
      </c>
      <c r="F307" s="103">
        <v>0</v>
      </c>
      <c r="G307" s="103">
        <v>0</v>
      </c>
      <c r="H307" s="103">
        <v>0</v>
      </c>
      <c r="I307" s="103">
        <v>0</v>
      </c>
      <c r="J307" s="103">
        <v>0</v>
      </c>
      <c r="K307" s="103">
        <v>0</v>
      </c>
      <c r="L307" s="103">
        <v>0</v>
      </c>
      <c r="M307" s="103">
        <v>0</v>
      </c>
      <c r="N307" s="103">
        <v>0</v>
      </c>
      <c r="O307" s="103">
        <v>0</v>
      </c>
      <c r="P307" s="103">
        <v>0</v>
      </c>
      <c r="Q307" s="103">
        <v>0</v>
      </c>
      <c r="R307" s="103">
        <v>0</v>
      </c>
      <c r="S307" s="103">
        <v>0</v>
      </c>
      <c r="T307" s="14">
        <v>0</v>
      </c>
      <c r="U307" s="14">
        <v>0</v>
      </c>
      <c r="V307" s="14">
        <v>0</v>
      </c>
      <c r="W307" s="10">
        <v>0</v>
      </c>
      <c r="X307" s="103" t="s">
        <v>1377</v>
      </c>
      <c r="Y307" s="103" t="s">
        <v>1316</v>
      </c>
    </row>
    <row r="308" spans="1:25" s="10" customFormat="1" ht="12.75" customHeight="1" x14ac:dyDescent="0.2">
      <c r="A308" s="10" t="s">
        <v>612</v>
      </c>
      <c r="B308" s="10" t="s">
        <v>841</v>
      </c>
      <c r="C308" s="103">
        <v>0</v>
      </c>
      <c r="D308" s="103">
        <v>0</v>
      </c>
      <c r="E308" s="103">
        <v>0</v>
      </c>
      <c r="F308" s="103">
        <v>2705</v>
      </c>
      <c r="G308" s="103">
        <v>0</v>
      </c>
      <c r="H308" s="103">
        <v>0</v>
      </c>
      <c r="I308" s="103">
        <v>0</v>
      </c>
      <c r="J308" s="103">
        <v>0</v>
      </c>
      <c r="K308" s="103">
        <v>0</v>
      </c>
      <c r="L308" s="103">
        <v>0</v>
      </c>
      <c r="M308" s="103">
        <v>81203</v>
      </c>
      <c r="N308" s="103">
        <v>16500</v>
      </c>
      <c r="O308" s="103">
        <v>0</v>
      </c>
      <c r="P308" s="103">
        <v>123</v>
      </c>
      <c r="Q308" s="103">
        <v>0</v>
      </c>
      <c r="R308" s="103">
        <v>0</v>
      </c>
      <c r="S308" s="103">
        <v>0</v>
      </c>
      <c r="T308" s="14">
        <v>0</v>
      </c>
      <c r="U308" s="14">
        <v>0</v>
      </c>
      <c r="V308" s="14">
        <v>699</v>
      </c>
      <c r="W308" s="10">
        <v>0</v>
      </c>
      <c r="X308" s="103" t="s">
        <v>1315</v>
      </c>
      <c r="Y308" s="103" t="s">
        <v>1316</v>
      </c>
    </row>
    <row r="309" spans="1:25" s="10" customFormat="1" ht="12.75" customHeight="1" x14ac:dyDescent="0.2">
      <c r="A309" s="10" t="s">
        <v>695</v>
      </c>
      <c r="B309" s="10" t="s">
        <v>150</v>
      </c>
      <c r="C309" s="103">
        <v>0</v>
      </c>
      <c r="D309" s="103">
        <v>0</v>
      </c>
      <c r="E309" s="103">
        <v>0</v>
      </c>
      <c r="F309" s="103">
        <v>0</v>
      </c>
      <c r="G309" s="103">
        <v>0</v>
      </c>
      <c r="H309" s="103">
        <v>0</v>
      </c>
      <c r="I309" s="103">
        <v>0</v>
      </c>
      <c r="J309" s="103">
        <v>0</v>
      </c>
      <c r="K309" s="103">
        <v>0</v>
      </c>
      <c r="L309" s="103">
        <v>3234</v>
      </c>
      <c r="M309" s="103">
        <v>23985</v>
      </c>
      <c r="N309" s="103">
        <v>484900</v>
      </c>
      <c r="O309" s="103">
        <v>0</v>
      </c>
      <c r="P309" s="103">
        <v>68</v>
      </c>
      <c r="Q309" s="103">
        <v>0</v>
      </c>
      <c r="R309" s="103">
        <v>0</v>
      </c>
      <c r="S309" s="103">
        <v>0</v>
      </c>
      <c r="T309" s="14">
        <v>0</v>
      </c>
      <c r="U309" s="14">
        <v>0</v>
      </c>
      <c r="V309" s="14">
        <v>143500</v>
      </c>
      <c r="W309" s="10">
        <v>0</v>
      </c>
      <c r="X309" s="103" t="s">
        <v>1321</v>
      </c>
      <c r="Y309" s="103" t="s">
        <v>1316</v>
      </c>
    </row>
    <row r="310" spans="1:25" s="10" customFormat="1" ht="12.75" customHeight="1" x14ac:dyDescent="0.2">
      <c r="A310" s="10" t="s">
        <v>633</v>
      </c>
      <c r="B310" s="10" t="s">
        <v>288</v>
      </c>
      <c r="C310" s="103">
        <v>0</v>
      </c>
      <c r="D310" s="103">
        <v>0</v>
      </c>
      <c r="E310" s="103">
        <v>0</v>
      </c>
      <c r="F310" s="103">
        <v>0</v>
      </c>
      <c r="G310" s="103">
        <v>0</v>
      </c>
      <c r="H310" s="103">
        <v>0</v>
      </c>
      <c r="I310" s="103">
        <v>0</v>
      </c>
      <c r="J310" s="103">
        <v>0</v>
      </c>
      <c r="K310" s="103">
        <v>0</v>
      </c>
      <c r="L310" s="103">
        <v>0</v>
      </c>
      <c r="M310" s="103">
        <v>0</v>
      </c>
      <c r="N310" s="103">
        <v>0</v>
      </c>
      <c r="O310" s="103">
        <v>0</v>
      </c>
      <c r="P310" s="103">
        <v>0</v>
      </c>
      <c r="Q310" s="103">
        <v>0</v>
      </c>
      <c r="R310" s="103">
        <v>0</v>
      </c>
      <c r="S310" s="103">
        <v>0</v>
      </c>
      <c r="T310" s="14">
        <v>0</v>
      </c>
      <c r="U310" s="14">
        <v>0</v>
      </c>
      <c r="V310" s="14">
        <v>0</v>
      </c>
      <c r="W310" s="10">
        <v>0</v>
      </c>
      <c r="X310" s="103" t="s">
        <v>1315</v>
      </c>
      <c r="Y310" s="103" t="s">
        <v>1316</v>
      </c>
    </row>
    <row r="311" spans="1:25" s="10" customFormat="1" ht="12.75" customHeight="1" x14ac:dyDescent="0.2">
      <c r="A311" s="10" t="s">
        <v>739</v>
      </c>
      <c r="B311" s="10" t="s">
        <v>151</v>
      </c>
      <c r="C311" s="103">
        <v>0</v>
      </c>
      <c r="D311" s="103">
        <v>0</v>
      </c>
      <c r="E311" s="103">
        <v>0</v>
      </c>
      <c r="F311" s="103">
        <v>0</v>
      </c>
      <c r="G311" s="103">
        <v>0</v>
      </c>
      <c r="H311" s="103">
        <v>0</v>
      </c>
      <c r="I311" s="103">
        <v>0</v>
      </c>
      <c r="J311" s="103">
        <v>0</v>
      </c>
      <c r="K311" s="103">
        <v>0</v>
      </c>
      <c r="L311" s="103">
        <v>0</v>
      </c>
      <c r="M311" s="103">
        <v>64174</v>
      </c>
      <c r="N311" s="103">
        <v>478500</v>
      </c>
      <c r="O311" s="103">
        <v>0</v>
      </c>
      <c r="P311" s="103">
        <v>0</v>
      </c>
      <c r="Q311" s="103">
        <v>0</v>
      </c>
      <c r="R311" s="103">
        <v>0</v>
      </c>
      <c r="S311" s="103">
        <v>0</v>
      </c>
      <c r="T311" s="14">
        <v>0</v>
      </c>
      <c r="U311" s="14">
        <v>92236</v>
      </c>
      <c r="V311" s="14">
        <v>0</v>
      </c>
      <c r="W311" s="10">
        <v>12000</v>
      </c>
      <c r="X311" s="103" t="s">
        <v>1320</v>
      </c>
      <c r="Y311" s="103" t="s">
        <v>1316</v>
      </c>
    </row>
    <row r="312" spans="1:25" s="10" customFormat="1" ht="12.75" customHeight="1" x14ac:dyDescent="0.2">
      <c r="A312" s="10" t="s">
        <v>1015</v>
      </c>
      <c r="B312" s="10" t="s">
        <v>1016</v>
      </c>
      <c r="C312" s="103">
        <v>0</v>
      </c>
      <c r="D312" s="103">
        <v>0</v>
      </c>
      <c r="E312" s="103">
        <v>0</v>
      </c>
      <c r="F312" s="103">
        <v>0</v>
      </c>
      <c r="G312" s="103">
        <v>0</v>
      </c>
      <c r="H312" s="103">
        <v>0</v>
      </c>
      <c r="I312" s="103">
        <v>7</v>
      </c>
      <c r="J312" s="103">
        <v>0</v>
      </c>
      <c r="K312" s="103">
        <v>0</v>
      </c>
      <c r="L312" s="103">
        <v>40000</v>
      </c>
      <c r="M312" s="103">
        <v>67983</v>
      </c>
      <c r="N312" s="103">
        <v>35000</v>
      </c>
      <c r="O312" s="103">
        <v>0</v>
      </c>
      <c r="P312" s="103">
        <v>0</v>
      </c>
      <c r="Q312" s="103">
        <v>0</v>
      </c>
      <c r="R312" s="103">
        <v>0</v>
      </c>
      <c r="S312" s="103">
        <v>0</v>
      </c>
      <c r="T312" s="14">
        <v>0</v>
      </c>
      <c r="U312" s="14">
        <v>1025</v>
      </c>
      <c r="V312" s="14">
        <v>14675</v>
      </c>
      <c r="W312" s="10">
        <v>0</v>
      </c>
      <c r="X312" s="103" t="s">
        <v>1312</v>
      </c>
      <c r="Y312" s="103" t="s">
        <v>1313</v>
      </c>
    </row>
    <row r="313" spans="1:25" s="10" customFormat="1" ht="12.75" customHeight="1" x14ac:dyDescent="0.2">
      <c r="A313" s="10" t="s">
        <v>1017</v>
      </c>
      <c r="B313" s="10" t="s">
        <v>1018</v>
      </c>
      <c r="C313" s="103">
        <v>0</v>
      </c>
      <c r="D313" s="103">
        <v>0</v>
      </c>
      <c r="E313" s="103">
        <v>0</v>
      </c>
      <c r="F313" s="103">
        <v>0</v>
      </c>
      <c r="G313" s="103">
        <v>0</v>
      </c>
      <c r="H313" s="103">
        <v>0</v>
      </c>
      <c r="I313" s="103">
        <v>0</v>
      </c>
      <c r="J313" s="103">
        <v>0</v>
      </c>
      <c r="K313" s="103">
        <v>0</v>
      </c>
      <c r="L313" s="103">
        <v>0</v>
      </c>
      <c r="M313" s="103">
        <v>18756</v>
      </c>
      <c r="N313" s="103">
        <v>0</v>
      </c>
      <c r="O313" s="103">
        <v>0</v>
      </c>
      <c r="P313" s="103">
        <v>0</v>
      </c>
      <c r="Q313" s="103">
        <v>0</v>
      </c>
      <c r="R313" s="103">
        <v>0</v>
      </c>
      <c r="S313" s="103">
        <v>0</v>
      </c>
      <c r="T313" s="14">
        <v>0</v>
      </c>
      <c r="U313" s="14">
        <v>0</v>
      </c>
      <c r="V313" s="14">
        <v>0</v>
      </c>
      <c r="W313" s="10">
        <v>0</v>
      </c>
      <c r="X313" s="103" t="s">
        <v>1317</v>
      </c>
      <c r="Y313" s="103" t="s">
        <v>1317</v>
      </c>
    </row>
    <row r="314" spans="1:25" s="10" customFormat="1" ht="12.75" customHeight="1" x14ac:dyDescent="0.2">
      <c r="A314" s="10" t="s">
        <v>1019</v>
      </c>
      <c r="B314" s="10" t="s">
        <v>1020</v>
      </c>
      <c r="C314" s="103">
        <v>0</v>
      </c>
      <c r="D314" s="103">
        <v>0</v>
      </c>
      <c r="E314" s="103">
        <v>0</v>
      </c>
      <c r="F314" s="103">
        <v>0</v>
      </c>
      <c r="G314" s="103">
        <v>0</v>
      </c>
      <c r="H314" s="103">
        <v>0</v>
      </c>
      <c r="I314" s="103">
        <v>0</v>
      </c>
      <c r="J314" s="103">
        <v>0</v>
      </c>
      <c r="K314" s="103">
        <v>0</v>
      </c>
      <c r="L314" s="103">
        <v>0</v>
      </c>
      <c r="M314" s="103">
        <v>46837</v>
      </c>
      <c r="N314" s="103">
        <v>0</v>
      </c>
      <c r="O314" s="103">
        <v>0</v>
      </c>
      <c r="P314" s="103">
        <v>0</v>
      </c>
      <c r="Q314" s="103">
        <v>0</v>
      </c>
      <c r="R314" s="103">
        <v>0</v>
      </c>
      <c r="S314" s="103">
        <v>0</v>
      </c>
      <c r="T314" s="14">
        <v>0</v>
      </c>
      <c r="U314" s="14">
        <v>0</v>
      </c>
      <c r="V314" s="14">
        <v>0</v>
      </c>
      <c r="W314" s="10">
        <v>0</v>
      </c>
      <c r="X314" s="103" t="s">
        <v>1317</v>
      </c>
      <c r="Y314" s="103" t="s">
        <v>1317</v>
      </c>
    </row>
    <row r="315" spans="1:25" s="10" customFormat="1" ht="12.75" customHeight="1" x14ac:dyDescent="0.2">
      <c r="A315" s="10" t="s">
        <v>579</v>
      </c>
      <c r="B315" s="10" t="s">
        <v>346</v>
      </c>
      <c r="C315" s="103">
        <v>0</v>
      </c>
      <c r="D315" s="103">
        <v>0</v>
      </c>
      <c r="E315" s="103">
        <v>5344</v>
      </c>
      <c r="F315" s="103">
        <v>10072</v>
      </c>
      <c r="G315" s="103">
        <v>0</v>
      </c>
      <c r="H315" s="103">
        <v>706</v>
      </c>
      <c r="I315" s="103">
        <v>0</v>
      </c>
      <c r="J315" s="103">
        <v>0</v>
      </c>
      <c r="K315" s="103">
        <v>0</v>
      </c>
      <c r="L315" s="103">
        <v>0</v>
      </c>
      <c r="M315" s="103">
        <v>478523</v>
      </c>
      <c r="N315" s="103">
        <v>48500</v>
      </c>
      <c r="O315" s="103">
        <v>0</v>
      </c>
      <c r="P315" s="103">
        <v>0</v>
      </c>
      <c r="Q315" s="103">
        <v>0</v>
      </c>
      <c r="R315" s="103">
        <v>0</v>
      </c>
      <c r="S315" s="103">
        <v>0</v>
      </c>
      <c r="T315" s="14">
        <v>0</v>
      </c>
      <c r="U315" s="14">
        <v>0</v>
      </c>
      <c r="V315" s="14">
        <v>24989</v>
      </c>
      <c r="W315" s="10">
        <v>0</v>
      </c>
      <c r="X315" s="103" t="s">
        <v>1324</v>
      </c>
      <c r="Y315" s="103" t="s">
        <v>1316</v>
      </c>
    </row>
    <row r="316" spans="1:25" s="10" customFormat="1" ht="12.75" customHeight="1" x14ac:dyDescent="0.2">
      <c r="A316" s="10" t="s">
        <v>763</v>
      </c>
      <c r="B316" s="10" t="s">
        <v>862</v>
      </c>
      <c r="C316" s="103">
        <v>0</v>
      </c>
      <c r="D316" s="103">
        <v>0</v>
      </c>
      <c r="E316" s="103">
        <v>0</v>
      </c>
      <c r="F316" s="103">
        <v>0</v>
      </c>
      <c r="G316" s="103">
        <v>0</v>
      </c>
      <c r="H316" s="103">
        <v>0</v>
      </c>
      <c r="I316" s="103">
        <v>0</v>
      </c>
      <c r="J316" s="103">
        <v>0</v>
      </c>
      <c r="K316" s="103">
        <v>0</v>
      </c>
      <c r="L316" s="103">
        <v>0</v>
      </c>
      <c r="M316" s="103">
        <v>13161</v>
      </c>
      <c r="N316" s="103">
        <v>0</v>
      </c>
      <c r="O316" s="103">
        <v>0</v>
      </c>
      <c r="P316" s="103">
        <v>0</v>
      </c>
      <c r="Q316" s="103">
        <v>0</v>
      </c>
      <c r="R316" s="103">
        <v>0</v>
      </c>
      <c r="S316" s="103">
        <v>0</v>
      </c>
      <c r="T316" s="14">
        <v>0</v>
      </c>
      <c r="U316" s="14">
        <v>0</v>
      </c>
      <c r="V316" s="14">
        <v>0</v>
      </c>
      <c r="W316" s="10">
        <v>0</v>
      </c>
      <c r="X316" s="103" t="s">
        <v>1377</v>
      </c>
      <c r="Y316" s="103" t="s">
        <v>1316</v>
      </c>
    </row>
    <row r="317" spans="1:25" s="10" customFormat="1" ht="12.75" customHeight="1" x14ac:dyDescent="0.2">
      <c r="A317" s="10" t="s">
        <v>1021</v>
      </c>
      <c r="B317" s="10" t="s">
        <v>1022</v>
      </c>
      <c r="C317" s="103">
        <v>0</v>
      </c>
      <c r="D317" s="103">
        <v>0</v>
      </c>
      <c r="E317" s="103">
        <v>0</v>
      </c>
      <c r="F317" s="103">
        <v>0</v>
      </c>
      <c r="G317" s="103">
        <v>754</v>
      </c>
      <c r="H317" s="103">
        <v>0</v>
      </c>
      <c r="I317" s="103">
        <v>0</v>
      </c>
      <c r="J317" s="103">
        <v>0</v>
      </c>
      <c r="K317" s="103">
        <v>0</v>
      </c>
      <c r="L317" s="103">
        <v>0</v>
      </c>
      <c r="M317" s="103">
        <v>150254</v>
      </c>
      <c r="N317" s="103">
        <v>49750</v>
      </c>
      <c r="O317" s="103">
        <v>350</v>
      </c>
      <c r="P317" s="103">
        <v>10000</v>
      </c>
      <c r="Q317" s="103">
        <v>0</v>
      </c>
      <c r="R317" s="103">
        <v>0</v>
      </c>
      <c r="S317" s="103">
        <v>0</v>
      </c>
      <c r="T317" s="14">
        <v>12</v>
      </c>
      <c r="U317" s="14">
        <v>0</v>
      </c>
      <c r="V317" s="14">
        <v>0</v>
      </c>
      <c r="W317" s="10">
        <v>0</v>
      </c>
      <c r="X317" s="103" t="s">
        <v>1312</v>
      </c>
      <c r="Y317" s="103" t="s">
        <v>1314</v>
      </c>
    </row>
    <row r="318" spans="1:25" s="10" customFormat="1" ht="12.75" customHeight="1" x14ac:dyDescent="0.2">
      <c r="A318" s="10" t="s">
        <v>449</v>
      </c>
      <c r="B318" s="10" t="s">
        <v>152</v>
      </c>
      <c r="C318" s="103">
        <v>0</v>
      </c>
      <c r="D318" s="103">
        <v>0</v>
      </c>
      <c r="E318" s="103">
        <v>0</v>
      </c>
      <c r="F318" s="103">
        <v>0</v>
      </c>
      <c r="G318" s="103">
        <v>0</v>
      </c>
      <c r="H318" s="103">
        <v>0</v>
      </c>
      <c r="I318" s="103">
        <v>0</v>
      </c>
      <c r="J318" s="103">
        <v>0</v>
      </c>
      <c r="K318" s="103">
        <v>0</v>
      </c>
      <c r="L318" s="103">
        <v>0</v>
      </c>
      <c r="M318" s="103">
        <v>0</v>
      </c>
      <c r="N318" s="103">
        <v>0</v>
      </c>
      <c r="O318" s="103">
        <v>0</v>
      </c>
      <c r="P318" s="103">
        <v>0</v>
      </c>
      <c r="Q318" s="103">
        <v>0</v>
      </c>
      <c r="R318" s="103">
        <v>0</v>
      </c>
      <c r="S318" s="103">
        <v>0</v>
      </c>
      <c r="T318" s="14">
        <v>0</v>
      </c>
      <c r="U318" s="14">
        <v>0</v>
      </c>
      <c r="V318" s="14">
        <v>0</v>
      </c>
      <c r="W318" s="10">
        <v>0</v>
      </c>
      <c r="X318" s="103" t="s">
        <v>1315</v>
      </c>
      <c r="Y318" s="103" t="s">
        <v>1316</v>
      </c>
    </row>
    <row r="319" spans="1:25" s="10" customFormat="1" ht="12.75" customHeight="1" x14ac:dyDescent="0.2">
      <c r="A319" s="10" t="s">
        <v>459</v>
      </c>
      <c r="B319" s="10" t="s">
        <v>153</v>
      </c>
      <c r="C319" s="103">
        <v>0</v>
      </c>
      <c r="D319" s="103">
        <v>0</v>
      </c>
      <c r="E319" s="103">
        <v>0</v>
      </c>
      <c r="F319" s="103">
        <v>0</v>
      </c>
      <c r="G319" s="103">
        <v>0</v>
      </c>
      <c r="H319" s="103">
        <v>0</v>
      </c>
      <c r="I319" s="103">
        <v>0</v>
      </c>
      <c r="J319" s="103">
        <v>0</v>
      </c>
      <c r="K319" s="103">
        <v>0</v>
      </c>
      <c r="L319" s="103">
        <v>0</v>
      </c>
      <c r="M319" s="103">
        <v>0</v>
      </c>
      <c r="N319" s="103">
        <v>0</v>
      </c>
      <c r="O319" s="103">
        <v>0</v>
      </c>
      <c r="P319" s="103">
        <v>0</v>
      </c>
      <c r="Q319" s="103">
        <v>0</v>
      </c>
      <c r="R319" s="103">
        <v>0</v>
      </c>
      <c r="S319" s="103">
        <v>0</v>
      </c>
      <c r="T319" s="14">
        <v>0</v>
      </c>
      <c r="U319" s="14">
        <v>0</v>
      </c>
      <c r="V319" s="14">
        <v>1000</v>
      </c>
      <c r="W319" s="10">
        <v>0</v>
      </c>
      <c r="X319" s="103" t="s">
        <v>1315</v>
      </c>
      <c r="Y319" s="103" t="s">
        <v>1316</v>
      </c>
    </row>
    <row r="320" spans="1:25" s="10" customFormat="1" ht="12.75" customHeight="1" x14ac:dyDescent="0.2">
      <c r="A320" s="10" t="s">
        <v>1023</v>
      </c>
      <c r="B320" s="10" t="s">
        <v>1024</v>
      </c>
      <c r="C320" s="103">
        <v>0</v>
      </c>
      <c r="D320" s="103">
        <v>0</v>
      </c>
      <c r="E320" s="103">
        <v>0</v>
      </c>
      <c r="F320" s="103">
        <v>0</v>
      </c>
      <c r="G320" s="103">
        <v>0</v>
      </c>
      <c r="H320" s="103">
        <v>0</v>
      </c>
      <c r="I320" s="103">
        <v>0</v>
      </c>
      <c r="J320" s="103">
        <v>0</v>
      </c>
      <c r="K320" s="103">
        <v>0</v>
      </c>
      <c r="L320" s="103">
        <v>0</v>
      </c>
      <c r="M320" s="103">
        <v>0</v>
      </c>
      <c r="N320" s="103">
        <v>0</v>
      </c>
      <c r="O320" s="103">
        <v>0</v>
      </c>
      <c r="P320" s="103">
        <v>0</v>
      </c>
      <c r="Q320" s="103">
        <v>0</v>
      </c>
      <c r="R320" s="103">
        <v>0</v>
      </c>
      <c r="S320" s="103">
        <v>36888</v>
      </c>
      <c r="T320" s="14">
        <v>0</v>
      </c>
      <c r="U320" s="14">
        <v>0</v>
      </c>
      <c r="V320" s="14">
        <v>0</v>
      </c>
      <c r="W320" s="10">
        <v>0</v>
      </c>
      <c r="X320" s="103" t="s">
        <v>1317</v>
      </c>
      <c r="Y320" s="103" t="s">
        <v>1317</v>
      </c>
    </row>
    <row r="321" spans="1:25" s="10" customFormat="1" ht="12.75" customHeight="1" x14ac:dyDescent="0.2">
      <c r="A321" s="10" t="s">
        <v>441</v>
      </c>
      <c r="B321" s="10" t="s">
        <v>154</v>
      </c>
      <c r="C321" s="103">
        <v>0</v>
      </c>
      <c r="D321" s="103">
        <v>0</v>
      </c>
      <c r="E321" s="103">
        <v>0</v>
      </c>
      <c r="F321" s="103">
        <v>0</v>
      </c>
      <c r="G321" s="103">
        <v>0</v>
      </c>
      <c r="H321" s="103">
        <v>0</v>
      </c>
      <c r="I321" s="103">
        <v>0</v>
      </c>
      <c r="J321" s="103">
        <v>0</v>
      </c>
      <c r="K321" s="103">
        <v>0</v>
      </c>
      <c r="L321" s="103">
        <v>0</v>
      </c>
      <c r="M321" s="103">
        <v>166135</v>
      </c>
      <c r="N321" s="103">
        <v>0</v>
      </c>
      <c r="O321" s="103">
        <v>0</v>
      </c>
      <c r="P321" s="103">
        <v>0</v>
      </c>
      <c r="Q321" s="103">
        <v>0</v>
      </c>
      <c r="R321" s="103">
        <v>0</v>
      </c>
      <c r="S321" s="103">
        <v>0</v>
      </c>
      <c r="T321" s="14">
        <v>0</v>
      </c>
      <c r="U321" s="14">
        <v>0</v>
      </c>
      <c r="V321" s="14">
        <v>0</v>
      </c>
      <c r="W321" s="10">
        <v>0</v>
      </c>
      <c r="X321" s="103" t="s">
        <v>1315</v>
      </c>
      <c r="Y321" s="103" t="s">
        <v>1316</v>
      </c>
    </row>
    <row r="322" spans="1:25" s="10" customFormat="1" ht="12.75" customHeight="1" x14ac:dyDescent="0.2">
      <c r="A322" s="10" t="s">
        <v>529</v>
      </c>
      <c r="B322" s="10" t="s">
        <v>155</v>
      </c>
      <c r="C322" s="103">
        <v>0</v>
      </c>
      <c r="D322" s="103">
        <v>0</v>
      </c>
      <c r="E322" s="103">
        <v>0</v>
      </c>
      <c r="F322" s="103">
        <v>0</v>
      </c>
      <c r="G322" s="103">
        <v>0</v>
      </c>
      <c r="H322" s="103">
        <v>0</v>
      </c>
      <c r="I322" s="103">
        <v>0</v>
      </c>
      <c r="J322" s="103">
        <v>0</v>
      </c>
      <c r="K322" s="103">
        <v>0</v>
      </c>
      <c r="L322" s="103">
        <v>0</v>
      </c>
      <c r="M322" s="103">
        <v>47380</v>
      </c>
      <c r="N322" s="103">
        <v>30010</v>
      </c>
      <c r="O322" s="103">
        <v>0</v>
      </c>
      <c r="P322" s="103">
        <v>1000</v>
      </c>
      <c r="Q322" s="103">
        <v>0</v>
      </c>
      <c r="R322" s="103">
        <v>0</v>
      </c>
      <c r="S322" s="103">
        <v>0</v>
      </c>
      <c r="T322" s="14">
        <v>0</v>
      </c>
      <c r="U322" s="14">
        <v>10000</v>
      </c>
      <c r="V322" s="14">
        <v>0</v>
      </c>
      <c r="W322" s="10">
        <v>0</v>
      </c>
      <c r="X322" s="103" t="s">
        <v>1312</v>
      </c>
      <c r="Y322" s="103" t="s">
        <v>1316</v>
      </c>
    </row>
    <row r="323" spans="1:25" s="10" customFormat="1" ht="12.75" customHeight="1" x14ac:dyDescent="0.2">
      <c r="A323" s="10" t="s">
        <v>521</v>
      </c>
      <c r="B323" s="10" t="s">
        <v>156</v>
      </c>
      <c r="C323" s="103">
        <v>0</v>
      </c>
      <c r="D323" s="103">
        <v>0</v>
      </c>
      <c r="E323" s="103">
        <v>0</v>
      </c>
      <c r="F323" s="103">
        <v>0</v>
      </c>
      <c r="G323" s="103">
        <v>0</v>
      </c>
      <c r="H323" s="103">
        <v>0</v>
      </c>
      <c r="I323" s="103">
        <v>0</v>
      </c>
      <c r="J323" s="103">
        <v>0</v>
      </c>
      <c r="K323" s="103">
        <v>0</v>
      </c>
      <c r="L323" s="103">
        <v>0</v>
      </c>
      <c r="M323" s="103">
        <v>1892</v>
      </c>
      <c r="N323" s="103">
        <v>350</v>
      </c>
      <c r="O323" s="103">
        <v>0</v>
      </c>
      <c r="P323" s="103">
        <v>650</v>
      </c>
      <c r="Q323" s="103">
        <v>0</v>
      </c>
      <c r="R323" s="103">
        <v>0</v>
      </c>
      <c r="S323" s="103">
        <v>0</v>
      </c>
      <c r="T323" s="14">
        <v>0</v>
      </c>
      <c r="U323" s="14">
        <v>0</v>
      </c>
      <c r="V323" s="14">
        <v>2000</v>
      </c>
      <c r="W323" s="10">
        <v>0</v>
      </c>
      <c r="X323" s="103" t="s">
        <v>1315</v>
      </c>
      <c r="Y323" s="103" t="s">
        <v>1316</v>
      </c>
    </row>
    <row r="324" spans="1:25" s="10" customFormat="1" ht="12.75" customHeight="1" x14ac:dyDescent="0.2">
      <c r="A324" s="10" t="s">
        <v>575</v>
      </c>
      <c r="B324" s="10" t="s">
        <v>157</v>
      </c>
      <c r="C324" s="103">
        <v>0</v>
      </c>
      <c r="D324" s="103">
        <v>0</v>
      </c>
      <c r="E324" s="103">
        <v>0</v>
      </c>
      <c r="F324" s="103">
        <v>0</v>
      </c>
      <c r="G324" s="103">
        <v>0</v>
      </c>
      <c r="H324" s="103">
        <v>0</v>
      </c>
      <c r="I324" s="103">
        <v>0</v>
      </c>
      <c r="J324" s="103">
        <v>0</v>
      </c>
      <c r="K324" s="103">
        <v>0</v>
      </c>
      <c r="L324" s="103">
        <v>0</v>
      </c>
      <c r="M324" s="103">
        <v>68667</v>
      </c>
      <c r="N324" s="103">
        <v>0</v>
      </c>
      <c r="O324" s="103">
        <v>0</v>
      </c>
      <c r="P324" s="103">
        <v>0</v>
      </c>
      <c r="Q324" s="103">
        <v>0</v>
      </c>
      <c r="R324" s="103">
        <v>0</v>
      </c>
      <c r="S324" s="103">
        <v>0</v>
      </c>
      <c r="T324" s="14">
        <v>0</v>
      </c>
      <c r="U324" s="14">
        <v>0</v>
      </c>
      <c r="V324" s="14">
        <v>2000</v>
      </c>
      <c r="W324" s="10">
        <v>0</v>
      </c>
      <c r="X324" s="103" t="s">
        <v>1315</v>
      </c>
      <c r="Y324" s="103" t="s">
        <v>1316</v>
      </c>
    </row>
    <row r="325" spans="1:25" s="10" customFormat="1" ht="12.75" customHeight="1" x14ac:dyDescent="0.2">
      <c r="A325" s="10" t="s">
        <v>1025</v>
      </c>
      <c r="B325" s="10" t="s">
        <v>1026</v>
      </c>
      <c r="C325" s="103">
        <v>0</v>
      </c>
      <c r="D325" s="103">
        <v>0</v>
      </c>
      <c r="E325" s="103">
        <v>0</v>
      </c>
      <c r="F325" s="103">
        <v>6000</v>
      </c>
      <c r="G325" s="103">
        <v>0</v>
      </c>
      <c r="H325" s="103">
        <v>0</v>
      </c>
      <c r="I325" s="103">
        <v>0</v>
      </c>
      <c r="J325" s="103">
        <v>0</v>
      </c>
      <c r="K325" s="103">
        <v>0</v>
      </c>
      <c r="L325" s="103">
        <v>0</v>
      </c>
      <c r="M325" s="103">
        <v>454681</v>
      </c>
      <c r="N325" s="103">
        <v>90000</v>
      </c>
      <c r="O325" s="103">
        <v>0</v>
      </c>
      <c r="P325" s="103">
        <v>7000</v>
      </c>
      <c r="Q325" s="103">
        <v>1000</v>
      </c>
      <c r="R325" s="103">
        <v>0</v>
      </c>
      <c r="S325" s="103">
        <v>0</v>
      </c>
      <c r="T325" s="14">
        <v>0</v>
      </c>
      <c r="U325" s="14">
        <v>0</v>
      </c>
      <c r="V325" s="14">
        <v>25000</v>
      </c>
      <c r="W325" s="10">
        <v>7000</v>
      </c>
      <c r="X325" s="103" t="s">
        <v>1312</v>
      </c>
      <c r="Y325" s="103" t="s">
        <v>1314</v>
      </c>
    </row>
    <row r="326" spans="1:25" s="10" customFormat="1" ht="12.75" customHeight="1" x14ac:dyDescent="0.2">
      <c r="A326" s="10" t="s">
        <v>530</v>
      </c>
      <c r="B326" s="10" t="s">
        <v>158</v>
      </c>
      <c r="C326" s="103">
        <v>0</v>
      </c>
      <c r="D326" s="103">
        <v>0</v>
      </c>
      <c r="E326" s="103">
        <v>0</v>
      </c>
      <c r="F326" s="103">
        <v>0</v>
      </c>
      <c r="G326" s="103">
        <v>0</v>
      </c>
      <c r="H326" s="103">
        <v>0</v>
      </c>
      <c r="I326" s="103">
        <v>0</v>
      </c>
      <c r="J326" s="103">
        <v>0</v>
      </c>
      <c r="K326" s="103">
        <v>0</v>
      </c>
      <c r="L326" s="103">
        <v>0</v>
      </c>
      <c r="M326" s="103">
        <v>105912</v>
      </c>
      <c r="N326" s="103">
        <v>2500</v>
      </c>
      <c r="O326" s="103">
        <v>0</v>
      </c>
      <c r="P326" s="103">
        <v>0</v>
      </c>
      <c r="Q326" s="103">
        <v>0</v>
      </c>
      <c r="R326" s="103">
        <v>0</v>
      </c>
      <c r="S326" s="103">
        <v>0</v>
      </c>
      <c r="T326" s="14">
        <v>0</v>
      </c>
      <c r="U326" s="14">
        <v>1500</v>
      </c>
      <c r="V326" s="14">
        <v>0</v>
      </c>
      <c r="W326" s="10">
        <v>1000</v>
      </c>
      <c r="X326" s="103" t="s">
        <v>1312</v>
      </c>
      <c r="Y326" s="103" t="s">
        <v>1316</v>
      </c>
    </row>
    <row r="327" spans="1:25" s="10" customFormat="1" ht="12.75" customHeight="1" x14ac:dyDescent="0.2">
      <c r="A327" s="10" t="s">
        <v>584</v>
      </c>
      <c r="B327" s="10" t="s">
        <v>159</v>
      </c>
      <c r="C327" s="103">
        <v>0</v>
      </c>
      <c r="D327" s="103">
        <v>0</v>
      </c>
      <c r="E327" s="103">
        <v>0</v>
      </c>
      <c r="F327" s="103">
        <v>0</v>
      </c>
      <c r="G327" s="103">
        <v>0</v>
      </c>
      <c r="H327" s="103">
        <v>0</v>
      </c>
      <c r="I327" s="103">
        <v>0</v>
      </c>
      <c r="J327" s="103">
        <v>0</v>
      </c>
      <c r="K327" s="103">
        <v>0</v>
      </c>
      <c r="L327" s="103">
        <v>0</v>
      </c>
      <c r="M327" s="103">
        <v>0</v>
      </c>
      <c r="N327" s="103">
        <v>0</v>
      </c>
      <c r="O327" s="103">
        <v>0</v>
      </c>
      <c r="P327" s="103">
        <v>0</v>
      </c>
      <c r="Q327" s="103">
        <v>0</v>
      </c>
      <c r="R327" s="103">
        <v>0</v>
      </c>
      <c r="S327" s="103">
        <v>0</v>
      </c>
      <c r="T327" s="14">
        <v>0</v>
      </c>
      <c r="U327" s="14">
        <v>0</v>
      </c>
      <c r="V327" s="14">
        <v>0</v>
      </c>
      <c r="W327" s="10">
        <v>0</v>
      </c>
      <c r="X327" s="103" t="s">
        <v>1315</v>
      </c>
      <c r="Y327" s="103" t="s">
        <v>1316</v>
      </c>
    </row>
    <row r="328" spans="1:25" s="10" customFormat="1" ht="12.75" customHeight="1" x14ac:dyDescent="0.2">
      <c r="A328" s="10" t="s">
        <v>394</v>
      </c>
      <c r="B328" s="10" t="s">
        <v>160</v>
      </c>
      <c r="C328" s="103">
        <v>0</v>
      </c>
      <c r="D328" s="103">
        <v>0</v>
      </c>
      <c r="E328" s="103">
        <v>0</v>
      </c>
      <c r="F328" s="103">
        <v>0</v>
      </c>
      <c r="G328" s="103">
        <v>0</v>
      </c>
      <c r="H328" s="103">
        <v>0</v>
      </c>
      <c r="I328" s="103">
        <v>528</v>
      </c>
      <c r="J328" s="103">
        <v>0</v>
      </c>
      <c r="K328" s="103">
        <v>0</v>
      </c>
      <c r="L328" s="103">
        <v>0</v>
      </c>
      <c r="M328" s="103">
        <v>113595</v>
      </c>
      <c r="N328" s="103">
        <v>5000</v>
      </c>
      <c r="O328" s="103">
        <v>0</v>
      </c>
      <c r="P328" s="103">
        <v>0</v>
      </c>
      <c r="Q328" s="103">
        <v>0</v>
      </c>
      <c r="R328" s="103">
        <v>0</v>
      </c>
      <c r="S328" s="103">
        <v>0</v>
      </c>
      <c r="T328" s="14">
        <v>0</v>
      </c>
      <c r="U328" s="14">
        <v>0</v>
      </c>
      <c r="V328" s="14">
        <v>0</v>
      </c>
      <c r="W328" s="10">
        <v>364</v>
      </c>
      <c r="X328" s="103" t="s">
        <v>1312</v>
      </c>
      <c r="Y328" s="103" t="s">
        <v>1316</v>
      </c>
    </row>
    <row r="329" spans="1:25" s="10" customFormat="1" ht="12.75" customHeight="1" x14ac:dyDescent="0.2">
      <c r="A329" s="10" t="s">
        <v>696</v>
      </c>
      <c r="B329" s="10" t="s">
        <v>161</v>
      </c>
      <c r="C329" s="103">
        <v>0</v>
      </c>
      <c r="D329" s="103">
        <v>0</v>
      </c>
      <c r="E329" s="103">
        <v>0</v>
      </c>
      <c r="F329" s="103">
        <v>168</v>
      </c>
      <c r="G329" s="103">
        <v>0</v>
      </c>
      <c r="H329" s="103">
        <v>0</v>
      </c>
      <c r="I329" s="103">
        <v>0</v>
      </c>
      <c r="J329" s="103">
        <v>0</v>
      </c>
      <c r="K329" s="103">
        <v>0</v>
      </c>
      <c r="L329" s="103">
        <v>0</v>
      </c>
      <c r="M329" s="103">
        <v>412943</v>
      </c>
      <c r="N329" s="103">
        <v>0</v>
      </c>
      <c r="O329" s="103">
        <v>0</v>
      </c>
      <c r="P329" s="103">
        <v>0</v>
      </c>
      <c r="Q329" s="103">
        <v>0</v>
      </c>
      <c r="R329" s="103">
        <v>0</v>
      </c>
      <c r="S329" s="103">
        <v>0</v>
      </c>
      <c r="T329" s="14">
        <v>0</v>
      </c>
      <c r="U329" s="14">
        <v>20000</v>
      </c>
      <c r="V329" s="14">
        <v>13000</v>
      </c>
      <c r="W329" s="10">
        <v>0</v>
      </c>
      <c r="X329" s="103" t="s">
        <v>1321</v>
      </c>
      <c r="Y329" s="103" t="s">
        <v>1316</v>
      </c>
    </row>
    <row r="330" spans="1:25" s="10" customFormat="1" ht="12.75" customHeight="1" x14ac:dyDescent="0.2">
      <c r="A330" s="10" t="s">
        <v>1027</v>
      </c>
      <c r="B330" s="10" t="s">
        <v>1028</v>
      </c>
      <c r="C330" s="103">
        <v>0</v>
      </c>
      <c r="D330" s="103">
        <v>0</v>
      </c>
      <c r="E330" s="103">
        <v>0</v>
      </c>
      <c r="F330" s="103">
        <v>0</v>
      </c>
      <c r="G330" s="103">
        <v>0</v>
      </c>
      <c r="H330" s="103">
        <v>0</v>
      </c>
      <c r="I330" s="103">
        <v>0</v>
      </c>
      <c r="J330" s="103">
        <v>0</v>
      </c>
      <c r="K330" s="103">
        <v>0</v>
      </c>
      <c r="L330" s="103">
        <v>0</v>
      </c>
      <c r="M330" s="103">
        <v>7896</v>
      </c>
      <c r="N330" s="103">
        <v>0</v>
      </c>
      <c r="O330" s="103">
        <v>0</v>
      </c>
      <c r="P330" s="103">
        <v>0</v>
      </c>
      <c r="Q330" s="103">
        <v>0</v>
      </c>
      <c r="R330" s="103">
        <v>0</v>
      </c>
      <c r="S330" s="103">
        <v>0</v>
      </c>
      <c r="T330" s="14">
        <v>0</v>
      </c>
      <c r="U330" s="14">
        <v>0</v>
      </c>
      <c r="V330" s="14">
        <v>0</v>
      </c>
      <c r="W330" s="10">
        <v>0</v>
      </c>
      <c r="X330" s="103" t="s">
        <v>1377</v>
      </c>
      <c r="Y330" s="103" t="s">
        <v>1313</v>
      </c>
    </row>
    <row r="331" spans="1:25" s="10" customFormat="1" ht="12.75" customHeight="1" x14ac:dyDescent="0.2">
      <c r="A331" s="10" t="s">
        <v>659</v>
      </c>
      <c r="B331" s="10" t="s">
        <v>162</v>
      </c>
      <c r="C331" s="103">
        <v>0</v>
      </c>
      <c r="D331" s="103">
        <v>0</v>
      </c>
      <c r="E331" s="103">
        <v>0</v>
      </c>
      <c r="F331" s="103">
        <v>0</v>
      </c>
      <c r="G331" s="103">
        <v>0</v>
      </c>
      <c r="H331" s="103">
        <v>0</v>
      </c>
      <c r="I331" s="103">
        <v>0</v>
      </c>
      <c r="J331" s="103">
        <v>0</v>
      </c>
      <c r="K331" s="103">
        <v>0</v>
      </c>
      <c r="L331" s="103">
        <v>0</v>
      </c>
      <c r="M331" s="103">
        <v>59518</v>
      </c>
      <c r="N331" s="103">
        <v>0</v>
      </c>
      <c r="O331" s="103">
        <v>0</v>
      </c>
      <c r="P331" s="103">
        <v>0</v>
      </c>
      <c r="Q331" s="103">
        <v>0</v>
      </c>
      <c r="R331" s="103">
        <v>0</v>
      </c>
      <c r="S331" s="103">
        <v>0</v>
      </c>
      <c r="T331" s="14">
        <v>0</v>
      </c>
      <c r="U331" s="14">
        <v>0</v>
      </c>
      <c r="V331" s="14">
        <v>0</v>
      </c>
      <c r="W331" s="10">
        <v>0</v>
      </c>
      <c r="X331" s="103" t="s">
        <v>1315</v>
      </c>
      <c r="Y331" s="103" t="s">
        <v>1316</v>
      </c>
    </row>
    <row r="332" spans="1:25" s="10" customFormat="1" ht="12.75" customHeight="1" x14ac:dyDescent="0.2">
      <c r="A332" s="10" t="s">
        <v>569</v>
      </c>
      <c r="B332" s="10" t="s">
        <v>163</v>
      </c>
      <c r="C332" s="103">
        <v>0</v>
      </c>
      <c r="D332" s="103">
        <v>0</v>
      </c>
      <c r="E332" s="103">
        <v>0</v>
      </c>
      <c r="F332" s="103">
        <v>0</v>
      </c>
      <c r="G332" s="103">
        <v>0</v>
      </c>
      <c r="H332" s="103">
        <v>0</v>
      </c>
      <c r="I332" s="103">
        <v>0</v>
      </c>
      <c r="J332" s="103">
        <v>0</v>
      </c>
      <c r="K332" s="103">
        <v>0</v>
      </c>
      <c r="L332" s="103">
        <v>0</v>
      </c>
      <c r="M332" s="103">
        <v>80035</v>
      </c>
      <c r="N332" s="103">
        <v>7440</v>
      </c>
      <c r="O332" s="103">
        <v>1000</v>
      </c>
      <c r="P332" s="103">
        <v>0</v>
      </c>
      <c r="Q332" s="103">
        <v>0</v>
      </c>
      <c r="R332" s="103">
        <v>0</v>
      </c>
      <c r="S332" s="103">
        <v>0</v>
      </c>
      <c r="T332" s="14">
        <v>0</v>
      </c>
      <c r="U332" s="14">
        <v>0</v>
      </c>
      <c r="V332" s="14">
        <v>0</v>
      </c>
      <c r="W332" s="10">
        <v>1000</v>
      </c>
      <c r="X332" s="103" t="s">
        <v>1315</v>
      </c>
      <c r="Y332" s="103" t="s">
        <v>1316</v>
      </c>
    </row>
    <row r="333" spans="1:25" s="10" customFormat="1" ht="12.75" customHeight="1" x14ac:dyDescent="0.2">
      <c r="A333" s="10" t="s">
        <v>588</v>
      </c>
      <c r="B333" s="10" t="s">
        <v>347</v>
      </c>
      <c r="C333" s="103">
        <v>214</v>
      </c>
      <c r="D333" s="103">
        <v>0</v>
      </c>
      <c r="E333" s="103">
        <v>5107</v>
      </c>
      <c r="F333" s="103">
        <v>0</v>
      </c>
      <c r="G333" s="103">
        <v>0</v>
      </c>
      <c r="H333" s="103">
        <v>0</v>
      </c>
      <c r="I333" s="103">
        <v>0</v>
      </c>
      <c r="J333" s="103">
        <v>0</v>
      </c>
      <c r="K333" s="103">
        <v>0</v>
      </c>
      <c r="L333" s="103">
        <v>0</v>
      </c>
      <c r="M333" s="103">
        <v>356770</v>
      </c>
      <c r="N333" s="103">
        <v>20000</v>
      </c>
      <c r="O333" s="103">
        <v>0</v>
      </c>
      <c r="P333" s="103">
        <v>0</v>
      </c>
      <c r="Q333" s="103">
        <v>0</v>
      </c>
      <c r="R333" s="103">
        <v>0</v>
      </c>
      <c r="S333" s="103">
        <v>0</v>
      </c>
      <c r="T333" s="14">
        <v>0</v>
      </c>
      <c r="U333" s="14">
        <v>0</v>
      </c>
      <c r="V333" s="14">
        <v>12249</v>
      </c>
      <c r="W333" s="10">
        <v>0</v>
      </c>
      <c r="X333" s="103" t="s">
        <v>1324</v>
      </c>
      <c r="Y333" s="103" t="s">
        <v>1316</v>
      </c>
    </row>
    <row r="334" spans="1:25" s="10" customFormat="1" ht="12.75" customHeight="1" x14ac:dyDescent="0.2">
      <c r="A334" s="10" t="s">
        <v>799</v>
      </c>
      <c r="B334" s="10" t="s">
        <v>1355</v>
      </c>
      <c r="C334" s="103">
        <v>0</v>
      </c>
      <c r="D334" s="103">
        <v>0</v>
      </c>
      <c r="E334" s="103">
        <v>0</v>
      </c>
      <c r="F334" s="103">
        <v>0</v>
      </c>
      <c r="G334" s="103">
        <v>0</v>
      </c>
      <c r="H334" s="103">
        <v>0</v>
      </c>
      <c r="I334" s="103">
        <v>0</v>
      </c>
      <c r="J334" s="103">
        <v>0</v>
      </c>
      <c r="K334" s="103">
        <v>0</v>
      </c>
      <c r="L334" s="103">
        <v>0</v>
      </c>
      <c r="M334" s="103">
        <v>14430</v>
      </c>
      <c r="N334" s="103">
        <v>0</v>
      </c>
      <c r="O334" s="103">
        <v>0</v>
      </c>
      <c r="P334" s="103">
        <v>0</v>
      </c>
      <c r="Q334" s="103">
        <v>0</v>
      </c>
      <c r="R334" s="103">
        <v>0</v>
      </c>
      <c r="S334" s="103">
        <v>0</v>
      </c>
      <c r="T334" s="14">
        <v>0</v>
      </c>
      <c r="U334" s="14">
        <v>0</v>
      </c>
      <c r="V334" s="14">
        <v>0</v>
      </c>
      <c r="W334" s="10">
        <v>0</v>
      </c>
      <c r="X334" s="103" t="s">
        <v>1377</v>
      </c>
      <c r="Y334" s="103" t="s">
        <v>1316</v>
      </c>
    </row>
    <row r="335" spans="1:25" s="10" customFormat="1" ht="12.75" customHeight="1" x14ac:dyDescent="0.2">
      <c r="A335" s="10" t="s">
        <v>764</v>
      </c>
      <c r="B335" s="10" t="s">
        <v>863</v>
      </c>
      <c r="C335" s="103">
        <v>0</v>
      </c>
      <c r="D335" s="103">
        <v>0</v>
      </c>
      <c r="E335" s="103">
        <v>0</v>
      </c>
      <c r="F335" s="103">
        <v>0</v>
      </c>
      <c r="G335" s="103">
        <v>0</v>
      </c>
      <c r="H335" s="103">
        <v>0</v>
      </c>
      <c r="I335" s="103">
        <v>0</v>
      </c>
      <c r="J335" s="103">
        <v>0</v>
      </c>
      <c r="K335" s="103">
        <v>0</v>
      </c>
      <c r="L335" s="103">
        <v>0</v>
      </c>
      <c r="M335" s="103">
        <v>0</v>
      </c>
      <c r="N335" s="103">
        <v>0</v>
      </c>
      <c r="O335" s="103">
        <v>0</v>
      </c>
      <c r="P335" s="103">
        <v>0</v>
      </c>
      <c r="Q335" s="103">
        <v>0</v>
      </c>
      <c r="R335" s="103">
        <v>0</v>
      </c>
      <c r="S335" s="103">
        <v>0</v>
      </c>
      <c r="T335" s="14">
        <v>0</v>
      </c>
      <c r="U335" s="14">
        <v>0</v>
      </c>
      <c r="V335" s="14">
        <v>0</v>
      </c>
      <c r="W335" s="10">
        <v>707</v>
      </c>
      <c r="X335" s="103" t="s">
        <v>1377</v>
      </c>
      <c r="Y335" s="103" t="s">
        <v>1316</v>
      </c>
    </row>
    <row r="336" spans="1:25" s="10" customFormat="1" ht="12.75" customHeight="1" x14ac:dyDescent="0.2">
      <c r="A336" s="10" t="s">
        <v>601</v>
      </c>
      <c r="B336" s="10" t="s">
        <v>164</v>
      </c>
      <c r="C336" s="103">
        <v>0</v>
      </c>
      <c r="D336" s="103">
        <v>0</v>
      </c>
      <c r="E336" s="103">
        <v>0</v>
      </c>
      <c r="F336" s="103">
        <v>19</v>
      </c>
      <c r="G336" s="103">
        <v>0</v>
      </c>
      <c r="H336" s="103">
        <v>0</v>
      </c>
      <c r="I336" s="103">
        <v>239</v>
      </c>
      <c r="J336" s="103">
        <v>0</v>
      </c>
      <c r="K336" s="103">
        <v>0</v>
      </c>
      <c r="L336" s="103">
        <v>0</v>
      </c>
      <c r="M336" s="103">
        <v>190113</v>
      </c>
      <c r="N336" s="103">
        <v>24788</v>
      </c>
      <c r="O336" s="103">
        <v>0</v>
      </c>
      <c r="P336" s="103">
        <v>0</v>
      </c>
      <c r="Q336" s="103">
        <v>1191</v>
      </c>
      <c r="R336" s="103">
        <v>0</v>
      </c>
      <c r="S336" s="103">
        <v>0</v>
      </c>
      <c r="T336" s="14">
        <v>0</v>
      </c>
      <c r="U336" s="14">
        <v>0</v>
      </c>
      <c r="V336" s="14">
        <v>90</v>
      </c>
      <c r="W336" s="10">
        <v>0</v>
      </c>
      <c r="X336" s="103" t="s">
        <v>1315</v>
      </c>
      <c r="Y336" s="103" t="s">
        <v>1316</v>
      </c>
    </row>
    <row r="337" spans="1:25" s="10" customFormat="1" ht="12.75" customHeight="1" x14ac:dyDescent="0.2">
      <c r="A337" s="10" t="s">
        <v>596</v>
      </c>
      <c r="B337" s="10" t="s">
        <v>348</v>
      </c>
      <c r="C337" s="103">
        <v>0</v>
      </c>
      <c r="D337" s="103">
        <v>0</v>
      </c>
      <c r="E337" s="103">
        <v>0</v>
      </c>
      <c r="F337" s="103">
        <v>0</v>
      </c>
      <c r="G337" s="103">
        <v>0</v>
      </c>
      <c r="H337" s="103">
        <v>0</v>
      </c>
      <c r="I337" s="103">
        <v>0</v>
      </c>
      <c r="J337" s="103">
        <v>0</v>
      </c>
      <c r="K337" s="103">
        <v>0</v>
      </c>
      <c r="L337" s="103">
        <v>0</v>
      </c>
      <c r="M337" s="103">
        <v>300430</v>
      </c>
      <c r="N337" s="103">
        <v>50000</v>
      </c>
      <c r="O337" s="103">
        <v>0</v>
      </c>
      <c r="P337" s="103">
        <v>0</v>
      </c>
      <c r="Q337" s="103">
        <v>0</v>
      </c>
      <c r="R337" s="103">
        <v>0</v>
      </c>
      <c r="S337" s="103">
        <v>0</v>
      </c>
      <c r="T337" s="14">
        <v>0</v>
      </c>
      <c r="U337" s="14">
        <v>100000</v>
      </c>
      <c r="V337" s="14">
        <v>20000</v>
      </c>
      <c r="W337" s="10">
        <v>0</v>
      </c>
      <c r="X337" s="103" t="s">
        <v>1324</v>
      </c>
      <c r="Y337" s="103" t="s">
        <v>1316</v>
      </c>
    </row>
    <row r="338" spans="1:25" s="10" customFormat="1" ht="12.75" customHeight="1" x14ac:dyDescent="0.2">
      <c r="A338" s="10" t="s">
        <v>765</v>
      </c>
      <c r="B338" s="10" t="s">
        <v>864</v>
      </c>
      <c r="C338" s="103">
        <v>0</v>
      </c>
      <c r="D338" s="103">
        <v>0</v>
      </c>
      <c r="E338" s="103">
        <v>0</v>
      </c>
      <c r="F338" s="103">
        <v>0</v>
      </c>
      <c r="G338" s="103">
        <v>0</v>
      </c>
      <c r="H338" s="103">
        <v>0</v>
      </c>
      <c r="I338" s="103">
        <v>0</v>
      </c>
      <c r="J338" s="103">
        <v>0</v>
      </c>
      <c r="K338" s="103">
        <v>0</v>
      </c>
      <c r="L338" s="103">
        <v>0</v>
      </c>
      <c r="M338" s="103">
        <v>4999</v>
      </c>
      <c r="N338" s="103">
        <v>0</v>
      </c>
      <c r="O338" s="103">
        <v>0</v>
      </c>
      <c r="P338" s="103">
        <v>0</v>
      </c>
      <c r="Q338" s="103">
        <v>0</v>
      </c>
      <c r="R338" s="103">
        <v>0</v>
      </c>
      <c r="S338" s="103">
        <v>0</v>
      </c>
      <c r="T338" s="14">
        <v>0</v>
      </c>
      <c r="U338" s="14">
        <v>0</v>
      </c>
      <c r="V338" s="14">
        <v>0</v>
      </c>
      <c r="W338" s="10">
        <v>0</v>
      </c>
      <c r="X338" s="103" t="s">
        <v>1377</v>
      </c>
      <c r="Y338" s="103" t="s">
        <v>1316</v>
      </c>
    </row>
    <row r="339" spans="1:25" s="10" customFormat="1" ht="12.75" customHeight="1" x14ac:dyDescent="0.2">
      <c r="A339" s="10" t="s">
        <v>604</v>
      </c>
      <c r="B339" s="10" t="s">
        <v>382</v>
      </c>
      <c r="C339" s="103">
        <v>0</v>
      </c>
      <c r="D339" s="103">
        <v>0</v>
      </c>
      <c r="E339" s="103">
        <v>1127</v>
      </c>
      <c r="F339" s="103">
        <v>0</v>
      </c>
      <c r="G339" s="103">
        <v>0</v>
      </c>
      <c r="H339" s="103">
        <v>0</v>
      </c>
      <c r="I339" s="103">
        <v>0</v>
      </c>
      <c r="J339" s="103">
        <v>0</v>
      </c>
      <c r="K339" s="103">
        <v>0</v>
      </c>
      <c r="L339" s="103">
        <v>0</v>
      </c>
      <c r="M339" s="103">
        <v>222893</v>
      </c>
      <c r="N339" s="103">
        <v>188600</v>
      </c>
      <c r="O339" s="103">
        <v>0</v>
      </c>
      <c r="P339" s="103">
        <v>45288</v>
      </c>
      <c r="Q339" s="103">
        <v>0</v>
      </c>
      <c r="R339" s="103">
        <v>0</v>
      </c>
      <c r="S339" s="103">
        <v>0</v>
      </c>
      <c r="T339" s="14">
        <v>0</v>
      </c>
      <c r="U339" s="14">
        <v>0</v>
      </c>
      <c r="V339" s="14">
        <v>67500</v>
      </c>
      <c r="W339" s="10">
        <v>15000</v>
      </c>
      <c r="X339" s="103" t="s">
        <v>1312</v>
      </c>
      <c r="Y339" s="103" t="s">
        <v>1316</v>
      </c>
    </row>
    <row r="340" spans="1:25" s="10" customFormat="1" ht="12.75" customHeight="1" x14ac:dyDescent="0.2">
      <c r="A340" s="10" t="s">
        <v>774</v>
      </c>
      <c r="B340" s="10" t="s">
        <v>349</v>
      </c>
      <c r="C340" s="103">
        <v>0</v>
      </c>
      <c r="D340" s="103">
        <v>0</v>
      </c>
      <c r="E340" s="103">
        <v>0</v>
      </c>
      <c r="F340" s="103">
        <v>0</v>
      </c>
      <c r="G340" s="103">
        <v>0</v>
      </c>
      <c r="H340" s="103">
        <v>0</v>
      </c>
      <c r="I340" s="103">
        <v>0</v>
      </c>
      <c r="J340" s="103">
        <v>0</v>
      </c>
      <c r="K340" s="103">
        <v>0</v>
      </c>
      <c r="L340" s="103">
        <v>0</v>
      </c>
      <c r="M340" s="103">
        <v>60136</v>
      </c>
      <c r="N340" s="103">
        <v>5000</v>
      </c>
      <c r="O340" s="103">
        <v>0</v>
      </c>
      <c r="P340" s="103">
        <v>0</v>
      </c>
      <c r="Q340" s="103">
        <v>0</v>
      </c>
      <c r="R340" s="103">
        <v>0</v>
      </c>
      <c r="S340" s="103">
        <v>0</v>
      </c>
      <c r="T340" s="14">
        <v>0</v>
      </c>
      <c r="U340" s="14">
        <v>0</v>
      </c>
      <c r="V340" s="14">
        <v>0</v>
      </c>
      <c r="W340" s="10">
        <v>0</v>
      </c>
      <c r="X340" s="103" t="s">
        <v>1377</v>
      </c>
      <c r="Y340" s="103" t="s">
        <v>1316</v>
      </c>
    </row>
    <row r="341" spans="1:25" s="10" customFormat="1" ht="12.75" customHeight="1" x14ac:dyDescent="0.2">
      <c r="A341" s="10" t="s">
        <v>585</v>
      </c>
      <c r="B341" s="10" t="s">
        <v>165</v>
      </c>
      <c r="C341" s="103">
        <v>0</v>
      </c>
      <c r="D341" s="103">
        <v>0</v>
      </c>
      <c r="E341" s="103">
        <v>0</v>
      </c>
      <c r="F341" s="103">
        <v>0</v>
      </c>
      <c r="G341" s="103">
        <v>0</v>
      </c>
      <c r="H341" s="103">
        <v>0</v>
      </c>
      <c r="I341" s="103">
        <v>0</v>
      </c>
      <c r="J341" s="103">
        <v>0</v>
      </c>
      <c r="K341" s="103">
        <v>0</v>
      </c>
      <c r="L341" s="103">
        <v>0</v>
      </c>
      <c r="M341" s="103">
        <v>218917</v>
      </c>
      <c r="N341" s="103">
        <v>9000</v>
      </c>
      <c r="O341" s="103">
        <v>0</v>
      </c>
      <c r="P341" s="103">
        <v>486</v>
      </c>
      <c r="Q341" s="103">
        <v>0</v>
      </c>
      <c r="R341" s="103">
        <v>0</v>
      </c>
      <c r="S341" s="103">
        <v>0</v>
      </c>
      <c r="T341" s="14">
        <v>23</v>
      </c>
      <c r="U341" s="14">
        <v>4000</v>
      </c>
      <c r="V341" s="14">
        <v>0</v>
      </c>
      <c r="W341" s="10">
        <v>1</v>
      </c>
      <c r="X341" s="103" t="s">
        <v>1315</v>
      </c>
      <c r="Y341" s="103" t="s">
        <v>1316</v>
      </c>
    </row>
    <row r="342" spans="1:25" s="10" customFormat="1" ht="12.75" customHeight="1" x14ac:dyDescent="0.2">
      <c r="A342" s="10" t="s">
        <v>606</v>
      </c>
      <c r="B342" s="10" t="s">
        <v>1294</v>
      </c>
      <c r="C342" s="103">
        <v>2140</v>
      </c>
      <c r="D342" s="103">
        <v>0</v>
      </c>
      <c r="E342" s="103">
        <v>0</v>
      </c>
      <c r="F342" s="103">
        <v>0</v>
      </c>
      <c r="G342" s="103">
        <v>0</v>
      </c>
      <c r="H342" s="103">
        <v>0</v>
      </c>
      <c r="I342" s="103">
        <v>0</v>
      </c>
      <c r="J342" s="103">
        <v>0</v>
      </c>
      <c r="K342" s="103">
        <v>0</v>
      </c>
      <c r="L342" s="103">
        <v>0</v>
      </c>
      <c r="M342" s="103">
        <v>188745</v>
      </c>
      <c r="N342" s="103">
        <v>90000</v>
      </c>
      <c r="O342" s="103">
        <v>0</v>
      </c>
      <c r="P342" s="103">
        <v>0</v>
      </c>
      <c r="Q342" s="103">
        <v>0</v>
      </c>
      <c r="R342" s="103">
        <v>0</v>
      </c>
      <c r="S342" s="103">
        <v>0</v>
      </c>
      <c r="T342" s="14">
        <v>0</v>
      </c>
      <c r="U342" s="14">
        <v>10000</v>
      </c>
      <c r="V342" s="14">
        <v>0</v>
      </c>
      <c r="W342" s="10">
        <v>0</v>
      </c>
      <c r="X342" s="103" t="s">
        <v>1324</v>
      </c>
      <c r="Y342" s="103" t="s">
        <v>1316</v>
      </c>
    </row>
    <row r="343" spans="1:25" s="10" customFormat="1" ht="12.75" customHeight="1" x14ac:dyDescent="0.2">
      <c r="A343" s="10" t="s">
        <v>800</v>
      </c>
      <c r="B343" s="10" t="s">
        <v>1356</v>
      </c>
      <c r="C343" s="103">
        <v>0</v>
      </c>
      <c r="D343" s="103">
        <v>0</v>
      </c>
      <c r="E343" s="103">
        <v>0</v>
      </c>
      <c r="F343" s="103">
        <v>0</v>
      </c>
      <c r="G343" s="103">
        <v>0</v>
      </c>
      <c r="H343" s="103">
        <v>0</v>
      </c>
      <c r="I343" s="103">
        <v>0</v>
      </c>
      <c r="J343" s="103">
        <v>0</v>
      </c>
      <c r="K343" s="103">
        <v>0</v>
      </c>
      <c r="L343" s="103">
        <v>0</v>
      </c>
      <c r="M343" s="103">
        <v>21540</v>
      </c>
      <c r="N343" s="103">
        <v>0</v>
      </c>
      <c r="O343" s="103">
        <v>0</v>
      </c>
      <c r="P343" s="103">
        <v>0</v>
      </c>
      <c r="Q343" s="103">
        <v>0</v>
      </c>
      <c r="R343" s="103">
        <v>0</v>
      </c>
      <c r="S343" s="103">
        <v>0</v>
      </c>
      <c r="T343" s="14">
        <v>0</v>
      </c>
      <c r="U343" s="14">
        <v>4000</v>
      </c>
      <c r="V343" s="14">
        <v>0</v>
      </c>
      <c r="W343" s="10">
        <v>0</v>
      </c>
      <c r="X343" s="103" t="s">
        <v>1377</v>
      </c>
      <c r="Y343" s="103" t="s">
        <v>1316</v>
      </c>
    </row>
    <row r="344" spans="1:25" s="10" customFormat="1" ht="12.75" customHeight="1" x14ac:dyDescent="0.2">
      <c r="A344" s="10" t="s">
        <v>766</v>
      </c>
      <c r="B344" s="10" t="s">
        <v>865</v>
      </c>
      <c r="C344" s="103">
        <v>0</v>
      </c>
      <c r="D344" s="103">
        <v>0</v>
      </c>
      <c r="E344" s="103">
        <v>0</v>
      </c>
      <c r="F344" s="103">
        <v>0</v>
      </c>
      <c r="G344" s="103">
        <v>0</v>
      </c>
      <c r="H344" s="103">
        <v>0</v>
      </c>
      <c r="I344" s="103">
        <v>0</v>
      </c>
      <c r="J344" s="103">
        <v>0</v>
      </c>
      <c r="K344" s="103">
        <v>0</v>
      </c>
      <c r="L344" s="103">
        <v>0</v>
      </c>
      <c r="M344" s="103">
        <v>28186</v>
      </c>
      <c r="N344" s="103">
        <v>3500</v>
      </c>
      <c r="O344" s="103">
        <v>0</v>
      </c>
      <c r="P344" s="103">
        <v>0</v>
      </c>
      <c r="Q344" s="103">
        <v>0</v>
      </c>
      <c r="R344" s="103">
        <v>0</v>
      </c>
      <c r="S344" s="103">
        <v>0</v>
      </c>
      <c r="T344" s="14">
        <v>0</v>
      </c>
      <c r="U344" s="14">
        <v>0</v>
      </c>
      <c r="V344" s="14">
        <v>0</v>
      </c>
      <c r="W344" s="10">
        <v>0</v>
      </c>
      <c r="X344" s="103" t="s">
        <v>1377</v>
      </c>
      <c r="Y344" s="103" t="s">
        <v>1316</v>
      </c>
    </row>
    <row r="345" spans="1:25" s="10" customFormat="1" ht="12.75" customHeight="1" x14ac:dyDescent="0.2">
      <c r="A345" s="10" t="s">
        <v>660</v>
      </c>
      <c r="B345" s="10" t="s">
        <v>844</v>
      </c>
      <c r="C345" s="103">
        <v>0</v>
      </c>
      <c r="D345" s="103">
        <v>0</v>
      </c>
      <c r="E345" s="103">
        <v>0</v>
      </c>
      <c r="F345" s="103">
        <v>0</v>
      </c>
      <c r="G345" s="103">
        <v>0</v>
      </c>
      <c r="H345" s="103">
        <v>0</v>
      </c>
      <c r="I345" s="103">
        <v>0</v>
      </c>
      <c r="J345" s="103">
        <v>0</v>
      </c>
      <c r="K345" s="103">
        <v>0</v>
      </c>
      <c r="L345" s="103">
        <v>0</v>
      </c>
      <c r="M345" s="103">
        <v>86205</v>
      </c>
      <c r="N345" s="103">
        <v>0</v>
      </c>
      <c r="O345" s="103">
        <v>0</v>
      </c>
      <c r="P345" s="103">
        <v>65</v>
      </c>
      <c r="Q345" s="103">
        <v>0</v>
      </c>
      <c r="R345" s="103">
        <v>0</v>
      </c>
      <c r="S345" s="103">
        <v>0</v>
      </c>
      <c r="T345" s="14">
        <v>0</v>
      </c>
      <c r="U345" s="14">
        <v>2000</v>
      </c>
      <c r="V345" s="14">
        <v>335</v>
      </c>
      <c r="W345" s="10">
        <v>0</v>
      </c>
      <c r="X345" s="103" t="s">
        <v>1315</v>
      </c>
      <c r="Y345" s="103" t="s">
        <v>1316</v>
      </c>
    </row>
    <row r="346" spans="1:25" s="10" customFormat="1" ht="12.75" customHeight="1" x14ac:dyDescent="0.2">
      <c r="A346" s="10" t="s">
        <v>570</v>
      </c>
      <c r="B346" s="10" t="s">
        <v>838</v>
      </c>
      <c r="C346" s="103">
        <v>0</v>
      </c>
      <c r="D346" s="103">
        <v>0</v>
      </c>
      <c r="E346" s="103">
        <v>0</v>
      </c>
      <c r="F346" s="103">
        <v>0</v>
      </c>
      <c r="G346" s="103">
        <v>0</v>
      </c>
      <c r="H346" s="103">
        <v>0</v>
      </c>
      <c r="I346" s="103">
        <v>0</v>
      </c>
      <c r="J346" s="103">
        <v>0</v>
      </c>
      <c r="K346" s="103">
        <v>0</v>
      </c>
      <c r="L346" s="103">
        <v>0</v>
      </c>
      <c r="M346" s="103">
        <v>19614</v>
      </c>
      <c r="N346" s="103">
        <v>0</v>
      </c>
      <c r="O346" s="103">
        <v>0</v>
      </c>
      <c r="P346" s="103">
        <v>0</v>
      </c>
      <c r="Q346" s="103">
        <v>0</v>
      </c>
      <c r="R346" s="103">
        <v>0</v>
      </c>
      <c r="S346" s="103">
        <v>0</v>
      </c>
      <c r="T346" s="14">
        <v>0</v>
      </c>
      <c r="U346" s="14">
        <v>0</v>
      </c>
      <c r="V346" s="14">
        <v>0</v>
      </c>
      <c r="W346" s="10">
        <v>0</v>
      </c>
      <c r="X346" s="103" t="s">
        <v>1315</v>
      </c>
      <c r="Y346" s="103" t="s">
        <v>1316</v>
      </c>
    </row>
    <row r="347" spans="1:25" s="10" customFormat="1" ht="12.75" customHeight="1" x14ac:dyDescent="0.2">
      <c r="A347" s="10" t="s">
        <v>678</v>
      </c>
      <c r="B347" s="10" t="s">
        <v>166</v>
      </c>
      <c r="C347" s="103">
        <v>0</v>
      </c>
      <c r="D347" s="103">
        <v>0</v>
      </c>
      <c r="E347" s="103">
        <v>0</v>
      </c>
      <c r="F347" s="103">
        <v>0</v>
      </c>
      <c r="G347" s="103">
        <v>0</v>
      </c>
      <c r="H347" s="103">
        <v>0</v>
      </c>
      <c r="I347" s="103">
        <v>574</v>
      </c>
      <c r="J347" s="103">
        <v>0</v>
      </c>
      <c r="K347" s="103">
        <v>0</v>
      </c>
      <c r="L347" s="103">
        <v>6600</v>
      </c>
      <c r="M347" s="103">
        <v>723</v>
      </c>
      <c r="N347" s="103">
        <v>125500</v>
      </c>
      <c r="O347" s="103">
        <v>0</v>
      </c>
      <c r="P347" s="103">
        <v>0</v>
      </c>
      <c r="Q347" s="103">
        <v>0</v>
      </c>
      <c r="R347" s="103">
        <v>0</v>
      </c>
      <c r="S347" s="103">
        <v>0</v>
      </c>
      <c r="T347" s="14">
        <v>27</v>
      </c>
      <c r="U347" s="14">
        <v>0</v>
      </c>
      <c r="V347" s="14">
        <v>15000</v>
      </c>
      <c r="W347" s="10">
        <v>0</v>
      </c>
      <c r="X347" s="103" t="s">
        <v>1321</v>
      </c>
      <c r="Y347" s="103" t="s">
        <v>1316</v>
      </c>
    </row>
    <row r="348" spans="1:25" s="10" customFormat="1" ht="12.75" customHeight="1" x14ac:dyDescent="0.2">
      <c r="A348" s="10" t="s">
        <v>1029</v>
      </c>
      <c r="B348" s="10" t="s">
        <v>1030</v>
      </c>
      <c r="C348" s="103">
        <v>0</v>
      </c>
      <c r="D348" s="103">
        <v>0</v>
      </c>
      <c r="E348" s="103">
        <v>0</v>
      </c>
      <c r="F348" s="103">
        <v>0</v>
      </c>
      <c r="G348" s="103">
        <v>0</v>
      </c>
      <c r="H348" s="103">
        <v>0</v>
      </c>
      <c r="I348" s="103">
        <v>0</v>
      </c>
      <c r="J348" s="103">
        <v>0</v>
      </c>
      <c r="K348" s="103">
        <v>0</v>
      </c>
      <c r="L348" s="103">
        <v>0</v>
      </c>
      <c r="M348" s="103">
        <v>9915</v>
      </c>
      <c r="N348" s="103">
        <v>353</v>
      </c>
      <c r="O348" s="103">
        <v>0</v>
      </c>
      <c r="P348" s="103">
        <v>0</v>
      </c>
      <c r="Q348" s="103">
        <v>0</v>
      </c>
      <c r="R348" s="103">
        <v>0</v>
      </c>
      <c r="S348" s="103">
        <v>0</v>
      </c>
      <c r="T348" s="14">
        <v>0</v>
      </c>
      <c r="U348" s="14">
        <v>0</v>
      </c>
      <c r="V348" s="14">
        <v>0</v>
      </c>
      <c r="W348" s="10">
        <v>0</v>
      </c>
      <c r="X348" s="103" t="s">
        <v>1317</v>
      </c>
      <c r="Y348" s="103" t="s">
        <v>1317</v>
      </c>
    </row>
    <row r="349" spans="1:25" s="10" customFormat="1" ht="12.75" customHeight="1" x14ac:dyDescent="0.2">
      <c r="A349" s="10" t="s">
        <v>1031</v>
      </c>
      <c r="B349" s="10" t="s">
        <v>1032</v>
      </c>
      <c r="C349" s="103">
        <v>0</v>
      </c>
      <c r="D349" s="103">
        <v>0</v>
      </c>
      <c r="E349" s="103">
        <v>0</v>
      </c>
      <c r="F349" s="103">
        <v>0</v>
      </c>
      <c r="G349" s="103">
        <v>0</v>
      </c>
      <c r="H349" s="103">
        <v>0</v>
      </c>
      <c r="I349" s="103">
        <v>0</v>
      </c>
      <c r="J349" s="103">
        <v>0</v>
      </c>
      <c r="K349" s="103">
        <v>0</v>
      </c>
      <c r="L349" s="103">
        <v>0</v>
      </c>
      <c r="M349" s="103">
        <v>40000</v>
      </c>
      <c r="N349" s="103">
        <v>0</v>
      </c>
      <c r="O349" s="103">
        <v>0</v>
      </c>
      <c r="P349" s="103">
        <v>0</v>
      </c>
      <c r="Q349" s="103">
        <v>0</v>
      </c>
      <c r="R349" s="103">
        <v>0</v>
      </c>
      <c r="S349" s="103">
        <v>0</v>
      </c>
      <c r="T349" s="14">
        <v>0</v>
      </c>
      <c r="U349" s="14">
        <v>0</v>
      </c>
      <c r="V349" s="14">
        <v>0</v>
      </c>
      <c r="W349" s="10">
        <v>0</v>
      </c>
      <c r="X349" s="103" t="s">
        <v>1312</v>
      </c>
      <c r="Y349" s="103" t="s">
        <v>1314</v>
      </c>
    </row>
    <row r="350" spans="1:25" s="10" customFormat="1" ht="12.75" customHeight="1" x14ac:dyDescent="0.2">
      <c r="A350" s="10" t="s">
        <v>616</v>
      </c>
      <c r="B350" s="10" t="s">
        <v>167</v>
      </c>
      <c r="C350" s="103">
        <v>0</v>
      </c>
      <c r="D350" s="103">
        <v>0</v>
      </c>
      <c r="E350" s="103">
        <v>0</v>
      </c>
      <c r="F350" s="103">
        <v>0</v>
      </c>
      <c r="G350" s="103">
        <v>0</v>
      </c>
      <c r="H350" s="103">
        <v>0</v>
      </c>
      <c r="I350" s="103">
        <v>0</v>
      </c>
      <c r="J350" s="103">
        <v>0</v>
      </c>
      <c r="K350" s="103">
        <v>0</v>
      </c>
      <c r="L350" s="103">
        <v>0</v>
      </c>
      <c r="M350" s="103">
        <v>3638</v>
      </c>
      <c r="N350" s="103">
        <v>0</v>
      </c>
      <c r="O350" s="103">
        <v>0</v>
      </c>
      <c r="P350" s="103">
        <v>0</v>
      </c>
      <c r="Q350" s="103">
        <v>0</v>
      </c>
      <c r="R350" s="103">
        <v>0</v>
      </c>
      <c r="S350" s="103">
        <v>0</v>
      </c>
      <c r="T350" s="14">
        <v>0</v>
      </c>
      <c r="U350" s="14">
        <v>0</v>
      </c>
      <c r="V350" s="14">
        <v>0</v>
      </c>
      <c r="W350" s="10">
        <v>1158</v>
      </c>
      <c r="X350" s="103" t="s">
        <v>1315</v>
      </c>
      <c r="Y350" s="103" t="s">
        <v>1316</v>
      </c>
    </row>
    <row r="351" spans="1:25" s="10" customFormat="1" ht="12.75" customHeight="1" x14ac:dyDescent="0.2">
      <c r="A351" s="10" t="s">
        <v>614</v>
      </c>
      <c r="B351" s="10" t="s">
        <v>350</v>
      </c>
      <c r="C351" s="103">
        <v>0</v>
      </c>
      <c r="D351" s="103">
        <v>0</v>
      </c>
      <c r="E351" s="103">
        <v>0</v>
      </c>
      <c r="F351" s="103">
        <v>0</v>
      </c>
      <c r="G351" s="103">
        <v>0</v>
      </c>
      <c r="H351" s="103">
        <v>0</v>
      </c>
      <c r="I351" s="103">
        <v>0</v>
      </c>
      <c r="J351" s="103">
        <v>0</v>
      </c>
      <c r="K351" s="103">
        <v>0</v>
      </c>
      <c r="L351" s="103">
        <v>0</v>
      </c>
      <c r="M351" s="103">
        <v>370728</v>
      </c>
      <c r="N351" s="103">
        <v>30000</v>
      </c>
      <c r="O351" s="103">
        <v>0</v>
      </c>
      <c r="P351" s="103">
        <v>0</v>
      </c>
      <c r="Q351" s="103">
        <v>0</v>
      </c>
      <c r="R351" s="103">
        <v>0</v>
      </c>
      <c r="S351" s="103">
        <v>0</v>
      </c>
      <c r="T351" s="14">
        <v>0</v>
      </c>
      <c r="U351" s="14">
        <v>20000</v>
      </c>
      <c r="V351" s="14">
        <v>0</v>
      </c>
      <c r="W351" s="10">
        <v>0</v>
      </c>
      <c r="X351" s="103" t="s">
        <v>1324</v>
      </c>
      <c r="Y351" s="103" t="s">
        <v>1316</v>
      </c>
    </row>
    <row r="352" spans="1:25" s="10" customFormat="1" ht="12.75" customHeight="1" x14ac:dyDescent="0.2">
      <c r="A352" s="10" t="s">
        <v>1033</v>
      </c>
      <c r="B352" s="10" t="s">
        <v>1034</v>
      </c>
      <c r="C352" s="103">
        <v>0</v>
      </c>
      <c r="D352" s="103">
        <v>0</v>
      </c>
      <c r="E352" s="103">
        <v>0</v>
      </c>
      <c r="F352" s="103">
        <v>0</v>
      </c>
      <c r="G352" s="103">
        <v>0</v>
      </c>
      <c r="H352" s="103">
        <v>0</v>
      </c>
      <c r="I352" s="103">
        <v>0</v>
      </c>
      <c r="J352" s="103">
        <v>0</v>
      </c>
      <c r="K352" s="103">
        <v>0</v>
      </c>
      <c r="L352" s="103">
        <v>0</v>
      </c>
      <c r="M352" s="103">
        <v>79618</v>
      </c>
      <c r="N352" s="103">
        <v>40000</v>
      </c>
      <c r="O352" s="103">
        <v>0</v>
      </c>
      <c r="P352" s="103">
        <v>0</v>
      </c>
      <c r="Q352" s="103">
        <v>0</v>
      </c>
      <c r="R352" s="103">
        <v>0</v>
      </c>
      <c r="S352" s="103">
        <v>800</v>
      </c>
      <c r="T352" s="14">
        <v>1</v>
      </c>
      <c r="U352" s="14">
        <v>0</v>
      </c>
      <c r="V352" s="14">
        <v>0</v>
      </c>
      <c r="W352" s="10">
        <v>389</v>
      </c>
      <c r="X352" s="103" t="s">
        <v>1312</v>
      </c>
      <c r="Y352" s="103" t="s">
        <v>1313</v>
      </c>
    </row>
    <row r="353" spans="1:25" s="10" customFormat="1" ht="12.75" customHeight="1" x14ac:dyDescent="0.2">
      <c r="A353" s="10" t="s">
        <v>554</v>
      </c>
      <c r="B353" s="10" t="s">
        <v>168</v>
      </c>
      <c r="C353" s="103">
        <v>0</v>
      </c>
      <c r="D353" s="103">
        <v>0</v>
      </c>
      <c r="E353" s="103">
        <v>0</v>
      </c>
      <c r="F353" s="103">
        <v>0</v>
      </c>
      <c r="G353" s="103">
        <v>0</v>
      </c>
      <c r="H353" s="103">
        <v>0</v>
      </c>
      <c r="I353" s="103">
        <v>98</v>
      </c>
      <c r="J353" s="103">
        <v>0</v>
      </c>
      <c r="K353" s="103">
        <v>0</v>
      </c>
      <c r="L353" s="103">
        <v>0</v>
      </c>
      <c r="M353" s="103">
        <v>6859</v>
      </c>
      <c r="N353" s="103">
        <v>0</v>
      </c>
      <c r="O353" s="103">
        <v>0</v>
      </c>
      <c r="P353" s="103">
        <v>0</v>
      </c>
      <c r="Q353" s="103">
        <v>0</v>
      </c>
      <c r="R353" s="103">
        <v>0</v>
      </c>
      <c r="S353" s="103">
        <v>0</v>
      </c>
      <c r="T353" s="14">
        <v>0</v>
      </c>
      <c r="U353" s="14">
        <v>0</v>
      </c>
      <c r="V353" s="14">
        <v>0</v>
      </c>
      <c r="W353" s="10">
        <v>0</v>
      </c>
      <c r="X353" s="103" t="s">
        <v>1315</v>
      </c>
      <c r="Y353" s="103" t="s">
        <v>1316</v>
      </c>
    </row>
    <row r="354" spans="1:25" s="10" customFormat="1" ht="12.75" customHeight="1" x14ac:dyDescent="0.2">
      <c r="A354" s="10" t="s">
        <v>1035</v>
      </c>
      <c r="B354" s="10" t="s">
        <v>1036</v>
      </c>
      <c r="C354" s="103">
        <v>0</v>
      </c>
      <c r="D354" s="103">
        <v>0</v>
      </c>
      <c r="E354" s="103">
        <v>0</v>
      </c>
      <c r="F354" s="103">
        <v>0</v>
      </c>
      <c r="G354" s="103">
        <v>48</v>
      </c>
      <c r="H354" s="103">
        <v>0</v>
      </c>
      <c r="I354" s="103">
        <v>1700</v>
      </c>
      <c r="J354" s="103">
        <v>0</v>
      </c>
      <c r="K354" s="103">
        <v>0</v>
      </c>
      <c r="L354" s="103">
        <v>0</v>
      </c>
      <c r="M354" s="103">
        <v>160016</v>
      </c>
      <c r="N354" s="103">
        <v>30200</v>
      </c>
      <c r="O354" s="103">
        <v>0</v>
      </c>
      <c r="P354" s="103">
        <v>0</v>
      </c>
      <c r="Q354" s="103">
        <v>0</v>
      </c>
      <c r="R354" s="103">
        <v>0</v>
      </c>
      <c r="S354" s="103">
        <v>0</v>
      </c>
      <c r="T354" s="14">
        <v>0</v>
      </c>
      <c r="U354" s="14">
        <v>13000</v>
      </c>
      <c r="V354" s="14">
        <v>846</v>
      </c>
      <c r="W354" s="10">
        <v>0</v>
      </c>
      <c r="X354" s="103" t="s">
        <v>1312</v>
      </c>
      <c r="Y354" s="103" t="s">
        <v>1314</v>
      </c>
    </row>
    <row r="355" spans="1:25" s="10" customFormat="1" ht="12.75" customHeight="1" x14ac:dyDescent="0.2">
      <c r="A355" s="10" t="s">
        <v>410</v>
      </c>
      <c r="B355" s="10" t="s">
        <v>169</v>
      </c>
      <c r="C355" s="103">
        <v>0</v>
      </c>
      <c r="D355" s="103">
        <v>0</v>
      </c>
      <c r="E355" s="103">
        <v>0</v>
      </c>
      <c r="F355" s="103">
        <v>0</v>
      </c>
      <c r="G355" s="103">
        <v>0</v>
      </c>
      <c r="H355" s="103">
        <v>0</v>
      </c>
      <c r="I355" s="103">
        <v>0</v>
      </c>
      <c r="J355" s="103">
        <v>0</v>
      </c>
      <c r="K355" s="103">
        <v>0</v>
      </c>
      <c r="L355" s="103">
        <v>0</v>
      </c>
      <c r="M355" s="103">
        <v>115387</v>
      </c>
      <c r="N355" s="103">
        <v>17500</v>
      </c>
      <c r="O355" s="103">
        <v>0</v>
      </c>
      <c r="P355" s="103">
        <v>0</v>
      </c>
      <c r="Q355" s="103">
        <v>0</v>
      </c>
      <c r="R355" s="103">
        <v>0</v>
      </c>
      <c r="S355" s="103">
        <v>0</v>
      </c>
      <c r="T355" s="14">
        <v>0</v>
      </c>
      <c r="U355" s="14">
        <v>0</v>
      </c>
      <c r="V355" s="14">
        <v>10000</v>
      </c>
      <c r="W355" s="10">
        <v>0</v>
      </c>
      <c r="X355" s="103" t="s">
        <v>1312</v>
      </c>
      <c r="Y355" s="103" t="s">
        <v>1316</v>
      </c>
    </row>
    <row r="356" spans="1:25" s="10" customFormat="1" ht="12.75" customHeight="1" x14ac:dyDescent="0.2">
      <c r="A356" s="10" t="s">
        <v>443</v>
      </c>
      <c r="B356" s="10" t="s">
        <v>170</v>
      </c>
      <c r="C356" s="103">
        <v>0</v>
      </c>
      <c r="D356" s="103">
        <v>0</v>
      </c>
      <c r="E356" s="103">
        <v>0</v>
      </c>
      <c r="F356" s="103">
        <v>0</v>
      </c>
      <c r="G356" s="103">
        <v>0</v>
      </c>
      <c r="H356" s="103">
        <v>0</v>
      </c>
      <c r="I356" s="103">
        <v>0</v>
      </c>
      <c r="J356" s="103">
        <v>0</v>
      </c>
      <c r="K356" s="103">
        <v>0</v>
      </c>
      <c r="L356" s="103">
        <v>0</v>
      </c>
      <c r="M356" s="103">
        <v>61315</v>
      </c>
      <c r="N356" s="103">
        <v>119000</v>
      </c>
      <c r="O356" s="103">
        <v>0</v>
      </c>
      <c r="P356" s="103">
        <v>0</v>
      </c>
      <c r="Q356" s="103">
        <v>0</v>
      </c>
      <c r="R356" s="103">
        <v>0</v>
      </c>
      <c r="S356" s="103">
        <v>0</v>
      </c>
      <c r="T356" s="14">
        <v>83</v>
      </c>
      <c r="U356" s="14">
        <v>11000</v>
      </c>
      <c r="V356" s="14">
        <v>15000</v>
      </c>
      <c r="W356" s="10">
        <v>0</v>
      </c>
      <c r="X356" s="103" t="s">
        <v>1312</v>
      </c>
      <c r="Y356" s="103" t="s">
        <v>1316</v>
      </c>
    </row>
    <row r="357" spans="1:25" s="10" customFormat="1" ht="12.75" customHeight="1" x14ac:dyDescent="0.2">
      <c r="A357" s="10" t="s">
        <v>454</v>
      </c>
      <c r="B357" s="10" t="s">
        <v>171</v>
      </c>
      <c r="C357" s="103">
        <v>0</v>
      </c>
      <c r="D357" s="103">
        <v>0</v>
      </c>
      <c r="E357" s="103">
        <v>0</v>
      </c>
      <c r="F357" s="103">
        <v>0</v>
      </c>
      <c r="G357" s="103">
        <v>0</v>
      </c>
      <c r="H357" s="103">
        <v>0</v>
      </c>
      <c r="I357" s="103">
        <v>0</v>
      </c>
      <c r="J357" s="103">
        <v>0</v>
      </c>
      <c r="K357" s="103">
        <v>0</v>
      </c>
      <c r="L357" s="103">
        <v>0</v>
      </c>
      <c r="M357" s="103">
        <v>83670</v>
      </c>
      <c r="N357" s="103">
        <v>0</v>
      </c>
      <c r="O357" s="103">
        <v>0</v>
      </c>
      <c r="P357" s="103">
        <v>0</v>
      </c>
      <c r="Q357" s="103">
        <v>0</v>
      </c>
      <c r="R357" s="103">
        <v>0</v>
      </c>
      <c r="S357" s="103">
        <v>0</v>
      </c>
      <c r="T357" s="14">
        <v>0</v>
      </c>
      <c r="U357" s="14">
        <v>0</v>
      </c>
      <c r="V357" s="14">
        <v>0</v>
      </c>
      <c r="W357" s="10">
        <v>0</v>
      </c>
      <c r="X357" s="103" t="s">
        <v>1312</v>
      </c>
      <c r="Y357" s="103" t="s">
        <v>1316</v>
      </c>
    </row>
    <row r="358" spans="1:25" s="10" customFormat="1" ht="12.75" customHeight="1" x14ac:dyDescent="0.2">
      <c r="A358" s="10" t="s">
        <v>494</v>
      </c>
      <c r="B358" s="10" t="s">
        <v>172</v>
      </c>
      <c r="C358" s="103">
        <v>0</v>
      </c>
      <c r="D358" s="103">
        <v>0</v>
      </c>
      <c r="E358" s="103">
        <v>0</v>
      </c>
      <c r="F358" s="103">
        <v>0</v>
      </c>
      <c r="G358" s="103">
        <v>0</v>
      </c>
      <c r="H358" s="103">
        <v>0</v>
      </c>
      <c r="I358" s="103">
        <v>0</v>
      </c>
      <c r="J358" s="103">
        <v>0</v>
      </c>
      <c r="K358" s="103">
        <v>0</v>
      </c>
      <c r="L358" s="103">
        <v>0</v>
      </c>
      <c r="M358" s="103">
        <v>350556</v>
      </c>
      <c r="N358" s="103">
        <v>0</v>
      </c>
      <c r="O358" s="103">
        <v>0</v>
      </c>
      <c r="P358" s="103">
        <v>0</v>
      </c>
      <c r="Q358" s="103">
        <v>0</v>
      </c>
      <c r="R358" s="103">
        <v>0</v>
      </c>
      <c r="S358" s="103">
        <v>0</v>
      </c>
      <c r="T358" s="14">
        <v>0</v>
      </c>
      <c r="U358" s="14">
        <v>11000</v>
      </c>
      <c r="V358" s="14">
        <v>0</v>
      </c>
      <c r="W358" s="10">
        <v>16347</v>
      </c>
      <c r="X358" s="103" t="s">
        <v>1312</v>
      </c>
      <c r="Y358" s="103" t="s">
        <v>1316</v>
      </c>
    </row>
    <row r="359" spans="1:25" s="10" customFormat="1" ht="12.75" customHeight="1" x14ac:dyDescent="0.2">
      <c r="A359" s="10" t="s">
        <v>1037</v>
      </c>
      <c r="B359" s="10" t="s">
        <v>1038</v>
      </c>
      <c r="C359" s="103">
        <v>0</v>
      </c>
      <c r="D359" s="103">
        <v>0</v>
      </c>
      <c r="E359" s="103">
        <v>0</v>
      </c>
      <c r="F359" s="103">
        <v>0</v>
      </c>
      <c r="G359" s="103">
        <v>0</v>
      </c>
      <c r="H359" s="103">
        <v>0</v>
      </c>
      <c r="I359" s="103">
        <v>0</v>
      </c>
      <c r="J359" s="103">
        <v>0</v>
      </c>
      <c r="K359" s="103">
        <v>0</v>
      </c>
      <c r="L359" s="103">
        <v>0</v>
      </c>
      <c r="M359" s="103">
        <v>105830</v>
      </c>
      <c r="N359" s="103">
        <v>30000</v>
      </c>
      <c r="O359" s="103">
        <v>0</v>
      </c>
      <c r="P359" s="103">
        <v>0</v>
      </c>
      <c r="Q359" s="103">
        <v>0</v>
      </c>
      <c r="R359" s="103">
        <v>0</v>
      </c>
      <c r="S359" s="103">
        <v>0</v>
      </c>
      <c r="T359" s="14">
        <v>0</v>
      </c>
      <c r="U359" s="14">
        <v>10000</v>
      </c>
      <c r="V359" s="14">
        <v>0</v>
      </c>
      <c r="W359" s="10">
        <v>0</v>
      </c>
      <c r="X359" s="103" t="s">
        <v>1312</v>
      </c>
      <c r="Y359" s="103" t="s">
        <v>1313</v>
      </c>
    </row>
    <row r="360" spans="1:25" s="10" customFormat="1" ht="12.75" customHeight="1" x14ac:dyDescent="0.2">
      <c r="A360" s="10" t="s">
        <v>555</v>
      </c>
      <c r="B360" s="10" t="s">
        <v>173</v>
      </c>
      <c r="C360" s="103">
        <v>0</v>
      </c>
      <c r="D360" s="103">
        <v>0</v>
      </c>
      <c r="E360" s="103">
        <v>0</v>
      </c>
      <c r="F360" s="103">
        <v>0</v>
      </c>
      <c r="G360" s="103">
        <v>0</v>
      </c>
      <c r="H360" s="103">
        <v>0</v>
      </c>
      <c r="I360" s="103">
        <v>0</v>
      </c>
      <c r="J360" s="103">
        <v>0</v>
      </c>
      <c r="K360" s="103">
        <v>0</v>
      </c>
      <c r="L360" s="103">
        <v>0</v>
      </c>
      <c r="M360" s="103">
        <v>6888</v>
      </c>
      <c r="N360" s="103">
        <v>10400</v>
      </c>
      <c r="O360" s="103">
        <v>0</v>
      </c>
      <c r="P360" s="103">
        <v>0</v>
      </c>
      <c r="Q360" s="103">
        <v>0</v>
      </c>
      <c r="R360" s="103">
        <v>0</v>
      </c>
      <c r="S360" s="103">
        <v>0</v>
      </c>
      <c r="T360" s="14">
        <v>1</v>
      </c>
      <c r="U360" s="14">
        <v>0</v>
      </c>
      <c r="V360" s="14">
        <v>0</v>
      </c>
      <c r="W360" s="10">
        <v>49</v>
      </c>
      <c r="X360" s="103" t="s">
        <v>1315</v>
      </c>
      <c r="Y360" s="103" t="s">
        <v>1316</v>
      </c>
    </row>
    <row r="361" spans="1:25" s="10" customFormat="1" ht="12.75" customHeight="1" x14ac:dyDescent="0.2">
      <c r="A361" s="10" t="s">
        <v>460</v>
      </c>
      <c r="B361" s="10" t="s">
        <v>174</v>
      </c>
      <c r="C361" s="103">
        <v>0</v>
      </c>
      <c r="D361" s="103">
        <v>0</v>
      </c>
      <c r="E361" s="103">
        <v>0</v>
      </c>
      <c r="F361" s="103">
        <v>0</v>
      </c>
      <c r="G361" s="103">
        <v>0</v>
      </c>
      <c r="H361" s="103">
        <v>0</v>
      </c>
      <c r="I361" s="103">
        <v>0</v>
      </c>
      <c r="J361" s="103">
        <v>0</v>
      </c>
      <c r="K361" s="103">
        <v>0</v>
      </c>
      <c r="L361" s="103">
        <v>0</v>
      </c>
      <c r="M361" s="103">
        <v>0</v>
      </c>
      <c r="N361" s="103">
        <v>0</v>
      </c>
      <c r="O361" s="103">
        <v>0</v>
      </c>
      <c r="P361" s="103">
        <v>0</v>
      </c>
      <c r="Q361" s="103">
        <v>0</v>
      </c>
      <c r="R361" s="103">
        <v>0</v>
      </c>
      <c r="S361" s="103">
        <v>0</v>
      </c>
      <c r="T361" s="14">
        <v>0</v>
      </c>
      <c r="U361" s="14">
        <v>0</v>
      </c>
      <c r="V361" s="14">
        <v>0</v>
      </c>
      <c r="W361" s="10">
        <v>0</v>
      </c>
      <c r="X361" s="103" t="s">
        <v>1315</v>
      </c>
      <c r="Y361" s="103" t="s">
        <v>1316</v>
      </c>
    </row>
    <row r="362" spans="1:25" s="10" customFormat="1" ht="12.75" customHeight="1" x14ac:dyDescent="0.2">
      <c r="A362" s="10" t="s">
        <v>400</v>
      </c>
      <c r="B362" s="10" t="s">
        <v>175</v>
      </c>
      <c r="C362" s="103">
        <v>0</v>
      </c>
      <c r="D362" s="103">
        <v>0</v>
      </c>
      <c r="E362" s="103">
        <v>0</v>
      </c>
      <c r="F362" s="103">
        <v>0</v>
      </c>
      <c r="G362" s="103">
        <v>0</v>
      </c>
      <c r="H362" s="103">
        <v>0</v>
      </c>
      <c r="I362" s="103">
        <v>0</v>
      </c>
      <c r="J362" s="103">
        <v>0</v>
      </c>
      <c r="K362" s="103">
        <v>0</v>
      </c>
      <c r="L362" s="103">
        <v>0</v>
      </c>
      <c r="M362" s="103">
        <v>309943</v>
      </c>
      <c r="N362" s="103">
        <v>30000</v>
      </c>
      <c r="O362" s="103">
        <v>0</v>
      </c>
      <c r="P362" s="103">
        <v>0</v>
      </c>
      <c r="Q362" s="103">
        <v>0</v>
      </c>
      <c r="R362" s="103">
        <v>0</v>
      </c>
      <c r="S362" s="103">
        <v>0</v>
      </c>
      <c r="T362" s="14">
        <v>0</v>
      </c>
      <c r="U362" s="14">
        <v>0</v>
      </c>
      <c r="V362" s="14">
        <v>7000</v>
      </c>
      <c r="W362" s="10">
        <v>4000</v>
      </c>
      <c r="X362" s="103" t="s">
        <v>1312</v>
      </c>
      <c r="Y362" s="103" t="s">
        <v>1316</v>
      </c>
    </row>
    <row r="363" spans="1:25" s="10" customFormat="1" ht="12.75" customHeight="1" x14ac:dyDescent="0.2">
      <c r="A363" s="10" t="s">
        <v>740</v>
      </c>
      <c r="B363" s="10" t="s">
        <v>176</v>
      </c>
      <c r="C363" s="103">
        <v>0</v>
      </c>
      <c r="D363" s="103">
        <v>0</v>
      </c>
      <c r="E363" s="103">
        <v>0</v>
      </c>
      <c r="F363" s="103">
        <v>0</v>
      </c>
      <c r="G363" s="103">
        <v>0</v>
      </c>
      <c r="H363" s="103">
        <v>0</v>
      </c>
      <c r="I363" s="103">
        <v>0</v>
      </c>
      <c r="J363" s="103">
        <v>0</v>
      </c>
      <c r="K363" s="103">
        <v>0</v>
      </c>
      <c r="L363" s="103">
        <v>0</v>
      </c>
      <c r="M363" s="103">
        <v>144096</v>
      </c>
      <c r="N363" s="103">
        <v>35000</v>
      </c>
      <c r="O363" s="103">
        <v>0</v>
      </c>
      <c r="P363" s="103">
        <v>0</v>
      </c>
      <c r="Q363" s="103">
        <v>0</v>
      </c>
      <c r="R363" s="103">
        <v>0</v>
      </c>
      <c r="S363" s="103">
        <v>0</v>
      </c>
      <c r="T363" s="14">
        <v>0</v>
      </c>
      <c r="U363" s="14">
        <v>0</v>
      </c>
      <c r="V363" s="14">
        <v>0</v>
      </c>
      <c r="W363" s="10">
        <v>0</v>
      </c>
      <c r="X363" s="103" t="s">
        <v>1320</v>
      </c>
      <c r="Y363" s="103" t="s">
        <v>1316</v>
      </c>
    </row>
    <row r="364" spans="1:25" s="10" customFormat="1" ht="12.75" customHeight="1" x14ac:dyDescent="0.2">
      <c r="A364" s="10" t="s">
        <v>423</v>
      </c>
      <c r="B364" s="10" t="s">
        <v>828</v>
      </c>
      <c r="C364" s="103">
        <v>0</v>
      </c>
      <c r="D364" s="103">
        <v>0</v>
      </c>
      <c r="E364" s="103">
        <v>0</v>
      </c>
      <c r="F364" s="103">
        <v>0</v>
      </c>
      <c r="G364" s="103">
        <v>0</v>
      </c>
      <c r="H364" s="103">
        <v>0</v>
      </c>
      <c r="I364" s="103">
        <v>0</v>
      </c>
      <c r="J364" s="103">
        <v>0</v>
      </c>
      <c r="K364" s="103">
        <v>0</v>
      </c>
      <c r="L364" s="103">
        <v>0</v>
      </c>
      <c r="M364" s="103">
        <v>52159</v>
      </c>
      <c r="N364" s="103">
        <v>105350</v>
      </c>
      <c r="O364" s="103">
        <v>0</v>
      </c>
      <c r="P364" s="103">
        <v>0</v>
      </c>
      <c r="Q364" s="103">
        <v>0</v>
      </c>
      <c r="R364" s="103">
        <v>0</v>
      </c>
      <c r="S364" s="103">
        <v>0</v>
      </c>
      <c r="T364" s="14">
        <v>0</v>
      </c>
      <c r="U364" s="14">
        <v>0</v>
      </c>
      <c r="V364" s="14">
        <v>9</v>
      </c>
      <c r="W364" s="10">
        <v>0</v>
      </c>
      <c r="X364" s="103" t="s">
        <v>1312</v>
      </c>
      <c r="Y364" s="103" t="s">
        <v>1316</v>
      </c>
    </row>
    <row r="365" spans="1:25" s="10" customFormat="1" ht="12.75" customHeight="1" x14ac:dyDescent="0.2">
      <c r="A365" s="10" t="s">
        <v>511</v>
      </c>
      <c r="B365" s="10" t="s">
        <v>177</v>
      </c>
      <c r="C365" s="103">
        <v>0</v>
      </c>
      <c r="D365" s="103">
        <v>0</v>
      </c>
      <c r="E365" s="103">
        <v>0</v>
      </c>
      <c r="F365" s="103">
        <v>0</v>
      </c>
      <c r="G365" s="103">
        <v>0</v>
      </c>
      <c r="H365" s="103">
        <v>0</v>
      </c>
      <c r="I365" s="103">
        <v>0</v>
      </c>
      <c r="J365" s="103">
        <v>0</v>
      </c>
      <c r="K365" s="103">
        <v>0</v>
      </c>
      <c r="L365" s="103">
        <v>0</v>
      </c>
      <c r="M365" s="103">
        <v>98929</v>
      </c>
      <c r="N365" s="103">
        <v>5000</v>
      </c>
      <c r="O365" s="103">
        <v>0</v>
      </c>
      <c r="P365" s="103">
        <v>0</v>
      </c>
      <c r="Q365" s="103">
        <v>0</v>
      </c>
      <c r="R365" s="103">
        <v>0</v>
      </c>
      <c r="S365" s="103">
        <v>0</v>
      </c>
      <c r="T365" s="14">
        <v>0</v>
      </c>
      <c r="U365" s="14">
        <v>0</v>
      </c>
      <c r="V365" s="14">
        <v>37800</v>
      </c>
      <c r="W365" s="10">
        <v>0</v>
      </c>
      <c r="X365" s="103" t="s">
        <v>1315</v>
      </c>
      <c r="Y365" s="103" t="s">
        <v>1316</v>
      </c>
    </row>
    <row r="366" spans="1:25" s="10" customFormat="1" ht="12.75" customHeight="1" x14ac:dyDescent="0.2">
      <c r="A366" s="10" t="s">
        <v>651</v>
      </c>
      <c r="B366" s="10" t="s">
        <v>843</v>
      </c>
      <c r="C366" s="103">
        <v>0</v>
      </c>
      <c r="D366" s="103">
        <v>0</v>
      </c>
      <c r="E366" s="103">
        <v>0</v>
      </c>
      <c r="F366" s="103">
        <v>0</v>
      </c>
      <c r="G366" s="103">
        <v>0</v>
      </c>
      <c r="H366" s="103">
        <v>0</v>
      </c>
      <c r="I366" s="103">
        <v>0</v>
      </c>
      <c r="J366" s="103">
        <v>0</v>
      </c>
      <c r="K366" s="103">
        <v>0</v>
      </c>
      <c r="L366" s="103">
        <v>0</v>
      </c>
      <c r="M366" s="103">
        <v>0</v>
      </c>
      <c r="N366" s="103">
        <v>0</v>
      </c>
      <c r="O366" s="103">
        <v>0</v>
      </c>
      <c r="P366" s="103">
        <v>0</v>
      </c>
      <c r="Q366" s="103">
        <v>0</v>
      </c>
      <c r="R366" s="103">
        <v>0</v>
      </c>
      <c r="S366" s="103">
        <v>0</v>
      </c>
      <c r="T366" s="14">
        <v>0</v>
      </c>
      <c r="U366" s="14">
        <v>0</v>
      </c>
      <c r="V366" s="14">
        <v>0</v>
      </c>
      <c r="W366" s="10">
        <v>0</v>
      </c>
      <c r="X366" s="103" t="s">
        <v>1315</v>
      </c>
      <c r="Y366" s="103" t="s">
        <v>1316</v>
      </c>
    </row>
    <row r="367" spans="1:25" s="10" customFormat="1" ht="12.75" customHeight="1" x14ac:dyDescent="0.2">
      <c r="A367" s="10" t="s">
        <v>1039</v>
      </c>
      <c r="B367" s="10" t="s">
        <v>1040</v>
      </c>
      <c r="C367" s="103">
        <v>0</v>
      </c>
      <c r="D367" s="103">
        <v>0</v>
      </c>
      <c r="E367" s="103">
        <v>0</v>
      </c>
      <c r="F367" s="103">
        <v>0</v>
      </c>
      <c r="G367" s="103">
        <v>0</v>
      </c>
      <c r="H367" s="103">
        <v>0</v>
      </c>
      <c r="I367" s="103">
        <v>0</v>
      </c>
      <c r="J367" s="103">
        <v>0</v>
      </c>
      <c r="K367" s="103">
        <v>0</v>
      </c>
      <c r="L367" s="103">
        <v>0</v>
      </c>
      <c r="M367" s="103">
        <v>220464</v>
      </c>
      <c r="N367" s="103">
        <v>0</v>
      </c>
      <c r="O367" s="103">
        <v>0</v>
      </c>
      <c r="P367" s="103">
        <v>0</v>
      </c>
      <c r="Q367" s="103">
        <v>0</v>
      </c>
      <c r="R367" s="103">
        <v>0</v>
      </c>
      <c r="S367" s="103">
        <v>0</v>
      </c>
      <c r="T367" s="14">
        <v>0</v>
      </c>
      <c r="U367" s="14">
        <v>52916</v>
      </c>
      <c r="V367" s="14">
        <v>0</v>
      </c>
      <c r="W367" s="10">
        <v>0</v>
      </c>
      <c r="X367" s="103" t="s">
        <v>1312</v>
      </c>
      <c r="Y367" s="103" t="s">
        <v>1314</v>
      </c>
    </row>
    <row r="368" spans="1:25" s="10" customFormat="1" ht="12.75" customHeight="1" x14ac:dyDescent="0.2">
      <c r="A368" s="10" t="s">
        <v>1041</v>
      </c>
      <c r="B368" s="10" t="s">
        <v>1042</v>
      </c>
      <c r="C368" s="103">
        <v>0</v>
      </c>
      <c r="D368" s="103">
        <v>0</v>
      </c>
      <c r="E368" s="103">
        <v>0</v>
      </c>
      <c r="F368" s="103">
        <v>0</v>
      </c>
      <c r="G368" s="103">
        <v>0</v>
      </c>
      <c r="H368" s="103">
        <v>0</v>
      </c>
      <c r="I368" s="103">
        <v>0</v>
      </c>
      <c r="J368" s="103">
        <v>0</v>
      </c>
      <c r="K368" s="103">
        <v>0</v>
      </c>
      <c r="L368" s="103">
        <v>0</v>
      </c>
      <c r="M368" s="103">
        <v>117297</v>
      </c>
      <c r="N368" s="103">
        <v>87500</v>
      </c>
      <c r="O368" s="103">
        <v>0</v>
      </c>
      <c r="P368" s="103">
        <v>0</v>
      </c>
      <c r="Q368" s="103">
        <v>0</v>
      </c>
      <c r="R368" s="103">
        <v>0</v>
      </c>
      <c r="S368" s="103">
        <v>798</v>
      </c>
      <c r="T368" s="14">
        <v>23</v>
      </c>
      <c r="U368" s="14">
        <v>0</v>
      </c>
      <c r="V368" s="14">
        <v>0</v>
      </c>
      <c r="W368" s="10">
        <v>0</v>
      </c>
      <c r="X368" s="103" t="s">
        <v>1312</v>
      </c>
      <c r="Y368" s="103" t="s">
        <v>1313</v>
      </c>
    </row>
    <row r="369" spans="1:25" s="10" customFormat="1" ht="12.75" customHeight="1" x14ac:dyDescent="0.2">
      <c r="A369" s="10" t="s">
        <v>556</v>
      </c>
      <c r="B369" s="10" t="s">
        <v>178</v>
      </c>
      <c r="C369" s="103">
        <v>0</v>
      </c>
      <c r="D369" s="103">
        <v>0</v>
      </c>
      <c r="E369" s="103">
        <v>0</v>
      </c>
      <c r="F369" s="103">
        <v>0</v>
      </c>
      <c r="G369" s="103">
        <v>0</v>
      </c>
      <c r="H369" s="103">
        <v>0</v>
      </c>
      <c r="I369" s="103">
        <v>0</v>
      </c>
      <c r="J369" s="103">
        <v>0</v>
      </c>
      <c r="K369" s="103">
        <v>0</v>
      </c>
      <c r="L369" s="103">
        <v>8</v>
      </c>
      <c r="M369" s="103">
        <v>471</v>
      </c>
      <c r="N369" s="103">
        <v>0</v>
      </c>
      <c r="O369" s="103">
        <v>0</v>
      </c>
      <c r="P369" s="103">
        <v>0</v>
      </c>
      <c r="Q369" s="103">
        <v>0</v>
      </c>
      <c r="R369" s="103">
        <v>0</v>
      </c>
      <c r="S369" s="103">
        <v>0</v>
      </c>
      <c r="T369" s="14">
        <v>0</v>
      </c>
      <c r="U369" s="14">
        <v>0</v>
      </c>
      <c r="V369" s="14">
        <v>0</v>
      </c>
      <c r="W369" s="10">
        <v>0</v>
      </c>
      <c r="X369" s="103" t="s">
        <v>1315</v>
      </c>
      <c r="Y369" s="103" t="s">
        <v>1316</v>
      </c>
    </row>
    <row r="370" spans="1:25" s="10" customFormat="1" ht="12.75" customHeight="1" x14ac:dyDescent="0.2">
      <c r="A370" s="10" t="s">
        <v>741</v>
      </c>
      <c r="B370" s="10" t="s">
        <v>179</v>
      </c>
      <c r="C370" s="103">
        <v>0</v>
      </c>
      <c r="D370" s="103">
        <v>0</v>
      </c>
      <c r="E370" s="103">
        <v>0</v>
      </c>
      <c r="F370" s="103">
        <v>0</v>
      </c>
      <c r="G370" s="103">
        <v>0</v>
      </c>
      <c r="H370" s="103">
        <v>0</v>
      </c>
      <c r="I370" s="103">
        <v>0</v>
      </c>
      <c r="J370" s="103">
        <v>0</v>
      </c>
      <c r="K370" s="103">
        <v>0</v>
      </c>
      <c r="L370" s="103">
        <v>0</v>
      </c>
      <c r="M370" s="103">
        <v>40848</v>
      </c>
      <c r="N370" s="103">
        <v>5000</v>
      </c>
      <c r="O370" s="103">
        <v>0</v>
      </c>
      <c r="P370" s="103">
        <v>0</v>
      </c>
      <c r="Q370" s="103">
        <v>0</v>
      </c>
      <c r="R370" s="103">
        <v>0</v>
      </c>
      <c r="S370" s="103">
        <v>0</v>
      </c>
      <c r="T370" s="14">
        <v>0</v>
      </c>
      <c r="U370" s="14">
        <v>0</v>
      </c>
      <c r="V370" s="14">
        <v>1212</v>
      </c>
      <c r="W370" s="10">
        <v>0</v>
      </c>
      <c r="X370" s="103" t="s">
        <v>1320</v>
      </c>
      <c r="Y370" s="103" t="s">
        <v>1316</v>
      </c>
    </row>
    <row r="371" spans="1:25" s="10" customFormat="1" ht="12.75" customHeight="1" x14ac:dyDescent="0.2">
      <c r="A371" s="10" t="s">
        <v>591</v>
      </c>
      <c r="B371" s="10" t="s">
        <v>180</v>
      </c>
      <c r="C371" s="103">
        <v>0</v>
      </c>
      <c r="D371" s="103">
        <v>0</v>
      </c>
      <c r="E371" s="103">
        <v>0</v>
      </c>
      <c r="F371" s="103">
        <v>0</v>
      </c>
      <c r="G371" s="103">
        <v>0</v>
      </c>
      <c r="H371" s="103">
        <v>0</v>
      </c>
      <c r="I371" s="103">
        <v>0</v>
      </c>
      <c r="J371" s="103">
        <v>0</v>
      </c>
      <c r="K371" s="103">
        <v>0</v>
      </c>
      <c r="L371" s="103">
        <v>0</v>
      </c>
      <c r="M371" s="103">
        <v>25638</v>
      </c>
      <c r="N371" s="103">
        <v>0</v>
      </c>
      <c r="O371" s="103">
        <v>0</v>
      </c>
      <c r="P371" s="103">
        <v>0</v>
      </c>
      <c r="Q371" s="103">
        <v>0</v>
      </c>
      <c r="R371" s="103">
        <v>0</v>
      </c>
      <c r="S371" s="103">
        <v>0</v>
      </c>
      <c r="T371" s="14">
        <v>0</v>
      </c>
      <c r="U371" s="14">
        <v>0</v>
      </c>
      <c r="V371" s="14">
        <v>0</v>
      </c>
      <c r="W371" s="10">
        <v>0</v>
      </c>
      <c r="X371" s="103" t="s">
        <v>1315</v>
      </c>
      <c r="Y371" s="103" t="s">
        <v>1316</v>
      </c>
    </row>
    <row r="372" spans="1:25" s="10" customFormat="1" ht="12.75" customHeight="1" x14ac:dyDescent="0.2">
      <c r="A372" s="10" t="s">
        <v>679</v>
      </c>
      <c r="B372" s="10" t="s">
        <v>181</v>
      </c>
      <c r="C372" s="103">
        <v>0</v>
      </c>
      <c r="D372" s="103">
        <v>0</v>
      </c>
      <c r="E372" s="103">
        <v>0</v>
      </c>
      <c r="F372" s="103">
        <v>0</v>
      </c>
      <c r="G372" s="103">
        <v>0</v>
      </c>
      <c r="H372" s="103">
        <v>0</v>
      </c>
      <c r="I372" s="103">
        <v>0</v>
      </c>
      <c r="J372" s="103">
        <v>0</v>
      </c>
      <c r="K372" s="103">
        <v>0</v>
      </c>
      <c r="L372" s="103">
        <v>0</v>
      </c>
      <c r="M372" s="103">
        <v>14595</v>
      </c>
      <c r="N372" s="103">
        <v>95000</v>
      </c>
      <c r="O372" s="103">
        <v>0</v>
      </c>
      <c r="P372" s="103">
        <v>0</v>
      </c>
      <c r="Q372" s="103">
        <v>0</v>
      </c>
      <c r="R372" s="103">
        <v>0</v>
      </c>
      <c r="S372" s="103">
        <v>0</v>
      </c>
      <c r="T372" s="14">
        <v>0</v>
      </c>
      <c r="U372" s="14">
        <v>35000</v>
      </c>
      <c r="V372" s="14">
        <v>0</v>
      </c>
      <c r="W372" s="10">
        <v>0</v>
      </c>
      <c r="X372" s="103" t="s">
        <v>1321</v>
      </c>
      <c r="Y372" s="103" t="s">
        <v>1316</v>
      </c>
    </row>
    <row r="373" spans="1:25" s="10" customFormat="1" ht="12.75" customHeight="1" x14ac:dyDescent="0.2">
      <c r="A373" s="10" t="s">
        <v>484</v>
      </c>
      <c r="B373" s="10" t="s">
        <v>182</v>
      </c>
      <c r="C373" s="103">
        <v>0</v>
      </c>
      <c r="D373" s="103">
        <v>0</v>
      </c>
      <c r="E373" s="103">
        <v>0</v>
      </c>
      <c r="F373" s="103">
        <v>0</v>
      </c>
      <c r="G373" s="103">
        <v>0</v>
      </c>
      <c r="H373" s="103">
        <v>0</v>
      </c>
      <c r="I373" s="103">
        <v>0</v>
      </c>
      <c r="J373" s="103">
        <v>0</v>
      </c>
      <c r="K373" s="103">
        <v>0</v>
      </c>
      <c r="L373" s="103">
        <v>0</v>
      </c>
      <c r="M373" s="103">
        <v>0</v>
      </c>
      <c r="N373" s="103">
        <v>0</v>
      </c>
      <c r="O373" s="103">
        <v>0</v>
      </c>
      <c r="P373" s="103">
        <v>0</v>
      </c>
      <c r="Q373" s="103">
        <v>0</v>
      </c>
      <c r="R373" s="103">
        <v>0</v>
      </c>
      <c r="S373" s="103">
        <v>0</v>
      </c>
      <c r="T373" s="14">
        <v>0</v>
      </c>
      <c r="U373" s="14">
        <v>0</v>
      </c>
      <c r="V373" s="14">
        <v>0</v>
      </c>
      <c r="W373" s="10">
        <v>0</v>
      </c>
      <c r="X373" s="103" t="s">
        <v>1315</v>
      </c>
      <c r="Y373" s="103" t="s">
        <v>1316</v>
      </c>
    </row>
    <row r="374" spans="1:25" s="10" customFormat="1" ht="12.75" customHeight="1" x14ac:dyDescent="0.2">
      <c r="A374" s="10" t="s">
        <v>557</v>
      </c>
      <c r="B374" s="10" t="s">
        <v>183</v>
      </c>
      <c r="C374" s="103">
        <v>0</v>
      </c>
      <c r="D374" s="103">
        <v>0</v>
      </c>
      <c r="E374" s="103">
        <v>0</v>
      </c>
      <c r="F374" s="103">
        <v>0</v>
      </c>
      <c r="G374" s="103">
        <v>0</v>
      </c>
      <c r="H374" s="103">
        <v>0</v>
      </c>
      <c r="I374" s="103">
        <v>0</v>
      </c>
      <c r="J374" s="103">
        <v>0</v>
      </c>
      <c r="K374" s="103">
        <v>0</v>
      </c>
      <c r="L374" s="103">
        <v>0</v>
      </c>
      <c r="M374" s="103">
        <v>4232</v>
      </c>
      <c r="N374" s="103">
        <v>0</v>
      </c>
      <c r="O374" s="103">
        <v>0</v>
      </c>
      <c r="P374" s="103">
        <v>0</v>
      </c>
      <c r="Q374" s="103">
        <v>0</v>
      </c>
      <c r="R374" s="103">
        <v>0</v>
      </c>
      <c r="S374" s="103">
        <v>0</v>
      </c>
      <c r="T374" s="14">
        <v>0</v>
      </c>
      <c r="U374" s="14">
        <v>0</v>
      </c>
      <c r="V374" s="14">
        <v>0</v>
      </c>
      <c r="W374" s="10">
        <v>0</v>
      </c>
      <c r="X374" s="103" t="s">
        <v>1315</v>
      </c>
      <c r="Y374" s="103" t="s">
        <v>1316</v>
      </c>
    </row>
    <row r="375" spans="1:25" s="10" customFormat="1" ht="12.75" customHeight="1" x14ac:dyDescent="0.2">
      <c r="A375" s="10" t="s">
        <v>470</v>
      </c>
      <c r="B375" s="10" t="s">
        <v>184</v>
      </c>
      <c r="C375" s="103">
        <v>0</v>
      </c>
      <c r="D375" s="103">
        <v>0</v>
      </c>
      <c r="E375" s="103">
        <v>0</v>
      </c>
      <c r="F375" s="103">
        <v>0</v>
      </c>
      <c r="G375" s="103">
        <v>0</v>
      </c>
      <c r="H375" s="103">
        <v>0</v>
      </c>
      <c r="I375" s="103">
        <v>0</v>
      </c>
      <c r="J375" s="103">
        <v>0</v>
      </c>
      <c r="K375" s="103">
        <v>0</v>
      </c>
      <c r="L375" s="103">
        <v>0</v>
      </c>
      <c r="M375" s="103">
        <v>0</v>
      </c>
      <c r="N375" s="103">
        <v>0</v>
      </c>
      <c r="O375" s="103">
        <v>0</v>
      </c>
      <c r="P375" s="103">
        <v>0</v>
      </c>
      <c r="Q375" s="103">
        <v>0</v>
      </c>
      <c r="R375" s="103">
        <v>0</v>
      </c>
      <c r="S375" s="103">
        <v>0</v>
      </c>
      <c r="T375" s="14">
        <v>0</v>
      </c>
      <c r="U375" s="14">
        <v>0</v>
      </c>
      <c r="V375" s="14">
        <v>0</v>
      </c>
      <c r="W375" s="10">
        <v>0</v>
      </c>
      <c r="X375" s="103" t="s">
        <v>1315</v>
      </c>
      <c r="Y375" s="103" t="s">
        <v>1316</v>
      </c>
    </row>
    <row r="376" spans="1:25" s="10" customFormat="1" ht="12.75" customHeight="1" x14ac:dyDescent="0.2">
      <c r="A376" s="10" t="s">
        <v>692</v>
      </c>
      <c r="B376" s="10" t="s">
        <v>185</v>
      </c>
      <c r="C376" s="103">
        <v>23100</v>
      </c>
      <c r="D376" s="103">
        <v>0</v>
      </c>
      <c r="E376" s="103">
        <v>0</v>
      </c>
      <c r="F376" s="103">
        <v>0</v>
      </c>
      <c r="G376" s="103">
        <v>0</v>
      </c>
      <c r="H376" s="103">
        <v>0</v>
      </c>
      <c r="I376" s="103">
        <v>0</v>
      </c>
      <c r="J376" s="103">
        <v>0</v>
      </c>
      <c r="K376" s="103">
        <v>0</v>
      </c>
      <c r="L376" s="103">
        <v>0</v>
      </c>
      <c r="M376" s="103">
        <v>394953</v>
      </c>
      <c r="N376" s="103">
        <v>173000</v>
      </c>
      <c r="O376" s="103">
        <v>0</v>
      </c>
      <c r="P376" s="103">
        <v>0</v>
      </c>
      <c r="Q376" s="103">
        <v>0</v>
      </c>
      <c r="R376" s="103">
        <v>0</v>
      </c>
      <c r="S376" s="103">
        <v>0</v>
      </c>
      <c r="T376" s="14">
        <v>0</v>
      </c>
      <c r="U376" s="14">
        <v>0</v>
      </c>
      <c r="V376" s="14">
        <v>0</v>
      </c>
      <c r="W376" s="10">
        <v>0</v>
      </c>
      <c r="X376" s="103" t="s">
        <v>1321</v>
      </c>
      <c r="Y376" s="103" t="s">
        <v>1316</v>
      </c>
    </row>
    <row r="377" spans="1:25" s="10" customFormat="1" ht="12.75" customHeight="1" x14ac:dyDescent="0.2">
      <c r="A377" s="10" t="s">
        <v>784</v>
      </c>
      <c r="B377" s="10" t="s">
        <v>1357</v>
      </c>
      <c r="C377" s="103">
        <v>0</v>
      </c>
      <c r="D377" s="103">
        <v>0</v>
      </c>
      <c r="E377" s="103">
        <v>0</v>
      </c>
      <c r="F377" s="103">
        <v>0</v>
      </c>
      <c r="G377" s="103">
        <v>0</v>
      </c>
      <c r="H377" s="103">
        <v>0</v>
      </c>
      <c r="I377" s="103">
        <v>0</v>
      </c>
      <c r="J377" s="103">
        <v>0</v>
      </c>
      <c r="K377" s="103">
        <v>0</v>
      </c>
      <c r="L377" s="103">
        <v>0</v>
      </c>
      <c r="M377" s="103">
        <v>8842</v>
      </c>
      <c r="N377" s="103">
        <v>0</v>
      </c>
      <c r="O377" s="103">
        <v>0</v>
      </c>
      <c r="P377" s="103">
        <v>0</v>
      </c>
      <c r="Q377" s="103">
        <v>0</v>
      </c>
      <c r="R377" s="103">
        <v>0</v>
      </c>
      <c r="S377" s="103">
        <v>0</v>
      </c>
      <c r="T377" s="14">
        <v>0</v>
      </c>
      <c r="U377" s="14">
        <v>0</v>
      </c>
      <c r="V377" s="14">
        <v>0</v>
      </c>
      <c r="W377" s="10">
        <v>0</v>
      </c>
      <c r="X377" s="103" t="s">
        <v>1377</v>
      </c>
      <c r="Y377" s="103" t="s">
        <v>1316</v>
      </c>
    </row>
    <row r="378" spans="1:25" s="10" customFormat="1" ht="12.75" customHeight="1" x14ac:dyDescent="0.2">
      <c r="A378" s="10" t="s">
        <v>661</v>
      </c>
      <c r="B378" s="10" t="s">
        <v>186</v>
      </c>
      <c r="C378" s="103">
        <v>0</v>
      </c>
      <c r="D378" s="103">
        <v>0</v>
      </c>
      <c r="E378" s="103">
        <v>0</v>
      </c>
      <c r="F378" s="103">
        <v>0</v>
      </c>
      <c r="G378" s="103">
        <v>0</v>
      </c>
      <c r="H378" s="103">
        <v>0</v>
      </c>
      <c r="I378" s="103">
        <v>0</v>
      </c>
      <c r="J378" s="103">
        <v>0</v>
      </c>
      <c r="K378" s="103">
        <v>0</v>
      </c>
      <c r="L378" s="103">
        <v>0</v>
      </c>
      <c r="M378" s="103">
        <v>66421</v>
      </c>
      <c r="N378" s="103">
        <v>3700</v>
      </c>
      <c r="O378" s="103">
        <v>0</v>
      </c>
      <c r="P378" s="103">
        <v>10000</v>
      </c>
      <c r="Q378" s="103">
        <v>0</v>
      </c>
      <c r="R378" s="103">
        <v>0</v>
      </c>
      <c r="S378" s="103">
        <v>0</v>
      </c>
      <c r="T378" s="14">
        <v>0</v>
      </c>
      <c r="U378" s="14">
        <v>0</v>
      </c>
      <c r="V378" s="14">
        <v>0</v>
      </c>
      <c r="W378" s="10">
        <v>0</v>
      </c>
      <c r="X378" s="103" t="s">
        <v>1315</v>
      </c>
      <c r="Y378" s="103" t="s">
        <v>1316</v>
      </c>
    </row>
    <row r="379" spans="1:25" s="10" customFormat="1" ht="12.75" customHeight="1" x14ac:dyDescent="0.2">
      <c r="A379" s="10" t="s">
        <v>652</v>
      </c>
      <c r="B379" s="10" t="s">
        <v>187</v>
      </c>
      <c r="C379" s="103">
        <v>0</v>
      </c>
      <c r="D379" s="103">
        <v>0</v>
      </c>
      <c r="E379" s="103">
        <v>0</v>
      </c>
      <c r="F379" s="103">
        <v>0</v>
      </c>
      <c r="G379" s="103">
        <v>0</v>
      </c>
      <c r="H379" s="103">
        <v>0</v>
      </c>
      <c r="I379" s="103">
        <v>0</v>
      </c>
      <c r="J379" s="103">
        <v>0</v>
      </c>
      <c r="K379" s="103">
        <v>0</v>
      </c>
      <c r="L379" s="103">
        <v>0</v>
      </c>
      <c r="M379" s="103">
        <v>103292</v>
      </c>
      <c r="N379" s="103">
        <v>0</v>
      </c>
      <c r="O379" s="103">
        <v>0</v>
      </c>
      <c r="P379" s="103">
        <v>0</v>
      </c>
      <c r="Q379" s="103">
        <v>0</v>
      </c>
      <c r="R379" s="103">
        <v>0</v>
      </c>
      <c r="S379" s="103">
        <v>0</v>
      </c>
      <c r="T379" s="14">
        <v>0</v>
      </c>
      <c r="U379" s="14">
        <v>0</v>
      </c>
      <c r="V379" s="14">
        <v>0</v>
      </c>
      <c r="W379" s="10">
        <v>0</v>
      </c>
      <c r="X379" s="103" t="s">
        <v>1315</v>
      </c>
      <c r="Y379" s="103" t="s">
        <v>1316</v>
      </c>
    </row>
    <row r="380" spans="1:25" s="10" customFormat="1" ht="12.75" customHeight="1" x14ac:dyDescent="0.2">
      <c r="A380" s="10" t="s">
        <v>613</v>
      </c>
      <c r="B380" s="10" t="s">
        <v>188</v>
      </c>
      <c r="C380" s="103">
        <v>0</v>
      </c>
      <c r="D380" s="103">
        <v>0</v>
      </c>
      <c r="E380" s="103">
        <v>0</v>
      </c>
      <c r="F380" s="103">
        <v>0</v>
      </c>
      <c r="G380" s="103">
        <v>0</v>
      </c>
      <c r="H380" s="103">
        <v>0</v>
      </c>
      <c r="I380" s="103">
        <v>0</v>
      </c>
      <c r="J380" s="103">
        <v>0</v>
      </c>
      <c r="K380" s="103">
        <v>0</v>
      </c>
      <c r="L380" s="103">
        <v>0</v>
      </c>
      <c r="M380" s="103">
        <v>0</v>
      </c>
      <c r="N380" s="103">
        <v>0</v>
      </c>
      <c r="O380" s="103">
        <v>0</v>
      </c>
      <c r="P380" s="103">
        <v>0</v>
      </c>
      <c r="Q380" s="103">
        <v>0</v>
      </c>
      <c r="R380" s="103">
        <v>0</v>
      </c>
      <c r="S380" s="103">
        <v>0</v>
      </c>
      <c r="T380" s="14">
        <v>0</v>
      </c>
      <c r="U380" s="14">
        <v>0</v>
      </c>
      <c r="V380" s="14">
        <v>0</v>
      </c>
      <c r="W380" s="10">
        <v>0</v>
      </c>
      <c r="X380" s="103" t="s">
        <v>1315</v>
      </c>
      <c r="Y380" s="103" t="s">
        <v>1316</v>
      </c>
    </row>
    <row r="381" spans="1:25" s="10" customFormat="1" ht="12.75" customHeight="1" x14ac:dyDescent="0.2">
      <c r="A381" s="10" t="s">
        <v>505</v>
      </c>
      <c r="B381" s="10" t="s">
        <v>189</v>
      </c>
      <c r="C381" s="103">
        <v>0</v>
      </c>
      <c r="D381" s="103">
        <v>0</v>
      </c>
      <c r="E381" s="103">
        <v>0</v>
      </c>
      <c r="F381" s="103">
        <v>0</v>
      </c>
      <c r="G381" s="103">
        <v>0</v>
      </c>
      <c r="H381" s="103">
        <v>0</v>
      </c>
      <c r="I381" s="103">
        <v>0</v>
      </c>
      <c r="J381" s="103">
        <v>0</v>
      </c>
      <c r="K381" s="103">
        <v>0</v>
      </c>
      <c r="L381" s="103">
        <v>0</v>
      </c>
      <c r="M381" s="103">
        <v>0</v>
      </c>
      <c r="N381" s="103">
        <v>0</v>
      </c>
      <c r="O381" s="103">
        <v>0</v>
      </c>
      <c r="P381" s="103">
        <v>0</v>
      </c>
      <c r="Q381" s="103">
        <v>0</v>
      </c>
      <c r="R381" s="103">
        <v>0</v>
      </c>
      <c r="S381" s="103">
        <v>0</v>
      </c>
      <c r="T381" s="14">
        <v>0</v>
      </c>
      <c r="U381" s="14">
        <v>0</v>
      </c>
      <c r="V381" s="14">
        <v>0</v>
      </c>
      <c r="W381" s="10">
        <v>0</v>
      </c>
      <c r="X381" s="103" t="s">
        <v>1315</v>
      </c>
      <c r="Y381" s="103" t="s">
        <v>1316</v>
      </c>
    </row>
    <row r="382" spans="1:25" s="10" customFormat="1" ht="12.75" customHeight="1" x14ac:dyDescent="0.2">
      <c r="A382" s="10" t="s">
        <v>562</v>
      </c>
      <c r="B382" s="10" t="s">
        <v>190</v>
      </c>
      <c r="C382" s="103">
        <v>0</v>
      </c>
      <c r="D382" s="103">
        <v>0</v>
      </c>
      <c r="E382" s="103">
        <v>0</v>
      </c>
      <c r="F382" s="103">
        <v>0</v>
      </c>
      <c r="G382" s="103">
        <v>0</v>
      </c>
      <c r="H382" s="103">
        <v>0</v>
      </c>
      <c r="I382" s="103">
        <v>0</v>
      </c>
      <c r="J382" s="103">
        <v>0</v>
      </c>
      <c r="K382" s="103">
        <v>0</v>
      </c>
      <c r="L382" s="103">
        <v>0</v>
      </c>
      <c r="M382" s="103">
        <v>21386</v>
      </c>
      <c r="N382" s="103">
        <v>0</v>
      </c>
      <c r="O382" s="103">
        <v>0</v>
      </c>
      <c r="P382" s="103">
        <v>0</v>
      </c>
      <c r="Q382" s="103">
        <v>0</v>
      </c>
      <c r="R382" s="103">
        <v>0</v>
      </c>
      <c r="S382" s="103">
        <v>0</v>
      </c>
      <c r="T382" s="14">
        <v>0</v>
      </c>
      <c r="U382" s="14">
        <v>0</v>
      </c>
      <c r="V382" s="14">
        <v>0</v>
      </c>
      <c r="W382" s="10">
        <v>0</v>
      </c>
      <c r="X382" s="103" t="s">
        <v>1312</v>
      </c>
      <c r="Y382" s="103" t="s">
        <v>1316</v>
      </c>
    </row>
    <row r="383" spans="1:25" s="10" customFormat="1" ht="12.75" customHeight="1" x14ac:dyDescent="0.2">
      <c r="A383" s="10" t="s">
        <v>594</v>
      </c>
      <c r="B383" s="10" t="s">
        <v>191</v>
      </c>
      <c r="C383" s="103">
        <v>0</v>
      </c>
      <c r="D383" s="103">
        <v>0</v>
      </c>
      <c r="E383" s="103">
        <v>0</v>
      </c>
      <c r="F383" s="103">
        <v>0</v>
      </c>
      <c r="G383" s="103">
        <v>0</v>
      </c>
      <c r="H383" s="103">
        <v>0</v>
      </c>
      <c r="I383" s="103">
        <v>0</v>
      </c>
      <c r="J383" s="103">
        <v>0</v>
      </c>
      <c r="K383" s="103">
        <v>0</v>
      </c>
      <c r="L383" s="103">
        <v>0</v>
      </c>
      <c r="M383" s="103">
        <v>0</v>
      </c>
      <c r="N383" s="103">
        <v>0</v>
      </c>
      <c r="O383" s="103">
        <v>0</v>
      </c>
      <c r="P383" s="103">
        <v>0</v>
      </c>
      <c r="Q383" s="103">
        <v>0</v>
      </c>
      <c r="R383" s="103">
        <v>0</v>
      </c>
      <c r="S383" s="103">
        <v>0</v>
      </c>
      <c r="T383" s="14">
        <v>0</v>
      </c>
      <c r="U383" s="14">
        <v>0</v>
      </c>
      <c r="V383" s="14">
        <v>0</v>
      </c>
      <c r="W383" s="10">
        <v>0</v>
      </c>
      <c r="X383" s="103" t="s">
        <v>1315</v>
      </c>
      <c r="Y383" s="103" t="s">
        <v>1316</v>
      </c>
    </row>
    <row r="384" spans="1:25" s="10" customFormat="1" ht="12.75" customHeight="1" x14ac:dyDescent="0.2">
      <c r="A384" s="10" t="s">
        <v>680</v>
      </c>
      <c r="B384" s="10" t="s">
        <v>192</v>
      </c>
      <c r="C384" s="103">
        <v>0</v>
      </c>
      <c r="D384" s="103">
        <v>0</v>
      </c>
      <c r="E384" s="103">
        <v>0</v>
      </c>
      <c r="F384" s="103">
        <v>0</v>
      </c>
      <c r="G384" s="103">
        <v>0</v>
      </c>
      <c r="H384" s="103">
        <v>0</v>
      </c>
      <c r="I384" s="103">
        <v>0</v>
      </c>
      <c r="J384" s="103">
        <v>0</v>
      </c>
      <c r="K384" s="103">
        <v>0</v>
      </c>
      <c r="L384" s="103">
        <v>0</v>
      </c>
      <c r="M384" s="103">
        <v>0</v>
      </c>
      <c r="N384" s="103">
        <v>56200</v>
      </c>
      <c r="O384" s="103">
        <v>0</v>
      </c>
      <c r="P384" s="103">
        <v>500</v>
      </c>
      <c r="Q384" s="103">
        <v>0</v>
      </c>
      <c r="R384" s="103">
        <v>0</v>
      </c>
      <c r="S384" s="103">
        <v>0</v>
      </c>
      <c r="T384" s="14">
        <v>0</v>
      </c>
      <c r="U384" s="14">
        <v>226000</v>
      </c>
      <c r="V384" s="14">
        <v>200180</v>
      </c>
      <c r="W384" s="10">
        <v>500</v>
      </c>
      <c r="X384" s="103" t="s">
        <v>1321</v>
      </c>
      <c r="Y384" s="103" t="s">
        <v>1316</v>
      </c>
    </row>
    <row r="385" spans="1:25" s="10" customFormat="1" ht="12.75" customHeight="1" x14ac:dyDescent="0.2">
      <c r="A385" s="10" t="s">
        <v>702</v>
      </c>
      <c r="B385" s="10" t="s">
        <v>193</v>
      </c>
      <c r="C385" s="103">
        <v>0</v>
      </c>
      <c r="D385" s="103">
        <v>0</v>
      </c>
      <c r="E385" s="103">
        <v>0</v>
      </c>
      <c r="F385" s="103">
        <v>0</v>
      </c>
      <c r="G385" s="103">
        <v>0</v>
      </c>
      <c r="H385" s="103">
        <v>0</v>
      </c>
      <c r="I385" s="103">
        <v>0</v>
      </c>
      <c r="J385" s="103">
        <v>0</v>
      </c>
      <c r="K385" s="103">
        <v>750</v>
      </c>
      <c r="L385" s="103">
        <v>0</v>
      </c>
      <c r="M385" s="103">
        <v>417070</v>
      </c>
      <c r="N385" s="103">
        <v>82000</v>
      </c>
      <c r="O385" s="103">
        <v>0</v>
      </c>
      <c r="P385" s="103">
        <v>0</v>
      </c>
      <c r="Q385" s="103">
        <v>0</v>
      </c>
      <c r="R385" s="103">
        <v>0</v>
      </c>
      <c r="S385" s="103">
        <v>0</v>
      </c>
      <c r="T385" s="14">
        <v>0</v>
      </c>
      <c r="U385" s="14">
        <v>10000</v>
      </c>
      <c r="V385" s="14">
        <v>33959</v>
      </c>
      <c r="W385" s="10">
        <v>0</v>
      </c>
      <c r="X385" s="103" t="s">
        <v>1321</v>
      </c>
      <c r="Y385" s="103" t="s">
        <v>1316</v>
      </c>
    </row>
    <row r="386" spans="1:25" s="10" customFormat="1" ht="12.75" customHeight="1" x14ac:dyDescent="0.2">
      <c r="A386" s="10" t="s">
        <v>592</v>
      </c>
      <c r="B386" s="10" t="s">
        <v>194</v>
      </c>
      <c r="C386" s="103">
        <v>0</v>
      </c>
      <c r="D386" s="103">
        <v>0</v>
      </c>
      <c r="E386" s="103">
        <v>0</v>
      </c>
      <c r="F386" s="103">
        <v>0</v>
      </c>
      <c r="G386" s="103">
        <v>0</v>
      </c>
      <c r="H386" s="103">
        <v>0</v>
      </c>
      <c r="I386" s="103">
        <v>0</v>
      </c>
      <c r="J386" s="103">
        <v>0</v>
      </c>
      <c r="K386" s="103">
        <v>0</v>
      </c>
      <c r="L386" s="103">
        <v>0</v>
      </c>
      <c r="M386" s="103">
        <v>0</v>
      </c>
      <c r="N386" s="103">
        <v>4000</v>
      </c>
      <c r="O386" s="103">
        <v>0</v>
      </c>
      <c r="P386" s="103">
        <v>0</v>
      </c>
      <c r="Q386" s="103">
        <v>0</v>
      </c>
      <c r="R386" s="103">
        <v>0</v>
      </c>
      <c r="S386" s="103">
        <v>0</v>
      </c>
      <c r="T386" s="14">
        <v>0</v>
      </c>
      <c r="U386" s="14">
        <v>0</v>
      </c>
      <c r="V386" s="14">
        <v>0</v>
      </c>
      <c r="W386" s="10">
        <v>0</v>
      </c>
      <c r="X386" s="103" t="s">
        <v>1315</v>
      </c>
      <c r="Y386" s="103" t="s">
        <v>1316</v>
      </c>
    </row>
    <row r="387" spans="1:25" s="10" customFormat="1" ht="12.75" customHeight="1" x14ac:dyDescent="0.2">
      <c r="A387" s="10" t="s">
        <v>1043</v>
      </c>
      <c r="B387" s="10" t="s">
        <v>1044</v>
      </c>
      <c r="C387" s="103">
        <v>0</v>
      </c>
      <c r="D387" s="103">
        <v>0</v>
      </c>
      <c r="E387" s="103">
        <v>0</v>
      </c>
      <c r="F387" s="103">
        <v>0</v>
      </c>
      <c r="G387" s="103">
        <v>0</v>
      </c>
      <c r="H387" s="103">
        <v>0</v>
      </c>
      <c r="I387" s="103">
        <v>0</v>
      </c>
      <c r="J387" s="103">
        <v>0</v>
      </c>
      <c r="K387" s="103">
        <v>0</v>
      </c>
      <c r="L387" s="103">
        <v>0</v>
      </c>
      <c r="M387" s="103">
        <v>127631</v>
      </c>
      <c r="N387" s="103">
        <v>43000</v>
      </c>
      <c r="O387" s="103">
        <v>0</v>
      </c>
      <c r="P387" s="103">
        <v>29</v>
      </c>
      <c r="Q387" s="103">
        <v>0</v>
      </c>
      <c r="R387" s="103">
        <v>0</v>
      </c>
      <c r="S387" s="103">
        <v>0</v>
      </c>
      <c r="T387" s="14">
        <v>0</v>
      </c>
      <c r="U387" s="14">
        <v>401</v>
      </c>
      <c r="V387" s="14">
        <v>0</v>
      </c>
      <c r="W387" s="10">
        <v>0</v>
      </c>
      <c r="X387" s="103" t="s">
        <v>1312</v>
      </c>
      <c r="Y387" s="103" t="s">
        <v>1314</v>
      </c>
    </row>
    <row r="388" spans="1:25" s="10" customFormat="1" ht="12.75" customHeight="1" x14ac:dyDescent="0.2">
      <c r="A388" s="10" t="s">
        <v>624</v>
      </c>
      <c r="B388" s="10" t="s">
        <v>195</v>
      </c>
      <c r="C388" s="103">
        <v>0</v>
      </c>
      <c r="D388" s="103">
        <v>0</v>
      </c>
      <c r="E388" s="103">
        <v>0</v>
      </c>
      <c r="F388" s="103">
        <v>0</v>
      </c>
      <c r="G388" s="103">
        <v>0</v>
      </c>
      <c r="H388" s="103">
        <v>0</v>
      </c>
      <c r="I388" s="103">
        <v>0</v>
      </c>
      <c r="J388" s="103">
        <v>0</v>
      </c>
      <c r="K388" s="103">
        <v>0</v>
      </c>
      <c r="L388" s="103">
        <v>0</v>
      </c>
      <c r="M388" s="103">
        <v>51821</v>
      </c>
      <c r="N388" s="103">
        <v>0</v>
      </c>
      <c r="O388" s="103">
        <v>0</v>
      </c>
      <c r="P388" s="103">
        <v>0</v>
      </c>
      <c r="Q388" s="103">
        <v>0</v>
      </c>
      <c r="R388" s="103">
        <v>0</v>
      </c>
      <c r="S388" s="103">
        <v>0</v>
      </c>
      <c r="T388" s="14">
        <v>0</v>
      </c>
      <c r="U388" s="14">
        <v>0</v>
      </c>
      <c r="V388" s="14">
        <v>0</v>
      </c>
      <c r="W388" s="10">
        <v>0</v>
      </c>
      <c r="X388" s="103" t="s">
        <v>1315</v>
      </c>
      <c r="Y388" s="103" t="s">
        <v>1316</v>
      </c>
    </row>
    <row r="389" spans="1:25" s="10" customFormat="1" ht="12.75" customHeight="1" x14ac:dyDescent="0.2">
      <c r="A389" s="10" t="s">
        <v>688</v>
      </c>
      <c r="B389" s="10" t="s">
        <v>196</v>
      </c>
      <c r="C389" s="103">
        <v>0</v>
      </c>
      <c r="D389" s="103">
        <v>0</v>
      </c>
      <c r="E389" s="103">
        <v>0</v>
      </c>
      <c r="F389" s="103">
        <v>0</v>
      </c>
      <c r="G389" s="103">
        <v>0</v>
      </c>
      <c r="H389" s="103">
        <v>0</v>
      </c>
      <c r="I389" s="103">
        <v>0</v>
      </c>
      <c r="J389" s="103">
        <v>0</v>
      </c>
      <c r="K389" s="103">
        <v>0</v>
      </c>
      <c r="L389" s="103">
        <v>0</v>
      </c>
      <c r="M389" s="103">
        <v>130792</v>
      </c>
      <c r="N389" s="103">
        <v>0</v>
      </c>
      <c r="O389" s="103">
        <v>0</v>
      </c>
      <c r="P389" s="103">
        <v>0</v>
      </c>
      <c r="Q389" s="103">
        <v>0</v>
      </c>
      <c r="R389" s="103">
        <v>0</v>
      </c>
      <c r="S389" s="103">
        <v>0</v>
      </c>
      <c r="T389" s="14">
        <v>16</v>
      </c>
      <c r="U389" s="14">
        <v>0</v>
      </c>
      <c r="V389" s="14">
        <v>0</v>
      </c>
      <c r="W389" s="10">
        <v>0</v>
      </c>
      <c r="X389" s="103" t="s">
        <v>1321</v>
      </c>
      <c r="Y389" s="103" t="s">
        <v>1316</v>
      </c>
    </row>
    <row r="390" spans="1:25" s="10" customFormat="1" ht="12.75" customHeight="1" x14ac:dyDescent="0.2">
      <c r="A390" s="10" t="s">
        <v>595</v>
      </c>
      <c r="B390" s="10" t="s">
        <v>197</v>
      </c>
      <c r="C390" s="103">
        <v>0</v>
      </c>
      <c r="D390" s="103">
        <v>0</v>
      </c>
      <c r="E390" s="103">
        <v>0</v>
      </c>
      <c r="F390" s="103">
        <v>0</v>
      </c>
      <c r="G390" s="103">
        <v>0</v>
      </c>
      <c r="H390" s="103">
        <v>0</v>
      </c>
      <c r="I390" s="103">
        <v>0</v>
      </c>
      <c r="J390" s="103">
        <v>0</v>
      </c>
      <c r="K390" s="103">
        <v>0</v>
      </c>
      <c r="L390" s="103">
        <v>6500</v>
      </c>
      <c r="M390" s="103">
        <v>53837</v>
      </c>
      <c r="N390" s="103">
        <v>0</v>
      </c>
      <c r="O390" s="103">
        <v>0</v>
      </c>
      <c r="P390" s="103">
        <v>0</v>
      </c>
      <c r="Q390" s="103">
        <v>0</v>
      </c>
      <c r="R390" s="103">
        <v>0</v>
      </c>
      <c r="S390" s="103">
        <v>0</v>
      </c>
      <c r="T390" s="14">
        <v>0</v>
      </c>
      <c r="U390" s="14">
        <v>0</v>
      </c>
      <c r="V390" s="14">
        <v>4500</v>
      </c>
      <c r="W390" s="10">
        <v>0</v>
      </c>
      <c r="X390" s="103" t="s">
        <v>1315</v>
      </c>
      <c r="Y390" s="103" t="s">
        <v>1316</v>
      </c>
    </row>
    <row r="391" spans="1:25" s="10" customFormat="1" ht="12.75" customHeight="1" x14ac:dyDescent="0.2">
      <c r="A391" s="10" t="s">
        <v>540</v>
      </c>
      <c r="B391" s="10" t="s">
        <v>198</v>
      </c>
      <c r="C391" s="103">
        <v>0</v>
      </c>
      <c r="D391" s="103">
        <v>0</v>
      </c>
      <c r="E391" s="103">
        <v>0</v>
      </c>
      <c r="F391" s="103">
        <v>0</v>
      </c>
      <c r="G391" s="103">
        <v>0</v>
      </c>
      <c r="H391" s="103">
        <v>0</v>
      </c>
      <c r="I391" s="103">
        <v>0</v>
      </c>
      <c r="J391" s="103">
        <v>0</v>
      </c>
      <c r="K391" s="103">
        <v>0</v>
      </c>
      <c r="L391" s="103">
        <v>0</v>
      </c>
      <c r="M391" s="103">
        <v>0</v>
      </c>
      <c r="N391" s="103">
        <v>0</v>
      </c>
      <c r="O391" s="103">
        <v>0</v>
      </c>
      <c r="P391" s="103">
        <v>0</v>
      </c>
      <c r="Q391" s="103">
        <v>0</v>
      </c>
      <c r="R391" s="103">
        <v>0</v>
      </c>
      <c r="S391" s="103">
        <v>0</v>
      </c>
      <c r="T391" s="14">
        <v>0</v>
      </c>
      <c r="U391" s="14">
        <v>0</v>
      </c>
      <c r="V391" s="14">
        <v>0</v>
      </c>
      <c r="W391" s="10">
        <v>0</v>
      </c>
      <c r="X391" s="103" t="s">
        <v>1315</v>
      </c>
      <c r="Y391" s="103" t="s">
        <v>1316</v>
      </c>
    </row>
    <row r="392" spans="1:25" s="10" customFormat="1" ht="12.75" customHeight="1" x14ac:dyDescent="0.2">
      <c r="A392" s="10" t="s">
        <v>693</v>
      </c>
      <c r="B392" s="10" t="s">
        <v>199</v>
      </c>
      <c r="C392" s="103">
        <v>0</v>
      </c>
      <c r="D392" s="103">
        <v>0</v>
      </c>
      <c r="E392" s="103">
        <v>0</v>
      </c>
      <c r="F392" s="103">
        <v>0</v>
      </c>
      <c r="G392" s="103">
        <v>0</v>
      </c>
      <c r="H392" s="103">
        <v>0</v>
      </c>
      <c r="I392" s="103">
        <v>0</v>
      </c>
      <c r="J392" s="103">
        <v>0</v>
      </c>
      <c r="K392" s="103">
        <v>0</v>
      </c>
      <c r="L392" s="103">
        <v>0</v>
      </c>
      <c r="M392" s="103">
        <v>182010</v>
      </c>
      <c r="N392" s="103">
        <v>0</v>
      </c>
      <c r="O392" s="103">
        <v>0</v>
      </c>
      <c r="P392" s="103">
        <v>25000</v>
      </c>
      <c r="Q392" s="103">
        <v>0</v>
      </c>
      <c r="R392" s="103">
        <v>0</v>
      </c>
      <c r="S392" s="103">
        <v>0</v>
      </c>
      <c r="T392" s="14">
        <v>0</v>
      </c>
      <c r="U392" s="14">
        <v>0</v>
      </c>
      <c r="V392" s="14">
        <v>96000</v>
      </c>
      <c r="W392" s="10">
        <v>0</v>
      </c>
      <c r="X392" s="103" t="s">
        <v>1321</v>
      </c>
      <c r="Y392" s="103" t="s">
        <v>1316</v>
      </c>
    </row>
    <row r="393" spans="1:25" s="10" customFormat="1" ht="12.75" customHeight="1" x14ac:dyDescent="0.2">
      <c r="A393" s="10" t="s">
        <v>541</v>
      </c>
      <c r="B393" s="10" t="s">
        <v>200</v>
      </c>
      <c r="C393" s="103">
        <v>0</v>
      </c>
      <c r="D393" s="103">
        <v>0</v>
      </c>
      <c r="E393" s="103">
        <v>0</v>
      </c>
      <c r="F393" s="103">
        <v>0</v>
      </c>
      <c r="G393" s="103">
        <v>0</v>
      </c>
      <c r="H393" s="103">
        <v>0</v>
      </c>
      <c r="I393" s="103">
        <v>0</v>
      </c>
      <c r="J393" s="103">
        <v>0</v>
      </c>
      <c r="K393" s="103">
        <v>0</v>
      </c>
      <c r="L393" s="103">
        <v>0</v>
      </c>
      <c r="M393" s="103">
        <v>63975</v>
      </c>
      <c r="N393" s="103">
        <v>0</v>
      </c>
      <c r="O393" s="103">
        <v>0</v>
      </c>
      <c r="P393" s="103">
        <v>0</v>
      </c>
      <c r="Q393" s="103">
        <v>0</v>
      </c>
      <c r="R393" s="103">
        <v>0</v>
      </c>
      <c r="S393" s="103">
        <v>0</v>
      </c>
      <c r="T393" s="14">
        <v>0</v>
      </c>
      <c r="U393" s="14">
        <v>0</v>
      </c>
      <c r="V393" s="14">
        <v>200</v>
      </c>
      <c r="W393" s="10">
        <v>4000</v>
      </c>
      <c r="X393" s="103" t="s">
        <v>1315</v>
      </c>
      <c r="Y393" s="103" t="s">
        <v>1316</v>
      </c>
    </row>
    <row r="394" spans="1:25" s="10" customFormat="1" ht="12.75" customHeight="1" x14ac:dyDescent="0.2">
      <c r="A394" s="10" t="s">
        <v>1045</v>
      </c>
      <c r="B394" s="10" t="s">
        <v>1046</v>
      </c>
      <c r="C394" s="103">
        <v>0</v>
      </c>
      <c r="D394" s="103">
        <v>0</v>
      </c>
      <c r="E394" s="103">
        <v>0</v>
      </c>
      <c r="F394" s="103">
        <v>0</v>
      </c>
      <c r="G394" s="103">
        <v>0</v>
      </c>
      <c r="H394" s="103">
        <v>0</v>
      </c>
      <c r="I394" s="103">
        <v>0</v>
      </c>
      <c r="J394" s="103">
        <v>0</v>
      </c>
      <c r="K394" s="103">
        <v>0</v>
      </c>
      <c r="L394" s="103">
        <v>0</v>
      </c>
      <c r="M394" s="103">
        <v>0</v>
      </c>
      <c r="N394" s="103">
        <v>0</v>
      </c>
      <c r="O394" s="103">
        <v>0</v>
      </c>
      <c r="P394" s="103">
        <v>0</v>
      </c>
      <c r="Q394" s="103">
        <v>0</v>
      </c>
      <c r="R394" s="103">
        <v>0</v>
      </c>
      <c r="S394" s="103">
        <v>0</v>
      </c>
      <c r="T394" s="14">
        <v>0</v>
      </c>
      <c r="U394" s="14">
        <v>0</v>
      </c>
      <c r="V394" s="14">
        <v>0</v>
      </c>
      <c r="W394" s="10">
        <v>0</v>
      </c>
      <c r="X394" s="103" t="s">
        <v>1312</v>
      </c>
      <c r="Y394" s="103" t="s">
        <v>1314</v>
      </c>
    </row>
    <row r="395" spans="1:25" s="10" customFormat="1" ht="12.75" customHeight="1" x14ac:dyDescent="0.2">
      <c r="A395" s="10" t="s">
        <v>801</v>
      </c>
      <c r="B395" s="10" t="s">
        <v>1358</v>
      </c>
      <c r="C395" s="103">
        <v>0</v>
      </c>
      <c r="D395" s="103">
        <v>0</v>
      </c>
      <c r="E395" s="103">
        <v>0</v>
      </c>
      <c r="F395" s="103">
        <v>0</v>
      </c>
      <c r="G395" s="103">
        <v>0</v>
      </c>
      <c r="H395" s="103">
        <v>0</v>
      </c>
      <c r="I395" s="103">
        <v>0</v>
      </c>
      <c r="J395" s="103">
        <v>0</v>
      </c>
      <c r="K395" s="103">
        <v>0</v>
      </c>
      <c r="L395" s="103">
        <v>0</v>
      </c>
      <c r="M395" s="103">
        <v>5810</v>
      </c>
      <c r="N395" s="103">
        <v>0</v>
      </c>
      <c r="O395" s="103">
        <v>0</v>
      </c>
      <c r="P395" s="103">
        <v>0</v>
      </c>
      <c r="Q395" s="103">
        <v>0</v>
      </c>
      <c r="R395" s="103">
        <v>0</v>
      </c>
      <c r="S395" s="103">
        <v>0</v>
      </c>
      <c r="T395" s="14">
        <v>0</v>
      </c>
      <c r="U395" s="14">
        <v>0</v>
      </c>
      <c r="V395" s="14">
        <v>0</v>
      </c>
      <c r="W395" s="10">
        <v>0</v>
      </c>
      <c r="X395" s="103" t="s">
        <v>1377</v>
      </c>
      <c r="Y395" s="103" t="s">
        <v>1316</v>
      </c>
    </row>
    <row r="396" spans="1:25" s="10" customFormat="1" ht="12.75" customHeight="1" x14ac:dyDescent="0.2">
      <c r="A396" s="10" t="s">
        <v>621</v>
      </c>
      <c r="B396" s="10" t="s">
        <v>383</v>
      </c>
      <c r="C396" s="103">
        <v>0</v>
      </c>
      <c r="D396" s="103">
        <v>0</v>
      </c>
      <c r="E396" s="103">
        <v>0</v>
      </c>
      <c r="F396" s="103">
        <v>0</v>
      </c>
      <c r="G396" s="103">
        <v>0</v>
      </c>
      <c r="H396" s="103">
        <v>0</v>
      </c>
      <c r="I396" s="103">
        <v>61</v>
      </c>
      <c r="J396" s="103">
        <v>0</v>
      </c>
      <c r="K396" s="103">
        <v>0</v>
      </c>
      <c r="L396" s="103">
        <v>0</v>
      </c>
      <c r="M396" s="103">
        <v>312068</v>
      </c>
      <c r="N396" s="103">
        <v>49200</v>
      </c>
      <c r="O396" s="103">
        <v>0</v>
      </c>
      <c r="P396" s="103">
        <v>0</v>
      </c>
      <c r="Q396" s="103">
        <v>0</v>
      </c>
      <c r="R396" s="103">
        <v>0</v>
      </c>
      <c r="S396" s="103">
        <v>0</v>
      </c>
      <c r="T396" s="14">
        <v>0</v>
      </c>
      <c r="U396" s="14">
        <v>0</v>
      </c>
      <c r="V396" s="14">
        <v>0</v>
      </c>
      <c r="W396" s="10">
        <v>0</v>
      </c>
      <c r="X396" s="103" t="s">
        <v>1312</v>
      </c>
      <c r="Y396" s="103" t="s">
        <v>1316</v>
      </c>
    </row>
    <row r="397" spans="1:25" s="10" customFormat="1" ht="12.75" customHeight="1" x14ac:dyDescent="0.2">
      <c r="A397" s="10" t="s">
        <v>401</v>
      </c>
      <c r="B397" s="10" t="s">
        <v>201</v>
      </c>
      <c r="C397" s="103">
        <v>0</v>
      </c>
      <c r="D397" s="103">
        <v>0</v>
      </c>
      <c r="E397" s="103">
        <v>0</v>
      </c>
      <c r="F397" s="103">
        <v>0</v>
      </c>
      <c r="G397" s="103">
        <v>0</v>
      </c>
      <c r="H397" s="103">
        <v>0</v>
      </c>
      <c r="I397" s="103">
        <v>0</v>
      </c>
      <c r="J397" s="103">
        <v>0</v>
      </c>
      <c r="K397" s="103">
        <v>0</v>
      </c>
      <c r="L397" s="103">
        <v>0</v>
      </c>
      <c r="M397" s="103">
        <v>169397</v>
      </c>
      <c r="N397" s="103">
        <v>8000</v>
      </c>
      <c r="O397" s="103">
        <v>0</v>
      </c>
      <c r="P397" s="103">
        <v>0</v>
      </c>
      <c r="Q397" s="103">
        <v>0</v>
      </c>
      <c r="R397" s="103">
        <v>0</v>
      </c>
      <c r="S397" s="103">
        <v>0</v>
      </c>
      <c r="T397" s="14">
        <v>0</v>
      </c>
      <c r="U397" s="14">
        <v>15000</v>
      </c>
      <c r="V397" s="14">
        <v>0</v>
      </c>
      <c r="W397" s="10">
        <v>0</v>
      </c>
      <c r="X397" s="103" t="s">
        <v>1312</v>
      </c>
      <c r="Y397" s="103" t="s">
        <v>1316</v>
      </c>
    </row>
    <row r="398" spans="1:25" s="10" customFormat="1" ht="12.75" customHeight="1" x14ac:dyDescent="0.2">
      <c r="A398" s="10" t="s">
        <v>703</v>
      </c>
      <c r="B398" s="10" t="s">
        <v>202</v>
      </c>
      <c r="C398" s="103">
        <v>0</v>
      </c>
      <c r="D398" s="103">
        <v>0</v>
      </c>
      <c r="E398" s="103">
        <v>0</v>
      </c>
      <c r="F398" s="103">
        <v>5280</v>
      </c>
      <c r="G398" s="103">
        <v>0</v>
      </c>
      <c r="H398" s="103">
        <v>0</v>
      </c>
      <c r="I398" s="103">
        <v>0</v>
      </c>
      <c r="J398" s="103">
        <v>0</v>
      </c>
      <c r="K398" s="103">
        <v>0</v>
      </c>
      <c r="L398" s="103">
        <v>0</v>
      </c>
      <c r="M398" s="103">
        <v>118200</v>
      </c>
      <c r="N398" s="103">
        <v>35000</v>
      </c>
      <c r="O398" s="103">
        <v>0</v>
      </c>
      <c r="P398" s="103">
        <v>0</v>
      </c>
      <c r="Q398" s="103">
        <v>0</v>
      </c>
      <c r="R398" s="103">
        <v>0</v>
      </c>
      <c r="S398" s="103">
        <v>0</v>
      </c>
      <c r="T398" s="14">
        <v>0</v>
      </c>
      <c r="U398" s="14">
        <v>0</v>
      </c>
      <c r="V398" s="14">
        <v>0</v>
      </c>
      <c r="W398" s="10">
        <v>10203</v>
      </c>
      <c r="X398" s="103" t="s">
        <v>1321</v>
      </c>
      <c r="Y398" s="103" t="s">
        <v>1316</v>
      </c>
    </row>
    <row r="399" spans="1:25" s="10" customFormat="1" ht="12.75" customHeight="1" x14ac:dyDescent="0.2">
      <c r="A399" s="10" t="s">
        <v>622</v>
      </c>
      <c r="B399" s="10" t="s">
        <v>351</v>
      </c>
      <c r="C399" s="103">
        <v>0</v>
      </c>
      <c r="D399" s="103">
        <v>0</v>
      </c>
      <c r="E399" s="103">
        <v>0</v>
      </c>
      <c r="F399" s="103">
        <v>0</v>
      </c>
      <c r="G399" s="103">
        <v>0</v>
      </c>
      <c r="H399" s="103">
        <v>0</v>
      </c>
      <c r="I399" s="103">
        <v>1900</v>
      </c>
      <c r="J399" s="103">
        <v>0</v>
      </c>
      <c r="K399" s="103">
        <v>0</v>
      </c>
      <c r="L399" s="103">
        <v>0</v>
      </c>
      <c r="M399" s="103">
        <v>173250</v>
      </c>
      <c r="N399" s="103">
        <v>142500</v>
      </c>
      <c r="O399" s="103">
        <v>0</v>
      </c>
      <c r="P399" s="103">
        <v>0</v>
      </c>
      <c r="Q399" s="103">
        <v>0</v>
      </c>
      <c r="R399" s="103">
        <v>0</v>
      </c>
      <c r="S399" s="103">
        <v>0</v>
      </c>
      <c r="T399" s="14">
        <v>0</v>
      </c>
      <c r="U399" s="14">
        <v>38000</v>
      </c>
      <c r="V399" s="14">
        <v>8091</v>
      </c>
      <c r="W399" s="10">
        <v>0</v>
      </c>
      <c r="X399" s="103" t="s">
        <v>1324</v>
      </c>
      <c r="Y399" s="103" t="s">
        <v>1316</v>
      </c>
    </row>
    <row r="400" spans="1:25" s="10" customFormat="1" ht="12.75" customHeight="1" x14ac:dyDescent="0.2">
      <c r="A400" s="10" t="s">
        <v>1047</v>
      </c>
      <c r="B400" s="10" t="s">
        <v>1048</v>
      </c>
      <c r="C400" s="103">
        <v>0</v>
      </c>
      <c r="D400" s="103">
        <v>0</v>
      </c>
      <c r="E400" s="103">
        <v>0</v>
      </c>
      <c r="F400" s="103">
        <v>0</v>
      </c>
      <c r="G400" s="103">
        <v>0</v>
      </c>
      <c r="H400" s="103">
        <v>0</v>
      </c>
      <c r="I400" s="103">
        <v>0</v>
      </c>
      <c r="J400" s="103">
        <v>0</v>
      </c>
      <c r="K400" s="103">
        <v>0</v>
      </c>
      <c r="L400" s="103">
        <v>0</v>
      </c>
      <c r="M400" s="103">
        <v>133328</v>
      </c>
      <c r="N400" s="103">
        <v>26700</v>
      </c>
      <c r="O400" s="103">
        <v>0</v>
      </c>
      <c r="P400" s="103">
        <v>0</v>
      </c>
      <c r="Q400" s="103">
        <v>0</v>
      </c>
      <c r="R400" s="103">
        <v>0</v>
      </c>
      <c r="S400" s="103">
        <v>0</v>
      </c>
      <c r="T400" s="14">
        <v>5</v>
      </c>
      <c r="U400" s="14">
        <v>13500</v>
      </c>
      <c r="V400" s="14">
        <v>0</v>
      </c>
      <c r="W400" s="10">
        <v>3000</v>
      </c>
      <c r="X400" s="103" t="s">
        <v>1312</v>
      </c>
      <c r="Y400" s="103" t="s">
        <v>1314</v>
      </c>
    </row>
    <row r="401" spans="1:25" s="10" customFormat="1" ht="12.75" customHeight="1" x14ac:dyDescent="0.2">
      <c r="A401" s="10" t="s">
        <v>408</v>
      </c>
      <c r="B401" s="10" t="s">
        <v>203</v>
      </c>
      <c r="C401" s="103">
        <v>0</v>
      </c>
      <c r="D401" s="103">
        <v>0</v>
      </c>
      <c r="E401" s="103">
        <v>0</v>
      </c>
      <c r="F401" s="103">
        <v>0</v>
      </c>
      <c r="G401" s="103">
        <v>0</v>
      </c>
      <c r="H401" s="103">
        <v>0</v>
      </c>
      <c r="I401" s="103">
        <v>0</v>
      </c>
      <c r="J401" s="103">
        <v>0</v>
      </c>
      <c r="K401" s="103">
        <v>0</v>
      </c>
      <c r="L401" s="103">
        <v>0</v>
      </c>
      <c r="M401" s="103">
        <v>0</v>
      </c>
      <c r="N401" s="103">
        <v>0</v>
      </c>
      <c r="O401" s="103">
        <v>0</v>
      </c>
      <c r="P401" s="103">
        <v>0</v>
      </c>
      <c r="Q401" s="103">
        <v>0</v>
      </c>
      <c r="R401" s="103">
        <v>0</v>
      </c>
      <c r="S401" s="103">
        <v>0</v>
      </c>
      <c r="T401" s="14">
        <v>0</v>
      </c>
      <c r="U401" s="14">
        <v>0</v>
      </c>
      <c r="V401" s="14">
        <v>0</v>
      </c>
      <c r="W401" s="10">
        <v>0</v>
      </c>
      <c r="X401" s="103" t="s">
        <v>1315</v>
      </c>
      <c r="Y401" s="103" t="s">
        <v>1316</v>
      </c>
    </row>
    <row r="402" spans="1:25" s="10" customFormat="1" ht="12.75" customHeight="1" x14ac:dyDescent="0.2">
      <c r="A402" s="10" t="s">
        <v>415</v>
      </c>
      <c r="B402" s="10" t="s">
        <v>204</v>
      </c>
      <c r="C402" s="103">
        <v>0</v>
      </c>
      <c r="D402" s="103">
        <v>0</v>
      </c>
      <c r="E402" s="103">
        <v>0</v>
      </c>
      <c r="F402" s="103">
        <v>0</v>
      </c>
      <c r="G402" s="103">
        <v>0</v>
      </c>
      <c r="H402" s="103">
        <v>0</v>
      </c>
      <c r="I402" s="103">
        <v>0</v>
      </c>
      <c r="J402" s="103">
        <v>0</v>
      </c>
      <c r="K402" s="103">
        <v>0</v>
      </c>
      <c r="L402" s="103">
        <v>0</v>
      </c>
      <c r="M402" s="103">
        <v>205123</v>
      </c>
      <c r="N402" s="103">
        <v>0</v>
      </c>
      <c r="O402" s="103">
        <v>0</v>
      </c>
      <c r="P402" s="103">
        <v>0</v>
      </c>
      <c r="Q402" s="103">
        <v>0</v>
      </c>
      <c r="R402" s="103">
        <v>0</v>
      </c>
      <c r="S402" s="103">
        <v>0</v>
      </c>
      <c r="T402" s="14">
        <v>0</v>
      </c>
      <c r="U402" s="14">
        <v>0</v>
      </c>
      <c r="V402" s="14">
        <v>0</v>
      </c>
      <c r="W402" s="10">
        <v>0</v>
      </c>
      <c r="X402" s="103" t="s">
        <v>1315</v>
      </c>
      <c r="Y402" s="103" t="s">
        <v>1316</v>
      </c>
    </row>
    <row r="403" spans="1:25" s="10" customFormat="1" ht="12.75" customHeight="1" x14ac:dyDescent="0.2">
      <c r="A403" s="10" t="s">
        <v>442</v>
      </c>
      <c r="B403" s="10" t="s">
        <v>205</v>
      </c>
      <c r="C403" s="103">
        <v>0</v>
      </c>
      <c r="D403" s="103">
        <v>0</v>
      </c>
      <c r="E403" s="103">
        <v>0</v>
      </c>
      <c r="F403" s="103">
        <v>0</v>
      </c>
      <c r="G403" s="103">
        <v>0</v>
      </c>
      <c r="H403" s="103">
        <v>0</v>
      </c>
      <c r="I403" s="103">
        <v>0</v>
      </c>
      <c r="J403" s="103">
        <v>0</v>
      </c>
      <c r="K403" s="103">
        <v>0</v>
      </c>
      <c r="L403" s="103">
        <v>0</v>
      </c>
      <c r="M403" s="103">
        <v>0</v>
      </c>
      <c r="N403" s="103">
        <v>0</v>
      </c>
      <c r="O403" s="103">
        <v>0</v>
      </c>
      <c r="P403" s="103">
        <v>0</v>
      </c>
      <c r="Q403" s="103">
        <v>0</v>
      </c>
      <c r="R403" s="103">
        <v>0</v>
      </c>
      <c r="S403" s="103">
        <v>0</v>
      </c>
      <c r="T403" s="14">
        <v>0</v>
      </c>
      <c r="U403" s="14">
        <v>1000</v>
      </c>
      <c r="V403" s="14">
        <v>0</v>
      </c>
      <c r="W403" s="10">
        <v>78</v>
      </c>
      <c r="X403" s="103" t="s">
        <v>1315</v>
      </c>
      <c r="Y403" s="103" t="s">
        <v>1316</v>
      </c>
    </row>
    <row r="404" spans="1:25" s="10" customFormat="1" ht="12.75" customHeight="1" x14ac:dyDescent="0.2">
      <c r="A404" s="10" t="s">
        <v>1295</v>
      </c>
      <c r="B404" s="10" t="s">
        <v>1359</v>
      </c>
      <c r="C404" s="103">
        <v>0</v>
      </c>
      <c r="D404" s="103">
        <v>0</v>
      </c>
      <c r="E404" s="103">
        <v>0</v>
      </c>
      <c r="F404" s="103">
        <v>0</v>
      </c>
      <c r="G404" s="103">
        <v>0</v>
      </c>
      <c r="H404" s="103">
        <v>0</v>
      </c>
      <c r="I404" s="103">
        <v>0</v>
      </c>
      <c r="J404" s="103">
        <v>0</v>
      </c>
      <c r="K404" s="103">
        <v>0</v>
      </c>
      <c r="L404" s="103">
        <v>0</v>
      </c>
      <c r="M404" s="103">
        <v>0</v>
      </c>
      <c r="N404" s="103">
        <v>0</v>
      </c>
      <c r="O404" s="103">
        <v>0</v>
      </c>
      <c r="P404" s="103">
        <v>0</v>
      </c>
      <c r="Q404" s="103">
        <v>0</v>
      </c>
      <c r="R404" s="103">
        <v>0</v>
      </c>
      <c r="S404" s="103">
        <v>0</v>
      </c>
      <c r="T404" s="14">
        <v>0</v>
      </c>
      <c r="U404" s="14">
        <v>0</v>
      </c>
      <c r="V404" s="14">
        <v>0</v>
      </c>
      <c r="W404" s="10">
        <v>0</v>
      </c>
      <c r="X404" s="103" t="s">
        <v>1377</v>
      </c>
      <c r="Y404" s="103" t="s">
        <v>1316</v>
      </c>
    </row>
    <row r="405" spans="1:25" s="10" customFormat="1" ht="12.75" customHeight="1" x14ac:dyDescent="0.2">
      <c r="A405" s="10" t="s">
        <v>393</v>
      </c>
      <c r="B405" s="10" t="s">
        <v>206</v>
      </c>
      <c r="C405" s="103">
        <v>0</v>
      </c>
      <c r="D405" s="103">
        <v>0</v>
      </c>
      <c r="E405" s="103">
        <v>0</v>
      </c>
      <c r="F405" s="103">
        <v>0</v>
      </c>
      <c r="G405" s="103">
        <v>0</v>
      </c>
      <c r="H405" s="103">
        <v>0</v>
      </c>
      <c r="I405" s="103">
        <v>0</v>
      </c>
      <c r="J405" s="103">
        <v>0</v>
      </c>
      <c r="K405" s="103">
        <v>0</v>
      </c>
      <c r="L405" s="103">
        <v>0</v>
      </c>
      <c r="M405" s="103">
        <v>97382</v>
      </c>
      <c r="N405" s="103">
        <v>16200</v>
      </c>
      <c r="O405" s="103">
        <v>0</v>
      </c>
      <c r="P405" s="103">
        <v>27</v>
      </c>
      <c r="Q405" s="103">
        <v>0</v>
      </c>
      <c r="R405" s="103">
        <v>0</v>
      </c>
      <c r="S405" s="103">
        <v>0</v>
      </c>
      <c r="T405" s="14">
        <v>0</v>
      </c>
      <c r="U405" s="14">
        <v>0</v>
      </c>
      <c r="V405" s="14">
        <v>10000</v>
      </c>
      <c r="W405" s="10">
        <v>0</v>
      </c>
      <c r="X405" s="103" t="s">
        <v>1312</v>
      </c>
      <c r="Y405" s="103" t="s">
        <v>1316</v>
      </c>
    </row>
    <row r="406" spans="1:25" s="10" customFormat="1" ht="12.75" customHeight="1" x14ac:dyDescent="0.2">
      <c r="A406" s="10" t="s">
        <v>450</v>
      </c>
      <c r="B406" s="10" t="s">
        <v>207</v>
      </c>
      <c r="C406" s="103">
        <v>0</v>
      </c>
      <c r="D406" s="103">
        <v>0</v>
      </c>
      <c r="E406" s="103">
        <v>0</v>
      </c>
      <c r="F406" s="103">
        <v>0</v>
      </c>
      <c r="G406" s="103">
        <v>0</v>
      </c>
      <c r="H406" s="103">
        <v>0</v>
      </c>
      <c r="I406" s="103">
        <v>0</v>
      </c>
      <c r="J406" s="103">
        <v>0</v>
      </c>
      <c r="K406" s="103">
        <v>0</v>
      </c>
      <c r="L406" s="103">
        <v>0</v>
      </c>
      <c r="M406" s="103">
        <v>0</v>
      </c>
      <c r="N406" s="103">
        <v>0</v>
      </c>
      <c r="O406" s="103">
        <v>0</v>
      </c>
      <c r="P406" s="103">
        <v>0</v>
      </c>
      <c r="Q406" s="103">
        <v>0</v>
      </c>
      <c r="R406" s="103">
        <v>0</v>
      </c>
      <c r="S406" s="103">
        <v>0</v>
      </c>
      <c r="T406" s="14">
        <v>0</v>
      </c>
      <c r="U406" s="14">
        <v>0</v>
      </c>
      <c r="V406" s="14">
        <v>0</v>
      </c>
      <c r="W406" s="10">
        <v>0</v>
      </c>
      <c r="X406" s="103" t="s">
        <v>1315</v>
      </c>
      <c r="Y406" s="103" t="s">
        <v>1316</v>
      </c>
    </row>
    <row r="407" spans="1:25" s="10" customFormat="1" ht="12.75" customHeight="1" x14ac:dyDescent="0.2">
      <c r="A407" s="10" t="s">
        <v>576</v>
      </c>
      <c r="B407" s="10" t="s">
        <v>208</v>
      </c>
      <c r="C407" s="103">
        <v>0</v>
      </c>
      <c r="D407" s="103">
        <v>0</v>
      </c>
      <c r="E407" s="103">
        <v>0</v>
      </c>
      <c r="F407" s="103">
        <v>0</v>
      </c>
      <c r="G407" s="103">
        <v>0</v>
      </c>
      <c r="H407" s="103">
        <v>0</v>
      </c>
      <c r="I407" s="103">
        <v>0</v>
      </c>
      <c r="J407" s="103">
        <v>0</v>
      </c>
      <c r="K407" s="103">
        <v>0</v>
      </c>
      <c r="L407" s="103">
        <v>0</v>
      </c>
      <c r="M407" s="103">
        <v>0</v>
      </c>
      <c r="N407" s="103">
        <v>0</v>
      </c>
      <c r="O407" s="103">
        <v>0</v>
      </c>
      <c r="P407" s="103">
        <v>0</v>
      </c>
      <c r="Q407" s="103">
        <v>0</v>
      </c>
      <c r="R407" s="103">
        <v>0</v>
      </c>
      <c r="S407" s="103">
        <v>0</v>
      </c>
      <c r="T407" s="14">
        <v>0</v>
      </c>
      <c r="U407" s="14">
        <v>0</v>
      </c>
      <c r="V407" s="14">
        <v>0</v>
      </c>
      <c r="W407" s="10">
        <v>0</v>
      </c>
      <c r="X407" s="103" t="s">
        <v>1315</v>
      </c>
      <c r="Y407" s="103" t="s">
        <v>1316</v>
      </c>
    </row>
    <row r="408" spans="1:25" s="10" customFormat="1" ht="12.75" customHeight="1" x14ac:dyDescent="0.2">
      <c r="A408" s="10" t="s">
        <v>577</v>
      </c>
      <c r="B408" s="10" t="s">
        <v>209</v>
      </c>
      <c r="C408" s="103">
        <v>0</v>
      </c>
      <c r="D408" s="103">
        <v>0</v>
      </c>
      <c r="E408" s="103">
        <v>0</v>
      </c>
      <c r="F408" s="103">
        <v>0</v>
      </c>
      <c r="G408" s="103">
        <v>0</v>
      </c>
      <c r="H408" s="103">
        <v>0</v>
      </c>
      <c r="I408" s="103">
        <v>0</v>
      </c>
      <c r="J408" s="103">
        <v>0</v>
      </c>
      <c r="K408" s="103">
        <v>0</v>
      </c>
      <c r="L408" s="103">
        <v>0</v>
      </c>
      <c r="M408" s="103">
        <v>124152</v>
      </c>
      <c r="N408" s="103">
        <v>0</v>
      </c>
      <c r="O408" s="103">
        <v>0</v>
      </c>
      <c r="P408" s="103">
        <v>0</v>
      </c>
      <c r="Q408" s="103">
        <v>0</v>
      </c>
      <c r="R408" s="103">
        <v>0</v>
      </c>
      <c r="S408" s="103">
        <v>80</v>
      </c>
      <c r="T408" s="14">
        <v>0</v>
      </c>
      <c r="U408" s="14">
        <v>0</v>
      </c>
      <c r="V408" s="14">
        <v>0</v>
      </c>
      <c r="W408" s="10">
        <v>0</v>
      </c>
      <c r="X408" s="103" t="s">
        <v>1315</v>
      </c>
      <c r="Y408" s="103" t="s">
        <v>1316</v>
      </c>
    </row>
    <row r="409" spans="1:25" s="10" customFormat="1" ht="12.75" customHeight="1" x14ac:dyDescent="0.2">
      <c r="A409" s="10" t="s">
        <v>432</v>
      </c>
      <c r="B409" s="10" t="s">
        <v>210</v>
      </c>
      <c r="C409" s="103">
        <v>0</v>
      </c>
      <c r="D409" s="103">
        <v>0</v>
      </c>
      <c r="E409" s="103">
        <v>0</v>
      </c>
      <c r="F409" s="103">
        <v>0</v>
      </c>
      <c r="G409" s="103">
        <v>0</v>
      </c>
      <c r="H409" s="103">
        <v>0</v>
      </c>
      <c r="I409" s="103">
        <v>0</v>
      </c>
      <c r="J409" s="103">
        <v>0</v>
      </c>
      <c r="K409" s="103">
        <v>0</v>
      </c>
      <c r="L409" s="103">
        <v>0</v>
      </c>
      <c r="M409" s="103">
        <v>0</v>
      </c>
      <c r="N409" s="103">
        <v>0</v>
      </c>
      <c r="O409" s="103">
        <v>0</v>
      </c>
      <c r="P409" s="103">
        <v>0</v>
      </c>
      <c r="Q409" s="103">
        <v>0</v>
      </c>
      <c r="R409" s="103">
        <v>0</v>
      </c>
      <c r="S409" s="103">
        <v>0</v>
      </c>
      <c r="T409" s="14">
        <v>0</v>
      </c>
      <c r="U409" s="14">
        <v>0</v>
      </c>
      <c r="V409" s="14">
        <v>0</v>
      </c>
      <c r="W409" s="10">
        <v>0</v>
      </c>
      <c r="X409" s="103" t="s">
        <v>1315</v>
      </c>
      <c r="Y409" s="103" t="s">
        <v>1316</v>
      </c>
    </row>
    <row r="410" spans="1:25" s="10" customFormat="1" ht="12.75" customHeight="1" x14ac:dyDescent="0.2">
      <c r="A410" s="10" t="s">
        <v>1049</v>
      </c>
      <c r="B410" s="10" t="s">
        <v>1050</v>
      </c>
      <c r="C410" s="103">
        <v>0</v>
      </c>
      <c r="D410" s="103">
        <v>0</v>
      </c>
      <c r="E410" s="103">
        <v>0</v>
      </c>
      <c r="F410" s="103">
        <v>0</v>
      </c>
      <c r="G410" s="103">
        <v>144</v>
      </c>
      <c r="H410" s="103">
        <v>0</v>
      </c>
      <c r="I410" s="103">
        <v>0</v>
      </c>
      <c r="J410" s="103">
        <v>0</v>
      </c>
      <c r="K410" s="103">
        <v>0</v>
      </c>
      <c r="L410" s="103">
        <v>0</v>
      </c>
      <c r="M410" s="103">
        <v>820114</v>
      </c>
      <c r="N410" s="103">
        <v>18000</v>
      </c>
      <c r="O410" s="103">
        <v>0</v>
      </c>
      <c r="P410" s="103">
        <v>5500</v>
      </c>
      <c r="Q410" s="103">
        <v>0</v>
      </c>
      <c r="R410" s="103">
        <v>0</v>
      </c>
      <c r="S410" s="103">
        <v>0</v>
      </c>
      <c r="T410" s="14">
        <v>0</v>
      </c>
      <c r="U410" s="14">
        <v>0</v>
      </c>
      <c r="V410" s="14">
        <v>0</v>
      </c>
      <c r="W410" s="10">
        <v>2500</v>
      </c>
      <c r="X410" s="103" t="s">
        <v>1312</v>
      </c>
      <c r="Y410" s="103" t="s">
        <v>1314</v>
      </c>
    </row>
    <row r="411" spans="1:25" s="10" customFormat="1" ht="12.75" customHeight="1" x14ac:dyDescent="0.2">
      <c r="A411" s="10" t="s">
        <v>586</v>
      </c>
      <c r="B411" s="10" t="s">
        <v>211</v>
      </c>
      <c r="C411" s="103">
        <v>0</v>
      </c>
      <c r="D411" s="103">
        <v>0</v>
      </c>
      <c r="E411" s="103">
        <v>0</v>
      </c>
      <c r="F411" s="103">
        <v>0</v>
      </c>
      <c r="G411" s="103">
        <v>0</v>
      </c>
      <c r="H411" s="103">
        <v>0</v>
      </c>
      <c r="I411" s="103">
        <v>0</v>
      </c>
      <c r="J411" s="103">
        <v>0</v>
      </c>
      <c r="K411" s="103">
        <v>0</v>
      </c>
      <c r="L411" s="103">
        <v>0</v>
      </c>
      <c r="M411" s="103">
        <v>0</v>
      </c>
      <c r="N411" s="103">
        <v>0</v>
      </c>
      <c r="O411" s="103">
        <v>0</v>
      </c>
      <c r="P411" s="103">
        <v>0</v>
      </c>
      <c r="Q411" s="103">
        <v>0</v>
      </c>
      <c r="R411" s="103">
        <v>0</v>
      </c>
      <c r="S411" s="103">
        <v>0</v>
      </c>
      <c r="T411" s="14">
        <v>0</v>
      </c>
      <c r="U411" s="14">
        <v>0</v>
      </c>
      <c r="V411" s="14">
        <v>0</v>
      </c>
      <c r="W411" s="10">
        <v>0</v>
      </c>
      <c r="X411" s="103" t="s">
        <v>1315</v>
      </c>
      <c r="Y411" s="103" t="s">
        <v>1316</v>
      </c>
    </row>
    <row r="412" spans="1:25" s="10" customFormat="1" ht="12.75" customHeight="1" x14ac:dyDescent="0.2">
      <c r="A412" s="10" t="s">
        <v>602</v>
      </c>
      <c r="B412" s="10" t="s">
        <v>212</v>
      </c>
      <c r="C412" s="103">
        <v>0</v>
      </c>
      <c r="D412" s="103">
        <v>0</v>
      </c>
      <c r="E412" s="103">
        <v>0</v>
      </c>
      <c r="F412" s="103">
        <v>0</v>
      </c>
      <c r="G412" s="103">
        <v>0</v>
      </c>
      <c r="H412" s="103">
        <v>0</v>
      </c>
      <c r="I412" s="103">
        <v>0</v>
      </c>
      <c r="J412" s="103">
        <v>0</v>
      </c>
      <c r="K412" s="103">
        <v>0</v>
      </c>
      <c r="L412" s="103">
        <v>0</v>
      </c>
      <c r="M412" s="103">
        <v>0</v>
      </c>
      <c r="N412" s="103">
        <v>0</v>
      </c>
      <c r="O412" s="103">
        <v>0</v>
      </c>
      <c r="P412" s="103">
        <v>0</v>
      </c>
      <c r="Q412" s="103">
        <v>0</v>
      </c>
      <c r="R412" s="103">
        <v>0</v>
      </c>
      <c r="S412" s="103">
        <v>0</v>
      </c>
      <c r="T412" s="14">
        <v>0</v>
      </c>
      <c r="U412" s="14">
        <v>0</v>
      </c>
      <c r="V412" s="14">
        <v>0</v>
      </c>
      <c r="W412" s="10">
        <v>0</v>
      </c>
      <c r="X412" s="103" t="s">
        <v>1315</v>
      </c>
      <c r="Y412" s="103" t="s">
        <v>1316</v>
      </c>
    </row>
    <row r="413" spans="1:25" s="10" customFormat="1" ht="12.75" customHeight="1" x14ac:dyDescent="0.2">
      <c r="A413" s="10" t="s">
        <v>617</v>
      </c>
      <c r="B413" s="10" t="s">
        <v>213</v>
      </c>
      <c r="C413" s="103">
        <v>0</v>
      </c>
      <c r="D413" s="103">
        <v>0</v>
      </c>
      <c r="E413" s="103">
        <v>0</v>
      </c>
      <c r="F413" s="103">
        <v>0</v>
      </c>
      <c r="G413" s="103">
        <v>0</v>
      </c>
      <c r="H413" s="103">
        <v>0</v>
      </c>
      <c r="I413" s="103">
        <v>0</v>
      </c>
      <c r="J413" s="103">
        <v>0</v>
      </c>
      <c r="K413" s="103">
        <v>0</v>
      </c>
      <c r="L413" s="103">
        <v>0</v>
      </c>
      <c r="M413" s="103">
        <v>0</v>
      </c>
      <c r="N413" s="103">
        <v>0</v>
      </c>
      <c r="O413" s="103">
        <v>0</v>
      </c>
      <c r="P413" s="103">
        <v>0</v>
      </c>
      <c r="Q413" s="103">
        <v>0</v>
      </c>
      <c r="R413" s="103">
        <v>0</v>
      </c>
      <c r="S413" s="103">
        <v>0</v>
      </c>
      <c r="T413" s="14">
        <v>0</v>
      </c>
      <c r="U413" s="14">
        <v>0</v>
      </c>
      <c r="V413" s="14">
        <v>0</v>
      </c>
      <c r="W413" s="10">
        <v>0</v>
      </c>
      <c r="X413" s="103" t="s">
        <v>1315</v>
      </c>
      <c r="Y413" s="103" t="s">
        <v>1316</v>
      </c>
    </row>
    <row r="414" spans="1:25" s="10" customFormat="1" ht="12.75" customHeight="1" x14ac:dyDescent="0.2">
      <c r="A414" s="10" t="s">
        <v>558</v>
      </c>
      <c r="B414" s="10" t="s">
        <v>214</v>
      </c>
      <c r="C414" s="103">
        <v>0</v>
      </c>
      <c r="D414" s="103">
        <v>0</v>
      </c>
      <c r="E414" s="103">
        <v>0</v>
      </c>
      <c r="F414" s="103">
        <v>0</v>
      </c>
      <c r="G414" s="103">
        <v>0</v>
      </c>
      <c r="H414" s="103">
        <v>0</v>
      </c>
      <c r="I414" s="103">
        <v>0</v>
      </c>
      <c r="J414" s="103">
        <v>0</v>
      </c>
      <c r="K414" s="103">
        <v>0</v>
      </c>
      <c r="L414" s="103">
        <v>0</v>
      </c>
      <c r="M414" s="103">
        <v>0</v>
      </c>
      <c r="N414" s="103">
        <v>0</v>
      </c>
      <c r="O414" s="103">
        <v>0</v>
      </c>
      <c r="P414" s="103">
        <v>0</v>
      </c>
      <c r="Q414" s="103">
        <v>0</v>
      </c>
      <c r="R414" s="103">
        <v>0</v>
      </c>
      <c r="S414" s="103">
        <v>0</v>
      </c>
      <c r="T414" s="14">
        <v>0</v>
      </c>
      <c r="U414" s="14">
        <v>0</v>
      </c>
      <c r="V414" s="14">
        <v>0</v>
      </c>
      <c r="W414" s="10">
        <v>0</v>
      </c>
      <c r="X414" s="103" t="s">
        <v>1315</v>
      </c>
      <c r="Y414" s="103" t="s">
        <v>1316</v>
      </c>
    </row>
    <row r="415" spans="1:25" s="10" customFormat="1" ht="12.75" customHeight="1" x14ac:dyDescent="0.2">
      <c r="A415" s="10" t="s">
        <v>626</v>
      </c>
      <c r="B415" s="10" t="s">
        <v>215</v>
      </c>
      <c r="C415" s="103">
        <v>0</v>
      </c>
      <c r="D415" s="103">
        <v>0</v>
      </c>
      <c r="E415" s="103">
        <v>0</v>
      </c>
      <c r="F415" s="103">
        <v>0</v>
      </c>
      <c r="G415" s="103">
        <v>0</v>
      </c>
      <c r="H415" s="103">
        <v>0</v>
      </c>
      <c r="I415" s="103">
        <v>0</v>
      </c>
      <c r="J415" s="103">
        <v>0</v>
      </c>
      <c r="K415" s="103">
        <v>0</v>
      </c>
      <c r="L415" s="103">
        <v>0</v>
      </c>
      <c r="M415" s="103">
        <v>0</v>
      </c>
      <c r="N415" s="103">
        <v>0</v>
      </c>
      <c r="O415" s="103">
        <v>0</v>
      </c>
      <c r="P415" s="103">
        <v>0</v>
      </c>
      <c r="Q415" s="103">
        <v>0</v>
      </c>
      <c r="R415" s="103">
        <v>0</v>
      </c>
      <c r="S415" s="103">
        <v>0</v>
      </c>
      <c r="T415" s="14">
        <v>0</v>
      </c>
      <c r="U415" s="14">
        <v>0</v>
      </c>
      <c r="V415" s="14">
        <v>0</v>
      </c>
      <c r="W415" s="10">
        <v>0</v>
      </c>
      <c r="X415" s="103" t="s">
        <v>1315</v>
      </c>
      <c r="Y415" s="103" t="s">
        <v>1316</v>
      </c>
    </row>
    <row r="416" spans="1:25" s="10" customFormat="1" ht="12.75" customHeight="1" x14ac:dyDescent="0.2">
      <c r="A416" s="10" t="s">
        <v>634</v>
      </c>
      <c r="B416" s="10" t="s">
        <v>216</v>
      </c>
      <c r="C416" s="103">
        <v>0</v>
      </c>
      <c r="D416" s="103">
        <v>0</v>
      </c>
      <c r="E416" s="103">
        <v>0</v>
      </c>
      <c r="F416" s="103">
        <v>0</v>
      </c>
      <c r="G416" s="103">
        <v>20</v>
      </c>
      <c r="H416" s="103">
        <v>0</v>
      </c>
      <c r="I416" s="103">
        <v>0</v>
      </c>
      <c r="J416" s="103">
        <v>0</v>
      </c>
      <c r="K416" s="103">
        <v>0</v>
      </c>
      <c r="L416" s="103">
        <v>0</v>
      </c>
      <c r="M416" s="103">
        <v>0</v>
      </c>
      <c r="N416" s="103">
        <v>0</v>
      </c>
      <c r="O416" s="103">
        <v>0</v>
      </c>
      <c r="P416" s="103">
        <v>0</v>
      </c>
      <c r="Q416" s="103">
        <v>0</v>
      </c>
      <c r="R416" s="103">
        <v>0</v>
      </c>
      <c r="S416" s="103">
        <v>0</v>
      </c>
      <c r="T416" s="14">
        <v>0</v>
      </c>
      <c r="U416" s="14">
        <v>0</v>
      </c>
      <c r="V416" s="14">
        <v>119</v>
      </c>
      <c r="W416" s="10">
        <v>0</v>
      </c>
      <c r="X416" s="103" t="s">
        <v>1315</v>
      </c>
      <c r="Y416" s="103" t="s">
        <v>1316</v>
      </c>
    </row>
    <row r="417" spans="1:25" s="10" customFormat="1" ht="12.75" customHeight="1" x14ac:dyDescent="0.2">
      <c r="A417" s="10" t="s">
        <v>697</v>
      </c>
      <c r="B417" s="10" t="s">
        <v>217</v>
      </c>
      <c r="C417" s="103">
        <v>0</v>
      </c>
      <c r="D417" s="103">
        <v>0</v>
      </c>
      <c r="E417" s="103">
        <v>0</v>
      </c>
      <c r="F417" s="103">
        <v>0</v>
      </c>
      <c r="G417" s="103">
        <v>0</v>
      </c>
      <c r="H417" s="103">
        <v>0</v>
      </c>
      <c r="I417" s="103">
        <v>0</v>
      </c>
      <c r="J417" s="103">
        <v>0</v>
      </c>
      <c r="K417" s="103">
        <v>0</v>
      </c>
      <c r="L417" s="103">
        <v>0</v>
      </c>
      <c r="M417" s="103">
        <v>453900</v>
      </c>
      <c r="N417" s="103">
        <v>8000</v>
      </c>
      <c r="O417" s="103">
        <v>0</v>
      </c>
      <c r="P417" s="103">
        <v>0</v>
      </c>
      <c r="Q417" s="103">
        <v>0</v>
      </c>
      <c r="R417" s="103">
        <v>0</v>
      </c>
      <c r="S417" s="103">
        <v>0</v>
      </c>
      <c r="T417" s="14">
        <v>0</v>
      </c>
      <c r="U417" s="14">
        <v>2000</v>
      </c>
      <c r="V417" s="14">
        <v>0</v>
      </c>
      <c r="W417" s="10">
        <v>0</v>
      </c>
      <c r="X417" s="103" t="s">
        <v>1321</v>
      </c>
      <c r="Y417" s="103" t="s">
        <v>1316</v>
      </c>
    </row>
    <row r="418" spans="1:25" s="10" customFormat="1" ht="12.75" customHeight="1" x14ac:dyDescent="0.2">
      <c r="A418" s="10" t="s">
        <v>1051</v>
      </c>
      <c r="B418" s="10" t="s">
        <v>1052</v>
      </c>
      <c r="C418" s="103">
        <v>0</v>
      </c>
      <c r="D418" s="103">
        <v>0</v>
      </c>
      <c r="E418" s="103">
        <v>0</v>
      </c>
      <c r="F418" s="103">
        <v>0</v>
      </c>
      <c r="G418" s="103">
        <v>0</v>
      </c>
      <c r="H418" s="103">
        <v>0</v>
      </c>
      <c r="I418" s="103">
        <v>0</v>
      </c>
      <c r="J418" s="103">
        <v>0</v>
      </c>
      <c r="K418" s="103">
        <v>0</v>
      </c>
      <c r="L418" s="103">
        <v>0</v>
      </c>
      <c r="M418" s="103">
        <v>21825</v>
      </c>
      <c r="N418" s="103">
        <v>0</v>
      </c>
      <c r="O418" s="103">
        <v>0</v>
      </c>
      <c r="P418" s="103">
        <v>0</v>
      </c>
      <c r="Q418" s="103">
        <v>0</v>
      </c>
      <c r="R418" s="103">
        <v>0</v>
      </c>
      <c r="S418" s="103">
        <v>0</v>
      </c>
      <c r="T418" s="14">
        <v>0</v>
      </c>
      <c r="U418" s="14">
        <v>0</v>
      </c>
      <c r="V418" s="14">
        <v>0</v>
      </c>
      <c r="W418" s="10">
        <v>0</v>
      </c>
      <c r="X418" s="103" t="s">
        <v>1377</v>
      </c>
      <c r="Y418" s="103" t="s">
        <v>1313</v>
      </c>
    </row>
    <row r="419" spans="1:25" s="10" customFormat="1" ht="12.75" customHeight="1" x14ac:dyDescent="0.2">
      <c r="A419" s="10" t="s">
        <v>806</v>
      </c>
      <c r="B419" s="10" t="s">
        <v>1360</v>
      </c>
      <c r="C419" s="103">
        <v>0</v>
      </c>
      <c r="D419" s="103">
        <v>0</v>
      </c>
      <c r="E419" s="103">
        <v>0</v>
      </c>
      <c r="F419" s="103">
        <v>0</v>
      </c>
      <c r="G419" s="103">
        <v>0</v>
      </c>
      <c r="H419" s="103">
        <v>0</v>
      </c>
      <c r="I419" s="103">
        <v>0</v>
      </c>
      <c r="J419" s="103">
        <v>0</v>
      </c>
      <c r="K419" s="103">
        <v>0</v>
      </c>
      <c r="L419" s="103">
        <v>0</v>
      </c>
      <c r="M419" s="103">
        <v>89578</v>
      </c>
      <c r="N419" s="103">
        <v>0</v>
      </c>
      <c r="O419" s="103">
        <v>0</v>
      </c>
      <c r="P419" s="103">
        <v>0</v>
      </c>
      <c r="Q419" s="103">
        <v>0</v>
      </c>
      <c r="R419" s="103">
        <v>0</v>
      </c>
      <c r="S419" s="103">
        <v>0</v>
      </c>
      <c r="T419" s="14">
        <v>0</v>
      </c>
      <c r="U419" s="14">
        <v>0</v>
      </c>
      <c r="V419" s="14">
        <v>0</v>
      </c>
      <c r="W419" s="10">
        <v>0</v>
      </c>
      <c r="X419" s="103" t="s">
        <v>1377</v>
      </c>
      <c r="Y419" s="103" t="s">
        <v>1316</v>
      </c>
    </row>
    <row r="420" spans="1:25" s="10" customFormat="1" ht="12.75" customHeight="1" x14ac:dyDescent="0.2">
      <c r="A420" s="10" t="s">
        <v>495</v>
      </c>
      <c r="B420" s="10" t="s">
        <v>218</v>
      </c>
      <c r="C420" s="103">
        <v>0</v>
      </c>
      <c r="D420" s="103">
        <v>0</v>
      </c>
      <c r="E420" s="103">
        <v>0</v>
      </c>
      <c r="F420" s="103">
        <v>0</v>
      </c>
      <c r="G420" s="103">
        <v>0</v>
      </c>
      <c r="H420" s="103">
        <v>0</v>
      </c>
      <c r="I420" s="103">
        <v>0</v>
      </c>
      <c r="J420" s="103">
        <v>0</v>
      </c>
      <c r="K420" s="103">
        <v>0</v>
      </c>
      <c r="L420" s="103">
        <v>0</v>
      </c>
      <c r="M420" s="103">
        <v>290825</v>
      </c>
      <c r="N420" s="103">
        <v>5000</v>
      </c>
      <c r="O420" s="103">
        <v>0</v>
      </c>
      <c r="P420" s="103">
        <v>0</v>
      </c>
      <c r="Q420" s="103">
        <v>0</v>
      </c>
      <c r="R420" s="103">
        <v>0</v>
      </c>
      <c r="S420" s="103">
        <v>0</v>
      </c>
      <c r="T420" s="14">
        <v>0</v>
      </c>
      <c r="U420" s="14">
        <v>4000</v>
      </c>
      <c r="V420" s="14">
        <v>0</v>
      </c>
      <c r="W420" s="10">
        <v>0</v>
      </c>
      <c r="X420" s="103" t="s">
        <v>1312</v>
      </c>
      <c r="Y420" s="103" t="s">
        <v>1316</v>
      </c>
    </row>
    <row r="421" spans="1:25" s="10" customFormat="1" ht="12.75" customHeight="1" x14ac:dyDescent="0.2">
      <c r="A421" s="10" t="s">
        <v>472</v>
      </c>
      <c r="B421" s="10" t="s">
        <v>219</v>
      </c>
      <c r="C421" s="103">
        <v>0</v>
      </c>
      <c r="D421" s="103">
        <v>0</v>
      </c>
      <c r="E421" s="103">
        <v>0</v>
      </c>
      <c r="F421" s="103">
        <v>0</v>
      </c>
      <c r="G421" s="103">
        <v>0</v>
      </c>
      <c r="H421" s="103">
        <v>0</v>
      </c>
      <c r="I421" s="103">
        <v>0</v>
      </c>
      <c r="J421" s="103">
        <v>0</v>
      </c>
      <c r="K421" s="103">
        <v>0</v>
      </c>
      <c r="L421" s="103">
        <v>0</v>
      </c>
      <c r="M421" s="103">
        <v>241816</v>
      </c>
      <c r="N421" s="103">
        <v>0</v>
      </c>
      <c r="O421" s="103">
        <v>0</v>
      </c>
      <c r="P421" s="103">
        <v>0</v>
      </c>
      <c r="Q421" s="103">
        <v>0</v>
      </c>
      <c r="R421" s="103">
        <v>0</v>
      </c>
      <c r="S421" s="103">
        <v>0</v>
      </c>
      <c r="T421" s="14">
        <v>0</v>
      </c>
      <c r="U421" s="14">
        <v>0</v>
      </c>
      <c r="V421" s="14">
        <v>0</v>
      </c>
      <c r="W421" s="10">
        <v>0</v>
      </c>
      <c r="X421" s="103" t="s">
        <v>1312</v>
      </c>
      <c r="Y421" s="103" t="s">
        <v>1316</v>
      </c>
    </row>
    <row r="422" spans="1:25" s="10" customFormat="1" ht="12.75" customHeight="1" x14ac:dyDescent="0.2">
      <c r="A422" s="10" t="s">
        <v>720</v>
      </c>
      <c r="B422" s="10" t="s">
        <v>220</v>
      </c>
      <c r="C422" s="103">
        <v>0</v>
      </c>
      <c r="D422" s="103">
        <v>0</v>
      </c>
      <c r="E422" s="103">
        <v>0</v>
      </c>
      <c r="F422" s="103">
        <v>0</v>
      </c>
      <c r="G422" s="103">
        <v>0</v>
      </c>
      <c r="H422" s="103">
        <v>0</v>
      </c>
      <c r="I422" s="103">
        <v>0</v>
      </c>
      <c r="J422" s="103">
        <v>0</v>
      </c>
      <c r="K422" s="103">
        <v>0</v>
      </c>
      <c r="L422" s="103">
        <v>0</v>
      </c>
      <c r="M422" s="103">
        <v>462455</v>
      </c>
      <c r="N422" s="103">
        <v>0</v>
      </c>
      <c r="O422" s="103">
        <v>0</v>
      </c>
      <c r="P422" s="103">
        <v>0</v>
      </c>
      <c r="Q422" s="103">
        <v>0</v>
      </c>
      <c r="R422" s="103">
        <v>0</v>
      </c>
      <c r="S422" s="103">
        <v>0</v>
      </c>
      <c r="T422" s="14">
        <v>0</v>
      </c>
      <c r="U422" s="14">
        <v>0</v>
      </c>
      <c r="V422" s="14">
        <v>0</v>
      </c>
      <c r="W422" s="10">
        <v>0</v>
      </c>
      <c r="X422" s="103" t="s">
        <v>1327</v>
      </c>
      <c r="Y422" s="103" t="s">
        <v>1316</v>
      </c>
    </row>
    <row r="423" spans="1:25" s="10" customFormat="1" ht="12.75" customHeight="1" x14ac:dyDescent="0.2">
      <c r="A423" s="10" t="s">
        <v>653</v>
      </c>
      <c r="B423" s="10" t="s">
        <v>221</v>
      </c>
      <c r="C423" s="103">
        <v>0</v>
      </c>
      <c r="D423" s="103">
        <v>0</v>
      </c>
      <c r="E423" s="103">
        <v>0</v>
      </c>
      <c r="F423" s="103">
        <v>0</v>
      </c>
      <c r="G423" s="103">
        <v>0</v>
      </c>
      <c r="H423" s="103">
        <v>0</v>
      </c>
      <c r="I423" s="103">
        <v>35</v>
      </c>
      <c r="J423" s="103">
        <v>0</v>
      </c>
      <c r="K423" s="103">
        <v>0</v>
      </c>
      <c r="L423" s="103">
        <v>0</v>
      </c>
      <c r="M423" s="103">
        <v>0</v>
      </c>
      <c r="N423" s="103">
        <v>0</v>
      </c>
      <c r="O423" s="103">
        <v>0</v>
      </c>
      <c r="P423" s="103">
        <v>0</v>
      </c>
      <c r="Q423" s="103">
        <v>0</v>
      </c>
      <c r="R423" s="103">
        <v>0</v>
      </c>
      <c r="S423" s="103">
        <v>0</v>
      </c>
      <c r="T423" s="14">
        <v>0</v>
      </c>
      <c r="U423" s="14">
        <v>0</v>
      </c>
      <c r="V423" s="14">
        <v>0</v>
      </c>
      <c r="W423" s="10">
        <v>0</v>
      </c>
      <c r="X423" s="103" t="s">
        <v>1315</v>
      </c>
      <c r="Y423" s="103" t="s">
        <v>1316</v>
      </c>
    </row>
    <row r="424" spans="1:25" s="10" customFormat="1" ht="12.75" customHeight="1" x14ac:dyDescent="0.2">
      <c r="A424" s="10" t="s">
        <v>522</v>
      </c>
      <c r="B424" s="10" t="s">
        <v>835</v>
      </c>
      <c r="C424" s="103">
        <v>0</v>
      </c>
      <c r="D424" s="103">
        <v>0</v>
      </c>
      <c r="E424" s="103">
        <v>0</v>
      </c>
      <c r="F424" s="103">
        <v>0</v>
      </c>
      <c r="G424" s="103">
        <v>0</v>
      </c>
      <c r="H424" s="103">
        <v>0</v>
      </c>
      <c r="I424" s="103">
        <v>0</v>
      </c>
      <c r="J424" s="103">
        <v>0</v>
      </c>
      <c r="K424" s="103">
        <v>0</v>
      </c>
      <c r="L424" s="103">
        <v>0</v>
      </c>
      <c r="M424" s="103">
        <v>191076</v>
      </c>
      <c r="N424" s="103">
        <v>0</v>
      </c>
      <c r="O424" s="103">
        <v>0</v>
      </c>
      <c r="P424" s="103">
        <v>0</v>
      </c>
      <c r="Q424" s="103">
        <v>0</v>
      </c>
      <c r="R424" s="103">
        <v>0</v>
      </c>
      <c r="S424" s="103">
        <v>0</v>
      </c>
      <c r="T424" s="14">
        <v>0</v>
      </c>
      <c r="U424" s="14">
        <v>0</v>
      </c>
      <c r="V424" s="14">
        <v>0</v>
      </c>
      <c r="W424" s="10">
        <v>0</v>
      </c>
      <c r="X424" s="103" t="s">
        <v>1315</v>
      </c>
      <c r="Y424" s="103" t="s">
        <v>1316</v>
      </c>
    </row>
    <row r="425" spans="1:25" s="10" customFormat="1" ht="12.75" customHeight="1" x14ac:dyDescent="0.2">
      <c r="A425" s="10" t="s">
        <v>643</v>
      </c>
      <c r="B425" s="10" t="s">
        <v>842</v>
      </c>
      <c r="C425" s="103">
        <v>0</v>
      </c>
      <c r="D425" s="103">
        <v>0</v>
      </c>
      <c r="E425" s="103">
        <v>0</v>
      </c>
      <c r="F425" s="103">
        <v>0</v>
      </c>
      <c r="G425" s="103">
        <v>0</v>
      </c>
      <c r="H425" s="103">
        <v>0</v>
      </c>
      <c r="I425" s="103">
        <v>0</v>
      </c>
      <c r="J425" s="103">
        <v>0</v>
      </c>
      <c r="K425" s="103">
        <v>0</v>
      </c>
      <c r="L425" s="103">
        <v>0</v>
      </c>
      <c r="M425" s="103">
        <v>0</v>
      </c>
      <c r="N425" s="103">
        <v>0</v>
      </c>
      <c r="O425" s="103">
        <v>0</v>
      </c>
      <c r="P425" s="103">
        <v>0</v>
      </c>
      <c r="Q425" s="103">
        <v>0</v>
      </c>
      <c r="R425" s="103">
        <v>0</v>
      </c>
      <c r="S425" s="103">
        <v>0</v>
      </c>
      <c r="T425" s="14">
        <v>0</v>
      </c>
      <c r="U425" s="14">
        <v>0</v>
      </c>
      <c r="V425" s="14">
        <v>0</v>
      </c>
      <c r="W425" s="10">
        <v>0</v>
      </c>
      <c r="X425" s="103" t="s">
        <v>1315</v>
      </c>
      <c r="Y425" s="103" t="s">
        <v>1316</v>
      </c>
    </row>
    <row r="426" spans="1:25" s="10" customFormat="1" ht="12.75" customHeight="1" x14ac:dyDescent="0.2">
      <c r="A426" s="10" t="s">
        <v>687</v>
      </c>
      <c r="B426" s="10" t="s">
        <v>845</v>
      </c>
      <c r="C426" s="103">
        <v>0</v>
      </c>
      <c r="D426" s="103">
        <v>0</v>
      </c>
      <c r="E426" s="103">
        <v>0</v>
      </c>
      <c r="F426" s="103">
        <v>0</v>
      </c>
      <c r="G426" s="103">
        <v>0</v>
      </c>
      <c r="H426" s="103">
        <v>0</v>
      </c>
      <c r="I426" s="103">
        <v>0</v>
      </c>
      <c r="J426" s="103">
        <v>0</v>
      </c>
      <c r="K426" s="103">
        <v>0</v>
      </c>
      <c r="L426" s="103">
        <v>0</v>
      </c>
      <c r="M426" s="103">
        <v>68994</v>
      </c>
      <c r="N426" s="103">
        <v>25000</v>
      </c>
      <c r="O426" s="103">
        <v>0</v>
      </c>
      <c r="P426" s="103">
        <v>0</v>
      </c>
      <c r="Q426" s="103">
        <v>0</v>
      </c>
      <c r="R426" s="103">
        <v>0</v>
      </c>
      <c r="S426" s="103">
        <v>0</v>
      </c>
      <c r="T426" s="14">
        <v>0</v>
      </c>
      <c r="U426" s="14">
        <v>0</v>
      </c>
      <c r="V426" s="14">
        <v>0</v>
      </c>
      <c r="W426" s="10">
        <v>0</v>
      </c>
      <c r="X426" s="103" t="s">
        <v>1321</v>
      </c>
      <c r="Y426" s="103" t="s">
        <v>1316</v>
      </c>
    </row>
    <row r="427" spans="1:25" s="10" customFormat="1" ht="12.75" customHeight="1" x14ac:dyDescent="0.2">
      <c r="A427" s="10" t="s">
        <v>635</v>
      </c>
      <c r="B427" s="10" t="s">
        <v>222</v>
      </c>
      <c r="C427" s="103">
        <v>0</v>
      </c>
      <c r="D427" s="103">
        <v>0</v>
      </c>
      <c r="E427" s="103">
        <v>0</v>
      </c>
      <c r="F427" s="103">
        <v>0</v>
      </c>
      <c r="G427" s="103">
        <v>0</v>
      </c>
      <c r="H427" s="103">
        <v>0</v>
      </c>
      <c r="I427" s="103">
        <v>0</v>
      </c>
      <c r="J427" s="103">
        <v>0</v>
      </c>
      <c r="K427" s="103">
        <v>0</v>
      </c>
      <c r="L427" s="103">
        <v>0</v>
      </c>
      <c r="M427" s="103">
        <v>0</v>
      </c>
      <c r="N427" s="103">
        <v>0</v>
      </c>
      <c r="O427" s="103">
        <v>0</v>
      </c>
      <c r="P427" s="103">
        <v>0</v>
      </c>
      <c r="Q427" s="103">
        <v>0</v>
      </c>
      <c r="R427" s="103">
        <v>0</v>
      </c>
      <c r="S427" s="103">
        <v>0</v>
      </c>
      <c r="T427" s="14">
        <v>198</v>
      </c>
      <c r="U427" s="14">
        <v>0</v>
      </c>
      <c r="V427" s="14">
        <v>0</v>
      </c>
      <c r="W427" s="10">
        <v>0</v>
      </c>
      <c r="X427" s="103" t="s">
        <v>1315</v>
      </c>
      <c r="Y427" s="103" t="s">
        <v>1316</v>
      </c>
    </row>
    <row r="428" spans="1:25" s="10" customFormat="1" ht="12.75" customHeight="1" x14ac:dyDescent="0.2">
      <c r="A428" s="10" t="s">
        <v>629</v>
      </c>
      <c r="B428" s="10" t="s">
        <v>352</v>
      </c>
      <c r="C428" s="103">
        <v>0</v>
      </c>
      <c r="D428" s="103">
        <v>0</v>
      </c>
      <c r="E428" s="103">
        <v>0</v>
      </c>
      <c r="F428" s="103">
        <v>0</v>
      </c>
      <c r="G428" s="103">
        <v>0</v>
      </c>
      <c r="H428" s="103">
        <v>0</v>
      </c>
      <c r="I428" s="103">
        <v>668</v>
      </c>
      <c r="J428" s="103">
        <v>0</v>
      </c>
      <c r="K428" s="103">
        <v>0</v>
      </c>
      <c r="L428" s="103">
        <v>0</v>
      </c>
      <c r="M428" s="103">
        <v>413891</v>
      </c>
      <c r="N428" s="103">
        <v>40500</v>
      </c>
      <c r="O428" s="103">
        <v>0</v>
      </c>
      <c r="P428" s="103">
        <v>0</v>
      </c>
      <c r="Q428" s="103">
        <v>0</v>
      </c>
      <c r="R428" s="103">
        <v>0</v>
      </c>
      <c r="S428" s="103">
        <v>0</v>
      </c>
      <c r="T428" s="14">
        <v>0</v>
      </c>
      <c r="U428" s="14">
        <v>41949</v>
      </c>
      <c r="V428" s="14">
        <v>0</v>
      </c>
      <c r="W428" s="10">
        <v>0</v>
      </c>
      <c r="X428" s="103" t="s">
        <v>1324</v>
      </c>
      <c r="Y428" s="103" t="s">
        <v>1316</v>
      </c>
    </row>
    <row r="429" spans="1:25" s="10" customFormat="1" ht="12.75" customHeight="1" x14ac:dyDescent="0.2">
      <c r="A429" s="10" t="s">
        <v>802</v>
      </c>
      <c r="B429" s="10" t="s">
        <v>1361</v>
      </c>
      <c r="C429" s="103">
        <v>0</v>
      </c>
      <c r="D429" s="103">
        <v>0</v>
      </c>
      <c r="E429" s="103">
        <v>0</v>
      </c>
      <c r="F429" s="103">
        <v>0</v>
      </c>
      <c r="G429" s="103">
        <v>0</v>
      </c>
      <c r="H429" s="103">
        <v>0</v>
      </c>
      <c r="I429" s="103">
        <v>0</v>
      </c>
      <c r="J429" s="103">
        <v>0</v>
      </c>
      <c r="K429" s="103">
        <v>0</v>
      </c>
      <c r="L429" s="103">
        <v>0</v>
      </c>
      <c r="M429" s="103">
        <v>19550</v>
      </c>
      <c r="N429" s="103">
        <v>0</v>
      </c>
      <c r="O429" s="103">
        <v>0</v>
      </c>
      <c r="P429" s="103">
        <v>0</v>
      </c>
      <c r="Q429" s="103">
        <v>0</v>
      </c>
      <c r="R429" s="103">
        <v>0</v>
      </c>
      <c r="S429" s="103">
        <v>0</v>
      </c>
      <c r="T429" s="14">
        <v>0</v>
      </c>
      <c r="U429" s="14">
        <v>1000</v>
      </c>
      <c r="V429" s="14">
        <v>0</v>
      </c>
      <c r="W429" s="10">
        <v>0</v>
      </c>
      <c r="X429" s="103" t="s">
        <v>1377</v>
      </c>
      <c r="Y429" s="103" t="s">
        <v>1316</v>
      </c>
    </row>
    <row r="430" spans="1:25" s="10" customFormat="1" ht="12.75" customHeight="1" x14ac:dyDescent="0.2">
      <c r="A430" s="10" t="s">
        <v>636</v>
      </c>
      <c r="B430" s="10" t="s">
        <v>223</v>
      </c>
      <c r="C430" s="103">
        <v>0</v>
      </c>
      <c r="D430" s="103">
        <v>0</v>
      </c>
      <c r="E430" s="103">
        <v>0</v>
      </c>
      <c r="F430" s="103">
        <v>0</v>
      </c>
      <c r="G430" s="103">
        <v>0</v>
      </c>
      <c r="H430" s="103">
        <v>0</v>
      </c>
      <c r="I430" s="103">
        <v>0</v>
      </c>
      <c r="J430" s="103">
        <v>0</v>
      </c>
      <c r="K430" s="103">
        <v>0</v>
      </c>
      <c r="L430" s="103">
        <v>0</v>
      </c>
      <c r="M430" s="103">
        <v>0</v>
      </c>
      <c r="N430" s="103">
        <v>0</v>
      </c>
      <c r="O430" s="103">
        <v>0</v>
      </c>
      <c r="P430" s="103">
        <v>0</v>
      </c>
      <c r="Q430" s="103">
        <v>0</v>
      </c>
      <c r="R430" s="103">
        <v>0</v>
      </c>
      <c r="S430" s="103">
        <v>0</v>
      </c>
      <c r="T430" s="14">
        <v>0</v>
      </c>
      <c r="U430" s="14">
        <v>0</v>
      </c>
      <c r="V430" s="14">
        <v>0</v>
      </c>
      <c r="W430" s="10">
        <v>0</v>
      </c>
      <c r="X430" s="103" t="s">
        <v>1315</v>
      </c>
      <c r="Y430" s="103" t="s">
        <v>1316</v>
      </c>
    </row>
    <row r="431" spans="1:25" s="10" customFormat="1" ht="12.75" customHeight="1" x14ac:dyDescent="0.2">
      <c r="A431" s="10" t="s">
        <v>767</v>
      </c>
      <c r="B431" s="10" t="s">
        <v>866</v>
      </c>
      <c r="C431" s="103">
        <v>0</v>
      </c>
      <c r="D431" s="103">
        <v>0</v>
      </c>
      <c r="E431" s="103">
        <v>0</v>
      </c>
      <c r="F431" s="103">
        <v>0</v>
      </c>
      <c r="G431" s="103">
        <v>0</v>
      </c>
      <c r="H431" s="103">
        <v>0</v>
      </c>
      <c r="I431" s="103">
        <v>0</v>
      </c>
      <c r="J431" s="103">
        <v>0</v>
      </c>
      <c r="K431" s="103">
        <v>0</v>
      </c>
      <c r="L431" s="103">
        <v>0</v>
      </c>
      <c r="M431" s="103">
        <v>43800</v>
      </c>
      <c r="N431" s="103">
        <v>0</v>
      </c>
      <c r="O431" s="103">
        <v>0</v>
      </c>
      <c r="P431" s="103">
        <v>0</v>
      </c>
      <c r="Q431" s="103">
        <v>0</v>
      </c>
      <c r="R431" s="103">
        <v>0</v>
      </c>
      <c r="S431" s="103">
        <v>0</v>
      </c>
      <c r="T431" s="14">
        <v>0</v>
      </c>
      <c r="U431" s="14">
        <v>0</v>
      </c>
      <c r="V431" s="14">
        <v>0</v>
      </c>
      <c r="W431" s="10">
        <v>0</v>
      </c>
      <c r="X431" s="103" t="s">
        <v>1377</v>
      </c>
      <c r="Y431" s="103" t="s">
        <v>1316</v>
      </c>
    </row>
    <row r="432" spans="1:25" s="10" customFormat="1" ht="12.75" customHeight="1" x14ac:dyDescent="0.2">
      <c r="A432" s="10" t="s">
        <v>523</v>
      </c>
      <c r="B432" s="10" t="s">
        <v>224</v>
      </c>
      <c r="C432" s="103">
        <v>0</v>
      </c>
      <c r="D432" s="103">
        <v>0</v>
      </c>
      <c r="E432" s="103">
        <v>0</v>
      </c>
      <c r="F432" s="103">
        <v>0</v>
      </c>
      <c r="G432" s="103">
        <v>0</v>
      </c>
      <c r="H432" s="103">
        <v>0</v>
      </c>
      <c r="I432" s="103">
        <v>0</v>
      </c>
      <c r="J432" s="103">
        <v>0</v>
      </c>
      <c r="K432" s="103">
        <v>0</v>
      </c>
      <c r="L432" s="103">
        <v>0</v>
      </c>
      <c r="M432" s="103">
        <v>216915</v>
      </c>
      <c r="N432" s="103">
        <v>0</v>
      </c>
      <c r="O432" s="103">
        <v>0</v>
      </c>
      <c r="P432" s="103">
        <v>0</v>
      </c>
      <c r="Q432" s="103">
        <v>0</v>
      </c>
      <c r="R432" s="103">
        <v>0</v>
      </c>
      <c r="S432" s="103">
        <v>0</v>
      </c>
      <c r="T432" s="14">
        <v>0</v>
      </c>
      <c r="U432" s="14">
        <v>0</v>
      </c>
      <c r="V432" s="14">
        <v>0</v>
      </c>
      <c r="W432" s="10">
        <v>0</v>
      </c>
      <c r="X432" s="103" t="s">
        <v>1315</v>
      </c>
      <c r="Y432" s="103" t="s">
        <v>1316</v>
      </c>
    </row>
    <row r="433" spans="1:25" s="10" customFormat="1" ht="12.75" customHeight="1" x14ac:dyDescent="0.2">
      <c r="A433" s="10" t="s">
        <v>1053</v>
      </c>
      <c r="B433" s="10" t="s">
        <v>1054</v>
      </c>
      <c r="C433" s="103">
        <v>0</v>
      </c>
      <c r="D433" s="103">
        <v>0</v>
      </c>
      <c r="E433" s="103">
        <v>0</v>
      </c>
      <c r="F433" s="103">
        <v>0</v>
      </c>
      <c r="G433" s="103">
        <v>0</v>
      </c>
      <c r="H433" s="103">
        <v>0</v>
      </c>
      <c r="I433" s="103">
        <v>0</v>
      </c>
      <c r="J433" s="103">
        <v>0</v>
      </c>
      <c r="K433" s="103">
        <v>0</v>
      </c>
      <c r="L433" s="103">
        <v>0</v>
      </c>
      <c r="M433" s="103">
        <v>129566</v>
      </c>
      <c r="N433" s="103">
        <v>1436</v>
      </c>
      <c r="O433" s="103">
        <v>0</v>
      </c>
      <c r="P433" s="103">
        <v>0</v>
      </c>
      <c r="Q433" s="103">
        <v>0</v>
      </c>
      <c r="R433" s="103">
        <v>0</v>
      </c>
      <c r="S433" s="103">
        <v>0</v>
      </c>
      <c r="T433" s="14">
        <v>24</v>
      </c>
      <c r="U433" s="14">
        <v>0</v>
      </c>
      <c r="V433" s="14">
        <v>0</v>
      </c>
      <c r="W433" s="10">
        <v>0</v>
      </c>
      <c r="X433" s="103" t="s">
        <v>1312</v>
      </c>
      <c r="Y433" s="103" t="s">
        <v>1314</v>
      </c>
    </row>
    <row r="434" spans="1:25" s="10" customFormat="1" ht="12.75" customHeight="1" x14ac:dyDescent="0.2">
      <c r="A434" s="10" t="s">
        <v>681</v>
      </c>
      <c r="B434" s="10" t="s">
        <v>225</v>
      </c>
      <c r="C434" s="103">
        <v>0</v>
      </c>
      <c r="D434" s="103">
        <v>0</v>
      </c>
      <c r="E434" s="103">
        <v>0</v>
      </c>
      <c r="F434" s="103">
        <v>0</v>
      </c>
      <c r="G434" s="103">
        <v>0</v>
      </c>
      <c r="H434" s="103">
        <v>0</v>
      </c>
      <c r="I434" s="103">
        <v>123</v>
      </c>
      <c r="J434" s="103">
        <v>0</v>
      </c>
      <c r="K434" s="103">
        <v>0</v>
      </c>
      <c r="L434" s="103">
        <v>0</v>
      </c>
      <c r="M434" s="103">
        <v>240927</v>
      </c>
      <c r="N434" s="103">
        <v>77500</v>
      </c>
      <c r="O434" s="103">
        <v>0</v>
      </c>
      <c r="P434" s="103">
        <v>0</v>
      </c>
      <c r="Q434" s="103">
        <v>0</v>
      </c>
      <c r="R434" s="103">
        <v>0</v>
      </c>
      <c r="S434" s="103">
        <v>0</v>
      </c>
      <c r="T434" s="14">
        <v>0</v>
      </c>
      <c r="U434" s="14">
        <v>0</v>
      </c>
      <c r="V434" s="14">
        <v>14300</v>
      </c>
      <c r="W434" s="10">
        <v>0</v>
      </c>
      <c r="X434" s="103" t="s">
        <v>1321</v>
      </c>
      <c r="Y434" s="103" t="s">
        <v>1316</v>
      </c>
    </row>
    <row r="435" spans="1:25" s="10" customFormat="1" ht="12.75" customHeight="1" x14ac:dyDescent="0.2">
      <c r="A435" s="10" t="s">
        <v>424</v>
      </c>
      <c r="B435" s="10" t="s">
        <v>226</v>
      </c>
      <c r="C435" s="103">
        <v>0</v>
      </c>
      <c r="D435" s="103">
        <v>0</v>
      </c>
      <c r="E435" s="103">
        <v>0</v>
      </c>
      <c r="F435" s="103">
        <v>0</v>
      </c>
      <c r="G435" s="103">
        <v>0</v>
      </c>
      <c r="H435" s="103">
        <v>0</v>
      </c>
      <c r="I435" s="103">
        <v>0</v>
      </c>
      <c r="J435" s="103">
        <v>0</v>
      </c>
      <c r="K435" s="103">
        <v>0</v>
      </c>
      <c r="L435" s="103">
        <v>0</v>
      </c>
      <c r="M435" s="103">
        <v>5489</v>
      </c>
      <c r="N435" s="103">
        <v>49000</v>
      </c>
      <c r="O435" s="103">
        <v>0</v>
      </c>
      <c r="P435" s="103">
        <v>2000</v>
      </c>
      <c r="Q435" s="103">
        <v>0</v>
      </c>
      <c r="R435" s="103">
        <v>0</v>
      </c>
      <c r="S435" s="103">
        <v>0</v>
      </c>
      <c r="T435" s="14">
        <v>0</v>
      </c>
      <c r="U435" s="14">
        <v>0</v>
      </c>
      <c r="V435" s="14">
        <v>0</v>
      </c>
      <c r="W435" s="10">
        <v>0</v>
      </c>
      <c r="X435" s="103" t="s">
        <v>1312</v>
      </c>
      <c r="Y435" s="103" t="s">
        <v>1316</v>
      </c>
    </row>
    <row r="436" spans="1:25" s="10" customFormat="1" ht="12.75" customHeight="1" x14ac:dyDescent="0.2">
      <c r="A436" s="10" t="s">
        <v>628</v>
      </c>
      <c r="B436" s="10" t="s">
        <v>227</v>
      </c>
      <c r="C436" s="103">
        <v>0</v>
      </c>
      <c r="D436" s="103">
        <v>0</v>
      </c>
      <c r="E436" s="103">
        <v>0</v>
      </c>
      <c r="F436" s="103">
        <v>0</v>
      </c>
      <c r="G436" s="103">
        <v>0</v>
      </c>
      <c r="H436" s="103">
        <v>0</v>
      </c>
      <c r="I436" s="103">
        <v>0</v>
      </c>
      <c r="J436" s="103">
        <v>0</v>
      </c>
      <c r="K436" s="103">
        <v>0</v>
      </c>
      <c r="L436" s="103">
        <v>0</v>
      </c>
      <c r="M436" s="103">
        <v>285771</v>
      </c>
      <c r="N436" s="103">
        <v>20000</v>
      </c>
      <c r="O436" s="103">
        <v>0</v>
      </c>
      <c r="P436" s="103">
        <v>0</v>
      </c>
      <c r="Q436" s="103">
        <v>0</v>
      </c>
      <c r="R436" s="103">
        <v>0</v>
      </c>
      <c r="S436" s="103">
        <v>0</v>
      </c>
      <c r="T436" s="14">
        <v>0</v>
      </c>
      <c r="U436" s="14">
        <v>0</v>
      </c>
      <c r="V436" s="14">
        <v>0</v>
      </c>
      <c r="W436" s="10">
        <v>0</v>
      </c>
      <c r="X436" s="103" t="s">
        <v>1312</v>
      </c>
      <c r="Y436" s="103" t="s">
        <v>1316</v>
      </c>
    </row>
    <row r="437" spans="1:25" s="10" customFormat="1" ht="12.75" customHeight="1" x14ac:dyDescent="0.2">
      <c r="A437" s="10" t="s">
        <v>1055</v>
      </c>
      <c r="B437" s="10" t="s">
        <v>1056</v>
      </c>
      <c r="C437" s="103">
        <v>0</v>
      </c>
      <c r="D437" s="103">
        <v>0</v>
      </c>
      <c r="E437" s="103">
        <v>0</v>
      </c>
      <c r="F437" s="103">
        <v>0</v>
      </c>
      <c r="G437" s="103">
        <v>0</v>
      </c>
      <c r="H437" s="103">
        <v>0</v>
      </c>
      <c r="I437" s="103">
        <v>0</v>
      </c>
      <c r="J437" s="103">
        <v>0</v>
      </c>
      <c r="K437" s="103">
        <v>0</v>
      </c>
      <c r="L437" s="103">
        <v>0</v>
      </c>
      <c r="M437" s="103">
        <v>0</v>
      </c>
      <c r="N437" s="103">
        <v>0</v>
      </c>
      <c r="O437" s="103">
        <v>0</v>
      </c>
      <c r="P437" s="103">
        <v>0</v>
      </c>
      <c r="Q437" s="103">
        <v>0</v>
      </c>
      <c r="R437" s="103">
        <v>0</v>
      </c>
      <c r="S437" s="103">
        <v>0</v>
      </c>
      <c r="T437" s="14">
        <v>0</v>
      </c>
      <c r="U437" s="14">
        <v>0</v>
      </c>
      <c r="V437" s="14">
        <v>0</v>
      </c>
      <c r="W437" s="10">
        <v>0</v>
      </c>
      <c r="X437" s="103" t="s">
        <v>1317</v>
      </c>
      <c r="Y437" s="103" t="s">
        <v>1317</v>
      </c>
    </row>
    <row r="438" spans="1:25" s="10" customFormat="1" ht="12.75" customHeight="1" x14ac:dyDescent="0.2">
      <c r="A438" s="10" t="s">
        <v>662</v>
      </c>
      <c r="B438" s="10" t="s">
        <v>228</v>
      </c>
      <c r="C438" s="103">
        <v>0</v>
      </c>
      <c r="D438" s="103">
        <v>0</v>
      </c>
      <c r="E438" s="103">
        <v>0</v>
      </c>
      <c r="F438" s="103">
        <v>0</v>
      </c>
      <c r="G438" s="103">
        <v>0</v>
      </c>
      <c r="H438" s="103">
        <v>0</v>
      </c>
      <c r="I438" s="103">
        <v>0</v>
      </c>
      <c r="J438" s="103">
        <v>0</v>
      </c>
      <c r="K438" s="103">
        <v>0</v>
      </c>
      <c r="L438" s="103">
        <v>0</v>
      </c>
      <c r="M438" s="103">
        <v>0</v>
      </c>
      <c r="N438" s="103">
        <v>0</v>
      </c>
      <c r="O438" s="103">
        <v>0</v>
      </c>
      <c r="P438" s="103">
        <v>0</v>
      </c>
      <c r="Q438" s="103">
        <v>0</v>
      </c>
      <c r="R438" s="103">
        <v>0</v>
      </c>
      <c r="S438" s="103">
        <v>0</v>
      </c>
      <c r="T438" s="14">
        <v>0</v>
      </c>
      <c r="U438" s="14">
        <v>0</v>
      </c>
      <c r="V438" s="14">
        <v>0</v>
      </c>
      <c r="W438" s="10">
        <v>0</v>
      </c>
      <c r="X438" s="103" t="s">
        <v>1315</v>
      </c>
      <c r="Y438" s="103" t="s">
        <v>1316</v>
      </c>
    </row>
    <row r="439" spans="1:25" s="10" customFormat="1" ht="12.75" customHeight="1" x14ac:dyDescent="0.2">
      <c r="A439" s="10" t="s">
        <v>492</v>
      </c>
      <c r="B439" s="10" t="s">
        <v>229</v>
      </c>
      <c r="C439" s="103">
        <v>0</v>
      </c>
      <c r="D439" s="103">
        <v>0</v>
      </c>
      <c r="E439" s="103">
        <v>0</v>
      </c>
      <c r="F439" s="103">
        <v>0</v>
      </c>
      <c r="G439" s="103">
        <v>0</v>
      </c>
      <c r="H439" s="103">
        <v>0</v>
      </c>
      <c r="I439" s="103">
        <v>0</v>
      </c>
      <c r="J439" s="103">
        <v>0</v>
      </c>
      <c r="K439" s="103">
        <v>0</v>
      </c>
      <c r="L439" s="103">
        <v>0</v>
      </c>
      <c r="M439" s="103">
        <v>91717</v>
      </c>
      <c r="N439" s="103">
        <v>0</v>
      </c>
      <c r="O439" s="103">
        <v>0</v>
      </c>
      <c r="P439" s="103">
        <v>0</v>
      </c>
      <c r="Q439" s="103">
        <v>0</v>
      </c>
      <c r="R439" s="103">
        <v>0</v>
      </c>
      <c r="S439" s="103">
        <v>0</v>
      </c>
      <c r="T439" s="14">
        <v>0</v>
      </c>
      <c r="U439" s="14">
        <v>0</v>
      </c>
      <c r="V439" s="14">
        <v>0</v>
      </c>
      <c r="W439" s="10">
        <v>0</v>
      </c>
      <c r="X439" s="103" t="s">
        <v>1315</v>
      </c>
      <c r="Y439" s="103" t="s">
        <v>1316</v>
      </c>
    </row>
    <row r="440" spans="1:25" s="10" customFormat="1" ht="12.75" customHeight="1" x14ac:dyDescent="0.2">
      <c r="A440" s="10" t="s">
        <v>638</v>
      </c>
      <c r="B440" s="10" t="s">
        <v>353</v>
      </c>
      <c r="C440" s="103">
        <v>0</v>
      </c>
      <c r="D440" s="103">
        <v>0</v>
      </c>
      <c r="E440" s="103">
        <v>0</v>
      </c>
      <c r="F440" s="103">
        <v>0</v>
      </c>
      <c r="G440" s="103">
        <v>0</v>
      </c>
      <c r="H440" s="103">
        <v>0</v>
      </c>
      <c r="I440" s="103">
        <v>0</v>
      </c>
      <c r="J440" s="103">
        <v>0</v>
      </c>
      <c r="K440" s="103">
        <v>0</v>
      </c>
      <c r="L440" s="103">
        <v>0</v>
      </c>
      <c r="M440" s="103">
        <v>161079</v>
      </c>
      <c r="N440" s="103">
        <v>45000</v>
      </c>
      <c r="O440" s="103">
        <v>0</v>
      </c>
      <c r="P440" s="103">
        <v>0</v>
      </c>
      <c r="Q440" s="103">
        <v>0</v>
      </c>
      <c r="R440" s="103">
        <v>0</v>
      </c>
      <c r="S440" s="103">
        <v>0</v>
      </c>
      <c r="T440" s="14">
        <v>0</v>
      </c>
      <c r="U440" s="14">
        <v>130000</v>
      </c>
      <c r="V440" s="14">
        <v>10000</v>
      </c>
      <c r="W440" s="10">
        <v>0</v>
      </c>
      <c r="X440" s="103" t="s">
        <v>1324</v>
      </c>
      <c r="Y440" s="103" t="s">
        <v>1316</v>
      </c>
    </row>
    <row r="441" spans="1:25" s="10" customFormat="1" ht="12.75" customHeight="1" x14ac:dyDescent="0.2">
      <c r="A441" s="10" t="s">
        <v>644</v>
      </c>
      <c r="B441" s="10" t="s">
        <v>230</v>
      </c>
      <c r="C441" s="103">
        <v>0</v>
      </c>
      <c r="D441" s="103">
        <v>0</v>
      </c>
      <c r="E441" s="103">
        <v>0</v>
      </c>
      <c r="F441" s="103">
        <v>0</v>
      </c>
      <c r="G441" s="103">
        <v>0</v>
      </c>
      <c r="H441" s="103">
        <v>0</v>
      </c>
      <c r="I441" s="103">
        <v>0</v>
      </c>
      <c r="J441" s="103">
        <v>0</v>
      </c>
      <c r="K441" s="103">
        <v>0</v>
      </c>
      <c r="L441" s="103">
        <v>0</v>
      </c>
      <c r="M441" s="103">
        <v>0</v>
      </c>
      <c r="N441" s="103">
        <v>0</v>
      </c>
      <c r="O441" s="103">
        <v>0</v>
      </c>
      <c r="P441" s="103">
        <v>0</v>
      </c>
      <c r="Q441" s="103">
        <v>0</v>
      </c>
      <c r="R441" s="103">
        <v>0</v>
      </c>
      <c r="S441" s="103">
        <v>0</v>
      </c>
      <c r="T441" s="14">
        <v>0</v>
      </c>
      <c r="U441" s="14">
        <v>0</v>
      </c>
      <c r="V441" s="14">
        <v>0</v>
      </c>
      <c r="W441" s="10">
        <v>0</v>
      </c>
      <c r="X441" s="103" t="s">
        <v>1315</v>
      </c>
      <c r="Y441" s="103" t="s">
        <v>1316</v>
      </c>
    </row>
    <row r="442" spans="1:25" s="10" customFormat="1" ht="12.75" customHeight="1" x14ac:dyDescent="0.2">
      <c r="A442" s="10" t="s">
        <v>768</v>
      </c>
      <c r="B442" s="10" t="s">
        <v>867</v>
      </c>
      <c r="C442" s="103">
        <v>0</v>
      </c>
      <c r="D442" s="103">
        <v>0</v>
      </c>
      <c r="E442" s="103">
        <v>0</v>
      </c>
      <c r="F442" s="103">
        <v>0</v>
      </c>
      <c r="G442" s="103">
        <v>0</v>
      </c>
      <c r="H442" s="103">
        <v>0</v>
      </c>
      <c r="I442" s="103">
        <v>0</v>
      </c>
      <c r="J442" s="103">
        <v>0</v>
      </c>
      <c r="K442" s="103">
        <v>0</v>
      </c>
      <c r="L442" s="103">
        <v>0</v>
      </c>
      <c r="M442" s="103">
        <v>9662</v>
      </c>
      <c r="N442" s="103">
        <v>0</v>
      </c>
      <c r="O442" s="103">
        <v>0</v>
      </c>
      <c r="P442" s="103">
        <v>0</v>
      </c>
      <c r="Q442" s="103">
        <v>0</v>
      </c>
      <c r="R442" s="103">
        <v>0</v>
      </c>
      <c r="S442" s="103">
        <v>0</v>
      </c>
      <c r="T442" s="14">
        <v>0</v>
      </c>
      <c r="U442" s="14">
        <v>0</v>
      </c>
      <c r="V442" s="14">
        <v>0</v>
      </c>
      <c r="W442" s="10">
        <v>0</v>
      </c>
      <c r="X442" s="103" t="s">
        <v>1377</v>
      </c>
      <c r="Y442" s="103" t="s">
        <v>1316</v>
      </c>
    </row>
    <row r="443" spans="1:25" s="10" customFormat="1" ht="12.75" customHeight="1" x14ac:dyDescent="0.2">
      <c r="A443" s="10" t="s">
        <v>698</v>
      </c>
      <c r="B443" s="10" t="s">
        <v>231</v>
      </c>
      <c r="C443" s="103">
        <v>0</v>
      </c>
      <c r="D443" s="103">
        <v>0</v>
      </c>
      <c r="E443" s="103">
        <v>0</v>
      </c>
      <c r="F443" s="103">
        <v>0</v>
      </c>
      <c r="G443" s="103">
        <v>8</v>
      </c>
      <c r="H443" s="103">
        <v>0</v>
      </c>
      <c r="I443" s="103">
        <v>128</v>
      </c>
      <c r="J443" s="103">
        <v>0</v>
      </c>
      <c r="K443" s="103">
        <v>0</v>
      </c>
      <c r="L443" s="103">
        <v>107</v>
      </c>
      <c r="M443" s="103">
        <v>147950</v>
      </c>
      <c r="N443" s="103">
        <v>39500</v>
      </c>
      <c r="O443" s="103">
        <v>0</v>
      </c>
      <c r="P443" s="103">
        <v>17</v>
      </c>
      <c r="Q443" s="103">
        <v>0</v>
      </c>
      <c r="R443" s="103">
        <v>0</v>
      </c>
      <c r="S443" s="103">
        <v>0</v>
      </c>
      <c r="T443" s="14">
        <v>54</v>
      </c>
      <c r="U443" s="14">
        <v>0</v>
      </c>
      <c r="V443" s="14">
        <v>29671</v>
      </c>
      <c r="W443" s="10">
        <v>145</v>
      </c>
      <c r="X443" s="103" t="s">
        <v>1321</v>
      </c>
      <c r="Y443" s="103" t="s">
        <v>1316</v>
      </c>
    </row>
    <row r="444" spans="1:25" s="10" customFormat="1" ht="12.75" customHeight="1" x14ac:dyDescent="0.2">
      <c r="A444" s="10" t="s">
        <v>646</v>
      </c>
      <c r="B444" s="10" t="s">
        <v>354</v>
      </c>
      <c r="C444" s="103">
        <v>0</v>
      </c>
      <c r="D444" s="103">
        <v>0</v>
      </c>
      <c r="E444" s="103">
        <v>0</v>
      </c>
      <c r="F444" s="103">
        <v>0</v>
      </c>
      <c r="G444" s="103">
        <v>0</v>
      </c>
      <c r="H444" s="103">
        <v>0</v>
      </c>
      <c r="I444" s="103">
        <v>0</v>
      </c>
      <c r="J444" s="103">
        <v>0</v>
      </c>
      <c r="K444" s="103">
        <v>0</v>
      </c>
      <c r="L444" s="103">
        <v>0</v>
      </c>
      <c r="M444" s="103">
        <v>295230</v>
      </c>
      <c r="N444" s="103">
        <v>10000</v>
      </c>
      <c r="O444" s="103">
        <v>0</v>
      </c>
      <c r="P444" s="103">
        <v>0</v>
      </c>
      <c r="Q444" s="103">
        <v>0</v>
      </c>
      <c r="R444" s="103">
        <v>0</v>
      </c>
      <c r="S444" s="103">
        <v>0</v>
      </c>
      <c r="T444" s="14">
        <v>0</v>
      </c>
      <c r="U444" s="14">
        <v>0</v>
      </c>
      <c r="V444" s="14">
        <v>9570</v>
      </c>
      <c r="W444" s="10">
        <v>0</v>
      </c>
      <c r="X444" s="103" t="s">
        <v>1324</v>
      </c>
      <c r="Y444" s="103" t="s">
        <v>1316</v>
      </c>
    </row>
    <row r="445" spans="1:25" s="10" customFormat="1" ht="12.75" customHeight="1" x14ac:dyDescent="0.2">
      <c r="A445" s="10" t="s">
        <v>654</v>
      </c>
      <c r="B445" s="10" t="s">
        <v>232</v>
      </c>
      <c r="C445" s="103">
        <v>0</v>
      </c>
      <c r="D445" s="103">
        <v>0</v>
      </c>
      <c r="E445" s="103">
        <v>0</v>
      </c>
      <c r="F445" s="103">
        <v>0</v>
      </c>
      <c r="G445" s="103">
        <v>0</v>
      </c>
      <c r="H445" s="103">
        <v>0</v>
      </c>
      <c r="I445" s="103">
        <v>0</v>
      </c>
      <c r="J445" s="103">
        <v>0</v>
      </c>
      <c r="K445" s="103">
        <v>0</v>
      </c>
      <c r="L445" s="103">
        <v>0</v>
      </c>
      <c r="M445" s="103">
        <v>0</v>
      </c>
      <c r="N445" s="103">
        <v>0</v>
      </c>
      <c r="O445" s="103">
        <v>0</v>
      </c>
      <c r="P445" s="103">
        <v>0</v>
      </c>
      <c r="Q445" s="103">
        <v>0</v>
      </c>
      <c r="R445" s="103">
        <v>0</v>
      </c>
      <c r="S445" s="103">
        <v>0</v>
      </c>
      <c r="T445" s="14">
        <v>0</v>
      </c>
      <c r="U445" s="14">
        <v>0</v>
      </c>
      <c r="V445" s="14">
        <v>0</v>
      </c>
      <c r="W445" s="10">
        <v>0</v>
      </c>
      <c r="X445" s="103" t="s">
        <v>1315</v>
      </c>
      <c r="Y445" s="103" t="s">
        <v>1316</v>
      </c>
    </row>
    <row r="446" spans="1:25" s="10" customFormat="1" ht="12.75" customHeight="1" x14ac:dyDescent="0.2">
      <c r="A446" s="10" t="s">
        <v>769</v>
      </c>
      <c r="B446" s="10" t="s">
        <v>868</v>
      </c>
      <c r="C446" s="103">
        <v>0</v>
      </c>
      <c r="D446" s="103">
        <v>0</v>
      </c>
      <c r="E446" s="103">
        <v>0</v>
      </c>
      <c r="F446" s="103">
        <v>0</v>
      </c>
      <c r="G446" s="103">
        <v>0</v>
      </c>
      <c r="H446" s="103">
        <v>0</v>
      </c>
      <c r="I446" s="103">
        <v>0</v>
      </c>
      <c r="J446" s="103">
        <v>0</v>
      </c>
      <c r="K446" s="103">
        <v>0</v>
      </c>
      <c r="L446" s="103">
        <v>0</v>
      </c>
      <c r="M446" s="103">
        <v>0</v>
      </c>
      <c r="N446" s="103">
        <v>0</v>
      </c>
      <c r="O446" s="103">
        <v>0</v>
      </c>
      <c r="P446" s="103">
        <v>0</v>
      </c>
      <c r="Q446" s="103">
        <v>0</v>
      </c>
      <c r="R446" s="103">
        <v>0</v>
      </c>
      <c r="S446" s="103">
        <v>0</v>
      </c>
      <c r="T446" s="14">
        <v>0</v>
      </c>
      <c r="U446" s="14">
        <v>0</v>
      </c>
      <c r="V446" s="14">
        <v>0</v>
      </c>
      <c r="W446" s="10">
        <v>0</v>
      </c>
      <c r="X446" s="103" t="s">
        <v>1377</v>
      </c>
      <c r="Y446" s="103" t="s">
        <v>1316</v>
      </c>
    </row>
    <row r="447" spans="1:25" s="10" customFormat="1" ht="12.75" customHeight="1" x14ac:dyDescent="0.2">
      <c r="A447" s="10" t="s">
        <v>779</v>
      </c>
      <c r="B447" s="10" t="s">
        <v>873</v>
      </c>
      <c r="C447" s="103">
        <v>0</v>
      </c>
      <c r="D447" s="103">
        <v>0</v>
      </c>
      <c r="E447" s="103">
        <v>0</v>
      </c>
      <c r="F447" s="103">
        <v>0</v>
      </c>
      <c r="G447" s="103">
        <v>0</v>
      </c>
      <c r="H447" s="103">
        <v>0</v>
      </c>
      <c r="I447" s="103">
        <v>0</v>
      </c>
      <c r="J447" s="103">
        <v>0</v>
      </c>
      <c r="K447" s="103">
        <v>0</v>
      </c>
      <c r="L447" s="103">
        <v>0</v>
      </c>
      <c r="M447" s="103">
        <v>4500</v>
      </c>
      <c r="N447" s="103">
        <v>0</v>
      </c>
      <c r="O447" s="103">
        <v>0</v>
      </c>
      <c r="P447" s="103">
        <v>0</v>
      </c>
      <c r="Q447" s="103">
        <v>0</v>
      </c>
      <c r="R447" s="103">
        <v>0</v>
      </c>
      <c r="S447" s="103">
        <v>0</v>
      </c>
      <c r="T447" s="14">
        <v>0</v>
      </c>
      <c r="U447" s="14">
        <v>0</v>
      </c>
      <c r="V447" s="14">
        <v>0</v>
      </c>
      <c r="W447" s="10">
        <v>0</v>
      </c>
      <c r="X447" s="103" t="s">
        <v>1377</v>
      </c>
      <c r="Y447" s="103" t="s">
        <v>1316</v>
      </c>
    </row>
    <row r="448" spans="1:25" s="10" customFormat="1" ht="12.75" customHeight="1" x14ac:dyDescent="0.2">
      <c r="A448" s="10" t="s">
        <v>742</v>
      </c>
      <c r="B448" s="10" t="s">
        <v>233</v>
      </c>
      <c r="C448" s="103">
        <v>0</v>
      </c>
      <c r="D448" s="103">
        <v>0</v>
      </c>
      <c r="E448" s="103">
        <v>0</v>
      </c>
      <c r="F448" s="103">
        <v>0</v>
      </c>
      <c r="G448" s="103">
        <v>0</v>
      </c>
      <c r="H448" s="103">
        <v>0</v>
      </c>
      <c r="I448" s="103">
        <v>0</v>
      </c>
      <c r="J448" s="103">
        <v>0</v>
      </c>
      <c r="K448" s="103">
        <v>0</v>
      </c>
      <c r="L448" s="103">
        <v>0</v>
      </c>
      <c r="M448" s="103">
        <v>54415</v>
      </c>
      <c r="N448" s="103">
        <v>0</v>
      </c>
      <c r="O448" s="103">
        <v>0</v>
      </c>
      <c r="P448" s="103">
        <v>0</v>
      </c>
      <c r="Q448" s="103">
        <v>0</v>
      </c>
      <c r="R448" s="103">
        <v>0</v>
      </c>
      <c r="S448" s="103">
        <v>0</v>
      </c>
      <c r="T448" s="14">
        <v>0</v>
      </c>
      <c r="U448" s="14">
        <v>25300</v>
      </c>
      <c r="V448" s="14">
        <v>0</v>
      </c>
      <c r="W448" s="10">
        <v>0</v>
      </c>
      <c r="X448" s="103" t="s">
        <v>1320</v>
      </c>
      <c r="Y448" s="103" t="s">
        <v>1316</v>
      </c>
    </row>
    <row r="449" spans="1:25" s="10" customFormat="1" ht="12.75" customHeight="1" x14ac:dyDescent="0.2">
      <c r="A449" s="10" t="s">
        <v>542</v>
      </c>
      <c r="B449" s="10" t="s">
        <v>234</v>
      </c>
      <c r="C449" s="103">
        <v>0</v>
      </c>
      <c r="D449" s="103">
        <v>0</v>
      </c>
      <c r="E449" s="103">
        <v>0</v>
      </c>
      <c r="F449" s="103">
        <v>0</v>
      </c>
      <c r="G449" s="103">
        <v>0</v>
      </c>
      <c r="H449" s="103">
        <v>0</v>
      </c>
      <c r="I449" s="103">
        <v>0</v>
      </c>
      <c r="J449" s="103">
        <v>0</v>
      </c>
      <c r="K449" s="103">
        <v>0</v>
      </c>
      <c r="L449" s="103">
        <v>0</v>
      </c>
      <c r="M449" s="103">
        <v>0</v>
      </c>
      <c r="N449" s="103">
        <v>0</v>
      </c>
      <c r="O449" s="103">
        <v>0</v>
      </c>
      <c r="P449" s="103">
        <v>0</v>
      </c>
      <c r="Q449" s="103">
        <v>0</v>
      </c>
      <c r="R449" s="103">
        <v>0</v>
      </c>
      <c r="S449" s="103">
        <v>0</v>
      </c>
      <c r="T449" s="14">
        <v>0</v>
      </c>
      <c r="U449" s="14">
        <v>0</v>
      </c>
      <c r="V449" s="14">
        <v>0</v>
      </c>
      <c r="W449" s="10">
        <v>0</v>
      </c>
      <c r="X449" s="103" t="s">
        <v>1315</v>
      </c>
      <c r="Y449" s="103" t="s">
        <v>1316</v>
      </c>
    </row>
    <row r="450" spans="1:25" s="10" customFormat="1" ht="12.75" customHeight="1" x14ac:dyDescent="0.2">
      <c r="A450" s="10" t="s">
        <v>1057</v>
      </c>
      <c r="B450" s="10" t="s">
        <v>1058</v>
      </c>
      <c r="C450" s="103">
        <v>0</v>
      </c>
      <c r="D450" s="103">
        <v>0</v>
      </c>
      <c r="E450" s="103">
        <v>0</v>
      </c>
      <c r="F450" s="103">
        <v>50</v>
      </c>
      <c r="G450" s="103">
        <v>0</v>
      </c>
      <c r="H450" s="103">
        <v>0</v>
      </c>
      <c r="I450" s="103">
        <v>0</v>
      </c>
      <c r="J450" s="103">
        <v>0</v>
      </c>
      <c r="K450" s="103">
        <v>0</v>
      </c>
      <c r="L450" s="103">
        <v>1</v>
      </c>
      <c r="M450" s="103">
        <v>232763</v>
      </c>
      <c r="N450" s="103">
        <v>98000</v>
      </c>
      <c r="O450" s="103">
        <v>0</v>
      </c>
      <c r="P450" s="103">
        <v>0</v>
      </c>
      <c r="Q450" s="103">
        <v>0</v>
      </c>
      <c r="R450" s="103">
        <v>0</v>
      </c>
      <c r="S450" s="103">
        <v>0</v>
      </c>
      <c r="T450" s="14">
        <v>101</v>
      </c>
      <c r="U450" s="14">
        <v>0</v>
      </c>
      <c r="V450" s="14">
        <v>0</v>
      </c>
      <c r="W450" s="10">
        <v>0</v>
      </c>
      <c r="X450" s="103" t="s">
        <v>1312</v>
      </c>
      <c r="Y450" s="103" t="s">
        <v>1313</v>
      </c>
    </row>
    <row r="451" spans="1:25" s="10" customFormat="1" ht="12.75" customHeight="1" x14ac:dyDescent="0.2">
      <c r="A451" s="10" t="s">
        <v>672</v>
      </c>
      <c r="B451" s="10" t="s">
        <v>235</v>
      </c>
      <c r="C451" s="103">
        <v>0</v>
      </c>
      <c r="D451" s="103">
        <v>0</v>
      </c>
      <c r="E451" s="103">
        <v>0</v>
      </c>
      <c r="F451" s="103">
        <v>6000</v>
      </c>
      <c r="G451" s="103">
        <v>0</v>
      </c>
      <c r="H451" s="103">
        <v>0</v>
      </c>
      <c r="I451" s="103">
        <v>0</v>
      </c>
      <c r="J451" s="103">
        <v>0</v>
      </c>
      <c r="K451" s="103">
        <v>0</v>
      </c>
      <c r="L451" s="103">
        <v>0</v>
      </c>
      <c r="M451" s="103">
        <v>207815</v>
      </c>
      <c r="N451" s="103">
        <v>30000</v>
      </c>
      <c r="O451" s="103">
        <v>0</v>
      </c>
      <c r="P451" s="103">
        <v>0</v>
      </c>
      <c r="Q451" s="103">
        <v>0</v>
      </c>
      <c r="R451" s="103">
        <v>0</v>
      </c>
      <c r="S451" s="103">
        <v>0</v>
      </c>
      <c r="T451" s="14">
        <v>0</v>
      </c>
      <c r="U451" s="14">
        <v>0</v>
      </c>
      <c r="V451" s="14">
        <v>0</v>
      </c>
      <c r="W451" s="10">
        <v>5000</v>
      </c>
      <c r="X451" s="103" t="s">
        <v>1312</v>
      </c>
      <c r="Y451" s="103" t="s">
        <v>1316</v>
      </c>
    </row>
    <row r="452" spans="1:25" s="10" customFormat="1" ht="12.75" customHeight="1" x14ac:dyDescent="0.2">
      <c r="A452" s="10" t="s">
        <v>682</v>
      </c>
      <c r="B452" s="10" t="s">
        <v>236</v>
      </c>
      <c r="C452" s="103">
        <v>0</v>
      </c>
      <c r="D452" s="103">
        <v>0</v>
      </c>
      <c r="E452" s="103">
        <v>15000</v>
      </c>
      <c r="F452" s="103">
        <v>0</v>
      </c>
      <c r="G452" s="103">
        <v>0</v>
      </c>
      <c r="H452" s="103">
        <v>0</v>
      </c>
      <c r="I452" s="103">
        <v>0</v>
      </c>
      <c r="J452" s="103">
        <v>412</v>
      </c>
      <c r="K452" s="103">
        <v>0</v>
      </c>
      <c r="L452" s="103">
        <v>0</v>
      </c>
      <c r="M452" s="103">
        <v>277311</v>
      </c>
      <c r="N452" s="103">
        <v>25000</v>
      </c>
      <c r="O452" s="103">
        <v>0</v>
      </c>
      <c r="P452" s="103">
        <v>0</v>
      </c>
      <c r="Q452" s="103">
        <v>0</v>
      </c>
      <c r="R452" s="103">
        <v>0</v>
      </c>
      <c r="S452" s="103">
        <v>0</v>
      </c>
      <c r="T452" s="14">
        <v>0</v>
      </c>
      <c r="U452" s="14">
        <v>0</v>
      </c>
      <c r="V452" s="14">
        <v>0</v>
      </c>
      <c r="W452" s="10">
        <v>0</v>
      </c>
      <c r="X452" s="103" t="s">
        <v>1321</v>
      </c>
      <c r="Y452" s="103" t="s">
        <v>1316</v>
      </c>
    </row>
    <row r="453" spans="1:25" s="10" customFormat="1" ht="12.75" customHeight="1" x14ac:dyDescent="0.2">
      <c r="A453" s="10" t="s">
        <v>637</v>
      </c>
      <c r="B453" s="10" t="s">
        <v>237</v>
      </c>
      <c r="C453" s="103">
        <v>0</v>
      </c>
      <c r="D453" s="103">
        <v>0</v>
      </c>
      <c r="E453" s="103">
        <v>0</v>
      </c>
      <c r="F453" s="103">
        <v>0</v>
      </c>
      <c r="G453" s="103">
        <v>0</v>
      </c>
      <c r="H453" s="103">
        <v>0</v>
      </c>
      <c r="I453" s="103">
        <v>0</v>
      </c>
      <c r="J453" s="103">
        <v>0</v>
      </c>
      <c r="K453" s="103">
        <v>0</v>
      </c>
      <c r="L453" s="103">
        <v>0</v>
      </c>
      <c r="M453" s="103">
        <v>65060</v>
      </c>
      <c r="N453" s="103">
        <v>0</v>
      </c>
      <c r="O453" s="103">
        <v>0</v>
      </c>
      <c r="P453" s="103">
        <v>0</v>
      </c>
      <c r="Q453" s="103">
        <v>0</v>
      </c>
      <c r="R453" s="103">
        <v>0</v>
      </c>
      <c r="S453" s="103">
        <v>0</v>
      </c>
      <c r="T453" s="14">
        <v>0</v>
      </c>
      <c r="U453" s="14">
        <v>0</v>
      </c>
      <c r="V453" s="14">
        <v>0</v>
      </c>
      <c r="W453" s="10">
        <v>0</v>
      </c>
      <c r="X453" s="103" t="s">
        <v>1315</v>
      </c>
      <c r="Y453" s="103" t="s">
        <v>1316</v>
      </c>
    </row>
    <row r="454" spans="1:25" s="10" customFormat="1" ht="12.75" customHeight="1" x14ac:dyDescent="0.2">
      <c r="A454" s="10" t="s">
        <v>655</v>
      </c>
      <c r="B454" s="10" t="s">
        <v>238</v>
      </c>
      <c r="C454" s="103">
        <v>0</v>
      </c>
      <c r="D454" s="103">
        <v>0</v>
      </c>
      <c r="E454" s="103">
        <v>0</v>
      </c>
      <c r="F454" s="103">
        <v>0</v>
      </c>
      <c r="G454" s="103">
        <v>0</v>
      </c>
      <c r="H454" s="103">
        <v>0</v>
      </c>
      <c r="I454" s="103">
        <v>0</v>
      </c>
      <c r="J454" s="103">
        <v>0</v>
      </c>
      <c r="K454" s="103">
        <v>0</v>
      </c>
      <c r="L454" s="103">
        <v>0</v>
      </c>
      <c r="M454" s="103">
        <v>70164</v>
      </c>
      <c r="N454" s="103">
        <v>0</v>
      </c>
      <c r="O454" s="103">
        <v>0</v>
      </c>
      <c r="P454" s="103">
        <v>0</v>
      </c>
      <c r="Q454" s="103">
        <v>0</v>
      </c>
      <c r="R454" s="103">
        <v>0</v>
      </c>
      <c r="S454" s="103">
        <v>0</v>
      </c>
      <c r="T454" s="14">
        <v>0</v>
      </c>
      <c r="U454" s="14">
        <v>0</v>
      </c>
      <c r="V454" s="14">
        <v>0</v>
      </c>
      <c r="W454" s="10">
        <v>0</v>
      </c>
      <c r="X454" s="103" t="s">
        <v>1315</v>
      </c>
      <c r="Y454" s="103" t="s">
        <v>1316</v>
      </c>
    </row>
    <row r="455" spans="1:25" s="10" customFormat="1" ht="12.75" customHeight="1" x14ac:dyDescent="0.2">
      <c r="A455" s="10" t="s">
        <v>625</v>
      </c>
      <c r="B455" s="10" t="s">
        <v>239</v>
      </c>
      <c r="C455" s="103">
        <v>0</v>
      </c>
      <c r="D455" s="103">
        <v>0</v>
      </c>
      <c r="E455" s="103">
        <v>0</v>
      </c>
      <c r="F455" s="103">
        <v>0</v>
      </c>
      <c r="G455" s="103">
        <v>0</v>
      </c>
      <c r="H455" s="103">
        <v>0</v>
      </c>
      <c r="I455" s="103">
        <v>0</v>
      </c>
      <c r="J455" s="103">
        <v>0</v>
      </c>
      <c r="K455" s="103">
        <v>0</v>
      </c>
      <c r="L455" s="103">
        <v>0</v>
      </c>
      <c r="M455" s="103">
        <v>91000</v>
      </c>
      <c r="N455" s="103">
        <v>3000</v>
      </c>
      <c r="O455" s="103">
        <v>0</v>
      </c>
      <c r="P455" s="103">
        <v>0</v>
      </c>
      <c r="Q455" s="103">
        <v>0</v>
      </c>
      <c r="R455" s="103">
        <v>0</v>
      </c>
      <c r="S455" s="103">
        <v>0</v>
      </c>
      <c r="T455" s="14">
        <v>0</v>
      </c>
      <c r="U455" s="14">
        <v>0</v>
      </c>
      <c r="V455" s="14">
        <v>0</v>
      </c>
      <c r="W455" s="10">
        <v>0</v>
      </c>
      <c r="X455" s="103" t="s">
        <v>1315</v>
      </c>
      <c r="Y455" s="103" t="s">
        <v>1316</v>
      </c>
    </row>
    <row r="456" spans="1:25" s="10" customFormat="1" ht="12.75" customHeight="1" x14ac:dyDescent="0.2">
      <c r="A456" s="10" t="s">
        <v>451</v>
      </c>
      <c r="B456" s="10" t="s">
        <v>240</v>
      </c>
      <c r="C456" s="103">
        <v>0</v>
      </c>
      <c r="D456" s="103">
        <v>0</v>
      </c>
      <c r="E456" s="103">
        <v>0</v>
      </c>
      <c r="F456" s="103">
        <v>0</v>
      </c>
      <c r="G456" s="103">
        <v>0</v>
      </c>
      <c r="H456" s="103">
        <v>0</v>
      </c>
      <c r="I456" s="103">
        <v>0</v>
      </c>
      <c r="J456" s="103">
        <v>0</v>
      </c>
      <c r="K456" s="103">
        <v>0</v>
      </c>
      <c r="L456" s="103">
        <v>0</v>
      </c>
      <c r="M456" s="103">
        <v>0</v>
      </c>
      <c r="N456" s="103">
        <v>0</v>
      </c>
      <c r="O456" s="103">
        <v>0</v>
      </c>
      <c r="P456" s="103">
        <v>0</v>
      </c>
      <c r="Q456" s="103">
        <v>0</v>
      </c>
      <c r="R456" s="103">
        <v>0</v>
      </c>
      <c r="S456" s="103">
        <v>0</v>
      </c>
      <c r="T456" s="14">
        <v>0</v>
      </c>
      <c r="U456" s="14">
        <v>0</v>
      </c>
      <c r="V456" s="14">
        <v>1250</v>
      </c>
      <c r="W456" s="10">
        <v>0</v>
      </c>
      <c r="X456" s="103" t="s">
        <v>1315</v>
      </c>
      <c r="Y456" s="103" t="s">
        <v>1316</v>
      </c>
    </row>
    <row r="457" spans="1:25" s="10" customFormat="1" ht="12.75" customHeight="1" x14ac:dyDescent="0.2">
      <c r="A457" s="10" t="s">
        <v>620</v>
      </c>
      <c r="B457" s="10" t="s">
        <v>241</v>
      </c>
      <c r="C457" s="103">
        <v>25000</v>
      </c>
      <c r="D457" s="103">
        <v>0</v>
      </c>
      <c r="E457" s="103">
        <v>0</v>
      </c>
      <c r="F457" s="103">
        <v>0</v>
      </c>
      <c r="G457" s="103">
        <v>0</v>
      </c>
      <c r="H457" s="103">
        <v>0</v>
      </c>
      <c r="I457" s="103">
        <v>0</v>
      </c>
      <c r="J457" s="103">
        <v>10147</v>
      </c>
      <c r="K457" s="103">
        <v>0</v>
      </c>
      <c r="L457" s="103">
        <v>0</v>
      </c>
      <c r="M457" s="103">
        <v>56523</v>
      </c>
      <c r="N457" s="103">
        <v>20000</v>
      </c>
      <c r="O457" s="103">
        <v>0</v>
      </c>
      <c r="P457" s="103">
        <v>0</v>
      </c>
      <c r="Q457" s="103">
        <v>0</v>
      </c>
      <c r="R457" s="103">
        <v>0</v>
      </c>
      <c r="S457" s="103">
        <v>0</v>
      </c>
      <c r="T457" s="14">
        <v>0</v>
      </c>
      <c r="U457" s="14">
        <v>5000</v>
      </c>
      <c r="V457" s="14">
        <v>31000</v>
      </c>
      <c r="W457" s="10">
        <v>0</v>
      </c>
      <c r="X457" s="103" t="s">
        <v>1312</v>
      </c>
      <c r="Y457" s="103" t="s">
        <v>1316</v>
      </c>
    </row>
    <row r="458" spans="1:25" s="10" customFormat="1" ht="12.75" customHeight="1" x14ac:dyDescent="0.2">
      <c r="A458" s="10" t="s">
        <v>485</v>
      </c>
      <c r="B458" s="10" t="s">
        <v>242</v>
      </c>
      <c r="C458" s="103">
        <v>0</v>
      </c>
      <c r="D458" s="103">
        <v>0</v>
      </c>
      <c r="E458" s="103">
        <v>0</v>
      </c>
      <c r="F458" s="103">
        <v>0</v>
      </c>
      <c r="G458" s="103">
        <v>0</v>
      </c>
      <c r="H458" s="103">
        <v>0</v>
      </c>
      <c r="I458" s="103">
        <v>0</v>
      </c>
      <c r="J458" s="103">
        <v>0</v>
      </c>
      <c r="K458" s="103">
        <v>0</v>
      </c>
      <c r="L458" s="103">
        <v>0</v>
      </c>
      <c r="M458" s="103">
        <v>57907</v>
      </c>
      <c r="N458" s="103">
        <v>128</v>
      </c>
      <c r="O458" s="103">
        <v>0</v>
      </c>
      <c r="P458" s="103">
        <v>0</v>
      </c>
      <c r="Q458" s="103">
        <v>0</v>
      </c>
      <c r="R458" s="103">
        <v>0</v>
      </c>
      <c r="S458" s="103">
        <v>0</v>
      </c>
      <c r="T458" s="14">
        <v>0</v>
      </c>
      <c r="U458" s="14">
        <v>0</v>
      </c>
      <c r="V458" s="14">
        <v>0</v>
      </c>
      <c r="W458" s="10">
        <v>0</v>
      </c>
      <c r="X458" s="103" t="s">
        <v>1315</v>
      </c>
      <c r="Y458" s="103" t="s">
        <v>1316</v>
      </c>
    </row>
    <row r="459" spans="1:25" s="10" customFormat="1" ht="12.75" customHeight="1" x14ac:dyDescent="0.2">
      <c r="A459" s="10" t="s">
        <v>506</v>
      </c>
      <c r="B459" s="10" t="s">
        <v>243</v>
      </c>
      <c r="C459" s="103">
        <v>0</v>
      </c>
      <c r="D459" s="103">
        <v>0</v>
      </c>
      <c r="E459" s="103">
        <v>0</v>
      </c>
      <c r="F459" s="103">
        <v>0</v>
      </c>
      <c r="G459" s="103">
        <v>0</v>
      </c>
      <c r="H459" s="103">
        <v>0</v>
      </c>
      <c r="I459" s="103">
        <v>0</v>
      </c>
      <c r="J459" s="103">
        <v>0</v>
      </c>
      <c r="K459" s="103">
        <v>0</v>
      </c>
      <c r="L459" s="103">
        <v>0</v>
      </c>
      <c r="M459" s="103">
        <v>0</v>
      </c>
      <c r="N459" s="103">
        <v>0</v>
      </c>
      <c r="O459" s="103">
        <v>0</v>
      </c>
      <c r="P459" s="103">
        <v>0</v>
      </c>
      <c r="Q459" s="103">
        <v>0</v>
      </c>
      <c r="R459" s="103">
        <v>0</v>
      </c>
      <c r="S459" s="103">
        <v>0</v>
      </c>
      <c r="T459" s="14">
        <v>0</v>
      </c>
      <c r="U459" s="14">
        <v>0</v>
      </c>
      <c r="V459" s="14">
        <v>0</v>
      </c>
      <c r="W459" s="10">
        <v>0</v>
      </c>
      <c r="X459" s="103" t="s">
        <v>1315</v>
      </c>
      <c r="Y459" s="103" t="s">
        <v>1316</v>
      </c>
    </row>
    <row r="460" spans="1:25" s="10" customFormat="1" ht="12.75" customHeight="1" x14ac:dyDescent="0.2">
      <c r="A460" s="10" t="s">
        <v>493</v>
      </c>
      <c r="B460" s="10" t="s">
        <v>244</v>
      </c>
      <c r="C460" s="103">
        <v>0</v>
      </c>
      <c r="D460" s="103">
        <v>0</v>
      </c>
      <c r="E460" s="103">
        <v>0</v>
      </c>
      <c r="F460" s="103">
        <v>0</v>
      </c>
      <c r="G460" s="103">
        <v>0</v>
      </c>
      <c r="H460" s="103">
        <v>0</v>
      </c>
      <c r="I460" s="103">
        <v>0</v>
      </c>
      <c r="J460" s="103">
        <v>0</v>
      </c>
      <c r="K460" s="103">
        <v>0</v>
      </c>
      <c r="L460" s="103">
        <v>0</v>
      </c>
      <c r="M460" s="103">
        <v>0</v>
      </c>
      <c r="N460" s="103">
        <v>0</v>
      </c>
      <c r="O460" s="103">
        <v>0</v>
      </c>
      <c r="P460" s="103">
        <v>0</v>
      </c>
      <c r="Q460" s="103">
        <v>0</v>
      </c>
      <c r="R460" s="103">
        <v>0</v>
      </c>
      <c r="S460" s="103">
        <v>0</v>
      </c>
      <c r="T460" s="14">
        <v>0</v>
      </c>
      <c r="U460" s="14">
        <v>2</v>
      </c>
      <c r="V460" s="14">
        <v>0</v>
      </c>
      <c r="W460" s="10">
        <v>0</v>
      </c>
      <c r="X460" s="103" t="s">
        <v>1315</v>
      </c>
      <c r="Y460" s="103" t="s">
        <v>1316</v>
      </c>
    </row>
    <row r="461" spans="1:25" s="10" customFormat="1" ht="12.75" customHeight="1" x14ac:dyDescent="0.2">
      <c r="A461" s="10" t="s">
        <v>780</v>
      </c>
      <c r="B461" s="10" t="s">
        <v>874</v>
      </c>
      <c r="C461" s="103">
        <v>0</v>
      </c>
      <c r="D461" s="103">
        <v>0</v>
      </c>
      <c r="E461" s="103">
        <v>0</v>
      </c>
      <c r="F461" s="103">
        <v>0</v>
      </c>
      <c r="G461" s="103">
        <v>0</v>
      </c>
      <c r="H461" s="103">
        <v>0</v>
      </c>
      <c r="I461" s="103">
        <v>0</v>
      </c>
      <c r="J461" s="103">
        <v>0</v>
      </c>
      <c r="K461" s="103">
        <v>0</v>
      </c>
      <c r="L461" s="103">
        <v>0</v>
      </c>
      <c r="M461" s="103">
        <v>25068</v>
      </c>
      <c r="N461" s="103">
        <v>3500</v>
      </c>
      <c r="O461" s="103">
        <v>0</v>
      </c>
      <c r="P461" s="103">
        <v>0</v>
      </c>
      <c r="Q461" s="103">
        <v>0</v>
      </c>
      <c r="R461" s="103">
        <v>0</v>
      </c>
      <c r="S461" s="103">
        <v>0</v>
      </c>
      <c r="T461" s="14">
        <v>0</v>
      </c>
      <c r="U461" s="14">
        <v>0</v>
      </c>
      <c r="V461" s="14">
        <v>0</v>
      </c>
      <c r="W461" s="10">
        <v>0</v>
      </c>
      <c r="X461" s="103" t="s">
        <v>1377</v>
      </c>
      <c r="Y461" s="103" t="s">
        <v>1316</v>
      </c>
    </row>
    <row r="462" spans="1:25" s="10" customFormat="1" ht="12.75" customHeight="1" x14ac:dyDescent="0.2">
      <c r="A462" s="10" t="s">
        <v>543</v>
      </c>
      <c r="B462" s="10" t="s">
        <v>245</v>
      </c>
      <c r="C462" s="103">
        <v>0</v>
      </c>
      <c r="D462" s="103">
        <v>0</v>
      </c>
      <c r="E462" s="103">
        <v>0</v>
      </c>
      <c r="F462" s="103">
        <v>0</v>
      </c>
      <c r="G462" s="103">
        <v>0</v>
      </c>
      <c r="H462" s="103">
        <v>0</v>
      </c>
      <c r="I462" s="103">
        <v>0</v>
      </c>
      <c r="J462" s="103">
        <v>0</v>
      </c>
      <c r="K462" s="103">
        <v>0</v>
      </c>
      <c r="L462" s="103">
        <v>0</v>
      </c>
      <c r="M462" s="103">
        <v>22221</v>
      </c>
      <c r="N462" s="103">
        <v>4500</v>
      </c>
      <c r="O462" s="103">
        <v>0</v>
      </c>
      <c r="P462" s="103">
        <v>0</v>
      </c>
      <c r="Q462" s="103">
        <v>0</v>
      </c>
      <c r="R462" s="103">
        <v>0</v>
      </c>
      <c r="S462" s="103">
        <v>0</v>
      </c>
      <c r="T462" s="14">
        <v>0</v>
      </c>
      <c r="U462" s="14">
        <v>0</v>
      </c>
      <c r="V462" s="14">
        <v>0</v>
      </c>
      <c r="W462" s="10">
        <v>0</v>
      </c>
      <c r="X462" s="103" t="s">
        <v>1315</v>
      </c>
      <c r="Y462" s="103" t="s">
        <v>1316</v>
      </c>
    </row>
    <row r="463" spans="1:25" s="10" customFormat="1" ht="12.75" customHeight="1" x14ac:dyDescent="0.2">
      <c r="A463" s="10" t="s">
        <v>524</v>
      </c>
      <c r="B463" s="10" t="s">
        <v>246</v>
      </c>
      <c r="C463" s="103">
        <v>0</v>
      </c>
      <c r="D463" s="103">
        <v>0</v>
      </c>
      <c r="E463" s="103">
        <v>0</v>
      </c>
      <c r="F463" s="103">
        <v>0</v>
      </c>
      <c r="G463" s="103">
        <v>0</v>
      </c>
      <c r="H463" s="103">
        <v>0</v>
      </c>
      <c r="I463" s="103">
        <v>0</v>
      </c>
      <c r="J463" s="103">
        <v>0</v>
      </c>
      <c r="K463" s="103">
        <v>0</v>
      </c>
      <c r="L463" s="103">
        <v>0</v>
      </c>
      <c r="M463" s="103">
        <v>0</v>
      </c>
      <c r="N463" s="103">
        <v>0</v>
      </c>
      <c r="O463" s="103">
        <v>0</v>
      </c>
      <c r="P463" s="103">
        <v>0</v>
      </c>
      <c r="Q463" s="103">
        <v>0</v>
      </c>
      <c r="R463" s="103">
        <v>0</v>
      </c>
      <c r="S463" s="103">
        <v>0</v>
      </c>
      <c r="T463" s="14">
        <v>0</v>
      </c>
      <c r="U463" s="14">
        <v>0</v>
      </c>
      <c r="V463" s="14">
        <v>0</v>
      </c>
      <c r="W463" s="10">
        <v>0</v>
      </c>
      <c r="X463" s="103" t="s">
        <v>1315</v>
      </c>
      <c r="Y463" s="103" t="s">
        <v>1316</v>
      </c>
    </row>
    <row r="464" spans="1:25" s="10" customFormat="1" ht="12.75" customHeight="1" x14ac:dyDescent="0.2">
      <c r="A464" s="10" t="s">
        <v>473</v>
      </c>
      <c r="B464" s="10" t="s">
        <v>247</v>
      </c>
      <c r="C464" s="103">
        <v>0</v>
      </c>
      <c r="D464" s="103">
        <v>0</v>
      </c>
      <c r="E464" s="103">
        <v>0</v>
      </c>
      <c r="F464" s="103">
        <v>0</v>
      </c>
      <c r="G464" s="103">
        <v>0</v>
      </c>
      <c r="H464" s="103">
        <v>0</v>
      </c>
      <c r="I464" s="103">
        <v>0</v>
      </c>
      <c r="J464" s="103">
        <v>0</v>
      </c>
      <c r="K464" s="103">
        <v>0</v>
      </c>
      <c r="L464" s="103">
        <v>0</v>
      </c>
      <c r="M464" s="103">
        <v>160889</v>
      </c>
      <c r="N464" s="103">
        <v>29000</v>
      </c>
      <c r="O464" s="103">
        <v>0</v>
      </c>
      <c r="P464" s="103">
        <v>0</v>
      </c>
      <c r="Q464" s="103">
        <v>0</v>
      </c>
      <c r="R464" s="103">
        <v>0</v>
      </c>
      <c r="S464" s="103">
        <v>0</v>
      </c>
      <c r="T464" s="14">
        <v>0</v>
      </c>
      <c r="U464" s="14">
        <v>0</v>
      </c>
      <c r="V464" s="14">
        <v>94500</v>
      </c>
      <c r="W464" s="10">
        <v>0</v>
      </c>
      <c r="X464" s="103" t="s">
        <v>1312</v>
      </c>
      <c r="Y464" s="103" t="s">
        <v>1316</v>
      </c>
    </row>
    <row r="465" spans="1:25" s="10" customFormat="1" ht="12.75" customHeight="1" x14ac:dyDescent="0.2">
      <c r="A465" s="10" t="s">
        <v>544</v>
      </c>
      <c r="B465" s="10" t="s">
        <v>836</v>
      </c>
      <c r="C465" s="103">
        <v>0</v>
      </c>
      <c r="D465" s="103">
        <v>0</v>
      </c>
      <c r="E465" s="103">
        <v>0</v>
      </c>
      <c r="F465" s="103">
        <v>0</v>
      </c>
      <c r="G465" s="103">
        <v>0</v>
      </c>
      <c r="H465" s="103">
        <v>0</v>
      </c>
      <c r="I465" s="103">
        <v>0</v>
      </c>
      <c r="J465" s="103">
        <v>0</v>
      </c>
      <c r="K465" s="103">
        <v>0</v>
      </c>
      <c r="L465" s="103">
        <v>0</v>
      </c>
      <c r="M465" s="103">
        <v>0</v>
      </c>
      <c r="N465" s="103">
        <v>0</v>
      </c>
      <c r="O465" s="103">
        <v>0</v>
      </c>
      <c r="P465" s="103">
        <v>0</v>
      </c>
      <c r="Q465" s="103">
        <v>0</v>
      </c>
      <c r="R465" s="103">
        <v>0</v>
      </c>
      <c r="S465" s="103">
        <v>0</v>
      </c>
      <c r="T465" s="14">
        <v>0</v>
      </c>
      <c r="U465" s="14">
        <v>0</v>
      </c>
      <c r="V465" s="14">
        <v>0</v>
      </c>
      <c r="W465" s="10">
        <v>0</v>
      </c>
      <c r="X465" s="103" t="s">
        <v>1315</v>
      </c>
      <c r="Y465" s="103" t="s">
        <v>1316</v>
      </c>
    </row>
    <row r="466" spans="1:25" s="10" customFormat="1" ht="12.75" customHeight="1" x14ac:dyDescent="0.2">
      <c r="A466" s="10" t="s">
        <v>444</v>
      </c>
      <c r="B466" s="10" t="s">
        <v>248</v>
      </c>
      <c r="C466" s="103">
        <v>0</v>
      </c>
      <c r="D466" s="103">
        <v>0</v>
      </c>
      <c r="E466" s="103">
        <v>0</v>
      </c>
      <c r="F466" s="103">
        <v>0</v>
      </c>
      <c r="G466" s="103">
        <v>0</v>
      </c>
      <c r="H466" s="103">
        <v>0</v>
      </c>
      <c r="I466" s="103">
        <v>0</v>
      </c>
      <c r="J466" s="103">
        <v>0</v>
      </c>
      <c r="K466" s="103">
        <v>0</v>
      </c>
      <c r="L466" s="103">
        <v>0</v>
      </c>
      <c r="M466" s="103">
        <v>143461</v>
      </c>
      <c r="N466" s="103">
        <v>10000</v>
      </c>
      <c r="O466" s="103">
        <v>0</v>
      </c>
      <c r="P466" s="103">
        <v>0</v>
      </c>
      <c r="Q466" s="103">
        <v>0</v>
      </c>
      <c r="R466" s="103">
        <v>0</v>
      </c>
      <c r="S466" s="103">
        <v>0</v>
      </c>
      <c r="T466" s="14">
        <v>0</v>
      </c>
      <c r="U466" s="14">
        <v>0</v>
      </c>
      <c r="V466" s="14">
        <v>0</v>
      </c>
      <c r="W466" s="10">
        <v>0</v>
      </c>
      <c r="X466" s="103" t="s">
        <v>1312</v>
      </c>
      <c r="Y466" s="103" t="s">
        <v>1316</v>
      </c>
    </row>
    <row r="467" spans="1:25" s="10" customFormat="1" ht="12.75" customHeight="1" x14ac:dyDescent="0.2">
      <c r="A467" s="10" t="s">
        <v>1059</v>
      </c>
      <c r="B467" s="10" t="s">
        <v>1060</v>
      </c>
      <c r="C467" s="103">
        <v>0</v>
      </c>
      <c r="D467" s="103">
        <v>0</v>
      </c>
      <c r="E467" s="103">
        <v>0</v>
      </c>
      <c r="F467" s="103">
        <v>0</v>
      </c>
      <c r="G467" s="103">
        <v>0</v>
      </c>
      <c r="H467" s="103">
        <v>0</v>
      </c>
      <c r="I467" s="103">
        <v>0</v>
      </c>
      <c r="J467" s="103">
        <v>0</v>
      </c>
      <c r="K467" s="103">
        <v>0</v>
      </c>
      <c r="L467" s="103">
        <v>0</v>
      </c>
      <c r="M467" s="103">
        <v>56878</v>
      </c>
      <c r="N467" s="103">
        <v>46000</v>
      </c>
      <c r="O467" s="103">
        <v>0</v>
      </c>
      <c r="P467" s="103">
        <v>0</v>
      </c>
      <c r="Q467" s="103">
        <v>0</v>
      </c>
      <c r="R467" s="103">
        <v>0</v>
      </c>
      <c r="S467" s="103">
        <v>0</v>
      </c>
      <c r="T467" s="14">
        <v>1033</v>
      </c>
      <c r="U467" s="14">
        <v>500</v>
      </c>
      <c r="V467" s="14">
        <v>0</v>
      </c>
      <c r="W467" s="10">
        <v>0</v>
      </c>
      <c r="X467" s="103" t="s">
        <v>1312</v>
      </c>
      <c r="Y467" s="103" t="s">
        <v>1313</v>
      </c>
    </row>
    <row r="468" spans="1:25" s="10" customFormat="1" ht="12.75" customHeight="1" x14ac:dyDescent="0.2">
      <c r="A468" s="10" t="s">
        <v>452</v>
      </c>
      <c r="B468" s="10" t="s">
        <v>249</v>
      </c>
      <c r="C468" s="103">
        <v>0</v>
      </c>
      <c r="D468" s="103">
        <v>0</v>
      </c>
      <c r="E468" s="103">
        <v>0</v>
      </c>
      <c r="F468" s="103">
        <v>0</v>
      </c>
      <c r="G468" s="103">
        <v>0</v>
      </c>
      <c r="H468" s="103">
        <v>0</v>
      </c>
      <c r="I468" s="103">
        <v>0</v>
      </c>
      <c r="J468" s="103">
        <v>0</v>
      </c>
      <c r="K468" s="103">
        <v>0</v>
      </c>
      <c r="L468" s="103">
        <v>0</v>
      </c>
      <c r="M468" s="103">
        <v>1755</v>
      </c>
      <c r="N468" s="103">
        <v>0</v>
      </c>
      <c r="O468" s="103">
        <v>0</v>
      </c>
      <c r="P468" s="103">
        <v>0</v>
      </c>
      <c r="Q468" s="103">
        <v>0</v>
      </c>
      <c r="R468" s="103">
        <v>12</v>
      </c>
      <c r="S468" s="103">
        <v>0</v>
      </c>
      <c r="T468" s="14">
        <v>0</v>
      </c>
      <c r="U468" s="14">
        <v>0</v>
      </c>
      <c r="V468" s="14">
        <v>0</v>
      </c>
      <c r="W468" s="10">
        <v>0</v>
      </c>
      <c r="X468" s="103" t="s">
        <v>1315</v>
      </c>
      <c r="Y468" s="103" t="s">
        <v>1316</v>
      </c>
    </row>
    <row r="469" spans="1:25" s="10" customFormat="1" ht="12.75" customHeight="1" x14ac:dyDescent="0.2">
      <c r="A469" s="10" t="s">
        <v>721</v>
      </c>
      <c r="B469" s="10" t="s">
        <v>250</v>
      </c>
      <c r="C469" s="103">
        <v>0</v>
      </c>
      <c r="D469" s="103">
        <v>0</v>
      </c>
      <c r="E469" s="103">
        <v>0</v>
      </c>
      <c r="F469" s="103">
        <v>0</v>
      </c>
      <c r="G469" s="103">
        <v>0</v>
      </c>
      <c r="H469" s="103">
        <v>0</v>
      </c>
      <c r="I469" s="103">
        <v>0</v>
      </c>
      <c r="J469" s="103">
        <v>0</v>
      </c>
      <c r="K469" s="103">
        <v>0</v>
      </c>
      <c r="L469" s="103">
        <v>0</v>
      </c>
      <c r="M469" s="103">
        <v>13852</v>
      </c>
      <c r="N469" s="103">
        <v>77500</v>
      </c>
      <c r="O469" s="103">
        <v>0</v>
      </c>
      <c r="P469" s="103">
        <v>0</v>
      </c>
      <c r="Q469" s="103">
        <v>0</v>
      </c>
      <c r="R469" s="103">
        <v>0</v>
      </c>
      <c r="S469" s="103">
        <v>0</v>
      </c>
      <c r="T469" s="14">
        <v>0</v>
      </c>
      <c r="U469" s="14">
        <v>0</v>
      </c>
      <c r="V469" s="14">
        <v>0</v>
      </c>
      <c r="W469" s="10">
        <v>0</v>
      </c>
      <c r="X469" s="103" t="s">
        <v>1327</v>
      </c>
      <c r="Y469" s="103" t="s">
        <v>1316</v>
      </c>
    </row>
    <row r="470" spans="1:25" s="10" customFormat="1" ht="12.75" customHeight="1" x14ac:dyDescent="0.2">
      <c r="A470" s="10" t="s">
        <v>683</v>
      </c>
      <c r="B470" s="10" t="s">
        <v>251</v>
      </c>
      <c r="C470" s="103">
        <v>0</v>
      </c>
      <c r="D470" s="103">
        <v>0</v>
      </c>
      <c r="E470" s="103">
        <v>0</v>
      </c>
      <c r="F470" s="103">
        <v>0</v>
      </c>
      <c r="G470" s="103">
        <v>0</v>
      </c>
      <c r="H470" s="103">
        <v>0</v>
      </c>
      <c r="I470" s="103">
        <v>0</v>
      </c>
      <c r="J470" s="103">
        <v>0</v>
      </c>
      <c r="K470" s="103">
        <v>0</v>
      </c>
      <c r="L470" s="103">
        <v>0</v>
      </c>
      <c r="M470" s="103">
        <v>44745</v>
      </c>
      <c r="N470" s="103">
        <v>56000</v>
      </c>
      <c r="O470" s="103">
        <v>0</v>
      </c>
      <c r="P470" s="103">
        <v>0</v>
      </c>
      <c r="Q470" s="103">
        <v>0</v>
      </c>
      <c r="R470" s="103">
        <v>0</v>
      </c>
      <c r="S470" s="103">
        <v>0</v>
      </c>
      <c r="T470" s="14">
        <v>0</v>
      </c>
      <c r="U470" s="14">
        <v>0</v>
      </c>
      <c r="V470" s="14">
        <v>0</v>
      </c>
      <c r="W470" s="10">
        <v>0</v>
      </c>
      <c r="X470" s="103" t="s">
        <v>1321</v>
      </c>
      <c r="Y470" s="103" t="s">
        <v>1316</v>
      </c>
    </row>
    <row r="471" spans="1:25" s="10" customFormat="1" ht="12.75" customHeight="1" x14ac:dyDescent="0.2">
      <c r="A471" s="10" t="s">
        <v>745</v>
      </c>
      <c r="B471" s="10" t="s">
        <v>355</v>
      </c>
      <c r="C471" s="103">
        <v>0</v>
      </c>
      <c r="D471" s="103">
        <v>0</v>
      </c>
      <c r="E471" s="103">
        <v>0</v>
      </c>
      <c r="F471" s="103">
        <v>0</v>
      </c>
      <c r="G471" s="103">
        <v>0</v>
      </c>
      <c r="H471" s="103">
        <v>0</v>
      </c>
      <c r="I471" s="103">
        <v>0</v>
      </c>
      <c r="J471" s="103">
        <v>0</v>
      </c>
      <c r="K471" s="103">
        <v>2747553</v>
      </c>
      <c r="L471" s="103">
        <v>0</v>
      </c>
      <c r="M471" s="103">
        <v>2724522</v>
      </c>
      <c r="N471" s="103">
        <v>0</v>
      </c>
      <c r="O471" s="103">
        <v>0</v>
      </c>
      <c r="P471" s="103">
        <v>0</v>
      </c>
      <c r="Q471" s="103">
        <v>0</v>
      </c>
      <c r="R471" s="103">
        <v>0</v>
      </c>
      <c r="S471" s="103">
        <v>0</v>
      </c>
      <c r="T471" s="14">
        <v>0</v>
      </c>
      <c r="U471" s="14">
        <v>1599709</v>
      </c>
      <c r="V471" s="14">
        <v>0</v>
      </c>
      <c r="W471" s="10">
        <v>0</v>
      </c>
      <c r="X471" s="103" t="s">
        <v>1344</v>
      </c>
      <c r="Y471" s="103" t="s">
        <v>1316</v>
      </c>
    </row>
    <row r="472" spans="1:25" s="10" customFormat="1" ht="12.75" customHeight="1" x14ac:dyDescent="0.2">
      <c r="A472" s="10" t="s">
        <v>545</v>
      </c>
      <c r="B472" s="10" t="s">
        <v>252</v>
      </c>
      <c r="C472" s="103">
        <v>0</v>
      </c>
      <c r="D472" s="103">
        <v>0</v>
      </c>
      <c r="E472" s="103">
        <v>0</v>
      </c>
      <c r="F472" s="103">
        <v>0</v>
      </c>
      <c r="G472" s="103">
        <v>0</v>
      </c>
      <c r="H472" s="103">
        <v>0</v>
      </c>
      <c r="I472" s="103">
        <v>0</v>
      </c>
      <c r="J472" s="103">
        <v>0</v>
      </c>
      <c r="K472" s="103">
        <v>0</v>
      </c>
      <c r="L472" s="103">
        <v>0</v>
      </c>
      <c r="M472" s="103">
        <v>17000</v>
      </c>
      <c r="N472" s="103">
        <v>0</v>
      </c>
      <c r="O472" s="103">
        <v>0</v>
      </c>
      <c r="P472" s="103">
        <v>0</v>
      </c>
      <c r="Q472" s="103">
        <v>0</v>
      </c>
      <c r="R472" s="103">
        <v>0</v>
      </c>
      <c r="S472" s="103">
        <v>0</v>
      </c>
      <c r="T472" s="14">
        <v>0</v>
      </c>
      <c r="U472" s="14">
        <v>0</v>
      </c>
      <c r="V472" s="14">
        <v>0</v>
      </c>
      <c r="W472" s="10">
        <v>0</v>
      </c>
      <c r="X472" s="103" t="s">
        <v>1315</v>
      </c>
      <c r="Y472" s="103" t="s">
        <v>1316</v>
      </c>
    </row>
    <row r="473" spans="1:25" s="10" customFormat="1" ht="12.75" customHeight="1" x14ac:dyDescent="0.2">
      <c r="A473" s="10" t="s">
        <v>816</v>
      </c>
      <c r="B473" s="10" t="s">
        <v>901</v>
      </c>
      <c r="C473" s="103">
        <v>0</v>
      </c>
      <c r="D473" s="103">
        <v>0</v>
      </c>
      <c r="E473" s="103">
        <v>0</v>
      </c>
      <c r="F473" s="103">
        <v>0</v>
      </c>
      <c r="G473" s="103">
        <v>0</v>
      </c>
      <c r="H473" s="103">
        <v>0</v>
      </c>
      <c r="I473" s="103">
        <v>0</v>
      </c>
      <c r="J473" s="103">
        <v>0</v>
      </c>
      <c r="K473" s="103">
        <v>0</v>
      </c>
      <c r="L473" s="103">
        <v>0</v>
      </c>
      <c r="M473" s="103">
        <v>119227</v>
      </c>
      <c r="N473" s="103">
        <v>89000</v>
      </c>
      <c r="O473" s="103">
        <v>0</v>
      </c>
      <c r="P473" s="103">
        <v>0</v>
      </c>
      <c r="Q473" s="103">
        <v>0</v>
      </c>
      <c r="R473" s="103">
        <v>0</v>
      </c>
      <c r="S473" s="103">
        <v>0</v>
      </c>
      <c r="T473" s="14">
        <v>0</v>
      </c>
      <c r="U473" s="14">
        <v>0</v>
      </c>
      <c r="V473" s="14">
        <v>6177</v>
      </c>
      <c r="W473" s="10">
        <v>0</v>
      </c>
      <c r="X473" s="103" t="s">
        <v>1377</v>
      </c>
      <c r="Y473" s="103" t="s">
        <v>1316</v>
      </c>
    </row>
    <row r="474" spans="1:25" s="10" customFormat="1" ht="12.75" customHeight="1" x14ac:dyDescent="0.2">
      <c r="A474" s="10" t="s">
        <v>486</v>
      </c>
      <c r="B474" s="10" t="s">
        <v>253</v>
      </c>
      <c r="C474" s="103">
        <v>0</v>
      </c>
      <c r="D474" s="103">
        <v>0</v>
      </c>
      <c r="E474" s="103">
        <v>0</v>
      </c>
      <c r="F474" s="103">
        <v>0</v>
      </c>
      <c r="G474" s="103">
        <v>0</v>
      </c>
      <c r="H474" s="103">
        <v>0</v>
      </c>
      <c r="I474" s="103">
        <v>0</v>
      </c>
      <c r="J474" s="103">
        <v>0</v>
      </c>
      <c r="K474" s="103">
        <v>0</v>
      </c>
      <c r="L474" s="103">
        <v>0</v>
      </c>
      <c r="M474" s="103">
        <v>88407</v>
      </c>
      <c r="N474" s="103">
        <v>0</v>
      </c>
      <c r="O474" s="103">
        <v>0</v>
      </c>
      <c r="P474" s="103">
        <v>0</v>
      </c>
      <c r="Q474" s="103">
        <v>0</v>
      </c>
      <c r="R474" s="103">
        <v>0</v>
      </c>
      <c r="S474" s="103">
        <v>0</v>
      </c>
      <c r="T474" s="14">
        <v>0</v>
      </c>
      <c r="U474" s="14">
        <v>0</v>
      </c>
      <c r="V474" s="14">
        <v>0</v>
      </c>
      <c r="W474" s="10">
        <v>0</v>
      </c>
      <c r="X474" s="103" t="s">
        <v>1315</v>
      </c>
      <c r="Y474" s="103" t="s">
        <v>1316</v>
      </c>
    </row>
    <row r="475" spans="1:25" s="10" customFormat="1" ht="12.75" customHeight="1" x14ac:dyDescent="0.2">
      <c r="A475" s="10" t="s">
        <v>1061</v>
      </c>
      <c r="B475" s="10" t="s">
        <v>1062</v>
      </c>
      <c r="C475" s="103">
        <v>0</v>
      </c>
      <c r="D475" s="103">
        <v>0</v>
      </c>
      <c r="E475" s="103">
        <v>0</v>
      </c>
      <c r="F475" s="103">
        <v>0</v>
      </c>
      <c r="G475" s="103">
        <v>100</v>
      </c>
      <c r="H475" s="103">
        <v>0</v>
      </c>
      <c r="I475" s="103">
        <v>0</v>
      </c>
      <c r="J475" s="103">
        <v>0</v>
      </c>
      <c r="K475" s="103">
        <v>0</v>
      </c>
      <c r="L475" s="103">
        <v>0</v>
      </c>
      <c r="M475" s="103">
        <v>95977</v>
      </c>
      <c r="N475" s="103">
        <v>0</v>
      </c>
      <c r="O475" s="103">
        <v>0</v>
      </c>
      <c r="P475" s="103">
        <v>6000</v>
      </c>
      <c r="Q475" s="103">
        <v>0</v>
      </c>
      <c r="R475" s="103">
        <v>0</v>
      </c>
      <c r="S475" s="103">
        <v>0</v>
      </c>
      <c r="T475" s="14">
        <v>4</v>
      </c>
      <c r="U475" s="14">
        <v>0</v>
      </c>
      <c r="V475" s="14">
        <v>0</v>
      </c>
      <c r="W475" s="10">
        <v>0</v>
      </c>
      <c r="X475" s="103" t="s">
        <v>1312</v>
      </c>
      <c r="Y475" s="103" t="s">
        <v>1313</v>
      </c>
    </row>
    <row r="476" spans="1:25" s="10" customFormat="1" ht="12.75" customHeight="1" x14ac:dyDescent="0.2">
      <c r="A476" s="10" t="s">
        <v>618</v>
      </c>
      <c r="B476" s="10" t="s">
        <v>254</v>
      </c>
      <c r="C476" s="103">
        <v>0</v>
      </c>
      <c r="D476" s="103">
        <v>0</v>
      </c>
      <c r="E476" s="103">
        <v>0</v>
      </c>
      <c r="F476" s="103">
        <v>0</v>
      </c>
      <c r="G476" s="103">
        <v>0</v>
      </c>
      <c r="H476" s="103">
        <v>0</v>
      </c>
      <c r="I476" s="103">
        <v>0</v>
      </c>
      <c r="J476" s="103">
        <v>0</v>
      </c>
      <c r="K476" s="103">
        <v>0</v>
      </c>
      <c r="L476" s="103">
        <v>0</v>
      </c>
      <c r="M476" s="103">
        <v>0</v>
      </c>
      <c r="N476" s="103">
        <v>0</v>
      </c>
      <c r="O476" s="103">
        <v>0</v>
      </c>
      <c r="P476" s="103">
        <v>0</v>
      </c>
      <c r="Q476" s="103">
        <v>0</v>
      </c>
      <c r="R476" s="103">
        <v>0</v>
      </c>
      <c r="S476" s="103">
        <v>0</v>
      </c>
      <c r="T476" s="14">
        <v>0</v>
      </c>
      <c r="U476" s="14">
        <v>0</v>
      </c>
      <c r="V476" s="14">
        <v>3000</v>
      </c>
      <c r="W476" s="10">
        <v>0</v>
      </c>
      <c r="X476" s="103" t="s">
        <v>1315</v>
      </c>
      <c r="Y476" s="103" t="s">
        <v>1316</v>
      </c>
    </row>
    <row r="477" spans="1:25" s="10" customFormat="1" ht="12.75" customHeight="1" x14ac:dyDescent="0.2">
      <c r="A477" s="10" t="s">
        <v>710</v>
      </c>
      <c r="B477" s="10" t="s">
        <v>255</v>
      </c>
      <c r="C477" s="103">
        <v>0</v>
      </c>
      <c r="D477" s="103">
        <v>0</v>
      </c>
      <c r="E477" s="103">
        <v>0</v>
      </c>
      <c r="F477" s="103">
        <v>0</v>
      </c>
      <c r="G477" s="103">
        <v>0</v>
      </c>
      <c r="H477" s="103">
        <v>0</v>
      </c>
      <c r="I477" s="103">
        <v>0</v>
      </c>
      <c r="J477" s="103">
        <v>0</v>
      </c>
      <c r="K477" s="103">
        <v>0</v>
      </c>
      <c r="L477" s="103">
        <v>0</v>
      </c>
      <c r="M477" s="103">
        <v>140213</v>
      </c>
      <c r="N477" s="103">
        <v>55000</v>
      </c>
      <c r="O477" s="103">
        <v>0</v>
      </c>
      <c r="P477" s="103">
        <v>0</v>
      </c>
      <c r="Q477" s="103">
        <v>0</v>
      </c>
      <c r="R477" s="103">
        <v>0</v>
      </c>
      <c r="S477" s="103">
        <v>0</v>
      </c>
      <c r="T477" s="14">
        <v>0</v>
      </c>
      <c r="U477" s="14">
        <v>5000</v>
      </c>
      <c r="V477" s="14">
        <v>0</v>
      </c>
      <c r="W477" s="10">
        <v>0</v>
      </c>
      <c r="X477" s="103" t="s">
        <v>1321</v>
      </c>
      <c r="Y477" s="103" t="s">
        <v>1316</v>
      </c>
    </row>
    <row r="478" spans="1:25" s="10" customFormat="1" ht="12.75" customHeight="1" x14ac:dyDescent="0.2">
      <c r="A478" s="10" t="s">
        <v>704</v>
      </c>
      <c r="B478" s="10" t="s">
        <v>256</v>
      </c>
      <c r="C478" s="103">
        <v>0</v>
      </c>
      <c r="D478" s="103">
        <v>0</v>
      </c>
      <c r="E478" s="103">
        <v>0</v>
      </c>
      <c r="F478" s="103">
        <v>0</v>
      </c>
      <c r="G478" s="103">
        <v>0</v>
      </c>
      <c r="H478" s="103">
        <v>0</v>
      </c>
      <c r="I478" s="103">
        <v>166</v>
      </c>
      <c r="J478" s="103">
        <v>0</v>
      </c>
      <c r="K478" s="103">
        <v>0</v>
      </c>
      <c r="L478" s="103">
        <v>0</v>
      </c>
      <c r="M478" s="103">
        <v>116053</v>
      </c>
      <c r="N478" s="103">
        <v>122000</v>
      </c>
      <c r="O478" s="103">
        <v>0</v>
      </c>
      <c r="P478" s="103">
        <v>0</v>
      </c>
      <c r="Q478" s="103">
        <v>0</v>
      </c>
      <c r="R478" s="103">
        <v>0</v>
      </c>
      <c r="S478" s="103">
        <v>0</v>
      </c>
      <c r="T478" s="14">
        <v>95</v>
      </c>
      <c r="U478" s="14">
        <v>0</v>
      </c>
      <c r="V478" s="14">
        <v>0</v>
      </c>
      <c r="W478" s="10">
        <v>0</v>
      </c>
      <c r="X478" s="103" t="s">
        <v>1321</v>
      </c>
      <c r="Y478" s="103" t="s">
        <v>1316</v>
      </c>
    </row>
    <row r="479" spans="1:25" s="10" customFormat="1" ht="12.75" customHeight="1" x14ac:dyDescent="0.2">
      <c r="A479" s="10" t="s">
        <v>743</v>
      </c>
      <c r="B479" s="10" t="s">
        <v>257</v>
      </c>
      <c r="C479" s="103">
        <v>0</v>
      </c>
      <c r="D479" s="103">
        <v>0</v>
      </c>
      <c r="E479" s="103">
        <v>0</v>
      </c>
      <c r="F479" s="103">
        <v>0</v>
      </c>
      <c r="G479" s="103">
        <v>0</v>
      </c>
      <c r="H479" s="103">
        <v>0</v>
      </c>
      <c r="I479" s="103">
        <v>0</v>
      </c>
      <c r="J479" s="103">
        <v>0</v>
      </c>
      <c r="K479" s="103">
        <v>0</v>
      </c>
      <c r="L479" s="103">
        <v>0</v>
      </c>
      <c r="M479" s="103">
        <v>209556</v>
      </c>
      <c r="N479" s="103">
        <v>50362</v>
      </c>
      <c r="O479" s="103">
        <v>0</v>
      </c>
      <c r="P479" s="103">
        <v>100</v>
      </c>
      <c r="Q479" s="103">
        <v>0</v>
      </c>
      <c r="R479" s="103">
        <v>0</v>
      </c>
      <c r="S479" s="103">
        <v>0</v>
      </c>
      <c r="T479" s="14">
        <v>0</v>
      </c>
      <c r="U479" s="14">
        <v>0</v>
      </c>
      <c r="V479" s="14">
        <v>7000</v>
      </c>
      <c r="W479" s="10">
        <v>0</v>
      </c>
      <c r="X479" s="103" t="s">
        <v>1320</v>
      </c>
      <c r="Y479" s="103" t="s">
        <v>1316</v>
      </c>
    </row>
    <row r="480" spans="1:25" s="10" customFormat="1" ht="12.75" customHeight="1" x14ac:dyDescent="0.2">
      <c r="A480" s="10" t="s">
        <v>722</v>
      </c>
      <c r="B480" s="10" t="s">
        <v>258</v>
      </c>
      <c r="C480" s="103">
        <v>0</v>
      </c>
      <c r="D480" s="103">
        <v>0</v>
      </c>
      <c r="E480" s="103">
        <v>0</v>
      </c>
      <c r="F480" s="103">
        <v>0</v>
      </c>
      <c r="G480" s="103">
        <v>0</v>
      </c>
      <c r="H480" s="103">
        <v>0</v>
      </c>
      <c r="I480" s="103">
        <v>293</v>
      </c>
      <c r="J480" s="103">
        <v>0</v>
      </c>
      <c r="K480" s="103">
        <v>0</v>
      </c>
      <c r="L480" s="103">
        <v>0</v>
      </c>
      <c r="M480" s="103">
        <v>229794</v>
      </c>
      <c r="N480" s="103">
        <v>0</v>
      </c>
      <c r="O480" s="103">
        <v>0</v>
      </c>
      <c r="P480" s="103">
        <v>0</v>
      </c>
      <c r="Q480" s="103">
        <v>0</v>
      </c>
      <c r="R480" s="103">
        <v>0</v>
      </c>
      <c r="S480" s="103">
        <v>0</v>
      </c>
      <c r="T480" s="14">
        <v>0</v>
      </c>
      <c r="U480" s="14">
        <v>0</v>
      </c>
      <c r="V480" s="14">
        <v>0</v>
      </c>
      <c r="W480" s="10">
        <v>0</v>
      </c>
      <c r="X480" s="103" t="s">
        <v>1327</v>
      </c>
      <c r="Y480" s="103" t="s">
        <v>1316</v>
      </c>
    </row>
    <row r="481" spans="1:25" s="10" customFormat="1" ht="12.75" customHeight="1" x14ac:dyDescent="0.2">
      <c r="A481" s="10" t="s">
        <v>418</v>
      </c>
      <c r="B481" s="10" t="s">
        <v>259</v>
      </c>
      <c r="C481" s="103">
        <v>0</v>
      </c>
      <c r="D481" s="103">
        <v>0</v>
      </c>
      <c r="E481" s="103">
        <v>0</v>
      </c>
      <c r="F481" s="103">
        <v>0</v>
      </c>
      <c r="G481" s="103">
        <v>0</v>
      </c>
      <c r="H481" s="103">
        <v>0</v>
      </c>
      <c r="I481" s="103">
        <v>0</v>
      </c>
      <c r="J481" s="103">
        <v>0</v>
      </c>
      <c r="K481" s="103">
        <v>0</v>
      </c>
      <c r="L481" s="103">
        <v>0</v>
      </c>
      <c r="M481" s="103">
        <v>6050</v>
      </c>
      <c r="N481" s="103">
        <v>65012</v>
      </c>
      <c r="O481" s="103">
        <v>0</v>
      </c>
      <c r="P481" s="103">
        <v>0</v>
      </c>
      <c r="Q481" s="103">
        <v>0</v>
      </c>
      <c r="R481" s="103">
        <v>510</v>
      </c>
      <c r="S481" s="103">
        <v>0</v>
      </c>
      <c r="T481" s="14">
        <v>0</v>
      </c>
      <c r="U481" s="14">
        <v>43500</v>
      </c>
      <c r="V481" s="14">
        <v>0</v>
      </c>
      <c r="W481" s="10">
        <v>0</v>
      </c>
      <c r="X481" s="103" t="s">
        <v>1312</v>
      </c>
      <c r="Y481" s="103" t="s">
        <v>1316</v>
      </c>
    </row>
    <row r="482" spans="1:25" s="10" customFormat="1" ht="12.75" customHeight="1" x14ac:dyDescent="0.2">
      <c r="A482" s="10" t="s">
        <v>663</v>
      </c>
      <c r="B482" s="10" t="s">
        <v>260</v>
      </c>
      <c r="C482" s="103">
        <v>0</v>
      </c>
      <c r="D482" s="103">
        <v>0</v>
      </c>
      <c r="E482" s="103">
        <v>0</v>
      </c>
      <c r="F482" s="103">
        <v>0</v>
      </c>
      <c r="G482" s="103">
        <v>0</v>
      </c>
      <c r="H482" s="103">
        <v>0</v>
      </c>
      <c r="I482" s="103">
        <v>0</v>
      </c>
      <c r="J482" s="103">
        <v>0</v>
      </c>
      <c r="K482" s="103">
        <v>0</v>
      </c>
      <c r="L482" s="103">
        <v>0</v>
      </c>
      <c r="M482" s="103">
        <v>136157</v>
      </c>
      <c r="N482" s="103">
        <v>0</v>
      </c>
      <c r="O482" s="103">
        <v>0</v>
      </c>
      <c r="P482" s="103">
        <v>0</v>
      </c>
      <c r="Q482" s="103">
        <v>0</v>
      </c>
      <c r="R482" s="103">
        <v>0</v>
      </c>
      <c r="S482" s="103">
        <v>0</v>
      </c>
      <c r="T482" s="14">
        <v>0</v>
      </c>
      <c r="U482" s="14">
        <v>0</v>
      </c>
      <c r="V482" s="14">
        <v>0</v>
      </c>
      <c r="W482" s="10">
        <v>0</v>
      </c>
      <c r="X482" s="103" t="s">
        <v>1315</v>
      </c>
      <c r="Y482" s="103" t="s">
        <v>1316</v>
      </c>
    </row>
    <row r="483" spans="1:25" s="10" customFormat="1" ht="12.75" customHeight="1" x14ac:dyDescent="0.2">
      <c r="A483" s="10" t="s">
        <v>658</v>
      </c>
      <c r="B483" s="10" t="s">
        <v>356</v>
      </c>
      <c r="C483" s="103">
        <v>0</v>
      </c>
      <c r="D483" s="103">
        <v>0</v>
      </c>
      <c r="E483" s="103">
        <v>0</v>
      </c>
      <c r="F483" s="103">
        <v>0</v>
      </c>
      <c r="G483" s="103">
        <v>0</v>
      </c>
      <c r="H483" s="103">
        <v>0</v>
      </c>
      <c r="I483" s="103">
        <v>0</v>
      </c>
      <c r="J483" s="103">
        <v>0</v>
      </c>
      <c r="K483" s="103">
        <v>0</v>
      </c>
      <c r="L483" s="103">
        <v>0</v>
      </c>
      <c r="M483" s="103">
        <v>391352</v>
      </c>
      <c r="N483" s="103">
        <v>0</v>
      </c>
      <c r="O483" s="103">
        <v>0</v>
      </c>
      <c r="P483" s="103">
        <v>0</v>
      </c>
      <c r="Q483" s="103">
        <v>0</v>
      </c>
      <c r="R483" s="103">
        <v>0</v>
      </c>
      <c r="S483" s="103">
        <v>0</v>
      </c>
      <c r="T483" s="14">
        <v>0</v>
      </c>
      <c r="U483" s="14">
        <v>0</v>
      </c>
      <c r="V483" s="14">
        <v>0</v>
      </c>
      <c r="W483" s="10">
        <v>0</v>
      </c>
      <c r="X483" s="103" t="s">
        <v>1324</v>
      </c>
      <c r="Y483" s="103" t="s">
        <v>1316</v>
      </c>
    </row>
    <row r="484" spans="1:25" s="10" customFormat="1" ht="12.75" customHeight="1" x14ac:dyDescent="0.2">
      <c r="A484" s="10" t="s">
        <v>770</v>
      </c>
      <c r="B484" s="10" t="s">
        <v>869</v>
      </c>
      <c r="C484" s="103">
        <v>0</v>
      </c>
      <c r="D484" s="103">
        <v>0</v>
      </c>
      <c r="E484" s="103">
        <v>0</v>
      </c>
      <c r="F484" s="103">
        <v>0</v>
      </c>
      <c r="G484" s="103">
        <v>0</v>
      </c>
      <c r="H484" s="103">
        <v>0</v>
      </c>
      <c r="I484" s="103">
        <v>0</v>
      </c>
      <c r="J484" s="103">
        <v>0</v>
      </c>
      <c r="K484" s="103">
        <v>0</v>
      </c>
      <c r="L484" s="103">
        <v>0</v>
      </c>
      <c r="M484" s="103">
        <v>19381</v>
      </c>
      <c r="N484" s="103">
        <v>0</v>
      </c>
      <c r="O484" s="103">
        <v>0</v>
      </c>
      <c r="P484" s="103">
        <v>0</v>
      </c>
      <c r="Q484" s="103">
        <v>0</v>
      </c>
      <c r="R484" s="103">
        <v>0</v>
      </c>
      <c r="S484" s="103">
        <v>0</v>
      </c>
      <c r="T484" s="14">
        <v>0</v>
      </c>
      <c r="U484" s="14">
        <v>0</v>
      </c>
      <c r="V484" s="14">
        <v>0</v>
      </c>
      <c r="W484" s="10">
        <v>0</v>
      </c>
      <c r="X484" s="103" t="s">
        <v>1377</v>
      </c>
      <c r="Y484" s="103" t="s">
        <v>1316</v>
      </c>
    </row>
    <row r="485" spans="1:25" s="10" customFormat="1" ht="12.75" customHeight="1" x14ac:dyDescent="0.2">
      <c r="A485" s="10" t="s">
        <v>525</v>
      </c>
      <c r="B485" s="10" t="s">
        <v>261</v>
      </c>
      <c r="C485" s="103">
        <v>0</v>
      </c>
      <c r="D485" s="103">
        <v>0</v>
      </c>
      <c r="E485" s="103">
        <v>0</v>
      </c>
      <c r="F485" s="103">
        <v>0</v>
      </c>
      <c r="G485" s="103">
        <v>0</v>
      </c>
      <c r="H485" s="103">
        <v>0</v>
      </c>
      <c r="I485" s="103">
        <v>0</v>
      </c>
      <c r="J485" s="103">
        <v>0</v>
      </c>
      <c r="K485" s="103">
        <v>0</v>
      </c>
      <c r="L485" s="103">
        <v>0</v>
      </c>
      <c r="M485" s="103">
        <v>0</v>
      </c>
      <c r="N485" s="103">
        <v>0</v>
      </c>
      <c r="O485" s="103">
        <v>0</v>
      </c>
      <c r="P485" s="103">
        <v>0</v>
      </c>
      <c r="Q485" s="103">
        <v>0</v>
      </c>
      <c r="R485" s="103">
        <v>0</v>
      </c>
      <c r="S485" s="103">
        <v>0</v>
      </c>
      <c r="T485" s="14">
        <v>0</v>
      </c>
      <c r="U485" s="14">
        <v>0</v>
      </c>
      <c r="V485" s="14">
        <v>0</v>
      </c>
      <c r="W485" s="10">
        <v>0</v>
      </c>
      <c r="X485" s="103" t="s">
        <v>1315</v>
      </c>
      <c r="Y485" s="103" t="s">
        <v>1316</v>
      </c>
    </row>
    <row r="486" spans="1:25" s="10" customFormat="1" ht="12.75" customHeight="1" x14ac:dyDescent="0.2">
      <c r="A486" s="10" t="s">
        <v>645</v>
      </c>
      <c r="B486" s="10" t="s">
        <v>262</v>
      </c>
      <c r="C486" s="103">
        <v>0</v>
      </c>
      <c r="D486" s="103">
        <v>0</v>
      </c>
      <c r="E486" s="103">
        <v>0</v>
      </c>
      <c r="F486" s="103">
        <v>0</v>
      </c>
      <c r="G486" s="103">
        <v>0</v>
      </c>
      <c r="H486" s="103">
        <v>0</v>
      </c>
      <c r="I486" s="103">
        <v>0</v>
      </c>
      <c r="J486" s="103">
        <v>0</v>
      </c>
      <c r="K486" s="103">
        <v>0</v>
      </c>
      <c r="L486" s="103">
        <v>0</v>
      </c>
      <c r="M486" s="103">
        <v>85297</v>
      </c>
      <c r="N486" s="103">
        <v>0</v>
      </c>
      <c r="O486" s="103">
        <v>0</v>
      </c>
      <c r="P486" s="103">
        <v>0</v>
      </c>
      <c r="Q486" s="103">
        <v>0</v>
      </c>
      <c r="R486" s="103">
        <v>0</v>
      </c>
      <c r="S486" s="103">
        <v>0</v>
      </c>
      <c r="T486" s="14">
        <v>0</v>
      </c>
      <c r="U486" s="14">
        <v>0</v>
      </c>
      <c r="V486" s="14">
        <v>0</v>
      </c>
      <c r="W486" s="10">
        <v>0</v>
      </c>
      <c r="X486" s="103" t="s">
        <v>1315</v>
      </c>
      <c r="Y486" s="103" t="s">
        <v>1316</v>
      </c>
    </row>
    <row r="487" spans="1:25" s="10" customFormat="1" ht="12.75" customHeight="1" x14ac:dyDescent="0.2">
      <c r="A487" s="10" t="s">
        <v>656</v>
      </c>
      <c r="B487" s="10" t="s">
        <v>263</v>
      </c>
      <c r="C487" s="103">
        <v>0</v>
      </c>
      <c r="D487" s="103">
        <v>0</v>
      </c>
      <c r="E487" s="103">
        <v>0</v>
      </c>
      <c r="F487" s="103">
        <v>0</v>
      </c>
      <c r="G487" s="103">
        <v>0</v>
      </c>
      <c r="H487" s="103">
        <v>0</v>
      </c>
      <c r="I487" s="103">
        <v>0</v>
      </c>
      <c r="J487" s="103">
        <v>0</v>
      </c>
      <c r="K487" s="103">
        <v>0</v>
      </c>
      <c r="L487" s="103">
        <v>0</v>
      </c>
      <c r="M487" s="103">
        <v>187034</v>
      </c>
      <c r="N487" s="103">
        <v>0</v>
      </c>
      <c r="O487" s="103">
        <v>0</v>
      </c>
      <c r="P487" s="103">
        <v>0</v>
      </c>
      <c r="Q487" s="103">
        <v>0</v>
      </c>
      <c r="R487" s="103">
        <v>0</v>
      </c>
      <c r="S487" s="103">
        <v>0</v>
      </c>
      <c r="T487" s="14">
        <v>0</v>
      </c>
      <c r="U487" s="14">
        <v>0</v>
      </c>
      <c r="V487" s="14">
        <v>0</v>
      </c>
      <c r="W487" s="10">
        <v>0</v>
      </c>
      <c r="X487" s="103" t="s">
        <v>1315</v>
      </c>
      <c r="Y487" s="103" t="s">
        <v>1316</v>
      </c>
    </row>
    <row r="488" spans="1:25" s="10" customFormat="1" ht="12.75" customHeight="1" x14ac:dyDescent="0.2">
      <c r="A488" s="10" t="s">
        <v>471</v>
      </c>
      <c r="B488" s="10" t="s">
        <v>264</v>
      </c>
      <c r="C488" s="103">
        <v>0</v>
      </c>
      <c r="D488" s="103">
        <v>0</v>
      </c>
      <c r="E488" s="103">
        <v>0</v>
      </c>
      <c r="F488" s="103">
        <v>0</v>
      </c>
      <c r="G488" s="103">
        <v>0</v>
      </c>
      <c r="H488" s="103">
        <v>0</v>
      </c>
      <c r="I488" s="103">
        <v>0</v>
      </c>
      <c r="J488" s="103">
        <v>0</v>
      </c>
      <c r="K488" s="103">
        <v>0</v>
      </c>
      <c r="L488" s="103">
        <v>0</v>
      </c>
      <c r="M488" s="103">
        <v>53455</v>
      </c>
      <c r="N488" s="103">
        <v>0</v>
      </c>
      <c r="O488" s="103">
        <v>0</v>
      </c>
      <c r="P488" s="103">
        <v>0</v>
      </c>
      <c r="Q488" s="103">
        <v>0</v>
      </c>
      <c r="R488" s="103">
        <v>0</v>
      </c>
      <c r="S488" s="103">
        <v>0</v>
      </c>
      <c r="T488" s="14">
        <v>0</v>
      </c>
      <c r="U488" s="14">
        <v>0</v>
      </c>
      <c r="V488" s="14">
        <v>0</v>
      </c>
      <c r="W488" s="10">
        <v>0</v>
      </c>
      <c r="X488" s="103" t="s">
        <v>1315</v>
      </c>
      <c r="Y488" s="103" t="s">
        <v>1316</v>
      </c>
    </row>
    <row r="489" spans="1:25" s="10" customFormat="1" ht="12.75" customHeight="1" x14ac:dyDescent="0.2">
      <c r="A489" s="10" t="s">
        <v>603</v>
      </c>
      <c r="B489" s="10" t="s">
        <v>265</v>
      </c>
      <c r="C489" s="103">
        <v>0</v>
      </c>
      <c r="D489" s="103">
        <v>0</v>
      </c>
      <c r="E489" s="103">
        <v>0</v>
      </c>
      <c r="F489" s="103">
        <v>0</v>
      </c>
      <c r="G489" s="103">
        <v>0</v>
      </c>
      <c r="H489" s="103">
        <v>0</v>
      </c>
      <c r="I489" s="103">
        <v>0</v>
      </c>
      <c r="J489" s="103">
        <v>0</v>
      </c>
      <c r="K489" s="103">
        <v>0</v>
      </c>
      <c r="L489" s="103">
        <v>0</v>
      </c>
      <c r="M489" s="103">
        <v>0</v>
      </c>
      <c r="N489" s="103">
        <v>0</v>
      </c>
      <c r="O489" s="103">
        <v>0</v>
      </c>
      <c r="P489" s="103">
        <v>0</v>
      </c>
      <c r="Q489" s="103">
        <v>0</v>
      </c>
      <c r="R489" s="103">
        <v>0</v>
      </c>
      <c r="S489" s="103">
        <v>0</v>
      </c>
      <c r="T489" s="14">
        <v>0</v>
      </c>
      <c r="U489" s="14">
        <v>0</v>
      </c>
      <c r="V489" s="14">
        <v>0</v>
      </c>
      <c r="W489" s="10">
        <v>0</v>
      </c>
      <c r="X489" s="103" t="s">
        <v>1315</v>
      </c>
      <c r="Y489" s="103" t="s">
        <v>1316</v>
      </c>
    </row>
    <row r="490" spans="1:25" s="10" customFormat="1" ht="12.75" customHeight="1" x14ac:dyDescent="0.2">
      <c r="A490" s="10" t="s">
        <v>526</v>
      </c>
      <c r="B490" s="10" t="s">
        <v>266</v>
      </c>
      <c r="C490" s="103">
        <v>0</v>
      </c>
      <c r="D490" s="103">
        <v>0</v>
      </c>
      <c r="E490" s="103">
        <v>0</v>
      </c>
      <c r="F490" s="103">
        <v>0</v>
      </c>
      <c r="G490" s="103">
        <v>0</v>
      </c>
      <c r="H490" s="103">
        <v>0</v>
      </c>
      <c r="I490" s="103">
        <v>0</v>
      </c>
      <c r="J490" s="103">
        <v>0</v>
      </c>
      <c r="K490" s="103">
        <v>0</v>
      </c>
      <c r="L490" s="103">
        <v>0</v>
      </c>
      <c r="M490" s="103">
        <v>304799</v>
      </c>
      <c r="N490" s="103">
        <v>0</v>
      </c>
      <c r="O490" s="103">
        <v>0</v>
      </c>
      <c r="P490" s="103">
        <v>0</v>
      </c>
      <c r="Q490" s="103">
        <v>0</v>
      </c>
      <c r="R490" s="103">
        <v>0</v>
      </c>
      <c r="S490" s="103">
        <v>0</v>
      </c>
      <c r="T490" s="14">
        <v>0</v>
      </c>
      <c r="U490" s="14">
        <v>0</v>
      </c>
      <c r="V490" s="14">
        <v>0</v>
      </c>
      <c r="W490" s="10">
        <v>0</v>
      </c>
      <c r="X490" s="103" t="s">
        <v>1315</v>
      </c>
      <c r="Y490" s="103" t="s">
        <v>1316</v>
      </c>
    </row>
    <row r="491" spans="1:25" s="10" customFormat="1" ht="12.75" customHeight="1" x14ac:dyDescent="0.2">
      <c r="A491" s="10" t="s">
        <v>399</v>
      </c>
      <c r="B491" s="10" t="s">
        <v>267</v>
      </c>
      <c r="C491" s="103">
        <v>0</v>
      </c>
      <c r="D491" s="103">
        <v>0</v>
      </c>
      <c r="E491" s="103">
        <v>0</v>
      </c>
      <c r="F491" s="103">
        <v>0</v>
      </c>
      <c r="G491" s="103">
        <v>0</v>
      </c>
      <c r="H491" s="103">
        <v>0</v>
      </c>
      <c r="I491" s="103">
        <v>0</v>
      </c>
      <c r="J491" s="103">
        <v>0</v>
      </c>
      <c r="K491" s="103">
        <v>0</v>
      </c>
      <c r="L491" s="103">
        <v>0</v>
      </c>
      <c r="M491" s="103">
        <v>90237</v>
      </c>
      <c r="N491" s="103">
        <v>0</v>
      </c>
      <c r="O491" s="103">
        <v>0</v>
      </c>
      <c r="P491" s="103">
        <v>0</v>
      </c>
      <c r="Q491" s="103">
        <v>0</v>
      </c>
      <c r="R491" s="103">
        <v>0</v>
      </c>
      <c r="S491" s="103">
        <v>0</v>
      </c>
      <c r="T491" s="14">
        <v>0</v>
      </c>
      <c r="U491" s="14">
        <v>0</v>
      </c>
      <c r="V491" s="14">
        <v>0</v>
      </c>
      <c r="W491" s="10">
        <v>0</v>
      </c>
      <c r="X491" s="103" t="s">
        <v>1312</v>
      </c>
      <c r="Y491" s="103" t="s">
        <v>1316</v>
      </c>
    </row>
    <row r="492" spans="1:25" s="10" customFormat="1" ht="12.75" customHeight="1" x14ac:dyDescent="0.2">
      <c r="A492" s="10" t="s">
        <v>453</v>
      </c>
      <c r="B492" s="10" t="s">
        <v>268</v>
      </c>
      <c r="C492" s="103">
        <v>0</v>
      </c>
      <c r="D492" s="103">
        <v>0</v>
      </c>
      <c r="E492" s="103">
        <v>0</v>
      </c>
      <c r="F492" s="103">
        <v>0</v>
      </c>
      <c r="G492" s="103">
        <v>0</v>
      </c>
      <c r="H492" s="103">
        <v>0</v>
      </c>
      <c r="I492" s="103">
        <v>0</v>
      </c>
      <c r="J492" s="103">
        <v>0</v>
      </c>
      <c r="K492" s="103">
        <v>0</v>
      </c>
      <c r="L492" s="103">
        <v>0</v>
      </c>
      <c r="M492" s="103">
        <v>2100</v>
      </c>
      <c r="N492" s="103">
        <v>0</v>
      </c>
      <c r="O492" s="103">
        <v>0</v>
      </c>
      <c r="P492" s="103">
        <v>0</v>
      </c>
      <c r="Q492" s="103">
        <v>0</v>
      </c>
      <c r="R492" s="103">
        <v>0</v>
      </c>
      <c r="S492" s="103">
        <v>0</v>
      </c>
      <c r="T492" s="14">
        <v>0</v>
      </c>
      <c r="U492" s="14">
        <v>0</v>
      </c>
      <c r="V492" s="14">
        <v>0</v>
      </c>
      <c r="W492" s="10">
        <v>0</v>
      </c>
      <c r="X492" s="103" t="s">
        <v>1315</v>
      </c>
      <c r="Y492" s="103" t="s">
        <v>1316</v>
      </c>
    </row>
    <row r="493" spans="1:25" s="10" customFormat="1" ht="12.75" customHeight="1" x14ac:dyDescent="0.2">
      <c r="A493" s="10" t="s">
        <v>461</v>
      </c>
      <c r="B493" s="10" t="s">
        <v>269</v>
      </c>
      <c r="C493" s="103">
        <v>0</v>
      </c>
      <c r="D493" s="103">
        <v>0</v>
      </c>
      <c r="E493" s="103">
        <v>0</v>
      </c>
      <c r="F493" s="103">
        <v>0</v>
      </c>
      <c r="G493" s="103">
        <v>0</v>
      </c>
      <c r="H493" s="103">
        <v>0</v>
      </c>
      <c r="I493" s="103">
        <v>0</v>
      </c>
      <c r="J493" s="103">
        <v>0</v>
      </c>
      <c r="K493" s="103">
        <v>0</v>
      </c>
      <c r="L493" s="103">
        <v>0</v>
      </c>
      <c r="M493" s="103">
        <v>10925</v>
      </c>
      <c r="N493" s="103">
        <v>0</v>
      </c>
      <c r="O493" s="103">
        <v>0</v>
      </c>
      <c r="P493" s="103">
        <v>0</v>
      </c>
      <c r="Q493" s="103">
        <v>0</v>
      </c>
      <c r="R493" s="103">
        <v>0</v>
      </c>
      <c r="S493" s="103">
        <v>0</v>
      </c>
      <c r="T493" s="14">
        <v>0</v>
      </c>
      <c r="U493" s="14">
        <v>0</v>
      </c>
      <c r="V493" s="14">
        <v>0</v>
      </c>
      <c r="W493" s="10">
        <v>0</v>
      </c>
      <c r="X493" s="103" t="s">
        <v>1315</v>
      </c>
      <c r="Y493" s="103" t="s">
        <v>1316</v>
      </c>
    </row>
    <row r="494" spans="1:25" s="10" customFormat="1" ht="12.75" customHeight="1" x14ac:dyDescent="0.2">
      <c r="A494" s="10" t="s">
        <v>1063</v>
      </c>
      <c r="B494" s="10" t="s">
        <v>1064</v>
      </c>
      <c r="C494" s="103">
        <v>460</v>
      </c>
      <c r="D494" s="103">
        <v>0</v>
      </c>
      <c r="E494" s="103">
        <v>0</v>
      </c>
      <c r="F494" s="103">
        <v>0</v>
      </c>
      <c r="G494" s="103">
        <v>0</v>
      </c>
      <c r="H494" s="103">
        <v>0</v>
      </c>
      <c r="I494" s="103">
        <v>0</v>
      </c>
      <c r="J494" s="103">
        <v>0</v>
      </c>
      <c r="K494" s="103">
        <v>0</v>
      </c>
      <c r="L494" s="103">
        <v>0</v>
      </c>
      <c r="M494" s="103">
        <v>141703</v>
      </c>
      <c r="N494" s="103">
        <v>77600</v>
      </c>
      <c r="O494" s="103">
        <v>0</v>
      </c>
      <c r="P494" s="103">
        <v>0</v>
      </c>
      <c r="Q494" s="103">
        <v>0</v>
      </c>
      <c r="R494" s="103">
        <v>0</v>
      </c>
      <c r="S494" s="103">
        <v>0</v>
      </c>
      <c r="T494" s="14">
        <v>0</v>
      </c>
      <c r="U494" s="14">
        <v>0</v>
      </c>
      <c r="V494" s="14">
        <v>0</v>
      </c>
      <c r="W494" s="10">
        <v>0</v>
      </c>
      <c r="X494" s="103" t="s">
        <v>1312</v>
      </c>
      <c r="Y494" s="103" t="s">
        <v>1314</v>
      </c>
    </row>
    <row r="495" spans="1:25" s="10" customFormat="1" ht="12.75" customHeight="1" x14ac:dyDescent="0.2">
      <c r="A495" s="10" t="s">
        <v>559</v>
      </c>
      <c r="B495" s="10" t="s">
        <v>270</v>
      </c>
      <c r="C495" s="103">
        <v>0</v>
      </c>
      <c r="D495" s="103">
        <v>0</v>
      </c>
      <c r="E495" s="103">
        <v>0</v>
      </c>
      <c r="F495" s="103">
        <v>0</v>
      </c>
      <c r="G495" s="103">
        <v>0</v>
      </c>
      <c r="H495" s="103">
        <v>0</v>
      </c>
      <c r="I495" s="103">
        <v>0</v>
      </c>
      <c r="J495" s="103">
        <v>0</v>
      </c>
      <c r="K495" s="103">
        <v>0</v>
      </c>
      <c r="L495" s="103">
        <v>0</v>
      </c>
      <c r="M495" s="103">
        <v>88212</v>
      </c>
      <c r="N495" s="103">
        <v>0</v>
      </c>
      <c r="O495" s="103">
        <v>0</v>
      </c>
      <c r="P495" s="103">
        <v>0</v>
      </c>
      <c r="Q495" s="103">
        <v>0</v>
      </c>
      <c r="R495" s="103">
        <v>0</v>
      </c>
      <c r="S495" s="103">
        <v>0</v>
      </c>
      <c r="T495" s="14">
        <v>0</v>
      </c>
      <c r="U495" s="14">
        <v>0</v>
      </c>
      <c r="V495" s="14">
        <v>0</v>
      </c>
      <c r="W495" s="10">
        <v>0</v>
      </c>
      <c r="X495" s="103" t="s">
        <v>1315</v>
      </c>
      <c r="Y495" s="103" t="s">
        <v>1316</v>
      </c>
    </row>
    <row r="496" spans="1:25" s="10" customFormat="1" ht="12.75" customHeight="1" x14ac:dyDescent="0.2">
      <c r="A496" s="10" t="s">
        <v>578</v>
      </c>
      <c r="B496" s="10" t="s">
        <v>271</v>
      </c>
      <c r="C496" s="103">
        <v>0</v>
      </c>
      <c r="D496" s="103">
        <v>0</v>
      </c>
      <c r="E496" s="103">
        <v>0</v>
      </c>
      <c r="F496" s="103">
        <v>0</v>
      </c>
      <c r="G496" s="103">
        <v>0</v>
      </c>
      <c r="H496" s="103">
        <v>0</v>
      </c>
      <c r="I496" s="103">
        <v>0</v>
      </c>
      <c r="J496" s="103">
        <v>0</v>
      </c>
      <c r="K496" s="103">
        <v>0</v>
      </c>
      <c r="L496" s="103">
        <v>0</v>
      </c>
      <c r="M496" s="103">
        <v>0</v>
      </c>
      <c r="N496" s="103">
        <v>0</v>
      </c>
      <c r="O496" s="103">
        <v>0</v>
      </c>
      <c r="P496" s="103">
        <v>0</v>
      </c>
      <c r="Q496" s="103">
        <v>0</v>
      </c>
      <c r="R496" s="103">
        <v>0</v>
      </c>
      <c r="S496" s="103">
        <v>0</v>
      </c>
      <c r="T496" s="14">
        <v>0</v>
      </c>
      <c r="U496" s="14">
        <v>0</v>
      </c>
      <c r="V496" s="14">
        <v>0</v>
      </c>
      <c r="W496" s="10">
        <v>0</v>
      </c>
      <c r="X496" s="103" t="s">
        <v>1315</v>
      </c>
      <c r="Y496" s="103" t="s">
        <v>1316</v>
      </c>
    </row>
    <row r="497" spans="1:25" s="10" customFormat="1" ht="12.75" customHeight="1" x14ac:dyDescent="0.2">
      <c r="A497" s="10" t="s">
        <v>1065</v>
      </c>
      <c r="B497" s="10" t="s">
        <v>1066</v>
      </c>
      <c r="C497" s="103">
        <v>940</v>
      </c>
      <c r="D497" s="103">
        <v>0</v>
      </c>
      <c r="E497" s="103">
        <v>0</v>
      </c>
      <c r="F497" s="103">
        <v>0</v>
      </c>
      <c r="G497" s="103">
        <v>0</v>
      </c>
      <c r="H497" s="103">
        <v>0</v>
      </c>
      <c r="I497" s="103">
        <v>0</v>
      </c>
      <c r="J497" s="103">
        <v>0</v>
      </c>
      <c r="K497" s="103">
        <v>0</v>
      </c>
      <c r="L497" s="103">
        <v>0</v>
      </c>
      <c r="M497" s="103">
        <v>385296</v>
      </c>
      <c r="N497" s="103">
        <v>0</v>
      </c>
      <c r="O497" s="103">
        <v>0</v>
      </c>
      <c r="P497" s="103">
        <v>60580</v>
      </c>
      <c r="Q497" s="103">
        <v>0</v>
      </c>
      <c r="R497" s="103">
        <v>0</v>
      </c>
      <c r="S497" s="103">
        <v>0</v>
      </c>
      <c r="T497" s="14">
        <v>0</v>
      </c>
      <c r="U497" s="14">
        <v>0</v>
      </c>
      <c r="V497" s="14">
        <v>14900</v>
      </c>
      <c r="W497" s="10">
        <v>42</v>
      </c>
      <c r="X497" s="103" t="s">
        <v>1312</v>
      </c>
      <c r="Y497" s="103" t="s">
        <v>1314</v>
      </c>
    </row>
    <row r="498" spans="1:25" s="10" customFormat="1" ht="12.75" customHeight="1" x14ac:dyDescent="0.2">
      <c r="A498" s="10" t="s">
        <v>781</v>
      </c>
      <c r="B498" s="10" t="s">
        <v>875</v>
      </c>
      <c r="C498" s="103">
        <v>0</v>
      </c>
      <c r="D498" s="103">
        <v>0</v>
      </c>
      <c r="E498" s="103">
        <v>0</v>
      </c>
      <c r="F498" s="103">
        <v>0</v>
      </c>
      <c r="G498" s="103">
        <v>0</v>
      </c>
      <c r="H498" s="103">
        <v>0</v>
      </c>
      <c r="I498" s="103">
        <v>0</v>
      </c>
      <c r="J498" s="103">
        <v>0</v>
      </c>
      <c r="K498" s="103">
        <v>0</v>
      </c>
      <c r="L498" s="103">
        <v>0</v>
      </c>
      <c r="M498" s="103">
        <v>10000</v>
      </c>
      <c r="N498" s="103">
        <v>0</v>
      </c>
      <c r="O498" s="103">
        <v>0</v>
      </c>
      <c r="P498" s="103">
        <v>0</v>
      </c>
      <c r="Q498" s="103">
        <v>0</v>
      </c>
      <c r="R498" s="103">
        <v>0</v>
      </c>
      <c r="S498" s="103">
        <v>0</v>
      </c>
      <c r="T498" s="14">
        <v>0</v>
      </c>
      <c r="U498" s="14">
        <v>0</v>
      </c>
      <c r="V498" s="14">
        <v>0</v>
      </c>
      <c r="W498" s="10">
        <v>0</v>
      </c>
      <c r="X498" s="103" t="s">
        <v>1377</v>
      </c>
      <c r="Y498" s="103" t="s">
        <v>1316</v>
      </c>
    </row>
    <row r="499" spans="1:25" s="10" customFormat="1" ht="12.75" customHeight="1" x14ac:dyDescent="0.2">
      <c r="A499" s="10" t="s">
        <v>817</v>
      </c>
      <c r="B499" s="10" t="s">
        <v>384</v>
      </c>
      <c r="C499" s="103">
        <v>0</v>
      </c>
      <c r="D499" s="103">
        <v>0</v>
      </c>
      <c r="E499" s="103">
        <v>0</v>
      </c>
      <c r="F499" s="103">
        <v>0</v>
      </c>
      <c r="G499" s="103">
        <v>0</v>
      </c>
      <c r="H499" s="103">
        <v>0</v>
      </c>
      <c r="I499" s="103">
        <v>0</v>
      </c>
      <c r="J499" s="103">
        <v>0</v>
      </c>
      <c r="K499" s="103">
        <v>0</v>
      </c>
      <c r="L499" s="103">
        <v>0</v>
      </c>
      <c r="M499" s="103">
        <v>133501</v>
      </c>
      <c r="N499" s="103">
        <v>10000</v>
      </c>
      <c r="O499" s="103">
        <v>0</v>
      </c>
      <c r="P499" s="103">
        <v>0</v>
      </c>
      <c r="Q499" s="103">
        <v>0</v>
      </c>
      <c r="R499" s="103">
        <v>0</v>
      </c>
      <c r="S499" s="103">
        <v>0</v>
      </c>
      <c r="T499" s="14">
        <v>0</v>
      </c>
      <c r="U499" s="14">
        <v>0</v>
      </c>
      <c r="V499" s="14">
        <v>0</v>
      </c>
      <c r="W499" s="10">
        <v>10872</v>
      </c>
      <c r="X499" s="103" t="s">
        <v>1377</v>
      </c>
      <c r="Y499" s="103" t="s">
        <v>1316</v>
      </c>
    </row>
    <row r="500" spans="1:25" s="10" customFormat="1" ht="12.75" customHeight="1" x14ac:dyDescent="0.2">
      <c r="A500" s="10" t="s">
        <v>775</v>
      </c>
      <c r="B500" s="10" t="s">
        <v>357</v>
      </c>
      <c r="C500" s="103">
        <v>0</v>
      </c>
      <c r="D500" s="103">
        <v>0</v>
      </c>
      <c r="E500" s="103">
        <v>0</v>
      </c>
      <c r="F500" s="103">
        <v>0</v>
      </c>
      <c r="G500" s="103">
        <v>0</v>
      </c>
      <c r="H500" s="103">
        <v>0</v>
      </c>
      <c r="I500" s="103">
        <v>0</v>
      </c>
      <c r="J500" s="103">
        <v>0</v>
      </c>
      <c r="K500" s="103">
        <v>0</v>
      </c>
      <c r="L500" s="103">
        <v>0</v>
      </c>
      <c r="M500" s="103">
        <v>49167</v>
      </c>
      <c r="N500" s="103">
        <v>0</v>
      </c>
      <c r="O500" s="103">
        <v>0</v>
      </c>
      <c r="P500" s="103">
        <v>0</v>
      </c>
      <c r="Q500" s="103">
        <v>0</v>
      </c>
      <c r="R500" s="103">
        <v>0</v>
      </c>
      <c r="S500" s="103">
        <v>0</v>
      </c>
      <c r="T500" s="14">
        <v>0</v>
      </c>
      <c r="U500" s="14">
        <v>0</v>
      </c>
      <c r="V500" s="14">
        <v>0</v>
      </c>
      <c r="W500" s="10">
        <v>0</v>
      </c>
      <c r="X500" s="103" t="s">
        <v>1377</v>
      </c>
      <c r="Y500" s="103" t="s">
        <v>1316</v>
      </c>
    </row>
    <row r="501" spans="1:25" s="10" customFormat="1" ht="12.75" customHeight="1" x14ac:dyDescent="0.2">
      <c r="A501" s="10" t="s">
        <v>619</v>
      </c>
      <c r="B501" s="10" t="s">
        <v>272</v>
      </c>
      <c r="C501" s="103">
        <v>0</v>
      </c>
      <c r="D501" s="103">
        <v>0</v>
      </c>
      <c r="E501" s="103">
        <v>0</v>
      </c>
      <c r="F501" s="103">
        <v>0</v>
      </c>
      <c r="G501" s="103">
        <v>0</v>
      </c>
      <c r="H501" s="103">
        <v>0</v>
      </c>
      <c r="I501" s="103">
        <v>72</v>
      </c>
      <c r="J501" s="103">
        <v>0</v>
      </c>
      <c r="K501" s="103">
        <v>0</v>
      </c>
      <c r="L501" s="103">
        <v>0</v>
      </c>
      <c r="M501" s="103">
        <v>0</v>
      </c>
      <c r="N501" s="103">
        <v>0</v>
      </c>
      <c r="O501" s="103">
        <v>0</v>
      </c>
      <c r="P501" s="103">
        <v>0</v>
      </c>
      <c r="Q501" s="103">
        <v>0</v>
      </c>
      <c r="R501" s="103">
        <v>0</v>
      </c>
      <c r="S501" s="103">
        <v>0</v>
      </c>
      <c r="T501" s="14">
        <v>0</v>
      </c>
      <c r="U501" s="14">
        <v>0</v>
      </c>
      <c r="V501" s="14">
        <v>349</v>
      </c>
      <c r="W501" s="10">
        <v>0</v>
      </c>
      <c r="X501" s="103" t="s">
        <v>1315</v>
      </c>
      <c r="Y501" s="103" t="s">
        <v>1316</v>
      </c>
    </row>
    <row r="502" spans="1:25" s="10" customFormat="1" ht="12.75" customHeight="1" x14ac:dyDescent="0.2">
      <c r="A502" s="10" t="s">
        <v>627</v>
      </c>
      <c r="B502" s="10" t="s">
        <v>273</v>
      </c>
      <c r="C502" s="103">
        <v>0</v>
      </c>
      <c r="D502" s="103">
        <v>0</v>
      </c>
      <c r="E502" s="103">
        <v>0</v>
      </c>
      <c r="F502" s="103">
        <v>0</v>
      </c>
      <c r="G502" s="103">
        <v>0</v>
      </c>
      <c r="H502" s="103">
        <v>0</v>
      </c>
      <c r="I502" s="103">
        <v>0</v>
      </c>
      <c r="J502" s="103">
        <v>0</v>
      </c>
      <c r="K502" s="103">
        <v>0</v>
      </c>
      <c r="L502" s="103">
        <v>0</v>
      </c>
      <c r="M502" s="103">
        <v>3500</v>
      </c>
      <c r="N502" s="103">
        <v>0</v>
      </c>
      <c r="O502" s="103">
        <v>0</v>
      </c>
      <c r="P502" s="103">
        <v>0</v>
      </c>
      <c r="Q502" s="103">
        <v>0</v>
      </c>
      <c r="R502" s="103">
        <v>0</v>
      </c>
      <c r="S502" s="103">
        <v>0</v>
      </c>
      <c r="T502" s="14">
        <v>0</v>
      </c>
      <c r="U502" s="14">
        <v>0</v>
      </c>
      <c r="V502" s="14">
        <v>0</v>
      </c>
      <c r="W502" s="10">
        <v>0</v>
      </c>
      <c r="X502" s="103" t="s">
        <v>1315</v>
      </c>
      <c r="Y502" s="103" t="s">
        <v>1316</v>
      </c>
    </row>
    <row r="503" spans="1:25" s="10" customFormat="1" ht="12.75" customHeight="1" x14ac:dyDescent="0.2">
      <c r="A503" s="10" t="s">
        <v>664</v>
      </c>
      <c r="B503" s="10" t="s">
        <v>358</v>
      </c>
      <c r="C503" s="103">
        <v>0</v>
      </c>
      <c r="D503" s="103">
        <v>0</v>
      </c>
      <c r="E503" s="103">
        <v>5781</v>
      </c>
      <c r="F503" s="103">
        <v>3356</v>
      </c>
      <c r="G503" s="103">
        <v>0</v>
      </c>
      <c r="H503" s="103">
        <v>0</v>
      </c>
      <c r="I503" s="103">
        <v>0</v>
      </c>
      <c r="J503" s="103">
        <v>0</v>
      </c>
      <c r="K503" s="103">
        <v>0</v>
      </c>
      <c r="L503" s="103">
        <v>0</v>
      </c>
      <c r="M503" s="103">
        <v>437599</v>
      </c>
      <c r="N503" s="103">
        <v>0</v>
      </c>
      <c r="O503" s="103">
        <v>0</v>
      </c>
      <c r="P503" s="103">
        <v>0</v>
      </c>
      <c r="Q503" s="103">
        <v>0</v>
      </c>
      <c r="R503" s="103">
        <v>0</v>
      </c>
      <c r="S503" s="103">
        <v>0</v>
      </c>
      <c r="T503" s="14">
        <v>0</v>
      </c>
      <c r="U503" s="14">
        <v>0</v>
      </c>
      <c r="V503" s="14">
        <v>0</v>
      </c>
      <c r="W503" s="10">
        <v>0</v>
      </c>
      <c r="X503" s="103" t="s">
        <v>1324</v>
      </c>
      <c r="Y503" s="103" t="s">
        <v>1316</v>
      </c>
    </row>
    <row r="504" spans="1:25" s="10" customFormat="1" ht="12.75" customHeight="1" x14ac:dyDescent="0.2">
      <c r="A504" s="10" t="s">
        <v>807</v>
      </c>
      <c r="B504" s="10" t="s">
        <v>1364</v>
      </c>
      <c r="C504" s="103">
        <v>0</v>
      </c>
      <c r="D504" s="103">
        <v>0</v>
      </c>
      <c r="E504" s="103">
        <v>0</v>
      </c>
      <c r="F504" s="103">
        <v>0</v>
      </c>
      <c r="G504" s="103">
        <v>0</v>
      </c>
      <c r="H504" s="103">
        <v>0</v>
      </c>
      <c r="I504" s="103">
        <v>0</v>
      </c>
      <c r="J504" s="103">
        <v>0</v>
      </c>
      <c r="K504" s="103">
        <v>0</v>
      </c>
      <c r="L504" s="103">
        <v>0</v>
      </c>
      <c r="M504" s="103">
        <v>54352</v>
      </c>
      <c r="N504" s="103">
        <v>2000</v>
      </c>
      <c r="O504" s="103">
        <v>0</v>
      </c>
      <c r="P504" s="103">
        <v>0</v>
      </c>
      <c r="Q504" s="103">
        <v>0</v>
      </c>
      <c r="R504" s="103">
        <v>0</v>
      </c>
      <c r="S504" s="103">
        <v>0</v>
      </c>
      <c r="T504" s="14">
        <v>0</v>
      </c>
      <c r="U504" s="14">
        <v>0</v>
      </c>
      <c r="V504" s="14">
        <v>3000</v>
      </c>
      <c r="W504" s="10">
        <v>0</v>
      </c>
      <c r="X504" s="103" t="s">
        <v>1377</v>
      </c>
      <c r="Y504" s="103" t="s">
        <v>1316</v>
      </c>
    </row>
    <row r="505" spans="1:25" s="10" customFormat="1" ht="12.75" customHeight="1" x14ac:dyDescent="0.2">
      <c r="A505" s="10" t="s">
        <v>818</v>
      </c>
      <c r="B505" s="10" t="s">
        <v>385</v>
      </c>
      <c r="C505" s="103">
        <v>0</v>
      </c>
      <c r="D505" s="103">
        <v>0</v>
      </c>
      <c r="E505" s="103">
        <v>0</v>
      </c>
      <c r="F505" s="103">
        <v>0</v>
      </c>
      <c r="G505" s="103">
        <v>0</v>
      </c>
      <c r="H505" s="103">
        <v>0</v>
      </c>
      <c r="I505" s="103">
        <v>0</v>
      </c>
      <c r="J505" s="103">
        <v>0</v>
      </c>
      <c r="K505" s="103">
        <v>0</v>
      </c>
      <c r="L505" s="103">
        <v>0</v>
      </c>
      <c r="M505" s="103">
        <v>55500</v>
      </c>
      <c r="N505" s="103">
        <v>25000</v>
      </c>
      <c r="O505" s="103">
        <v>0</v>
      </c>
      <c r="P505" s="103">
        <v>0</v>
      </c>
      <c r="Q505" s="103">
        <v>0</v>
      </c>
      <c r="R505" s="103">
        <v>0</v>
      </c>
      <c r="S505" s="103">
        <v>0</v>
      </c>
      <c r="T505" s="14">
        <v>0</v>
      </c>
      <c r="U505" s="14">
        <v>0</v>
      </c>
      <c r="V505" s="14">
        <v>0</v>
      </c>
      <c r="W505" s="10">
        <v>0</v>
      </c>
      <c r="X505" s="103" t="s">
        <v>1377</v>
      </c>
      <c r="Y505" s="103" t="s">
        <v>1316</v>
      </c>
    </row>
    <row r="506" spans="1:25" s="10" customFormat="1" ht="12.75" customHeight="1" x14ac:dyDescent="0.2">
      <c r="A506" s="10" t="s">
        <v>776</v>
      </c>
      <c r="B506" s="10" t="s">
        <v>359</v>
      </c>
      <c r="C506" s="103">
        <v>0</v>
      </c>
      <c r="D506" s="103">
        <v>0</v>
      </c>
      <c r="E506" s="103">
        <v>0</v>
      </c>
      <c r="F506" s="103">
        <v>0</v>
      </c>
      <c r="G506" s="103">
        <v>0</v>
      </c>
      <c r="H506" s="103">
        <v>0</v>
      </c>
      <c r="I506" s="103">
        <v>0</v>
      </c>
      <c r="J506" s="103">
        <v>0</v>
      </c>
      <c r="K506" s="103">
        <v>0</v>
      </c>
      <c r="L506" s="103">
        <v>0</v>
      </c>
      <c r="M506" s="103">
        <v>84542</v>
      </c>
      <c r="N506" s="103">
        <v>0</v>
      </c>
      <c r="O506" s="103">
        <v>0</v>
      </c>
      <c r="P506" s="103">
        <v>0</v>
      </c>
      <c r="Q506" s="103">
        <v>0</v>
      </c>
      <c r="R506" s="103">
        <v>0</v>
      </c>
      <c r="S506" s="103">
        <v>0</v>
      </c>
      <c r="T506" s="14">
        <v>0</v>
      </c>
      <c r="U506" s="14">
        <v>9000</v>
      </c>
      <c r="V506" s="14">
        <v>30100</v>
      </c>
      <c r="W506" s="10">
        <v>0</v>
      </c>
      <c r="X506" s="103" t="s">
        <v>1377</v>
      </c>
      <c r="Y506" s="103" t="s">
        <v>1316</v>
      </c>
    </row>
    <row r="507" spans="1:25" s="10" customFormat="1" ht="12.75" customHeight="1" x14ac:dyDescent="0.2">
      <c r="A507" s="10" t="s">
        <v>813</v>
      </c>
      <c r="B507" s="10" t="s">
        <v>899</v>
      </c>
      <c r="C507" s="103">
        <v>0</v>
      </c>
      <c r="D507" s="103">
        <v>0</v>
      </c>
      <c r="E507" s="103">
        <v>0</v>
      </c>
      <c r="F507" s="103">
        <v>0</v>
      </c>
      <c r="G507" s="103">
        <v>0</v>
      </c>
      <c r="H507" s="103">
        <v>0</v>
      </c>
      <c r="I507" s="103">
        <v>0</v>
      </c>
      <c r="J507" s="103">
        <v>0</v>
      </c>
      <c r="K507" s="103">
        <v>0</v>
      </c>
      <c r="L507" s="103">
        <v>0</v>
      </c>
      <c r="M507" s="103">
        <v>17500</v>
      </c>
      <c r="N507" s="103">
        <v>0</v>
      </c>
      <c r="O507" s="103">
        <v>0</v>
      </c>
      <c r="P507" s="103">
        <v>0</v>
      </c>
      <c r="Q507" s="103">
        <v>0</v>
      </c>
      <c r="R507" s="103">
        <v>0</v>
      </c>
      <c r="S507" s="103">
        <v>0</v>
      </c>
      <c r="T507" s="14">
        <v>0</v>
      </c>
      <c r="U507" s="14">
        <v>0</v>
      </c>
      <c r="V507" s="14">
        <v>0</v>
      </c>
      <c r="W507" s="10">
        <v>0</v>
      </c>
      <c r="X507" s="103" t="s">
        <v>1377</v>
      </c>
      <c r="Y507" s="103" t="s">
        <v>1316</v>
      </c>
    </row>
    <row r="508" spans="1:25" s="10" customFormat="1" ht="12.75" customHeight="1" x14ac:dyDescent="0.2">
      <c r="A508" s="10" t="s">
        <v>723</v>
      </c>
      <c r="B508" s="10" t="s">
        <v>274</v>
      </c>
      <c r="C508" s="103">
        <v>0</v>
      </c>
      <c r="D508" s="103">
        <v>0</v>
      </c>
      <c r="E508" s="103">
        <v>0</v>
      </c>
      <c r="F508" s="103">
        <v>0</v>
      </c>
      <c r="G508" s="103">
        <v>0</v>
      </c>
      <c r="H508" s="103">
        <v>0</v>
      </c>
      <c r="I508" s="103">
        <v>0</v>
      </c>
      <c r="J508" s="103">
        <v>0</v>
      </c>
      <c r="K508" s="103">
        <v>0</v>
      </c>
      <c r="L508" s="103">
        <v>0</v>
      </c>
      <c r="M508" s="103">
        <v>161318</v>
      </c>
      <c r="N508" s="103">
        <v>25000</v>
      </c>
      <c r="O508" s="103">
        <v>0</v>
      </c>
      <c r="P508" s="103">
        <v>31951</v>
      </c>
      <c r="Q508" s="103">
        <v>0</v>
      </c>
      <c r="R508" s="103">
        <v>28</v>
      </c>
      <c r="S508" s="103">
        <v>0</v>
      </c>
      <c r="T508" s="14">
        <v>0</v>
      </c>
      <c r="U508" s="14">
        <v>35000</v>
      </c>
      <c r="V508" s="14">
        <v>0</v>
      </c>
      <c r="W508" s="10">
        <v>0</v>
      </c>
      <c r="X508" s="103" t="s">
        <v>1327</v>
      </c>
      <c r="Y508" s="103" t="s">
        <v>1316</v>
      </c>
    </row>
    <row r="509" spans="1:25" s="10" customFormat="1" ht="12.75" customHeight="1" x14ac:dyDescent="0.2">
      <c r="A509" s="10" t="s">
        <v>462</v>
      </c>
      <c r="B509" s="10" t="s">
        <v>830</v>
      </c>
      <c r="C509" s="103">
        <v>0</v>
      </c>
      <c r="D509" s="103">
        <v>0</v>
      </c>
      <c r="E509" s="103">
        <v>0</v>
      </c>
      <c r="F509" s="103">
        <v>0</v>
      </c>
      <c r="G509" s="103">
        <v>0</v>
      </c>
      <c r="H509" s="103">
        <v>0</v>
      </c>
      <c r="I509" s="103">
        <v>0</v>
      </c>
      <c r="J509" s="103">
        <v>0</v>
      </c>
      <c r="K509" s="103">
        <v>0</v>
      </c>
      <c r="L509" s="103">
        <v>0</v>
      </c>
      <c r="M509" s="103">
        <v>0</v>
      </c>
      <c r="N509" s="103">
        <v>27000</v>
      </c>
      <c r="O509" s="103">
        <v>0</v>
      </c>
      <c r="P509" s="103">
        <v>0</v>
      </c>
      <c r="Q509" s="103">
        <v>0</v>
      </c>
      <c r="R509" s="103">
        <v>0</v>
      </c>
      <c r="S509" s="103">
        <v>0</v>
      </c>
      <c r="T509" s="14">
        <v>0</v>
      </c>
      <c r="U509" s="14">
        <v>0</v>
      </c>
      <c r="V509" s="14">
        <v>0</v>
      </c>
      <c r="W509" s="10">
        <v>0</v>
      </c>
      <c r="X509" s="103" t="s">
        <v>1315</v>
      </c>
      <c r="Y509" s="103" t="s">
        <v>1316</v>
      </c>
    </row>
    <row r="510" spans="1:25" s="10" customFormat="1" ht="12.75" customHeight="1" x14ac:dyDescent="0.2">
      <c r="A510" s="10" t="s">
        <v>684</v>
      </c>
      <c r="B510" s="10" t="s">
        <v>275</v>
      </c>
      <c r="C510" s="103">
        <v>0</v>
      </c>
      <c r="D510" s="103">
        <v>0</v>
      </c>
      <c r="E510" s="103">
        <v>0</v>
      </c>
      <c r="F510" s="103">
        <v>945</v>
      </c>
      <c r="G510" s="103">
        <v>0</v>
      </c>
      <c r="H510" s="103">
        <v>0</v>
      </c>
      <c r="I510" s="103">
        <v>0</v>
      </c>
      <c r="J510" s="103">
        <v>0</v>
      </c>
      <c r="K510" s="103">
        <v>0</v>
      </c>
      <c r="L510" s="103">
        <v>0</v>
      </c>
      <c r="M510" s="103">
        <v>418255</v>
      </c>
      <c r="N510" s="103">
        <v>0</v>
      </c>
      <c r="O510" s="103">
        <v>0</v>
      </c>
      <c r="P510" s="103">
        <v>0</v>
      </c>
      <c r="Q510" s="103">
        <v>0</v>
      </c>
      <c r="R510" s="103">
        <v>0</v>
      </c>
      <c r="S510" s="103">
        <v>0</v>
      </c>
      <c r="T510" s="14">
        <v>25</v>
      </c>
      <c r="U510" s="14">
        <v>0</v>
      </c>
      <c r="V510" s="14">
        <v>42000</v>
      </c>
      <c r="W510" s="10">
        <v>0</v>
      </c>
      <c r="X510" s="103" t="s">
        <v>1321</v>
      </c>
      <c r="Y510" s="103" t="s">
        <v>1316</v>
      </c>
    </row>
    <row r="511" spans="1:25" s="10" customFormat="1" ht="12.75" customHeight="1" x14ac:dyDescent="0.2">
      <c r="A511" s="10" t="s">
        <v>803</v>
      </c>
      <c r="B511" s="10" t="s">
        <v>1365</v>
      </c>
      <c r="C511" s="103">
        <v>0</v>
      </c>
      <c r="D511" s="103">
        <v>0</v>
      </c>
      <c r="E511" s="103">
        <v>0</v>
      </c>
      <c r="F511" s="103">
        <v>0</v>
      </c>
      <c r="G511" s="103">
        <v>0</v>
      </c>
      <c r="H511" s="103">
        <v>0</v>
      </c>
      <c r="I511" s="103">
        <v>0</v>
      </c>
      <c r="J511" s="103">
        <v>0</v>
      </c>
      <c r="K511" s="103">
        <v>0</v>
      </c>
      <c r="L511" s="103">
        <v>0</v>
      </c>
      <c r="M511" s="103">
        <v>5971</v>
      </c>
      <c r="N511" s="103">
        <v>0</v>
      </c>
      <c r="O511" s="103">
        <v>0</v>
      </c>
      <c r="P511" s="103">
        <v>0</v>
      </c>
      <c r="Q511" s="103">
        <v>0</v>
      </c>
      <c r="R511" s="103">
        <v>0</v>
      </c>
      <c r="S511" s="103">
        <v>0</v>
      </c>
      <c r="T511" s="14">
        <v>0</v>
      </c>
      <c r="U511" s="14">
        <v>0</v>
      </c>
      <c r="V511" s="14">
        <v>0</v>
      </c>
      <c r="W511" s="10">
        <v>0</v>
      </c>
      <c r="X511" s="103" t="s">
        <v>1377</v>
      </c>
      <c r="Y511" s="103" t="s">
        <v>1316</v>
      </c>
    </row>
    <row r="512" spans="1:25" s="10" customFormat="1" ht="12.75" customHeight="1" x14ac:dyDescent="0.2">
      <c r="A512" s="10" t="s">
        <v>771</v>
      </c>
      <c r="B512" s="10" t="s">
        <v>870</v>
      </c>
      <c r="C512" s="103">
        <v>0</v>
      </c>
      <c r="D512" s="103">
        <v>0</v>
      </c>
      <c r="E512" s="103">
        <v>0</v>
      </c>
      <c r="F512" s="103">
        <v>0</v>
      </c>
      <c r="G512" s="103">
        <v>0</v>
      </c>
      <c r="H512" s="103">
        <v>0</v>
      </c>
      <c r="I512" s="103">
        <v>0</v>
      </c>
      <c r="J512" s="103">
        <v>0</v>
      </c>
      <c r="K512" s="103">
        <v>0</v>
      </c>
      <c r="L512" s="103">
        <v>0</v>
      </c>
      <c r="M512" s="103">
        <v>0</v>
      </c>
      <c r="N512" s="103">
        <v>0</v>
      </c>
      <c r="O512" s="103">
        <v>0</v>
      </c>
      <c r="P512" s="103">
        <v>0</v>
      </c>
      <c r="Q512" s="103">
        <v>0</v>
      </c>
      <c r="R512" s="103">
        <v>0</v>
      </c>
      <c r="S512" s="103">
        <v>0</v>
      </c>
      <c r="T512" s="14">
        <v>0</v>
      </c>
      <c r="U512" s="14">
        <v>0</v>
      </c>
      <c r="V512" s="14">
        <v>0</v>
      </c>
      <c r="W512" s="10">
        <v>0</v>
      </c>
      <c r="X512" s="103" t="s">
        <v>1377</v>
      </c>
      <c r="Y512" s="103" t="s">
        <v>1316</v>
      </c>
    </row>
    <row r="513" spans="1:25" s="10" customFormat="1" ht="12.75" customHeight="1" x14ac:dyDescent="0.2">
      <c r="A513" s="10" t="s">
        <v>673</v>
      </c>
      <c r="B513" s="10" t="s">
        <v>386</v>
      </c>
      <c r="C513" s="103">
        <v>0</v>
      </c>
      <c r="D513" s="103">
        <v>0</v>
      </c>
      <c r="E513" s="103">
        <v>1500</v>
      </c>
      <c r="F513" s="103">
        <v>0</v>
      </c>
      <c r="G513" s="103">
        <v>0</v>
      </c>
      <c r="H513" s="103">
        <v>0</v>
      </c>
      <c r="I513" s="103">
        <v>0</v>
      </c>
      <c r="J513" s="103">
        <v>0</v>
      </c>
      <c r="K513" s="103">
        <v>0</v>
      </c>
      <c r="L513" s="103">
        <v>0</v>
      </c>
      <c r="M513" s="103">
        <v>303001</v>
      </c>
      <c r="N513" s="103">
        <v>37000</v>
      </c>
      <c r="O513" s="103">
        <v>0</v>
      </c>
      <c r="P513" s="103">
        <v>0</v>
      </c>
      <c r="Q513" s="103">
        <v>0</v>
      </c>
      <c r="R513" s="103">
        <v>0</v>
      </c>
      <c r="S513" s="103">
        <v>0</v>
      </c>
      <c r="T513" s="14">
        <v>0</v>
      </c>
      <c r="U513" s="14">
        <v>24000</v>
      </c>
      <c r="V513" s="14">
        <v>0</v>
      </c>
      <c r="W513" s="10">
        <v>0</v>
      </c>
      <c r="X513" s="103" t="s">
        <v>1312</v>
      </c>
      <c r="Y513" s="103" t="s">
        <v>1316</v>
      </c>
    </row>
    <row r="514" spans="1:25" s="10" customFormat="1" ht="12.75" customHeight="1" x14ac:dyDescent="0.2">
      <c r="A514" s="10" t="s">
        <v>507</v>
      </c>
      <c r="B514" s="10" t="s">
        <v>276</v>
      </c>
      <c r="C514" s="103">
        <v>0</v>
      </c>
      <c r="D514" s="103">
        <v>0</v>
      </c>
      <c r="E514" s="103">
        <v>0</v>
      </c>
      <c r="F514" s="103">
        <v>0</v>
      </c>
      <c r="G514" s="103">
        <v>0</v>
      </c>
      <c r="H514" s="103">
        <v>0</v>
      </c>
      <c r="I514" s="103">
        <v>0</v>
      </c>
      <c r="J514" s="103">
        <v>0</v>
      </c>
      <c r="K514" s="103">
        <v>0</v>
      </c>
      <c r="L514" s="103">
        <v>0</v>
      </c>
      <c r="M514" s="103">
        <v>156722</v>
      </c>
      <c r="N514" s="103">
        <v>0</v>
      </c>
      <c r="O514" s="103">
        <v>0</v>
      </c>
      <c r="P514" s="103">
        <v>0</v>
      </c>
      <c r="Q514" s="103">
        <v>0</v>
      </c>
      <c r="R514" s="103">
        <v>0</v>
      </c>
      <c r="S514" s="103">
        <v>0</v>
      </c>
      <c r="T514" s="14">
        <v>0</v>
      </c>
      <c r="U514" s="14">
        <v>0</v>
      </c>
      <c r="V514" s="14">
        <v>0</v>
      </c>
      <c r="W514" s="10">
        <v>0</v>
      </c>
      <c r="X514" s="103" t="s">
        <v>1315</v>
      </c>
      <c r="Y514" s="103" t="s">
        <v>1316</v>
      </c>
    </row>
    <row r="515" spans="1:25" s="10" customFormat="1" ht="12.75" customHeight="1" x14ac:dyDescent="0.2">
      <c r="A515" s="10" t="s">
        <v>402</v>
      </c>
      <c r="B515" s="10" t="s">
        <v>826</v>
      </c>
      <c r="C515" s="103">
        <v>0</v>
      </c>
      <c r="D515" s="103">
        <v>0</v>
      </c>
      <c r="E515" s="103">
        <v>0</v>
      </c>
      <c r="F515" s="103">
        <v>0</v>
      </c>
      <c r="G515" s="103">
        <v>0</v>
      </c>
      <c r="H515" s="103">
        <v>0</v>
      </c>
      <c r="I515" s="103">
        <v>0</v>
      </c>
      <c r="J515" s="103">
        <v>0</v>
      </c>
      <c r="K515" s="103">
        <v>0</v>
      </c>
      <c r="L515" s="103">
        <v>0</v>
      </c>
      <c r="M515" s="103">
        <v>44049</v>
      </c>
      <c r="N515" s="103">
        <v>13000</v>
      </c>
      <c r="O515" s="103">
        <v>0</v>
      </c>
      <c r="P515" s="103">
        <v>0</v>
      </c>
      <c r="Q515" s="103">
        <v>0</v>
      </c>
      <c r="R515" s="103">
        <v>0</v>
      </c>
      <c r="S515" s="103">
        <v>0</v>
      </c>
      <c r="T515" s="14">
        <v>0</v>
      </c>
      <c r="U515" s="14">
        <v>0</v>
      </c>
      <c r="V515" s="14">
        <v>0</v>
      </c>
      <c r="W515" s="10">
        <v>0</v>
      </c>
      <c r="X515" s="103" t="s">
        <v>1312</v>
      </c>
      <c r="Y515" s="103" t="s">
        <v>1316</v>
      </c>
    </row>
    <row r="516" spans="1:25" s="10" customFormat="1" ht="12.75" customHeight="1" x14ac:dyDescent="0.2">
      <c r="A516" s="10" t="s">
        <v>689</v>
      </c>
      <c r="B516" s="10" t="s">
        <v>277</v>
      </c>
      <c r="C516" s="103">
        <v>0</v>
      </c>
      <c r="D516" s="103">
        <v>0</v>
      </c>
      <c r="E516" s="103">
        <v>0</v>
      </c>
      <c r="F516" s="103">
        <v>0</v>
      </c>
      <c r="G516" s="103">
        <v>0</v>
      </c>
      <c r="H516" s="103">
        <v>0</v>
      </c>
      <c r="I516" s="103">
        <v>0</v>
      </c>
      <c r="J516" s="103">
        <v>0</v>
      </c>
      <c r="K516" s="103">
        <v>0</v>
      </c>
      <c r="L516" s="103">
        <v>0</v>
      </c>
      <c r="M516" s="103">
        <v>90529</v>
      </c>
      <c r="N516" s="103">
        <v>153100</v>
      </c>
      <c r="O516" s="103">
        <v>0</v>
      </c>
      <c r="P516" s="103">
        <v>0</v>
      </c>
      <c r="Q516" s="103">
        <v>0</v>
      </c>
      <c r="R516" s="103">
        <v>0</v>
      </c>
      <c r="S516" s="103">
        <v>0</v>
      </c>
      <c r="T516" s="14">
        <v>0</v>
      </c>
      <c r="U516" s="14">
        <v>20500</v>
      </c>
      <c r="V516" s="14">
        <v>0</v>
      </c>
      <c r="W516" s="10">
        <v>0</v>
      </c>
      <c r="X516" s="103" t="s">
        <v>1321</v>
      </c>
      <c r="Y516" s="103" t="s">
        <v>1316</v>
      </c>
    </row>
    <row r="517" spans="1:25" s="10" customFormat="1" ht="12.75" customHeight="1" x14ac:dyDescent="0.2">
      <c r="A517" s="10" t="s">
        <v>657</v>
      </c>
      <c r="B517" s="10" t="s">
        <v>278</v>
      </c>
      <c r="C517" s="103">
        <v>0</v>
      </c>
      <c r="D517" s="103">
        <v>0</v>
      </c>
      <c r="E517" s="103">
        <v>0</v>
      </c>
      <c r="F517" s="103">
        <v>0</v>
      </c>
      <c r="G517" s="103">
        <v>0</v>
      </c>
      <c r="H517" s="103">
        <v>0</v>
      </c>
      <c r="I517" s="103">
        <v>0</v>
      </c>
      <c r="J517" s="103">
        <v>0</v>
      </c>
      <c r="K517" s="103">
        <v>0</v>
      </c>
      <c r="L517" s="103">
        <v>0</v>
      </c>
      <c r="M517" s="103">
        <v>292765</v>
      </c>
      <c r="N517" s="103">
        <v>30000</v>
      </c>
      <c r="O517" s="103">
        <v>0</v>
      </c>
      <c r="P517" s="103">
        <v>0</v>
      </c>
      <c r="Q517" s="103">
        <v>0</v>
      </c>
      <c r="R517" s="103">
        <v>0</v>
      </c>
      <c r="S517" s="103">
        <v>0</v>
      </c>
      <c r="T517" s="14">
        <v>0</v>
      </c>
      <c r="U517" s="14">
        <v>0</v>
      </c>
      <c r="V517" s="14">
        <v>3000</v>
      </c>
      <c r="W517" s="10">
        <v>0</v>
      </c>
      <c r="X517" s="103" t="s">
        <v>1315</v>
      </c>
      <c r="Y517" s="103" t="s">
        <v>1316</v>
      </c>
    </row>
    <row r="518" spans="1:25" s="10" customFormat="1" ht="12.75" customHeight="1" x14ac:dyDescent="0.2">
      <c r="A518" s="10" t="s">
        <v>403</v>
      </c>
      <c r="B518" s="10" t="s">
        <v>279</v>
      </c>
      <c r="C518" s="103">
        <v>0</v>
      </c>
      <c r="D518" s="103">
        <v>0</v>
      </c>
      <c r="E518" s="103">
        <v>0</v>
      </c>
      <c r="F518" s="103">
        <v>0</v>
      </c>
      <c r="G518" s="103">
        <v>0</v>
      </c>
      <c r="H518" s="103">
        <v>0</v>
      </c>
      <c r="I518" s="103">
        <v>0</v>
      </c>
      <c r="J518" s="103">
        <v>0</v>
      </c>
      <c r="K518" s="103">
        <v>0</v>
      </c>
      <c r="L518" s="103">
        <v>0</v>
      </c>
      <c r="M518" s="103">
        <v>110182</v>
      </c>
      <c r="N518" s="103">
        <v>24000</v>
      </c>
      <c r="O518" s="103">
        <v>0</v>
      </c>
      <c r="P518" s="103">
        <v>0</v>
      </c>
      <c r="Q518" s="103">
        <v>0</v>
      </c>
      <c r="R518" s="103">
        <v>0</v>
      </c>
      <c r="S518" s="103">
        <v>0</v>
      </c>
      <c r="T518" s="14">
        <v>0</v>
      </c>
      <c r="U518" s="14">
        <v>0</v>
      </c>
      <c r="V518" s="14">
        <v>0</v>
      </c>
      <c r="W518" s="10">
        <v>0</v>
      </c>
      <c r="X518" s="103" t="s">
        <v>1312</v>
      </c>
      <c r="Y518" s="103" t="s">
        <v>1316</v>
      </c>
    </row>
    <row r="519" spans="1:25" s="10" customFormat="1" x14ac:dyDescent="0.2">
      <c r="A519" s="10" t="s">
        <v>705</v>
      </c>
      <c r="B519" s="10" t="s">
        <v>280</v>
      </c>
      <c r="C519" s="103">
        <v>0</v>
      </c>
      <c r="D519" s="103">
        <v>0</v>
      </c>
      <c r="E519" s="103">
        <v>0</v>
      </c>
      <c r="F519" s="103">
        <v>0</v>
      </c>
      <c r="G519" s="103">
        <v>0</v>
      </c>
      <c r="H519" s="103">
        <v>0</v>
      </c>
      <c r="I519" s="103">
        <v>0</v>
      </c>
      <c r="J519" s="103">
        <v>0</v>
      </c>
      <c r="K519" s="103">
        <v>0</v>
      </c>
      <c r="L519" s="103">
        <v>0</v>
      </c>
      <c r="M519" s="103">
        <v>374228</v>
      </c>
      <c r="N519" s="103">
        <v>103800</v>
      </c>
      <c r="O519" s="103">
        <v>0</v>
      </c>
      <c r="P519" s="103">
        <v>0</v>
      </c>
      <c r="Q519" s="103">
        <v>0</v>
      </c>
      <c r="R519" s="103">
        <v>0</v>
      </c>
      <c r="S519" s="103">
        <v>0</v>
      </c>
      <c r="T519" s="14">
        <v>0</v>
      </c>
      <c r="U519" s="14">
        <v>0</v>
      </c>
      <c r="V519" s="14">
        <v>0</v>
      </c>
      <c r="W519" s="10">
        <v>0</v>
      </c>
      <c r="X519" s="103" t="s">
        <v>1321</v>
      </c>
      <c r="Y519" s="103" t="s">
        <v>1316</v>
      </c>
    </row>
    <row r="520" spans="1:25" s="10" customFormat="1" x14ac:dyDescent="0.2">
      <c r="A520" s="10" t="s">
        <v>512</v>
      </c>
      <c r="B520" s="10" t="s">
        <v>281</v>
      </c>
      <c r="C520" s="103">
        <v>0</v>
      </c>
      <c r="D520" s="103">
        <v>0</v>
      </c>
      <c r="E520" s="103">
        <v>0</v>
      </c>
      <c r="F520" s="103">
        <v>0</v>
      </c>
      <c r="G520" s="103">
        <v>0</v>
      </c>
      <c r="H520" s="103">
        <v>0</v>
      </c>
      <c r="I520" s="103">
        <v>0</v>
      </c>
      <c r="J520" s="103">
        <v>0</v>
      </c>
      <c r="K520" s="103">
        <v>0</v>
      </c>
      <c r="L520" s="103">
        <v>0</v>
      </c>
      <c r="M520" s="103">
        <v>2538</v>
      </c>
      <c r="N520" s="103">
        <v>5000</v>
      </c>
      <c r="O520" s="103">
        <v>0</v>
      </c>
      <c r="P520" s="103">
        <v>0</v>
      </c>
      <c r="Q520" s="103">
        <v>0</v>
      </c>
      <c r="R520" s="103">
        <v>0</v>
      </c>
      <c r="S520" s="103">
        <v>0</v>
      </c>
      <c r="T520" s="14">
        <v>0</v>
      </c>
      <c r="U520" s="14">
        <v>0</v>
      </c>
      <c r="V520" s="14">
        <v>0</v>
      </c>
      <c r="W520" s="10">
        <v>0</v>
      </c>
      <c r="X520" s="103" t="s">
        <v>1315</v>
      </c>
      <c r="Y520" s="103" t="s">
        <v>1316</v>
      </c>
    </row>
    <row r="521" spans="1:25" s="10" customFormat="1" x14ac:dyDescent="0.2">
      <c r="A521" s="10" t="s">
        <v>509</v>
      </c>
      <c r="B521" s="10" t="s">
        <v>360</v>
      </c>
      <c r="C521" s="103">
        <v>0</v>
      </c>
      <c r="D521" s="103">
        <v>0</v>
      </c>
      <c r="E521" s="103">
        <v>5850</v>
      </c>
      <c r="F521" s="103">
        <v>0</v>
      </c>
      <c r="G521" s="103">
        <v>0</v>
      </c>
      <c r="H521" s="103">
        <v>0</v>
      </c>
      <c r="I521" s="103">
        <v>371</v>
      </c>
      <c r="J521" s="103">
        <v>0</v>
      </c>
      <c r="K521" s="103">
        <v>0</v>
      </c>
      <c r="L521" s="103">
        <v>0</v>
      </c>
      <c r="M521" s="103">
        <v>199605</v>
      </c>
      <c r="N521" s="103">
        <v>10000</v>
      </c>
      <c r="O521" s="103">
        <v>0</v>
      </c>
      <c r="P521" s="103">
        <v>0</v>
      </c>
      <c r="Q521" s="103">
        <v>0</v>
      </c>
      <c r="R521" s="103">
        <v>0</v>
      </c>
      <c r="S521" s="103">
        <v>0</v>
      </c>
      <c r="T521" s="14">
        <v>0</v>
      </c>
      <c r="U521" s="14">
        <v>40000</v>
      </c>
      <c r="V521" s="14">
        <v>7116</v>
      </c>
      <c r="W521" s="10">
        <v>0</v>
      </c>
      <c r="X521" s="103" t="s">
        <v>1324</v>
      </c>
      <c r="Y521" s="103" t="s">
        <v>1316</v>
      </c>
    </row>
    <row r="522" spans="1:25" s="10" customFormat="1" x14ac:dyDescent="0.2">
      <c r="A522" s="10" t="s">
        <v>671</v>
      </c>
      <c r="B522" s="10" t="s">
        <v>282</v>
      </c>
      <c r="C522" s="103">
        <v>0</v>
      </c>
      <c r="D522" s="103">
        <v>0</v>
      </c>
      <c r="E522" s="103">
        <v>0</v>
      </c>
      <c r="F522" s="103">
        <v>0</v>
      </c>
      <c r="G522" s="103">
        <v>0</v>
      </c>
      <c r="H522" s="103">
        <v>0</v>
      </c>
      <c r="I522" s="103">
        <v>0</v>
      </c>
      <c r="J522" s="103">
        <v>0</v>
      </c>
      <c r="K522" s="103">
        <v>0</v>
      </c>
      <c r="L522" s="103">
        <v>0</v>
      </c>
      <c r="M522" s="103">
        <v>2550</v>
      </c>
      <c r="N522" s="103">
        <v>0</v>
      </c>
      <c r="O522" s="103">
        <v>0</v>
      </c>
      <c r="P522" s="103">
        <v>0</v>
      </c>
      <c r="Q522" s="103">
        <v>0</v>
      </c>
      <c r="R522" s="103">
        <v>204</v>
      </c>
      <c r="S522" s="103">
        <v>0</v>
      </c>
      <c r="T522" s="14">
        <v>0</v>
      </c>
      <c r="U522" s="14">
        <v>0</v>
      </c>
      <c r="V522" s="14">
        <v>0</v>
      </c>
      <c r="W522" s="10">
        <v>2000</v>
      </c>
      <c r="X522" s="103" t="s">
        <v>1315</v>
      </c>
      <c r="Y522" s="103" t="s">
        <v>1316</v>
      </c>
    </row>
    <row r="523" spans="1:25" s="10" customFormat="1" x14ac:dyDescent="0.2">
      <c r="A523" s="10" t="s">
        <v>1067</v>
      </c>
      <c r="B523" s="10" t="s">
        <v>1068</v>
      </c>
      <c r="C523" s="103">
        <v>0</v>
      </c>
      <c r="D523" s="103">
        <v>0</v>
      </c>
      <c r="E523" s="103">
        <v>0</v>
      </c>
      <c r="F523" s="103">
        <v>0</v>
      </c>
      <c r="G523" s="103">
        <v>0</v>
      </c>
      <c r="H523" s="103">
        <v>0</v>
      </c>
      <c r="I523" s="103">
        <v>1</v>
      </c>
      <c r="J523" s="103">
        <v>0</v>
      </c>
      <c r="K523" s="103">
        <v>0</v>
      </c>
      <c r="L523" s="103">
        <v>0</v>
      </c>
      <c r="M523" s="103">
        <v>102564</v>
      </c>
      <c r="N523" s="103">
        <v>23800</v>
      </c>
      <c r="O523" s="103">
        <v>0</v>
      </c>
      <c r="P523" s="103">
        <v>0</v>
      </c>
      <c r="Q523" s="103">
        <v>0</v>
      </c>
      <c r="R523" s="103">
        <v>0</v>
      </c>
      <c r="S523" s="103">
        <v>913</v>
      </c>
      <c r="T523" s="14">
        <v>241</v>
      </c>
      <c r="U523" s="14">
        <v>0</v>
      </c>
      <c r="V523" s="14">
        <v>0</v>
      </c>
      <c r="W523" s="10">
        <v>0</v>
      </c>
      <c r="X523" s="103" t="s">
        <v>1312</v>
      </c>
      <c r="Y523" s="103" t="s">
        <v>1313</v>
      </c>
    </row>
    <row r="524" spans="1:25" s="10" customFormat="1" x14ac:dyDescent="0.2">
      <c r="A524" s="10" t="s">
        <v>513</v>
      </c>
      <c r="B524" s="10" t="s">
        <v>283</v>
      </c>
      <c r="C524" s="103">
        <v>0</v>
      </c>
      <c r="D524" s="103">
        <v>0</v>
      </c>
      <c r="E524" s="103">
        <v>0</v>
      </c>
      <c r="F524" s="103">
        <v>0</v>
      </c>
      <c r="G524" s="103">
        <v>0</v>
      </c>
      <c r="H524" s="103">
        <v>0</v>
      </c>
      <c r="I524" s="103">
        <v>0</v>
      </c>
      <c r="J524" s="103">
        <v>0</v>
      </c>
      <c r="K524" s="103">
        <v>0</v>
      </c>
      <c r="L524" s="103">
        <v>0</v>
      </c>
      <c r="M524" s="103">
        <v>0</v>
      </c>
      <c r="N524" s="103">
        <v>0</v>
      </c>
      <c r="O524" s="103">
        <v>0</v>
      </c>
      <c r="P524" s="103">
        <v>0</v>
      </c>
      <c r="Q524" s="103">
        <v>0</v>
      </c>
      <c r="R524" s="103">
        <v>0</v>
      </c>
      <c r="S524" s="103">
        <v>0</v>
      </c>
      <c r="T524" s="14">
        <v>0</v>
      </c>
      <c r="U524" s="14">
        <v>0</v>
      </c>
      <c r="V524" s="14">
        <v>0</v>
      </c>
      <c r="W524" s="10">
        <v>0</v>
      </c>
      <c r="X524" s="103" t="s">
        <v>1315</v>
      </c>
      <c r="Y524" s="103" t="s">
        <v>1316</v>
      </c>
    </row>
    <row r="525" spans="1:25" s="10" customFormat="1" x14ac:dyDescent="0.2">
      <c r="A525" s="10" t="s">
        <v>409</v>
      </c>
      <c r="B525" s="10" t="s">
        <v>284</v>
      </c>
      <c r="C525" s="103">
        <v>0</v>
      </c>
      <c r="D525" s="103">
        <v>0</v>
      </c>
      <c r="E525" s="103">
        <v>0</v>
      </c>
      <c r="F525" s="103">
        <v>0</v>
      </c>
      <c r="G525" s="103">
        <v>0</v>
      </c>
      <c r="H525" s="103">
        <v>0</v>
      </c>
      <c r="I525" s="103">
        <v>0</v>
      </c>
      <c r="J525" s="103">
        <v>0</v>
      </c>
      <c r="K525" s="103">
        <v>0</v>
      </c>
      <c r="L525" s="103">
        <v>0</v>
      </c>
      <c r="M525" s="103">
        <v>5000</v>
      </c>
      <c r="N525" s="103">
        <v>0</v>
      </c>
      <c r="O525" s="103">
        <v>0</v>
      </c>
      <c r="P525" s="103">
        <v>0</v>
      </c>
      <c r="Q525" s="103">
        <v>0</v>
      </c>
      <c r="R525" s="103">
        <v>0</v>
      </c>
      <c r="S525" s="103">
        <v>0</v>
      </c>
      <c r="T525" s="14">
        <v>0</v>
      </c>
      <c r="U525" s="14">
        <v>0</v>
      </c>
      <c r="V525" s="14">
        <v>0</v>
      </c>
      <c r="W525" s="10">
        <v>0</v>
      </c>
      <c r="X525" s="103" t="s">
        <v>1315</v>
      </c>
      <c r="Y525" s="103" t="s">
        <v>1316</v>
      </c>
    </row>
    <row r="526" spans="1:25" s="10" customFormat="1" x14ac:dyDescent="0.2">
      <c r="A526" s="10" t="s">
        <v>560</v>
      </c>
      <c r="B526" s="10" t="s">
        <v>285</v>
      </c>
      <c r="C526" s="103">
        <v>0</v>
      </c>
      <c r="D526" s="103">
        <v>0</v>
      </c>
      <c r="E526" s="103">
        <v>0</v>
      </c>
      <c r="F526" s="103">
        <v>0</v>
      </c>
      <c r="G526" s="103">
        <v>0</v>
      </c>
      <c r="H526" s="103">
        <v>0</v>
      </c>
      <c r="I526" s="103">
        <v>0</v>
      </c>
      <c r="J526" s="103">
        <v>0</v>
      </c>
      <c r="K526" s="103">
        <v>0</v>
      </c>
      <c r="L526" s="103">
        <v>0</v>
      </c>
      <c r="M526" s="103">
        <v>2552</v>
      </c>
      <c r="N526" s="103">
        <v>0</v>
      </c>
      <c r="O526" s="103">
        <v>0</v>
      </c>
      <c r="P526" s="103">
        <v>0</v>
      </c>
      <c r="Q526" s="103">
        <v>0</v>
      </c>
      <c r="R526" s="103">
        <v>0</v>
      </c>
      <c r="S526" s="103">
        <v>0</v>
      </c>
      <c r="T526" s="14">
        <v>0</v>
      </c>
      <c r="U526" s="14">
        <v>0</v>
      </c>
      <c r="V526" s="14">
        <v>0</v>
      </c>
      <c r="W526" s="10">
        <v>0</v>
      </c>
      <c r="X526" s="103" t="s">
        <v>1315</v>
      </c>
      <c r="Y526" s="103" t="s">
        <v>1316</v>
      </c>
    </row>
    <row r="527" spans="1:25" s="10" customFormat="1" x14ac:dyDescent="0.2">
      <c r="A527" s="10" t="s">
        <v>514</v>
      </c>
      <c r="B527" s="10" t="s">
        <v>286</v>
      </c>
      <c r="C527" s="103">
        <v>0</v>
      </c>
      <c r="D527" s="103">
        <v>0</v>
      </c>
      <c r="E527" s="103">
        <v>0</v>
      </c>
      <c r="F527" s="103">
        <v>0</v>
      </c>
      <c r="G527" s="103">
        <v>0</v>
      </c>
      <c r="H527" s="103">
        <v>0</v>
      </c>
      <c r="I527" s="103">
        <v>0</v>
      </c>
      <c r="J527" s="103">
        <v>0</v>
      </c>
      <c r="K527" s="103">
        <v>0</v>
      </c>
      <c r="L527" s="103">
        <v>27</v>
      </c>
      <c r="M527" s="103">
        <v>0</v>
      </c>
      <c r="N527" s="103">
        <v>0</v>
      </c>
      <c r="O527" s="103">
        <v>0</v>
      </c>
      <c r="P527" s="103">
        <v>0</v>
      </c>
      <c r="Q527" s="103">
        <v>0</v>
      </c>
      <c r="R527" s="103">
        <v>0</v>
      </c>
      <c r="S527" s="103">
        <v>0</v>
      </c>
      <c r="T527" s="14">
        <v>0</v>
      </c>
      <c r="U527" s="14">
        <v>0</v>
      </c>
      <c r="V527" s="14">
        <v>128</v>
      </c>
      <c r="W527" s="10">
        <v>0</v>
      </c>
      <c r="X527" s="103" t="s">
        <v>1315</v>
      </c>
      <c r="Y527" s="103" t="s">
        <v>1316</v>
      </c>
    </row>
    <row r="528" spans="1:25" s="10" customFormat="1" x14ac:dyDescent="0.2">
      <c r="A528" s="10" t="s">
        <v>587</v>
      </c>
      <c r="B528" s="10" t="s">
        <v>287</v>
      </c>
      <c r="C528" s="103">
        <v>0</v>
      </c>
      <c r="D528" s="103">
        <v>0</v>
      </c>
      <c r="E528" s="103">
        <v>0</v>
      </c>
      <c r="F528" s="103">
        <v>0</v>
      </c>
      <c r="G528" s="103">
        <v>0</v>
      </c>
      <c r="H528" s="103">
        <v>0</v>
      </c>
      <c r="I528" s="103">
        <v>0</v>
      </c>
      <c r="J528" s="103">
        <v>0</v>
      </c>
      <c r="K528" s="103">
        <v>0</v>
      </c>
      <c r="L528" s="103">
        <v>0</v>
      </c>
      <c r="M528" s="103">
        <v>241615</v>
      </c>
      <c r="N528" s="103">
        <v>5000</v>
      </c>
      <c r="O528" s="103">
        <v>0</v>
      </c>
      <c r="P528" s="103">
        <v>15000</v>
      </c>
      <c r="Q528" s="103">
        <v>0</v>
      </c>
      <c r="R528" s="103">
        <v>0</v>
      </c>
      <c r="S528" s="103">
        <v>0</v>
      </c>
      <c r="T528" s="14">
        <v>0</v>
      </c>
      <c r="U528" s="14">
        <v>0</v>
      </c>
      <c r="V528" s="14">
        <v>0</v>
      </c>
      <c r="W528" s="10">
        <v>0</v>
      </c>
      <c r="X528" s="103" t="s">
        <v>1312</v>
      </c>
      <c r="Y528" s="103" t="s">
        <v>1316</v>
      </c>
    </row>
    <row r="529" spans="1:12" x14ac:dyDescent="0.2">
      <c r="J529" s="9"/>
      <c r="K529" s="9"/>
      <c r="L529" s="9"/>
    </row>
    <row r="530" spans="1:12" x14ac:dyDescent="0.2">
      <c r="A530" s="2" t="s">
        <v>1168</v>
      </c>
      <c r="B530" s="2" t="s">
        <v>1171</v>
      </c>
    </row>
  </sheetData>
  <sortState ref="A15:Y531">
    <sortCondition ref="B15:B531"/>
  </sortState>
  <mergeCells count="1">
    <mergeCell ref="A1:B1"/>
  </mergeCells>
  <phoneticPr fontId="3" type="noConversion"/>
  <pageMargins left="0.74803149606299213" right="0.74803149606299213" top="0.98425196850393704" bottom="0.98425196850393704" header="0.51181102362204722" footer="0.51181102362204722"/>
  <pageSetup paperSize="9" scale="23" orientation="portrait" horizontalDpi="300" verticalDpi="3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8" tint="0.79998168889431442"/>
  </sheetPr>
  <dimension ref="A1:AZ529"/>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ColWidth="34.85546875" defaultRowHeight="12.75" x14ac:dyDescent="0.2"/>
  <cols>
    <col min="1" max="1" width="12.140625" style="2" customWidth="1"/>
    <col min="2" max="2" width="55.7109375" style="2" customWidth="1"/>
    <col min="3" max="33" width="12.140625" style="2" customWidth="1"/>
    <col min="34" max="16384" width="34.85546875" style="2"/>
  </cols>
  <sheetData>
    <row r="1" spans="1:52" ht="12.75" customHeight="1" x14ac:dyDescent="0.2">
      <c r="A1" s="221" t="s">
        <v>1960</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row>
    <row r="2" spans="1:52" ht="75" customHeight="1" x14ac:dyDescent="0.2">
      <c r="A2" s="30" t="s">
        <v>824</v>
      </c>
      <c r="B2" s="19" t="s">
        <v>311</v>
      </c>
      <c r="C2" s="171" t="s">
        <v>302</v>
      </c>
      <c r="D2" s="171" t="s">
        <v>303</v>
      </c>
      <c r="E2" s="171" t="s">
        <v>304</v>
      </c>
      <c r="F2" s="171" t="s">
        <v>305</v>
      </c>
      <c r="G2" s="171" t="s">
        <v>306</v>
      </c>
      <c r="H2" s="171" t="s">
        <v>307</v>
      </c>
      <c r="I2" s="171" t="s">
        <v>292</v>
      </c>
      <c r="J2" s="171" t="s">
        <v>293</v>
      </c>
      <c r="K2" s="171" t="s">
        <v>1167</v>
      </c>
      <c r="L2" s="172" t="s">
        <v>1166</v>
      </c>
      <c r="M2" s="171" t="s">
        <v>1917</v>
      </c>
      <c r="N2" s="171" t="s">
        <v>309</v>
      </c>
      <c r="O2" s="174" t="s">
        <v>1179</v>
      </c>
      <c r="P2" s="171" t="s">
        <v>1380</v>
      </c>
      <c r="Q2" s="175" t="s">
        <v>1311</v>
      </c>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row>
    <row r="3" spans="1:52" ht="12.75" customHeight="1" x14ac:dyDescent="0.2">
      <c r="A3" s="30"/>
      <c r="B3" s="19"/>
      <c r="C3" s="20"/>
      <c r="D3" s="20"/>
      <c r="E3" s="20"/>
      <c r="F3" s="20"/>
      <c r="G3" s="20"/>
      <c r="H3" s="20"/>
      <c r="I3" s="20"/>
      <c r="J3" s="20"/>
      <c r="K3" s="20"/>
      <c r="L3" s="21"/>
      <c r="M3" s="20"/>
      <c r="N3" s="20"/>
    </row>
    <row r="4" spans="1:52" ht="12.75" customHeight="1" x14ac:dyDescent="0.2">
      <c r="A4" s="31" t="s">
        <v>1186</v>
      </c>
      <c r="B4" s="7" t="s">
        <v>1783</v>
      </c>
      <c r="C4" s="18">
        <v>14309295</v>
      </c>
      <c r="D4" s="18">
        <v>1870494</v>
      </c>
      <c r="E4" s="18">
        <v>1163800</v>
      </c>
      <c r="F4" s="18">
        <v>93735</v>
      </c>
      <c r="G4" s="18">
        <v>13500</v>
      </c>
      <c r="H4" s="18">
        <v>886977</v>
      </c>
      <c r="I4" s="18">
        <v>41929</v>
      </c>
      <c r="J4" s="18">
        <v>153401</v>
      </c>
      <c r="K4" s="18">
        <v>836090</v>
      </c>
      <c r="L4" s="18">
        <v>4151961</v>
      </c>
      <c r="M4" s="18">
        <v>1835194</v>
      </c>
      <c r="N4" s="18">
        <v>734968</v>
      </c>
      <c r="O4" s="18">
        <v>3479071</v>
      </c>
    </row>
    <row r="5" spans="1:52" ht="12.75" customHeight="1" x14ac:dyDescent="0.2">
      <c r="A5" s="31"/>
      <c r="B5" s="19"/>
      <c r="C5" s="18"/>
      <c r="D5" s="18"/>
      <c r="E5" s="18"/>
      <c r="F5" s="18"/>
      <c r="G5" s="18"/>
      <c r="H5" s="18"/>
      <c r="I5" s="18"/>
      <c r="J5" s="18"/>
      <c r="K5" s="18"/>
      <c r="L5" s="18"/>
      <c r="M5" s="18"/>
      <c r="N5" s="18"/>
      <c r="O5" s="13"/>
    </row>
    <row r="6" spans="1:52" ht="12.75" customHeight="1" x14ac:dyDescent="0.2">
      <c r="A6" s="104" t="s">
        <v>1316</v>
      </c>
      <c r="B6" s="7" t="s">
        <v>1784</v>
      </c>
      <c r="C6" s="18">
        <v>12591530</v>
      </c>
      <c r="D6" s="18">
        <v>1737924</v>
      </c>
      <c r="E6" s="18">
        <v>1140816</v>
      </c>
      <c r="F6" s="18">
        <v>93735</v>
      </c>
      <c r="G6" s="18">
        <v>13500</v>
      </c>
      <c r="H6" s="18">
        <v>886977</v>
      </c>
      <c r="I6" s="18">
        <v>29533</v>
      </c>
      <c r="J6" s="18">
        <v>153401</v>
      </c>
      <c r="K6" s="18">
        <v>664320</v>
      </c>
      <c r="L6" s="18">
        <v>3990145</v>
      </c>
      <c r="M6" s="18">
        <v>1473116</v>
      </c>
      <c r="N6" s="18">
        <v>663524</v>
      </c>
      <c r="O6" s="18">
        <v>3043989</v>
      </c>
    </row>
    <row r="7" spans="1:52" ht="12.75" customHeight="1" x14ac:dyDescent="0.2">
      <c r="A7" s="104" t="s">
        <v>1314</v>
      </c>
      <c r="B7" s="7" t="s">
        <v>1071</v>
      </c>
      <c r="C7" s="18">
        <v>1061589</v>
      </c>
      <c r="D7" s="18">
        <v>54270</v>
      </c>
      <c r="E7" s="18">
        <v>17995</v>
      </c>
      <c r="F7" s="18">
        <v>0</v>
      </c>
      <c r="G7" s="18">
        <v>0</v>
      </c>
      <c r="H7" s="18">
        <v>0</v>
      </c>
      <c r="I7" s="18">
        <v>12000</v>
      </c>
      <c r="J7" s="18">
        <v>0</v>
      </c>
      <c r="K7" s="18">
        <v>22370</v>
      </c>
      <c r="L7" s="18">
        <v>117660</v>
      </c>
      <c r="M7" s="18">
        <v>339808</v>
      </c>
      <c r="N7" s="18">
        <v>58321</v>
      </c>
      <c r="O7" s="18">
        <v>197800</v>
      </c>
    </row>
    <row r="8" spans="1:52" ht="12.75" customHeight="1" x14ac:dyDescent="0.2">
      <c r="A8" s="104" t="s">
        <v>1313</v>
      </c>
      <c r="B8" s="7" t="s">
        <v>1072</v>
      </c>
      <c r="C8" s="18">
        <v>480041</v>
      </c>
      <c r="D8" s="18">
        <v>78300</v>
      </c>
      <c r="E8" s="18">
        <v>4989</v>
      </c>
      <c r="F8" s="18">
        <v>0</v>
      </c>
      <c r="G8" s="18">
        <v>0</v>
      </c>
      <c r="H8" s="18">
        <v>0</v>
      </c>
      <c r="I8" s="18">
        <v>396</v>
      </c>
      <c r="J8" s="18">
        <v>0</v>
      </c>
      <c r="K8" s="18">
        <v>149400</v>
      </c>
      <c r="L8" s="18">
        <v>41155</v>
      </c>
      <c r="M8" s="18">
        <v>22270</v>
      </c>
      <c r="N8" s="18">
        <v>13123</v>
      </c>
      <c r="O8" s="18">
        <v>237282</v>
      </c>
    </row>
    <row r="9" spans="1:52" ht="12.75" customHeight="1" x14ac:dyDescent="0.2">
      <c r="A9" s="104" t="s">
        <v>1317</v>
      </c>
      <c r="B9" s="7" t="s">
        <v>1073</v>
      </c>
      <c r="C9" s="18">
        <v>176135</v>
      </c>
      <c r="D9" s="18">
        <v>0</v>
      </c>
      <c r="E9" s="18">
        <v>0</v>
      </c>
      <c r="F9" s="18">
        <v>0</v>
      </c>
      <c r="G9" s="18">
        <v>0</v>
      </c>
      <c r="H9" s="18">
        <v>0</v>
      </c>
      <c r="I9" s="18">
        <v>0</v>
      </c>
      <c r="J9" s="18">
        <v>0</v>
      </c>
      <c r="K9" s="18">
        <v>0</v>
      </c>
      <c r="L9" s="18">
        <v>3001</v>
      </c>
      <c r="M9" s="18">
        <v>0</v>
      </c>
      <c r="N9" s="18">
        <v>0</v>
      </c>
      <c r="O9" s="18">
        <v>0</v>
      </c>
    </row>
    <row r="10" spans="1:52" ht="12.75" customHeight="1" x14ac:dyDescent="0.2">
      <c r="A10" s="31"/>
      <c r="B10" s="11"/>
      <c r="C10" s="18"/>
      <c r="D10" s="18"/>
      <c r="E10" s="18"/>
      <c r="F10" s="18"/>
      <c r="G10" s="18"/>
      <c r="H10" s="18"/>
      <c r="I10" s="18"/>
      <c r="J10" s="18"/>
      <c r="K10" s="18"/>
      <c r="L10" s="18"/>
      <c r="M10" s="18"/>
      <c r="N10" s="18"/>
      <c r="O10" s="18"/>
      <c r="P10" s="18"/>
      <c r="Q10" s="18"/>
    </row>
    <row r="11" spans="1:52" ht="12.75" customHeight="1" x14ac:dyDescent="0.2">
      <c r="A11" s="31"/>
      <c r="B11" s="11"/>
      <c r="C11" s="18"/>
      <c r="D11" s="18"/>
      <c r="E11" s="18"/>
      <c r="F11" s="18"/>
      <c r="G11" s="18"/>
      <c r="H11" s="18"/>
      <c r="I11" s="18"/>
      <c r="J11" s="18"/>
      <c r="K11" s="18"/>
      <c r="L11" s="18"/>
      <c r="M11" s="18"/>
      <c r="N11" s="18"/>
      <c r="O11" s="18"/>
      <c r="P11" s="18"/>
      <c r="Q11" s="18"/>
    </row>
    <row r="12" spans="1:52" s="10" customFormat="1" ht="12.75" customHeight="1" x14ac:dyDescent="0.2">
      <c r="A12" s="10" t="s">
        <v>903</v>
      </c>
      <c r="B12" s="10" t="s">
        <v>904</v>
      </c>
      <c r="C12" s="103">
        <v>12675</v>
      </c>
      <c r="D12" s="103">
        <v>7300</v>
      </c>
      <c r="E12" s="103">
        <v>0</v>
      </c>
      <c r="F12" s="103">
        <v>0</v>
      </c>
      <c r="G12" s="103">
        <v>0</v>
      </c>
      <c r="H12" s="103">
        <v>0</v>
      </c>
      <c r="I12" s="103">
        <v>0</v>
      </c>
      <c r="J12" s="103">
        <v>0</v>
      </c>
      <c r="K12" s="103">
        <v>0</v>
      </c>
      <c r="L12" s="103">
        <v>1000</v>
      </c>
      <c r="M12" s="103">
        <v>0</v>
      </c>
      <c r="N12" s="103">
        <v>0</v>
      </c>
      <c r="O12" s="103">
        <v>10000</v>
      </c>
      <c r="P12" s="103" t="s">
        <v>1312</v>
      </c>
      <c r="Q12" s="103" t="s">
        <v>1313</v>
      </c>
      <c r="R12" s="103"/>
      <c r="S12" s="103"/>
      <c r="T12" s="103"/>
      <c r="U12" s="14"/>
      <c r="V12" s="14"/>
      <c r="W12" s="14"/>
    </row>
    <row r="13" spans="1:52" s="10" customFormat="1" ht="12.75" customHeight="1" x14ac:dyDescent="0.2">
      <c r="A13" s="10" t="s">
        <v>905</v>
      </c>
      <c r="B13" s="10" t="s">
        <v>906</v>
      </c>
      <c r="C13" s="103">
        <v>30700</v>
      </c>
      <c r="D13" s="103">
        <v>0</v>
      </c>
      <c r="E13" s="103">
        <v>0</v>
      </c>
      <c r="F13" s="103">
        <v>0</v>
      </c>
      <c r="G13" s="103">
        <v>0</v>
      </c>
      <c r="H13" s="103">
        <v>0</v>
      </c>
      <c r="I13" s="103">
        <v>12000</v>
      </c>
      <c r="J13" s="103">
        <v>0</v>
      </c>
      <c r="K13" s="103">
        <v>0</v>
      </c>
      <c r="L13" s="103">
        <v>0</v>
      </c>
      <c r="M13" s="103">
        <v>0</v>
      </c>
      <c r="N13" s="103">
        <v>0</v>
      </c>
      <c r="O13" s="103">
        <v>12500</v>
      </c>
      <c r="P13" s="103" t="s">
        <v>1312</v>
      </c>
      <c r="Q13" s="103" t="s">
        <v>1314</v>
      </c>
      <c r="R13" s="103"/>
      <c r="S13" s="103"/>
      <c r="T13" s="103"/>
      <c r="U13" s="14"/>
      <c r="V13" s="14"/>
      <c r="W13" s="14"/>
    </row>
    <row r="14" spans="1:52" s="10" customFormat="1" ht="12.75" customHeight="1" x14ac:dyDescent="0.2">
      <c r="A14" s="10" t="s">
        <v>665</v>
      </c>
      <c r="B14" s="10" t="s">
        <v>1</v>
      </c>
      <c r="C14" s="103">
        <v>14510</v>
      </c>
      <c r="D14" s="103">
        <v>3000</v>
      </c>
      <c r="E14" s="103">
        <v>0</v>
      </c>
      <c r="F14" s="103">
        <v>0</v>
      </c>
      <c r="G14" s="103">
        <v>0</v>
      </c>
      <c r="H14" s="103">
        <v>0</v>
      </c>
      <c r="I14" s="103">
        <v>0</v>
      </c>
      <c r="J14" s="103">
        <v>0</v>
      </c>
      <c r="K14" s="103">
        <v>0</v>
      </c>
      <c r="L14" s="103">
        <v>0</v>
      </c>
      <c r="M14" s="103">
        <v>0</v>
      </c>
      <c r="N14" s="103">
        <v>0</v>
      </c>
      <c r="O14" s="103">
        <v>0</v>
      </c>
      <c r="P14" s="103" t="s">
        <v>1315</v>
      </c>
      <c r="Q14" s="103" t="s">
        <v>1316</v>
      </c>
      <c r="R14" s="103"/>
      <c r="S14" s="103"/>
      <c r="T14" s="103"/>
      <c r="U14" s="14"/>
      <c r="V14" s="14"/>
      <c r="W14" s="14"/>
    </row>
    <row r="15" spans="1:52" s="10" customFormat="1" ht="12.75" customHeight="1" x14ac:dyDescent="0.2">
      <c r="A15" s="10" t="s">
        <v>427</v>
      </c>
      <c r="B15" s="10" t="s">
        <v>2</v>
      </c>
      <c r="C15" s="103">
        <v>960</v>
      </c>
      <c r="D15" s="103">
        <v>0</v>
      </c>
      <c r="E15" s="103">
        <v>0</v>
      </c>
      <c r="F15" s="103">
        <v>0</v>
      </c>
      <c r="G15" s="103">
        <v>0</v>
      </c>
      <c r="H15" s="103">
        <v>0</v>
      </c>
      <c r="I15" s="103">
        <v>0</v>
      </c>
      <c r="J15" s="103">
        <v>0</v>
      </c>
      <c r="K15" s="103">
        <v>0</v>
      </c>
      <c r="L15" s="103">
        <v>6010</v>
      </c>
      <c r="M15" s="103">
        <v>0</v>
      </c>
      <c r="N15" s="103">
        <v>0</v>
      </c>
      <c r="O15" s="103">
        <v>0</v>
      </c>
      <c r="P15" s="103" t="s">
        <v>1315</v>
      </c>
      <c r="Q15" s="103" t="s">
        <v>1316</v>
      </c>
      <c r="R15" s="103"/>
      <c r="S15" s="103"/>
      <c r="T15" s="103"/>
      <c r="U15" s="14"/>
      <c r="V15" s="14"/>
      <c r="W15" s="14"/>
    </row>
    <row r="16" spans="1:52" s="10" customFormat="1" ht="12.75" customHeight="1" x14ac:dyDescent="0.2">
      <c r="A16" s="10" t="s">
        <v>435</v>
      </c>
      <c r="B16" s="10" t="s">
        <v>3</v>
      </c>
      <c r="C16" s="103">
        <v>7740</v>
      </c>
      <c r="D16" s="103">
        <v>0</v>
      </c>
      <c r="E16" s="103">
        <v>0</v>
      </c>
      <c r="F16" s="103">
        <v>0</v>
      </c>
      <c r="G16" s="103">
        <v>0</v>
      </c>
      <c r="H16" s="103">
        <v>0</v>
      </c>
      <c r="I16" s="103">
        <v>0</v>
      </c>
      <c r="J16" s="103">
        <v>0</v>
      </c>
      <c r="K16" s="103">
        <v>0</v>
      </c>
      <c r="L16" s="103">
        <v>5000</v>
      </c>
      <c r="M16" s="103">
        <v>0</v>
      </c>
      <c r="N16" s="103">
        <v>0</v>
      </c>
      <c r="O16" s="103">
        <v>0</v>
      </c>
      <c r="P16" s="103" t="s">
        <v>1315</v>
      </c>
      <c r="Q16" s="103" t="s">
        <v>1316</v>
      </c>
      <c r="R16" s="103"/>
      <c r="S16" s="103"/>
      <c r="T16" s="103"/>
      <c r="U16" s="14"/>
      <c r="V16" s="14"/>
      <c r="W16" s="14"/>
    </row>
    <row r="17" spans="1:23" s="10" customFormat="1" ht="12.75" customHeight="1" x14ac:dyDescent="0.2">
      <c r="A17" s="10" t="s">
        <v>907</v>
      </c>
      <c r="B17" s="10" t="s">
        <v>908</v>
      </c>
      <c r="C17" s="103">
        <v>17452</v>
      </c>
      <c r="D17" s="103">
        <v>0</v>
      </c>
      <c r="E17" s="103">
        <v>0</v>
      </c>
      <c r="F17" s="103">
        <v>0</v>
      </c>
      <c r="G17" s="103">
        <v>0</v>
      </c>
      <c r="H17" s="103">
        <v>0</v>
      </c>
      <c r="I17" s="103">
        <v>0</v>
      </c>
      <c r="J17" s="103">
        <v>0</v>
      </c>
      <c r="K17" s="103">
        <v>0</v>
      </c>
      <c r="L17" s="103">
        <v>0</v>
      </c>
      <c r="M17" s="103">
        <v>0</v>
      </c>
      <c r="N17" s="103">
        <v>0</v>
      </c>
      <c r="O17" s="103">
        <v>0</v>
      </c>
      <c r="P17" s="103" t="s">
        <v>1312</v>
      </c>
      <c r="Q17" s="103" t="s">
        <v>1313</v>
      </c>
      <c r="R17" s="103"/>
      <c r="S17" s="103"/>
      <c r="T17" s="103"/>
      <c r="U17" s="14"/>
      <c r="V17" s="14"/>
      <c r="W17" s="14"/>
    </row>
    <row r="18" spans="1:23" s="10" customFormat="1" ht="12.75" customHeight="1" x14ac:dyDescent="0.2">
      <c r="A18" s="10" t="s">
        <v>909</v>
      </c>
      <c r="B18" s="10" t="s">
        <v>910</v>
      </c>
      <c r="C18" s="103">
        <v>32500</v>
      </c>
      <c r="D18" s="103">
        <v>2500</v>
      </c>
      <c r="E18" s="103">
        <v>0</v>
      </c>
      <c r="F18" s="103">
        <v>0</v>
      </c>
      <c r="G18" s="103">
        <v>0</v>
      </c>
      <c r="H18" s="103">
        <v>0</v>
      </c>
      <c r="I18" s="103">
        <v>0</v>
      </c>
      <c r="J18" s="103">
        <v>0</v>
      </c>
      <c r="K18" s="103">
        <v>0</v>
      </c>
      <c r="L18" s="103">
        <v>12978</v>
      </c>
      <c r="M18" s="103">
        <v>0</v>
      </c>
      <c r="N18" s="103">
        <v>0</v>
      </c>
      <c r="O18" s="103">
        <v>0</v>
      </c>
      <c r="P18" s="103" t="s">
        <v>1312</v>
      </c>
      <c r="Q18" s="103" t="s">
        <v>1314</v>
      </c>
      <c r="R18" s="103"/>
      <c r="S18" s="103"/>
      <c r="T18" s="103"/>
      <c r="U18" s="14"/>
      <c r="V18" s="14"/>
      <c r="W18" s="14"/>
    </row>
    <row r="19" spans="1:23" s="10" customFormat="1" ht="12.75" customHeight="1" x14ac:dyDescent="0.2">
      <c r="A19" s="10" t="s">
        <v>911</v>
      </c>
      <c r="B19" s="10" t="s">
        <v>912</v>
      </c>
      <c r="C19" s="103">
        <v>8227</v>
      </c>
      <c r="D19" s="103">
        <v>0</v>
      </c>
      <c r="E19" s="103">
        <v>0</v>
      </c>
      <c r="F19" s="103">
        <v>0</v>
      </c>
      <c r="G19" s="103">
        <v>0</v>
      </c>
      <c r="H19" s="103">
        <v>0</v>
      </c>
      <c r="I19" s="103">
        <v>0</v>
      </c>
      <c r="J19" s="103">
        <v>0</v>
      </c>
      <c r="K19" s="103">
        <v>0</v>
      </c>
      <c r="L19" s="103">
        <v>0</v>
      </c>
      <c r="M19" s="103">
        <v>0</v>
      </c>
      <c r="N19" s="103">
        <v>0</v>
      </c>
      <c r="O19" s="103">
        <v>0</v>
      </c>
      <c r="P19" s="103" t="s">
        <v>1317</v>
      </c>
      <c r="Q19" s="103" t="s">
        <v>1317</v>
      </c>
      <c r="R19" s="103"/>
      <c r="S19" s="103"/>
      <c r="T19" s="103"/>
      <c r="U19" s="14"/>
      <c r="V19" s="14"/>
      <c r="W19" s="14"/>
    </row>
    <row r="20" spans="1:23" s="10" customFormat="1" ht="12.75" customHeight="1" x14ac:dyDescent="0.2">
      <c r="A20" s="10" t="s">
        <v>913</v>
      </c>
      <c r="B20" s="10" t="s">
        <v>914</v>
      </c>
      <c r="C20" s="103">
        <v>17890</v>
      </c>
      <c r="D20" s="103">
        <v>0</v>
      </c>
      <c r="E20" s="103">
        <v>0</v>
      </c>
      <c r="F20" s="103">
        <v>0</v>
      </c>
      <c r="G20" s="103">
        <v>0</v>
      </c>
      <c r="H20" s="103">
        <v>0</v>
      </c>
      <c r="I20" s="103">
        <v>0</v>
      </c>
      <c r="J20" s="103">
        <v>0</v>
      </c>
      <c r="K20" s="103">
        <v>0</v>
      </c>
      <c r="L20" s="103">
        <v>0</v>
      </c>
      <c r="M20" s="103">
        <v>0</v>
      </c>
      <c r="N20" s="103">
        <v>0</v>
      </c>
      <c r="O20" s="103">
        <v>0</v>
      </c>
      <c r="P20" s="103" t="s">
        <v>1317</v>
      </c>
      <c r="Q20" s="103" t="s">
        <v>1317</v>
      </c>
      <c r="R20" s="103"/>
      <c r="S20" s="103"/>
      <c r="T20" s="103"/>
      <c r="U20" s="14"/>
      <c r="V20" s="14"/>
      <c r="W20" s="14"/>
    </row>
    <row r="21" spans="1:23" s="10" customFormat="1" ht="12.75" customHeight="1" x14ac:dyDescent="0.2">
      <c r="A21" s="10" t="s">
        <v>915</v>
      </c>
      <c r="B21" s="10" t="s">
        <v>916</v>
      </c>
      <c r="C21" s="103">
        <v>37962</v>
      </c>
      <c r="D21" s="103">
        <v>0</v>
      </c>
      <c r="E21" s="103">
        <v>0</v>
      </c>
      <c r="F21" s="103">
        <v>0</v>
      </c>
      <c r="G21" s="103">
        <v>0</v>
      </c>
      <c r="H21" s="103">
        <v>0</v>
      </c>
      <c r="I21" s="103">
        <v>0</v>
      </c>
      <c r="J21" s="103">
        <v>0</v>
      </c>
      <c r="K21" s="103">
        <v>0</v>
      </c>
      <c r="L21" s="103">
        <v>0</v>
      </c>
      <c r="M21" s="103">
        <v>0</v>
      </c>
      <c r="N21" s="103">
        <v>0</v>
      </c>
      <c r="O21" s="103">
        <v>0</v>
      </c>
      <c r="P21" s="103" t="s">
        <v>1312</v>
      </c>
      <c r="Q21" s="103" t="s">
        <v>1314</v>
      </c>
      <c r="R21" s="103"/>
      <c r="S21" s="103"/>
      <c r="T21" s="103"/>
      <c r="U21" s="14"/>
      <c r="V21" s="14"/>
      <c r="W21" s="14"/>
    </row>
    <row r="22" spans="1:23" s="10" customFormat="1" ht="12.75" customHeight="1" x14ac:dyDescent="0.2">
      <c r="A22" s="10" t="s">
        <v>917</v>
      </c>
      <c r="B22" s="10" t="s">
        <v>918</v>
      </c>
      <c r="C22" s="103">
        <v>0</v>
      </c>
      <c r="D22" s="103">
        <v>0</v>
      </c>
      <c r="E22" s="103">
        <v>0</v>
      </c>
      <c r="F22" s="103">
        <v>0</v>
      </c>
      <c r="G22" s="103">
        <v>0</v>
      </c>
      <c r="H22" s="103">
        <v>0</v>
      </c>
      <c r="I22" s="103">
        <v>0</v>
      </c>
      <c r="J22" s="103">
        <v>0</v>
      </c>
      <c r="K22" s="103">
        <v>0</v>
      </c>
      <c r="L22" s="103">
        <v>3001</v>
      </c>
      <c r="M22" s="103">
        <v>0</v>
      </c>
      <c r="N22" s="103">
        <v>0</v>
      </c>
      <c r="O22" s="103">
        <v>0</v>
      </c>
      <c r="P22" s="103" t="s">
        <v>1317</v>
      </c>
      <c r="Q22" s="103" t="s">
        <v>1317</v>
      </c>
      <c r="R22" s="103"/>
      <c r="S22" s="103"/>
      <c r="T22" s="103"/>
      <c r="U22" s="14"/>
      <c r="V22" s="14"/>
      <c r="W22" s="14"/>
    </row>
    <row r="23" spans="1:23" s="10" customFormat="1" ht="12.75" customHeight="1" x14ac:dyDescent="0.2">
      <c r="A23" s="10" t="s">
        <v>666</v>
      </c>
      <c r="B23" s="10" t="s">
        <v>4</v>
      </c>
      <c r="C23" s="103">
        <v>24035</v>
      </c>
      <c r="D23" s="103">
        <v>4000</v>
      </c>
      <c r="E23" s="103">
        <v>0</v>
      </c>
      <c r="F23" s="103">
        <v>0</v>
      </c>
      <c r="G23" s="103">
        <v>0</v>
      </c>
      <c r="H23" s="103">
        <v>0</v>
      </c>
      <c r="I23" s="103">
        <v>0</v>
      </c>
      <c r="J23" s="103">
        <v>0</v>
      </c>
      <c r="K23" s="103">
        <v>0</v>
      </c>
      <c r="L23" s="103">
        <v>3630</v>
      </c>
      <c r="M23" s="103">
        <v>0</v>
      </c>
      <c r="N23" s="103">
        <v>4000</v>
      </c>
      <c r="O23" s="103">
        <v>0</v>
      </c>
      <c r="P23" s="103" t="s">
        <v>1315</v>
      </c>
      <c r="Q23" s="103" t="s">
        <v>1316</v>
      </c>
      <c r="R23" s="103"/>
      <c r="S23" s="103"/>
      <c r="T23" s="103"/>
      <c r="U23" s="14"/>
      <c r="V23" s="14"/>
      <c r="W23" s="14"/>
    </row>
    <row r="24" spans="1:23" s="10" customFormat="1" ht="12.75" customHeight="1" x14ac:dyDescent="0.2">
      <c r="A24" s="10" t="s">
        <v>607</v>
      </c>
      <c r="B24" s="10" t="s">
        <v>5</v>
      </c>
      <c r="C24" s="103">
        <v>4254</v>
      </c>
      <c r="D24" s="103">
        <v>0</v>
      </c>
      <c r="E24" s="103">
        <v>0</v>
      </c>
      <c r="F24" s="103">
        <v>0</v>
      </c>
      <c r="G24" s="103">
        <v>0</v>
      </c>
      <c r="H24" s="103">
        <v>0</v>
      </c>
      <c r="I24" s="103">
        <v>0</v>
      </c>
      <c r="J24" s="103">
        <v>0</v>
      </c>
      <c r="K24" s="103">
        <v>0</v>
      </c>
      <c r="L24" s="103">
        <v>0</v>
      </c>
      <c r="M24" s="103">
        <v>0</v>
      </c>
      <c r="N24" s="103">
        <v>0</v>
      </c>
      <c r="O24" s="103">
        <v>1000</v>
      </c>
      <c r="P24" s="103" t="s">
        <v>1315</v>
      </c>
      <c r="Q24" s="103" t="s">
        <v>1316</v>
      </c>
      <c r="R24" s="103"/>
      <c r="S24" s="103"/>
      <c r="T24" s="103"/>
      <c r="U24" s="14"/>
      <c r="V24" s="14"/>
      <c r="W24" s="14"/>
    </row>
    <row r="25" spans="1:23" s="10" customFormat="1" ht="12.75" customHeight="1" x14ac:dyDescent="0.2">
      <c r="A25" s="10" t="s">
        <v>534</v>
      </c>
      <c r="B25" s="10" t="s">
        <v>6</v>
      </c>
      <c r="C25" s="103">
        <v>10000</v>
      </c>
      <c r="D25" s="103">
        <v>0</v>
      </c>
      <c r="E25" s="103">
        <v>0</v>
      </c>
      <c r="F25" s="103">
        <v>0</v>
      </c>
      <c r="G25" s="103">
        <v>0</v>
      </c>
      <c r="H25" s="103">
        <v>0</v>
      </c>
      <c r="I25" s="103">
        <v>0</v>
      </c>
      <c r="J25" s="103">
        <v>4000</v>
      </c>
      <c r="K25" s="103">
        <v>0</v>
      </c>
      <c r="L25" s="103">
        <v>2300</v>
      </c>
      <c r="M25" s="103">
        <v>0</v>
      </c>
      <c r="N25" s="103">
        <v>0</v>
      </c>
      <c r="O25" s="103">
        <v>5500</v>
      </c>
      <c r="P25" s="103" t="s">
        <v>1315</v>
      </c>
      <c r="Q25" s="103" t="s">
        <v>1316</v>
      </c>
      <c r="R25" s="103"/>
      <c r="S25" s="103"/>
      <c r="T25" s="103"/>
      <c r="U25" s="14"/>
      <c r="V25" s="14"/>
      <c r="W25" s="14"/>
    </row>
    <row r="26" spans="1:23" s="10" customFormat="1" ht="12.75" customHeight="1" x14ac:dyDescent="0.2">
      <c r="A26" s="10" t="s">
        <v>777</v>
      </c>
      <c r="B26" s="10" t="s">
        <v>871</v>
      </c>
      <c r="C26" s="103">
        <v>23329</v>
      </c>
      <c r="D26" s="103">
        <v>3250</v>
      </c>
      <c r="E26" s="103">
        <v>0</v>
      </c>
      <c r="F26" s="103">
        <v>0</v>
      </c>
      <c r="G26" s="103">
        <v>0</v>
      </c>
      <c r="H26" s="103">
        <v>0</v>
      </c>
      <c r="I26" s="103">
        <v>0</v>
      </c>
      <c r="J26" s="103">
        <v>0</v>
      </c>
      <c r="K26" s="103">
        <v>0</v>
      </c>
      <c r="L26" s="103">
        <v>0</v>
      </c>
      <c r="M26" s="103">
        <v>0</v>
      </c>
      <c r="N26" s="103">
        <v>0</v>
      </c>
      <c r="O26" s="103">
        <v>7000</v>
      </c>
      <c r="P26" s="103" t="s">
        <v>1377</v>
      </c>
      <c r="Q26" s="103" t="s">
        <v>1316</v>
      </c>
      <c r="R26" s="103"/>
      <c r="S26" s="103"/>
      <c r="T26" s="103"/>
      <c r="U26" s="14"/>
      <c r="V26" s="14"/>
      <c r="W26" s="14"/>
    </row>
    <row r="27" spans="1:23" s="10" customFormat="1" ht="12.75" customHeight="1" x14ac:dyDescent="0.2">
      <c r="A27" s="10" t="s">
        <v>406</v>
      </c>
      <c r="B27" s="10" t="s">
        <v>7</v>
      </c>
      <c r="C27" s="103">
        <v>796</v>
      </c>
      <c r="D27" s="103">
        <v>18000</v>
      </c>
      <c r="E27" s="103">
        <v>0</v>
      </c>
      <c r="F27" s="103">
        <v>0</v>
      </c>
      <c r="G27" s="103">
        <v>0</v>
      </c>
      <c r="H27" s="103">
        <v>0</v>
      </c>
      <c r="I27" s="103">
        <v>0</v>
      </c>
      <c r="J27" s="103">
        <v>0</v>
      </c>
      <c r="K27" s="103">
        <v>0</v>
      </c>
      <c r="L27" s="103">
        <v>0</v>
      </c>
      <c r="M27" s="103">
        <v>16370</v>
      </c>
      <c r="N27" s="103">
        <v>0</v>
      </c>
      <c r="O27" s="103">
        <v>0</v>
      </c>
      <c r="P27" s="103" t="s">
        <v>1315</v>
      </c>
      <c r="Q27" s="103" t="s">
        <v>1316</v>
      </c>
      <c r="R27" s="103"/>
      <c r="S27" s="103"/>
      <c r="T27" s="103"/>
      <c r="U27" s="14"/>
      <c r="V27" s="14"/>
      <c r="W27" s="14"/>
    </row>
    <row r="28" spans="1:23" s="10" customFormat="1" ht="12.75" customHeight="1" x14ac:dyDescent="0.2">
      <c r="A28" s="10" t="s">
        <v>639</v>
      </c>
      <c r="B28" s="10" t="s">
        <v>8</v>
      </c>
      <c r="C28" s="103">
        <v>1175</v>
      </c>
      <c r="D28" s="103">
        <v>0</v>
      </c>
      <c r="E28" s="103">
        <v>0</v>
      </c>
      <c r="F28" s="103">
        <v>0</v>
      </c>
      <c r="G28" s="103">
        <v>0</v>
      </c>
      <c r="H28" s="103">
        <v>0</v>
      </c>
      <c r="I28" s="103">
        <v>0</v>
      </c>
      <c r="J28" s="103">
        <v>0</v>
      </c>
      <c r="K28" s="103">
        <v>0</v>
      </c>
      <c r="L28" s="103">
        <v>1750</v>
      </c>
      <c r="M28" s="103">
        <v>0</v>
      </c>
      <c r="N28" s="103">
        <v>0</v>
      </c>
      <c r="O28" s="103">
        <v>2000</v>
      </c>
      <c r="P28" s="103" t="s">
        <v>1315</v>
      </c>
      <c r="Q28" s="103" t="s">
        <v>1316</v>
      </c>
      <c r="R28" s="103"/>
      <c r="S28" s="103"/>
      <c r="T28" s="103"/>
      <c r="U28" s="14"/>
      <c r="V28" s="14"/>
      <c r="W28" s="14"/>
    </row>
    <row r="29" spans="1:23" s="10" customFormat="1" ht="12.75" customHeight="1" x14ac:dyDescent="0.2">
      <c r="A29" s="10" t="s">
        <v>919</v>
      </c>
      <c r="B29" s="10" t="s">
        <v>920</v>
      </c>
      <c r="C29" s="103">
        <v>6647</v>
      </c>
      <c r="D29" s="103">
        <v>0</v>
      </c>
      <c r="E29" s="103">
        <v>0</v>
      </c>
      <c r="F29" s="103">
        <v>0</v>
      </c>
      <c r="G29" s="103">
        <v>0</v>
      </c>
      <c r="H29" s="103">
        <v>0</v>
      </c>
      <c r="I29" s="103">
        <v>0</v>
      </c>
      <c r="J29" s="103">
        <v>0</v>
      </c>
      <c r="K29" s="103">
        <v>0</v>
      </c>
      <c r="L29" s="103">
        <v>0</v>
      </c>
      <c r="M29" s="103">
        <v>0</v>
      </c>
      <c r="N29" s="103">
        <v>0</v>
      </c>
      <c r="O29" s="103">
        <v>0</v>
      </c>
      <c r="P29" s="103" t="s">
        <v>1317</v>
      </c>
      <c r="Q29" s="103" t="s">
        <v>1317</v>
      </c>
      <c r="R29" s="103"/>
      <c r="S29" s="103"/>
      <c r="T29" s="103"/>
      <c r="U29" s="14"/>
      <c r="V29" s="14"/>
      <c r="W29" s="14"/>
    </row>
    <row r="30" spans="1:23" s="10" customFormat="1" ht="12.75" customHeight="1" x14ac:dyDescent="0.2">
      <c r="A30" s="10" t="s">
        <v>921</v>
      </c>
      <c r="B30" s="10" t="s">
        <v>922</v>
      </c>
      <c r="C30" s="103">
        <v>385</v>
      </c>
      <c r="D30" s="103">
        <v>0</v>
      </c>
      <c r="E30" s="103">
        <v>0</v>
      </c>
      <c r="F30" s="103">
        <v>0</v>
      </c>
      <c r="G30" s="103">
        <v>0</v>
      </c>
      <c r="H30" s="103">
        <v>0</v>
      </c>
      <c r="I30" s="103">
        <v>0</v>
      </c>
      <c r="J30" s="103">
        <v>0</v>
      </c>
      <c r="K30" s="103">
        <v>0</v>
      </c>
      <c r="L30" s="103">
        <v>0</v>
      </c>
      <c r="M30" s="103">
        <v>0</v>
      </c>
      <c r="N30" s="103">
        <v>0</v>
      </c>
      <c r="O30" s="103">
        <v>0</v>
      </c>
      <c r="P30" s="103" t="s">
        <v>1317</v>
      </c>
      <c r="Q30" s="103" t="s">
        <v>1317</v>
      </c>
      <c r="R30" s="103"/>
      <c r="S30" s="103"/>
      <c r="T30" s="103"/>
      <c r="U30" s="14"/>
      <c r="V30" s="14"/>
      <c r="W30" s="14"/>
    </row>
    <row r="31" spans="1:23" s="10" customFormat="1" ht="12.75" customHeight="1" x14ac:dyDescent="0.2">
      <c r="A31" s="10" t="s">
        <v>923</v>
      </c>
      <c r="B31" s="10" t="s">
        <v>924</v>
      </c>
      <c r="C31" s="103">
        <v>3985</v>
      </c>
      <c r="D31" s="103">
        <v>0</v>
      </c>
      <c r="E31" s="103">
        <v>0</v>
      </c>
      <c r="F31" s="103">
        <v>0</v>
      </c>
      <c r="G31" s="103">
        <v>0</v>
      </c>
      <c r="H31" s="103">
        <v>0</v>
      </c>
      <c r="I31" s="103">
        <v>0</v>
      </c>
      <c r="J31" s="103">
        <v>0</v>
      </c>
      <c r="K31" s="103">
        <v>0</v>
      </c>
      <c r="L31" s="103">
        <v>0</v>
      </c>
      <c r="M31" s="103">
        <v>0</v>
      </c>
      <c r="N31" s="103">
        <v>0</v>
      </c>
      <c r="O31" s="103">
        <v>0</v>
      </c>
      <c r="P31" s="103" t="s">
        <v>1317</v>
      </c>
      <c r="Q31" s="103" t="s">
        <v>1317</v>
      </c>
      <c r="R31" s="103"/>
      <c r="S31" s="103"/>
      <c r="T31" s="103"/>
      <c r="U31" s="14"/>
      <c r="V31" s="14"/>
      <c r="W31" s="14"/>
    </row>
    <row r="32" spans="1:23" s="10" customFormat="1" ht="12.75" customHeight="1" x14ac:dyDescent="0.2">
      <c r="A32" s="10" t="s">
        <v>724</v>
      </c>
      <c r="B32" s="10" t="s">
        <v>848</v>
      </c>
      <c r="C32" s="103">
        <v>30812</v>
      </c>
      <c r="D32" s="103">
        <v>15000</v>
      </c>
      <c r="E32" s="103">
        <v>0</v>
      </c>
      <c r="F32" s="103">
        <v>0</v>
      </c>
      <c r="G32" s="103">
        <v>0</v>
      </c>
      <c r="H32" s="103">
        <v>0</v>
      </c>
      <c r="I32" s="103">
        <v>0</v>
      </c>
      <c r="J32" s="103">
        <v>0</v>
      </c>
      <c r="K32" s="103">
        <v>0</v>
      </c>
      <c r="L32" s="103">
        <v>0</v>
      </c>
      <c r="M32" s="103">
        <v>38743</v>
      </c>
      <c r="N32" s="103">
        <v>0</v>
      </c>
      <c r="O32" s="103">
        <v>15000</v>
      </c>
      <c r="P32" s="103" t="s">
        <v>1320</v>
      </c>
      <c r="Q32" s="103" t="s">
        <v>1316</v>
      </c>
      <c r="R32" s="103"/>
      <c r="S32" s="103"/>
      <c r="T32" s="103"/>
      <c r="U32" s="14"/>
      <c r="V32" s="14"/>
      <c r="W32" s="14"/>
    </row>
    <row r="33" spans="1:23" s="10" customFormat="1" ht="12.75" customHeight="1" x14ac:dyDescent="0.2">
      <c r="A33" s="10" t="s">
        <v>725</v>
      </c>
      <c r="B33" s="10" t="s">
        <v>9</v>
      </c>
      <c r="C33" s="103">
        <v>116801</v>
      </c>
      <c r="D33" s="103">
        <v>0</v>
      </c>
      <c r="E33" s="103">
        <v>0</v>
      </c>
      <c r="F33" s="103">
        <v>0</v>
      </c>
      <c r="G33" s="103">
        <v>0</v>
      </c>
      <c r="H33" s="103">
        <v>0</v>
      </c>
      <c r="I33" s="103">
        <v>0</v>
      </c>
      <c r="J33" s="103">
        <v>0</v>
      </c>
      <c r="K33" s="103">
        <v>0</v>
      </c>
      <c r="L33" s="103">
        <v>40000</v>
      </c>
      <c r="M33" s="103">
        <v>0</v>
      </c>
      <c r="N33" s="103">
        <v>11614</v>
      </c>
      <c r="O33" s="103">
        <v>0</v>
      </c>
      <c r="P33" s="103" t="s">
        <v>1320</v>
      </c>
      <c r="Q33" s="103" t="s">
        <v>1316</v>
      </c>
      <c r="R33" s="103"/>
      <c r="S33" s="103"/>
      <c r="T33" s="103"/>
      <c r="U33" s="14"/>
      <c r="V33" s="14"/>
      <c r="W33" s="14"/>
    </row>
    <row r="34" spans="1:23" s="10" customFormat="1" ht="12.75" customHeight="1" x14ac:dyDescent="0.2">
      <c r="A34" s="10" t="s">
        <v>690</v>
      </c>
      <c r="B34" s="10" t="s">
        <v>10</v>
      </c>
      <c r="C34" s="103">
        <v>7640</v>
      </c>
      <c r="D34" s="103">
        <v>5000</v>
      </c>
      <c r="E34" s="103">
        <v>0</v>
      </c>
      <c r="F34" s="103">
        <v>0</v>
      </c>
      <c r="G34" s="103">
        <v>0</v>
      </c>
      <c r="H34" s="103">
        <v>0</v>
      </c>
      <c r="I34" s="103">
        <v>0</v>
      </c>
      <c r="J34" s="103">
        <v>0</v>
      </c>
      <c r="K34" s="103">
        <v>0</v>
      </c>
      <c r="L34" s="103">
        <v>21600</v>
      </c>
      <c r="M34" s="103">
        <v>0</v>
      </c>
      <c r="N34" s="103">
        <v>0</v>
      </c>
      <c r="O34" s="103">
        <v>0</v>
      </c>
      <c r="P34" s="103" t="s">
        <v>1321</v>
      </c>
      <c r="Q34" s="103" t="s">
        <v>1316</v>
      </c>
      <c r="R34" s="103"/>
      <c r="S34" s="103"/>
      <c r="T34" s="103"/>
      <c r="U34" s="14"/>
      <c r="V34" s="14"/>
      <c r="W34" s="14"/>
    </row>
    <row r="35" spans="1:23" s="10" customFormat="1" ht="12.75" customHeight="1" x14ac:dyDescent="0.2">
      <c r="A35" s="10" t="s">
        <v>428</v>
      </c>
      <c r="B35" s="10" t="s">
        <v>11</v>
      </c>
      <c r="C35" s="103">
        <v>5380</v>
      </c>
      <c r="D35" s="103">
        <v>0</v>
      </c>
      <c r="E35" s="103">
        <v>0</v>
      </c>
      <c r="F35" s="103">
        <v>0</v>
      </c>
      <c r="G35" s="103">
        <v>0</v>
      </c>
      <c r="H35" s="103">
        <v>0</v>
      </c>
      <c r="I35" s="103">
        <v>0</v>
      </c>
      <c r="J35" s="103">
        <v>0</v>
      </c>
      <c r="K35" s="103">
        <v>0</v>
      </c>
      <c r="L35" s="103">
        <v>0</v>
      </c>
      <c r="M35" s="103">
        <v>0</v>
      </c>
      <c r="N35" s="103">
        <v>0</v>
      </c>
      <c r="O35" s="103">
        <v>0</v>
      </c>
      <c r="P35" s="103" t="s">
        <v>1315</v>
      </c>
      <c r="Q35" s="103" t="s">
        <v>1316</v>
      </c>
      <c r="R35" s="103"/>
      <c r="S35" s="103"/>
      <c r="T35" s="103"/>
      <c r="U35" s="14"/>
      <c r="V35" s="14"/>
      <c r="W35" s="14"/>
    </row>
    <row r="36" spans="1:23" s="10" customFormat="1" ht="12.75" customHeight="1" x14ac:dyDescent="0.2">
      <c r="A36" s="10" t="s">
        <v>475</v>
      </c>
      <c r="B36" s="10" t="s">
        <v>12</v>
      </c>
      <c r="C36" s="103">
        <v>5700</v>
      </c>
      <c r="D36" s="103">
        <v>0</v>
      </c>
      <c r="E36" s="103">
        <v>0</v>
      </c>
      <c r="F36" s="103">
        <v>0</v>
      </c>
      <c r="G36" s="103">
        <v>0</v>
      </c>
      <c r="H36" s="103">
        <v>0</v>
      </c>
      <c r="I36" s="103">
        <v>0</v>
      </c>
      <c r="J36" s="103">
        <v>0</v>
      </c>
      <c r="K36" s="103">
        <v>0</v>
      </c>
      <c r="L36" s="103">
        <v>0</v>
      </c>
      <c r="M36" s="103">
        <v>0</v>
      </c>
      <c r="N36" s="103">
        <v>0</v>
      </c>
      <c r="O36" s="103">
        <v>0</v>
      </c>
      <c r="P36" s="103" t="s">
        <v>1315</v>
      </c>
      <c r="Q36" s="103" t="s">
        <v>1316</v>
      </c>
      <c r="R36" s="103"/>
      <c r="S36" s="103"/>
      <c r="T36" s="103"/>
      <c r="U36" s="14"/>
      <c r="V36" s="14"/>
      <c r="W36" s="14"/>
    </row>
    <row r="37" spans="1:23" s="10" customFormat="1" ht="12.75" customHeight="1" x14ac:dyDescent="0.2">
      <c r="A37" s="10" t="s">
        <v>497</v>
      </c>
      <c r="B37" s="10" t="s">
        <v>832</v>
      </c>
      <c r="C37" s="103">
        <v>6318</v>
      </c>
      <c r="D37" s="103">
        <v>0</v>
      </c>
      <c r="E37" s="103">
        <v>0</v>
      </c>
      <c r="F37" s="103">
        <v>0</v>
      </c>
      <c r="G37" s="103">
        <v>0</v>
      </c>
      <c r="H37" s="103">
        <v>64741</v>
      </c>
      <c r="I37" s="103">
        <v>0</v>
      </c>
      <c r="J37" s="103">
        <v>0</v>
      </c>
      <c r="K37" s="103">
        <v>5500</v>
      </c>
      <c r="L37" s="103">
        <v>11650</v>
      </c>
      <c r="M37" s="103">
        <v>0</v>
      </c>
      <c r="N37" s="103">
        <v>20248</v>
      </c>
      <c r="O37" s="103">
        <v>35000</v>
      </c>
      <c r="P37" s="103" t="s">
        <v>1315</v>
      </c>
      <c r="Q37" s="103" t="s">
        <v>1316</v>
      </c>
      <c r="R37" s="103"/>
      <c r="S37" s="103"/>
      <c r="T37" s="103"/>
      <c r="U37" s="14"/>
      <c r="V37" s="14"/>
      <c r="W37" s="14"/>
    </row>
    <row r="38" spans="1:23" s="10" customFormat="1" ht="12.75" customHeight="1" x14ac:dyDescent="0.2">
      <c r="A38" s="10" t="s">
        <v>608</v>
      </c>
      <c r="B38" s="10" t="s">
        <v>13</v>
      </c>
      <c r="C38" s="103">
        <v>2243</v>
      </c>
      <c r="D38" s="103">
        <v>0</v>
      </c>
      <c r="E38" s="103">
        <v>0</v>
      </c>
      <c r="F38" s="103">
        <v>0</v>
      </c>
      <c r="G38" s="103">
        <v>0</v>
      </c>
      <c r="H38" s="103">
        <v>0</v>
      </c>
      <c r="I38" s="103">
        <v>0</v>
      </c>
      <c r="J38" s="103">
        <v>0</v>
      </c>
      <c r="K38" s="103">
        <v>0</v>
      </c>
      <c r="L38" s="103">
        <v>2112</v>
      </c>
      <c r="M38" s="103">
        <v>0</v>
      </c>
      <c r="N38" s="103">
        <v>0</v>
      </c>
      <c r="O38" s="103">
        <v>0</v>
      </c>
      <c r="P38" s="103" t="s">
        <v>1315</v>
      </c>
      <c r="Q38" s="103" t="s">
        <v>1316</v>
      </c>
      <c r="R38" s="103"/>
      <c r="S38" s="103"/>
      <c r="T38" s="103"/>
      <c r="U38" s="14"/>
      <c r="V38" s="14"/>
      <c r="W38" s="14"/>
    </row>
    <row r="39" spans="1:23" s="10" customFormat="1" ht="12.75" customHeight="1" x14ac:dyDescent="0.2">
      <c r="A39" s="10" t="s">
        <v>391</v>
      </c>
      <c r="B39" s="10" t="s">
        <v>825</v>
      </c>
      <c r="C39" s="103">
        <v>33000</v>
      </c>
      <c r="D39" s="103">
        <v>5000</v>
      </c>
      <c r="E39" s="103">
        <v>0</v>
      </c>
      <c r="F39" s="103">
        <v>0</v>
      </c>
      <c r="G39" s="103">
        <v>0</v>
      </c>
      <c r="H39" s="103">
        <v>0</v>
      </c>
      <c r="I39" s="103">
        <v>0</v>
      </c>
      <c r="J39" s="103">
        <v>0</v>
      </c>
      <c r="K39" s="103">
        <v>56900</v>
      </c>
      <c r="L39" s="103">
        <v>15000</v>
      </c>
      <c r="M39" s="103">
        <v>0</v>
      </c>
      <c r="N39" s="103">
        <v>0</v>
      </c>
      <c r="O39" s="103">
        <v>22000</v>
      </c>
      <c r="P39" s="103" t="s">
        <v>1312</v>
      </c>
      <c r="Q39" s="103" t="s">
        <v>1316</v>
      </c>
      <c r="R39" s="103"/>
      <c r="S39" s="103"/>
      <c r="T39" s="103"/>
      <c r="U39" s="14"/>
      <c r="V39" s="14"/>
      <c r="W39" s="14"/>
    </row>
    <row r="40" spans="1:23" s="10" customFormat="1" ht="12.75" customHeight="1" x14ac:dyDescent="0.2">
      <c r="A40" s="10" t="s">
        <v>396</v>
      </c>
      <c r="B40" s="10" t="s">
        <v>367</v>
      </c>
      <c r="C40" s="103">
        <v>45772</v>
      </c>
      <c r="D40" s="103">
        <v>12000</v>
      </c>
      <c r="E40" s="103">
        <v>0</v>
      </c>
      <c r="F40" s="103">
        <v>0</v>
      </c>
      <c r="G40" s="103">
        <v>0</v>
      </c>
      <c r="H40" s="103">
        <v>0</v>
      </c>
      <c r="I40" s="103">
        <v>0</v>
      </c>
      <c r="J40" s="103">
        <v>0</v>
      </c>
      <c r="K40" s="103">
        <v>0</v>
      </c>
      <c r="L40" s="103">
        <v>11908</v>
      </c>
      <c r="M40" s="103">
        <v>7000</v>
      </c>
      <c r="N40" s="103">
        <v>0</v>
      </c>
      <c r="O40" s="103">
        <v>5000</v>
      </c>
      <c r="P40" s="103" t="s">
        <v>1312</v>
      </c>
      <c r="Q40" s="103" t="s">
        <v>1316</v>
      </c>
      <c r="R40" s="103"/>
      <c r="S40" s="103"/>
      <c r="T40" s="103"/>
      <c r="U40" s="14"/>
      <c r="V40" s="14"/>
      <c r="W40" s="14"/>
    </row>
    <row r="41" spans="1:23" s="10" customFormat="1" ht="12.75" customHeight="1" x14ac:dyDescent="0.2">
      <c r="A41" s="10" t="s">
        <v>783</v>
      </c>
      <c r="B41" s="10" t="s">
        <v>1322</v>
      </c>
      <c r="C41" s="103">
        <v>8421</v>
      </c>
      <c r="D41" s="103">
        <v>0</v>
      </c>
      <c r="E41" s="103">
        <v>0</v>
      </c>
      <c r="F41" s="103">
        <v>0</v>
      </c>
      <c r="G41" s="103">
        <v>0</v>
      </c>
      <c r="H41" s="103">
        <v>0</v>
      </c>
      <c r="I41" s="103">
        <v>0</v>
      </c>
      <c r="J41" s="103">
        <v>0</v>
      </c>
      <c r="K41" s="103">
        <v>0</v>
      </c>
      <c r="L41" s="103">
        <v>0</v>
      </c>
      <c r="M41" s="103">
        <v>0</v>
      </c>
      <c r="N41" s="103">
        <v>0</v>
      </c>
      <c r="O41" s="103">
        <v>0</v>
      </c>
      <c r="P41" s="103" t="s">
        <v>1377</v>
      </c>
      <c r="Q41" s="103" t="s">
        <v>1316</v>
      </c>
      <c r="R41" s="103"/>
      <c r="S41" s="103"/>
      <c r="T41" s="103"/>
      <c r="U41" s="14"/>
      <c r="V41" s="14"/>
      <c r="W41" s="14"/>
    </row>
    <row r="42" spans="1:23" s="10" customFormat="1" ht="12.75" customHeight="1" x14ac:dyDescent="0.2">
      <c r="A42" s="10" t="s">
        <v>747</v>
      </c>
      <c r="B42" s="10" t="s">
        <v>849</v>
      </c>
      <c r="C42" s="103">
        <v>8656</v>
      </c>
      <c r="D42" s="103">
        <v>3000</v>
      </c>
      <c r="E42" s="103">
        <v>0</v>
      </c>
      <c r="F42" s="103">
        <v>0</v>
      </c>
      <c r="G42" s="103">
        <v>0</v>
      </c>
      <c r="H42" s="103">
        <v>0</v>
      </c>
      <c r="I42" s="103">
        <v>0</v>
      </c>
      <c r="J42" s="103">
        <v>0</v>
      </c>
      <c r="K42" s="103">
        <v>0</v>
      </c>
      <c r="L42" s="103">
        <v>0</v>
      </c>
      <c r="M42" s="103">
        <v>0</v>
      </c>
      <c r="N42" s="103">
        <v>0</v>
      </c>
      <c r="O42" s="103">
        <v>0</v>
      </c>
      <c r="P42" s="103" t="s">
        <v>1377</v>
      </c>
      <c r="Q42" s="103" t="s">
        <v>1316</v>
      </c>
      <c r="R42" s="103"/>
      <c r="S42" s="103"/>
      <c r="T42" s="103"/>
      <c r="U42" s="14"/>
      <c r="V42" s="14"/>
      <c r="W42" s="14"/>
    </row>
    <row r="43" spans="1:23" s="10" customFormat="1" ht="12.75" customHeight="1" x14ac:dyDescent="0.2">
      <c r="A43" s="10" t="s">
        <v>925</v>
      </c>
      <c r="B43" s="10" t="s">
        <v>926</v>
      </c>
      <c r="C43" s="103">
        <v>37671</v>
      </c>
      <c r="D43" s="103">
        <v>0</v>
      </c>
      <c r="E43" s="103">
        <v>0</v>
      </c>
      <c r="F43" s="103">
        <v>0</v>
      </c>
      <c r="G43" s="103">
        <v>0</v>
      </c>
      <c r="H43" s="103">
        <v>0</v>
      </c>
      <c r="I43" s="103">
        <v>0</v>
      </c>
      <c r="J43" s="103">
        <v>0</v>
      </c>
      <c r="K43" s="103">
        <v>0</v>
      </c>
      <c r="L43" s="103">
        <v>0</v>
      </c>
      <c r="M43" s="103">
        <v>0</v>
      </c>
      <c r="N43" s="103">
        <v>0</v>
      </c>
      <c r="O43" s="103">
        <v>0</v>
      </c>
      <c r="P43" s="103" t="s">
        <v>1317</v>
      </c>
      <c r="Q43" s="103" t="s">
        <v>1317</v>
      </c>
      <c r="R43" s="103"/>
      <c r="S43" s="103"/>
      <c r="T43" s="103"/>
      <c r="U43" s="14"/>
      <c r="V43" s="14"/>
      <c r="W43" s="14"/>
    </row>
    <row r="44" spans="1:23" s="10" customFormat="1" ht="12.75" customHeight="1" x14ac:dyDescent="0.2">
      <c r="A44" s="10" t="s">
        <v>726</v>
      </c>
      <c r="B44" s="10" t="s">
        <v>14</v>
      </c>
      <c r="C44" s="103">
        <v>77800</v>
      </c>
      <c r="D44" s="103">
        <v>3000</v>
      </c>
      <c r="E44" s="103">
        <v>0</v>
      </c>
      <c r="F44" s="103">
        <v>0</v>
      </c>
      <c r="G44" s="103">
        <v>0</v>
      </c>
      <c r="H44" s="103">
        <v>0</v>
      </c>
      <c r="I44" s="103">
        <v>0</v>
      </c>
      <c r="J44" s="103">
        <v>0</v>
      </c>
      <c r="K44" s="103">
        <v>0</v>
      </c>
      <c r="L44" s="103">
        <v>10000</v>
      </c>
      <c r="M44" s="103">
        <v>0</v>
      </c>
      <c r="N44" s="103">
        <v>0</v>
      </c>
      <c r="O44" s="103">
        <v>0</v>
      </c>
      <c r="P44" s="103" t="s">
        <v>1320</v>
      </c>
      <c r="Q44" s="103" t="s">
        <v>1316</v>
      </c>
      <c r="R44" s="103"/>
      <c r="S44" s="103"/>
      <c r="T44" s="103"/>
      <c r="U44" s="14"/>
      <c r="V44" s="14"/>
      <c r="W44" s="14"/>
    </row>
    <row r="45" spans="1:23" s="10" customFormat="1" ht="12.75" customHeight="1" x14ac:dyDescent="0.2">
      <c r="A45" s="10" t="s">
        <v>699</v>
      </c>
      <c r="B45" s="10" t="s">
        <v>15</v>
      </c>
      <c r="C45" s="103">
        <v>69324</v>
      </c>
      <c r="D45" s="103">
        <v>15000</v>
      </c>
      <c r="E45" s="103">
        <v>0</v>
      </c>
      <c r="F45" s="103">
        <v>0</v>
      </c>
      <c r="G45" s="103">
        <v>0</v>
      </c>
      <c r="H45" s="103">
        <v>3</v>
      </c>
      <c r="I45" s="103">
        <v>0</v>
      </c>
      <c r="J45" s="103">
        <v>0</v>
      </c>
      <c r="K45" s="103">
        <v>0</v>
      </c>
      <c r="L45" s="103">
        <v>74400</v>
      </c>
      <c r="M45" s="103">
        <v>0</v>
      </c>
      <c r="N45" s="103">
        <v>252</v>
      </c>
      <c r="O45" s="103">
        <v>132284</v>
      </c>
      <c r="P45" s="103" t="s">
        <v>1321</v>
      </c>
      <c r="Q45" s="103" t="s">
        <v>1316</v>
      </c>
      <c r="R45" s="103"/>
      <c r="S45" s="103"/>
      <c r="T45" s="103"/>
      <c r="U45" s="14"/>
      <c r="V45" s="14"/>
      <c r="W45" s="14"/>
    </row>
    <row r="46" spans="1:23" s="10" customFormat="1" ht="12.75" customHeight="1" x14ac:dyDescent="0.2">
      <c r="A46" s="10" t="s">
        <v>564</v>
      </c>
      <c r="B46" s="10" t="s">
        <v>16</v>
      </c>
      <c r="C46" s="103">
        <v>6305</v>
      </c>
      <c r="D46" s="103">
        <v>1000</v>
      </c>
      <c r="E46" s="103">
        <v>0</v>
      </c>
      <c r="F46" s="103">
        <v>0</v>
      </c>
      <c r="G46" s="103">
        <v>0</v>
      </c>
      <c r="H46" s="103">
        <v>0</v>
      </c>
      <c r="I46" s="103">
        <v>0</v>
      </c>
      <c r="J46" s="103">
        <v>0</v>
      </c>
      <c r="K46" s="103">
        <v>0</v>
      </c>
      <c r="L46" s="103">
        <v>5541</v>
      </c>
      <c r="M46" s="103">
        <v>0</v>
      </c>
      <c r="N46" s="103">
        <v>0</v>
      </c>
      <c r="O46" s="103">
        <v>0</v>
      </c>
      <c r="P46" s="103" t="s">
        <v>1315</v>
      </c>
      <c r="Q46" s="103" t="s">
        <v>1316</v>
      </c>
      <c r="R46" s="103"/>
      <c r="S46" s="103"/>
      <c r="T46" s="103"/>
      <c r="U46" s="14"/>
      <c r="V46" s="14"/>
      <c r="W46" s="14"/>
    </row>
    <row r="47" spans="1:23" s="10" customFormat="1" ht="12.75" customHeight="1" x14ac:dyDescent="0.2">
      <c r="A47" s="10" t="s">
        <v>546</v>
      </c>
      <c r="B47" s="10" t="s">
        <v>17</v>
      </c>
      <c r="C47" s="103">
        <v>7000</v>
      </c>
      <c r="D47" s="103">
        <v>3000</v>
      </c>
      <c r="E47" s="103">
        <v>0</v>
      </c>
      <c r="F47" s="103">
        <v>0</v>
      </c>
      <c r="G47" s="103">
        <v>0</v>
      </c>
      <c r="H47" s="103">
        <v>0</v>
      </c>
      <c r="I47" s="103">
        <v>0</v>
      </c>
      <c r="J47" s="103">
        <v>0</v>
      </c>
      <c r="K47" s="103">
        <v>1000</v>
      </c>
      <c r="L47" s="103">
        <v>9300</v>
      </c>
      <c r="M47" s="103">
        <v>0</v>
      </c>
      <c r="N47" s="103">
        <v>0</v>
      </c>
      <c r="O47" s="103">
        <v>2000</v>
      </c>
      <c r="P47" s="103" t="s">
        <v>1312</v>
      </c>
      <c r="Q47" s="103" t="s">
        <v>1316</v>
      </c>
      <c r="R47" s="103"/>
      <c r="S47" s="103"/>
      <c r="T47" s="103"/>
      <c r="U47" s="14"/>
      <c r="V47" s="14"/>
      <c r="W47" s="14"/>
    </row>
    <row r="48" spans="1:23" s="10" customFormat="1" ht="12.75" customHeight="1" x14ac:dyDescent="0.2">
      <c r="A48" s="10" t="s">
        <v>547</v>
      </c>
      <c r="B48" s="10" t="s">
        <v>18</v>
      </c>
      <c r="C48" s="103">
        <v>6680</v>
      </c>
      <c r="D48" s="103">
        <v>0</v>
      </c>
      <c r="E48" s="103">
        <v>0</v>
      </c>
      <c r="F48" s="103">
        <v>0</v>
      </c>
      <c r="G48" s="103">
        <v>0</v>
      </c>
      <c r="H48" s="103">
        <v>0</v>
      </c>
      <c r="I48" s="103">
        <v>0</v>
      </c>
      <c r="J48" s="103">
        <v>0</v>
      </c>
      <c r="K48" s="103">
        <v>0</v>
      </c>
      <c r="L48" s="103">
        <v>0</v>
      </c>
      <c r="M48" s="103">
        <v>0</v>
      </c>
      <c r="N48" s="103">
        <v>0</v>
      </c>
      <c r="O48" s="103">
        <v>0</v>
      </c>
      <c r="P48" s="103" t="s">
        <v>1312</v>
      </c>
      <c r="Q48" s="103" t="s">
        <v>1316</v>
      </c>
      <c r="R48" s="103"/>
      <c r="S48" s="103"/>
      <c r="T48" s="103"/>
      <c r="U48" s="14"/>
      <c r="V48" s="14"/>
      <c r="W48" s="14"/>
    </row>
    <row r="49" spans="1:23" s="10" customFormat="1" ht="12.75" customHeight="1" x14ac:dyDescent="0.2">
      <c r="A49" s="10" t="s">
        <v>927</v>
      </c>
      <c r="B49" s="10" t="s">
        <v>928</v>
      </c>
      <c r="C49" s="103">
        <v>6000</v>
      </c>
      <c r="D49" s="103">
        <v>0</v>
      </c>
      <c r="E49" s="103">
        <v>0</v>
      </c>
      <c r="F49" s="103">
        <v>0</v>
      </c>
      <c r="G49" s="103">
        <v>0</v>
      </c>
      <c r="H49" s="103">
        <v>0</v>
      </c>
      <c r="I49" s="103">
        <v>0</v>
      </c>
      <c r="J49" s="103">
        <v>0</v>
      </c>
      <c r="K49" s="103">
        <v>0</v>
      </c>
      <c r="L49" s="103">
        <v>0</v>
      </c>
      <c r="M49" s="103">
        <v>0</v>
      </c>
      <c r="N49" s="103">
        <v>0</v>
      </c>
      <c r="O49" s="103">
        <v>0</v>
      </c>
      <c r="P49" s="103" t="s">
        <v>1312</v>
      </c>
      <c r="Q49" s="103" t="s">
        <v>1313</v>
      </c>
      <c r="R49" s="103"/>
      <c r="S49" s="103"/>
      <c r="T49" s="103"/>
      <c r="U49" s="14"/>
      <c r="V49" s="14"/>
      <c r="W49" s="14"/>
    </row>
    <row r="50" spans="1:23" s="10" customFormat="1" ht="12.75" customHeight="1" x14ac:dyDescent="0.2">
      <c r="A50" s="10" t="s">
        <v>436</v>
      </c>
      <c r="B50" s="10" t="s">
        <v>19</v>
      </c>
      <c r="C50" s="103">
        <v>6200</v>
      </c>
      <c r="D50" s="103">
        <v>0</v>
      </c>
      <c r="E50" s="103">
        <v>0</v>
      </c>
      <c r="F50" s="103">
        <v>0</v>
      </c>
      <c r="G50" s="103">
        <v>0</v>
      </c>
      <c r="H50" s="103">
        <v>0</v>
      </c>
      <c r="I50" s="103">
        <v>0</v>
      </c>
      <c r="J50" s="103">
        <v>0</v>
      </c>
      <c r="K50" s="103">
        <v>0</v>
      </c>
      <c r="L50" s="103">
        <v>0</v>
      </c>
      <c r="M50" s="103">
        <v>0</v>
      </c>
      <c r="N50" s="103">
        <v>0</v>
      </c>
      <c r="O50" s="103">
        <v>0</v>
      </c>
      <c r="P50" s="103" t="s">
        <v>1315</v>
      </c>
      <c r="Q50" s="103" t="s">
        <v>1316</v>
      </c>
      <c r="R50" s="103"/>
      <c r="S50" s="103"/>
      <c r="T50" s="103"/>
      <c r="U50" s="14"/>
      <c r="V50" s="14"/>
      <c r="W50" s="14"/>
    </row>
    <row r="51" spans="1:23" s="10" customFormat="1" ht="12.75" customHeight="1" x14ac:dyDescent="0.2">
      <c r="A51" s="10" t="s">
        <v>675</v>
      </c>
      <c r="B51" s="10" t="s">
        <v>20</v>
      </c>
      <c r="C51" s="103">
        <v>41214</v>
      </c>
      <c r="D51" s="103">
        <v>4000</v>
      </c>
      <c r="E51" s="103">
        <v>0</v>
      </c>
      <c r="F51" s="103">
        <v>0</v>
      </c>
      <c r="G51" s="103">
        <v>0</v>
      </c>
      <c r="H51" s="103">
        <v>0</v>
      </c>
      <c r="I51" s="103">
        <v>0</v>
      </c>
      <c r="J51" s="103">
        <v>0</v>
      </c>
      <c r="K51" s="103">
        <v>0</v>
      </c>
      <c r="L51" s="103">
        <v>39000</v>
      </c>
      <c r="M51" s="103">
        <v>0</v>
      </c>
      <c r="N51" s="103">
        <v>0</v>
      </c>
      <c r="O51" s="103">
        <v>20000</v>
      </c>
      <c r="P51" s="103" t="s">
        <v>1321</v>
      </c>
      <c r="Q51" s="103" t="s">
        <v>1316</v>
      </c>
      <c r="R51" s="103"/>
      <c r="S51" s="103"/>
      <c r="T51" s="103"/>
      <c r="U51" s="14"/>
      <c r="V51" s="14"/>
      <c r="W51" s="14"/>
    </row>
    <row r="52" spans="1:23" s="10" customFormat="1" ht="12.75" customHeight="1" x14ac:dyDescent="0.2">
      <c r="A52" s="10" t="s">
        <v>572</v>
      </c>
      <c r="B52" s="10" t="s">
        <v>21</v>
      </c>
      <c r="C52" s="103">
        <v>6627</v>
      </c>
      <c r="D52" s="103">
        <v>0</v>
      </c>
      <c r="E52" s="103">
        <v>0</v>
      </c>
      <c r="F52" s="103">
        <v>0</v>
      </c>
      <c r="G52" s="103">
        <v>0</v>
      </c>
      <c r="H52" s="103">
        <v>0</v>
      </c>
      <c r="I52" s="103">
        <v>0</v>
      </c>
      <c r="J52" s="103">
        <v>0</v>
      </c>
      <c r="K52" s="103">
        <v>0</v>
      </c>
      <c r="L52" s="103">
        <v>0</v>
      </c>
      <c r="M52" s="103">
        <v>0</v>
      </c>
      <c r="N52" s="103">
        <v>0</v>
      </c>
      <c r="O52" s="103">
        <v>0</v>
      </c>
      <c r="P52" s="103" t="s">
        <v>1315</v>
      </c>
      <c r="Q52" s="103" t="s">
        <v>1316</v>
      </c>
      <c r="R52" s="103"/>
      <c r="S52" s="103"/>
      <c r="T52" s="103"/>
      <c r="U52" s="14"/>
      <c r="V52" s="14"/>
      <c r="W52" s="14"/>
    </row>
    <row r="53" spans="1:23" s="10" customFormat="1" ht="12.75" customHeight="1" x14ac:dyDescent="0.2">
      <c r="A53" s="10" t="s">
        <v>455</v>
      </c>
      <c r="B53" s="10" t="s">
        <v>22</v>
      </c>
      <c r="C53" s="103">
        <v>47000</v>
      </c>
      <c r="D53" s="103">
        <v>15000</v>
      </c>
      <c r="E53" s="103">
        <v>0</v>
      </c>
      <c r="F53" s="103">
        <v>0</v>
      </c>
      <c r="G53" s="103">
        <v>0</v>
      </c>
      <c r="H53" s="103">
        <v>0</v>
      </c>
      <c r="I53" s="103">
        <v>0</v>
      </c>
      <c r="J53" s="103">
        <v>0</v>
      </c>
      <c r="K53" s="103">
        <v>0</v>
      </c>
      <c r="L53" s="103">
        <v>0</v>
      </c>
      <c r="M53" s="103">
        <v>0</v>
      </c>
      <c r="N53" s="103">
        <v>0</v>
      </c>
      <c r="O53" s="103">
        <v>463</v>
      </c>
      <c r="P53" s="103" t="s">
        <v>1312</v>
      </c>
      <c r="Q53" s="103" t="s">
        <v>1316</v>
      </c>
      <c r="R53" s="103"/>
      <c r="S53" s="103"/>
      <c r="T53" s="103"/>
      <c r="U53" s="14"/>
      <c r="V53" s="14"/>
      <c r="W53" s="14"/>
    </row>
    <row r="54" spans="1:23" s="10" customFormat="1" ht="12.75" customHeight="1" x14ac:dyDescent="0.2">
      <c r="A54" s="10" t="s">
        <v>398</v>
      </c>
      <c r="B54" s="10" t="s">
        <v>23</v>
      </c>
      <c r="C54" s="103">
        <v>22413</v>
      </c>
      <c r="D54" s="103">
        <v>3500</v>
      </c>
      <c r="E54" s="103">
        <v>0</v>
      </c>
      <c r="F54" s="103">
        <v>0</v>
      </c>
      <c r="G54" s="103">
        <v>0</v>
      </c>
      <c r="H54" s="103">
        <v>0</v>
      </c>
      <c r="I54" s="103">
        <v>0</v>
      </c>
      <c r="J54" s="103">
        <v>0</v>
      </c>
      <c r="K54" s="103">
        <v>0</v>
      </c>
      <c r="L54" s="103">
        <v>10662</v>
      </c>
      <c r="M54" s="103">
        <v>0</v>
      </c>
      <c r="N54" s="103">
        <v>0</v>
      </c>
      <c r="O54" s="103">
        <v>0</v>
      </c>
      <c r="P54" s="103" t="s">
        <v>1312</v>
      </c>
      <c r="Q54" s="103" t="s">
        <v>1316</v>
      </c>
      <c r="R54" s="103"/>
      <c r="S54" s="103"/>
      <c r="T54" s="103"/>
      <c r="U54" s="14"/>
      <c r="V54" s="14"/>
      <c r="W54" s="14"/>
    </row>
    <row r="55" spans="1:23" s="10" customFormat="1" ht="12.75" customHeight="1" x14ac:dyDescent="0.2">
      <c r="A55" s="10" t="s">
        <v>706</v>
      </c>
      <c r="B55" s="10" t="s">
        <v>24</v>
      </c>
      <c r="C55" s="103">
        <v>59700</v>
      </c>
      <c r="D55" s="103">
        <v>0</v>
      </c>
      <c r="E55" s="103">
        <v>24810</v>
      </c>
      <c r="F55" s="103">
        <v>36500</v>
      </c>
      <c r="G55" s="103">
        <v>7000</v>
      </c>
      <c r="H55" s="103">
        <v>0</v>
      </c>
      <c r="I55" s="103">
        <v>0</v>
      </c>
      <c r="J55" s="103">
        <v>0</v>
      </c>
      <c r="K55" s="103">
        <v>0</v>
      </c>
      <c r="L55" s="103">
        <v>4700</v>
      </c>
      <c r="M55" s="103">
        <v>0</v>
      </c>
      <c r="N55" s="103">
        <v>0</v>
      </c>
      <c r="O55" s="103">
        <v>0</v>
      </c>
      <c r="P55" s="103" t="s">
        <v>1321</v>
      </c>
      <c r="Q55" s="103" t="s">
        <v>1316</v>
      </c>
      <c r="R55" s="103"/>
      <c r="S55" s="103"/>
      <c r="T55" s="103"/>
      <c r="U55" s="14"/>
      <c r="V55" s="14"/>
      <c r="W55" s="14"/>
    </row>
    <row r="56" spans="1:23" s="10" customFormat="1" ht="12.75" customHeight="1" x14ac:dyDescent="0.2">
      <c r="A56" s="10" t="s">
        <v>476</v>
      </c>
      <c r="B56" s="10" t="s">
        <v>25</v>
      </c>
      <c r="C56" s="103">
        <v>17246</v>
      </c>
      <c r="D56" s="103">
        <v>3000</v>
      </c>
      <c r="E56" s="103">
        <v>0</v>
      </c>
      <c r="F56" s="103">
        <v>0</v>
      </c>
      <c r="G56" s="103">
        <v>0</v>
      </c>
      <c r="H56" s="103">
        <v>0</v>
      </c>
      <c r="I56" s="103">
        <v>0</v>
      </c>
      <c r="J56" s="103">
        <v>0</v>
      </c>
      <c r="K56" s="103">
        <v>0</v>
      </c>
      <c r="L56" s="103">
        <v>12000</v>
      </c>
      <c r="M56" s="103">
        <v>0</v>
      </c>
      <c r="N56" s="103">
        <v>0</v>
      </c>
      <c r="O56" s="103">
        <v>6000</v>
      </c>
      <c r="P56" s="103" t="s">
        <v>1315</v>
      </c>
      <c r="Q56" s="103" t="s">
        <v>1316</v>
      </c>
      <c r="R56" s="103"/>
      <c r="S56" s="103"/>
      <c r="T56" s="103"/>
      <c r="U56" s="14"/>
      <c r="V56" s="14"/>
      <c r="W56" s="14"/>
    </row>
    <row r="57" spans="1:23" s="10" customFormat="1" ht="12.75" customHeight="1" x14ac:dyDescent="0.2">
      <c r="A57" s="10" t="s">
        <v>580</v>
      </c>
      <c r="B57" s="10" t="s">
        <v>26</v>
      </c>
      <c r="C57" s="103">
        <v>20540</v>
      </c>
      <c r="D57" s="103">
        <v>0</v>
      </c>
      <c r="E57" s="103">
        <v>0</v>
      </c>
      <c r="F57" s="103">
        <v>0</v>
      </c>
      <c r="G57" s="103">
        <v>0</v>
      </c>
      <c r="H57" s="103">
        <v>0</v>
      </c>
      <c r="I57" s="103">
        <v>0</v>
      </c>
      <c r="J57" s="103">
        <v>0</v>
      </c>
      <c r="K57" s="103">
        <v>0</v>
      </c>
      <c r="L57" s="103">
        <v>16535</v>
      </c>
      <c r="M57" s="103">
        <v>0</v>
      </c>
      <c r="N57" s="103">
        <v>0</v>
      </c>
      <c r="O57" s="103">
        <v>0</v>
      </c>
      <c r="P57" s="103" t="s">
        <v>1315</v>
      </c>
      <c r="Q57" s="103" t="s">
        <v>1316</v>
      </c>
      <c r="R57" s="103"/>
      <c r="S57" s="103"/>
      <c r="T57" s="103"/>
      <c r="U57" s="14"/>
      <c r="V57" s="14"/>
      <c r="W57" s="14"/>
    </row>
    <row r="58" spans="1:23" s="10" customFormat="1" ht="12.75" customHeight="1" x14ac:dyDescent="0.2">
      <c r="A58" s="10" t="s">
        <v>727</v>
      </c>
      <c r="B58" s="10" t="s">
        <v>27</v>
      </c>
      <c r="C58" s="103">
        <v>9109</v>
      </c>
      <c r="D58" s="103">
        <v>0</v>
      </c>
      <c r="E58" s="103">
        <v>0</v>
      </c>
      <c r="F58" s="103">
        <v>0</v>
      </c>
      <c r="G58" s="103">
        <v>0</v>
      </c>
      <c r="H58" s="103">
        <v>0</v>
      </c>
      <c r="I58" s="103">
        <v>0</v>
      </c>
      <c r="J58" s="103">
        <v>0</v>
      </c>
      <c r="K58" s="103">
        <v>0</v>
      </c>
      <c r="L58" s="103">
        <v>100</v>
      </c>
      <c r="M58" s="103">
        <v>0</v>
      </c>
      <c r="N58" s="103">
        <v>0</v>
      </c>
      <c r="O58" s="103">
        <v>10000</v>
      </c>
      <c r="P58" s="103" t="s">
        <v>1320</v>
      </c>
      <c r="Q58" s="103" t="s">
        <v>1316</v>
      </c>
      <c r="R58" s="103"/>
      <c r="S58" s="103"/>
      <c r="T58" s="103"/>
      <c r="U58" s="14"/>
      <c r="V58" s="14"/>
      <c r="W58" s="14"/>
    </row>
    <row r="59" spans="1:23" s="10" customFormat="1" ht="12.75" customHeight="1" x14ac:dyDescent="0.2">
      <c r="A59" s="10" t="s">
        <v>477</v>
      </c>
      <c r="B59" s="10" t="s">
        <v>28</v>
      </c>
      <c r="C59" s="103">
        <v>3400</v>
      </c>
      <c r="D59" s="103">
        <v>0</v>
      </c>
      <c r="E59" s="103">
        <v>0</v>
      </c>
      <c r="F59" s="103">
        <v>0</v>
      </c>
      <c r="G59" s="103">
        <v>0</v>
      </c>
      <c r="H59" s="103">
        <v>0</v>
      </c>
      <c r="I59" s="103">
        <v>0</v>
      </c>
      <c r="J59" s="103">
        <v>0</v>
      </c>
      <c r="K59" s="103">
        <v>0</v>
      </c>
      <c r="L59" s="103">
        <v>0</v>
      </c>
      <c r="M59" s="103">
        <v>0</v>
      </c>
      <c r="N59" s="103">
        <v>0</v>
      </c>
      <c r="O59" s="103">
        <v>0</v>
      </c>
      <c r="P59" s="103" t="s">
        <v>1315</v>
      </c>
      <c r="Q59" s="103" t="s">
        <v>1316</v>
      </c>
      <c r="R59" s="103"/>
      <c r="S59" s="103"/>
      <c r="T59" s="103"/>
      <c r="U59" s="14"/>
      <c r="V59" s="14"/>
      <c r="W59" s="14"/>
    </row>
    <row r="60" spans="1:23" s="10" customFormat="1" ht="12.75" customHeight="1" x14ac:dyDescent="0.2">
      <c r="A60" s="10" t="s">
        <v>929</v>
      </c>
      <c r="B60" s="10" t="s">
        <v>930</v>
      </c>
      <c r="C60" s="103">
        <v>6000</v>
      </c>
      <c r="D60" s="103">
        <v>2500</v>
      </c>
      <c r="E60" s="103">
        <v>0</v>
      </c>
      <c r="F60" s="103">
        <v>0</v>
      </c>
      <c r="G60" s="103">
        <v>0</v>
      </c>
      <c r="H60" s="103">
        <v>0</v>
      </c>
      <c r="I60" s="103">
        <v>0</v>
      </c>
      <c r="J60" s="103">
        <v>0</v>
      </c>
      <c r="K60" s="103">
        <v>300</v>
      </c>
      <c r="L60" s="103">
        <v>0</v>
      </c>
      <c r="M60" s="103">
        <v>0</v>
      </c>
      <c r="N60" s="103">
        <v>0</v>
      </c>
      <c r="O60" s="103">
        <v>20600</v>
      </c>
      <c r="P60" s="103" t="s">
        <v>1312</v>
      </c>
      <c r="Q60" s="103" t="s">
        <v>1313</v>
      </c>
      <c r="R60" s="103"/>
      <c r="S60" s="103"/>
      <c r="T60" s="103"/>
      <c r="U60" s="14"/>
      <c r="V60" s="14"/>
      <c r="W60" s="14"/>
    </row>
    <row r="61" spans="1:23" s="10" customFormat="1" ht="12.75" customHeight="1" x14ac:dyDescent="0.2">
      <c r="A61" s="10" t="s">
        <v>465</v>
      </c>
      <c r="B61" s="10" t="s">
        <v>831</v>
      </c>
      <c r="C61" s="103">
        <v>6749</v>
      </c>
      <c r="D61" s="103">
        <v>0</v>
      </c>
      <c r="E61" s="103">
        <v>0</v>
      </c>
      <c r="F61" s="103">
        <v>0</v>
      </c>
      <c r="G61" s="103">
        <v>0</v>
      </c>
      <c r="H61" s="103">
        <v>0</v>
      </c>
      <c r="I61" s="103">
        <v>0</v>
      </c>
      <c r="J61" s="103">
        <v>5000</v>
      </c>
      <c r="K61" s="103">
        <v>0</v>
      </c>
      <c r="L61" s="103">
        <v>16356</v>
      </c>
      <c r="M61" s="103">
        <v>24734</v>
      </c>
      <c r="N61" s="103">
        <v>0</v>
      </c>
      <c r="O61" s="103">
        <v>0</v>
      </c>
      <c r="P61" s="103" t="s">
        <v>1312</v>
      </c>
      <c r="Q61" s="103" t="s">
        <v>1316</v>
      </c>
      <c r="R61" s="103"/>
      <c r="S61" s="103"/>
      <c r="T61" s="103"/>
      <c r="U61" s="14"/>
      <c r="V61" s="14"/>
      <c r="W61" s="14"/>
    </row>
    <row r="62" spans="1:23" s="10" customFormat="1" ht="12.75" customHeight="1" x14ac:dyDescent="0.2">
      <c r="A62" s="10" t="s">
        <v>392</v>
      </c>
      <c r="B62" s="10" t="s">
        <v>320</v>
      </c>
      <c r="C62" s="103">
        <v>116141</v>
      </c>
      <c r="D62" s="103">
        <v>12000</v>
      </c>
      <c r="E62" s="103">
        <v>0</v>
      </c>
      <c r="F62" s="103">
        <v>0</v>
      </c>
      <c r="G62" s="103">
        <v>0</v>
      </c>
      <c r="H62" s="103">
        <v>0</v>
      </c>
      <c r="I62" s="103">
        <v>0</v>
      </c>
      <c r="J62" s="103">
        <v>0</v>
      </c>
      <c r="K62" s="103">
        <v>0</v>
      </c>
      <c r="L62" s="103">
        <v>53479</v>
      </c>
      <c r="M62" s="103">
        <v>0</v>
      </c>
      <c r="N62" s="103">
        <v>0</v>
      </c>
      <c r="O62" s="103">
        <v>0</v>
      </c>
      <c r="P62" s="103" t="s">
        <v>1312</v>
      </c>
      <c r="Q62" s="103" t="s">
        <v>1316</v>
      </c>
      <c r="R62" s="103"/>
      <c r="S62" s="103"/>
      <c r="T62" s="103"/>
      <c r="U62" s="14"/>
      <c r="V62" s="14"/>
      <c r="W62" s="14"/>
    </row>
    <row r="63" spans="1:23" s="10" customFormat="1" ht="12.75" customHeight="1" x14ac:dyDescent="0.2">
      <c r="A63" s="10" t="s">
        <v>581</v>
      </c>
      <c r="B63" s="10" t="s">
        <v>29</v>
      </c>
      <c r="C63" s="103">
        <v>10614</v>
      </c>
      <c r="D63" s="103">
        <v>2000</v>
      </c>
      <c r="E63" s="103">
        <v>0</v>
      </c>
      <c r="F63" s="103">
        <v>0</v>
      </c>
      <c r="G63" s="103">
        <v>0</v>
      </c>
      <c r="H63" s="103">
        <v>0</v>
      </c>
      <c r="I63" s="103">
        <v>0</v>
      </c>
      <c r="J63" s="103">
        <v>0</v>
      </c>
      <c r="K63" s="103">
        <v>0</v>
      </c>
      <c r="L63" s="103">
        <v>0</v>
      </c>
      <c r="M63" s="103">
        <v>13085</v>
      </c>
      <c r="N63" s="103">
        <v>0</v>
      </c>
      <c r="O63" s="103">
        <v>0</v>
      </c>
      <c r="P63" s="103" t="s">
        <v>1315</v>
      </c>
      <c r="Q63" s="103" t="s">
        <v>1316</v>
      </c>
      <c r="R63" s="103"/>
      <c r="S63" s="103"/>
      <c r="T63" s="103"/>
      <c r="U63" s="14"/>
      <c r="V63" s="14"/>
      <c r="W63" s="14"/>
    </row>
    <row r="64" spans="1:23" s="10" customFormat="1" ht="12.75" customHeight="1" x14ac:dyDescent="0.2">
      <c r="A64" s="10" t="s">
        <v>728</v>
      </c>
      <c r="B64" s="10" t="s">
        <v>30</v>
      </c>
      <c r="C64" s="103">
        <v>144104</v>
      </c>
      <c r="D64" s="103">
        <v>10000</v>
      </c>
      <c r="E64" s="103">
        <v>0</v>
      </c>
      <c r="F64" s="103">
        <v>0</v>
      </c>
      <c r="G64" s="103">
        <v>0</v>
      </c>
      <c r="H64" s="103">
        <v>0</v>
      </c>
      <c r="I64" s="103">
        <v>0</v>
      </c>
      <c r="J64" s="103">
        <v>0</v>
      </c>
      <c r="K64" s="103">
        <v>0</v>
      </c>
      <c r="L64" s="103">
        <v>21400</v>
      </c>
      <c r="M64" s="103">
        <v>0</v>
      </c>
      <c r="N64" s="103">
        <v>0</v>
      </c>
      <c r="O64" s="103">
        <v>0</v>
      </c>
      <c r="P64" s="103" t="s">
        <v>1320</v>
      </c>
      <c r="Q64" s="103" t="s">
        <v>1316</v>
      </c>
      <c r="R64" s="103"/>
      <c r="S64" s="103"/>
      <c r="T64" s="103"/>
      <c r="U64" s="14"/>
      <c r="V64" s="14"/>
      <c r="W64" s="14"/>
    </row>
    <row r="65" spans="1:23" s="10" customFormat="1" ht="12.75" customHeight="1" x14ac:dyDescent="0.2">
      <c r="A65" s="10" t="s">
        <v>510</v>
      </c>
      <c r="B65" s="10" t="s">
        <v>31</v>
      </c>
      <c r="C65" s="103">
        <v>6000</v>
      </c>
      <c r="D65" s="103">
        <v>0</v>
      </c>
      <c r="E65" s="103">
        <v>0</v>
      </c>
      <c r="F65" s="103">
        <v>0</v>
      </c>
      <c r="G65" s="103">
        <v>0</v>
      </c>
      <c r="H65" s="103">
        <v>0</v>
      </c>
      <c r="I65" s="103">
        <v>0</v>
      </c>
      <c r="J65" s="103">
        <v>0</v>
      </c>
      <c r="K65" s="103">
        <v>2750</v>
      </c>
      <c r="L65" s="103">
        <v>0</v>
      </c>
      <c r="M65" s="103">
        <v>0</v>
      </c>
      <c r="N65" s="103">
        <v>0</v>
      </c>
      <c r="O65" s="103">
        <v>0</v>
      </c>
      <c r="P65" s="103" t="s">
        <v>1315</v>
      </c>
      <c r="Q65" s="103" t="s">
        <v>1316</v>
      </c>
      <c r="R65" s="103"/>
      <c r="S65" s="103"/>
      <c r="T65" s="103"/>
      <c r="U65" s="14"/>
      <c r="V65" s="14"/>
      <c r="W65" s="14"/>
    </row>
    <row r="66" spans="1:23" s="10" customFormat="1" ht="12.75" customHeight="1" x14ac:dyDescent="0.2">
      <c r="A66" s="10" t="s">
        <v>517</v>
      </c>
      <c r="B66" s="10" t="s">
        <v>32</v>
      </c>
      <c r="C66" s="103">
        <v>9130</v>
      </c>
      <c r="D66" s="103">
        <v>30500</v>
      </c>
      <c r="E66" s="103">
        <v>0</v>
      </c>
      <c r="F66" s="103">
        <v>0</v>
      </c>
      <c r="G66" s="103">
        <v>0</v>
      </c>
      <c r="H66" s="103">
        <v>0</v>
      </c>
      <c r="I66" s="103">
        <v>0</v>
      </c>
      <c r="J66" s="103">
        <v>0</v>
      </c>
      <c r="K66" s="103">
        <v>0</v>
      </c>
      <c r="L66" s="103">
        <v>9930</v>
      </c>
      <c r="M66" s="103">
        <v>0</v>
      </c>
      <c r="N66" s="103">
        <v>0</v>
      </c>
      <c r="O66" s="103">
        <v>4000</v>
      </c>
      <c r="P66" s="103" t="s">
        <v>1315</v>
      </c>
      <c r="Q66" s="103" t="s">
        <v>1316</v>
      </c>
      <c r="R66" s="103"/>
      <c r="S66" s="103"/>
      <c r="T66" s="103"/>
      <c r="U66" s="14"/>
      <c r="V66" s="14"/>
      <c r="W66" s="14"/>
    </row>
    <row r="67" spans="1:23" s="10" customFormat="1" ht="12.75" customHeight="1" x14ac:dyDescent="0.2">
      <c r="A67" s="10" t="s">
        <v>609</v>
      </c>
      <c r="B67" s="10" t="s">
        <v>33</v>
      </c>
      <c r="C67" s="103">
        <v>6954</v>
      </c>
      <c r="D67" s="103">
        <v>0</v>
      </c>
      <c r="E67" s="103">
        <v>0</v>
      </c>
      <c r="F67" s="103">
        <v>0</v>
      </c>
      <c r="G67" s="103">
        <v>0</v>
      </c>
      <c r="H67" s="103">
        <v>0</v>
      </c>
      <c r="I67" s="103">
        <v>0</v>
      </c>
      <c r="J67" s="103">
        <v>0</v>
      </c>
      <c r="K67" s="103">
        <v>0</v>
      </c>
      <c r="L67" s="103">
        <v>0</v>
      </c>
      <c r="M67" s="103">
        <v>0</v>
      </c>
      <c r="N67" s="103">
        <v>0</v>
      </c>
      <c r="O67" s="103">
        <v>0</v>
      </c>
      <c r="P67" s="103" t="s">
        <v>1315</v>
      </c>
      <c r="Q67" s="103" t="s">
        <v>1316</v>
      </c>
      <c r="R67" s="103"/>
      <c r="S67" s="103"/>
      <c r="T67" s="103"/>
      <c r="U67" s="14"/>
      <c r="V67" s="14"/>
      <c r="W67" s="14"/>
    </row>
    <row r="68" spans="1:23" s="10" customFormat="1" ht="12.75" customHeight="1" x14ac:dyDescent="0.2">
      <c r="A68" s="10" t="s">
        <v>405</v>
      </c>
      <c r="B68" s="10" t="s">
        <v>321</v>
      </c>
      <c r="C68" s="103">
        <v>125000</v>
      </c>
      <c r="D68" s="103">
        <v>25000</v>
      </c>
      <c r="E68" s="103">
        <v>0</v>
      </c>
      <c r="F68" s="103">
        <v>0</v>
      </c>
      <c r="G68" s="103">
        <v>0</v>
      </c>
      <c r="H68" s="103">
        <v>0</v>
      </c>
      <c r="I68" s="103">
        <v>0</v>
      </c>
      <c r="J68" s="103">
        <v>0</v>
      </c>
      <c r="K68" s="103">
        <v>0</v>
      </c>
      <c r="L68" s="103">
        <v>24725</v>
      </c>
      <c r="M68" s="103">
        <v>0</v>
      </c>
      <c r="N68" s="103">
        <v>0</v>
      </c>
      <c r="O68" s="103">
        <v>46000</v>
      </c>
      <c r="P68" s="103" t="s">
        <v>1324</v>
      </c>
      <c r="Q68" s="103" t="s">
        <v>1316</v>
      </c>
      <c r="R68" s="103"/>
      <c r="S68" s="103"/>
      <c r="T68" s="103"/>
      <c r="U68" s="14"/>
      <c r="V68" s="14"/>
      <c r="W68" s="14"/>
    </row>
    <row r="69" spans="1:23" s="10" customFormat="1" ht="12.75" customHeight="1" x14ac:dyDescent="0.2">
      <c r="A69" s="10" t="s">
        <v>785</v>
      </c>
      <c r="B69" s="10" t="s">
        <v>1325</v>
      </c>
      <c r="C69" s="103">
        <v>0</v>
      </c>
      <c r="D69" s="103">
        <v>0</v>
      </c>
      <c r="E69" s="103">
        <v>0</v>
      </c>
      <c r="F69" s="103">
        <v>0</v>
      </c>
      <c r="G69" s="103">
        <v>0</v>
      </c>
      <c r="H69" s="103">
        <v>0</v>
      </c>
      <c r="I69" s="103">
        <v>0</v>
      </c>
      <c r="J69" s="103">
        <v>0</v>
      </c>
      <c r="K69" s="103">
        <v>0</v>
      </c>
      <c r="L69" s="103">
        <v>0</v>
      </c>
      <c r="M69" s="103">
        <v>0</v>
      </c>
      <c r="N69" s="103">
        <v>0</v>
      </c>
      <c r="O69" s="103">
        <v>14570</v>
      </c>
      <c r="P69" s="103" t="s">
        <v>1377</v>
      </c>
      <c r="Q69" s="103" t="s">
        <v>1316</v>
      </c>
      <c r="R69" s="103"/>
      <c r="S69" s="103"/>
      <c r="T69" s="103"/>
      <c r="U69" s="14"/>
      <c r="V69" s="14"/>
      <c r="W69" s="14"/>
    </row>
    <row r="70" spans="1:23" s="10" customFormat="1" ht="12.75" customHeight="1" x14ac:dyDescent="0.2">
      <c r="A70" s="10" t="s">
        <v>549</v>
      </c>
      <c r="B70" s="10" t="s">
        <v>34</v>
      </c>
      <c r="C70" s="103">
        <v>8850</v>
      </c>
      <c r="D70" s="103">
        <v>0</v>
      </c>
      <c r="E70" s="103">
        <v>0</v>
      </c>
      <c r="F70" s="103">
        <v>0</v>
      </c>
      <c r="G70" s="103">
        <v>0</v>
      </c>
      <c r="H70" s="103">
        <v>0</v>
      </c>
      <c r="I70" s="103">
        <v>0</v>
      </c>
      <c r="J70" s="103">
        <v>0</v>
      </c>
      <c r="K70" s="103">
        <v>0</v>
      </c>
      <c r="L70" s="103">
        <v>0</v>
      </c>
      <c r="M70" s="103">
        <v>0</v>
      </c>
      <c r="N70" s="103">
        <v>0</v>
      </c>
      <c r="O70" s="103">
        <v>0</v>
      </c>
      <c r="P70" s="103" t="s">
        <v>1315</v>
      </c>
      <c r="Q70" s="103" t="s">
        <v>1316</v>
      </c>
      <c r="R70" s="103"/>
      <c r="S70" s="103"/>
      <c r="T70" s="103"/>
      <c r="U70" s="14"/>
      <c r="V70" s="14"/>
      <c r="W70" s="14"/>
    </row>
    <row r="71" spans="1:23" s="10" customFormat="1" ht="12.75" customHeight="1" x14ac:dyDescent="0.2">
      <c r="A71" s="10" t="s">
        <v>676</v>
      </c>
      <c r="B71" s="10" t="s">
        <v>35</v>
      </c>
      <c r="C71" s="103">
        <v>25400</v>
      </c>
      <c r="D71" s="103">
        <v>0</v>
      </c>
      <c r="E71" s="103">
        <v>0</v>
      </c>
      <c r="F71" s="103">
        <v>0</v>
      </c>
      <c r="G71" s="103">
        <v>0</v>
      </c>
      <c r="H71" s="103">
        <v>0</v>
      </c>
      <c r="I71" s="103">
        <v>0</v>
      </c>
      <c r="J71" s="103">
        <v>0</v>
      </c>
      <c r="K71" s="103">
        <v>0</v>
      </c>
      <c r="L71" s="103">
        <v>0</v>
      </c>
      <c r="M71" s="103">
        <v>0</v>
      </c>
      <c r="N71" s="103">
        <v>0</v>
      </c>
      <c r="O71" s="103">
        <v>0</v>
      </c>
      <c r="P71" s="103" t="s">
        <v>1321</v>
      </c>
      <c r="Q71" s="103" t="s">
        <v>1316</v>
      </c>
      <c r="R71" s="103"/>
      <c r="S71" s="103"/>
      <c r="T71" s="103"/>
      <c r="U71" s="14"/>
      <c r="V71" s="14"/>
      <c r="W71" s="14"/>
    </row>
    <row r="72" spans="1:23" s="10" customFormat="1" ht="12.75" customHeight="1" x14ac:dyDescent="0.2">
      <c r="A72" s="10" t="s">
        <v>931</v>
      </c>
      <c r="B72" s="10" t="s">
        <v>932</v>
      </c>
      <c r="C72" s="103">
        <v>44602</v>
      </c>
      <c r="D72" s="103">
        <v>5000</v>
      </c>
      <c r="E72" s="103">
        <v>0</v>
      </c>
      <c r="F72" s="103">
        <v>0</v>
      </c>
      <c r="G72" s="103">
        <v>0</v>
      </c>
      <c r="H72" s="103">
        <v>0</v>
      </c>
      <c r="I72" s="103">
        <v>0</v>
      </c>
      <c r="J72" s="103">
        <v>0</v>
      </c>
      <c r="K72" s="103">
        <v>0</v>
      </c>
      <c r="L72" s="103">
        <v>0</v>
      </c>
      <c r="M72" s="103">
        <v>0</v>
      </c>
      <c r="N72" s="103">
        <v>0</v>
      </c>
      <c r="O72" s="103">
        <v>5000</v>
      </c>
      <c r="P72" s="103" t="s">
        <v>1312</v>
      </c>
      <c r="Q72" s="103" t="s">
        <v>1313</v>
      </c>
      <c r="R72" s="103"/>
      <c r="S72" s="103"/>
      <c r="T72" s="103"/>
      <c r="U72" s="14"/>
      <c r="V72" s="14"/>
      <c r="W72" s="14"/>
    </row>
    <row r="73" spans="1:23" s="10" customFormat="1" ht="12.75" customHeight="1" x14ac:dyDescent="0.2">
      <c r="A73" s="10" t="s">
        <v>933</v>
      </c>
      <c r="B73" s="10" t="s">
        <v>934</v>
      </c>
      <c r="C73" s="103">
        <v>6751</v>
      </c>
      <c r="D73" s="103">
        <v>0</v>
      </c>
      <c r="E73" s="103">
        <v>4989</v>
      </c>
      <c r="F73" s="103">
        <v>0</v>
      </c>
      <c r="G73" s="103">
        <v>0</v>
      </c>
      <c r="H73" s="103">
        <v>0</v>
      </c>
      <c r="I73" s="103">
        <v>0</v>
      </c>
      <c r="J73" s="103">
        <v>0</v>
      </c>
      <c r="K73" s="103">
        <v>5800</v>
      </c>
      <c r="L73" s="103">
        <v>0</v>
      </c>
      <c r="M73" s="103">
        <v>0</v>
      </c>
      <c r="N73" s="103">
        <v>0</v>
      </c>
      <c r="O73" s="103">
        <v>54230</v>
      </c>
      <c r="P73" s="103" t="s">
        <v>1312</v>
      </c>
      <c r="Q73" s="103" t="s">
        <v>1313</v>
      </c>
      <c r="R73" s="103"/>
      <c r="S73" s="103"/>
      <c r="T73" s="103"/>
      <c r="U73" s="14"/>
      <c r="V73" s="14"/>
      <c r="W73" s="14"/>
    </row>
    <row r="74" spans="1:23" s="10" customFormat="1" ht="12.75" customHeight="1" x14ac:dyDescent="0.2">
      <c r="A74" s="10" t="s">
        <v>707</v>
      </c>
      <c r="B74" s="10" t="s">
        <v>36</v>
      </c>
      <c r="C74" s="103">
        <v>48100</v>
      </c>
      <c r="D74" s="103">
        <v>17000</v>
      </c>
      <c r="E74" s="103">
        <v>0</v>
      </c>
      <c r="F74" s="103">
        <v>0</v>
      </c>
      <c r="G74" s="103">
        <v>0</v>
      </c>
      <c r="H74" s="103">
        <v>0</v>
      </c>
      <c r="I74" s="103">
        <v>0</v>
      </c>
      <c r="J74" s="103">
        <v>0</v>
      </c>
      <c r="K74" s="103">
        <v>0</v>
      </c>
      <c r="L74" s="103">
        <v>0</v>
      </c>
      <c r="M74" s="103">
        <v>0</v>
      </c>
      <c r="N74" s="103">
        <v>0</v>
      </c>
      <c r="O74" s="103">
        <v>12750</v>
      </c>
      <c r="P74" s="103" t="s">
        <v>1321</v>
      </c>
      <c r="Q74" s="103" t="s">
        <v>1316</v>
      </c>
      <c r="R74" s="103"/>
      <c r="S74" s="103"/>
      <c r="T74" s="103"/>
      <c r="U74" s="14"/>
      <c r="V74" s="14"/>
      <c r="W74" s="14"/>
    </row>
    <row r="75" spans="1:23" s="10" customFormat="1" ht="12.75" customHeight="1" x14ac:dyDescent="0.2">
      <c r="A75" s="10" t="s">
        <v>412</v>
      </c>
      <c r="B75" s="10" t="s">
        <v>37</v>
      </c>
      <c r="C75" s="103">
        <v>39380</v>
      </c>
      <c r="D75" s="103">
        <v>10000</v>
      </c>
      <c r="E75" s="103">
        <v>0</v>
      </c>
      <c r="F75" s="103">
        <v>0</v>
      </c>
      <c r="G75" s="103">
        <v>0</v>
      </c>
      <c r="H75" s="103">
        <v>0</v>
      </c>
      <c r="I75" s="103">
        <v>0</v>
      </c>
      <c r="J75" s="103">
        <v>0</v>
      </c>
      <c r="K75" s="103">
        <v>0</v>
      </c>
      <c r="L75" s="103">
        <v>0</v>
      </c>
      <c r="M75" s="103">
        <v>0</v>
      </c>
      <c r="N75" s="103">
        <v>4716</v>
      </c>
      <c r="O75" s="103">
        <v>11000</v>
      </c>
      <c r="P75" s="103" t="s">
        <v>1315</v>
      </c>
      <c r="Q75" s="103" t="s">
        <v>1316</v>
      </c>
      <c r="R75" s="103"/>
      <c r="S75" s="103"/>
      <c r="T75" s="103"/>
      <c r="U75" s="14"/>
      <c r="V75" s="14"/>
      <c r="W75" s="14"/>
    </row>
    <row r="76" spans="1:23" s="10" customFormat="1" ht="12.75" customHeight="1" x14ac:dyDescent="0.2">
      <c r="A76" s="10" t="s">
        <v>411</v>
      </c>
      <c r="B76" s="10" t="s">
        <v>1286</v>
      </c>
      <c r="C76" s="103">
        <v>35300</v>
      </c>
      <c r="D76" s="103">
        <v>0</v>
      </c>
      <c r="E76" s="103">
        <v>0</v>
      </c>
      <c r="F76" s="103">
        <v>0</v>
      </c>
      <c r="G76" s="103">
        <v>0</v>
      </c>
      <c r="H76" s="103">
        <v>0</v>
      </c>
      <c r="I76" s="103">
        <v>0</v>
      </c>
      <c r="J76" s="103">
        <v>0</v>
      </c>
      <c r="K76" s="103">
        <v>0</v>
      </c>
      <c r="L76" s="103">
        <v>11000</v>
      </c>
      <c r="M76" s="103">
        <v>0</v>
      </c>
      <c r="N76" s="103">
        <v>0</v>
      </c>
      <c r="O76" s="103">
        <v>0</v>
      </c>
      <c r="P76" s="103" t="s">
        <v>1324</v>
      </c>
      <c r="Q76" s="103" t="s">
        <v>1316</v>
      </c>
      <c r="R76" s="103"/>
      <c r="S76" s="103"/>
      <c r="T76" s="103"/>
      <c r="U76" s="14"/>
      <c r="V76" s="14"/>
      <c r="W76" s="14"/>
    </row>
    <row r="77" spans="1:23" s="10" customFormat="1" ht="12.75" customHeight="1" x14ac:dyDescent="0.2">
      <c r="A77" s="10" t="s">
        <v>786</v>
      </c>
      <c r="B77" s="10" t="s">
        <v>1326</v>
      </c>
      <c r="C77" s="103">
        <v>12181</v>
      </c>
      <c r="D77" s="103">
        <v>0</v>
      </c>
      <c r="E77" s="103">
        <v>0</v>
      </c>
      <c r="F77" s="103">
        <v>0</v>
      </c>
      <c r="G77" s="103">
        <v>0</v>
      </c>
      <c r="H77" s="103">
        <v>0</v>
      </c>
      <c r="I77" s="103">
        <v>0</v>
      </c>
      <c r="J77" s="103">
        <v>0</v>
      </c>
      <c r="K77" s="103">
        <v>0</v>
      </c>
      <c r="L77" s="103">
        <v>0</v>
      </c>
      <c r="M77" s="103">
        <v>0</v>
      </c>
      <c r="N77" s="103">
        <v>0</v>
      </c>
      <c r="O77" s="103">
        <v>0</v>
      </c>
      <c r="P77" s="103" t="s">
        <v>1377</v>
      </c>
      <c r="Q77" s="103" t="s">
        <v>1316</v>
      </c>
      <c r="R77" s="103"/>
      <c r="S77" s="103"/>
      <c r="T77" s="103"/>
      <c r="U77" s="14"/>
      <c r="V77" s="14"/>
      <c r="W77" s="14"/>
    </row>
    <row r="78" spans="1:23" s="10" customFormat="1" ht="12.75" customHeight="1" x14ac:dyDescent="0.2">
      <c r="A78" s="10" t="s">
        <v>748</v>
      </c>
      <c r="B78" s="10" t="s">
        <v>850</v>
      </c>
      <c r="C78" s="103">
        <v>0</v>
      </c>
      <c r="D78" s="103">
        <v>0</v>
      </c>
      <c r="E78" s="103">
        <v>0</v>
      </c>
      <c r="F78" s="103">
        <v>0</v>
      </c>
      <c r="G78" s="103">
        <v>0</v>
      </c>
      <c r="H78" s="103">
        <v>0</v>
      </c>
      <c r="I78" s="103">
        <v>0</v>
      </c>
      <c r="J78" s="103">
        <v>0</v>
      </c>
      <c r="K78" s="103">
        <v>7000</v>
      </c>
      <c r="L78" s="103">
        <v>0</v>
      </c>
      <c r="M78" s="103">
        <v>0</v>
      </c>
      <c r="N78" s="103">
        <v>0</v>
      </c>
      <c r="O78" s="103">
        <v>0</v>
      </c>
      <c r="P78" s="103" t="s">
        <v>1377</v>
      </c>
      <c r="Q78" s="103" t="s">
        <v>1316</v>
      </c>
      <c r="R78" s="103"/>
      <c r="S78" s="103"/>
      <c r="T78" s="103"/>
      <c r="U78" s="14"/>
      <c r="V78" s="14"/>
      <c r="W78" s="14"/>
    </row>
    <row r="79" spans="1:23" s="10" customFormat="1" ht="12.75" customHeight="1" x14ac:dyDescent="0.2">
      <c r="A79" s="10" t="s">
        <v>712</v>
      </c>
      <c r="B79" s="10" t="s">
        <v>38</v>
      </c>
      <c r="C79" s="103">
        <v>243800</v>
      </c>
      <c r="D79" s="103">
        <v>0</v>
      </c>
      <c r="E79" s="103">
        <v>0</v>
      </c>
      <c r="F79" s="103">
        <v>0</v>
      </c>
      <c r="G79" s="103">
        <v>0</v>
      </c>
      <c r="H79" s="103">
        <v>0</v>
      </c>
      <c r="I79" s="103">
        <v>0</v>
      </c>
      <c r="J79" s="103">
        <v>0</v>
      </c>
      <c r="K79" s="103">
        <v>0</v>
      </c>
      <c r="L79" s="103">
        <v>0</v>
      </c>
      <c r="M79" s="103">
        <v>0</v>
      </c>
      <c r="N79" s="103">
        <v>0</v>
      </c>
      <c r="O79" s="103">
        <v>0</v>
      </c>
      <c r="P79" s="103" t="s">
        <v>1327</v>
      </c>
      <c r="Q79" s="103" t="s">
        <v>1316</v>
      </c>
      <c r="R79" s="103"/>
      <c r="S79" s="103"/>
      <c r="T79" s="103"/>
      <c r="U79" s="14"/>
      <c r="V79" s="14"/>
      <c r="W79" s="14"/>
    </row>
    <row r="80" spans="1:23" s="10" customFormat="1" ht="12.75" customHeight="1" x14ac:dyDescent="0.2">
      <c r="A80" s="10" t="s">
        <v>630</v>
      </c>
      <c r="B80" s="10" t="s">
        <v>39</v>
      </c>
      <c r="C80" s="103">
        <v>4299</v>
      </c>
      <c r="D80" s="103">
        <v>0</v>
      </c>
      <c r="E80" s="103">
        <v>0</v>
      </c>
      <c r="F80" s="103">
        <v>0</v>
      </c>
      <c r="G80" s="103">
        <v>0</v>
      </c>
      <c r="H80" s="103">
        <v>0</v>
      </c>
      <c r="I80" s="103">
        <v>0</v>
      </c>
      <c r="J80" s="103">
        <v>0</v>
      </c>
      <c r="K80" s="103">
        <v>0</v>
      </c>
      <c r="L80" s="103">
        <v>2561</v>
      </c>
      <c r="M80" s="103">
        <v>0</v>
      </c>
      <c r="N80" s="103">
        <v>0</v>
      </c>
      <c r="O80" s="103">
        <v>0</v>
      </c>
      <c r="P80" s="103" t="s">
        <v>1315</v>
      </c>
      <c r="Q80" s="103" t="s">
        <v>1316</v>
      </c>
      <c r="R80" s="103"/>
      <c r="S80" s="103"/>
      <c r="T80" s="103"/>
      <c r="U80" s="14"/>
      <c r="V80" s="14"/>
      <c r="W80" s="14"/>
    </row>
    <row r="81" spans="1:23" s="10" customFormat="1" ht="12.75" customHeight="1" x14ac:dyDescent="0.2">
      <c r="A81" s="10" t="s">
        <v>535</v>
      </c>
      <c r="B81" s="10" t="s">
        <v>40</v>
      </c>
      <c r="C81" s="103">
        <v>13398</v>
      </c>
      <c r="D81" s="103">
        <v>0</v>
      </c>
      <c r="E81" s="103">
        <v>0</v>
      </c>
      <c r="F81" s="103">
        <v>0</v>
      </c>
      <c r="G81" s="103">
        <v>0</v>
      </c>
      <c r="H81" s="103">
        <v>0</v>
      </c>
      <c r="I81" s="103">
        <v>0</v>
      </c>
      <c r="J81" s="103">
        <v>0</v>
      </c>
      <c r="K81" s="103">
        <v>0</v>
      </c>
      <c r="L81" s="103">
        <v>0</v>
      </c>
      <c r="M81" s="103">
        <v>0</v>
      </c>
      <c r="N81" s="103">
        <v>6671</v>
      </c>
      <c r="O81" s="103">
        <v>0</v>
      </c>
      <c r="P81" s="103" t="s">
        <v>1315</v>
      </c>
      <c r="Q81" s="103" t="s">
        <v>1316</v>
      </c>
      <c r="R81" s="103"/>
      <c r="S81" s="103"/>
      <c r="T81" s="103"/>
      <c r="U81" s="14"/>
      <c r="V81" s="14"/>
      <c r="W81" s="14"/>
    </row>
    <row r="82" spans="1:23" s="10" customFormat="1" ht="12.75" customHeight="1" x14ac:dyDescent="0.2">
      <c r="A82" s="10" t="s">
        <v>935</v>
      </c>
      <c r="B82" s="10" t="s">
        <v>936</v>
      </c>
      <c r="C82" s="103">
        <v>64835</v>
      </c>
      <c r="D82" s="103">
        <v>10000</v>
      </c>
      <c r="E82" s="103">
        <v>0</v>
      </c>
      <c r="F82" s="103">
        <v>0</v>
      </c>
      <c r="G82" s="103">
        <v>0</v>
      </c>
      <c r="H82" s="103">
        <v>0</v>
      </c>
      <c r="I82" s="103">
        <v>0</v>
      </c>
      <c r="J82" s="103">
        <v>0</v>
      </c>
      <c r="K82" s="103">
        <v>0</v>
      </c>
      <c r="L82" s="103">
        <v>0</v>
      </c>
      <c r="M82" s="103">
        <v>0</v>
      </c>
      <c r="N82" s="103">
        <v>0</v>
      </c>
      <c r="O82" s="103">
        <v>0</v>
      </c>
      <c r="P82" s="103" t="s">
        <v>1312</v>
      </c>
      <c r="Q82" s="103" t="s">
        <v>1313</v>
      </c>
      <c r="R82" s="103"/>
      <c r="S82" s="103"/>
      <c r="T82" s="103"/>
      <c r="U82" s="14"/>
      <c r="V82" s="14"/>
      <c r="W82" s="14"/>
    </row>
    <row r="83" spans="1:23" s="10" customFormat="1" ht="12.75" customHeight="1" x14ac:dyDescent="0.2">
      <c r="A83" s="10" t="s">
        <v>937</v>
      </c>
      <c r="B83" s="10" t="s">
        <v>938</v>
      </c>
      <c r="C83" s="103">
        <v>6176</v>
      </c>
      <c r="D83" s="103">
        <v>0</v>
      </c>
      <c r="E83" s="103">
        <v>0</v>
      </c>
      <c r="F83" s="103">
        <v>0</v>
      </c>
      <c r="G83" s="103">
        <v>0</v>
      </c>
      <c r="H83" s="103">
        <v>0</v>
      </c>
      <c r="I83" s="103">
        <v>0</v>
      </c>
      <c r="J83" s="103">
        <v>0</v>
      </c>
      <c r="K83" s="103">
        <v>3700</v>
      </c>
      <c r="L83" s="103">
        <v>0</v>
      </c>
      <c r="M83" s="103">
        <v>0</v>
      </c>
      <c r="N83" s="103">
        <v>0</v>
      </c>
      <c r="O83" s="103">
        <v>2000</v>
      </c>
      <c r="P83" s="103" t="s">
        <v>1312</v>
      </c>
      <c r="Q83" s="103" t="s">
        <v>1313</v>
      </c>
      <c r="R83" s="103"/>
      <c r="S83" s="103"/>
      <c r="T83" s="103"/>
      <c r="U83" s="14"/>
      <c r="V83" s="14"/>
      <c r="W83" s="14"/>
    </row>
    <row r="84" spans="1:23" s="10" customFormat="1" ht="12.75" customHeight="1" x14ac:dyDescent="0.2">
      <c r="A84" s="10" t="s">
        <v>429</v>
      </c>
      <c r="B84" s="10" t="s">
        <v>41</v>
      </c>
      <c r="C84" s="103">
        <v>16790</v>
      </c>
      <c r="D84" s="103">
        <v>0</v>
      </c>
      <c r="E84" s="103">
        <v>0</v>
      </c>
      <c r="F84" s="103">
        <v>0</v>
      </c>
      <c r="G84" s="103">
        <v>0</v>
      </c>
      <c r="H84" s="103">
        <v>0</v>
      </c>
      <c r="I84" s="103">
        <v>0</v>
      </c>
      <c r="J84" s="103">
        <v>0</v>
      </c>
      <c r="K84" s="103">
        <v>0</v>
      </c>
      <c r="L84" s="103">
        <v>0</v>
      </c>
      <c r="M84" s="103">
        <v>0</v>
      </c>
      <c r="N84" s="103">
        <v>0</v>
      </c>
      <c r="O84" s="103">
        <v>0</v>
      </c>
      <c r="P84" s="103" t="s">
        <v>1315</v>
      </c>
      <c r="Q84" s="103" t="s">
        <v>1316</v>
      </c>
      <c r="R84" s="103"/>
      <c r="S84" s="103"/>
      <c r="T84" s="103"/>
      <c r="U84" s="14"/>
      <c r="V84" s="14"/>
      <c r="W84" s="14"/>
    </row>
    <row r="85" spans="1:23" s="10" customFormat="1" ht="12.75" customHeight="1" x14ac:dyDescent="0.2">
      <c r="A85" s="10" t="s">
        <v>939</v>
      </c>
      <c r="B85" s="10" t="s">
        <v>940</v>
      </c>
      <c r="C85" s="103">
        <v>12180</v>
      </c>
      <c r="D85" s="103">
        <v>0</v>
      </c>
      <c r="E85" s="103">
        <v>0</v>
      </c>
      <c r="F85" s="103">
        <v>0</v>
      </c>
      <c r="G85" s="103">
        <v>0</v>
      </c>
      <c r="H85" s="103">
        <v>0</v>
      </c>
      <c r="I85" s="103">
        <v>0</v>
      </c>
      <c r="J85" s="103">
        <v>0</v>
      </c>
      <c r="K85" s="103">
        <v>0</v>
      </c>
      <c r="L85" s="103">
        <v>0</v>
      </c>
      <c r="M85" s="103">
        <v>0</v>
      </c>
      <c r="N85" s="103">
        <v>0</v>
      </c>
      <c r="O85" s="103">
        <v>0</v>
      </c>
      <c r="P85" s="103" t="s">
        <v>1312</v>
      </c>
      <c r="Q85" s="103" t="s">
        <v>1313</v>
      </c>
      <c r="R85" s="103"/>
      <c r="S85" s="103"/>
      <c r="T85" s="103"/>
      <c r="U85" s="14"/>
      <c r="V85" s="14"/>
      <c r="W85" s="14"/>
    </row>
    <row r="86" spans="1:23" s="10" customFormat="1" ht="12.75" customHeight="1" x14ac:dyDescent="0.2">
      <c r="A86" s="10" t="s">
        <v>941</v>
      </c>
      <c r="B86" s="10" t="s">
        <v>942</v>
      </c>
      <c r="C86" s="103">
        <v>742</v>
      </c>
      <c r="D86" s="103">
        <v>0</v>
      </c>
      <c r="E86" s="103">
        <v>0</v>
      </c>
      <c r="F86" s="103">
        <v>0</v>
      </c>
      <c r="G86" s="103">
        <v>0</v>
      </c>
      <c r="H86" s="103">
        <v>0</v>
      </c>
      <c r="I86" s="103">
        <v>0</v>
      </c>
      <c r="J86" s="103">
        <v>0</v>
      </c>
      <c r="K86" s="103">
        <v>0</v>
      </c>
      <c r="L86" s="103">
        <v>0</v>
      </c>
      <c r="M86" s="103">
        <v>0</v>
      </c>
      <c r="N86" s="103">
        <v>0</v>
      </c>
      <c r="O86" s="103">
        <v>0</v>
      </c>
      <c r="P86" s="103" t="s">
        <v>1317</v>
      </c>
      <c r="Q86" s="103" t="s">
        <v>1317</v>
      </c>
      <c r="R86" s="103"/>
      <c r="S86" s="103"/>
      <c r="T86" s="103"/>
      <c r="U86" s="14"/>
      <c r="V86" s="14"/>
      <c r="W86" s="14"/>
    </row>
    <row r="87" spans="1:23" s="10" customFormat="1" ht="12.75" customHeight="1" x14ac:dyDescent="0.2">
      <c r="A87" s="10" t="s">
        <v>943</v>
      </c>
      <c r="B87" s="10" t="s">
        <v>944</v>
      </c>
      <c r="C87" s="103">
        <v>7624</v>
      </c>
      <c r="D87" s="103">
        <v>0</v>
      </c>
      <c r="E87" s="103">
        <v>0</v>
      </c>
      <c r="F87" s="103">
        <v>0</v>
      </c>
      <c r="G87" s="103">
        <v>0</v>
      </c>
      <c r="H87" s="103">
        <v>0</v>
      </c>
      <c r="I87" s="103">
        <v>0</v>
      </c>
      <c r="J87" s="103">
        <v>0</v>
      </c>
      <c r="K87" s="103">
        <v>0</v>
      </c>
      <c r="L87" s="103">
        <v>0</v>
      </c>
      <c r="M87" s="103">
        <v>0</v>
      </c>
      <c r="N87" s="103">
        <v>0</v>
      </c>
      <c r="O87" s="103">
        <v>0</v>
      </c>
      <c r="P87" s="103" t="s">
        <v>1317</v>
      </c>
      <c r="Q87" s="103" t="s">
        <v>1317</v>
      </c>
      <c r="R87" s="103"/>
      <c r="S87" s="103"/>
      <c r="T87" s="103"/>
      <c r="U87" s="14"/>
      <c r="V87" s="14"/>
      <c r="W87" s="14"/>
    </row>
    <row r="88" spans="1:23" s="10" customFormat="1" ht="12.75" customHeight="1" x14ac:dyDescent="0.2">
      <c r="A88" s="10" t="s">
        <v>478</v>
      </c>
      <c r="B88" s="10" t="s">
        <v>42</v>
      </c>
      <c r="C88" s="103">
        <v>1034</v>
      </c>
      <c r="D88" s="103">
        <v>0</v>
      </c>
      <c r="E88" s="103">
        <v>0</v>
      </c>
      <c r="F88" s="103">
        <v>0</v>
      </c>
      <c r="G88" s="103">
        <v>0</v>
      </c>
      <c r="H88" s="103">
        <v>0</v>
      </c>
      <c r="I88" s="103">
        <v>0</v>
      </c>
      <c r="J88" s="103">
        <v>0</v>
      </c>
      <c r="K88" s="103">
        <v>0</v>
      </c>
      <c r="L88" s="103">
        <v>10400</v>
      </c>
      <c r="M88" s="103">
        <v>0</v>
      </c>
      <c r="N88" s="103">
        <v>0</v>
      </c>
      <c r="O88" s="103">
        <v>0</v>
      </c>
      <c r="P88" s="103" t="s">
        <v>1315</v>
      </c>
      <c r="Q88" s="103" t="s">
        <v>1316</v>
      </c>
      <c r="R88" s="103"/>
      <c r="S88" s="103"/>
      <c r="T88" s="103"/>
      <c r="U88" s="14"/>
      <c r="V88" s="14"/>
      <c r="W88" s="14"/>
    </row>
    <row r="89" spans="1:23" s="10" customFormat="1" ht="12.75" customHeight="1" x14ac:dyDescent="0.2">
      <c r="A89" s="10" t="s">
        <v>397</v>
      </c>
      <c r="B89" s="10" t="s">
        <v>368</v>
      </c>
      <c r="C89" s="103">
        <v>46950</v>
      </c>
      <c r="D89" s="103">
        <v>0</v>
      </c>
      <c r="E89" s="103">
        <v>0</v>
      </c>
      <c r="F89" s="103">
        <v>0</v>
      </c>
      <c r="G89" s="103">
        <v>0</v>
      </c>
      <c r="H89" s="103">
        <v>0</v>
      </c>
      <c r="I89" s="103">
        <v>0</v>
      </c>
      <c r="J89" s="103">
        <v>0</v>
      </c>
      <c r="K89" s="103">
        <v>0</v>
      </c>
      <c r="L89" s="103">
        <v>0</v>
      </c>
      <c r="M89" s="103">
        <v>4679</v>
      </c>
      <c r="N89" s="103">
        <v>0</v>
      </c>
      <c r="O89" s="103">
        <v>0</v>
      </c>
      <c r="P89" s="103" t="s">
        <v>1312</v>
      </c>
      <c r="Q89" s="103" t="s">
        <v>1316</v>
      </c>
      <c r="R89" s="103"/>
      <c r="S89" s="103"/>
      <c r="T89" s="103"/>
      <c r="U89" s="14"/>
      <c r="V89" s="14"/>
      <c r="W89" s="14"/>
    </row>
    <row r="90" spans="1:23" s="10" customFormat="1" ht="12.75" customHeight="1" x14ac:dyDescent="0.2">
      <c r="A90" s="10" t="s">
        <v>565</v>
      </c>
      <c r="B90" s="10" t="s">
        <v>43</v>
      </c>
      <c r="C90" s="103">
        <v>5493</v>
      </c>
      <c r="D90" s="103">
        <v>0</v>
      </c>
      <c r="E90" s="103">
        <v>0</v>
      </c>
      <c r="F90" s="103">
        <v>0</v>
      </c>
      <c r="G90" s="103">
        <v>0</v>
      </c>
      <c r="H90" s="103">
        <v>0</v>
      </c>
      <c r="I90" s="103">
        <v>0</v>
      </c>
      <c r="J90" s="103">
        <v>0</v>
      </c>
      <c r="K90" s="103">
        <v>0</v>
      </c>
      <c r="L90" s="103">
        <v>3975</v>
      </c>
      <c r="M90" s="103">
        <v>10641</v>
      </c>
      <c r="N90" s="103">
        <v>0</v>
      </c>
      <c r="O90" s="103">
        <v>0</v>
      </c>
      <c r="P90" s="103" t="s">
        <v>1315</v>
      </c>
      <c r="Q90" s="103" t="s">
        <v>1316</v>
      </c>
      <c r="R90" s="103"/>
      <c r="S90" s="103"/>
      <c r="T90" s="103"/>
      <c r="U90" s="14"/>
      <c r="V90" s="14"/>
      <c r="W90" s="14"/>
    </row>
    <row r="91" spans="1:23" s="10" customFormat="1" ht="12.75" customHeight="1" x14ac:dyDescent="0.2">
      <c r="A91" s="10" t="s">
        <v>479</v>
      </c>
      <c r="B91" s="10" t="s">
        <v>44</v>
      </c>
      <c r="C91" s="103">
        <v>52945</v>
      </c>
      <c r="D91" s="103">
        <v>7000</v>
      </c>
      <c r="E91" s="103">
        <v>0</v>
      </c>
      <c r="F91" s="103">
        <v>0</v>
      </c>
      <c r="G91" s="103">
        <v>0</v>
      </c>
      <c r="H91" s="103">
        <v>0</v>
      </c>
      <c r="I91" s="103">
        <v>0</v>
      </c>
      <c r="J91" s="103">
        <v>0</v>
      </c>
      <c r="K91" s="103">
        <v>0</v>
      </c>
      <c r="L91" s="103">
        <v>12</v>
      </c>
      <c r="M91" s="103">
        <v>0</v>
      </c>
      <c r="N91" s="103">
        <v>0</v>
      </c>
      <c r="O91" s="103">
        <v>3000</v>
      </c>
      <c r="P91" s="103" t="s">
        <v>1315</v>
      </c>
      <c r="Q91" s="103" t="s">
        <v>1316</v>
      </c>
      <c r="R91" s="103"/>
      <c r="S91" s="103"/>
      <c r="T91" s="103"/>
      <c r="U91" s="14"/>
      <c r="V91" s="14"/>
      <c r="W91" s="14"/>
    </row>
    <row r="92" spans="1:23" s="10" customFormat="1" ht="12.75" customHeight="1" x14ac:dyDescent="0.2">
      <c r="A92" s="10" t="s">
        <v>488</v>
      </c>
      <c r="B92" s="10" t="s">
        <v>45</v>
      </c>
      <c r="C92" s="103">
        <v>9775</v>
      </c>
      <c r="D92" s="103">
        <v>0</v>
      </c>
      <c r="E92" s="103">
        <v>0</v>
      </c>
      <c r="F92" s="103">
        <v>0</v>
      </c>
      <c r="G92" s="103">
        <v>0</v>
      </c>
      <c r="H92" s="103">
        <v>0</v>
      </c>
      <c r="I92" s="103">
        <v>0</v>
      </c>
      <c r="J92" s="103">
        <v>0</v>
      </c>
      <c r="K92" s="103">
        <v>0</v>
      </c>
      <c r="L92" s="103">
        <v>0</v>
      </c>
      <c r="M92" s="103">
        <v>0</v>
      </c>
      <c r="N92" s="103">
        <v>0</v>
      </c>
      <c r="O92" s="103">
        <v>0</v>
      </c>
      <c r="P92" s="103" t="s">
        <v>1315</v>
      </c>
      <c r="Q92" s="103" t="s">
        <v>1316</v>
      </c>
      <c r="R92" s="103"/>
      <c r="S92" s="103"/>
      <c r="T92" s="103"/>
      <c r="U92" s="14"/>
      <c r="V92" s="14"/>
      <c r="W92" s="14"/>
    </row>
    <row r="93" spans="1:23" s="10" customFormat="1" ht="12.75" customHeight="1" x14ac:dyDescent="0.2">
      <c r="A93" s="10" t="s">
        <v>615</v>
      </c>
      <c r="B93" s="10" t="s">
        <v>46</v>
      </c>
      <c r="C93" s="103">
        <v>41280</v>
      </c>
      <c r="D93" s="103">
        <v>3500</v>
      </c>
      <c r="E93" s="103">
        <v>0</v>
      </c>
      <c r="F93" s="103">
        <v>0</v>
      </c>
      <c r="G93" s="103">
        <v>0</v>
      </c>
      <c r="H93" s="103">
        <v>0</v>
      </c>
      <c r="I93" s="103">
        <v>0</v>
      </c>
      <c r="J93" s="103">
        <v>0</v>
      </c>
      <c r="K93" s="103">
        <v>0</v>
      </c>
      <c r="L93" s="103">
        <v>0</v>
      </c>
      <c r="M93" s="103">
        <v>11742</v>
      </c>
      <c r="N93" s="103">
        <v>0</v>
      </c>
      <c r="O93" s="103">
        <v>9500</v>
      </c>
      <c r="P93" s="103" t="s">
        <v>1315</v>
      </c>
      <c r="Q93" s="103" t="s">
        <v>1316</v>
      </c>
      <c r="R93" s="103"/>
      <c r="S93" s="103"/>
      <c r="T93" s="103"/>
      <c r="U93" s="14"/>
      <c r="V93" s="14"/>
      <c r="W93" s="14"/>
    </row>
    <row r="94" spans="1:23" s="10" customFormat="1" ht="12.75" customHeight="1" x14ac:dyDescent="0.2">
      <c r="A94" s="10" t="s">
        <v>787</v>
      </c>
      <c r="B94" s="10" t="s">
        <v>1328</v>
      </c>
      <c r="C94" s="103">
        <v>10868</v>
      </c>
      <c r="D94" s="103">
        <v>0</v>
      </c>
      <c r="E94" s="103">
        <v>0</v>
      </c>
      <c r="F94" s="103">
        <v>0</v>
      </c>
      <c r="G94" s="103">
        <v>0</v>
      </c>
      <c r="H94" s="103">
        <v>0</v>
      </c>
      <c r="I94" s="103">
        <v>0</v>
      </c>
      <c r="J94" s="103">
        <v>0</v>
      </c>
      <c r="K94" s="103">
        <v>0</v>
      </c>
      <c r="L94" s="103">
        <v>0</v>
      </c>
      <c r="M94" s="103">
        <v>0</v>
      </c>
      <c r="N94" s="103">
        <v>0</v>
      </c>
      <c r="O94" s="103">
        <v>0</v>
      </c>
      <c r="P94" s="103" t="s">
        <v>1377</v>
      </c>
      <c r="Q94" s="103" t="s">
        <v>1316</v>
      </c>
      <c r="R94" s="103"/>
      <c r="S94" s="103"/>
      <c r="T94" s="103"/>
      <c r="U94" s="14"/>
      <c r="V94" s="14"/>
      <c r="W94" s="14"/>
    </row>
    <row r="95" spans="1:23" s="10" customFormat="1" ht="12.75" customHeight="1" x14ac:dyDescent="0.2">
      <c r="A95" s="10" t="s">
        <v>419</v>
      </c>
      <c r="B95" s="10" t="s">
        <v>369</v>
      </c>
      <c r="C95" s="103">
        <v>14595</v>
      </c>
      <c r="D95" s="103">
        <v>0</v>
      </c>
      <c r="E95" s="103">
        <v>0</v>
      </c>
      <c r="F95" s="103">
        <v>0</v>
      </c>
      <c r="G95" s="103">
        <v>0</v>
      </c>
      <c r="H95" s="103">
        <v>1</v>
      </c>
      <c r="I95" s="103">
        <v>0</v>
      </c>
      <c r="J95" s="103">
        <v>0</v>
      </c>
      <c r="K95" s="103">
        <v>0</v>
      </c>
      <c r="L95" s="103">
        <v>17065</v>
      </c>
      <c r="M95" s="103">
        <v>20109</v>
      </c>
      <c r="N95" s="103">
        <v>0</v>
      </c>
      <c r="O95" s="103">
        <v>0</v>
      </c>
      <c r="P95" s="103" t="s">
        <v>1312</v>
      </c>
      <c r="Q95" s="103" t="s">
        <v>1316</v>
      </c>
      <c r="R95" s="103"/>
      <c r="S95" s="103"/>
      <c r="T95" s="103"/>
      <c r="U95" s="14"/>
      <c r="V95" s="14"/>
      <c r="W95" s="14"/>
    </row>
    <row r="96" spans="1:23" s="10" customFormat="1" ht="12.75" customHeight="1" x14ac:dyDescent="0.2">
      <c r="A96" s="10" t="s">
        <v>749</v>
      </c>
      <c r="B96" s="10" t="s">
        <v>851</v>
      </c>
      <c r="C96" s="103">
        <v>6842</v>
      </c>
      <c r="D96" s="103">
        <v>0</v>
      </c>
      <c r="E96" s="103">
        <v>0</v>
      </c>
      <c r="F96" s="103">
        <v>0</v>
      </c>
      <c r="G96" s="103">
        <v>0</v>
      </c>
      <c r="H96" s="103">
        <v>0</v>
      </c>
      <c r="I96" s="103">
        <v>0</v>
      </c>
      <c r="J96" s="103">
        <v>0</v>
      </c>
      <c r="K96" s="103">
        <v>0</v>
      </c>
      <c r="L96" s="103">
        <v>9160</v>
      </c>
      <c r="M96" s="103">
        <v>0</v>
      </c>
      <c r="N96" s="103">
        <v>0</v>
      </c>
      <c r="O96" s="103">
        <v>0</v>
      </c>
      <c r="P96" s="103" t="s">
        <v>1377</v>
      </c>
      <c r="Q96" s="103" t="s">
        <v>1316</v>
      </c>
      <c r="R96" s="103"/>
      <c r="S96" s="103"/>
      <c r="T96" s="103"/>
      <c r="U96" s="14"/>
      <c r="V96" s="14"/>
      <c r="W96" s="14"/>
    </row>
    <row r="97" spans="1:23" s="10" customFormat="1" ht="12.75" customHeight="1" x14ac:dyDescent="0.2">
      <c r="A97" s="10" t="s">
        <v>420</v>
      </c>
      <c r="B97" s="10" t="s">
        <v>370</v>
      </c>
      <c r="C97" s="103">
        <v>30988</v>
      </c>
      <c r="D97" s="103">
        <v>0</v>
      </c>
      <c r="E97" s="103">
        <v>0</v>
      </c>
      <c r="F97" s="103">
        <v>0</v>
      </c>
      <c r="G97" s="103">
        <v>0</v>
      </c>
      <c r="H97" s="103">
        <v>0</v>
      </c>
      <c r="I97" s="103">
        <v>0</v>
      </c>
      <c r="J97" s="103">
        <v>0</v>
      </c>
      <c r="K97" s="103">
        <v>0</v>
      </c>
      <c r="L97" s="103">
        <v>28839</v>
      </c>
      <c r="M97" s="103">
        <v>0</v>
      </c>
      <c r="N97" s="103">
        <v>0</v>
      </c>
      <c r="O97" s="103">
        <v>0</v>
      </c>
      <c r="P97" s="103" t="s">
        <v>1312</v>
      </c>
      <c r="Q97" s="103" t="s">
        <v>1316</v>
      </c>
      <c r="R97" s="103"/>
      <c r="S97" s="103"/>
      <c r="T97" s="103"/>
      <c r="U97" s="14"/>
      <c r="V97" s="14"/>
      <c r="W97" s="14"/>
    </row>
    <row r="98" spans="1:23" s="10" customFormat="1" ht="12.75" customHeight="1" x14ac:dyDescent="0.2">
      <c r="A98" s="10" t="s">
        <v>437</v>
      </c>
      <c r="B98" s="10" t="s">
        <v>47</v>
      </c>
      <c r="C98" s="103">
        <v>3500</v>
      </c>
      <c r="D98" s="103">
        <v>0</v>
      </c>
      <c r="E98" s="103">
        <v>0</v>
      </c>
      <c r="F98" s="103">
        <v>0</v>
      </c>
      <c r="G98" s="103">
        <v>0</v>
      </c>
      <c r="H98" s="103">
        <v>0</v>
      </c>
      <c r="I98" s="103">
        <v>0</v>
      </c>
      <c r="J98" s="103">
        <v>0</v>
      </c>
      <c r="K98" s="103">
        <v>0</v>
      </c>
      <c r="L98" s="103">
        <v>1270</v>
      </c>
      <c r="M98" s="103">
        <v>21543</v>
      </c>
      <c r="N98" s="103">
        <v>0</v>
      </c>
      <c r="O98" s="103">
        <v>0</v>
      </c>
      <c r="P98" s="103" t="s">
        <v>1315</v>
      </c>
      <c r="Q98" s="103" t="s">
        <v>1316</v>
      </c>
      <c r="R98" s="103"/>
      <c r="S98" s="103"/>
      <c r="T98" s="103"/>
      <c r="U98" s="14"/>
      <c r="V98" s="14"/>
      <c r="W98" s="14"/>
    </row>
    <row r="99" spans="1:23" s="10" customFormat="1" ht="12.75" customHeight="1" x14ac:dyDescent="0.2">
      <c r="A99" s="10" t="s">
        <v>667</v>
      </c>
      <c r="B99" s="10" t="s">
        <v>48</v>
      </c>
      <c r="C99" s="103">
        <v>16100</v>
      </c>
      <c r="D99" s="103">
        <v>1000</v>
      </c>
      <c r="E99" s="103">
        <v>0</v>
      </c>
      <c r="F99" s="103">
        <v>0</v>
      </c>
      <c r="G99" s="103">
        <v>0</v>
      </c>
      <c r="H99" s="103">
        <v>0</v>
      </c>
      <c r="I99" s="103">
        <v>0</v>
      </c>
      <c r="J99" s="103">
        <v>0</v>
      </c>
      <c r="K99" s="103">
        <v>2000</v>
      </c>
      <c r="L99" s="103">
        <v>0</v>
      </c>
      <c r="M99" s="103">
        <v>0</v>
      </c>
      <c r="N99" s="103">
        <v>0</v>
      </c>
      <c r="O99" s="103">
        <v>21000</v>
      </c>
      <c r="P99" s="103" t="s">
        <v>1315</v>
      </c>
      <c r="Q99" s="103" t="s">
        <v>1316</v>
      </c>
      <c r="R99" s="103"/>
      <c r="S99" s="103"/>
      <c r="T99" s="103"/>
      <c r="U99" s="14"/>
      <c r="V99" s="14"/>
      <c r="W99" s="14"/>
    </row>
    <row r="100" spans="1:23" s="10" customFormat="1" ht="12.75" customHeight="1" x14ac:dyDescent="0.2">
      <c r="A100" s="10" t="s">
        <v>407</v>
      </c>
      <c r="B100" s="10" t="s">
        <v>49</v>
      </c>
      <c r="C100" s="103">
        <v>8000</v>
      </c>
      <c r="D100" s="103">
        <v>1000</v>
      </c>
      <c r="E100" s="103">
        <v>0</v>
      </c>
      <c r="F100" s="103">
        <v>0</v>
      </c>
      <c r="G100" s="103">
        <v>0</v>
      </c>
      <c r="H100" s="103">
        <v>0</v>
      </c>
      <c r="I100" s="103">
        <v>0</v>
      </c>
      <c r="J100" s="103">
        <v>0</v>
      </c>
      <c r="K100" s="103">
        <v>0</v>
      </c>
      <c r="L100" s="103">
        <v>6000</v>
      </c>
      <c r="M100" s="103">
        <v>0</v>
      </c>
      <c r="N100" s="103">
        <v>0</v>
      </c>
      <c r="O100" s="103">
        <v>0</v>
      </c>
      <c r="P100" s="103" t="s">
        <v>1315</v>
      </c>
      <c r="Q100" s="103" t="s">
        <v>1316</v>
      </c>
      <c r="R100" s="103"/>
      <c r="S100" s="103"/>
      <c r="T100" s="103"/>
      <c r="U100" s="14"/>
      <c r="V100" s="14"/>
      <c r="W100" s="14"/>
    </row>
    <row r="101" spans="1:23" s="10" customFormat="1" ht="12.75" customHeight="1" x14ac:dyDescent="0.2">
      <c r="A101" s="10" t="s">
        <v>550</v>
      </c>
      <c r="B101" s="10" t="s">
        <v>50</v>
      </c>
      <c r="C101" s="103">
        <v>4128</v>
      </c>
      <c r="D101" s="103">
        <v>0</v>
      </c>
      <c r="E101" s="103">
        <v>0</v>
      </c>
      <c r="F101" s="103">
        <v>0</v>
      </c>
      <c r="G101" s="103">
        <v>0</v>
      </c>
      <c r="H101" s="103">
        <v>0</v>
      </c>
      <c r="I101" s="103">
        <v>0</v>
      </c>
      <c r="J101" s="103">
        <v>0</v>
      </c>
      <c r="K101" s="103">
        <v>0</v>
      </c>
      <c r="L101" s="103">
        <v>0</v>
      </c>
      <c r="M101" s="103">
        <v>0</v>
      </c>
      <c r="N101" s="103">
        <v>0</v>
      </c>
      <c r="O101" s="103">
        <v>5000</v>
      </c>
      <c r="P101" s="103" t="s">
        <v>1315</v>
      </c>
      <c r="Q101" s="103" t="s">
        <v>1316</v>
      </c>
      <c r="R101" s="103"/>
      <c r="S101" s="103"/>
      <c r="T101" s="103"/>
      <c r="U101" s="14"/>
      <c r="V101" s="14"/>
      <c r="W101" s="14"/>
    </row>
    <row r="102" spans="1:23" s="10" customFormat="1" ht="12.75" customHeight="1" x14ac:dyDescent="0.2">
      <c r="A102" s="10" t="s">
        <v>457</v>
      </c>
      <c r="B102" s="10" t="s">
        <v>51</v>
      </c>
      <c r="C102" s="103">
        <v>2500</v>
      </c>
      <c r="D102" s="103">
        <v>0</v>
      </c>
      <c r="E102" s="103">
        <v>0</v>
      </c>
      <c r="F102" s="103">
        <v>0</v>
      </c>
      <c r="G102" s="103">
        <v>0</v>
      </c>
      <c r="H102" s="103">
        <v>0</v>
      </c>
      <c r="I102" s="103">
        <v>0</v>
      </c>
      <c r="J102" s="103">
        <v>0</v>
      </c>
      <c r="K102" s="103">
        <v>0</v>
      </c>
      <c r="L102" s="103">
        <v>3400</v>
      </c>
      <c r="M102" s="103">
        <v>0</v>
      </c>
      <c r="N102" s="103">
        <v>0</v>
      </c>
      <c r="O102" s="103">
        <v>1000</v>
      </c>
      <c r="P102" s="103" t="s">
        <v>1315</v>
      </c>
      <c r="Q102" s="103" t="s">
        <v>1316</v>
      </c>
      <c r="R102" s="103"/>
      <c r="S102" s="103"/>
      <c r="T102" s="103"/>
      <c r="U102" s="14"/>
      <c r="V102" s="14"/>
      <c r="W102" s="14"/>
    </row>
    <row r="103" spans="1:23" s="10" customFormat="1" ht="12.75" customHeight="1" x14ac:dyDescent="0.2">
      <c r="A103" s="10" t="s">
        <v>945</v>
      </c>
      <c r="B103" s="10" t="s">
        <v>946</v>
      </c>
      <c r="C103" s="103">
        <v>47111</v>
      </c>
      <c r="D103" s="103">
        <v>0</v>
      </c>
      <c r="E103" s="103">
        <v>0</v>
      </c>
      <c r="F103" s="103">
        <v>0</v>
      </c>
      <c r="G103" s="103">
        <v>0</v>
      </c>
      <c r="H103" s="103">
        <v>0</v>
      </c>
      <c r="I103" s="103">
        <v>0</v>
      </c>
      <c r="J103" s="103">
        <v>0</v>
      </c>
      <c r="K103" s="103">
        <v>0</v>
      </c>
      <c r="L103" s="103">
        <v>0</v>
      </c>
      <c r="M103" s="103">
        <v>0</v>
      </c>
      <c r="N103" s="103">
        <v>0</v>
      </c>
      <c r="O103" s="103">
        <v>0</v>
      </c>
      <c r="P103" s="103" t="s">
        <v>1312</v>
      </c>
      <c r="Q103" s="103" t="s">
        <v>1314</v>
      </c>
      <c r="R103" s="103"/>
      <c r="S103" s="103"/>
      <c r="T103" s="103"/>
      <c r="U103" s="14"/>
      <c r="V103" s="14"/>
      <c r="W103" s="14"/>
    </row>
    <row r="104" spans="1:23" s="10" customFormat="1" ht="12.75" customHeight="1" x14ac:dyDescent="0.2">
      <c r="A104" s="10" t="s">
        <v>947</v>
      </c>
      <c r="B104" s="10" t="s">
        <v>948</v>
      </c>
      <c r="C104" s="103">
        <v>6788</v>
      </c>
      <c r="D104" s="103">
        <v>0</v>
      </c>
      <c r="E104" s="103">
        <v>0</v>
      </c>
      <c r="F104" s="103">
        <v>0</v>
      </c>
      <c r="G104" s="103">
        <v>0</v>
      </c>
      <c r="H104" s="103">
        <v>0</v>
      </c>
      <c r="I104" s="103">
        <v>0</v>
      </c>
      <c r="J104" s="103">
        <v>0</v>
      </c>
      <c r="K104" s="103">
        <v>0</v>
      </c>
      <c r="L104" s="103">
        <v>0</v>
      </c>
      <c r="M104" s="103">
        <v>0</v>
      </c>
      <c r="N104" s="103">
        <v>0</v>
      </c>
      <c r="O104" s="103">
        <v>0</v>
      </c>
      <c r="P104" s="103" t="s">
        <v>1312</v>
      </c>
      <c r="Q104" s="103" t="s">
        <v>1314</v>
      </c>
      <c r="R104" s="103"/>
      <c r="S104" s="103"/>
      <c r="T104" s="103"/>
      <c r="U104" s="14"/>
      <c r="V104" s="14"/>
      <c r="W104" s="14"/>
    </row>
    <row r="105" spans="1:23" s="10" customFormat="1" ht="12.75" customHeight="1" x14ac:dyDescent="0.2">
      <c r="A105" s="10" t="s">
        <v>949</v>
      </c>
      <c r="B105" s="10" t="s">
        <v>950</v>
      </c>
      <c r="C105" s="103">
        <v>157478</v>
      </c>
      <c r="D105" s="103">
        <v>10000</v>
      </c>
      <c r="E105" s="103">
        <v>0</v>
      </c>
      <c r="F105" s="103">
        <v>0</v>
      </c>
      <c r="G105" s="103">
        <v>0</v>
      </c>
      <c r="H105" s="103">
        <v>0</v>
      </c>
      <c r="I105" s="103">
        <v>0</v>
      </c>
      <c r="J105" s="103">
        <v>0</v>
      </c>
      <c r="K105" s="103">
        <v>0</v>
      </c>
      <c r="L105" s="103">
        <v>45362</v>
      </c>
      <c r="M105" s="103">
        <v>0</v>
      </c>
      <c r="N105" s="103">
        <v>38400</v>
      </c>
      <c r="O105" s="103">
        <v>91500</v>
      </c>
      <c r="P105" s="103" t="s">
        <v>1312</v>
      </c>
      <c r="Q105" s="103" t="s">
        <v>1314</v>
      </c>
      <c r="R105" s="103"/>
      <c r="S105" s="103"/>
      <c r="T105" s="103"/>
      <c r="U105" s="14"/>
      <c r="V105" s="14"/>
      <c r="W105" s="14"/>
    </row>
    <row r="106" spans="1:23" s="10" customFormat="1" ht="12.75" customHeight="1" x14ac:dyDescent="0.2">
      <c r="A106" s="10" t="s">
        <v>951</v>
      </c>
      <c r="B106" s="10" t="s">
        <v>952</v>
      </c>
      <c r="C106" s="103">
        <v>48415</v>
      </c>
      <c r="D106" s="103">
        <v>0</v>
      </c>
      <c r="E106" s="103">
        <v>0</v>
      </c>
      <c r="F106" s="103">
        <v>0</v>
      </c>
      <c r="G106" s="103">
        <v>0</v>
      </c>
      <c r="H106" s="103">
        <v>0</v>
      </c>
      <c r="I106" s="103">
        <v>0</v>
      </c>
      <c r="J106" s="103">
        <v>0</v>
      </c>
      <c r="K106" s="103">
        <v>0</v>
      </c>
      <c r="L106" s="103">
        <v>0</v>
      </c>
      <c r="M106" s="103">
        <v>0</v>
      </c>
      <c r="N106" s="103">
        <v>0</v>
      </c>
      <c r="O106" s="103">
        <v>0</v>
      </c>
      <c r="P106" s="103" t="s">
        <v>1312</v>
      </c>
      <c r="Q106" s="103" t="s">
        <v>1314</v>
      </c>
      <c r="R106" s="103"/>
      <c r="S106" s="103"/>
      <c r="T106" s="103"/>
      <c r="U106" s="14"/>
      <c r="V106" s="14"/>
      <c r="W106" s="14"/>
    </row>
    <row r="107" spans="1:23" s="10" customFormat="1" ht="12.75" customHeight="1" x14ac:dyDescent="0.2">
      <c r="A107" s="10" t="s">
        <v>711</v>
      </c>
      <c r="B107" s="10" t="s">
        <v>52</v>
      </c>
      <c r="C107" s="103">
        <v>318200</v>
      </c>
      <c r="D107" s="103">
        <v>70400</v>
      </c>
      <c r="E107" s="103">
        <v>0</v>
      </c>
      <c r="F107" s="103">
        <v>0</v>
      </c>
      <c r="G107" s="103">
        <v>0</v>
      </c>
      <c r="H107" s="103">
        <v>0</v>
      </c>
      <c r="I107" s="103">
        <v>0</v>
      </c>
      <c r="J107" s="103">
        <v>0</v>
      </c>
      <c r="K107" s="103">
        <v>0</v>
      </c>
      <c r="L107" s="103">
        <v>88900</v>
      </c>
      <c r="M107" s="103">
        <v>437919</v>
      </c>
      <c r="N107" s="103">
        <v>0</v>
      </c>
      <c r="O107" s="103">
        <v>0</v>
      </c>
      <c r="P107" s="103" t="s">
        <v>1377</v>
      </c>
      <c r="Q107" s="103" t="s">
        <v>1316</v>
      </c>
      <c r="R107" s="103"/>
      <c r="S107" s="103"/>
      <c r="T107" s="103"/>
      <c r="U107" s="14"/>
      <c r="V107" s="14"/>
      <c r="W107" s="14"/>
    </row>
    <row r="108" spans="1:23" s="10" customFormat="1" ht="12.75" customHeight="1" x14ac:dyDescent="0.2">
      <c r="A108" s="10" t="s">
        <v>605</v>
      </c>
      <c r="B108" s="10" t="s">
        <v>322</v>
      </c>
      <c r="C108" s="103">
        <v>152982</v>
      </c>
      <c r="D108" s="103">
        <v>5000</v>
      </c>
      <c r="E108" s="103">
        <v>0</v>
      </c>
      <c r="F108" s="103">
        <v>0</v>
      </c>
      <c r="G108" s="103">
        <v>0</v>
      </c>
      <c r="H108" s="103">
        <v>0</v>
      </c>
      <c r="I108" s="103">
        <v>0</v>
      </c>
      <c r="J108" s="103">
        <v>0</v>
      </c>
      <c r="K108" s="103">
        <v>26344</v>
      </c>
      <c r="L108" s="103">
        <v>0</v>
      </c>
      <c r="M108" s="103">
        <v>0</v>
      </c>
      <c r="N108" s="103">
        <v>0</v>
      </c>
      <c r="O108" s="103">
        <v>0</v>
      </c>
      <c r="P108" s="103" t="s">
        <v>1312</v>
      </c>
      <c r="Q108" s="103" t="s">
        <v>1316</v>
      </c>
      <c r="R108" s="103"/>
      <c r="S108" s="103"/>
      <c r="T108" s="103"/>
      <c r="U108" s="14"/>
      <c r="V108" s="14"/>
      <c r="W108" s="14"/>
    </row>
    <row r="109" spans="1:23" s="10" customFormat="1" ht="12.75" customHeight="1" x14ac:dyDescent="0.2">
      <c r="A109" s="10" t="s">
        <v>953</v>
      </c>
      <c r="B109" s="10" t="s">
        <v>954</v>
      </c>
      <c r="C109" s="103">
        <v>30683</v>
      </c>
      <c r="D109" s="103">
        <v>0</v>
      </c>
      <c r="E109" s="103">
        <v>0</v>
      </c>
      <c r="F109" s="103">
        <v>0</v>
      </c>
      <c r="G109" s="103">
        <v>0</v>
      </c>
      <c r="H109" s="103">
        <v>0</v>
      </c>
      <c r="I109" s="103">
        <v>0</v>
      </c>
      <c r="J109" s="103">
        <v>0</v>
      </c>
      <c r="K109" s="103">
        <v>0</v>
      </c>
      <c r="L109" s="103">
        <v>0</v>
      </c>
      <c r="M109" s="103">
        <v>0</v>
      </c>
      <c r="N109" s="103">
        <v>4906</v>
      </c>
      <c r="O109" s="103">
        <v>0</v>
      </c>
      <c r="P109" s="103" t="s">
        <v>1312</v>
      </c>
      <c r="Q109" s="103" t="s">
        <v>1314</v>
      </c>
      <c r="R109" s="103"/>
      <c r="S109" s="103"/>
      <c r="T109" s="103"/>
      <c r="U109" s="14"/>
      <c r="V109" s="14"/>
      <c r="W109" s="14"/>
    </row>
    <row r="110" spans="1:23" s="10" customFormat="1" ht="12.75" customHeight="1" x14ac:dyDescent="0.2">
      <c r="A110" s="10" t="s">
        <v>788</v>
      </c>
      <c r="B110" s="10" t="s">
        <v>1330</v>
      </c>
      <c r="C110" s="103">
        <v>3005</v>
      </c>
      <c r="D110" s="103">
        <v>0</v>
      </c>
      <c r="E110" s="103">
        <v>0</v>
      </c>
      <c r="F110" s="103">
        <v>0</v>
      </c>
      <c r="G110" s="103">
        <v>0</v>
      </c>
      <c r="H110" s="103">
        <v>0</v>
      </c>
      <c r="I110" s="103">
        <v>0</v>
      </c>
      <c r="J110" s="103">
        <v>0</v>
      </c>
      <c r="K110" s="103">
        <v>0</v>
      </c>
      <c r="L110" s="103">
        <v>0</v>
      </c>
      <c r="M110" s="103">
        <v>0</v>
      </c>
      <c r="N110" s="103">
        <v>0</v>
      </c>
      <c r="O110" s="103">
        <v>10000</v>
      </c>
      <c r="P110" s="103" t="s">
        <v>1377</v>
      </c>
      <c r="Q110" s="103" t="s">
        <v>1316</v>
      </c>
      <c r="R110" s="103"/>
      <c r="S110" s="103"/>
      <c r="T110" s="103"/>
      <c r="U110" s="14"/>
      <c r="V110" s="14"/>
      <c r="W110" s="14"/>
    </row>
    <row r="111" spans="1:23" s="10" customFormat="1" ht="12.75" customHeight="1" x14ac:dyDescent="0.2">
      <c r="A111" s="10" t="s">
        <v>750</v>
      </c>
      <c r="B111" s="10" t="s">
        <v>852</v>
      </c>
      <c r="C111" s="103">
        <v>500</v>
      </c>
      <c r="D111" s="103">
        <v>0</v>
      </c>
      <c r="E111" s="103">
        <v>0</v>
      </c>
      <c r="F111" s="103">
        <v>0</v>
      </c>
      <c r="G111" s="103">
        <v>0</v>
      </c>
      <c r="H111" s="103">
        <v>0</v>
      </c>
      <c r="I111" s="103">
        <v>0</v>
      </c>
      <c r="J111" s="103">
        <v>0</v>
      </c>
      <c r="K111" s="103">
        <v>0</v>
      </c>
      <c r="L111" s="103">
        <v>0</v>
      </c>
      <c r="M111" s="103">
        <v>0</v>
      </c>
      <c r="N111" s="103">
        <v>0</v>
      </c>
      <c r="O111" s="103">
        <v>0</v>
      </c>
      <c r="P111" s="103" t="s">
        <v>1377</v>
      </c>
      <c r="Q111" s="103" t="s">
        <v>1316</v>
      </c>
      <c r="R111" s="103"/>
      <c r="S111" s="103"/>
      <c r="T111" s="103"/>
      <c r="U111" s="14"/>
      <c r="V111" s="14"/>
      <c r="W111" s="14"/>
    </row>
    <row r="112" spans="1:23" s="10" customFormat="1" ht="12.75" customHeight="1" x14ac:dyDescent="0.2">
      <c r="A112" s="10" t="s">
        <v>480</v>
      </c>
      <c r="B112" s="10" t="s">
        <v>53</v>
      </c>
      <c r="C112" s="103">
        <v>8000</v>
      </c>
      <c r="D112" s="103">
        <v>2500</v>
      </c>
      <c r="E112" s="103">
        <v>0</v>
      </c>
      <c r="F112" s="103">
        <v>0</v>
      </c>
      <c r="G112" s="103">
        <v>0</v>
      </c>
      <c r="H112" s="103">
        <v>0</v>
      </c>
      <c r="I112" s="103">
        <v>0</v>
      </c>
      <c r="J112" s="103">
        <v>0</v>
      </c>
      <c r="K112" s="103">
        <v>0</v>
      </c>
      <c r="L112" s="103">
        <v>3000</v>
      </c>
      <c r="M112" s="103">
        <v>0</v>
      </c>
      <c r="N112" s="103">
        <v>0</v>
      </c>
      <c r="O112" s="103">
        <v>3000</v>
      </c>
      <c r="P112" s="103" t="s">
        <v>1315</v>
      </c>
      <c r="Q112" s="103" t="s">
        <v>1316</v>
      </c>
      <c r="R112" s="103"/>
      <c r="S112" s="103"/>
      <c r="T112" s="103"/>
      <c r="U112" s="14"/>
      <c r="V112" s="14"/>
      <c r="W112" s="14"/>
    </row>
    <row r="113" spans="1:23" s="10" customFormat="1" ht="12.75" customHeight="1" x14ac:dyDescent="0.2">
      <c r="A113" s="10" t="s">
        <v>955</v>
      </c>
      <c r="B113" s="10" t="s">
        <v>956</v>
      </c>
      <c r="C113" s="103">
        <v>0</v>
      </c>
      <c r="D113" s="103">
        <v>0</v>
      </c>
      <c r="E113" s="103">
        <v>0</v>
      </c>
      <c r="F113" s="103">
        <v>0</v>
      </c>
      <c r="G113" s="103">
        <v>0</v>
      </c>
      <c r="H113" s="103">
        <v>0</v>
      </c>
      <c r="I113" s="103">
        <v>0</v>
      </c>
      <c r="J113" s="103">
        <v>0</v>
      </c>
      <c r="K113" s="103">
        <v>0</v>
      </c>
      <c r="L113" s="103">
        <v>0</v>
      </c>
      <c r="M113" s="103">
        <v>0</v>
      </c>
      <c r="N113" s="103">
        <v>0</v>
      </c>
      <c r="O113" s="103">
        <v>0</v>
      </c>
      <c r="P113" s="103" t="s">
        <v>1317</v>
      </c>
      <c r="Q113" s="103" t="s">
        <v>1317</v>
      </c>
      <c r="R113" s="103"/>
      <c r="S113" s="103"/>
      <c r="T113" s="103"/>
      <c r="U113" s="14"/>
      <c r="V113" s="14"/>
      <c r="W113" s="14"/>
    </row>
    <row r="114" spans="1:23" s="10" customFormat="1" ht="12.75" customHeight="1" x14ac:dyDescent="0.2">
      <c r="A114" s="10" t="s">
        <v>957</v>
      </c>
      <c r="B114" s="10" t="s">
        <v>958</v>
      </c>
      <c r="C114" s="103">
        <v>12269</v>
      </c>
      <c r="D114" s="103">
        <v>4070</v>
      </c>
      <c r="E114" s="103">
        <v>0</v>
      </c>
      <c r="F114" s="103">
        <v>0</v>
      </c>
      <c r="G114" s="103">
        <v>0</v>
      </c>
      <c r="H114" s="103">
        <v>0</v>
      </c>
      <c r="I114" s="103">
        <v>0</v>
      </c>
      <c r="J114" s="103">
        <v>0</v>
      </c>
      <c r="K114" s="103">
        <v>0</v>
      </c>
      <c r="L114" s="103">
        <v>0</v>
      </c>
      <c r="M114" s="103">
        <v>0</v>
      </c>
      <c r="N114" s="103">
        <v>0</v>
      </c>
      <c r="O114" s="103">
        <v>0</v>
      </c>
      <c r="P114" s="103" t="s">
        <v>1312</v>
      </c>
      <c r="Q114" s="103" t="s">
        <v>1314</v>
      </c>
      <c r="R114" s="103"/>
      <c r="S114" s="103"/>
      <c r="T114" s="103"/>
      <c r="U114" s="14"/>
      <c r="V114" s="14"/>
      <c r="W114" s="14"/>
    </row>
    <row r="115" spans="1:23" s="10" customFormat="1" ht="12.75" customHeight="1" x14ac:dyDescent="0.2">
      <c r="A115" s="10" t="s">
        <v>959</v>
      </c>
      <c r="B115" s="10" t="s">
        <v>960</v>
      </c>
      <c r="C115" s="103">
        <v>3384</v>
      </c>
      <c r="D115" s="103">
        <v>0</v>
      </c>
      <c r="E115" s="103">
        <v>0</v>
      </c>
      <c r="F115" s="103">
        <v>0</v>
      </c>
      <c r="G115" s="103">
        <v>0</v>
      </c>
      <c r="H115" s="103">
        <v>0</v>
      </c>
      <c r="I115" s="103">
        <v>0</v>
      </c>
      <c r="J115" s="103">
        <v>0</v>
      </c>
      <c r="K115" s="103">
        <v>0</v>
      </c>
      <c r="L115" s="103">
        <v>0</v>
      </c>
      <c r="M115" s="103">
        <v>0</v>
      </c>
      <c r="N115" s="103">
        <v>0</v>
      </c>
      <c r="O115" s="103">
        <v>0</v>
      </c>
      <c r="P115" s="103" t="s">
        <v>1317</v>
      </c>
      <c r="Q115" s="103" t="s">
        <v>1317</v>
      </c>
      <c r="R115" s="103"/>
      <c r="S115" s="103"/>
      <c r="T115" s="103"/>
      <c r="U115" s="14"/>
      <c r="V115" s="14"/>
      <c r="W115" s="14"/>
    </row>
    <row r="116" spans="1:23" s="10" customFormat="1" ht="12.75" customHeight="1" x14ac:dyDescent="0.2">
      <c r="A116" s="10" t="s">
        <v>430</v>
      </c>
      <c r="B116" s="10" t="s">
        <v>54</v>
      </c>
      <c r="C116" s="103">
        <v>12975</v>
      </c>
      <c r="D116" s="103">
        <v>0</v>
      </c>
      <c r="E116" s="103">
        <v>0</v>
      </c>
      <c r="F116" s="103">
        <v>0</v>
      </c>
      <c r="G116" s="103">
        <v>0</v>
      </c>
      <c r="H116" s="103">
        <v>0</v>
      </c>
      <c r="I116" s="103">
        <v>0</v>
      </c>
      <c r="J116" s="103">
        <v>0</v>
      </c>
      <c r="K116" s="103">
        <v>0</v>
      </c>
      <c r="L116" s="103">
        <v>5947</v>
      </c>
      <c r="M116" s="103">
        <v>0</v>
      </c>
      <c r="N116" s="103">
        <v>0</v>
      </c>
      <c r="O116" s="103">
        <v>0</v>
      </c>
      <c r="P116" s="103" t="s">
        <v>1315</v>
      </c>
      <c r="Q116" s="103" t="s">
        <v>1316</v>
      </c>
      <c r="R116" s="103"/>
      <c r="S116" s="103"/>
      <c r="T116" s="103"/>
      <c r="U116" s="14"/>
      <c r="V116" s="14"/>
      <c r="W116" s="14"/>
    </row>
    <row r="117" spans="1:23" s="10" customFormat="1" ht="12.75" customHeight="1" x14ac:dyDescent="0.2">
      <c r="A117" s="10" t="s">
        <v>597</v>
      </c>
      <c r="B117" s="10" t="s">
        <v>55</v>
      </c>
      <c r="C117" s="103">
        <v>2105</v>
      </c>
      <c r="D117" s="103">
        <v>0</v>
      </c>
      <c r="E117" s="103">
        <v>0</v>
      </c>
      <c r="F117" s="103">
        <v>0</v>
      </c>
      <c r="G117" s="103">
        <v>0</v>
      </c>
      <c r="H117" s="103">
        <v>0</v>
      </c>
      <c r="I117" s="103">
        <v>0</v>
      </c>
      <c r="J117" s="103">
        <v>0</v>
      </c>
      <c r="K117" s="103">
        <v>0</v>
      </c>
      <c r="L117" s="103">
        <v>5004</v>
      </c>
      <c r="M117" s="103">
        <v>0</v>
      </c>
      <c r="N117" s="103">
        <v>0</v>
      </c>
      <c r="O117" s="103">
        <v>0</v>
      </c>
      <c r="P117" s="103" t="s">
        <v>1315</v>
      </c>
      <c r="Q117" s="103" t="s">
        <v>1316</v>
      </c>
      <c r="R117" s="103"/>
      <c r="S117" s="103"/>
      <c r="T117" s="103"/>
      <c r="U117" s="14"/>
      <c r="V117" s="14"/>
      <c r="W117" s="14"/>
    </row>
    <row r="118" spans="1:23" s="10" customFormat="1" ht="12.75" customHeight="1" x14ac:dyDescent="0.2">
      <c r="A118" s="10" t="s">
        <v>425</v>
      </c>
      <c r="B118" s="10" t="s">
        <v>371</v>
      </c>
      <c r="C118" s="103">
        <v>183607</v>
      </c>
      <c r="D118" s="103">
        <v>10000</v>
      </c>
      <c r="E118" s="103">
        <v>0</v>
      </c>
      <c r="F118" s="103">
        <v>0</v>
      </c>
      <c r="G118" s="103">
        <v>0</v>
      </c>
      <c r="H118" s="103">
        <v>0</v>
      </c>
      <c r="I118" s="103">
        <v>0</v>
      </c>
      <c r="J118" s="103">
        <v>0</v>
      </c>
      <c r="K118" s="103">
        <v>0</v>
      </c>
      <c r="L118" s="103">
        <v>26063</v>
      </c>
      <c r="M118" s="103">
        <v>0</v>
      </c>
      <c r="N118" s="103">
        <v>0</v>
      </c>
      <c r="O118" s="103">
        <v>45198</v>
      </c>
      <c r="P118" s="103" t="s">
        <v>1312</v>
      </c>
      <c r="Q118" s="103" t="s">
        <v>1316</v>
      </c>
      <c r="R118" s="103"/>
      <c r="S118" s="103"/>
      <c r="T118" s="103"/>
      <c r="U118" s="14"/>
      <c r="V118" s="14"/>
      <c r="W118" s="14"/>
    </row>
    <row r="119" spans="1:23" s="10" customFormat="1" ht="12.75" customHeight="1" x14ac:dyDescent="0.2">
      <c r="A119" s="10" t="s">
        <v>489</v>
      </c>
      <c r="B119" s="10" t="s">
        <v>56</v>
      </c>
      <c r="C119" s="103">
        <v>12460</v>
      </c>
      <c r="D119" s="103">
        <v>1000</v>
      </c>
      <c r="E119" s="103">
        <v>0</v>
      </c>
      <c r="F119" s="103">
        <v>0</v>
      </c>
      <c r="G119" s="103">
        <v>0</v>
      </c>
      <c r="H119" s="103">
        <v>0</v>
      </c>
      <c r="I119" s="103">
        <v>0</v>
      </c>
      <c r="J119" s="103">
        <v>0</v>
      </c>
      <c r="K119" s="103">
        <v>0</v>
      </c>
      <c r="L119" s="103">
        <v>6150</v>
      </c>
      <c r="M119" s="103">
        <v>382</v>
      </c>
      <c r="N119" s="103">
        <v>0</v>
      </c>
      <c r="O119" s="103">
        <v>1001</v>
      </c>
      <c r="P119" s="103" t="s">
        <v>1315</v>
      </c>
      <c r="Q119" s="103" t="s">
        <v>1316</v>
      </c>
      <c r="R119" s="103"/>
      <c r="S119" s="103"/>
      <c r="T119" s="103"/>
      <c r="U119" s="14"/>
      <c r="V119" s="14"/>
      <c r="W119" s="14"/>
    </row>
    <row r="120" spans="1:23" s="10" customFormat="1" ht="12.75" customHeight="1" x14ac:dyDescent="0.2">
      <c r="A120" s="10" t="s">
        <v>464</v>
      </c>
      <c r="B120" s="10" t="s">
        <v>1332</v>
      </c>
      <c r="C120" s="103">
        <v>96446</v>
      </c>
      <c r="D120" s="103">
        <v>11864</v>
      </c>
      <c r="E120" s="103">
        <v>0</v>
      </c>
      <c r="F120" s="103">
        <v>0</v>
      </c>
      <c r="G120" s="103">
        <v>0</v>
      </c>
      <c r="H120" s="103">
        <v>0</v>
      </c>
      <c r="I120" s="103">
        <v>0</v>
      </c>
      <c r="J120" s="103">
        <v>0</v>
      </c>
      <c r="K120" s="103">
        <v>0</v>
      </c>
      <c r="L120" s="103">
        <v>0</v>
      </c>
      <c r="M120" s="103">
        <v>0</v>
      </c>
      <c r="N120" s="103">
        <v>3191</v>
      </c>
      <c r="O120" s="103">
        <v>2373</v>
      </c>
      <c r="P120" s="103" t="s">
        <v>1312</v>
      </c>
      <c r="Q120" s="103" t="s">
        <v>1316</v>
      </c>
      <c r="R120" s="103"/>
      <c r="S120" s="103"/>
      <c r="T120" s="103"/>
      <c r="U120" s="14"/>
      <c r="V120" s="14"/>
      <c r="W120" s="14"/>
    </row>
    <row r="121" spans="1:23" s="10" customFormat="1" ht="12.75" customHeight="1" x14ac:dyDescent="0.2">
      <c r="A121" s="10" t="s">
        <v>700</v>
      </c>
      <c r="B121" s="10" t="s">
        <v>57</v>
      </c>
      <c r="C121" s="103">
        <v>19094</v>
      </c>
      <c r="D121" s="103">
        <v>0</v>
      </c>
      <c r="E121" s="103">
        <v>0</v>
      </c>
      <c r="F121" s="103">
        <v>0</v>
      </c>
      <c r="G121" s="103">
        <v>0</v>
      </c>
      <c r="H121" s="103">
        <v>0</v>
      </c>
      <c r="I121" s="103">
        <v>0</v>
      </c>
      <c r="J121" s="103">
        <v>9950</v>
      </c>
      <c r="K121" s="103">
        <v>0</v>
      </c>
      <c r="L121" s="103">
        <v>0</v>
      </c>
      <c r="M121" s="103">
        <v>76</v>
      </c>
      <c r="N121" s="103">
        <v>36137</v>
      </c>
      <c r="O121" s="103">
        <v>23750</v>
      </c>
      <c r="P121" s="103" t="s">
        <v>1321</v>
      </c>
      <c r="Q121" s="103" t="s">
        <v>1316</v>
      </c>
      <c r="R121" s="103"/>
      <c r="S121" s="103"/>
      <c r="T121" s="103"/>
      <c r="U121" s="14"/>
      <c r="V121" s="14"/>
      <c r="W121" s="14"/>
    </row>
    <row r="122" spans="1:23" s="10" customFormat="1" ht="12.75" customHeight="1" x14ac:dyDescent="0.2">
      <c r="A122" s="10" t="s">
        <v>961</v>
      </c>
      <c r="B122" s="10" t="s">
        <v>962</v>
      </c>
      <c r="C122" s="103">
        <v>2000</v>
      </c>
      <c r="D122" s="103">
        <v>0</v>
      </c>
      <c r="E122" s="103">
        <v>0</v>
      </c>
      <c r="F122" s="103">
        <v>0</v>
      </c>
      <c r="G122" s="103">
        <v>0</v>
      </c>
      <c r="H122" s="103">
        <v>0</v>
      </c>
      <c r="I122" s="103">
        <v>0</v>
      </c>
      <c r="J122" s="103">
        <v>0</v>
      </c>
      <c r="K122" s="103">
        <v>0</v>
      </c>
      <c r="L122" s="103">
        <v>0</v>
      </c>
      <c r="M122" s="103">
        <v>0</v>
      </c>
      <c r="N122" s="103">
        <v>0</v>
      </c>
      <c r="O122" s="103">
        <v>0</v>
      </c>
      <c r="P122" s="103" t="s">
        <v>1317</v>
      </c>
      <c r="Q122" s="103" t="s">
        <v>1317</v>
      </c>
      <c r="R122" s="103"/>
      <c r="S122" s="103"/>
      <c r="T122" s="103"/>
      <c r="U122" s="14"/>
      <c r="V122" s="14"/>
      <c r="W122" s="14"/>
    </row>
    <row r="123" spans="1:23" s="10" customFormat="1" ht="12.75" customHeight="1" x14ac:dyDescent="0.2">
      <c r="A123" s="10" t="s">
        <v>589</v>
      </c>
      <c r="B123" s="10" t="s">
        <v>58</v>
      </c>
      <c r="C123" s="103">
        <v>0</v>
      </c>
      <c r="D123" s="103">
        <v>1000</v>
      </c>
      <c r="E123" s="103">
        <v>0</v>
      </c>
      <c r="F123" s="103">
        <v>0</v>
      </c>
      <c r="G123" s="103">
        <v>0</v>
      </c>
      <c r="H123" s="103">
        <v>0</v>
      </c>
      <c r="I123" s="103">
        <v>0</v>
      </c>
      <c r="J123" s="103">
        <v>0</v>
      </c>
      <c r="K123" s="103">
        <v>0</v>
      </c>
      <c r="L123" s="103">
        <v>2564</v>
      </c>
      <c r="M123" s="103">
        <v>0</v>
      </c>
      <c r="N123" s="103">
        <v>0</v>
      </c>
      <c r="O123" s="103">
        <v>0</v>
      </c>
      <c r="P123" s="103" t="s">
        <v>1315</v>
      </c>
      <c r="Q123" s="103" t="s">
        <v>1316</v>
      </c>
      <c r="R123" s="103"/>
      <c r="S123" s="103"/>
      <c r="T123" s="103"/>
      <c r="U123" s="14"/>
      <c r="V123" s="14"/>
      <c r="W123" s="14"/>
    </row>
    <row r="124" spans="1:23" s="10" customFormat="1" ht="12.75" customHeight="1" x14ac:dyDescent="0.2">
      <c r="A124" s="10" t="s">
        <v>668</v>
      </c>
      <c r="B124" s="10" t="s">
        <v>59</v>
      </c>
      <c r="C124" s="103">
        <v>30255</v>
      </c>
      <c r="D124" s="103">
        <v>6000</v>
      </c>
      <c r="E124" s="103">
        <v>0</v>
      </c>
      <c r="F124" s="103">
        <v>0</v>
      </c>
      <c r="G124" s="103">
        <v>0</v>
      </c>
      <c r="H124" s="103">
        <v>0</v>
      </c>
      <c r="I124" s="103">
        <v>0</v>
      </c>
      <c r="J124" s="103">
        <v>0</v>
      </c>
      <c r="K124" s="103">
        <v>0</v>
      </c>
      <c r="L124" s="103">
        <v>7000</v>
      </c>
      <c r="M124" s="103">
        <v>33373</v>
      </c>
      <c r="N124" s="103">
        <v>0</v>
      </c>
      <c r="O124" s="103">
        <v>6000</v>
      </c>
      <c r="P124" s="103" t="s">
        <v>1315</v>
      </c>
      <c r="Q124" s="103" t="s">
        <v>1316</v>
      </c>
      <c r="R124" s="103"/>
      <c r="S124" s="103"/>
      <c r="T124" s="103"/>
      <c r="U124" s="14"/>
      <c r="V124" s="14"/>
      <c r="W124" s="14"/>
    </row>
    <row r="125" spans="1:23" s="10" customFormat="1" ht="12.75" customHeight="1" x14ac:dyDescent="0.2">
      <c r="A125" s="10" t="s">
        <v>729</v>
      </c>
      <c r="B125" s="10" t="s">
        <v>60</v>
      </c>
      <c r="C125" s="103">
        <v>121000</v>
      </c>
      <c r="D125" s="103">
        <v>0</v>
      </c>
      <c r="E125" s="103">
        <v>0</v>
      </c>
      <c r="F125" s="103">
        <v>0</v>
      </c>
      <c r="G125" s="103">
        <v>0</v>
      </c>
      <c r="H125" s="103">
        <v>0</v>
      </c>
      <c r="I125" s="103">
        <v>0</v>
      </c>
      <c r="J125" s="103">
        <v>0</v>
      </c>
      <c r="K125" s="103">
        <v>0</v>
      </c>
      <c r="L125" s="103">
        <v>14680</v>
      </c>
      <c r="M125" s="103">
        <v>0</v>
      </c>
      <c r="N125" s="103">
        <v>0</v>
      </c>
      <c r="O125" s="103">
        <v>7000</v>
      </c>
      <c r="P125" s="103" t="s">
        <v>1320</v>
      </c>
      <c r="Q125" s="103" t="s">
        <v>1316</v>
      </c>
      <c r="R125" s="103"/>
      <c r="S125" s="103"/>
      <c r="T125" s="103"/>
      <c r="U125" s="14"/>
      <c r="V125" s="14"/>
      <c r="W125" s="14"/>
    </row>
    <row r="126" spans="1:23" s="10" customFormat="1" ht="12.75" customHeight="1" x14ac:dyDescent="0.2">
      <c r="A126" s="10" t="s">
        <v>426</v>
      </c>
      <c r="B126" s="10" t="s">
        <v>323</v>
      </c>
      <c r="C126" s="103">
        <v>60300</v>
      </c>
      <c r="D126" s="103">
        <v>16300</v>
      </c>
      <c r="E126" s="103">
        <v>0</v>
      </c>
      <c r="F126" s="103">
        <v>0</v>
      </c>
      <c r="G126" s="103">
        <v>0</v>
      </c>
      <c r="H126" s="103">
        <v>0</v>
      </c>
      <c r="I126" s="103">
        <v>0</v>
      </c>
      <c r="J126" s="103">
        <v>0</v>
      </c>
      <c r="K126" s="103">
        <v>4400</v>
      </c>
      <c r="L126" s="103">
        <v>50200</v>
      </c>
      <c r="M126" s="103">
        <v>0</v>
      </c>
      <c r="N126" s="103">
        <v>0</v>
      </c>
      <c r="O126" s="103">
        <v>0</v>
      </c>
      <c r="P126" s="103" t="s">
        <v>1324</v>
      </c>
      <c r="Q126" s="103" t="s">
        <v>1316</v>
      </c>
      <c r="R126" s="103"/>
      <c r="S126" s="103"/>
      <c r="T126" s="103"/>
      <c r="U126" s="14"/>
      <c r="V126" s="14"/>
      <c r="W126" s="14"/>
    </row>
    <row r="127" spans="1:23" s="10" customFormat="1" ht="12.75" customHeight="1" x14ac:dyDescent="0.2">
      <c r="A127" s="10" t="s">
        <v>751</v>
      </c>
      <c r="B127" s="10" t="s">
        <v>853</v>
      </c>
      <c r="C127" s="103">
        <v>3619</v>
      </c>
      <c r="D127" s="103">
        <v>0</v>
      </c>
      <c r="E127" s="103">
        <v>0</v>
      </c>
      <c r="F127" s="103">
        <v>0</v>
      </c>
      <c r="G127" s="103">
        <v>0</v>
      </c>
      <c r="H127" s="103">
        <v>0</v>
      </c>
      <c r="I127" s="103">
        <v>0</v>
      </c>
      <c r="J127" s="103">
        <v>0</v>
      </c>
      <c r="K127" s="103">
        <v>2000</v>
      </c>
      <c r="L127" s="103">
        <v>4400</v>
      </c>
      <c r="M127" s="103">
        <v>0</v>
      </c>
      <c r="N127" s="103">
        <v>0</v>
      </c>
      <c r="O127" s="103">
        <v>4000</v>
      </c>
      <c r="P127" s="103" t="s">
        <v>1377</v>
      </c>
      <c r="Q127" s="103" t="s">
        <v>1316</v>
      </c>
      <c r="R127" s="103"/>
      <c r="S127" s="103"/>
      <c r="T127" s="103"/>
      <c r="U127" s="14"/>
      <c r="V127" s="14"/>
      <c r="W127" s="14"/>
    </row>
    <row r="128" spans="1:23" s="10" customFormat="1" ht="12.75" customHeight="1" x14ac:dyDescent="0.2">
      <c r="A128" s="10" t="s">
        <v>518</v>
      </c>
      <c r="B128" s="10" t="s">
        <v>61</v>
      </c>
      <c r="C128" s="103">
        <v>32408</v>
      </c>
      <c r="D128" s="103">
        <v>7000</v>
      </c>
      <c r="E128" s="103">
        <v>0</v>
      </c>
      <c r="F128" s="103">
        <v>0</v>
      </c>
      <c r="G128" s="103">
        <v>0</v>
      </c>
      <c r="H128" s="103">
        <v>0</v>
      </c>
      <c r="I128" s="103">
        <v>0</v>
      </c>
      <c r="J128" s="103">
        <v>0</v>
      </c>
      <c r="K128" s="103">
        <v>0</v>
      </c>
      <c r="L128" s="103">
        <v>16000</v>
      </c>
      <c r="M128" s="103">
        <v>0</v>
      </c>
      <c r="N128" s="103">
        <v>0</v>
      </c>
      <c r="O128" s="103">
        <v>5000</v>
      </c>
      <c r="P128" s="103" t="s">
        <v>1315</v>
      </c>
      <c r="Q128" s="103" t="s">
        <v>1316</v>
      </c>
      <c r="R128" s="103"/>
      <c r="S128" s="103"/>
      <c r="T128" s="103"/>
      <c r="U128" s="14"/>
      <c r="V128" s="14"/>
      <c r="W128" s="14"/>
    </row>
    <row r="129" spans="1:23" s="10" customFormat="1" ht="12.75" customHeight="1" x14ac:dyDescent="0.2">
      <c r="A129" s="10" t="s">
        <v>463</v>
      </c>
      <c r="B129" s="10" t="s">
        <v>62</v>
      </c>
      <c r="C129" s="103">
        <v>8000</v>
      </c>
      <c r="D129" s="103">
        <v>0</v>
      </c>
      <c r="E129" s="103">
        <v>0</v>
      </c>
      <c r="F129" s="103">
        <v>0</v>
      </c>
      <c r="G129" s="103">
        <v>0</v>
      </c>
      <c r="H129" s="103">
        <v>0</v>
      </c>
      <c r="I129" s="103">
        <v>0</v>
      </c>
      <c r="J129" s="103">
        <v>0</v>
      </c>
      <c r="K129" s="103">
        <v>0</v>
      </c>
      <c r="L129" s="103">
        <v>3095</v>
      </c>
      <c r="M129" s="103">
        <v>0</v>
      </c>
      <c r="N129" s="103">
        <v>0</v>
      </c>
      <c r="O129" s="103">
        <v>0</v>
      </c>
      <c r="P129" s="103" t="s">
        <v>1312</v>
      </c>
      <c r="Q129" s="103" t="s">
        <v>1316</v>
      </c>
      <c r="R129" s="103"/>
      <c r="S129" s="103"/>
      <c r="T129" s="103"/>
      <c r="U129" s="14"/>
      <c r="V129" s="14"/>
      <c r="W129" s="14"/>
    </row>
    <row r="130" spans="1:23" s="10" customFormat="1" ht="12.75" customHeight="1" x14ac:dyDescent="0.2">
      <c r="A130" s="10" t="s">
        <v>536</v>
      </c>
      <c r="B130" s="10" t="s">
        <v>63</v>
      </c>
      <c r="C130" s="103">
        <v>14000</v>
      </c>
      <c r="D130" s="103">
        <v>0</v>
      </c>
      <c r="E130" s="103">
        <v>0</v>
      </c>
      <c r="F130" s="103">
        <v>0</v>
      </c>
      <c r="G130" s="103">
        <v>0</v>
      </c>
      <c r="H130" s="103">
        <v>0</v>
      </c>
      <c r="I130" s="103">
        <v>0</v>
      </c>
      <c r="J130" s="103">
        <v>0</v>
      </c>
      <c r="K130" s="103">
        <v>0</v>
      </c>
      <c r="L130" s="103">
        <v>750</v>
      </c>
      <c r="M130" s="103">
        <v>21025</v>
      </c>
      <c r="N130" s="103">
        <v>0</v>
      </c>
      <c r="O130" s="103">
        <v>0</v>
      </c>
      <c r="P130" s="103" t="s">
        <v>1315</v>
      </c>
      <c r="Q130" s="103" t="s">
        <v>1316</v>
      </c>
      <c r="R130" s="103"/>
      <c r="S130" s="103"/>
      <c r="T130" s="103"/>
      <c r="U130" s="14"/>
      <c r="V130" s="14"/>
      <c r="W130" s="14"/>
    </row>
    <row r="131" spans="1:23" s="10" customFormat="1" ht="12.75" customHeight="1" x14ac:dyDescent="0.2">
      <c r="A131" s="10" t="s">
        <v>819</v>
      </c>
      <c r="B131" s="10" t="s">
        <v>372</v>
      </c>
      <c r="C131" s="103">
        <v>1618</v>
      </c>
      <c r="D131" s="103">
        <v>0</v>
      </c>
      <c r="E131" s="103">
        <v>0</v>
      </c>
      <c r="F131" s="103">
        <v>0</v>
      </c>
      <c r="G131" s="103">
        <v>0</v>
      </c>
      <c r="H131" s="103">
        <v>0</v>
      </c>
      <c r="I131" s="103">
        <v>0</v>
      </c>
      <c r="J131" s="103">
        <v>0</v>
      </c>
      <c r="K131" s="103">
        <v>0</v>
      </c>
      <c r="L131" s="103">
        <v>0</v>
      </c>
      <c r="M131" s="103">
        <v>0</v>
      </c>
      <c r="N131" s="103">
        <v>0</v>
      </c>
      <c r="O131" s="103">
        <v>0</v>
      </c>
      <c r="P131" s="103" t="s">
        <v>1377</v>
      </c>
      <c r="Q131" s="103" t="s">
        <v>1316</v>
      </c>
      <c r="R131" s="103"/>
      <c r="S131" s="103"/>
      <c r="T131" s="103"/>
      <c r="U131" s="14"/>
      <c r="V131" s="14"/>
      <c r="W131" s="14"/>
    </row>
    <row r="132" spans="1:23" s="10" customFormat="1" ht="12.75" customHeight="1" x14ac:dyDescent="0.2">
      <c r="A132" s="10" t="s">
        <v>598</v>
      </c>
      <c r="B132" s="10" t="s">
        <v>64</v>
      </c>
      <c r="C132" s="103">
        <v>17975</v>
      </c>
      <c r="D132" s="103">
        <v>0</v>
      </c>
      <c r="E132" s="103">
        <v>0</v>
      </c>
      <c r="F132" s="103">
        <v>0</v>
      </c>
      <c r="G132" s="103">
        <v>0</v>
      </c>
      <c r="H132" s="103">
        <v>0</v>
      </c>
      <c r="I132" s="103">
        <v>0</v>
      </c>
      <c r="J132" s="103">
        <v>0</v>
      </c>
      <c r="K132" s="103">
        <v>0</v>
      </c>
      <c r="L132" s="103">
        <v>0</v>
      </c>
      <c r="M132" s="103">
        <v>0</v>
      </c>
      <c r="N132" s="103">
        <v>0</v>
      </c>
      <c r="O132" s="103">
        <v>9000</v>
      </c>
      <c r="P132" s="103" t="s">
        <v>1315</v>
      </c>
      <c r="Q132" s="103" t="s">
        <v>1316</v>
      </c>
      <c r="R132" s="103"/>
      <c r="S132" s="103"/>
      <c r="T132" s="103"/>
      <c r="U132" s="14"/>
      <c r="V132" s="14"/>
      <c r="W132" s="14"/>
    </row>
    <row r="133" spans="1:23" s="10" customFormat="1" ht="12.75" customHeight="1" x14ac:dyDescent="0.2">
      <c r="A133" s="10" t="s">
        <v>963</v>
      </c>
      <c r="B133" s="10" t="s">
        <v>964</v>
      </c>
      <c r="C133" s="103">
        <v>22550</v>
      </c>
      <c r="D133" s="103">
        <v>0</v>
      </c>
      <c r="E133" s="103">
        <v>0</v>
      </c>
      <c r="F133" s="103">
        <v>0</v>
      </c>
      <c r="G133" s="103">
        <v>0</v>
      </c>
      <c r="H133" s="103">
        <v>0</v>
      </c>
      <c r="I133" s="103">
        <v>0</v>
      </c>
      <c r="J133" s="103">
        <v>0</v>
      </c>
      <c r="K133" s="103">
        <v>0</v>
      </c>
      <c r="L133" s="103">
        <v>0</v>
      </c>
      <c r="M133" s="103">
        <v>0</v>
      </c>
      <c r="N133" s="103">
        <v>0</v>
      </c>
      <c r="O133" s="103">
        <v>0</v>
      </c>
      <c r="P133" s="103" t="s">
        <v>1312</v>
      </c>
      <c r="Q133" s="103" t="s">
        <v>1313</v>
      </c>
      <c r="R133" s="103"/>
      <c r="S133" s="103"/>
      <c r="T133" s="103"/>
      <c r="U133" s="14"/>
      <c r="V133" s="14"/>
      <c r="W133" s="14"/>
    </row>
    <row r="134" spans="1:23" s="10" customFormat="1" ht="12.75" customHeight="1" x14ac:dyDescent="0.2">
      <c r="A134" s="10" t="s">
        <v>433</v>
      </c>
      <c r="B134" s="10" t="s">
        <v>829</v>
      </c>
      <c r="C134" s="103">
        <v>6035</v>
      </c>
      <c r="D134" s="103">
        <v>0</v>
      </c>
      <c r="E134" s="103">
        <v>0</v>
      </c>
      <c r="F134" s="103">
        <v>0</v>
      </c>
      <c r="G134" s="103">
        <v>0</v>
      </c>
      <c r="H134" s="103">
        <v>0</v>
      </c>
      <c r="I134" s="103">
        <v>0</v>
      </c>
      <c r="J134" s="103">
        <v>0</v>
      </c>
      <c r="K134" s="103">
        <v>0</v>
      </c>
      <c r="L134" s="103">
        <v>44386</v>
      </c>
      <c r="M134" s="103">
        <v>0</v>
      </c>
      <c r="N134" s="103">
        <v>0</v>
      </c>
      <c r="O134" s="103">
        <v>0</v>
      </c>
      <c r="P134" s="103" t="s">
        <v>1312</v>
      </c>
      <c r="Q134" s="103" t="s">
        <v>1316</v>
      </c>
      <c r="R134" s="103"/>
      <c r="S134" s="103"/>
      <c r="T134" s="103"/>
      <c r="U134" s="14"/>
      <c r="V134" s="14"/>
      <c r="W134" s="14"/>
    </row>
    <row r="135" spans="1:23" s="10" customFormat="1" ht="12.75" customHeight="1" x14ac:dyDescent="0.2">
      <c r="A135" s="10" t="s">
        <v>434</v>
      </c>
      <c r="B135" s="10" t="s">
        <v>324</v>
      </c>
      <c r="C135" s="103">
        <v>100759</v>
      </c>
      <c r="D135" s="103">
        <v>20000</v>
      </c>
      <c r="E135" s="103">
        <v>0</v>
      </c>
      <c r="F135" s="103">
        <v>0</v>
      </c>
      <c r="G135" s="103">
        <v>0</v>
      </c>
      <c r="H135" s="103">
        <v>0</v>
      </c>
      <c r="I135" s="103">
        <v>0</v>
      </c>
      <c r="J135" s="103">
        <v>0</v>
      </c>
      <c r="K135" s="103">
        <v>0</v>
      </c>
      <c r="L135" s="103">
        <v>40000</v>
      </c>
      <c r="M135" s="103">
        <v>0</v>
      </c>
      <c r="N135" s="103">
        <v>0</v>
      </c>
      <c r="O135" s="103">
        <v>133500</v>
      </c>
      <c r="P135" s="103" t="s">
        <v>1324</v>
      </c>
      <c r="Q135" s="103" t="s">
        <v>1316</v>
      </c>
      <c r="R135" s="103"/>
      <c r="S135" s="103"/>
      <c r="T135" s="103"/>
      <c r="U135" s="14"/>
      <c r="V135" s="14"/>
      <c r="W135" s="14"/>
    </row>
    <row r="136" spans="1:23" s="10" customFormat="1" ht="12.75" customHeight="1" x14ac:dyDescent="0.2">
      <c r="A136" s="10" t="s">
        <v>789</v>
      </c>
      <c r="B136" s="10" t="s">
        <v>1334</v>
      </c>
      <c r="C136" s="103">
        <v>9637</v>
      </c>
      <c r="D136" s="103">
        <v>0</v>
      </c>
      <c r="E136" s="103">
        <v>0</v>
      </c>
      <c r="F136" s="103">
        <v>0</v>
      </c>
      <c r="G136" s="103">
        <v>0</v>
      </c>
      <c r="H136" s="103">
        <v>0</v>
      </c>
      <c r="I136" s="103">
        <v>0</v>
      </c>
      <c r="J136" s="103">
        <v>0</v>
      </c>
      <c r="K136" s="103">
        <v>0</v>
      </c>
      <c r="L136" s="103">
        <v>0</v>
      </c>
      <c r="M136" s="103">
        <v>0</v>
      </c>
      <c r="N136" s="103">
        <v>0</v>
      </c>
      <c r="O136" s="103">
        <v>0</v>
      </c>
      <c r="P136" s="103" t="s">
        <v>1377</v>
      </c>
      <c r="Q136" s="103" t="s">
        <v>1316</v>
      </c>
      <c r="R136" s="103"/>
      <c r="S136" s="103"/>
      <c r="T136" s="103"/>
      <c r="U136" s="14"/>
      <c r="V136" s="14"/>
      <c r="W136" s="14"/>
    </row>
    <row r="137" spans="1:23" s="10" customFormat="1" ht="12.75" customHeight="1" x14ac:dyDescent="0.2">
      <c r="A137" s="10" t="s">
        <v>438</v>
      </c>
      <c r="B137" s="10" t="s">
        <v>65</v>
      </c>
      <c r="C137" s="103">
        <v>2955</v>
      </c>
      <c r="D137" s="103">
        <v>0</v>
      </c>
      <c r="E137" s="103">
        <v>0</v>
      </c>
      <c r="F137" s="103">
        <v>0</v>
      </c>
      <c r="G137" s="103">
        <v>0</v>
      </c>
      <c r="H137" s="103">
        <v>0</v>
      </c>
      <c r="I137" s="103">
        <v>0</v>
      </c>
      <c r="J137" s="103">
        <v>0</v>
      </c>
      <c r="K137" s="103">
        <v>0</v>
      </c>
      <c r="L137" s="103">
        <v>0</v>
      </c>
      <c r="M137" s="103">
        <v>0</v>
      </c>
      <c r="N137" s="103">
        <v>0</v>
      </c>
      <c r="O137" s="103">
        <v>0</v>
      </c>
      <c r="P137" s="103" t="s">
        <v>1315</v>
      </c>
      <c r="Q137" s="103" t="s">
        <v>1316</v>
      </c>
      <c r="R137" s="103"/>
      <c r="S137" s="103"/>
      <c r="T137" s="103"/>
      <c r="U137" s="14"/>
      <c r="V137" s="14"/>
      <c r="W137" s="14"/>
    </row>
    <row r="138" spans="1:23" s="10" customFormat="1" ht="12.75" customHeight="1" x14ac:dyDescent="0.2">
      <c r="A138" s="10" t="s">
        <v>752</v>
      </c>
      <c r="B138" s="10" t="s">
        <v>854</v>
      </c>
      <c r="C138" s="103">
        <v>25076</v>
      </c>
      <c r="D138" s="103">
        <v>3000</v>
      </c>
      <c r="E138" s="103">
        <v>0</v>
      </c>
      <c r="F138" s="103">
        <v>0</v>
      </c>
      <c r="G138" s="103">
        <v>0</v>
      </c>
      <c r="H138" s="103">
        <v>0</v>
      </c>
      <c r="I138" s="103">
        <v>0</v>
      </c>
      <c r="J138" s="103">
        <v>0</v>
      </c>
      <c r="K138" s="103">
        <v>0</v>
      </c>
      <c r="L138" s="103">
        <v>0</v>
      </c>
      <c r="M138" s="103">
        <v>0</v>
      </c>
      <c r="N138" s="103">
        <v>0</v>
      </c>
      <c r="O138" s="103">
        <v>7000</v>
      </c>
      <c r="P138" s="103" t="s">
        <v>1377</v>
      </c>
      <c r="Q138" s="103" t="s">
        <v>1316</v>
      </c>
      <c r="R138" s="103"/>
      <c r="S138" s="103"/>
      <c r="T138" s="103"/>
      <c r="U138" s="14"/>
      <c r="V138" s="14"/>
      <c r="W138" s="14"/>
    </row>
    <row r="139" spans="1:23" s="10" customFormat="1" ht="12.75" customHeight="1" x14ac:dyDescent="0.2">
      <c r="A139" s="10" t="s">
        <v>965</v>
      </c>
      <c r="B139" s="10" t="s">
        <v>966</v>
      </c>
      <c r="C139" s="103">
        <v>24816</v>
      </c>
      <c r="D139" s="103">
        <v>0</v>
      </c>
      <c r="E139" s="103">
        <v>0</v>
      </c>
      <c r="F139" s="103">
        <v>0</v>
      </c>
      <c r="G139" s="103">
        <v>0</v>
      </c>
      <c r="H139" s="103">
        <v>0</v>
      </c>
      <c r="I139" s="103">
        <v>0</v>
      </c>
      <c r="J139" s="103">
        <v>0</v>
      </c>
      <c r="K139" s="103">
        <v>0</v>
      </c>
      <c r="L139" s="103">
        <v>0</v>
      </c>
      <c r="M139" s="103">
        <v>0</v>
      </c>
      <c r="N139" s="103">
        <v>0</v>
      </c>
      <c r="O139" s="103">
        <v>0</v>
      </c>
      <c r="P139" s="103" t="s">
        <v>1317</v>
      </c>
      <c r="Q139" s="103" t="s">
        <v>1317</v>
      </c>
      <c r="R139" s="103"/>
      <c r="S139" s="103"/>
      <c r="T139" s="103"/>
      <c r="U139" s="14"/>
      <c r="V139" s="14"/>
      <c r="W139" s="14"/>
    </row>
    <row r="140" spans="1:23" s="10" customFormat="1" ht="12.75" customHeight="1" x14ac:dyDescent="0.2">
      <c r="A140" s="10" t="s">
        <v>445</v>
      </c>
      <c r="B140" s="10" t="s">
        <v>1288</v>
      </c>
      <c r="C140" s="103">
        <v>100000</v>
      </c>
      <c r="D140" s="103">
        <v>7205</v>
      </c>
      <c r="E140" s="103">
        <v>0</v>
      </c>
      <c r="F140" s="103">
        <v>0</v>
      </c>
      <c r="G140" s="103">
        <v>0</v>
      </c>
      <c r="H140" s="103">
        <v>0</v>
      </c>
      <c r="I140" s="103">
        <v>0</v>
      </c>
      <c r="J140" s="103">
        <v>0</v>
      </c>
      <c r="K140" s="103">
        <v>13360</v>
      </c>
      <c r="L140" s="103">
        <v>0</v>
      </c>
      <c r="M140" s="103">
        <v>0</v>
      </c>
      <c r="N140" s="103">
        <v>0</v>
      </c>
      <c r="O140" s="103">
        <v>10000</v>
      </c>
      <c r="P140" s="103" t="s">
        <v>1324</v>
      </c>
      <c r="Q140" s="103" t="s">
        <v>1316</v>
      </c>
      <c r="R140" s="103"/>
      <c r="S140" s="103"/>
      <c r="T140" s="103"/>
      <c r="U140" s="14"/>
      <c r="V140" s="14"/>
      <c r="W140" s="14"/>
    </row>
    <row r="141" spans="1:23" s="10" customFormat="1" ht="12.75" customHeight="1" x14ac:dyDescent="0.2">
      <c r="A141" s="10" t="s">
        <v>778</v>
      </c>
      <c r="B141" s="10" t="s">
        <v>872</v>
      </c>
      <c r="C141" s="103">
        <v>23130</v>
      </c>
      <c r="D141" s="103">
        <v>0</v>
      </c>
      <c r="E141" s="103">
        <v>0</v>
      </c>
      <c r="F141" s="103">
        <v>0</v>
      </c>
      <c r="G141" s="103">
        <v>0</v>
      </c>
      <c r="H141" s="103">
        <v>0</v>
      </c>
      <c r="I141" s="103">
        <v>0</v>
      </c>
      <c r="J141" s="103">
        <v>0</v>
      </c>
      <c r="K141" s="103">
        <v>0</v>
      </c>
      <c r="L141" s="103">
        <v>4683</v>
      </c>
      <c r="M141" s="103">
        <v>14096</v>
      </c>
      <c r="N141" s="103">
        <v>0</v>
      </c>
      <c r="O141" s="103">
        <v>0</v>
      </c>
      <c r="P141" s="103" t="s">
        <v>1377</v>
      </c>
      <c r="Q141" s="103" t="s">
        <v>1316</v>
      </c>
      <c r="R141" s="103"/>
      <c r="S141" s="103"/>
      <c r="T141" s="103"/>
      <c r="U141" s="14"/>
      <c r="V141" s="14"/>
      <c r="W141" s="14"/>
    </row>
    <row r="142" spans="1:23" s="10" customFormat="1" ht="12.75" customHeight="1" x14ac:dyDescent="0.2">
      <c r="A142" s="10" t="s">
        <v>809</v>
      </c>
      <c r="B142" s="10" t="s">
        <v>1335</v>
      </c>
      <c r="C142" s="103">
        <v>14838</v>
      </c>
      <c r="D142" s="103">
        <v>1500</v>
      </c>
      <c r="E142" s="103">
        <v>0</v>
      </c>
      <c r="F142" s="103">
        <v>0</v>
      </c>
      <c r="G142" s="103">
        <v>0</v>
      </c>
      <c r="H142" s="103">
        <v>0</v>
      </c>
      <c r="I142" s="103">
        <v>0</v>
      </c>
      <c r="J142" s="103">
        <v>0</v>
      </c>
      <c r="K142" s="103">
        <v>0</v>
      </c>
      <c r="L142" s="103">
        <v>0</v>
      </c>
      <c r="M142" s="103">
        <v>0</v>
      </c>
      <c r="N142" s="103">
        <v>0</v>
      </c>
      <c r="O142" s="103">
        <v>0</v>
      </c>
      <c r="P142" s="103" t="s">
        <v>1377</v>
      </c>
      <c r="Q142" s="103" t="s">
        <v>1316</v>
      </c>
      <c r="R142" s="103"/>
      <c r="S142" s="103"/>
      <c r="T142" s="103"/>
      <c r="U142" s="14"/>
      <c r="V142" s="14"/>
      <c r="W142" s="14"/>
    </row>
    <row r="143" spans="1:23" s="10" customFormat="1" ht="12.75" customHeight="1" x14ac:dyDescent="0.2">
      <c r="A143" s="10" t="s">
        <v>691</v>
      </c>
      <c r="B143" s="10" t="s">
        <v>66</v>
      </c>
      <c r="C143" s="103">
        <v>30080</v>
      </c>
      <c r="D143" s="103">
        <v>5000</v>
      </c>
      <c r="E143" s="103">
        <v>0</v>
      </c>
      <c r="F143" s="103">
        <v>0</v>
      </c>
      <c r="G143" s="103">
        <v>0</v>
      </c>
      <c r="H143" s="103">
        <v>0</v>
      </c>
      <c r="I143" s="103">
        <v>0</v>
      </c>
      <c r="J143" s="103">
        <v>0</v>
      </c>
      <c r="K143" s="103">
        <v>0</v>
      </c>
      <c r="L143" s="103">
        <v>0</v>
      </c>
      <c r="M143" s="103">
        <v>0</v>
      </c>
      <c r="N143" s="103">
        <v>0</v>
      </c>
      <c r="O143" s="103">
        <v>0</v>
      </c>
      <c r="P143" s="103" t="s">
        <v>1321</v>
      </c>
      <c r="Q143" s="103" t="s">
        <v>1316</v>
      </c>
      <c r="R143" s="103"/>
      <c r="S143" s="103"/>
      <c r="T143" s="103"/>
      <c r="U143" s="14"/>
      <c r="V143" s="14"/>
      <c r="W143" s="14"/>
    </row>
    <row r="144" spans="1:23" s="10" customFormat="1" ht="12.75" customHeight="1" x14ac:dyDescent="0.2">
      <c r="A144" s="10" t="s">
        <v>456</v>
      </c>
      <c r="B144" s="10" t="s">
        <v>325</v>
      </c>
      <c r="C144" s="103">
        <v>54018</v>
      </c>
      <c r="D144" s="103">
        <v>0</v>
      </c>
      <c r="E144" s="103">
        <v>0</v>
      </c>
      <c r="F144" s="103">
        <v>0</v>
      </c>
      <c r="G144" s="103">
        <v>0</v>
      </c>
      <c r="H144" s="103">
        <v>0</v>
      </c>
      <c r="I144" s="103">
        <v>0</v>
      </c>
      <c r="J144" s="103">
        <v>0</v>
      </c>
      <c r="K144" s="103">
        <v>0</v>
      </c>
      <c r="L144" s="103">
        <v>18850</v>
      </c>
      <c r="M144" s="103">
        <v>0</v>
      </c>
      <c r="N144" s="103">
        <v>14556</v>
      </c>
      <c r="O144" s="103">
        <v>0</v>
      </c>
      <c r="P144" s="103" t="s">
        <v>1324</v>
      </c>
      <c r="Q144" s="103" t="s">
        <v>1316</v>
      </c>
      <c r="R144" s="103"/>
      <c r="S144" s="103"/>
      <c r="T144" s="103"/>
      <c r="U144" s="14"/>
      <c r="V144" s="14"/>
      <c r="W144" s="14"/>
    </row>
    <row r="145" spans="1:23" s="10" customFormat="1" ht="12.75" customHeight="1" x14ac:dyDescent="0.2">
      <c r="A145" s="10" t="s">
        <v>790</v>
      </c>
      <c r="B145" s="10" t="s">
        <v>1337</v>
      </c>
      <c r="C145" s="103">
        <v>2766</v>
      </c>
      <c r="D145" s="103">
        <v>0</v>
      </c>
      <c r="E145" s="103">
        <v>0</v>
      </c>
      <c r="F145" s="103">
        <v>0</v>
      </c>
      <c r="G145" s="103">
        <v>0</v>
      </c>
      <c r="H145" s="103">
        <v>0</v>
      </c>
      <c r="I145" s="103">
        <v>0</v>
      </c>
      <c r="J145" s="103">
        <v>0</v>
      </c>
      <c r="K145" s="103">
        <v>0</v>
      </c>
      <c r="L145" s="103">
        <v>2000</v>
      </c>
      <c r="M145" s="103">
        <v>0</v>
      </c>
      <c r="N145" s="103">
        <v>318</v>
      </c>
      <c r="O145" s="103">
        <v>0</v>
      </c>
      <c r="P145" s="103" t="s">
        <v>1377</v>
      </c>
      <c r="Q145" s="103" t="s">
        <v>1316</v>
      </c>
      <c r="R145" s="103"/>
      <c r="S145" s="103"/>
      <c r="T145" s="103"/>
      <c r="U145" s="14"/>
      <c r="V145" s="14"/>
      <c r="W145" s="14"/>
    </row>
    <row r="146" spans="1:23" s="10" customFormat="1" ht="12.75" customHeight="1" x14ac:dyDescent="0.2">
      <c r="A146" s="10" t="s">
        <v>753</v>
      </c>
      <c r="B146" s="10" t="s">
        <v>855</v>
      </c>
      <c r="C146" s="103">
        <v>14713</v>
      </c>
      <c r="D146" s="103">
        <v>0</v>
      </c>
      <c r="E146" s="103">
        <v>0</v>
      </c>
      <c r="F146" s="103">
        <v>0</v>
      </c>
      <c r="G146" s="103">
        <v>0</v>
      </c>
      <c r="H146" s="103">
        <v>0</v>
      </c>
      <c r="I146" s="103">
        <v>0</v>
      </c>
      <c r="J146" s="103">
        <v>0</v>
      </c>
      <c r="K146" s="103">
        <v>0</v>
      </c>
      <c r="L146" s="103">
        <v>1000</v>
      </c>
      <c r="M146" s="103">
        <v>0</v>
      </c>
      <c r="N146" s="103">
        <v>4142</v>
      </c>
      <c r="O146" s="103">
        <v>0</v>
      </c>
      <c r="P146" s="103" t="s">
        <v>1377</v>
      </c>
      <c r="Q146" s="103" t="s">
        <v>1316</v>
      </c>
      <c r="R146" s="103"/>
      <c r="S146" s="103"/>
      <c r="T146" s="103"/>
      <c r="U146" s="14"/>
      <c r="V146" s="14"/>
      <c r="W146" s="14"/>
    </row>
    <row r="147" spans="1:23" s="10" customFormat="1" ht="12.75" customHeight="1" x14ac:dyDescent="0.2">
      <c r="A147" s="10" t="s">
        <v>537</v>
      </c>
      <c r="B147" s="10" t="s">
        <v>67</v>
      </c>
      <c r="C147" s="103">
        <v>8928</v>
      </c>
      <c r="D147" s="103">
        <v>0</v>
      </c>
      <c r="E147" s="103">
        <v>0</v>
      </c>
      <c r="F147" s="103">
        <v>0</v>
      </c>
      <c r="G147" s="103">
        <v>0</v>
      </c>
      <c r="H147" s="103">
        <v>0</v>
      </c>
      <c r="I147" s="103">
        <v>0</v>
      </c>
      <c r="J147" s="103">
        <v>0</v>
      </c>
      <c r="K147" s="103">
        <v>0</v>
      </c>
      <c r="L147" s="103">
        <v>40</v>
      </c>
      <c r="M147" s="103">
        <v>12720</v>
      </c>
      <c r="N147" s="103">
        <v>0</v>
      </c>
      <c r="O147" s="103">
        <v>0</v>
      </c>
      <c r="P147" s="103" t="s">
        <v>1315</v>
      </c>
      <c r="Q147" s="103" t="s">
        <v>1316</v>
      </c>
      <c r="R147" s="103"/>
      <c r="S147" s="103"/>
      <c r="T147" s="103"/>
      <c r="U147" s="14"/>
      <c r="V147" s="14"/>
      <c r="W147" s="14"/>
    </row>
    <row r="148" spans="1:23" s="10" customFormat="1" ht="12.75" customHeight="1" x14ac:dyDescent="0.2">
      <c r="A148" s="10" t="s">
        <v>967</v>
      </c>
      <c r="B148" s="10" t="s">
        <v>968</v>
      </c>
      <c r="C148" s="103">
        <v>6261</v>
      </c>
      <c r="D148" s="103">
        <v>0</v>
      </c>
      <c r="E148" s="103">
        <v>0</v>
      </c>
      <c r="F148" s="103">
        <v>0</v>
      </c>
      <c r="G148" s="103">
        <v>0</v>
      </c>
      <c r="H148" s="103">
        <v>0</v>
      </c>
      <c r="I148" s="103">
        <v>0</v>
      </c>
      <c r="J148" s="103">
        <v>0</v>
      </c>
      <c r="K148" s="103">
        <v>0</v>
      </c>
      <c r="L148" s="103">
        <v>0</v>
      </c>
      <c r="M148" s="103">
        <v>0</v>
      </c>
      <c r="N148" s="103">
        <v>0</v>
      </c>
      <c r="O148" s="103">
        <v>0</v>
      </c>
      <c r="P148" s="103" t="s">
        <v>1317</v>
      </c>
      <c r="Q148" s="103" t="s">
        <v>1317</v>
      </c>
      <c r="R148" s="103"/>
      <c r="S148" s="103"/>
      <c r="T148" s="103"/>
      <c r="U148" s="14"/>
      <c r="V148" s="14"/>
      <c r="W148" s="14"/>
    </row>
    <row r="149" spans="1:23" s="10" customFormat="1" ht="12.75" customHeight="1" x14ac:dyDescent="0.2">
      <c r="A149" s="10" t="s">
        <v>701</v>
      </c>
      <c r="B149" s="10" t="s">
        <v>68</v>
      </c>
      <c r="C149" s="103">
        <v>180</v>
      </c>
      <c r="D149" s="103">
        <v>0</v>
      </c>
      <c r="E149" s="103">
        <v>0</v>
      </c>
      <c r="F149" s="103">
        <v>0</v>
      </c>
      <c r="G149" s="103">
        <v>0</v>
      </c>
      <c r="H149" s="103">
        <v>0</v>
      </c>
      <c r="I149" s="103">
        <v>0</v>
      </c>
      <c r="J149" s="103">
        <v>0</v>
      </c>
      <c r="K149" s="103">
        <v>0</v>
      </c>
      <c r="L149" s="103">
        <v>0</v>
      </c>
      <c r="M149" s="103">
        <v>0</v>
      </c>
      <c r="N149" s="103">
        <v>0</v>
      </c>
      <c r="O149" s="103">
        <v>500</v>
      </c>
      <c r="P149" s="103" t="s">
        <v>1321</v>
      </c>
      <c r="Q149" s="103" t="s">
        <v>1316</v>
      </c>
      <c r="R149" s="103"/>
      <c r="S149" s="103"/>
      <c r="T149" s="103"/>
      <c r="U149" s="14"/>
      <c r="V149" s="14"/>
      <c r="W149" s="14"/>
    </row>
    <row r="150" spans="1:23" s="10" customFormat="1" ht="12.75" customHeight="1" x14ac:dyDescent="0.2">
      <c r="A150" s="10" t="s">
        <v>969</v>
      </c>
      <c r="B150" s="10" t="s">
        <v>970</v>
      </c>
      <c r="C150" s="103">
        <v>19697</v>
      </c>
      <c r="D150" s="103">
        <v>0</v>
      </c>
      <c r="E150" s="103">
        <v>0</v>
      </c>
      <c r="F150" s="103">
        <v>0</v>
      </c>
      <c r="G150" s="103">
        <v>0</v>
      </c>
      <c r="H150" s="103">
        <v>0</v>
      </c>
      <c r="I150" s="103">
        <v>0</v>
      </c>
      <c r="J150" s="103">
        <v>0</v>
      </c>
      <c r="K150" s="103">
        <v>0</v>
      </c>
      <c r="L150" s="103">
        <v>0</v>
      </c>
      <c r="M150" s="103">
        <v>0</v>
      </c>
      <c r="N150" s="103">
        <v>0</v>
      </c>
      <c r="O150" s="103">
        <v>0</v>
      </c>
      <c r="P150" s="103" t="s">
        <v>1312</v>
      </c>
      <c r="Q150" s="103" t="s">
        <v>1314</v>
      </c>
      <c r="R150" s="103"/>
      <c r="S150" s="103"/>
      <c r="T150" s="103"/>
      <c r="U150" s="14"/>
      <c r="V150" s="14"/>
      <c r="W150" s="14"/>
    </row>
    <row r="151" spans="1:23" s="10" customFormat="1" ht="12.75" customHeight="1" x14ac:dyDescent="0.2">
      <c r="A151" s="10" t="s">
        <v>971</v>
      </c>
      <c r="B151" s="10" t="s">
        <v>972</v>
      </c>
      <c r="C151" s="103">
        <v>10109</v>
      </c>
      <c r="D151" s="103">
        <v>0</v>
      </c>
      <c r="E151" s="103">
        <v>0</v>
      </c>
      <c r="F151" s="103">
        <v>0</v>
      </c>
      <c r="G151" s="103">
        <v>0</v>
      </c>
      <c r="H151" s="103">
        <v>0</v>
      </c>
      <c r="I151" s="103">
        <v>0</v>
      </c>
      <c r="J151" s="103">
        <v>0</v>
      </c>
      <c r="K151" s="103">
        <v>0</v>
      </c>
      <c r="L151" s="103">
        <v>0</v>
      </c>
      <c r="M151" s="103">
        <v>0</v>
      </c>
      <c r="N151" s="103">
        <v>0</v>
      </c>
      <c r="O151" s="103">
        <v>0</v>
      </c>
      <c r="P151" s="103" t="s">
        <v>1317</v>
      </c>
      <c r="Q151" s="103" t="s">
        <v>1317</v>
      </c>
      <c r="R151" s="103"/>
      <c r="S151" s="103"/>
      <c r="T151" s="103"/>
      <c r="U151" s="14"/>
      <c r="V151" s="14"/>
      <c r="W151" s="14"/>
    </row>
    <row r="152" spans="1:23" s="10" customFormat="1" ht="12.75" customHeight="1" x14ac:dyDescent="0.2">
      <c r="A152" s="10" t="s">
        <v>791</v>
      </c>
      <c r="B152" s="10" t="s">
        <v>1338</v>
      </c>
      <c r="C152" s="103">
        <v>1583</v>
      </c>
      <c r="D152" s="103">
        <v>0</v>
      </c>
      <c r="E152" s="103">
        <v>0</v>
      </c>
      <c r="F152" s="103">
        <v>0</v>
      </c>
      <c r="G152" s="103">
        <v>0</v>
      </c>
      <c r="H152" s="103">
        <v>0</v>
      </c>
      <c r="I152" s="103">
        <v>0</v>
      </c>
      <c r="J152" s="103">
        <v>0</v>
      </c>
      <c r="K152" s="103">
        <v>10500</v>
      </c>
      <c r="L152" s="103">
        <v>0</v>
      </c>
      <c r="M152" s="103">
        <v>0</v>
      </c>
      <c r="N152" s="103">
        <v>0</v>
      </c>
      <c r="O152" s="103">
        <v>0</v>
      </c>
      <c r="P152" s="103" t="s">
        <v>1377</v>
      </c>
      <c r="Q152" s="103" t="s">
        <v>1316</v>
      </c>
      <c r="R152" s="103"/>
      <c r="S152" s="103"/>
      <c r="T152" s="103"/>
      <c r="U152" s="14"/>
      <c r="V152" s="14"/>
      <c r="W152" s="14"/>
    </row>
    <row r="153" spans="1:23" s="10" customFormat="1" ht="12.75" customHeight="1" x14ac:dyDescent="0.2">
      <c r="A153" s="10" t="s">
        <v>754</v>
      </c>
      <c r="B153" s="10" t="s">
        <v>856</v>
      </c>
      <c r="C153" s="103">
        <v>4432</v>
      </c>
      <c r="D153" s="103">
        <v>0</v>
      </c>
      <c r="E153" s="103">
        <v>0</v>
      </c>
      <c r="F153" s="103">
        <v>0</v>
      </c>
      <c r="G153" s="103">
        <v>0</v>
      </c>
      <c r="H153" s="103">
        <v>0</v>
      </c>
      <c r="I153" s="103">
        <v>0</v>
      </c>
      <c r="J153" s="103">
        <v>0</v>
      </c>
      <c r="K153" s="103">
        <v>0</v>
      </c>
      <c r="L153" s="103">
        <v>0</v>
      </c>
      <c r="M153" s="103">
        <v>0</v>
      </c>
      <c r="N153" s="103">
        <v>0</v>
      </c>
      <c r="O153" s="103">
        <v>0</v>
      </c>
      <c r="P153" s="103" t="s">
        <v>1377</v>
      </c>
      <c r="Q153" s="103" t="s">
        <v>1316</v>
      </c>
      <c r="R153" s="103"/>
      <c r="S153" s="103"/>
      <c r="T153" s="103"/>
      <c r="U153" s="14"/>
      <c r="V153" s="14"/>
      <c r="W153" s="14"/>
    </row>
    <row r="154" spans="1:23" s="10" customFormat="1" ht="12.75" customHeight="1" x14ac:dyDescent="0.2">
      <c r="A154" s="10" t="s">
        <v>973</v>
      </c>
      <c r="B154" s="10" t="s">
        <v>974</v>
      </c>
      <c r="C154" s="103">
        <v>2000</v>
      </c>
      <c r="D154" s="103">
        <v>0</v>
      </c>
      <c r="E154" s="103">
        <v>0</v>
      </c>
      <c r="F154" s="103">
        <v>0</v>
      </c>
      <c r="G154" s="103">
        <v>0</v>
      </c>
      <c r="H154" s="103">
        <v>0</v>
      </c>
      <c r="I154" s="103">
        <v>0</v>
      </c>
      <c r="J154" s="103">
        <v>0</v>
      </c>
      <c r="K154" s="103">
        <v>29000</v>
      </c>
      <c r="L154" s="103">
        <v>0</v>
      </c>
      <c r="M154" s="103">
        <v>0</v>
      </c>
      <c r="N154" s="103">
        <v>0</v>
      </c>
      <c r="O154" s="103">
        <v>0</v>
      </c>
      <c r="P154" s="103" t="s">
        <v>1377</v>
      </c>
      <c r="Q154" s="103" t="s">
        <v>1313</v>
      </c>
      <c r="R154" s="103"/>
      <c r="S154" s="103"/>
      <c r="T154" s="103"/>
      <c r="U154" s="14"/>
      <c r="V154" s="14"/>
      <c r="W154" s="14"/>
    </row>
    <row r="155" spans="1:23" s="10" customFormat="1" ht="12.75" customHeight="1" x14ac:dyDescent="0.2">
      <c r="A155" s="10" t="s">
        <v>730</v>
      </c>
      <c r="B155" s="10" t="s">
        <v>69</v>
      </c>
      <c r="C155" s="103">
        <v>86718</v>
      </c>
      <c r="D155" s="103">
        <v>0</v>
      </c>
      <c r="E155" s="103">
        <v>0</v>
      </c>
      <c r="F155" s="103">
        <v>0</v>
      </c>
      <c r="G155" s="103">
        <v>0</v>
      </c>
      <c r="H155" s="103">
        <v>0</v>
      </c>
      <c r="I155" s="103">
        <v>0</v>
      </c>
      <c r="J155" s="103">
        <v>0</v>
      </c>
      <c r="K155" s="103">
        <v>24900</v>
      </c>
      <c r="L155" s="103">
        <v>0</v>
      </c>
      <c r="M155" s="103">
        <v>0</v>
      </c>
      <c r="N155" s="103">
        <v>600</v>
      </c>
      <c r="O155" s="103">
        <v>159600</v>
      </c>
      <c r="P155" s="103" t="s">
        <v>1320</v>
      </c>
      <c r="Q155" s="103" t="s">
        <v>1316</v>
      </c>
      <c r="R155" s="103"/>
      <c r="S155" s="103"/>
      <c r="T155" s="103"/>
      <c r="U155" s="14"/>
      <c r="V155" s="14"/>
      <c r="W155" s="14"/>
    </row>
    <row r="156" spans="1:23" s="10" customFormat="1" ht="12.75" customHeight="1" x14ac:dyDescent="0.2">
      <c r="A156" s="10" t="s">
        <v>975</v>
      </c>
      <c r="B156" s="10" t="s">
        <v>976</v>
      </c>
      <c r="C156" s="103">
        <v>11223</v>
      </c>
      <c r="D156" s="103">
        <v>2000</v>
      </c>
      <c r="E156" s="103">
        <v>0</v>
      </c>
      <c r="F156" s="103">
        <v>0</v>
      </c>
      <c r="G156" s="103">
        <v>0</v>
      </c>
      <c r="H156" s="103">
        <v>0</v>
      </c>
      <c r="I156" s="103">
        <v>0</v>
      </c>
      <c r="J156" s="103">
        <v>0</v>
      </c>
      <c r="K156" s="103">
        <v>13870</v>
      </c>
      <c r="L156" s="103">
        <v>0</v>
      </c>
      <c r="M156" s="103">
        <v>0</v>
      </c>
      <c r="N156" s="103">
        <v>10000</v>
      </c>
      <c r="O156" s="103">
        <v>11200</v>
      </c>
      <c r="P156" s="103" t="s">
        <v>1312</v>
      </c>
      <c r="Q156" s="103" t="s">
        <v>1314</v>
      </c>
      <c r="R156" s="103"/>
      <c r="S156" s="103"/>
      <c r="T156" s="103"/>
      <c r="U156" s="14"/>
      <c r="V156" s="14"/>
      <c r="W156" s="14"/>
    </row>
    <row r="157" spans="1:23" s="10" customFormat="1" ht="12.75" customHeight="1" x14ac:dyDescent="0.2">
      <c r="A157" s="10" t="s">
        <v>413</v>
      </c>
      <c r="B157" s="10" t="s">
        <v>70</v>
      </c>
      <c r="C157" s="103">
        <v>9921</v>
      </c>
      <c r="D157" s="103">
        <v>0</v>
      </c>
      <c r="E157" s="103">
        <v>0</v>
      </c>
      <c r="F157" s="103">
        <v>0</v>
      </c>
      <c r="G157" s="103">
        <v>0</v>
      </c>
      <c r="H157" s="103">
        <v>0</v>
      </c>
      <c r="I157" s="103">
        <v>0</v>
      </c>
      <c r="J157" s="103">
        <v>0</v>
      </c>
      <c r="K157" s="103">
        <v>0</v>
      </c>
      <c r="L157" s="103">
        <v>0</v>
      </c>
      <c r="M157" s="103">
        <v>0</v>
      </c>
      <c r="N157" s="103">
        <v>0</v>
      </c>
      <c r="O157" s="103">
        <v>0</v>
      </c>
      <c r="P157" s="103" t="s">
        <v>1315</v>
      </c>
      <c r="Q157" s="103" t="s">
        <v>1316</v>
      </c>
      <c r="R157" s="103"/>
      <c r="S157" s="103"/>
      <c r="T157" s="103"/>
      <c r="U157" s="14"/>
      <c r="V157" s="14"/>
      <c r="W157" s="14"/>
    </row>
    <row r="158" spans="1:23" s="10" customFormat="1" ht="12.75" customHeight="1" x14ac:dyDescent="0.2">
      <c r="A158" s="10" t="s">
        <v>446</v>
      </c>
      <c r="B158" s="10" t="s">
        <v>71</v>
      </c>
      <c r="C158" s="103">
        <v>2227</v>
      </c>
      <c r="D158" s="103">
        <v>0</v>
      </c>
      <c r="E158" s="103">
        <v>0</v>
      </c>
      <c r="F158" s="103">
        <v>0</v>
      </c>
      <c r="G158" s="103">
        <v>0</v>
      </c>
      <c r="H158" s="103">
        <v>0</v>
      </c>
      <c r="I158" s="103">
        <v>0</v>
      </c>
      <c r="J158" s="103">
        <v>0</v>
      </c>
      <c r="K158" s="103">
        <v>0</v>
      </c>
      <c r="L158" s="103">
        <v>0</v>
      </c>
      <c r="M158" s="103">
        <v>30671</v>
      </c>
      <c r="N158" s="103">
        <v>0</v>
      </c>
      <c r="O158" s="103">
        <v>0</v>
      </c>
      <c r="P158" s="103" t="s">
        <v>1315</v>
      </c>
      <c r="Q158" s="103" t="s">
        <v>1316</v>
      </c>
      <c r="R158" s="103"/>
      <c r="S158" s="103"/>
      <c r="T158" s="103"/>
      <c r="U158" s="14"/>
      <c r="V158" s="14"/>
      <c r="W158" s="14"/>
    </row>
    <row r="159" spans="1:23" s="10" customFormat="1" ht="12.75" customHeight="1" x14ac:dyDescent="0.2">
      <c r="A159" s="10" t="s">
        <v>458</v>
      </c>
      <c r="B159" s="10" t="s">
        <v>72</v>
      </c>
      <c r="C159" s="103">
        <v>3500</v>
      </c>
      <c r="D159" s="103">
        <v>8000</v>
      </c>
      <c r="E159" s="103">
        <v>0</v>
      </c>
      <c r="F159" s="103">
        <v>0</v>
      </c>
      <c r="G159" s="103">
        <v>0</v>
      </c>
      <c r="H159" s="103">
        <v>0</v>
      </c>
      <c r="I159" s="103">
        <v>0</v>
      </c>
      <c r="J159" s="103">
        <v>0</v>
      </c>
      <c r="K159" s="103">
        <v>0</v>
      </c>
      <c r="L159" s="103">
        <v>0</v>
      </c>
      <c r="M159" s="103">
        <v>0</v>
      </c>
      <c r="N159" s="103">
        <v>0</v>
      </c>
      <c r="O159" s="103">
        <v>0</v>
      </c>
      <c r="P159" s="103" t="s">
        <v>1315</v>
      </c>
      <c r="Q159" s="103" t="s">
        <v>1316</v>
      </c>
      <c r="R159" s="103"/>
      <c r="S159" s="103"/>
      <c r="T159" s="103"/>
      <c r="U159" s="14"/>
      <c r="V159" s="14"/>
      <c r="W159" s="14"/>
    </row>
    <row r="160" spans="1:23" s="10" customFormat="1" ht="12.75" customHeight="1" x14ac:dyDescent="0.2">
      <c r="A160" s="10" t="s">
        <v>977</v>
      </c>
      <c r="B160" s="10" t="s">
        <v>978</v>
      </c>
      <c r="C160" s="103">
        <v>8800</v>
      </c>
      <c r="D160" s="103">
        <v>0</v>
      </c>
      <c r="E160" s="103">
        <v>0</v>
      </c>
      <c r="F160" s="103">
        <v>0</v>
      </c>
      <c r="G160" s="103">
        <v>0</v>
      </c>
      <c r="H160" s="103">
        <v>0</v>
      </c>
      <c r="I160" s="103">
        <v>0</v>
      </c>
      <c r="J160" s="103">
        <v>0</v>
      </c>
      <c r="K160" s="103">
        <v>0</v>
      </c>
      <c r="L160" s="103">
        <v>0</v>
      </c>
      <c r="M160" s="103">
        <v>0</v>
      </c>
      <c r="N160" s="103">
        <v>0</v>
      </c>
      <c r="O160" s="103">
        <v>0</v>
      </c>
      <c r="P160" s="103" t="s">
        <v>1312</v>
      </c>
      <c r="Q160" s="103" t="s">
        <v>1314</v>
      </c>
      <c r="R160" s="103"/>
      <c r="S160" s="103"/>
      <c r="T160" s="103"/>
      <c r="U160" s="14"/>
      <c r="V160" s="14"/>
      <c r="W160" s="14"/>
    </row>
    <row r="161" spans="1:23" s="10" customFormat="1" ht="12.75" customHeight="1" x14ac:dyDescent="0.2">
      <c r="A161" s="10" t="s">
        <v>498</v>
      </c>
      <c r="B161" s="10" t="s">
        <v>73</v>
      </c>
      <c r="C161" s="103">
        <v>18818</v>
      </c>
      <c r="D161" s="103">
        <v>3500</v>
      </c>
      <c r="E161" s="103">
        <v>0</v>
      </c>
      <c r="F161" s="103">
        <v>0</v>
      </c>
      <c r="G161" s="103">
        <v>0</v>
      </c>
      <c r="H161" s="103">
        <v>0</v>
      </c>
      <c r="I161" s="103">
        <v>0</v>
      </c>
      <c r="J161" s="103">
        <v>0</v>
      </c>
      <c r="K161" s="103">
        <v>0</v>
      </c>
      <c r="L161" s="103">
        <v>0</v>
      </c>
      <c r="M161" s="103">
        <v>10000</v>
      </c>
      <c r="N161" s="103">
        <v>0</v>
      </c>
      <c r="O161" s="103">
        <v>0</v>
      </c>
      <c r="P161" s="103" t="s">
        <v>1315</v>
      </c>
      <c r="Q161" s="103" t="s">
        <v>1316</v>
      </c>
      <c r="R161" s="103"/>
      <c r="S161" s="103"/>
      <c r="T161" s="103"/>
      <c r="U161" s="14"/>
      <c r="V161" s="14"/>
      <c r="W161" s="14"/>
    </row>
    <row r="162" spans="1:23" s="10" customFormat="1" ht="12.75" customHeight="1" x14ac:dyDescent="0.2">
      <c r="A162" s="10" t="s">
        <v>519</v>
      </c>
      <c r="B162" s="10" t="s">
        <v>74</v>
      </c>
      <c r="C162" s="103">
        <v>18016</v>
      </c>
      <c r="D162" s="103">
        <v>0</v>
      </c>
      <c r="E162" s="103">
        <v>0</v>
      </c>
      <c r="F162" s="103">
        <v>0</v>
      </c>
      <c r="G162" s="103">
        <v>0</v>
      </c>
      <c r="H162" s="103">
        <v>0</v>
      </c>
      <c r="I162" s="103">
        <v>0</v>
      </c>
      <c r="J162" s="103">
        <v>0</v>
      </c>
      <c r="K162" s="103">
        <v>0</v>
      </c>
      <c r="L162" s="103">
        <v>2300</v>
      </c>
      <c r="M162" s="103">
        <v>46458</v>
      </c>
      <c r="N162" s="103">
        <v>0</v>
      </c>
      <c r="O162" s="103">
        <v>0</v>
      </c>
      <c r="P162" s="103" t="s">
        <v>1315</v>
      </c>
      <c r="Q162" s="103" t="s">
        <v>1316</v>
      </c>
      <c r="R162" s="103"/>
      <c r="S162" s="103"/>
      <c r="T162" s="103"/>
      <c r="U162" s="14"/>
      <c r="V162" s="14"/>
      <c r="W162" s="14"/>
    </row>
    <row r="163" spans="1:23" s="10" customFormat="1" ht="12.75" customHeight="1" x14ac:dyDescent="0.2">
      <c r="A163" s="10" t="s">
        <v>573</v>
      </c>
      <c r="B163" s="10" t="s">
        <v>75</v>
      </c>
      <c r="C163" s="103">
        <v>13028</v>
      </c>
      <c r="D163" s="103">
        <v>5000</v>
      </c>
      <c r="E163" s="103">
        <v>0</v>
      </c>
      <c r="F163" s="103">
        <v>0</v>
      </c>
      <c r="G163" s="103">
        <v>0</v>
      </c>
      <c r="H163" s="103">
        <v>0</v>
      </c>
      <c r="I163" s="103">
        <v>0</v>
      </c>
      <c r="J163" s="103">
        <v>0</v>
      </c>
      <c r="K163" s="103">
        <v>0</v>
      </c>
      <c r="L163" s="103">
        <v>0</v>
      </c>
      <c r="M163" s="103">
        <v>0</v>
      </c>
      <c r="N163" s="103">
        <v>0</v>
      </c>
      <c r="O163" s="103">
        <v>0</v>
      </c>
      <c r="P163" s="103" t="s">
        <v>1315</v>
      </c>
      <c r="Q163" s="103" t="s">
        <v>1316</v>
      </c>
      <c r="R163" s="103"/>
      <c r="S163" s="103"/>
      <c r="T163" s="103"/>
      <c r="U163" s="14"/>
      <c r="V163" s="14"/>
      <c r="W163" s="14"/>
    </row>
    <row r="164" spans="1:23" s="10" customFormat="1" ht="12.75" customHeight="1" x14ac:dyDescent="0.2">
      <c r="A164" s="10" t="s">
        <v>810</v>
      </c>
      <c r="B164" s="10" t="s">
        <v>898</v>
      </c>
      <c r="C164" s="103">
        <v>14107</v>
      </c>
      <c r="D164" s="103">
        <v>3000</v>
      </c>
      <c r="E164" s="103">
        <v>0</v>
      </c>
      <c r="F164" s="103">
        <v>0</v>
      </c>
      <c r="G164" s="103">
        <v>0</v>
      </c>
      <c r="H164" s="103">
        <v>0</v>
      </c>
      <c r="I164" s="103">
        <v>0</v>
      </c>
      <c r="J164" s="103">
        <v>0</v>
      </c>
      <c r="K164" s="103">
        <v>0</v>
      </c>
      <c r="L164" s="103">
        <v>0</v>
      </c>
      <c r="M164" s="103">
        <v>0</v>
      </c>
      <c r="N164" s="103">
        <v>0</v>
      </c>
      <c r="O164" s="103">
        <v>0</v>
      </c>
      <c r="P164" s="103" t="s">
        <v>1377</v>
      </c>
      <c r="Q164" s="103" t="s">
        <v>1316</v>
      </c>
      <c r="R164" s="103"/>
      <c r="S164" s="103"/>
      <c r="T164" s="103"/>
      <c r="U164" s="14"/>
      <c r="V164" s="14"/>
      <c r="W164" s="14"/>
    </row>
    <row r="165" spans="1:23" s="10" customFormat="1" ht="12.75" customHeight="1" x14ac:dyDescent="0.2">
      <c r="A165" s="10" t="s">
        <v>979</v>
      </c>
      <c r="B165" s="10" t="s">
        <v>980</v>
      </c>
      <c r="C165" s="103">
        <v>699</v>
      </c>
      <c r="D165" s="103">
        <v>0</v>
      </c>
      <c r="E165" s="103">
        <v>0</v>
      </c>
      <c r="F165" s="103">
        <v>0</v>
      </c>
      <c r="G165" s="103">
        <v>0</v>
      </c>
      <c r="H165" s="103">
        <v>0</v>
      </c>
      <c r="I165" s="103">
        <v>0</v>
      </c>
      <c r="J165" s="103">
        <v>0</v>
      </c>
      <c r="K165" s="103">
        <v>0</v>
      </c>
      <c r="L165" s="103">
        <v>0</v>
      </c>
      <c r="M165" s="103">
        <v>0</v>
      </c>
      <c r="N165" s="103">
        <v>0</v>
      </c>
      <c r="O165" s="103">
        <v>0</v>
      </c>
      <c r="P165" s="103" t="s">
        <v>1312</v>
      </c>
      <c r="Q165" s="103" t="s">
        <v>1314</v>
      </c>
      <c r="R165" s="103"/>
      <c r="S165" s="103"/>
      <c r="T165" s="103"/>
      <c r="U165" s="14"/>
      <c r="V165" s="14"/>
      <c r="W165" s="14"/>
    </row>
    <row r="166" spans="1:23" s="10" customFormat="1" ht="12.75" customHeight="1" x14ac:dyDescent="0.2">
      <c r="A166" s="10" t="s">
        <v>599</v>
      </c>
      <c r="B166" s="10" t="s">
        <v>76</v>
      </c>
      <c r="C166" s="103">
        <v>1995</v>
      </c>
      <c r="D166" s="103">
        <v>0</v>
      </c>
      <c r="E166" s="103">
        <v>0</v>
      </c>
      <c r="F166" s="103">
        <v>0</v>
      </c>
      <c r="G166" s="103">
        <v>0</v>
      </c>
      <c r="H166" s="103">
        <v>0</v>
      </c>
      <c r="I166" s="103">
        <v>0</v>
      </c>
      <c r="J166" s="103">
        <v>0</v>
      </c>
      <c r="K166" s="103">
        <v>0</v>
      </c>
      <c r="L166" s="103">
        <v>4892</v>
      </c>
      <c r="M166" s="103">
        <v>0</v>
      </c>
      <c r="N166" s="103">
        <v>0</v>
      </c>
      <c r="O166" s="103">
        <v>3000</v>
      </c>
      <c r="P166" s="103" t="s">
        <v>1315</v>
      </c>
      <c r="Q166" s="103" t="s">
        <v>1316</v>
      </c>
      <c r="R166" s="103"/>
      <c r="S166" s="103"/>
      <c r="T166" s="103"/>
      <c r="U166" s="14"/>
      <c r="V166" s="14"/>
      <c r="W166" s="14"/>
    </row>
    <row r="167" spans="1:23" s="10" customFormat="1" ht="12.75" customHeight="1" x14ac:dyDescent="0.2">
      <c r="A167" s="10" t="s">
        <v>981</v>
      </c>
      <c r="B167" s="10" t="s">
        <v>982</v>
      </c>
      <c r="C167" s="103">
        <v>10000</v>
      </c>
      <c r="D167" s="103">
        <v>0</v>
      </c>
      <c r="E167" s="103">
        <v>0</v>
      </c>
      <c r="F167" s="103">
        <v>0</v>
      </c>
      <c r="G167" s="103">
        <v>0</v>
      </c>
      <c r="H167" s="103">
        <v>0</v>
      </c>
      <c r="I167" s="103">
        <v>0</v>
      </c>
      <c r="J167" s="103">
        <v>0</v>
      </c>
      <c r="K167" s="103">
        <v>0</v>
      </c>
      <c r="L167" s="103">
        <v>8600</v>
      </c>
      <c r="M167" s="103">
        <v>0</v>
      </c>
      <c r="N167" s="103">
        <v>0</v>
      </c>
      <c r="O167" s="103">
        <v>7000</v>
      </c>
      <c r="P167" s="103" t="s">
        <v>1312</v>
      </c>
      <c r="Q167" s="103" t="s">
        <v>1314</v>
      </c>
      <c r="R167" s="103"/>
      <c r="S167" s="103"/>
      <c r="T167" s="103"/>
      <c r="U167" s="14"/>
      <c r="V167" s="14"/>
      <c r="W167" s="14"/>
    </row>
    <row r="168" spans="1:23" s="10" customFormat="1" ht="12.75" customHeight="1" x14ac:dyDescent="0.2">
      <c r="A168" s="10" t="s">
        <v>527</v>
      </c>
      <c r="B168" s="10" t="s">
        <v>77</v>
      </c>
      <c r="C168" s="103">
        <v>81000</v>
      </c>
      <c r="D168" s="103">
        <v>27000</v>
      </c>
      <c r="E168" s="103">
        <v>0</v>
      </c>
      <c r="F168" s="103">
        <v>20000</v>
      </c>
      <c r="G168" s="103">
        <v>0</v>
      </c>
      <c r="H168" s="103">
        <v>0</v>
      </c>
      <c r="I168" s="103">
        <v>0</v>
      </c>
      <c r="J168" s="103">
        <v>0</v>
      </c>
      <c r="K168" s="103">
        <v>0</v>
      </c>
      <c r="L168" s="103">
        <v>18000</v>
      </c>
      <c r="M168" s="103">
        <v>0</v>
      </c>
      <c r="N168" s="103">
        <v>0</v>
      </c>
      <c r="O168" s="103">
        <v>15000</v>
      </c>
      <c r="P168" s="103" t="s">
        <v>1312</v>
      </c>
      <c r="Q168" s="103" t="s">
        <v>1316</v>
      </c>
      <c r="R168" s="103"/>
      <c r="S168" s="103"/>
      <c r="T168" s="103"/>
      <c r="U168" s="14"/>
      <c r="V168" s="14"/>
      <c r="W168" s="14"/>
    </row>
    <row r="169" spans="1:23" s="10" customFormat="1" ht="12.75" customHeight="1" x14ac:dyDescent="0.2">
      <c r="A169" s="10" t="s">
        <v>631</v>
      </c>
      <c r="B169" s="10" t="s">
        <v>78</v>
      </c>
      <c r="C169" s="103">
        <v>14350</v>
      </c>
      <c r="D169" s="103">
        <v>0</v>
      </c>
      <c r="E169" s="103">
        <v>0</v>
      </c>
      <c r="F169" s="103">
        <v>0</v>
      </c>
      <c r="G169" s="103">
        <v>0</v>
      </c>
      <c r="H169" s="103">
        <v>0</v>
      </c>
      <c r="I169" s="103">
        <v>0</v>
      </c>
      <c r="J169" s="103">
        <v>0</v>
      </c>
      <c r="K169" s="103">
        <v>0</v>
      </c>
      <c r="L169" s="103">
        <v>8000</v>
      </c>
      <c r="M169" s="103">
        <v>0</v>
      </c>
      <c r="N169" s="103">
        <v>0</v>
      </c>
      <c r="O169" s="103">
        <v>0</v>
      </c>
      <c r="P169" s="103" t="s">
        <v>1315</v>
      </c>
      <c r="Q169" s="103" t="s">
        <v>1316</v>
      </c>
      <c r="R169" s="103"/>
      <c r="S169" s="103"/>
      <c r="T169" s="103"/>
      <c r="U169" s="14"/>
      <c r="V169" s="14"/>
      <c r="W169" s="14"/>
    </row>
    <row r="170" spans="1:23" s="10" customFormat="1" ht="12.75" customHeight="1" x14ac:dyDescent="0.2">
      <c r="A170" s="10" t="s">
        <v>466</v>
      </c>
      <c r="B170" s="10" t="s">
        <v>326</v>
      </c>
      <c r="C170" s="103">
        <v>126000</v>
      </c>
      <c r="D170" s="103">
        <v>0</v>
      </c>
      <c r="E170" s="103">
        <v>0</v>
      </c>
      <c r="F170" s="103">
        <v>0</v>
      </c>
      <c r="G170" s="103">
        <v>0</v>
      </c>
      <c r="H170" s="103">
        <v>0</v>
      </c>
      <c r="I170" s="103">
        <v>0</v>
      </c>
      <c r="J170" s="103">
        <v>0</v>
      </c>
      <c r="K170" s="103">
        <v>0</v>
      </c>
      <c r="L170" s="103">
        <v>158700</v>
      </c>
      <c r="M170" s="103">
        <v>0</v>
      </c>
      <c r="N170" s="103">
        <v>0</v>
      </c>
      <c r="O170" s="103">
        <v>0</v>
      </c>
      <c r="P170" s="103" t="s">
        <v>1324</v>
      </c>
      <c r="Q170" s="103" t="s">
        <v>1316</v>
      </c>
      <c r="R170" s="103"/>
      <c r="S170" s="103"/>
      <c r="T170" s="103"/>
      <c r="U170" s="14"/>
      <c r="V170" s="14"/>
      <c r="W170" s="14"/>
    </row>
    <row r="171" spans="1:23" s="10" customFormat="1" ht="12.75" customHeight="1" x14ac:dyDescent="0.2">
      <c r="A171" s="10" t="s">
        <v>792</v>
      </c>
      <c r="B171" s="10" t="s">
        <v>1340</v>
      </c>
      <c r="C171" s="103">
        <v>6000</v>
      </c>
      <c r="D171" s="103">
        <v>0</v>
      </c>
      <c r="E171" s="103">
        <v>0</v>
      </c>
      <c r="F171" s="103">
        <v>0</v>
      </c>
      <c r="G171" s="103">
        <v>0</v>
      </c>
      <c r="H171" s="103">
        <v>0</v>
      </c>
      <c r="I171" s="103">
        <v>0</v>
      </c>
      <c r="J171" s="103">
        <v>0</v>
      </c>
      <c r="K171" s="103">
        <v>0</v>
      </c>
      <c r="L171" s="103">
        <v>5923</v>
      </c>
      <c r="M171" s="103">
        <v>0</v>
      </c>
      <c r="N171" s="103">
        <v>0</v>
      </c>
      <c r="O171" s="103">
        <v>0</v>
      </c>
      <c r="P171" s="103" t="s">
        <v>1377</v>
      </c>
      <c r="Q171" s="103" t="s">
        <v>1316</v>
      </c>
      <c r="R171" s="103"/>
      <c r="S171" s="103"/>
      <c r="T171" s="103"/>
      <c r="U171" s="14"/>
      <c r="V171" s="14"/>
      <c r="W171" s="14"/>
    </row>
    <row r="172" spans="1:23" s="10" customFormat="1" ht="12.75" customHeight="1" x14ac:dyDescent="0.2">
      <c r="A172" s="10" t="s">
        <v>467</v>
      </c>
      <c r="B172" s="10" t="s">
        <v>79</v>
      </c>
      <c r="C172" s="103">
        <v>3700</v>
      </c>
      <c r="D172" s="103">
        <v>0</v>
      </c>
      <c r="E172" s="103">
        <v>0</v>
      </c>
      <c r="F172" s="103">
        <v>0</v>
      </c>
      <c r="G172" s="103">
        <v>0</v>
      </c>
      <c r="H172" s="103">
        <v>0</v>
      </c>
      <c r="I172" s="103">
        <v>0</v>
      </c>
      <c r="J172" s="103">
        <v>0</v>
      </c>
      <c r="K172" s="103">
        <v>0</v>
      </c>
      <c r="L172" s="103">
        <v>0</v>
      </c>
      <c r="M172" s="103">
        <v>0</v>
      </c>
      <c r="N172" s="103">
        <v>0</v>
      </c>
      <c r="O172" s="103">
        <v>0</v>
      </c>
      <c r="P172" s="103" t="s">
        <v>1315</v>
      </c>
      <c r="Q172" s="103" t="s">
        <v>1316</v>
      </c>
      <c r="R172" s="103"/>
      <c r="S172" s="103"/>
      <c r="T172" s="103"/>
      <c r="U172" s="14"/>
      <c r="V172" s="14"/>
      <c r="W172" s="14"/>
    </row>
    <row r="173" spans="1:23" s="10" customFormat="1" ht="12.75" customHeight="1" x14ac:dyDescent="0.2">
      <c r="A173" s="10" t="s">
        <v>499</v>
      </c>
      <c r="B173" s="10" t="s">
        <v>80</v>
      </c>
      <c r="C173" s="103">
        <v>3155</v>
      </c>
      <c r="D173" s="103">
        <v>0</v>
      </c>
      <c r="E173" s="103">
        <v>0</v>
      </c>
      <c r="F173" s="103">
        <v>0</v>
      </c>
      <c r="G173" s="103">
        <v>0</v>
      </c>
      <c r="H173" s="103">
        <v>0</v>
      </c>
      <c r="I173" s="103">
        <v>0</v>
      </c>
      <c r="J173" s="103">
        <v>0</v>
      </c>
      <c r="K173" s="103">
        <v>0</v>
      </c>
      <c r="L173" s="103">
        <v>719</v>
      </c>
      <c r="M173" s="103">
        <v>0</v>
      </c>
      <c r="N173" s="103">
        <v>3085</v>
      </c>
      <c r="O173" s="103">
        <v>0</v>
      </c>
      <c r="P173" s="103" t="s">
        <v>1315</v>
      </c>
      <c r="Q173" s="103" t="s">
        <v>1316</v>
      </c>
      <c r="R173" s="103"/>
      <c r="S173" s="103"/>
      <c r="T173" s="103"/>
      <c r="U173" s="14"/>
      <c r="V173" s="14"/>
      <c r="W173" s="14"/>
    </row>
    <row r="174" spans="1:23" s="10" customFormat="1" ht="12.75" customHeight="1" x14ac:dyDescent="0.2">
      <c r="A174" s="10" t="s">
        <v>431</v>
      </c>
      <c r="B174" s="10" t="s">
        <v>81</v>
      </c>
      <c r="C174" s="103">
        <v>8587</v>
      </c>
      <c r="D174" s="103">
        <v>0</v>
      </c>
      <c r="E174" s="103">
        <v>0</v>
      </c>
      <c r="F174" s="103">
        <v>0</v>
      </c>
      <c r="G174" s="103">
        <v>0</v>
      </c>
      <c r="H174" s="103">
        <v>0</v>
      </c>
      <c r="I174" s="103">
        <v>0</v>
      </c>
      <c r="J174" s="103">
        <v>0</v>
      </c>
      <c r="K174" s="103">
        <v>0</v>
      </c>
      <c r="L174" s="103">
        <v>1686</v>
      </c>
      <c r="M174" s="103">
        <v>0</v>
      </c>
      <c r="N174" s="103">
        <v>0</v>
      </c>
      <c r="O174" s="103">
        <v>0</v>
      </c>
      <c r="P174" s="103" t="s">
        <v>1315</v>
      </c>
      <c r="Q174" s="103" t="s">
        <v>1316</v>
      </c>
      <c r="R174" s="103"/>
      <c r="S174" s="103"/>
      <c r="T174" s="103"/>
      <c r="U174" s="14"/>
      <c r="V174" s="14"/>
      <c r="W174" s="14"/>
    </row>
    <row r="175" spans="1:23" s="10" customFormat="1" ht="12.75" customHeight="1" x14ac:dyDescent="0.2">
      <c r="A175" s="10" t="s">
        <v>647</v>
      </c>
      <c r="B175" s="10" t="s">
        <v>82</v>
      </c>
      <c r="C175" s="103">
        <v>31862</v>
      </c>
      <c r="D175" s="103">
        <v>15000</v>
      </c>
      <c r="E175" s="103">
        <v>0</v>
      </c>
      <c r="F175" s="103">
        <v>0</v>
      </c>
      <c r="G175" s="103">
        <v>0</v>
      </c>
      <c r="H175" s="103">
        <v>0</v>
      </c>
      <c r="I175" s="103">
        <v>0</v>
      </c>
      <c r="J175" s="103">
        <v>0</v>
      </c>
      <c r="K175" s="103">
        <v>0</v>
      </c>
      <c r="L175" s="103">
        <v>0</v>
      </c>
      <c r="M175" s="103">
        <v>0</v>
      </c>
      <c r="N175" s="103">
        <v>0</v>
      </c>
      <c r="O175" s="103">
        <v>0</v>
      </c>
      <c r="P175" s="103" t="s">
        <v>1315</v>
      </c>
      <c r="Q175" s="103" t="s">
        <v>1316</v>
      </c>
      <c r="R175" s="103"/>
      <c r="S175" s="103"/>
      <c r="T175" s="103"/>
      <c r="U175" s="14"/>
      <c r="V175" s="14"/>
      <c r="W175" s="14"/>
    </row>
    <row r="176" spans="1:23" s="10" customFormat="1" ht="12.75" customHeight="1" x14ac:dyDescent="0.2">
      <c r="A176" s="10" t="s">
        <v>731</v>
      </c>
      <c r="B176" s="10" t="s">
        <v>83</v>
      </c>
      <c r="C176" s="103">
        <v>14366</v>
      </c>
      <c r="D176" s="103">
        <v>0</v>
      </c>
      <c r="E176" s="103">
        <v>0</v>
      </c>
      <c r="F176" s="103">
        <v>0</v>
      </c>
      <c r="G176" s="103">
        <v>0</v>
      </c>
      <c r="H176" s="103">
        <v>0</v>
      </c>
      <c r="I176" s="103">
        <v>0</v>
      </c>
      <c r="J176" s="103">
        <v>0</v>
      </c>
      <c r="K176" s="103">
        <v>0</v>
      </c>
      <c r="L176" s="103">
        <v>25000</v>
      </c>
      <c r="M176" s="103">
        <v>0</v>
      </c>
      <c r="N176" s="103">
        <v>0</v>
      </c>
      <c r="O176" s="103">
        <v>5700</v>
      </c>
      <c r="P176" s="103" t="s">
        <v>1320</v>
      </c>
      <c r="Q176" s="103" t="s">
        <v>1316</v>
      </c>
      <c r="R176" s="103"/>
      <c r="S176" s="103"/>
      <c r="T176" s="103"/>
      <c r="U176" s="14"/>
      <c r="V176" s="14"/>
      <c r="W176" s="14"/>
    </row>
    <row r="177" spans="1:23" s="10" customFormat="1" ht="12.75" customHeight="1" x14ac:dyDescent="0.2">
      <c r="A177" s="10" t="s">
        <v>481</v>
      </c>
      <c r="B177" s="10" t="s">
        <v>84</v>
      </c>
      <c r="C177" s="103">
        <v>34030</v>
      </c>
      <c r="D177" s="103">
        <v>3000</v>
      </c>
      <c r="E177" s="103">
        <v>0</v>
      </c>
      <c r="F177" s="103">
        <v>0</v>
      </c>
      <c r="G177" s="103">
        <v>0</v>
      </c>
      <c r="H177" s="103">
        <v>0</v>
      </c>
      <c r="I177" s="103">
        <v>0</v>
      </c>
      <c r="J177" s="103">
        <v>0</v>
      </c>
      <c r="K177" s="103">
        <v>0</v>
      </c>
      <c r="L177" s="103">
        <v>10000</v>
      </c>
      <c r="M177" s="103">
        <v>0</v>
      </c>
      <c r="N177" s="103">
        <v>0</v>
      </c>
      <c r="O177" s="103">
        <v>426</v>
      </c>
      <c r="P177" s="103" t="s">
        <v>1315</v>
      </c>
      <c r="Q177" s="103" t="s">
        <v>1316</v>
      </c>
      <c r="R177" s="103"/>
      <c r="S177" s="103"/>
      <c r="T177" s="103"/>
      <c r="U177" s="14"/>
      <c r="V177" s="14"/>
      <c r="W177" s="14"/>
    </row>
    <row r="178" spans="1:23" s="10" customFormat="1" ht="12.75" customHeight="1" x14ac:dyDescent="0.2">
      <c r="A178" s="10" t="s">
        <v>648</v>
      </c>
      <c r="B178" s="10" t="s">
        <v>327</v>
      </c>
      <c r="C178" s="103">
        <v>2500</v>
      </c>
      <c r="D178" s="103">
        <v>0</v>
      </c>
      <c r="E178" s="103">
        <v>0</v>
      </c>
      <c r="F178" s="103">
        <v>0</v>
      </c>
      <c r="G178" s="103">
        <v>0</v>
      </c>
      <c r="H178" s="103">
        <v>0</v>
      </c>
      <c r="I178" s="103">
        <v>0</v>
      </c>
      <c r="J178" s="103">
        <v>0</v>
      </c>
      <c r="K178" s="103">
        <v>0</v>
      </c>
      <c r="L178" s="103">
        <v>550</v>
      </c>
      <c r="M178" s="103">
        <v>16625</v>
      </c>
      <c r="N178" s="103">
        <v>17</v>
      </c>
      <c r="O178" s="103">
        <v>0</v>
      </c>
      <c r="P178" s="103" t="s">
        <v>1315</v>
      </c>
      <c r="Q178" s="103" t="s">
        <v>1316</v>
      </c>
      <c r="R178" s="103"/>
      <c r="S178" s="103"/>
      <c r="T178" s="103"/>
      <c r="U178" s="14"/>
      <c r="V178" s="14"/>
      <c r="W178" s="14"/>
    </row>
    <row r="179" spans="1:23" s="10" customFormat="1" ht="12.75" customHeight="1" x14ac:dyDescent="0.2">
      <c r="A179" s="10" t="s">
        <v>439</v>
      </c>
      <c r="B179" s="10" t="s">
        <v>85</v>
      </c>
      <c r="C179" s="103">
        <v>1310</v>
      </c>
      <c r="D179" s="103">
        <v>0</v>
      </c>
      <c r="E179" s="103">
        <v>0</v>
      </c>
      <c r="F179" s="103">
        <v>0</v>
      </c>
      <c r="G179" s="103">
        <v>0</v>
      </c>
      <c r="H179" s="103">
        <v>0</v>
      </c>
      <c r="I179" s="103">
        <v>0</v>
      </c>
      <c r="J179" s="103">
        <v>0</v>
      </c>
      <c r="K179" s="103">
        <v>1000</v>
      </c>
      <c r="L179" s="103">
        <v>0</v>
      </c>
      <c r="M179" s="103">
        <v>0</v>
      </c>
      <c r="N179" s="103">
        <v>0</v>
      </c>
      <c r="O179" s="103">
        <v>4000</v>
      </c>
      <c r="P179" s="103" t="s">
        <v>1315</v>
      </c>
      <c r="Q179" s="103" t="s">
        <v>1316</v>
      </c>
      <c r="R179" s="103"/>
      <c r="S179" s="103"/>
      <c r="T179" s="103"/>
      <c r="U179" s="14"/>
      <c r="V179" s="14"/>
      <c r="W179" s="14"/>
    </row>
    <row r="180" spans="1:23" s="10" customFormat="1" ht="12.75" customHeight="1" x14ac:dyDescent="0.2">
      <c r="A180" s="10" t="s">
        <v>474</v>
      </c>
      <c r="B180" s="10" t="s">
        <v>1289</v>
      </c>
      <c r="C180" s="103">
        <v>115811</v>
      </c>
      <c r="D180" s="103">
        <v>35000</v>
      </c>
      <c r="E180" s="103">
        <v>0</v>
      </c>
      <c r="F180" s="103">
        <v>0</v>
      </c>
      <c r="G180" s="103">
        <v>0</v>
      </c>
      <c r="H180" s="103">
        <v>0</v>
      </c>
      <c r="I180" s="103">
        <v>0</v>
      </c>
      <c r="J180" s="103">
        <v>0</v>
      </c>
      <c r="K180" s="103">
        <v>0</v>
      </c>
      <c r="L180" s="103">
        <v>0</v>
      </c>
      <c r="M180" s="103">
        <v>0</v>
      </c>
      <c r="N180" s="103">
        <v>0</v>
      </c>
      <c r="O180" s="103">
        <v>0</v>
      </c>
      <c r="P180" s="103" t="s">
        <v>1324</v>
      </c>
      <c r="Q180" s="103" t="s">
        <v>1316</v>
      </c>
      <c r="R180" s="103"/>
      <c r="S180" s="103"/>
      <c r="T180" s="103"/>
      <c r="U180" s="14"/>
      <c r="V180" s="14"/>
      <c r="W180" s="14"/>
    </row>
    <row r="181" spans="1:23" s="10" customFormat="1" ht="12.75" customHeight="1" x14ac:dyDescent="0.2">
      <c r="A181" s="10" t="s">
        <v>793</v>
      </c>
      <c r="B181" s="10" t="s">
        <v>1341</v>
      </c>
      <c r="C181" s="103">
        <v>17508</v>
      </c>
      <c r="D181" s="103">
        <v>0</v>
      </c>
      <c r="E181" s="103">
        <v>0</v>
      </c>
      <c r="F181" s="103">
        <v>0</v>
      </c>
      <c r="G181" s="103">
        <v>0</v>
      </c>
      <c r="H181" s="103">
        <v>0</v>
      </c>
      <c r="I181" s="103">
        <v>0</v>
      </c>
      <c r="J181" s="103">
        <v>0</v>
      </c>
      <c r="K181" s="103">
        <v>0</v>
      </c>
      <c r="L181" s="103">
        <v>0</v>
      </c>
      <c r="M181" s="103">
        <v>0</v>
      </c>
      <c r="N181" s="103">
        <v>0</v>
      </c>
      <c r="O181" s="103">
        <v>0</v>
      </c>
      <c r="P181" s="103" t="s">
        <v>1377</v>
      </c>
      <c r="Q181" s="103" t="s">
        <v>1316</v>
      </c>
      <c r="R181" s="103"/>
      <c r="S181" s="103"/>
      <c r="T181" s="103"/>
      <c r="U181" s="14"/>
      <c r="V181" s="14"/>
      <c r="W181" s="14"/>
    </row>
    <row r="182" spans="1:23" s="10" customFormat="1" ht="12.75" customHeight="1" x14ac:dyDescent="0.2">
      <c r="A182" s="10" t="s">
        <v>755</v>
      </c>
      <c r="B182" s="10" t="s">
        <v>329</v>
      </c>
      <c r="C182" s="103">
        <v>33588</v>
      </c>
      <c r="D182" s="103">
        <v>10000</v>
      </c>
      <c r="E182" s="103">
        <v>0</v>
      </c>
      <c r="F182" s="103">
        <v>0</v>
      </c>
      <c r="G182" s="103">
        <v>0</v>
      </c>
      <c r="H182" s="103">
        <v>0</v>
      </c>
      <c r="I182" s="103">
        <v>0</v>
      </c>
      <c r="J182" s="103">
        <v>0</v>
      </c>
      <c r="K182" s="103">
        <v>0</v>
      </c>
      <c r="L182" s="103">
        <v>0</v>
      </c>
      <c r="M182" s="103">
        <v>0</v>
      </c>
      <c r="N182" s="103">
        <v>0</v>
      </c>
      <c r="O182" s="103">
        <v>0</v>
      </c>
      <c r="P182" s="103" t="s">
        <v>1377</v>
      </c>
      <c r="Q182" s="103" t="s">
        <v>1316</v>
      </c>
      <c r="R182" s="103"/>
      <c r="S182" s="103"/>
      <c r="T182" s="103"/>
      <c r="U182" s="14"/>
      <c r="V182" s="14"/>
      <c r="W182" s="14"/>
    </row>
    <row r="183" spans="1:23" s="10" customFormat="1" ht="12.75" customHeight="1" x14ac:dyDescent="0.2">
      <c r="A183" s="10" t="s">
        <v>447</v>
      </c>
      <c r="B183" s="10" t="s">
        <v>86</v>
      </c>
      <c r="C183" s="103">
        <v>1651</v>
      </c>
      <c r="D183" s="103">
        <v>0</v>
      </c>
      <c r="E183" s="103">
        <v>0</v>
      </c>
      <c r="F183" s="103">
        <v>0</v>
      </c>
      <c r="G183" s="103">
        <v>0</v>
      </c>
      <c r="H183" s="103">
        <v>0</v>
      </c>
      <c r="I183" s="103">
        <v>0</v>
      </c>
      <c r="J183" s="103">
        <v>0</v>
      </c>
      <c r="K183" s="103">
        <v>0</v>
      </c>
      <c r="L183" s="103">
        <v>0</v>
      </c>
      <c r="M183" s="103">
        <v>0</v>
      </c>
      <c r="N183" s="103">
        <v>2389</v>
      </c>
      <c r="O183" s="103">
        <v>0</v>
      </c>
      <c r="P183" s="103" t="s">
        <v>1315</v>
      </c>
      <c r="Q183" s="103" t="s">
        <v>1316</v>
      </c>
      <c r="R183" s="103"/>
      <c r="S183" s="103"/>
      <c r="T183" s="103"/>
      <c r="U183" s="14"/>
      <c r="V183" s="14"/>
      <c r="W183" s="14"/>
    </row>
    <row r="184" spans="1:23" s="10" customFormat="1" ht="12.75" customHeight="1" x14ac:dyDescent="0.2">
      <c r="A184" s="10" t="s">
        <v>820</v>
      </c>
      <c r="B184" s="10" t="s">
        <v>376</v>
      </c>
      <c r="C184" s="103">
        <v>0</v>
      </c>
      <c r="D184" s="103">
        <v>0</v>
      </c>
      <c r="E184" s="103">
        <v>0</v>
      </c>
      <c r="F184" s="103">
        <v>0</v>
      </c>
      <c r="G184" s="103">
        <v>0</v>
      </c>
      <c r="H184" s="103">
        <v>0</v>
      </c>
      <c r="I184" s="103">
        <v>0</v>
      </c>
      <c r="J184" s="103">
        <v>0</v>
      </c>
      <c r="K184" s="103">
        <v>0</v>
      </c>
      <c r="L184" s="103">
        <v>0</v>
      </c>
      <c r="M184" s="103">
        <v>0</v>
      </c>
      <c r="N184" s="103">
        <v>0</v>
      </c>
      <c r="O184" s="103">
        <v>3200</v>
      </c>
      <c r="P184" s="103" t="s">
        <v>1377</v>
      </c>
      <c r="Q184" s="103" t="s">
        <v>1316</v>
      </c>
      <c r="R184" s="103"/>
      <c r="S184" s="103"/>
      <c r="T184" s="103"/>
      <c r="U184" s="14"/>
      <c r="V184" s="14"/>
      <c r="W184" s="14"/>
    </row>
    <row r="185" spans="1:23" s="10" customFormat="1" ht="12.75" customHeight="1" x14ac:dyDescent="0.2">
      <c r="A185" s="10" t="s">
        <v>983</v>
      </c>
      <c r="B185" s="10" t="s">
        <v>984</v>
      </c>
      <c r="C185" s="103">
        <v>11249</v>
      </c>
      <c r="D185" s="103">
        <v>0</v>
      </c>
      <c r="E185" s="103">
        <v>0</v>
      </c>
      <c r="F185" s="103">
        <v>0</v>
      </c>
      <c r="G185" s="103">
        <v>0</v>
      </c>
      <c r="H185" s="103">
        <v>0</v>
      </c>
      <c r="I185" s="103">
        <v>0</v>
      </c>
      <c r="J185" s="103">
        <v>0</v>
      </c>
      <c r="K185" s="103">
        <v>0</v>
      </c>
      <c r="L185" s="103">
        <v>0</v>
      </c>
      <c r="M185" s="103">
        <v>0</v>
      </c>
      <c r="N185" s="103">
        <v>0</v>
      </c>
      <c r="O185" s="103">
        <v>0</v>
      </c>
      <c r="P185" s="103" t="s">
        <v>1312</v>
      </c>
      <c r="Q185" s="103" t="s">
        <v>1314</v>
      </c>
      <c r="R185" s="103"/>
      <c r="S185" s="103"/>
      <c r="T185" s="103"/>
      <c r="U185" s="14"/>
      <c r="V185" s="14"/>
      <c r="W185" s="14"/>
    </row>
    <row r="186" spans="1:23" s="10" customFormat="1" ht="12.75" customHeight="1" x14ac:dyDescent="0.2">
      <c r="A186" s="10" t="s">
        <v>500</v>
      </c>
      <c r="B186" s="10" t="s">
        <v>87</v>
      </c>
      <c r="C186" s="103">
        <v>13900</v>
      </c>
      <c r="D186" s="103">
        <v>4000</v>
      </c>
      <c r="E186" s="103">
        <v>0</v>
      </c>
      <c r="F186" s="103">
        <v>0</v>
      </c>
      <c r="G186" s="103">
        <v>0</v>
      </c>
      <c r="H186" s="103">
        <v>0</v>
      </c>
      <c r="I186" s="103">
        <v>0</v>
      </c>
      <c r="J186" s="103">
        <v>0</v>
      </c>
      <c r="K186" s="103">
        <v>0</v>
      </c>
      <c r="L186" s="103">
        <v>3000</v>
      </c>
      <c r="M186" s="103">
        <v>12000</v>
      </c>
      <c r="N186" s="103">
        <v>0</v>
      </c>
      <c r="O186" s="103">
        <v>0</v>
      </c>
      <c r="P186" s="103" t="s">
        <v>1315</v>
      </c>
      <c r="Q186" s="103" t="s">
        <v>1316</v>
      </c>
      <c r="R186" s="103"/>
      <c r="S186" s="103"/>
      <c r="T186" s="103"/>
      <c r="U186" s="14"/>
      <c r="V186" s="14"/>
      <c r="W186" s="14"/>
    </row>
    <row r="187" spans="1:23" s="10" customFormat="1" ht="12.75" customHeight="1" x14ac:dyDescent="0.2">
      <c r="A187" s="10" t="s">
        <v>414</v>
      </c>
      <c r="B187" s="10" t="s">
        <v>88</v>
      </c>
      <c r="C187" s="103">
        <v>17626</v>
      </c>
      <c r="D187" s="103">
        <v>0</v>
      </c>
      <c r="E187" s="103">
        <v>0</v>
      </c>
      <c r="F187" s="103">
        <v>0</v>
      </c>
      <c r="G187" s="103">
        <v>0</v>
      </c>
      <c r="H187" s="103">
        <v>0</v>
      </c>
      <c r="I187" s="103">
        <v>0</v>
      </c>
      <c r="J187" s="103">
        <v>0</v>
      </c>
      <c r="K187" s="103">
        <v>0</v>
      </c>
      <c r="L187" s="103">
        <v>0</v>
      </c>
      <c r="M187" s="103">
        <v>0</v>
      </c>
      <c r="N187" s="103">
        <v>0</v>
      </c>
      <c r="O187" s="103">
        <v>0</v>
      </c>
      <c r="P187" s="103" t="s">
        <v>1315</v>
      </c>
      <c r="Q187" s="103" t="s">
        <v>1316</v>
      </c>
      <c r="R187" s="103"/>
      <c r="S187" s="103"/>
      <c r="T187" s="103"/>
      <c r="U187" s="14"/>
      <c r="V187" s="14"/>
      <c r="W187" s="14"/>
    </row>
    <row r="188" spans="1:23" s="10" customFormat="1" ht="12.75" customHeight="1" x14ac:dyDescent="0.2">
      <c r="A188" s="10" t="s">
        <v>985</v>
      </c>
      <c r="B188" s="10" t="s">
        <v>986</v>
      </c>
      <c r="C188" s="103">
        <v>9598</v>
      </c>
      <c r="D188" s="103">
        <v>0</v>
      </c>
      <c r="E188" s="103">
        <v>0</v>
      </c>
      <c r="F188" s="103">
        <v>0</v>
      </c>
      <c r="G188" s="103">
        <v>0</v>
      </c>
      <c r="H188" s="103">
        <v>0</v>
      </c>
      <c r="I188" s="103">
        <v>0</v>
      </c>
      <c r="J188" s="103">
        <v>0</v>
      </c>
      <c r="K188" s="103">
        <v>0</v>
      </c>
      <c r="L188" s="103">
        <v>0</v>
      </c>
      <c r="M188" s="103">
        <v>0</v>
      </c>
      <c r="N188" s="103">
        <v>0</v>
      </c>
      <c r="O188" s="103">
        <v>0</v>
      </c>
      <c r="P188" s="103" t="s">
        <v>1317</v>
      </c>
      <c r="Q188" s="103" t="s">
        <v>1317</v>
      </c>
      <c r="R188" s="103"/>
      <c r="S188" s="103"/>
      <c r="T188" s="103"/>
      <c r="U188" s="14"/>
      <c r="V188" s="14"/>
      <c r="W188" s="14"/>
    </row>
    <row r="189" spans="1:23" s="10" customFormat="1" ht="12.75" customHeight="1" x14ac:dyDescent="0.2">
      <c r="A189" s="10" t="s">
        <v>987</v>
      </c>
      <c r="B189" s="10" t="s">
        <v>988</v>
      </c>
      <c r="C189" s="103">
        <v>0</v>
      </c>
      <c r="D189" s="103">
        <v>0</v>
      </c>
      <c r="E189" s="103">
        <v>0</v>
      </c>
      <c r="F189" s="103">
        <v>0</v>
      </c>
      <c r="G189" s="103">
        <v>0</v>
      </c>
      <c r="H189" s="103">
        <v>0</v>
      </c>
      <c r="I189" s="103">
        <v>0</v>
      </c>
      <c r="J189" s="103">
        <v>0</v>
      </c>
      <c r="K189" s="103">
        <v>0</v>
      </c>
      <c r="L189" s="103">
        <v>0</v>
      </c>
      <c r="M189" s="103">
        <v>0</v>
      </c>
      <c r="N189" s="103">
        <v>0</v>
      </c>
      <c r="O189" s="103">
        <v>0</v>
      </c>
      <c r="P189" s="103" t="s">
        <v>1312</v>
      </c>
      <c r="Q189" s="103" t="s">
        <v>1314</v>
      </c>
      <c r="R189" s="103"/>
      <c r="S189" s="103"/>
      <c r="T189" s="103"/>
      <c r="U189" s="14"/>
      <c r="V189" s="14"/>
      <c r="W189" s="14"/>
    </row>
    <row r="190" spans="1:23" s="10" customFormat="1" ht="12.75" customHeight="1" x14ac:dyDescent="0.2">
      <c r="A190" s="10" t="s">
        <v>989</v>
      </c>
      <c r="B190" s="10" t="s">
        <v>990</v>
      </c>
      <c r="C190" s="103">
        <v>18380</v>
      </c>
      <c r="D190" s="103">
        <v>0</v>
      </c>
      <c r="E190" s="103">
        <v>0</v>
      </c>
      <c r="F190" s="103">
        <v>0</v>
      </c>
      <c r="G190" s="103">
        <v>0</v>
      </c>
      <c r="H190" s="103">
        <v>0</v>
      </c>
      <c r="I190" s="103">
        <v>0</v>
      </c>
      <c r="J190" s="103">
        <v>0</v>
      </c>
      <c r="K190" s="103">
        <v>10600</v>
      </c>
      <c r="L190" s="103">
        <v>0</v>
      </c>
      <c r="M190" s="103">
        <v>0</v>
      </c>
      <c r="N190" s="103">
        <v>9613</v>
      </c>
      <c r="O190" s="103">
        <v>17400</v>
      </c>
      <c r="P190" s="103" t="s">
        <v>1312</v>
      </c>
      <c r="Q190" s="103" t="s">
        <v>1313</v>
      </c>
      <c r="R190" s="103"/>
      <c r="S190" s="103"/>
      <c r="T190" s="103"/>
      <c r="U190" s="14"/>
      <c r="V190" s="14"/>
      <c r="W190" s="14"/>
    </row>
    <row r="191" spans="1:23" s="10" customFormat="1" ht="12.75" customHeight="1" x14ac:dyDescent="0.2">
      <c r="A191" s="10" t="s">
        <v>640</v>
      </c>
      <c r="B191" s="10" t="s">
        <v>89</v>
      </c>
      <c r="C191" s="103">
        <v>11000</v>
      </c>
      <c r="D191" s="103">
        <v>16506</v>
      </c>
      <c r="E191" s="103">
        <v>0</v>
      </c>
      <c r="F191" s="103">
        <v>0</v>
      </c>
      <c r="G191" s="103">
        <v>0</v>
      </c>
      <c r="H191" s="103">
        <v>0</v>
      </c>
      <c r="I191" s="103">
        <v>0</v>
      </c>
      <c r="J191" s="103">
        <v>0</v>
      </c>
      <c r="K191" s="103">
        <v>0</v>
      </c>
      <c r="L191" s="103">
        <v>0</v>
      </c>
      <c r="M191" s="103">
        <v>0</v>
      </c>
      <c r="N191" s="103">
        <v>0</v>
      </c>
      <c r="O191" s="103">
        <v>0</v>
      </c>
      <c r="P191" s="103" t="s">
        <v>1315</v>
      </c>
      <c r="Q191" s="103" t="s">
        <v>1316</v>
      </c>
      <c r="R191" s="103"/>
      <c r="S191" s="103"/>
      <c r="T191" s="103"/>
      <c r="U191" s="14"/>
      <c r="V191" s="14"/>
      <c r="W191" s="14"/>
    </row>
    <row r="192" spans="1:23" s="10" customFormat="1" ht="12.75" customHeight="1" x14ac:dyDescent="0.2">
      <c r="A192" s="10" t="s">
        <v>490</v>
      </c>
      <c r="B192" s="10" t="s">
        <v>90</v>
      </c>
      <c r="C192" s="103">
        <v>1762</v>
      </c>
      <c r="D192" s="103">
        <v>0</v>
      </c>
      <c r="E192" s="103">
        <v>0</v>
      </c>
      <c r="F192" s="103">
        <v>0</v>
      </c>
      <c r="G192" s="103">
        <v>0</v>
      </c>
      <c r="H192" s="103">
        <v>0</v>
      </c>
      <c r="I192" s="103">
        <v>0</v>
      </c>
      <c r="J192" s="103">
        <v>0</v>
      </c>
      <c r="K192" s="103">
        <v>0</v>
      </c>
      <c r="L192" s="103">
        <v>3167</v>
      </c>
      <c r="M192" s="103">
        <v>12000</v>
      </c>
      <c r="N192" s="103">
        <v>0</v>
      </c>
      <c r="O192" s="103">
        <v>0</v>
      </c>
      <c r="P192" s="103" t="s">
        <v>1315</v>
      </c>
      <c r="Q192" s="103" t="s">
        <v>1316</v>
      </c>
      <c r="R192" s="103"/>
      <c r="S192" s="103"/>
      <c r="T192" s="103"/>
      <c r="U192" s="14"/>
      <c r="V192" s="14"/>
      <c r="W192" s="14"/>
    </row>
    <row r="193" spans="1:23" s="10" customFormat="1" ht="12.75" customHeight="1" x14ac:dyDescent="0.2">
      <c r="A193" s="10" t="s">
        <v>551</v>
      </c>
      <c r="B193" s="10" t="s">
        <v>91</v>
      </c>
      <c r="C193" s="103">
        <v>5159</v>
      </c>
      <c r="D193" s="103">
        <v>0</v>
      </c>
      <c r="E193" s="103">
        <v>0</v>
      </c>
      <c r="F193" s="103">
        <v>0</v>
      </c>
      <c r="G193" s="103">
        <v>0</v>
      </c>
      <c r="H193" s="103">
        <v>0</v>
      </c>
      <c r="I193" s="103">
        <v>0</v>
      </c>
      <c r="J193" s="103">
        <v>0</v>
      </c>
      <c r="K193" s="103">
        <v>0</v>
      </c>
      <c r="L193" s="103">
        <v>0</v>
      </c>
      <c r="M193" s="103">
        <v>0</v>
      </c>
      <c r="N193" s="103">
        <v>0</v>
      </c>
      <c r="O193" s="103">
        <v>0</v>
      </c>
      <c r="P193" s="103" t="s">
        <v>1315</v>
      </c>
      <c r="Q193" s="103" t="s">
        <v>1316</v>
      </c>
      <c r="R193" s="103"/>
      <c r="S193" s="103"/>
      <c r="T193" s="103"/>
      <c r="U193" s="14"/>
      <c r="V193" s="14"/>
      <c r="W193" s="14"/>
    </row>
    <row r="194" spans="1:23" s="10" customFormat="1" ht="12.75" customHeight="1" x14ac:dyDescent="0.2">
      <c r="A194" s="10" t="s">
        <v>694</v>
      </c>
      <c r="B194" s="10" t="s">
        <v>92</v>
      </c>
      <c r="C194" s="103">
        <v>65494</v>
      </c>
      <c r="D194" s="103">
        <v>9000</v>
      </c>
      <c r="E194" s="103">
        <v>0</v>
      </c>
      <c r="F194" s="103">
        <v>0</v>
      </c>
      <c r="G194" s="103">
        <v>0</v>
      </c>
      <c r="H194" s="103">
        <v>0</v>
      </c>
      <c r="I194" s="103">
        <v>0</v>
      </c>
      <c r="J194" s="103">
        <v>0</v>
      </c>
      <c r="K194" s="103">
        <v>0</v>
      </c>
      <c r="L194" s="103">
        <v>0</v>
      </c>
      <c r="M194" s="103">
        <v>0</v>
      </c>
      <c r="N194" s="103">
        <v>0</v>
      </c>
      <c r="O194" s="103">
        <v>5000</v>
      </c>
      <c r="P194" s="103" t="s">
        <v>1321</v>
      </c>
      <c r="Q194" s="103" t="s">
        <v>1316</v>
      </c>
      <c r="R194" s="103"/>
      <c r="S194" s="103"/>
      <c r="T194" s="103"/>
      <c r="U194" s="14"/>
      <c r="V194" s="14"/>
      <c r="W194" s="14"/>
    </row>
    <row r="195" spans="1:23" s="10" customFormat="1" ht="12.75" customHeight="1" x14ac:dyDescent="0.2">
      <c r="A195" s="10" t="s">
        <v>610</v>
      </c>
      <c r="B195" s="10" t="s">
        <v>93</v>
      </c>
      <c r="C195" s="103">
        <v>8500</v>
      </c>
      <c r="D195" s="103">
        <v>0</v>
      </c>
      <c r="E195" s="103">
        <v>0</v>
      </c>
      <c r="F195" s="103">
        <v>0</v>
      </c>
      <c r="G195" s="103">
        <v>0</v>
      </c>
      <c r="H195" s="103">
        <v>0</v>
      </c>
      <c r="I195" s="103">
        <v>0</v>
      </c>
      <c r="J195" s="103">
        <v>0</v>
      </c>
      <c r="K195" s="103">
        <v>0</v>
      </c>
      <c r="L195" s="103">
        <v>0</v>
      </c>
      <c r="M195" s="103">
        <v>0</v>
      </c>
      <c r="N195" s="103">
        <v>0</v>
      </c>
      <c r="O195" s="103">
        <v>0</v>
      </c>
      <c r="P195" s="103" t="s">
        <v>1315</v>
      </c>
      <c r="Q195" s="103" t="s">
        <v>1316</v>
      </c>
      <c r="R195" s="103"/>
      <c r="S195" s="103"/>
      <c r="T195" s="103"/>
      <c r="U195" s="14"/>
      <c r="V195" s="14"/>
      <c r="W195" s="14"/>
    </row>
    <row r="196" spans="1:23" s="10" customFormat="1" ht="12.75" customHeight="1" x14ac:dyDescent="0.2">
      <c r="A196" s="10" t="s">
        <v>491</v>
      </c>
      <c r="B196" s="10" t="s">
        <v>94</v>
      </c>
      <c r="C196" s="103">
        <v>800</v>
      </c>
      <c r="D196" s="103">
        <v>15000</v>
      </c>
      <c r="E196" s="103">
        <v>0</v>
      </c>
      <c r="F196" s="103">
        <v>0</v>
      </c>
      <c r="G196" s="103">
        <v>0</v>
      </c>
      <c r="H196" s="103">
        <v>0</v>
      </c>
      <c r="I196" s="103">
        <v>0</v>
      </c>
      <c r="J196" s="103">
        <v>0</v>
      </c>
      <c r="K196" s="103">
        <v>0</v>
      </c>
      <c r="L196" s="103">
        <v>0</v>
      </c>
      <c r="M196" s="103">
        <v>0</v>
      </c>
      <c r="N196" s="103">
        <v>0</v>
      </c>
      <c r="O196" s="103">
        <v>0</v>
      </c>
      <c r="P196" s="103" t="s">
        <v>1315</v>
      </c>
      <c r="Q196" s="103" t="s">
        <v>1316</v>
      </c>
      <c r="R196" s="103"/>
      <c r="S196" s="103"/>
      <c r="T196" s="103"/>
      <c r="U196" s="14"/>
      <c r="V196" s="14"/>
      <c r="W196" s="14"/>
    </row>
    <row r="197" spans="1:23" s="10" customFormat="1" ht="12.75" customHeight="1" x14ac:dyDescent="0.2">
      <c r="A197" s="10" t="s">
        <v>756</v>
      </c>
      <c r="B197" s="10" t="s">
        <v>857</v>
      </c>
      <c r="C197" s="103">
        <v>10818</v>
      </c>
      <c r="D197" s="103">
        <v>11500</v>
      </c>
      <c r="E197" s="103">
        <v>0</v>
      </c>
      <c r="F197" s="103">
        <v>0</v>
      </c>
      <c r="G197" s="103">
        <v>0</v>
      </c>
      <c r="H197" s="103">
        <v>0</v>
      </c>
      <c r="I197" s="103">
        <v>0</v>
      </c>
      <c r="J197" s="103">
        <v>0</v>
      </c>
      <c r="K197" s="103">
        <v>0</v>
      </c>
      <c r="L197" s="103">
        <v>5600</v>
      </c>
      <c r="M197" s="103">
        <v>0</v>
      </c>
      <c r="N197" s="103">
        <v>0</v>
      </c>
      <c r="O197" s="103">
        <v>0</v>
      </c>
      <c r="P197" s="103" t="s">
        <v>1377</v>
      </c>
      <c r="Q197" s="103" t="s">
        <v>1316</v>
      </c>
      <c r="R197" s="103"/>
      <c r="S197" s="103"/>
      <c r="T197" s="103"/>
      <c r="U197" s="14"/>
      <c r="V197" s="14"/>
      <c r="W197" s="14"/>
    </row>
    <row r="198" spans="1:23" s="10" customFormat="1" ht="12.75" customHeight="1" x14ac:dyDescent="0.2">
      <c r="A198" s="10" t="s">
        <v>487</v>
      </c>
      <c r="B198" s="10" t="s">
        <v>330</v>
      </c>
      <c r="C198" s="103">
        <v>48157</v>
      </c>
      <c r="D198" s="103">
        <v>0</v>
      </c>
      <c r="E198" s="103">
        <v>0</v>
      </c>
      <c r="F198" s="103">
        <v>0</v>
      </c>
      <c r="G198" s="103">
        <v>0</v>
      </c>
      <c r="H198" s="103">
        <v>0</v>
      </c>
      <c r="I198" s="103">
        <v>0</v>
      </c>
      <c r="J198" s="103">
        <v>0</v>
      </c>
      <c r="K198" s="103">
        <v>0</v>
      </c>
      <c r="L198" s="103">
        <v>45700</v>
      </c>
      <c r="M198" s="103">
        <v>20010</v>
      </c>
      <c r="N198" s="103">
        <v>0</v>
      </c>
      <c r="O198" s="103">
        <v>37600</v>
      </c>
      <c r="P198" s="103" t="s">
        <v>1324</v>
      </c>
      <c r="Q198" s="103" t="s">
        <v>1316</v>
      </c>
      <c r="R198" s="103"/>
      <c r="S198" s="103"/>
      <c r="T198" s="103"/>
      <c r="U198" s="14"/>
      <c r="V198" s="14"/>
      <c r="W198" s="14"/>
    </row>
    <row r="199" spans="1:23" s="10" customFormat="1" ht="12.75" customHeight="1" x14ac:dyDescent="0.2">
      <c r="A199" s="10" t="s">
        <v>501</v>
      </c>
      <c r="B199" s="10" t="s">
        <v>95</v>
      </c>
      <c r="C199" s="103">
        <v>554</v>
      </c>
      <c r="D199" s="103">
        <v>0</v>
      </c>
      <c r="E199" s="103">
        <v>0</v>
      </c>
      <c r="F199" s="103">
        <v>0</v>
      </c>
      <c r="G199" s="103">
        <v>0</v>
      </c>
      <c r="H199" s="103">
        <v>0</v>
      </c>
      <c r="I199" s="103">
        <v>0</v>
      </c>
      <c r="J199" s="103">
        <v>0</v>
      </c>
      <c r="K199" s="103">
        <v>0</v>
      </c>
      <c r="L199" s="103">
        <v>507</v>
      </c>
      <c r="M199" s="103">
        <v>0</v>
      </c>
      <c r="N199" s="103">
        <v>0</v>
      </c>
      <c r="O199" s="103">
        <v>0</v>
      </c>
      <c r="P199" s="103" t="s">
        <v>1315</v>
      </c>
      <c r="Q199" s="103" t="s">
        <v>1316</v>
      </c>
      <c r="R199" s="103"/>
      <c r="S199" s="103"/>
      <c r="T199" s="103"/>
      <c r="U199" s="14"/>
      <c r="V199" s="14"/>
      <c r="W199" s="14"/>
    </row>
    <row r="200" spans="1:23" s="10" customFormat="1" ht="12.75" customHeight="1" x14ac:dyDescent="0.2">
      <c r="A200" s="10" t="s">
        <v>538</v>
      </c>
      <c r="B200" s="10" t="s">
        <v>96</v>
      </c>
      <c r="C200" s="103">
        <v>5250</v>
      </c>
      <c r="D200" s="103">
        <v>2000</v>
      </c>
      <c r="E200" s="103">
        <v>0</v>
      </c>
      <c r="F200" s="103">
        <v>0</v>
      </c>
      <c r="G200" s="103">
        <v>0</v>
      </c>
      <c r="H200" s="103">
        <v>0</v>
      </c>
      <c r="I200" s="103">
        <v>0</v>
      </c>
      <c r="J200" s="103">
        <v>0</v>
      </c>
      <c r="K200" s="103">
        <v>0</v>
      </c>
      <c r="L200" s="103">
        <v>3500</v>
      </c>
      <c r="M200" s="103">
        <v>0</v>
      </c>
      <c r="N200" s="103">
        <v>0</v>
      </c>
      <c r="O200" s="103">
        <v>0</v>
      </c>
      <c r="P200" s="103" t="s">
        <v>1315</v>
      </c>
      <c r="Q200" s="103" t="s">
        <v>1316</v>
      </c>
      <c r="R200" s="103"/>
      <c r="S200" s="103"/>
      <c r="T200" s="103"/>
      <c r="U200" s="14"/>
      <c r="V200" s="14"/>
      <c r="W200" s="14"/>
    </row>
    <row r="201" spans="1:23" s="10" customFormat="1" ht="12.75" customHeight="1" x14ac:dyDescent="0.2">
      <c r="A201" s="10" t="s">
        <v>582</v>
      </c>
      <c r="B201" s="10" t="s">
        <v>97</v>
      </c>
      <c r="C201" s="103">
        <v>6587</v>
      </c>
      <c r="D201" s="103">
        <v>0</v>
      </c>
      <c r="E201" s="103">
        <v>0</v>
      </c>
      <c r="F201" s="103">
        <v>0</v>
      </c>
      <c r="G201" s="103">
        <v>0</v>
      </c>
      <c r="H201" s="103">
        <v>0</v>
      </c>
      <c r="I201" s="103">
        <v>0</v>
      </c>
      <c r="J201" s="103">
        <v>0</v>
      </c>
      <c r="K201" s="103">
        <v>0</v>
      </c>
      <c r="L201" s="103">
        <v>0</v>
      </c>
      <c r="M201" s="103">
        <v>0</v>
      </c>
      <c r="N201" s="103">
        <v>2000</v>
      </c>
      <c r="O201" s="103">
        <v>0</v>
      </c>
      <c r="P201" s="103" t="s">
        <v>1315</v>
      </c>
      <c r="Q201" s="103" t="s">
        <v>1316</v>
      </c>
      <c r="R201" s="103"/>
      <c r="S201" s="103"/>
      <c r="T201" s="103"/>
      <c r="U201" s="14"/>
      <c r="V201" s="14"/>
      <c r="W201" s="14"/>
    </row>
    <row r="202" spans="1:23" s="10" customFormat="1" ht="12.75" customHeight="1" x14ac:dyDescent="0.2">
      <c r="A202" s="10" t="s">
        <v>744</v>
      </c>
      <c r="B202" s="10" t="s">
        <v>331</v>
      </c>
      <c r="C202" s="103">
        <v>200139</v>
      </c>
      <c r="D202" s="103">
        <v>0</v>
      </c>
      <c r="E202" s="103">
        <v>0</v>
      </c>
      <c r="F202" s="103">
        <v>0</v>
      </c>
      <c r="G202" s="103">
        <v>0</v>
      </c>
      <c r="H202" s="103">
        <v>0</v>
      </c>
      <c r="I202" s="103">
        <v>0</v>
      </c>
      <c r="J202" s="103">
        <v>0</v>
      </c>
      <c r="K202" s="103">
        <v>0</v>
      </c>
      <c r="L202" s="103">
        <v>0</v>
      </c>
      <c r="M202" s="103">
        <v>0</v>
      </c>
      <c r="N202" s="103">
        <v>0</v>
      </c>
      <c r="O202" s="103">
        <v>267424</v>
      </c>
      <c r="P202" s="103" t="s">
        <v>1344</v>
      </c>
      <c r="Q202" s="103" t="s">
        <v>1316</v>
      </c>
      <c r="R202" s="103"/>
      <c r="S202" s="103"/>
      <c r="T202" s="103"/>
      <c r="U202" s="14"/>
      <c r="V202" s="14"/>
      <c r="W202" s="14"/>
    </row>
    <row r="203" spans="1:23" s="10" customFormat="1" ht="12.75" customHeight="1" x14ac:dyDescent="0.2">
      <c r="A203" s="10" t="s">
        <v>804</v>
      </c>
      <c r="B203" s="10" t="s">
        <v>1345</v>
      </c>
      <c r="C203" s="103">
        <v>6723</v>
      </c>
      <c r="D203" s="103">
        <v>0</v>
      </c>
      <c r="E203" s="103">
        <v>0</v>
      </c>
      <c r="F203" s="103">
        <v>0</v>
      </c>
      <c r="G203" s="103">
        <v>0</v>
      </c>
      <c r="H203" s="103">
        <v>0</v>
      </c>
      <c r="I203" s="103">
        <v>0</v>
      </c>
      <c r="J203" s="103">
        <v>0</v>
      </c>
      <c r="K203" s="103">
        <v>0</v>
      </c>
      <c r="L203" s="103">
        <v>0</v>
      </c>
      <c r="M203" s="103">
        <v>0</v>
      </c>
      <c r="N203" s="103">
        <v>0</v>
      </c>
      <c r="O203" s="103">
        <v>0</v>
      </c>
      <c r="P203" s="103" t="s">
        <v>1377</v>
      </c>
      <c r="Q203" s="103" t="s">
        <v>1316</v>
      </c>
      <c r="R203" s="103"/>
      <c r="S203" s="103"/>
      <c r="T203" s="103"/>
      <c r="U203" s="14"/>
      <c r="V203" s="14"/>
      <c r="W203" s="14"/>
    </row>
    <row r="204" spans="1:23" s="10" customFormat="1" ht="12.75" customHeight="1" x14ac:dyDescent="0.2">
      <c r="A204" s="10" t="s">
        <v>814</v>
      </c>
      <c r="B204" s="10" t="s">
        <v>900</v>
      </c>
      <c r="C204" s="103">
        <v>15000</v>
      </c>
      <c r="D204" s="103">
        <v>0</v>
      </c>
      <c r="E204" s="103">
        <v>0</v>
      </c>
      <c r="F204" s="103">
        <v>0</v>
      </c>
      <c r="G204" s="103">
        <v>0</v>
      </c>
      <c r="H204" s="103">
        <v>0</v>
      </c>
      <c r="I204" s="103">
        <v>0</v>
      </c>
      <c r="J204" s="103">
        <v>0</v>
      </c>
      <c r="K204" s="103">
        <v>16000</v>
      </c>
      <c r="L204" s="103">
        <v>0</v>
      </c>
      <c r="M204" s="103">
        <v>0</v>
      </c>
      <c r="N204" s="103">
        <v>0</v>
      </c>
      <c r="O204" s="103">
        <v>63500</v>
      </c>
      <c r="P204" s="103" t="s">
        <v>1377</v>
      </c>
      <c r="Q204" s="103" t="s">
        <v>1316</v>
      </c>
      <c r="R204" s="103"/>
      <c r="S204" s="103"/>
      <c r="T204" s="103"/>
      <c r="U204" s="14"/>
      <c r="V204" s="14"/>
      <c r="W204" s="14"/>
    </row>
    <row r="205" spans="1:23" s="10" customFormat="1" ht="12.75" customHeight="1" x14ac:dyDescent="0.2">
      <c r="A205" s="10" t="s">
        <v>772</v>
      </c>
      <c r="B205" s="10" t="s">
        <v>333</v>
      </c>
      <c r="C205" s="103">
        <v>15800</v>
      </c>
      <c r="D205" s="103">
        <v>0</v>
      </c>
      <c r="E205" s="103">
        <v>0</v>
      </c>
      <c r="F205" s="103">
        <v>0</v>
      </c>
      <c r="G205" s="103">
        <v>0</v>
      </c>
      <c r="H205" s="103">
        <v>0</v>
      </c>
      <c r="I205" s="103">
        <v>0</v>
      </c>
      <c r="J205" s="103">
        <v>0</v>
      </c>
      <c r="K205" s="103">
        <v>0</v>
      </c>
      <c r="L205" s="103">
        <v>18000</v>
      </c>
      <c r="M205" s="103">
        <v>0</v>
      </c>
      <c r="N205" s="103">
        <v>0</v>
      </c>
      <c r="O205" s="103">
        <v>0</v>
      </c>
      <c r="P205" s="103" t="s">
        <v>1377</v>
      </c>
      <c r="Q205" s="103" t="s">
        <v>1316</v>
      </c>
      <c r="R205" s="103"/>
      <c r="S205" s="103"/>
      <c r="T205" s="103"/>
      <c r="U205" s="14"/>
      <c r="V205" s="14"/>
      <c r="W205" s="14"/>
    </row>
    <row r="206" spans="1:23" s="10" customFormat="1" ht="12.75" customHeight="1" x14ac:dyDescent="0.2">
      <c r="A206" s="10" t="s">
        <v>811</v>
      </c>
      <c r="B206" s="10" t="s">
        <v>334</v>
      </c>
      <c r="C206" s="103">
        <v>23632</v>
      </c>
      <c r="D206" s="103">
        <v>3000</v>
      </c>
      <c r="E206" s="103">
        <v>0</v>
      </c>
      <c r="F206" s="103">
        <v>0</v>
      </c>
      <c r="G206" s="103">
        <v>0</v>
      </c>
      <c r="H206" s="103">
        <v>0</v>
      </c>
      <c r="I206" s="103">
        <v>0</v>
      </c>
      <c r="J206" s="103">
        <v>0</v>
      </c>
      <c r="K206" s="103">
        <v>0</v>
      </c>
      <c r="L206" s="103">
        <v>0</v>
      </c>
      <c r="M206" s="103">
        <v>0</v>
      </c>
      <c r="N206" s="103">
        <v>29082</v>
      </c>
      <c r="O206" s="103">
        <v>0</v>
      </c>
      <c r="P206" s="103" t="s">
        <v>1377</v>
      </c>
      <c r="Q206" s="103" t="s">
        <v>1316</v>
      </c>
      <c r="R206" s="103"/>
      <c r="S206" s="103"/>
      <c r="T206" s="103"/>
      <c r="U206" s="14"/>
      <c r="V206" s="14"/>
      <c r="W206" s="14"/>
    </row>
    <row r="207" spans="1:23" s="10" customFormat="1" ht="12.75" customHeight="1" x14ac:dyDescent="0.2">
      <c r="A207" s="10" t="s">
        <v>713</v>
      </c>
      <c r="B207" s="10" t="s">
        <v>98</v>
      </c>
      <c r="C207" s="103">
        <v>0</v>
      </c>
      <c r="D207" s="103">
        <v>0</v>
      </c>
      <c r="E207" s="103">
        <v>189670</v>
      </c>
      <c r="F207" s="103">
        <v>0</v>
      </c>
      <c r="G207" s="103">
        <v>0</v>
      </c>
      <c r="H207" s="103">
        <v>0</v>
      </c>
      <c r="I207" s="103">
        <v>0</v>
      </c>
      <c r="J207" s="103">
        <v>0</v>
      </c>
      <c r="K207" s="103">
        <v>90600</v>
      </c>
      <c r="L207" s="103">
        <v>0</v>
      </c>
      <c r="M207" s="103">
        <v>0</v>
      </c>
      <c r="N207" s="103">
        <v>0</v>
      </c>
      <c r="O207" s="103">
        <v>0</v>
      </c>
      <c r="P207" s="103" t="s">
        <v>1327</v>
      </c>
      <c r="Q207" s="103" t="s">
        <v>1316</v>
      </c>
      <c r="R207" s="103"/>
      <c r="S207" s="103"/>
      <c r="T207" s="103"/>
      <c r="U207" s="14"/>
      <c r="V207" s="14"/>
      <c r="W207" s="14"/>
    </row>
    <row r="208" spans="1:23" s="10" customFormat="1" ht="12.75" customHeight="1" x14ac:dyDescent="0.2">
      <c r="A208" s="10" t="s">
        <v>649</v>
      </c>
      <c r="B208" s="10" t="s">
        <v>99</v>
      </c>
      <c r="C208" s="103">
        <v>21379</v>
      </c>
      <c r="D208" s="103">
        <v>1000</v>
      </c>
      <c r="E208" s="103">
        <v>0</v>
      </c>
      <c r="F208" s="103">
        <v>0</v>
      </c>
      <c r="G208" s="103">
        <v>0</v>
      </c>
      <c r="H208" s="103">
        <v>0</v>
      </c>
      <c r="I208" s="103">
        <v>0</v>
      </c>
      <c r="J208" s="103">
        <v>0</v>
      </c>
      <c r="K208" s="103">
        <v>0</v>
      </c>
      <c r="L208" s="103">
        <v>23124</v>
      </c>
      <c r="M208" s="103">
        <v>5972</v>
      </c>
      <c r="N208" s="103">
        <v>12334</v>
      </c>
      <c r="O208" s="103">
        <v>0</v>
      </c>
      <c r="P208" s="103" t="s">
        <v>1315</v>
      </c>
      <c r="Q208" s="103" t="s">
        <v>1316</v>
      </c>
      <c r="R208" s="103"/>
      <c r="S208" s="103"/>
      <c r="T208" s="103"/>
      <c r="U208" s="14"/>
      <c r="V208" s="14"/>
      <c r="W208" s="14"/>
    </row>
    <row r="209" spans="1:23" s="10" customFormat="1" ht="12.75" customHeight="1" x14ac:dyDescent="0.2">
      <c r="A209" s="10" t="s">
        <v>714</v>
      </c>
      <c r="B209" s="10" t="s">
        <v>100</v>
      </c>
      <c r="C209" s="103">
        <v>102368</v>
      </c>
      <c r="D209" s="103">
        <v>15000</v>
      </c>
      <c r="E209" s="103">
        <v>0</v>
      </c>
      <c r="F209" s="103">
        <v>0</v>
      </c>
      <c r="G209" s="103">
        <v>0</v>
      </c>
      <c r="H209" s="103">
        <v>0</v>
      </c>
      <c r="I209" s="103">
        <v>0</v>
      </c>
      <c r="J209" s="103">
        <v>0</v>
      </c>
      <c r="K209" s="103">
        <v>0</v>
      </c>
      <c r="L209" s="103">
        <v>62505</v>
      </c>
      <c r="M209" s="103">
        <v>0</v>
      </c>
      <c r="N209" s="103">
        <v>0</v>
      </c>
      <c r="O209" s="103">
        <v>3100</v>
      </c>
      <c r="P209" s="103" t="s">
        <v>1327</v>
      </c>
      <c r="Q209" s="103" t="s">
        <v>1316</v>
      </c>
      <c r="R209" s="103"/>
      <c r="S209" s="103"/>
      <c r="T209" s="103"/>
      <c r="U209" s="14"/>
      <c r="V209" s="14"/>
      <c r="W209" s="14"/>
    </row>
    <row r="210" spans="1:23" s="10" customFormat="1" ht="12.75" customHeight="1" x14ac:dyDescent="0.2">
      <c r="A210" s="10" t="s">
        <v>417</v>
      </c>
      <c r="B210" s="10" t="s">
        <v>101</v>
      </c>
      <c r="C210" s="103">
        <v>71850</v>
      </c>
      <c r="D210" s="103">
        <v>5000</v>
      </c>
      <c r="E210" s="103">
        <v>0</v>
      </c>
      <c r="F210" s="103">
        <v>0</v>
      </c>
      <c r="G210" s="103">
        <v>0</v>
      </c>
      <c r="H210" s="103">
        <v>0</v>
      </c>
      <c r="I210" s="103">
        <v>0</v>
      </c>
      <c r="J210" s="103">
        <v>0</v>
      </c>
      <c r="K210" s="103">
        <v>0</v>
      </c>
      <c r="L210" s="103">
        <v>0</v>
      </c>
      <c r="M210" s="103">
        <v>0</v>
      </c>
      <c r="N210" s="103">
        <v>0</v>
      </c>
      <c r="O210" s="103">
        <v>0</v>
      </c>
      <c r="P210" s="103" t="s">
        <v>1312</v>
      </c>
      <c r="Q210" s="103" t="s">
        <v>1316</v>
      </c>
      <c r="R210" s="103"/>
      <c r="S210" s="103"/>
      <c r="T210" s="103"/>
      <c r="U210" s="14"/>
      <c r="V210" s="14"/>
      <c r="W210" s="14"/>
    </row>
    <row r="211" spans="1:23" s="10" customFormat="1" ht="12.75" customHeight="1" x14ac:dyDescent="0.2">
      <c r="A211" s="10" t="s">
        <v>590</v>
      </c>
      <c r="B211" s="10" t="s">
        <v>102</v>
      </c>
      <c r="C211" s="103">
        <v>18964</v>
      </c>
      <c r="D211" s="103">
        <v>0</v>
      </c>
      <c r="E211" s="103">
        <v>0</v>
      </c>
      <c r="F211" s="103">
        <v>0</v>
      </c>
      <c r="G211" s="103">
        <v>0</v>
      </c>
      <c r="H211" s="103">
        <v>0</v>
      </c>
      <c r="I211" s="103">
        <v>0</v>
      </c>
      <c r="J211" s="103">
        <v>0</v>
      </c>
      <c r="K211" s="103">
        <v>0</v>
      </c>
      <c r="L211" s="103">
        <v>0</v>
      </c>
      <c r="M211" s="103">
        <v>0</v>
      </c>
      <c r="N211" s="103">
        <v>0</v>
      </c>
      <c r="O211" s="103">
        <v>3000</v>
      </c>
      <c r="P211" s="103" t="s">
        <v>1315</v>
      </c>
      <c r="Q211" s="103" t="s">
        <v>1316</v>
      </c>
      <c r="R211" s="103"/>
      <c r="S211" s="103"/>
      <c r="T211" s="103"/>
      <c r="U211" s="14"/>
      <c r="V211" s="14"/>
      <c r="W211" s="14"/>
    </row>
    <row r="212" spans="1:23" s="10" customFormat="1" ht="12.75" customHeight="1" x14ac:dyDescent="0.2">
      <c r="A212" s="10" t="s">
        <v>715</v>
      </c>
      <c r="B212" s="10" t="s">
        <v>846</v>
      </c>
      <c r="C212" s="103">
        <v>83800</v>
      </c>
      <c r="D212" s="103">
        <v>0</v>
      </c>
      <c r="E212" s="103">
        <v>0</v>
      </c>
      <c r="F212" s="103">
        <v>0</v>
      </c>
      <c r="G212" s="103">
        <v>0</v>
      </c>
      <c r="H212" s="103">
        <v>0</v>
      </c>
      <c r="I212" s="103">
        <v>0</v>
      </c>
      <c r="J212" s="103">
        <v>0</v>
      </c>
      <c r="K212" s="103">
        <v>4500</v>
      </c>
      <c r="L212" s="103">
        <v>21000</v>
      </c>
      <c r="M212" s="103">
        <v>0</v>
      </c>
      <c r="N212" s="103">
        <v>0</v>
      </c>
      <c r="O212" s="103">
        <v>0</v>
      </c>
      <c r="P212" s="103" t="s">
        <v>1327</v>
      </c>
      <c r="Q212" s="103" t="s">
        <v>1316</v>
      </c>
      <c r="R212" s="103"/>
      <c r="S212" s="103"/>
      <c r="T212" s="103"/>
      <c r="U212" s="14"/>
      <c r="V212" s="14"/>
      <c r="W212" s="14"/>
    </row>
    <row r="213" spans="1:23" s="10" customFormat="1" ht="12.75" customHeight="1" x14ac:dyDescent="0.2">
      <c r="A213" s="10" t="s">
        <v>496</v>
      </c>
      <c r="B213" s="10" t="s">
        <v>335</v>
      </c>
      <c r="C213" s="103">
        <v>243240</v>
      </c>
      <c r="D213" s="103">
        <v>54000</v>
      </c>
      <c r="E213" s="103">
        <v>0</v>
      </c>
      <c r="F213" s="103">
        <v>0</v>
      </c>
      <c r="G213" s="103">
        <v>0</v>
      </c>
      <c r="H213" s="103">
        <v>0</v>
      </c>
      <c r="I213" s="103">
        <v>0</v>
      </c>
      <c r="J213" s="103">
        <v>0</v>
      </c>
      <c r="K213" s="103">
        <v>0</v>
      </c>
      <c r="L213" s="103">
        <v>0</v>
      </c>
      <c r="M213" s="103">
        <v>0</v>
      </c>
      <c r="N213" s="103">
        <v>0</v>
      </c>
      <c r="O213" s="103">
        <v>84250</v>
      </c>
      <c r="P213" s="103" t="s">
        <v>1324</v>
      </c>
      <c r="Q213" s="103" t="s">
        <v>1316</v>
      </c>
      <c r="R213" s="103"/>
      <c r="S213" s="103"/>
      <c r="T213" s="103"/>
      <c r="U213" s="14"/>
      <c r="V213" s="14"/>
      <c r="W213" s="14"/>
    </row>
    <row r="214" spans="1:23" s="10" customFormat="1" ht="12.75" customHeight="1" x14ac:dyDescent="0.2">
      <c r="A214" s="10" t="s">
        <v>566</v>
      </c>
      <c r="B214" s="10" t="s">
        <v>103</v>
      </c>
      <c r="C214" s="103">
        <v>650</v>
      </c>
      <c r="D214" s="103">
        <v>7000</v>
      </c>
      <c r="E214" s="103">
        <v>0</v>
      </c>
      <c r="F214" s="103">
        <v>0</v>
      </c>
      <c r="G214" s="103">
        <v>0</v>
      </c>
      <c r="H214" s="103">
        <v>0</v>
      </c>
      <c r="I214" s="103">
        <v>0</v>
      </c>
      <c r="J214" s="103">
        <v>0</v>
      </c>
      <c r="K214" s="103">
        <v>0</v>
      </c>
      <c r="L214" s="103">
        <v>0</v>
      </c>
      <c r="M214" s="103">
        <v>0</v>
      </c>
      <c r="N214" s="103">
        <v>0</v>
      </c>
      <c r="O214" s="103">
        <v>0</v>
      </c>
      <c r="P214" s="103" t="s">
        <v>1315</v>
      </c>
      <c r="Q214" s="103" t="s">
        <v>1316</v>
      </c>
      <c r="R214" s="103"/>
      <c r="S214" s="103"/>
      <c r="T214" s="103"/>
      <c r="U214" s="14"/>
      <c r="V214" s="14"/>
      <c r="W214" s="14"/>
    </row>
    <row r="215" spans="1:23" s="10" customFormat="1" ht="12.75" customHeight="1" x14ac:dyDescent="0.2">
      <c r="A215" s="10" t="s">
        <v>732</v>
      </c>
      <c r="B215" s="10" t="s">
        <v>104</v>
      </c>
      <c r="C215" s="103">
        <v>6289</v>
      </c>
      <c r="D215" s="103">
        <v>0</v>
      </c>
      <c r="E215" s="103">
        <v>0</v>
      </c>
      <c r="F215" s="103">
        <v>0</v>
      </c>
      <c r="G215" s="103">
        <v>0</v>
      </c>
      <c r="H215" s="103">
        <v>0</v>
      </c>
      <c r="I215" s="103">
        <v>0</v>
      </c>
      <c r="J215" s="103">
        <v>0</v>
      </c>
      <c r="K215" s="103">
        <v>0</v>
      </c>
      <c r="L215" s="103">
        <v>5470</v>
      </c>
      <c r="M215" s="103">
        <v>0</v>
      </c>
      <c r="N215" s="103">
        <v>13153</v>
      </c>
      <c r="O215" s="103">
        <v>0</v>
      </c>
      <c r="P215" s="103" t="s">
        <v>1320</v>
      </c>
      <c r="Q215" s="103" t="s">
        <v>1316</v>
      </c>
      <c r="R215" s="103"/>
      <c r="S215" s="103"/>
      <c r="T215" s="103"/>
      <c r="U215" s="14"/>
      <c r="V215" s="14"/>
      <c r="W215" s="14"/>
    </row>
    <row r="216" spans="1:23" s="10" customFormat="1" ht="12.75" customHeight="1" x14ac:dyDescent="0.2">
      <c r="A216" s="10" t="s">
        <v>482</v>
      </c>
      <c r="B216" s="10" t="s">
        <v>105</v>
      </c>
      <c r="C216" s="103">
        <v>5940</v>
      </c>
      <c r="D216" s="103">
        <v>0</v>
      </c>
      <c r="E216" s="103">
        <v>0</v>
      </c>
      <c r="F216" s="103">
        <v>5500</v>
      </c>
      <c r="G216" s="103">
        <v>0</v>
      </c>
      <c r="H216" s="103">
        <v>0</v>
      </c>
      <c r="I216" s="103">
        <v>0</v>
      </c>
      <c r="J216" s="103">
        <v>0</v>
      </c>
      <c r="K216" s="103">
        <v>0</v>
      </c>
      <c r="L216" s="103">
        <v>7320</v>
      </c>
      <c r="M216" s="103">
        <v>0</v>
      </c>
      <c r="N216" s="103">
        <v>0</v>
      </c>
      <c r="O216" s="103">
        <v>0</v>
      </c>
      <c r="P216" s="103" t="s">
        <v>1315</v>
      </c>
      <c r="Q216" s="103" t="s">
        <v>1316</v>
      </c>
      <c r="R216" s="103"/>
      <c r="S216" s="103"/>
      <c r="T216" s="103"/>
      <c r="U216" s="14"/>
      <c r="V216" s="14"/>
      <c r="W216" s="14"/>
    </row>
    <row r="217" spans="1:23" s="10" customFormat="1" ht="12.75" customHeight="1" x14ac:dyDescent="0.2">
      <c r="A217" s="10" t="s">
        <v>593</v>
      </c>
      <c r="B217" s="10" t="s">
        <v>1293</v>
      </c>
      <c r="C217" s="103">
        <v>16192</v>
      </c>
      <c r="D217" s="103">
        <v>0</v>
      </c>
      <c r="E217" s="103">
        <v>0</v>
      </c>
      <c r="F217" s="103">
        <v>0</v>
      </c>
      <c r="G217" s="103">
        <v>0</v>
      </c>
      <c r="H217" s="103">
        <v>0</v>
      </c>
      <c r="I217" s="103">
        <v>0</v>
      </c>
      <c r="J217" s="103">
        <v>0</v>
      </c>
      <c r="K217" s="103">
        <v>0</v>
      </c>
      <c r="L217" s="103">
        <v>0</v>
      </c>
      <c r="M217" s="103">
        <v>0</v>
      </c>
      <c r="N217" s="103">
        <v>0</v>
      </c>
      <c r="O217" s="103">
        <v>0</v>
      </c>
      <c r="P217" s="103" t="s">
        <v>1315</v>
      </c>
      <c r="Q217" s="103" t="s">
        <v>1316</v>
      </c>
      <c r="R217" s="103"/>
      <c r="S217" s="103"/>
      <c r="T217" s="103"/>
      <c r="U217" s="14"/>
      <c r="V217" s="14"/>
      <c r="W217" s="14"/>
    </row>
    <row r="218" spans="1:23" s="10" customFormat="1" ht="12.75" customHeight="1" x14ac:dyDescent="0.2">
      <c r="A218" s="10" t="s">
        <v>733</v>
      </c>
      <c r="B218" s="10" t="s">
        <v>106</v>
      </c>
      <c r="C218" s="103">
        <v>83587</v>
      </c>
      <c r="D218" s="103">
        <v>0</v>
      </c>
      <c r="E218" s="103">
        <v>0</v>
      </c>
      <c r="F218" s="103">
        <v>0</v>
      </c>
      <c r="G218" s="103">
        <v>0</v>
      </c>
      <c r="H218" s="103">
        <v>0</v>
      </c>
      <c r="I218" s="103">
        <v>0</v>
      </c>
      <c r="J218" s="103">
        <v>0</v>
      </c>
      <c r="K218" s="103">
        <v>0</v>
      </c>
      <c r="L218" s="103">
        <v>0</v>
      </c>
      <c r="M218" s="103">
        <v>0</v>
      </c>
      <c r="N218" s="103">
        <v>5874</v>
      </c>
      <c r="O218" s="103">
        <v>0</v>
      </c>
      <c r="P218" s="103" t="s">
        <v>1320</v>
      </c>
      <c r="Q218" s="103" t="s">
        <v>1316</v>
      </c>
      <c r="R218" s="103"/>
      <c r="S218" s="103"/>
      <c r="T218" s="103"/>
      <c r="U218" s="14"/>
      <c r="V218" s="14"/>
      <c r="W218" s="14"/>
    </row>
    <row r="219" spans="1:23" s="10" customFormat="1" ht="12.75" customHeight="1" x14ac:dyDescent="0.2">
      <c r="A219" s="10" t="s">
        <v>502</v>
      </c>
      <c r="B219" s="10" t="s">
        <v>107</v>
      </c>
      <c r="C219" s="103">
        <v>9000</v>
      </c>
      <c r="D219" s="103">
        <v>0</v>
      </c>
      <c r="E219" s="103">
        <v>0</v>
      </c>
      <c r="F219" s="103">
        <v>1000</v>
      </c>
      <c r="G219" s="103">
        <v>0</v>
      </c>
      <c r="H219" s="103">
        <v>0</v>
      </c>
      <c r="I219" s="103">
        <v>0</v>
      </c>
      <c r="J219" s="103">
        <v>0</v>
      </c>
      <c r="K219" s="103">
        <v>0</v>
      </c>
      <c r="L219" s="103">
        <v>0</v>
      </c>
      <c r="M219" s="103">
        <v>0</v>
      </c>
      <c r="N219" s="103">
        <v>0</v>
      </c>
      <c r="O219" s="103">
        <v>2000</v>
      </c>
      <c r="P219" s="103" t="s">
        <v>1315</v>
      </c>
      <c r="Q219" s="103" t="s">
        <v>1316</v>
      </c>
      <c r="R219" s="103"/>
      <c r="S219" s="103"/>
      <c r="T219" s="103"/>
      <c r="U219" s="14"/>
      <c r="V219" s="14"/>
      <c r="W219" s="14"/>
    </row>
    <row r="220" spans="1:23" s="10" customFormat="1" ht="12.75" customHeight="1" x14ac:dyDescent="0.2">
      <c r="A220" s="10" t="s">
        <v>421</v>
      </c>
      <c r="B220" s="10" t="s">
        <v>108</v>
      </c>
      <c r="C220" s="103">
        <v>18409</v>
      </c>
      <c r="D220" s="103">
        <v>0</v>
      </c>
      <c r="E220" s="103">
        <v>0</v>
      </c>
      <c r="F220" s="103">
        <v>0</v>
      </c>
      <c r="G220" s="103">
        <v>0</v>
      </c>
      <c r="H220" s="103">
        <v>0</v>
      </c>
      <c r="I220" s="103">
        <v>0</v>
      </c>
      <c r="J220" s="103">
        <v>0</v>
      </c>
      <c r="K220" s="103">
        <v>0</v>
      </c>
      <c r="L220" s="103">
        <v>0</v>
      </c>
      <c r="M220" s="103">
        <v>0</v>
      </c>
      <c r="N220" s="103">
        <v>19</v>
      </c>
      <c r="O220" s="103">
        <v>15000</v>
      </c>
      <c r="P220" s="103" t="s">
        <v>1312</v>
      </c>
      <c r="Q220" s="103" t="s">
        <v>1316</v>
      </c>
      <c r="R220" s="103"/>
      <c r="S220" s="103"/>
      <c r="T220" s="103"/>
      <c r="U220" s="14"/>
      <c r="V220" s="14"/>
      <c r="W220" s="14"/>
    </row>
    <row r="221" spans="1:23" s="10" customFormat="1" ht="12.75" customHeight="1" x14ac:dyDescent="0.2">
      <c r="A221" s="10" t="s">
        <v>468</v>
      </c>
      <c r="B221" s="10" t="s">
        <v>109</v>
      </c>
      <c r="C221" s="103">
        <v>14770</v>
      </c>
      <c r="D221" s="103">
        <v>3000</v>
      </c>
      <c r="E221" s="103">
        <v>0</v>
      </c>
      <c r="F221" s="103">
        <v>0</v>
      </c>
      <c r="G221" s="103">
        <v>0</v>
      </c>
      <c r="H221" s="103">
        <v>0</v>
      </c>
      <c r="I221" s="103">
        <v>0</v>
      </c>
      <c r="J221" s="103">
        <v>0</v>
      </c>
      <c r="K221" s="103">
        <v>0</v>
      </c>
      <c r="L221" s="103">
        <v>0</v>
      </c>
      <c r="M221" s="103">
        <v>0</v>
      </c>
      <c r="N221" s="103">
        <v>0</v>
      </c>
      <c r="O221" s="103">
        <v>0</v>
      </c>
      <c r="P221" s="103" t="s">
        <v>1315</v>
      </c>
      <c r="Q221" s="103" t="s">
        <v>1316</v>
      </c>
      <c r="R221" s="103"/>
      <c r="S221" s="103"/>
      <c r="T221" s="103"/>
      <c r="U221" s="14"/>
      <c r="V221" s="14"/>
      <c r="W221" s="14"/>
    </row>
    <row r="222" spans="1:23" s="10" customFormat="1" ht="12.75" customHeight="1" x14ac:dyDescent="0.2">
      <c r="A222" s="10" t="s">
        <v>503</v>
      </c>
      <c r="B222" s="10" t="s">
        <v>110</v>
      </c>
      <c r="C222" s="103">
        <v>1230</v>
      </c>
      <c r="D222" s="103">
        <v>2000</v>
      </c>
      <c r="E222" s="103">
        <v>0</v>
      </c>
      <c r="F222" s="103">
        <v>0</v>
      </c>
      <c r="G222" s="103">
        <v>0</v>
      </c>
      <c r="H222" s="103">
        <v>0</v>
      </c>
      <c r="I222" s="103">
        <v>0</v>
      </c>
      <c r="J222" s="103">
        <v>0</v>
      </c>
      <c r="K222" s="103">
        <v>0</v>
      </c>
      <c r="L222" s="103">
        <v>0</v>
      </c>
      <c r="M222" s="103">
        <v>0</v>
      </c>
      <c r="N222" s="103">
        <v>0</v>
      </c>
      <c r="O222" s="103">
        <v>5000</v>
      </c>
      <c r="P222" s="103" t="s">
        <v>1315</v>
      </c>
      <c r="Q222" s="103" t="s">
        <v>1316</v>
      </c>
      <c r="R222" s="103"/>
      <c r="S222" s="103"/>
      <c r="T222" s="103"/>
      <c r="U222" s="14"/>
      <c r="V222" s="14"/>
      <c r="W222" s="14"/>
    </row>
    <row r="223" spans="1:23" s="10" customFormat="1" ht="12.75" customHeight="1" x14ac:dyDescent="0.2">
      <c r="A223" s="10" t="s">
        <v>734</v>
      </c>
      <c r="B223" s="10" t="s">
        <v>111</v>
      </c>
      <c r="C223" s="103">
        <v>56798</v>
      </c>
      <c r="D223" s="103">
        <v>8500</v>
      </c>
      <c r="E223" s="103">
        <v>0</v>
      </c>
      <c r="F223" s="103">
        <v>0</v>
      </c>
      <c r="G223" s="103">
        <v>0</v>
      </c>
      <c r="H223" s="103">
        <v>0</v>
      </c>
      <c r="I223" s="103">
        <v>0</v>
      </c>
      <c r="J223" s="103">
        <v>0</v>
      </c>
      <c r="K223" s="103">
        <v>0</v>
      </c>
      <c r="L223" s="103">
        <v>0</v>
      </c>
      <c r="M223" s="103">
        <v>0</v>
      </c>
      <c r="N223" s="103">
        <v>0</v>
      </c>
      <c r="O223" s="103">
        <v>0</v>
      </c>
      <c r="P223" s="103" t="s">
        <v>1320</v>
      </c>
      <c r="Q223" s="103" t="s">
        <v>1316</v>
      </c>
      <c r="R223" s="103"/>
      <c r="S223" s="103"/>
      <c r="T223" s="103"/>
      <c r="U223" s="14"/>
      <c r="V223" s="14"/>
      <c r="W223" s="14"/>
    </row>
    <row r="224" spans="1:23" s="10" customFormat="1" ht="12.75" customHeight="1" x14ac:dyDescent="0.2">
      <c r="A224" s="10" t="s">
        <v>794</v>
      </c>
      <c r="B224" s="10" t="s">
        <v>1347</v>
      </c>
      <c r="C224" s="103">
        <v>0</v>
      </c>
      <c r="D224" s="103">
        <v>0</v>
      </c>
      <c r="E224" s="103">
        <v>0</v>
      </c>
      <c r="F224" s="103">
        <v>0</v>
      </c>
      <c r="G224" s="103">
        <v>0</v>
      </c>
      <c r="H224" s="103">
        <v>0</v>
      </c>
      <c r="I224" s="103">
        <v>0</v>
      </c>
      <c r="J224" s="103">
        <v>0</v>
      </c>
      <c r="K224" s="103">
        <v>0</v>
      </c>
      <c r="L224" s="103">
        <v>0</v>
      </c>
      <c r="M224" s="103">
        <v>0</v>
      </c>
      <c r="N224" s="103">
        <v>0</v>
      </c>
      <c r="O224" s="103">
        <v>0</v>
      </c>
      <c r="P224" s="103" t="s">
        <v>1377</v>
      </c>
      <c r="Q224" s="103" t="s">
        <v>1316</v>
      </c>
      <c r="R224" s="103"/>
      <c r="S224" s="103"/>
      <c r="T224" s="103"/>
      <c r="U224" s="14"/>
      <c r="V224" s="14"/>
      <c r="W224" s="14"/>
    </row>
    <row r="225" spans="1:23" s="10" customFormat="1" ht="12.75" customHeight="1" x14ac:dyDescent="0.2">
      <c r="A225" s="10" t="s">
        <v>508</v>
      </c>
      <c r="B225" s="10" t="s">
        <v>833</v>
      </c>
      <c r="C225" s="103">
        <v>4500</v>
      </c>
      <c r="D225" s="103">
        <v>0</v>
      </c>
      <c r="E225" s="103">
        <v>0</v>
      </c>
      <c r="F225" s="103">
        <v>0</v>
      </c>
      <c r="G225" s="103">
        <v>0</v>
      </c>
      <c r="H225" s="103">
        <v>4</v>
      </c>
      <c r="I225" s="103">
        <v>0</v>
      </c>
      <c r="J225" s="103">
        <v>0</v>
      </c>
      <c r="K225" s="103">
        <v>0</v>
      </c>
      <c r="L225" s="103">
        <v>163</v>
      </c>
      <c r="M225" s="103">
        <v>0</v>
      </c>
      <c r="N225" s="103">
        <v>0</v>
      </c>
      <c r="O225" s="103">
        <v>5000</v>
      </c>
      <c r="P225" s="103" t="s">
        <v>1312</v>
      </c>
      <c r="Q225" s="103" t="s">
        <v>1316</v>
      </c>
      <c r="R225" s="103"/>
      <c r="S225" s="103"/>
      <c r="T225" s="103"/>
      <c r="U225" s="14"/>
      <c r="V225" s="14"/>
      <c r="W225" s="14"/>
    </row>
    <row r="226" spans="1:23" s="10" customFormat="1" ht="12.75" customHeight="1" x14ac:dyDescent="0.2">
      <c r="A226" s="10" t="s">
        <v>516</v>
      </c>
      <c r="B226" s="10" t="s">
        <v>336</v>
      </c>
      <c r="C226" s="103">
        <v>11704</v>
      </c>
      <c r="D226" s="103">
        <v>2000</v>
      </c>
      <c r="E226" s="103">
        <v>0</v>
      </c>
      <c r="F226" s="103">
        <v>0</v>
      </c>
      <c r="G226" s="103">
        <v>0</v>
      </c>
      <c r="H226" s="103">
        <v>0</v>
      </c>
      <c r="I226" s="103">
        <v>0</v>
      </c>
      <c r="J226" s="103">
        <v>0</v>
      </c>
      <c r="K226" s="103">
        <v>24000</v>
      </c>
      <c r="L226" s="103">
        <v>105000</v>
      </c>
      <c r="M226" s="103">
        <v>0</v>
      </c>
      <c r="N226" s="103">
        <v>0</v>
      </c>
      <c r="O226" s="103">
        <v>0</v>
      </c>
      <c r="P226" s="103" t="s">
        <v>1324</v>
      </c>
      <c r="Q226" s="103" t="s">
        <v>1316</v>
      </c>
      <c r="R226" s="103"/>
      <c r="S226" s="103"/>
      <c r="T226" s="103"/>
      <c r="U226" s="14"/>
      <c r="V226" s="14"/>
      <c r="W226" s="14"/>
    </row>
    <row r="227" spans="1:23" s="10" customFormat="1" ht="12.75" customHeight="1" x14ac:dyDescent="0.2">
      <c r="A227" s="10" t="s">
        <v>757</v>
      </c>
      <c r="B227" s="10" t="s">
        <v>858</v>
      </c>
      <c r="C227" s="103">
        <v>960</v>
      </c>
      <c r="D227" s="103">
        <v>0</v>
      </c>
      <c r="E227" s="103">
        <v>0</v>
      </c>
      <c r="F227" s="103">
        <v>0</v>
      </c>
      <c r="G227" s="103">
        <v>0</v>
      </c>
      <c r="H227" s="103">
        <v>0</v>
      </c>
      <c r="I227" s="103">
        <v>0</v>
      </c>
      <c r="J227" s="103">
        <v>0</v>
      </c>
      <c r="K227" s="103">
        <v>0</v>
      </c>
      <c r="L227" s="103">
        <v>19700</v>
      </c>
      <c r="M227" s="103">
        <v>0</v>
      </c>
      <c r="N227" s="103">
        <v>0</v>
      </c>
      <c r="O227" s="103">
        <v>60</v>
      </c>
      <c r="P227" s="103" t="s">
        <v>1377</v>
      </c>
      <c r="Q227" s="103" t="s">
        <v>1316</v>
      </c>
      <c r="R227" s="103"/>
      <c r="S227" s="103"/>
      <c r="T227" s="103"/>
      <c r="U227" s="14"/>
      <c r="V227" s="14"/>
      <c r="W227" s="14"/>
    </row>
    <row r="228" spans="1:23" s="10" customFormat="1" ht="12.75" customHeight="1" x14ac:dyDescent="0.2">
      <c r="A228" s="10" t="s">
        <v>520</v>
      </c>
      <c r="B228" s="10" t="s">
        <v>112</v>
      </c>
      <c r="C228" s="103">
        <v>15480</v>
      </c>
      <c r="D228" s="103">
        <v>0</v>
      </c>
      <c r="E228" s="103">
        <v>0</v>
      </c>
      <c r="F228" s="103">
        <v>0</v>
      </c>
      <c r="G228" s="103">
        <v>0</v>
      </c>
      <c r="H228" s="103">
        <v>0</v>
      </c>
      <c r="I228" s="103">
        <v>0</v>
      </c>
      <c r="J228" s="103">
        <v>0</v>
      </c>
      <c r="K228" s="103">
        <v>0</v>
      </c>
      <c r="L228" s="103">
        <v>3550</v>
      </c>
      <c r="M228" s="103">
        <v>0</v>
      </c>
      <c r="N228" s="103">
        <v>600</v>
      </c>
      <c r="O228" s="103">
        <v>6000</v>
      </c>
      <c r="P228" s="103" t="s">
        <v>1315</v>
      </c>
      <c r="Q228" s="103" t="s">
        <v>1316</v>
      </c>
      <c r="R228" s="103"/>
      <c r="S228" s="103"/>
      <c r="T228" s="103"/>
      <c r="U228" s="14"/>
      <c r="V228" s="14"/>
      <c r="W228" s="14"/>
    </row>
    <row r="229" spans="1:23" s="10" customFormat="1" ht="12.75" customHeight="1" x14ac:dyDescent="0.2">
      <c r="A229" s="10" t="s">
        <v>440</v>
      </c>
      <c r="B229" s="10" t="s">
        <v>113</v>
      </c>
      <c r="C229" s="103">
        <v>4646</v>
      </c>
      <c r="D229" s="103">
        <v>0</v>
      </c>
      <c r="E229" s="103">
        <v>0</v>
      </c>
      <c r="F229" s="103">
        <v>0</v>
      </c>
      <c r="G229" s="103">
        <v>0</v>
      </c>
      <c r="H229" s="103">
        <v>0</v>
      </c>
      <c r="I229" s="103">
        <v>0</v>
      </c>
      <c r="J229" s="103">
        <v>0</v>
      </c>
      <c r="K229" s="103">
        <v>0</v>
      </c>
      <c r="L229" s="103">
        <v>0</v>
      </c>
      <c r="M229" s="103">
        <v>0</v>
      </c>
      <c r="N229" s="103">
        <v>0</v>
      </c>
      <c r="O229" s="103">
        <v>0</v>
      </c>
      <c r="P229" s="103" t="s">
        <v>1315</v>
      </c>
      <c r="Q229" s="103" t="s">
        <v>1316</v>
      </c>
      <c r="R229" s="103"/>
      <c r="S229" s="103"/>
      <c r="T229" s="103"/>
      <c r="U229" s="14"/>
      <c r="V229" s="14"/>
      <c r="W229" s="14"/>
    </row>
    <row r="230" spans="1:23" s="10" customFormat="1" ht="12.75" customHeight="1" x14ac:dyDescent="0.2">
      <c r="A230" s="10" t="s">
        <v>991</v>
      </c>
      <c r="B230" s="10" t="s">
        <v>992</v>
      </c>
      <c r="C230" s="103">
        <v>56353</v>
      </c>
      <c r="D230" s="103">
        <v>12700</v>
      </c>
      <c r="E230" s="103">
        <v>0</v>
      </c>
      <c r="F230" s="103">
        <v>0</v>
      </c>
      <c r="G230" s="103">
        <v>0</v>
      </c>
      <c r="H230" s="103">
        <v>0</v>
      </c>
      <c r="I230" s="103">
        <v>0</v>
      </c>
      <c r="J230" s="103">
        <v>0</v>
      </c>
      <c r="K230" s="103">
        <v>0</v>
      </c>
      <c r="L230" s="103">
        <v>0</v>
      </c>
      <c r="M230" s="103">
        <v>0</v>
      </c>
      <c r="N230" s="103">
        <v>0</v>
      </c>
      <c r="O230" s="103">
        <v>0</v>
      </c>
      <c r="P230" s="103" t="s">
        <v>1312</v>
      </c>
      <c r="Q230" s="103" t="s">
        <v>1314</v>
      </c>
      <c r="R230" s="103"/>
      <c r="S230" s="103"/>
      <c r="T230" s="103"/>
      <c r="U230" s="14"/>
      <c r="V230" s="14"/>
      <c r="W230" s="14"/>
    </row>
    <row r="231" spans="1:23" s="10" customFormat="1" ht="12.75" customHeight="1" x14ac:dyDescent="0.2">
      <c r="A231" s="10" t="s">
        <v>735</v>
      </c>
      <c r="B231" s="10" t="s">
        <v>114</v>
      </c>
      <c r="C231" s="103">
        <v>11000</v>
      </c>
      <c r="D231" s="103">
        <v>0</v>
      </c>
      <c r="E231" s="103">
        <v>0</v>
      </c>
      <c r="F231" s="103">
        <v>0</v>
      </c>
      <c r="G231" s="103">
        <v>0</v>
      </c>
      <c r="H231" s="103">
        <v>0</v>
      </c>
      <c r="I231" s="103">
        <v>0</v>
      </c>
      <c r="J231" s="103">
        <v>0</v>
      </c>
      <c r="K231" s="103">
        <v>8500</v>
      </c>
      <c r="L231" s="103">
        <v>26200</v>
      </c>
      <c r="M231" s="103">
        <v>0</v>
      </c>
      <c r="N231" s="103">
        <v>8500</v>
      </c>
      <c r="O231" s="103">
        <v>25500</v>
      </c>
      <c r="P231" s="103" t="s">
        <v>1320</v>
      </c>
      <c r="Q231" s="103" t="s">
        <v>1316</v>
      </c>
      <c r="R231" s="103"/>
      <c r="S231" s="103"/>
      <c r="T231" s="103"/>
      <c r="U231" s="14"/>
      <c r="V231" s="14"/>
      <c r="W231" s="14"/>
    </row>
    <row r="232" spans="1:23" s="10" customFormat="1" ht="12.75" customHeight="1" x14ac:dyDescent="0.2">
      <c r="A232" s="10" t="s">
        <v>567</v>
      </c>
      <c r="B232" s="10" t="s">
        <v>837</v>
      </c>
      <c r="C232" s="103">
        <v>0</v>
      </c>
      <c r="D232" s="103">
        <v>2500</v>
      </c>
      <c r="E232" s="103">
        <v>0</v>
      </c>
      <c r="F232" s="103">
        <v>0</v>
      </c>
      <c r="G232" s="103">
        <v>0</v>
      </c>
      <c r="H232" s="103">
        <v>0</v>
      </c>
      <c r="I232" s="103">
        <v>0</v>
      </c>
      <c r="J232" s="103">
        <v>0</v>
      </c>
      <c r="K232" s="103">
        <v>0</v>
      </c>
      <c r="L232" s="103">
        <v>0</v>
      </c>
      <c r="M232" s="103">
        <v>0</v>
      </c>
      <c r="N232" s="103">
        <v>0</v>
      </c>
      <c r="O232" s="103">
        <v>0</v>
      </c>
      <c r="P232" s="103" t="s">
        <v>1315</v>
      </c>
      <c r="Q232" s="103" t="s">
        <v>1316</v>
      </c>
      <c r="R232" s="103"/>
      <c r="S232" s="103"/>
      <c r="T232" s="103"/>
      <c r="U232" s="14"/>
      <c r="V232" s="14"/>
      <c r="W232" s="14"/>
    </row>
    <row r="233" spans="1:23" s="10" customFormat="1" ht="12.75" customHeight="1" x14ac:dyDescent="0.2">
      <c r="A233" s="10" t="s">
        <v>669</v>
      </c>
      <c r="B233" s="10" t="s">
        <v>115</v>
      </c>
      <c r="C233" s="103">
        <v>4463</v>
      </c>
      <c r="D233" s="103">
        <v>0</v>
      </c>
      <c r="E233" s="103">
        <v>0</v>
      </c>
      <c r="F233" s="103">
        <v>0</v>
      </c>
      <c r="G233" s="103">
        <v>0</v>
      </c>
      <c r="H233" s="103">
        <v>0</v>
      </c>
      <c r="I233" s="103">
        <v>0</v>
      </c>
      <c r="J233" s="103">
        <v>0</v>
      </c>
      <c r="K233" s="103">
        <v>0</v>
      </c>
      <c r="L233" s="103">
        <v>3511</v>
      </c>
      <c r="M233" s="103">
        <v>0</v>
      </c>
      <c r="N233" s="103">
        <v>1000</v>
      </c>
      <c r="O233" s="103">
        <v>0</v>
      </c>
      <c r="P233" s="103" t="s">
        <v>1315</v>
      </c>
      <c r="Q233" s="103" t="s">
        <v>1316</v>
      </c>
      <c r="R233" s="103"/>
      <c r="S233" s="103"/>
      <c r="T233" s="103"/>
      <c r="U233" s="14"/>
      <c r="V233" s="14"/>
      <c r="W233" s="14"/>
    </row>
    <row r="234" spans="1:23" s="10" customFormat="1" ht="12.75" customHeight="1" x14ac:dyDescent="0.2">
      <c r="A234" s="10" t="s">
        <v>736</v>
      </c>
      <c r="B234" s="10" t="s">
        <v>116</v>
      </c>
      <c r="C234" s="103">
        <v>49700</v>
      </c>
      <c r="D234" s="103">
        <v>0</v>
      </c>
      <c r="E234" s="103">
        <v>0</v>
      </c>
      <c r="F234" s="103">
        <v>0</v>
      </c>
      <c r="G234" s="103">
        <v>0</v>
      </c>
      <c r="H234" s="103">
        <v>0</v>
      </c>
      <c r="I234" s="103">
        <v>0</v>
      </c>
      <c r="J234" s="103">
        <v>0</v>
      </c>
      <c r="K234" s="103">
        <v>0</v>
      </c>
      <c r="L234" s="103">
        <v>27400</v>
      </c>
      <c r="M234" s="103">
        <v>0</v>
      </c>
      <c r="N234" s="103">
        <v>0</v>
      </c>
      <c r="O234" s="103">
        <v>81000</v>
      </c>
      <c r="P234" s="103" t="s">
        <v>1320</v>
      </c>
      <c r="Q234" s="103" t="s">
        <v>1316</v>
      </c>
      <c r="R234" s="103"/>
      <c r="S234" s="103"/>
      <c r="T234" s="103"/>
      <c r="U234" s="14"/>
      <c r="V234" s="14"/>
      <c r="W234" s="14"/>
    </row>
    <row r="235" spans="1:23" s="10" customFormat="1" ht="12.75" customHeight="1" x14ac:dyDescent="0.2">
      <c r="A235" s="10" t="s">
        <v>795</v>
      </c>
      <c r="B235" s="10" t="s">
        <v>1348</v>
      </c>
      <c r="C235" s="103">
        <v>1655</v>
      </c>
      <c r="D235" s="103">
        <v>1000</v>
      </c>
      <c r="E235" s="103">
        <v>0</v>
      </c>
      <c r="F235" s="103">
        <v>0</v>
      </c>
      <c r="G235" s="103">
        <v>0</v>
      </c>
      <c r="H235" s="103">
        <v>0</v>
      </c>
      <c r="I235" s="103">
        <v>0</v>
      </c>
      <c r="J235" s="103">
        <v>0</v>
      </c>
      <c r="K235" s="103">
        <v>0</v>
      </c>
      <c r="L235" s="103">
        <v>0</v>
      </c>
      <c r="M235" s="103">
        <v>0</v>
      </c>
      <c r="N235" s="103">
        <v>0</v>
      </c>
      <c r="O235" s="103">
        <v>17000</v>
      </c>
      <c r="P235" s="103" t="s">
        <v>1377</v>
      </c>
      <c r="Q235" s="103" t="s">
        <v>1316</v>
      </c>
      <c r="R235" s="103"/>
      <c r="S235" s="103"/>
      <c r="T235" s="103"/>
      <c r="U235" s="14"/>
      <c r="V235" s="14"/>
      <c r="W235" s="14"/>
    </row>
    <row r="236" spans="1:23" s="10" customFormat="1" ht="12.75" customHeight="1" x14ac:dyDescent="0.2">
      <c r="A236" s="10" t="s">
        <v>758</v>
      </c>
      <c r="B236" s="10" t="s">
        <v>859</v>
      </c>
      <c r="C236" s="103">
        <v>9187</v>
      </c>
      <c r="D236" s="103">
        <v>6300</v>
      </c>
      <c r="E236" s="103">
        <v>0</v>
      </c>
      <c r="F236" s="103">
        <v>0</v>
      </c>
      <c r="G236" s="103">
        <v>0</v>
      </c>
      <c r="H236" s="103">
        <v>0</v>
      </c>
      <c r="I236" s="103">
        <v>0</v>
      </c>
      <c r="J236" s="103">
        <v>0</v>
      </c>
      <c r="K236" s="103">
        <v>0</v>
      </c>
      <c r="L236" s="103">
        <v>0</v>
      </c>
      <c r="M236" s="103">
        <v>0</v>
      </c>
      <c r="N236" s="103">
        <v>0</v>
      </c>
      <c r="O236" s="103">
        <v>0</v>
      </c>
      <c r="P236" s="103" t="s">
        <v>1377</v>
      </c>
      <c r="Q236" s="103" t="s">
        <v>1316</v>
      </c>
      <c r="R236" s="103"/>
      <c r="S236" s="103"/>
      <c r="T236" s="103"/>
      <c r="U236" s="14"/>
      <c r="V236" s="14"/>
      <c r="W236" s="14"/>
    </row>
    <row r="237" spans="1:23" s="10" customFormat="1" ht="12.75" customHeight="1" x14ac:dyDescent="0.2">
      <c r="A237" s="10" t="s">
        <v>416</v>
      </c>
      <c r="B237" s="10" t="s">
        <v>1287</v>
      </c>
      <c r="C237" s="103">
        <v>5342</v>
      </c>
      <c r="D237" s="103">
        <v>5100</v>
      </c>
      <c r="E237" s="103">
        <v>0</v>
      </c>
      <c r="F237" s="103">
        <v>0</v>
      </c>
      <c r="G237" s="103">
        <v>0</v>
      </c>
      <c r="H237" s="103">
        <v>0</v>
      </c>
      <c r="I237" s="103">
        <v>0</v>
      </c>
      <c r="J237" s="103">
        <v>0</v>
      </c>
      <c r="K237" s="103">
        <v>0</v>
      </c>
      <c r="L237" s="103">
        <v>0</v>
      </c>
      <c r="M237" s="103">
        <v>0</v>
      </c>
      <c r="N237" s="103">
        <v>0</v>
      </c>
      <c r="O237" s="103">
        <v>0</v>
      </c>
      <c r="P237" s="103" t="s">
        <v>1315</v>
      </c>
      <c r="Q237" s="103" t="s">
        <v>1316</v>
      </c>
      <c r="R237" s="103"/>
      <c r="S237" s="103"/>
      <c r="T237" s="103"/>
      <c r="U237" s="14"/>
      <c r="V237" s="14"/>
      <c r="W237" s="14"/>
    </row>
    <row r="238" spans="1:23" s="10" customFormat="1" ht="12.75" customHeight="1" x14ac:dyDescent="0.2">
      <c r="A238" s="10" t="s">
        <v>552</v>
      </c>
      <c r="B238" s="10" t="s">
        <v>117</v>
      </c>
      <c r="C238" s="103">
        <v>12130</v>
      </c>
      <c r="D238" s="103">
        <v>1000</v>
      </c>
      <c r="E238" s="103">
        <v>0</v>
      </c>
      <c r="F238" s="103">
        <v>0</v>
      </c>
      <c r="G238" s="103">
        <v>0</v>
      </c>
      <c r="H238" s="103">
        <v>0</v>
      </c>
      <c r="I238" s="103">
        <v>0</v>
      </c>
      <c r="J238" s="103">
        <v>0</v>
      </c>
      <c r="K238" s="103">
        <v>0</v>
      </c>
      <c r="L238" s="103">
        <v>0</v>
      </c>
      <c r="M238" s="103">
        <v>0</v>
      </c>
      <c r="N238" s="103">
        <v>0</v>
      </c>
      <c r="O238" s="103">
        <v>0</v>
      </c>
      <c r="P238" s="103" t="s">
        <v>1315</v>
      </c>
      <c r="Q238" s="103" t="s">
        <v>1316</v>
      </c>
      <c r="R238" s="103"/>
      <c r="S238" s="103"/>
      <c r="T238" s="103"/>
      <c r="U238" s="14"/>
      <c r="V238" s="14"/>
      <c r="W238" s="14"/>
    </row>
    <row r="239" spans="1:23" s="10" customFormat="1" ht="12.75" customHeight="1" x14ac:dyDescent="0.2">
      <c r="A239" s="10" t="s">
        <v>993</v>
      </c>
      <c r="B239" s="10" t="s">
        <v>994</v>
      </c>
      <c r="C239" s="103">
        <v>59918</v>
      </c>
      <c r="D239" s="103">
        <v>0</v>
      </c>
      <c r="E239" s="103">
        <v>0</v>
      </c>
      <c r="F239" s="103">
        <v>0</v>
      </c>
      <c r="G239" s="103">
        <v>0</v>
      </c>
      <c r="H239" s="103">
        <v>0</v>
      </c>
      <c r="I239" s="103">
        <v>0</v>
      </c>
      <c r="J239" s="103">
        <v>0</v>
      </c>
      <c r="K239" s="103">
        <v>0</v>
      </c>
      <c r="L239" s="103">
        <v>0</v>
      </c>
      <c r="M239" s="103">
        <v>0</v>
      </c>
      <c r="N239" s="103">
        <v>0</v>
      </c>
      <c r="O239" s="103">
        <v>0</v>
      </c>
      <c r="P239" s="103" t="s">
        <v>1312</v>
      </c>
      <c r="Q239" s="103" t="s">
        <v>1314</v>
      </c>
      <c r="R239" s="103"/>
      <c r="S239" s="103"/>
      <c r="T239" s="103"/>
      <c r="U239" s="14"/>
      <c r="V239" s="14"/>
      <c r="W239" s="14"/>
    </row>
    <row r="240" spans="1:23" s="10" customFormat="1" ht="12.75" customHeight="1" x14ac:dyDescent="0.2">
      <c r="A240" s="10" t="s">
        <v>641</v>
      </c>
      <c r="B240" s="10" t="s">
        <v>118</v>
      </c>
      <c r="C240" s="103">
        <v>9203</v>
      </c>
      <c r="D240" s="103">
        <v>0</v>
      </c>
      <c r="E240" s="103">
        <v>0</v>
      </c>
      <c r="F240" s="103">
        <v>0</v>
      </c>
      <c r="G240" s="103">
        <v>0</v>
      </c>
      <c r="H240" s="103">
        <v>0</v>
      </c>
      <c r="I240" s="103">
        <v>0</v>
      </c>
      <c r="J240" s="103">
        <v>0</v>
      </c>
      <c r="K240" s="103">
        <v>0</v>
      </c>
      <c r="L240" s="103">
        <v>0</v>
      </c>
      <c r="M240" s="103">
        <v>0</v>
      </c>
      <c r="N240" s="103">
        <v>0</v>
      </c>
      <c r="O240" s="103">
        <v>0</v>
      </c>
      <c r="P240" s="103" t="s">
        <v>1315</v>
      </c>
      <c r="Q240" s="103" t="s">
        <v>1316</v>
      </c>
      <c r="R240" s="103"/>
      <c r="S240" s="103"/>
      <c r="T240" s="103"/>
      <c r="U240" s="14"/>
      <c r="V240" s="14"/>
      <c r="W240" s="14"/>
    </row>
    <row r="241" spans="1:23" s="10" customFormat="1" ht="12.75" customHeight="1" x14ac:dyDescent="0.2">
      <c r="A241" s="10" t="s">
        <v>531</v>
      </c>
      <c r="B241" s="10" t="s">
        <v>119</v>
      </c>
      <c r="C241" s="103">
        <v>540</v>
      </c>
      <c r="D241" s="103">
        <v>0</v>
      </c>
      <c r="E241" s="103">
        <v>0</v>
      </c>
      <c r="F241" s="103">
        <v>0</v>
      </c>
      <c r="G241" s="103">
        <v>0</v>
      </c>
      <c r="H241" s="103">
        <v>0</v>
      </c>
      <c r="I241" s="103">
        <v>1285</v>
      </c>
      <c r="J241" s="103">
        <v>0</v>
      </c>
      <c r="K241" s="103">
        <v>0</v>
      </c>
      <c r="L241" s="103">
        <v>0</v>
      </c>
      <c r="M241" s="103">
        <v>0</v>
      </c>
      <c r="N241" s="103">
        <v>0</v>
      </c>
      <c r="O241" s="103">
        <v>0</v>
      </c>
      <c r="P241" s="103" t="s">
        <v>1312</v>
      </c>
      <c r="Q241" s="103" t="s">
        <v>1316</v>
      </c>
      <c r="R241" s="103"/>
      <c r="S241" s="103"/>
      <c r="T241" s="103"/>
      <c r="U241" s="14"/>
      <c r="V241" s="14"/>
      <c r="W241" s="14"/>
    </row>
    <row r="242" spans="1:23" s="10" customFormat="1" ht="12.75" customHeight="1" x14ac:dyDescent="0.2">
      <c r="A242" s="10" t="s">
        <v>674</v>
      </c>
      <c r="B242" s="10" t="s">
        <v>120</v>
      </c>
      <c r="C242" s="103">
        <v>4079</v>
      </c>
      <c r="D242" s="103">
        <v>0</v>
      </c>
      <c r="E242" s="103">
        <v>0</v>
      </c>
      <c r="F242" s="103">
        <v>0</v>
      </c>
      <c r="G242" s="103">
        <v>0</v>
      </c>
      <c r="H242" s="103">
        <v>0</v>
      </c>
      <c r="I242" s="103">
        <v>0</v>
      </c>
      <c r="J242" s="103">
        <v>0</v>
      </c>
      <c r="K242" s="103">
        <v>0</v>
      </c>
      <c r="L242" s="103">
        <v>0</v>
      </c>
      <c r="M242" s="103">
        <v>0</v>
      </c>
      <c r="N242" s="103">
        <v>0</v>
      </c>
      <c r="O242" s="103">
        <v>0</v>
      </c>
      <c r="P242" s="103" t="s">
        <v>1312</v>
      </c>
      <c r="Q242" s="103" t="s">
        <v>1316</v>
      </c>
      <c r="R242" s="103"/>
      <c r="S242" s="103"/>
      <c r="T242" s="103"/>
      <c r="U242" s="14"/>
      <c r="V242" s="14"/>
      <c r="W242" s="14"/>
    </row>
    <row r="243" spans="1:23" s="10" customFormat="1" ht="12.75" customHeight="1" x14ac:dyDescent="0.2">
      <c r="A243" s="10" t="s">
        <v>716</v>
      </c>
      <c r="B243" s="10" t="s">
        <v>121</v>
      </c>
      <c r="C243" s="103">
        <v>6000</v>
      </c>
      <c r="D243" s="103">
        <v>0</v>
      </c>
      <c r="E243" s="103">
        <v>0</v>
      </c>
      <c r="F243" s="103">
        <v>0</v>
      </c>
      <c r="G243" s="103">
        <v>0</v>
      </c>
      <c r="H243" s="103">
        <v>0</v>
      </c>
      <c r="I243" s="103">
        <v>0</v>
      </c>
      <c r="J243" s="103">
        <v>0</v>
      </c>
      <c r="K243" s="103">
        <v>0</v>
      </c>
      <c r="L243" s="103">
        <v>0</v>
      </c>
      <c r="M243" s="103">
        <v>0</v>
      </c>
      <c r="N243" s="103">
        <v>0</v>
      </c>
      <c r="O243" s="103">
        <v>31500</v>
      </c>
      <c r="P243" s="103" t="s">
        <v>1327</v>
      </c>
      <c r="Q243" s="103" t="s">
        <v>1316</v>
      </c>
      <c r="R243" s="103"/>
      <c r="S243" s="103"/>
      <c r="T243" s="103"/>
      <c r="U243" s="14"/>
      <c r="V243" s="14"/>
      <c r="W243" s="14"/>
    </row>
    <row r="244" spans="1:23" s="10" customFormat="1" ht="12.75" customHeight="1" x14ac:dyDescent="0.2">
      <c r="A244" s="10" t="s">
        <v>717</v>
      </c>
      <c r="B244" s="10" t="s">
        <v>847</v>
      </c>
      <c r="C244" s="103">
        <v>7818</v>
      </c>
      <c r="D244" s="103">
        <v>0</v>
      </c>
      <c r="E244" s="103">
        <v>0</v>
      </c>
      <c r="F244" s="103">
        <v>0</v>
      </c>
      <c r="G244" s="103">
        <v>0</v>
      </c>
      <c r="H244" s="103">
        <v>38466</v>
      </c>
      <c r="I244" s="103">
        <v>0</v>
      </c>
      <c r="J244" s="103">
        <v>0</v>
      </c>
      <c r="K244" s="103">
        <v>31230</v>
      </c>
      <c r="L244" s="103">
        <v>0</v>
      </c>
      <c r="M244" s="103">
        <v>40680</v>
      </c>
      <c r="N244" s="103">
        <v>0</v>
      </c>
      <c r="O244" s="103">
        <v>43960</v>
      </c>
      <c r="P244" s="103" t="s">
        <v>1327</v>
      </c>
      <c r="Q244" s="103" t="s">
        <v>1316</v>
      </c>
      <c r="R244" s="103"/>
      <c r="S244" s="103"/>
      <c r="T244" s="103"/>
      <c r="U244" s="14"/>
      <c r="V244" s="14"/>
      <c r="W244" s="14"/>
    </row>
    <row r="245" spans="1:23" s="10" customFormat="1" ht="12.75" customHeight="1" x14ac:dyDescent="0.2">
      <c r="A245" s="10" t="s">
        <v>533</v>
      </c>
      <c r="B245" s="10" t="s">
        <v>1291</v>
      </c>
      <c r="C245" s="103">
        <v>232460</v>
      </c>
      <c r="D245" s="103">
        <v>50000</v>
      </c>
      <c r="E245" s="103">
        <v>0</v>
      </c>
      <c r="F245" s="103">
        <v>0</v>
      </c>
      <c r="G245" s="103">
        <v>0</v>
      </c>
      <c r="H245" s="103">
        <v>0</v>
      </c>
      <c r="I245" s="103">
        <v>0</v>
      </c>
      <c r="J245" s="103">
        <v>0</v>
      </c>
      <c r="K245" s="103">
        <v>0</v>
      </c>
      <c r="L245" s="103">
        <v>0</v>
      </c>
      <c r="M245" s="103">
        <v>0</v>
      </c>
      <c r="N245" s="103">
        <v>0</v>
      </c>
      <c r="O245" s="103">
        <v>0</v>
      </c>
      <c r="P245" s="103" t="s">
        <v>1324</v>
      </c>
      <c r="Q245" s="103" t="s">
        <v>1316</v>
      </c>
      <c r="R245" s="103"/>
      <c r="S245" s="103"/>
      <c r="T245" s="103"/>
      <c r="U245" s="14"/>
      <c r="V245" s="14"/>
      <c r="W245" s="14"/>
    </row>
    <row r="246" spans="1:23" s="10" customFormat="1" ht="12.75" customHeight="1" x14ac:dyDescent="0.2">
      <c r="A246" s="10" t="s">
        <v>796</v>
      </c>
      <c r="B246" s="10" t="s">
        <v>1350</v>
      </c>
      <c r="C246" s="103">
        <v>77</v>
      </c>
      <c r="D246" s="103">
        <v>0</v>
      </c>
      <c r="E246" s="103">
        <v>0</v>
      </c>
      <c r="F246" s="103">
        <v>0</v>
      </c>
      <c r="G246" s="103">
        <v>0</v>
      </c>
      <c r="H246" s="103">
        <v>0</v>
      </c>
      <c r="I246" s="103">
        <v>0</v>
      </c>
      <c r="J246" s="103">
        <v>0</v>
      </c>
      <c r="K246" s="103">
        <v>28130</v>
      </c>
      <c r="L246" s="103">
        <v>0</v>
      </c>
      <c r="M246" s="103">
        <v>0</v>
      </c>
      <c r="N246" s="103">
        <v>0</v>
      </c>
      <c r="O246" s="103">
        <v>0</v>
      </c>
      <c r="P246" s="103" t="s">
        <v>1377</v>
      </c>
      <c r="Q246" s="103" t="s">
        <v>1316</v>
      </c>
      <c r="R246" s="103"/>
      <c r="S246" s="103"/>
      <c r="T246" s="103"/>
      <c r="U246" s="14"/>
      <c r="V246" s="14"/>
      <c r="W246" s="14"/>
    </row>
    <row r="247" spans="1:23" s="10" customFormat="1" ht="12.75" customHeight="1" x14ac:dyDescent="0.2">
      <c r="A247" s="10" t="s">
        <v>759</v>
      </c>
      <c r="B247" s="10" t="s">
        <v>337</v>
      </c>
      <c r="C247" s="103">
        <v>20005</v>
      </c>
      <c r="D247" s="103">
        <v>0</v>
      </c>
      <c r="E247" s="103">
        <v>0</v>
      </c>
      <c r="F247" s="103">
        <v>0</v>
      </c>
      <c r="G247" s="103">
        <v>0</v>
      </c>
      <c r="H247" s="103">
        <v>0</v>
      </c>
      <c r="I247" s="103">
        <v>0</v>
      </c>
      <c r="J247" s="103">
        <v>0</v>
      </c>
      <c r="K247" s="103">
        <v>0</v>
      </c>
      <c r="L247" s="103">
        <v>0</v>
      </c>
      <c r="M247" s="103">
        <v>0</v>
      </c>
      <c r="N247" s="103">
        <v>0</v>
      </c>
      <c r="O247" s="103">
        <v>26500</v>
      </c>
      <c r="P247" s="103" t="s">
        <v>1377</v>
      </c>
      <c r="Q247" s="103" t="s">
        <v>1316</v>
      </c>
      <c r="R247" s="103"/>
      <c r="S247" s="103"/>
      <c r="T247" s="103"/>
      <c r="U247" s="14"/>
      <c r="V247" s="14"/>
      <c r="W247" s="14"/>
    </row>
    <row r="248" spans="1:23" s="10" customFormat="1" ht="12.75" customHeight="1" x14ac:dyDescent="0.2">
      <c r="A248" s="10" t="s">
        <v>600</v>
      </c>
      <c r="B248" s="10" t="s">
        <v>122</v>
      </c>
      <c r="C248" s="103">
        <v>4075</v>
      </c>
      <c r="D248" s="103">
        <v>0</v>
      </c>
      <c r="E248" s="103">
        <v>0</v>
      </c>
      <c r="F248" s="103">
        <v>0</v>
      </c>
      <c r="G248" s="103">
        <v>0</v>
      </c>
      <c r="H248" s="103">
        <v>0</v>
      </c>
      <c r="I248" s="103">
        <v>0</v>
      </c>
      <c r="J248" s="103">
        <v>0</v>
      </c>
      <c r="K248" s="103">
        <v>0</v>
      </c>
      <c r="L248" s="103">
        <v>0</v>
      </c>
      <c r="M248" s="103">
        <v>0</v>
      </c>
      <c r="N248" s="103">
        <v>0</v>
      </c>
      <c r="O248" s="103">
        <v>0</v>
      </c>
      <c r="P248" s="103" t="s">
        <v>1315</v>
      </c>
      <c r="Q248" s="103" t="s">
        <v>1316</v>
      </c>
      <c r="R248" s="103"/>
      <c r="S248" s="103"/>
      <c r="T248" s="103"/>
      <c r="U248" s="14"/>
      <c r="V248" s="14"/>
      <c r="W248" s="14"/>
    </row>
    <row r="249" spans="1:23" s="10" customFormat="1" ht="12.75" customHeight="1" x14ac:dyDescent="0.2">
      <c r="A249" s="10" t="s">
        <v>583</v>
      </c>
      <c r="B249" s="10" t="s">
        <v>839</v>
      </c>
      <c r="C249" s="103">
        <v>14400</v>
      </c>
      <c r="D249" s="103">
        <v>4600</v>
      </c>
      <c r="E249" s="103">
        <v>0</v>
      </c>
      <c r="F249" s="103">
        <v>0</v>
      </c>
      <c r="G249" s="103">
        <v>0</v>
      </c>
      <c r="H249" s="103">
        <v>0</v>
      </c>
      <c r="I249" s="103">
        <v>0</v>
      </c>
      <c r="J249" s="103">
        <v>0</v>
      </c>
      <c r="K249" s="103">
        <v>0</v>
      </c>
      <c r="L249" s="103">
        <v>1300</v>
      </c>
      <c r="M249" s="103">
        <v>0</v>
      </c>
      <c r="N249" s="103">
        <v>31</v>
      </c>
      <c r="O249" s="103">
        <v>5400</v>
      </c>
      <c r="P249" s="103" t="s">
        <v>1315</v>
      </c>
      <c r="Q249" s="103" t="s">
        <v>1316</v>
      </c>
      <c r="R249" s="103"/>
      <c r="S249" s="103"/>
      <c r="T249" s="103"/>
      <c r="U249" s="14"/>
      <c r="V249" s="14"/>
      <c r="W249" s="14"/>
    </row>
    <row r="250" spans="1:23" s="10" customFormat="1" ht="12.75" customHeight="1" x14ac:dyDescent="0.2">
      <c r="A250" s="10" t="s">
        <v>528</v>
      </c>
      <c r="B250" s="10" t="s">
        <v>123</v>
      </c>
      <c r="C250" s="103">
        <v>17080</v>
      </c>
      <c r="D250" s="103">
        <v>7500</v>
      </c>
      <c r="E250" s="103">
        <v>0</v>
      </c>
      <c r="F250" s="103">
        <v>0</v>
      </c>
      <c r="G250" s="103">
        <v>0</v>
      </c>
      <c r="H250" s="103">
        <v>0</v>
      </c>
      <c r="I250" s="103">
        <v>0</v>
      </c>
      <c r="J250" s="103">
        <v>0</v>
      </c>
      <c r="K250" s="103">
        <v>0</v>
      </c>
      <c r="L250" s="103">
        <v>7000</v>
      </c>
      <c r="M250" s="103">
        <v>0</v>
      </c>
      <c r="N250" s="103">
        <v>0</v>
      </c>
      <c r="O250" s="103">
        <v>0</v>
      </c>
      <c r="P250" s="103" t="s">
        <v>1312</v>
      </c>
      <c r="Q250" s="103" t="s">
        <v>1316</v>
      </c>
      <c r="R250" s="103"/>
      <c r="S250" s="103"/>
      <c r="T250" s="103"/>
      <c r="U250" s="14"/>
      <c r="V250" s="14"/>
      <c r="W250" s="14"/>
    </row>
    <row r="251" spans="1:23" s="10" customFormat="1" ht="12.75" customHeight="1" x14ac:dyDescent="0.2">
      <c r="A251" s="10" t="s">
        <v>737</v>
      </c>
      <c r="B251" s="10" t="s">
        <v>124</v>
      </c>
      <c r="C251" s="103">
        <v>21762</v>
      </c>
      <c r="D251" s="103">
        <v>0</v>
      </c>
      <c r="E251" s="103">
        <v>0</v>
      </c>
      <c r="F251" s="103">
        <v>0</v>
      </c>
      <c r="G251" s="103">
        <v>0</v>
      </c>
      <c r="H251" s="103">
        <v>0</v>
      </c>
      <c r="I251" s="103">
        <v>0</v>
      </c>
      <c r="J251" s="103">
        <v>0</v>
      </c>
      <c r="K251" s="103">
        <v>0</v>
      </c>
      <c r="L251" s="103">
        <v>4250</v>
      </c>
      <c r="M251" s="103">
        <v>0</v>
      </c>
      <c r="N251" s="103">
        <v>0</v>
      </c>
      <c r="O251" s="103">
        <v>0</v>
      </c>
      <c r="P251" s="103" t="s">
        <v>1320</v>
      </c>
      <c r="Q251" s="103" t="s">
        <v>1316</v>
      </c>
      <c r="R251" s="103"/>
      <c r="S251" s="103"/>
      <c r="T251" s="103"/>
      <c r="U251" s="14"/>
      <c r="V251" s="14"/>
      <c r="W251" s="14"/>
    </row>
    <row r="252" spans="1:23" s="10" customFormat="1" ht="12.75" customHeight="1" x14ac:dyDescent="0.2">
      <c r="A252" s="10" t="s">
        <v>708</v>
      </c>
      <c r="B252" s="10" t="s">
        <v>125</v>
      </c>
      <c r="C252" s="103">
        <v>14672</v>
      </c>
      <c r="D252" s="103">
        <v>0</v>
      </c>
      <c r="E252" s="103">
        <v>0</v>
      </c>
      <c r="F252" s="103">
        <v>0</v>
      </c>
      <c r="G252" s="103">
        <v>0</v>
      </c>
      <c r="H252" s="103">
        <v>0</v>
      </c>
      <c r="I252" s="103">
        <v>0</v>
      </c>
      <c r="J252" s="103">
        <v>0</v>
      </c>
      <c r="K252" s="103">
        <v>0</v>
      </c>
      <c r="L252" s="103">
        <v>2977</v>
      </c>
      <c r="M252" s="103">
        <v>0</v>
      </c>
      <c r="N252" s="103">
        <v>0</v>
      </c>
      <c r="O252" s="103">
        <v>2000</v>
      </c>
      <c r="P252" s="103" t="s">
        <v>1321</v>
      </c>
      <c r="Q252" s="103" t="s">
        <v>1316</v>
      </c>
      <c r="R252" s="103"/>
      <c r="S252" s="103"/>
      <c r="T252" s="103"/>
      <c r="U252" s="14"/>
      <c r="V252" s="14"/>
      <c r="W252" s="14"/>
    </row>
    <row r="253" spans="1:23" s="10" customFormat="1" ht="12.75" customHeight="1" x14ac:dyDescent="0.2">
      <c r="A253" s="10" t="s">
        <v>685</v>
      </c>
      <c r="B253" s="10" t="s">
        <v>126</v>
      </c>
      <c r="C253" s="103">
        <v>47257</v>
      </c>
      <c r="D253" s="103">
        <v>12300</v>
      </c>
      <c r="E253" s="103">
        <v>0</v>
      </c>
      <c r="F253" s="103">
        <v>0</v>
      </c>
      <c r="G253" s="103">
        <v>0</v>
      </c>
      <c r="H253" s="103">
        <v>0</v>
      </c>
      <c r="I253" s="103">
        <v>0</v>
      </c>
      <c r="J253" s="103">
        <v>0</v>
      </c>
      <c r="K253" s="103">
        <v>0</v>
      </c>
      <c r="L253" s="103">
        <v>5900</v>
      </c>
      <c r="M253" s="103">
        <v>0</v>
      </c>
      <c r="N253" s="103">
        <v>0</v>
      </c>
      <c r="O253" s="103">
        <v>0</v>
      </c>
      <c r="P253" s="103" t="s">
        <v>1321</v>
      </c>
      <c r="Q253" s="103" t="s">
        <v>1316</v>
      </c>
      <c r="R253" s="103"/>
      <c r="S253" s="103"/>
      <c r="T253" s="103"/>
      <c r="U253" s="14"/>
      <c r="V253" s="14"/>
      <c r="W253" s="14"/>
    </row>
    <row r="254" spans="1:23" s="10" customFormat="1" ht="12.75" customHeight="1" x14ac:dyDescent="0.2">
      <c r="A254" s="10" t="s">
        <v>821</v>
      </c>
      <c r="B254" s="10" t="s">
        <v>377</v>
      </c>
      <c r="C254" s="103">
        <v>2470</v>
      </c>
      <c r="D254" s="103">
        <v>0</v>
      </c>
      <c r="E254" s="103">
        <v>0</v>
      </c>
      <c r="F254" s="103">
        <v>0</v>
      </c>
      <c r="G254" s="103">
        <v>0</v>
      </c>
      <c r="H254" s="103">
        <v>0</v>
      </c>
      <c r="I254" s="103">
        <v>0</v>
      </c>
      <c r="J254" s="103">
        <v>0</v>
      </c>
      <c r="K254" s="103">
        <v>0</v>
      </c>
      <c r="L254" s="103">
        <v>0</v>
      </c>
      <c r="M254" s="103">
        <v>0</v>
      </c>
      <c r="N254" s="103">
        <v>0</v>
      </c>
      <c r="O254" s="103">
        <v>0</v>
      </c>
      <c r="P254" s="103" t="s">
        <v>1377</v>
      </c>
      <c r="Q254" s="103" t="s">
        <v>1316</v>
      </c>
      <c r="R254" s="103"/>
      <c r="S254" s="103"/>
      <c r="T254" s="103"/>
      <c r="U254" s="14"/>
      <c r="V254" s="14"/>
      <c r="W254" s="14"/>
    </row>
    <row r="255" spans="1:23" s="10" customFormat="1" ht="12.75" customHeight="1" x14ac:dyDescent="0.2">
      <c r="A255" s="10" t="s">
        <v>718</v>
      </c>
      <c r="B255" s="10" t="s">
        <v>127</v>
      </c>
      <c r="C255" s="103">
        <v>101717</v>
      </c>
      <c r="D255" s="103">
        <v>93000</v>
      </c>
      <c r="E255" s="103">
        <v>0</v>
      </c>
      <c r="F255" s="103">
        <v>0</v>
      </c>
      <c r="G255" s="103">
        <v>0</v>
      </c>
      <c r="H255" s="103">
        <v>0</v>
      </c>
      <c r="I255" s="103">
        <v>0</v>
      </c>
      <c r="J255" s="103">
        <v>0</v>
      </c>
      <c r="K255" s="103">
        <v>0</v>
      </c>
      <c r="L255" s="103">
        <v>0</v>
      </c>
      <c r="M255" s="103">
        <v>0</v>
      </c>
      <c r="N255" s="103">
        <v>0</v>
      </c>
      <c r="O255" s="103">
        <v>0</v>
      </c>
      <c r="P255" s="103" t="s">
        <v>1327</v>
      </c>
      <c r="Q255" s="103" t="s">
        <v>1316</v>
      </c>
      <c r="R255" s="103"/>
      <c r="S255" s="103"/>
      <c r="T255" s="103"/>
      <c r="U255" s="14"/>
      <c r="V255" s="14"/>
      <c r="W255" s="14"/>
    </row>
    <row r="256" spans="1:23" s="10" customFormat="1" ht="12.75" customHeight="1" x14ac:dyDescent="0.2">
      <c r="A256" s="10" t="s">
        <v>548</v>
      </c>
      <c r="B256" s="10" t="s">
        <v>1292</v>
      </c>
      <c r="C256" s="103">
        <v>276772</v>
      </c>
      <c r="D256" s="103">
        <v>0</v>
      </c>
      <c r="E256" s="103">
        <v>0</v>
      </c>
      <c r="F256" s="103">
        <v>0</v>
      </c>
      <c r="G256" s="103">
        <v>0</v>
      </c>
      <c r="H256" s="103">
        <v>284760</v>
      </c>
      <c r="I256" s="103">
        <v>0</v>
      </c>
      <c r="J256" s="103">
        <v>0</v>
      </c>
      <c r="K256" s="103">
        <v>0</v>
      </c>
      <c r="L256" s="103">
        <v>0</v>
      </c>
      <c r="M256" s="103">
        <v>0</v>
      </c>
      <c r="N256" s="103">
        <v>25278</v>
      </c>
      <c r="O256" s="103">
        <v>11000</v>
      </c>
      <c r="P256" s="103" t="s">
        <v>1324</v>
      </c>
      <c r="Q256" s="103" t="s">
        <v>1316</v>
      </c>
      <c r="R256" s="103"/>
      <c r="S256" s="103"/>
      <c r="T256" s="103"/>
      <c r="U256" s="14"/>
      <c r="V256" s="14"/>
      <c r="W256" s="14"/>
    </row>
    <row r="257" spans="1:23" s="10" customFormat="1" ht="12.75" customHeight="1" x14ac:dyDescent="0.2">
      <c r="A257" s="10" t="s">
        <v>797</v>
      </c>
      <c r="B257" s="10" t="s">
        <v>1351</v>
      </c>
      <c r="C257" s="103">
        <v>4</v>
      </c>
      <c r="D257" s="103">
        <v>0</v>
      </c>
      <c r="E257" s="103">
        <v>0</v>
      </c>
      <c r="F257" s="103">
        <v>0</v>
      </c>
      <c r="G257" s="103">
        <v>0</v>
      </c>
      <c r="H257" s="103">
        <v>0</v>
      </c>
      <c r="I257" s="103">
        <v>0</v>
      </c>
      <c r="J257" s="103">
        <v>0</v>
      </c>
      <c r="K257" s="103">
        <v>0</v>
      </c>
      <c r="L257" s="103">
        <v>0</v>
      </c>
      <c r="M257" s="103">
        <v>0</v>
      </c>
      <c r="N257" s="103">
        <v>0</v>
      </c>
      <c r="O257" s="103">
        <v>27433</v>
      </c>
      <c r="P257" s="103" t="s">
        <v>1377</v>
      </c>
      <c r="Q257" s="103" t="s">
        <v>1316</v>
      </c>
      <c r="R257" s="103"/>
      <c r="S257" s="103"/>
      <c r="T257" s="103"/>
      <c r="U257" s="14"/>
      <c r="V257" s="14"/>
      <c r="W257" s="14"/>
    </row>
    <row r="258" spans="1:23" s="10" customFormat="1" ht="12.75" customHeight="1" x14ac:dyDescent="0.2">
      <c r="A258" s="10" t="s">
        <v>760</v>
      </c>
      <c r="B258" s="10" t="s">
        <v>860</v>
      </c>
      <c r="C258" s="103">
        <v>17</v>
      </c>
      <c r="D258" s="103">
        <v>0</v>
      </c>
      <c r="E258" s="103">
        <v>0</v>
      </c>
      <c r="F258" s="103">
        <v>0</v>
      </c>
      <c r="G258" s="103">
        <v>0</v>
      </c>
      <c r="H258" s="103">
        <v>0</v>
      </c>
      <c r="I258" s="103">
        <v>0</v>
      </c>
      <c r="J258" s="103">
        <v>0</v>
      </c>
      <c r="K258" s="103">
        <v>0</v>
      </c>
      <c r="L258" s="103">
        <v>0</v>
      </c>
      <c r="M258" s="103">
        <v>0</v>
      </c>
      <c r="N258" s="103">
        <v>0</v>
      </c>
      <c r="O258" s="103">
        <v>21518</v>
      </c>
      <c r="P258" s="103" t="s">
        <v>1377</v>
      </c>
      <c r="Q258" s="103" t="s">
        <v>1316</v>
      </c>
      <c r="R258" s="103"/>
      <c r="S258" s="103"/>
      <c r="T258" s="103"/>
      <c r="U258" s="14"/>
      <c r="V258" s="14"/>
      <c r="W258" s="14"/>
    </row>
    <row r="259" spans="1:23" s="10" customFormat="1" ht="12.75" customHeight="1" x14ac:dyDescent="0.2">
      <c r="A259" s="10" t="s">
        <v>553</v>
      </c>
      <c r="B259" s="10" t="s">
        <v>128</v>
      </c>
      <c r="C259" s="103">
        <v>14080</v>
      </c>
      <c r="D259" s="103">
        <v>0</v>
      </c>
      <c r="E259" s="103">
        <v>0</v>
      </c>
      <c r="F259" s="103">
        <v>0</v>
      </c>
      <c r="G259" s="103">
        <v>0</v>
      </c>
      <c r="H259" s="103">
        <v>0</v>
      </c>
      <c r="I259" s="103">
        <v>0</v>
      </c>
      <c r="J259" s="103">
        <v>0</v>
      </c>
      <c r="K259" s="103">
        <v>0</v>
      </c>
      <c r="L259" s="103">
        <v>1650</v>
      </c>
      <c r="M259" s="103">
        <v>0</v>
      </c>
      <c r="N259" s="103">
        <v>0</v>
      </c>
      <c r="O259" s="103">
        <v>0</v>
      </c>
      <c r="P259" s="103" t="s">
        <v>1315</v>
      </c>
      <c r="Q259" s="103" t="s">
        <v>1316</v>
      </c>
      <c r="R259" s="103"/>
      <c r="S259" s="103"/>
      <c r="T259" s="103"/>
      <c r="U259" s="14"/>
      <c r="V259" s="14"/>
      <c r="W259" s="14"/>
    </row>
    <row r="260" spans="1:23" s="10" customFormat="1" ht="12.75" customHeight="1" x14ac:dyDescent="0.2">
      <c r="A260" s="10" t="s">
        <v>995</v>
      </c>
      <c r="B260" s="10" t="s">
        <v>996</v>
      </c>
      <c r="C260" s="103">
        <v>0</v>
      </c>
      <c r="D260" s="103">
        <v>0</v>
      </c>
      <c r="E260" s="103">
        <v>0</v>
      </c>
      <c r="F260" s="103">
        <v>0</v>
      </c>
      <c r="G260" s="103">
        <v>0</v>
      </c>
      <c r="H260" s="103">
        <v>0</v>
      </c>
      <c r="I260" s="103">
        <v>0</v>
      </c>
      <c r="J260" s="103">
        <v>0</v>
      </c>
      <c r="K260" s="103">
        <v>0</v>
      </c>
      <c r="L260" s="103">
        <v>0</v>
      </c>
      <c r="M260" s="103">
        <v>0</v>
      </c>
      <c r="N260" s="103">
        <v>0</v>
      </c>
      <c r="O260" s="103">
        <v>0</v>
      </c>
      <c r="P260" s="103" t="s">
        <v>1317</v>
      </c>
      <c r="Q260" s="103" t="s">
        <v>1317</v>
      </c>
      <c r="R260" s="103"/>
      <c r="S260" s="103"/>
      <c r="T260" s="103"/>
      <c r="U260" s="14"/>
      <c r="V260" s="14"/>
      <c r="W260" s="14"/>
    </row>
    <row r="261" spans="1:23" s="10" customFormat="1" ht="12.75" customHeight="1" x14ac:dyDescent="0.2">
      <c r="A261" s="10" t="s">
        <v>823</v>
      </c>
      <c r="B261" s="10" t="s">
        <v>902</v>
      </c>
      <c r="C261" s="103">
        <v>8943</v>
      </c>
      <c r="D261" s="103">
        <v>3267</v>
      </c>
      <c r="E261" s="103">
        <v>0</v>
      </c>
      <c r="F261" s="103">
        <v>0</v>
      </c>
      <c r="G261" s="103">
        <v>0</v>
      </c>
      <c r="H261" s="103">
        <v>0</v>
      </c>
      <c r="I261" s="103">
        <v>0</v>
      </c>
      <c r="J261" s="103">
        <v>0</v>
      </c>
      <c r="K261" s="103">
        <v>0</v>
      </c>
      <c r="L261" s="103">
        <v>0</v>
      </c>
      <c r="M261" s="103">
        <v>0</v>
      </c>
      <c r="N261" s="103">
        <v>0</v>
      </c>
      <c r="O261" s="103">
        <v>0</v>
      </c>
      <c r="P261" s="103" t="s">
        <v>1377</v>
      </c>
      <c r="Q261" s="103" t="s">
        <v>1316</v>
      </c>
      <c r="R261" s="103"/>
      <c r="S261" s="103"/>
      <c r="T261" s="103"/>
      <c r="U261" s="14"/>
      <c r="V261" s="14"/>
      <c r="W261" s="14"/>
    </row>
    <row r="262" spans="1:23" s="10" customFormat="1" ht="12.75" customHeight="1" x14ac:dyDescent="0.2">
      <c r="A262" s="10" t="s">
        <v>709</v>
      </c>
      <c r="B262" s="10" t="s">
        <v>129</v>
      </c>
      <c r="C262" s="103">
        <v>33419</v>
      </c>
      <c r="D262" s="103">
        <v>0</v>
      </c>
      <c r="E262" s="103">
        <v>0</v>
      </c>
      <c r="F262" s="103">
        <v>0</v>
      </c>
      <c r="G262" s="103">
        <v>0</v>
      </c>
      <c r="H262" s="103">
        <v>0</v>
      </c>
      <c r="I262" s="103">
        <v>0</v>
      </c>
      <c r="J262" s="103">
        <v>0</v>
      </c>
      <c r="K262" s="103">
        <v>0</v>
      </c>
      <c r="L262" s="103">
        <v>0</v>
      </c>
      <c r="M262" s="103">
        <v>0</v>
      </c>
      <c r="N262" s="103">
        <v>0</v>
      </c>
      <c r="O262" s="103">
        <v>0</v>
      </c>
      <c r="P262" s="103" t="s">
        <v>1321</v>
      </c>
      <c r="Q262" s="103" t="s">
        <v>1316</v>
      </c>
      <c r="R262" s="103"/>
      <c r="S262" s="103"/>
      <c r="T262" s="103"/>
      <c r="U262" s="14"/>
      <c r="V262" s="14"/>
      <c r="W262" s="14"/>
    </row>
    <row r="263" spans="1:23" s="10" customFormat="1" ht="12.75" customHeight="1" x14ac:dyDescent="0.2">
      <c r="A263" s="10" t="s">
        <v>561</v>
      </c>
      <c r="B263" s="10" t="s">
        <v>338</v>
      </c>
      <c r="C263" s="103">
        <v>24009</v>
      </c>
      <c r="D263" s="103">
        <v>0</v>
      </c>
      <c r="E263" s="103">
        <v>0</v>
      </c>
      <c r="F263" s="103">
        <v>0</v>
      </c>
      <c r="G263" s="103">
        <v>0</v>
      </c>
      <c r="H263" s="103">
        <v>0</v>
      </c>
      <c r="I263" s="103">
        <v>0</v>
      </c>
      <c r="J263" s="103">
        <v>0</v>
      </c>
      <c r="K263" s="103">
        <v>0</v>
      </c>
      <c r="L263" s="103">
        <v>0</v>
      </c>
      <c r="M263" s="103">
        <v>0</v>
      </c>
      <c r="N263" s="103">
        <v>0</v>
      </c>
      <c r="O263" s="103">
        <v>40500</v>
      </c>
      <c r="P263" s="103" t="s">
        <v>1312</v>
      </c>
      <c r="Q263" s="103" t="s">
        <v>1316</v>
      </c>
      <c r="R263" s="103"/>
      <c r="S263" s="103"/>
      <c r="T263" s="103"/>
      <c r="U263" s="14"/>
      <c r="V263" s="14"/>
      <c r="W263" s="14"/>
    </row>
    <row r="264" spans="1:23" s="10" customFormat="1" ht="12.75" customHeight="1" x14ac:dyDescent="0.2">
      <c r="A264" s="10" t="s">
        <v>563</v>
      </c>
      <c r="B264" s="10" t="s">
        <v>339</v>
      </c>
      <c r="C264" s="103">
        <v>70300</v>
      </c>
      <c r="D264" s="103">
        <v>0</v>
      </c>
      <c r="E264" s="103">
        <v>0</v>
      </c>
      <c r="F264" s="103">
        <v>0</v>
      </c>
      <c r="G264" s="103">
        <v>0</v>
      </c>
      <c r="H264" s="103">
        <v>0</v>
      </c>
      <c r="I264" s="103">
        <v>0</v>
      </c>
      <c r="J264" s="103">
        <v>0</v>
      </c>
      <c r="K264" s="103">
        <v>0</v>
      </c>
      <c r="L264" s="103">
        <v>22700</v>
      </c>
      <c r="M264" s="103">
        <v>0</v>
      </c>
      <c r="N264" s="103">
        <v>0</v>
      </c>
      <c r="O264" s="103">
        <v>0</v>
      </c>
      <c r="P264" s="103" t="s">
        <v>1324</v>
      </c>
      <c r="Q264" s="103" t="s">
        <v>1316</v>
      </c>
      <c r="R264" s="103"/>
      <c r="S264" s="103"/>
      <c r="T264" s="103"/>
      <c r="U264" s="14"/>
      <c r="V264" s="14"/>
      <c r="W264" s="14"/>
    </row>
    <row r="265" spans="1:23" s="10" customFormat="1" ht="12.75" customHeight="1" x14ac:dyDescent="0.2">
      <c r="A265" s="10" t="s">
        <v>798</v>
      </c>
      <c r="B265" s="10" t="s">
        <v>1352</v>
      </c>
      <c r="C265" s="103">
        <v>8862</v>
      </c>
      <c r="D265" s="103">
        <v>0</v>
      </c>
      <c r="E265" s="103">
        <v>0</v>
      </c>
      <c r="F265" s="103">
        <v>0</v>
      </c>
      <c r="G265" s="103">
        <v>0</v>
      </c>
      <c r="H265" s="103">
        <v>0</v>
      </c>
      <c r="I265" s="103">
        <v>0</v>
      </c>
      <c r="J265" s="103">
        <v>0</v>
      </c>
      <c r="K265" s="103">
        <v>0</v>
      </c>
      <c r="L265" s="103">
        <v>0</v>
      </c>
      <c r="M265" s="103">
        <v>0</v>
      </c>
      <c r="N265" s="103">
        <v>0</v>
      </c>
      <c r="O265" s="103">
        <v>0</v>
      </c>
      <c r="P265" s="103" t="s">
        <v>1377</v>
      </c>
      <c r="Q265" s="103" t="s">
        <v>1316</v>
      </c>
      <c r="R265" s="103"/>
      <c r="S265" s="103"/>
      <c r="T265" s="103"/>
      <c r="U265" s="14"/>
      <c r="V265" s="14"/>
      <c r="W265" s="14"/>
    </row>
    <row r="266" spans="1:23" s="10" customFormat="1" ht="12.75" customHeight="1" x14ac:dyDescent="0.2">
      <c r="A266" s="10" t="s">
        <v>761</v>
      </c>
      <c r="B266" s="10" t="s">
        <v>340</v>
      </c>
      <c r="C266" s="103">
        <v>23365</v>
      </c>
      <c r="D266" s="103">
        <v>0</v>
      </c>
      <c r="E266" s="103">
        <v>0</v>
      </c>
      <c r="F266" s="103">
        <v>0</v>
      </c>
      <c r="G266" s="103">
        <v>0</v>
      </c>
      <c r="H266" s="103">
        <v>0</v>
      </c>
      <c r="I266" s="103">
        <v>0</v>
      </c>
      <c r="J266" s="103">
        <v>0</v>
      </c>
      <c r="K266" s="103">
        <v>0</v>
      </c>
      <c r="L266" s="103">
        <v>0</v>
      </c>
      <c r="M266" s="103">
        <v>0</v>
      </c>
      <c r="N266" s="103">
        <v>0</v>
      </c>
      <c r="O266" s="103">
        <v>0</v>
      </c>
      <c r="P266" s="103" t="s">
        <v>1377</v>
      </c>
      <c r="Q266" s="103" t="s">
        <v>1316</v>
      </c>
      <c r="R266" s="103"/>
      <c r="S266" s="103"/>
      <c r="T266" s="103"/>
      <c r="U266" s="14"/>
      <c r="V266" s="14"/>
      <c r="W266" s="14"/>
    </row>
    <row r="267" spans="1:23" s="10" customFormat="1" ht="12.75" customHeight="1" x14ac:dyDescent="0.2">
      <c r="A267" s="10" t="s">
        <v>469</v>
      </c>
      <c r="B267" s="10" t="s">
        <v>130</v>
      </c>
      <c r="C267" s="103">
        <v>0</v>
      </c>
      <c r="D267" s="103">
        <v>0</v>
      </c>
      <c r="E267" s="103">
        <v>0</v>
      </c>
      <c r="F267" s="103">
        <v>0</v>
      </c>
      <c r="G267" s="103">
        <v>0</v>
      </c>
      <c r="H267" s="103">
        <v>0</v>
      </c>
      <c r="I267" s="103">
        <v>0</v>
      </c>
      <c r="J267" s="103">
        <v>0</v>
      </c>
      <c r="K267" s="103">
        <v>600</v>
      </c>
      <c r="L267" s="103">
        <v>0</v>
      </c>
      <c r="M267" s="103">
        <v>0</v>
      </c>
      <c r="N267" s="103">
        <v>3600</v>
      </c>
      <c r="O267" s="103">
        <v>0</v>
      </c>
      <c r="P267" s="103" t="s">
        <v>1315</v>
      </c>
      <c r="Q267" s="103" t="s">
        <v>1316</v>
      </c>
      <c r="R267" s="103"/>
      <c r="S267" s="103"/>
      <c r="T267" s="103"/>
      <c r="U267" s="14"/>
      <c r="V267" s="14"/>
      <c r="W267" s="14"/>
    </row>
    <row r="268" spans="1:23" s="10" customFormat="1" ht="12.75" customHeight="1" x14ac:dyDescent="0.2">
      <c r="A268" s="10" t="s">
        <v>719</v>
      </c>
      <c r="B268" s="10" t="s">
        <v>131</v>
      </c>
      <c r="C268" s="103">
        <v>76787</v>
      </c>
      <c r="D268" s="103">
        <v>0</v>
      </c>
      <c r="E268" s="103">
        <v>0</v>
      </c>
      <c r="F268" s="103">
        <v>0</v>
      </c>
      <c r="G268" s="103">
        <v>0</v>
      </c>
      <c r="H268" s="103">
        <v>0</v>
      </c>
      <c r="I268" s="103">
        <v>0</v>
      </c>
      <c r="J268" s="103">
        <v>0</v>
      </c>
      <c r="K268" s="103">
        <v>0</v>
      </c>
      <c r="L268" s="103">
        <v>0</v>
      </c>
      <c r="M268" s="103">
        <v>0</v>
      </c>
      <c r="N268" s="103">
        <v>158495</v>
      </c>
      <c r="O268" s="103">
        <v>0</v>
      </c>
      <c r="P268" s="103" t="s">
        <v>1327</v>
      </c>
      <c r="Q268" s="103" t="s">
        <v>1316</v>
      </c>
      <c r="R268" s="103"/>
      <c r="S268" s="103"/>
      <c r="T268" s="103"/>
      <c r="U268" s="14"/>
      <c r="V268" s="14"/>
      <c r="W268" s="14"/>
    </row>
    <row r="269" spans="1:23" s="10" customFormat="1" ht="12.75" customHeight="1" x14ac:dyDescent="0.2">
      <c r="A269" s="10" t="s">
        <v>632</v>
      </c>
      <c r="B269" s="10" t="s">
        <v>132</v>
      </c>
      <c r="C269" s="103">
        <v>8500</v>
      </c>
      <c r="D269" s="103">
        <v>0</v>
      </c>
      <c r="E269" s="103">
        <v>0</v>
      </c>
      <c r="F269" s="103">
        <v>0</v>
      </c>
      <c r="G269" s="103">
        <v>0</v>
      </c>
      <c r="H269" s="103">
        <v>0</v>
      </c>
      <c r="I269" s="103">
        <v>0</v>
      </c>
      <c r="J269" s="103">
        <v>0</v>
      </c>
      <c r="K269" s="103">
        <v>0</v>
      </c>
      <c r="L269" s="103">
        <v>3875</v>
      </c>
      <c r="M269" s="103">
        <v>0</v>
      </c>
      <c r="N269" s="103">
        <v>0</v>
      </c>
      <c r="O269" s="103">
        <v>0</v>
      </c>
      <c r="P269" s="103" t="s">
        <v>1315</v>
      </c>
      <c r="Q269" s="103" t="s">
        <v>1316</v>
      </c>
      <c r="R269" s="103"/>
      <c r="S269" s="103"/>
      <c r="T269" s="103"/>
      <c r="U269" s="14"/>
      <c r="V269" s="14"/>
      <c r="W269" s="14"/>
    </row>
    <row r="270" spans="1:23" s="10" customFormat="1" ht="12.75" customHeight="1" x14ac:dyDescent="0.2">
      <c r="A270" s="10" t="s">
        <v>997</v>
      </c>
      <c r="B270" s="10" t="s">
        <v>998</v>
      </c>
      <c r="C270" s="103">
        <v>3961</v>
      </c>
      <c r="D270" s="103">
        <v>0</v>
      </c>
      <c r="E270" s="103">
        <v>0</v>
      </c>
      <c r="F270" s="103">
        <v>0</v>
      </c>
      <c r="G270" s="103">
        <v>0</v>
      </c>
      <c r="H270" s="103">
        <v>0</v>
      </c>
      <c r="I270" s="103">
        <v>0</v>
      </c>
      <c r="J270" s="103">
        <v>0</v>
      </c>
      <c r="K270" s="103">
        <v>0</v>
      </c>
      <c r="L270" s="103">
        <v>0</v>
      </c>
      <c r="M270" s="103">
        <v>0</v>
      </c>
      <c r="N270" s="103">
        <v>0</v>
      </c>
      <c r="O270" s="103">
        <v>0</v>
      </c>
      <c r="P270" s="103" t="s">
        <v>1317</v>
      </c>
      <c r="Q270" s="103" t="s">
        <v>1317</v>
      </c>
      <c r="R270" s="103"/>
      <c r="S270" s="103"/>
      <c r="T270" s="103"/>
      <c r="U270" s="14"/>
      <c r="V270" s="14"/>
      <c r="W270" s="14"/>
    </row>
    <row r="271" spans="1:23" s="10" customFormat="1" ht="12.75" customHeight="1" x14ac:dyDescent="0.2">
      <c r="A271" s="10" t="s">
        <v>574</v>
      </c>
      <c r="B271" s="10" t="s">
        <v>133</v>
      </c>
      <c r="C271" s="103">
        <v>4000</v>
      </c>
      <c r="D271" s="103">
        <v>1000</v>
      </c>
      <c r="E271" s="103">
        <v>0</v>
      </c>
      <c r="F271" s="103">
        <v>1000</v>
      </c>
      <c r="G271" s="103">
        <v>0</v>
      </c>
      <c r="H271" s="103">
        <v>0</v>
      </c>
      <c r="I271" s="103">
        <v>0</v>
      </c>
      <c r="J271" s="103">
        <v>0</v>
      </c>
      <c r="K271" s="103">
        <v>0</v>
      </c>
      <c r="L271" s="103">
        <v>14645</v>
      </c>
      <c r="M271" s="103">
        <v>0</v>
      </c>
      <c r="N271" s="103">
        <v>0</v>
      </c>
      <c r="O271" s="103">
        <v>0</v>
      </c>
      <c r="P271" s="103" t="s">
        <v>1315</v>
      </c>
      <c r="Q271" s="103" t="s">
        <v>1316</v>
      </c>
      <c r="R271" s="103"/>
      <c r="S271" s="103"/>
      <c r="T271" s="103"/>
      <c r="U271" s="14"/>
      <c r="V271" s="14"/>
      <c r="W271" s="14"/>
    </row>
    <row r="272" spans="1:23" s="10" customFormat="1" ht="12.75" customHeight="1" x14ac:dyDescent="0.2">
      <c r="A272" s="10" t="s">
        <v>571</v>
      </c>
      <c r="B272" s="10" t="s">
        <v>341</v>
      </c>
      <c r="C272" s="103">
        <v>154947</v>
      </c>
      <c r="D272" s="103">
        <v>0</v>
      </c>
      <c r="E272" s="103">
        <v>0</v>
      </c>
      <c r="F272" s="103">
        <v>0</v>
      </c>
      <c r="G272" s="103">
        <v>0</v>
      </c>
      <c r="H272" s="103">
        <v>0</v>
      </c>
      <c r="I272" s="103">
        <v>0</v>
      </c>
      <c r="J272" s="103">
        <v>0</v>
      </c>
      <c r="K272" s="103">
        <v>0</v>
      </c>
      <c r="L272" s="103">
        <v>75605</v>
      </c>
      <c r="M272" s="103">
        <v>0</v>
      </c>
      <c r="N272" s="103">
        <v>0</v>
      </c>
      <c r="O272" s="103">
        <v>0</v>
      </c>
      <c r="P272" s="103" t="s">
        <v>1324</v>
      </c>
      <c r="Q272" s="103" t="s">
        <v>1316</v>
      </c>
      <c r="R272" s="103"/>
      <c r="S272" s="103"/>
      <c r="T272" s="103"/>
      <c r="U272" s="14"/>
      <c r="V272" s="14"/>
      <c r="W272" s="14"/>
    </row>
    <row r="273" spans="1:23" s="10" customFormat="1" ht="12.75" customHeight="1" x14ac:dyDescent="0.2">
      <c r="A273" s="10" t="s">
        <v>762</v>
      </c>
      <c r="B273" s="10" t="s">
        <v>861</v>
      </c>
      <c r="C273" s="103">
        <v>8100</v>
      </c>
      <c r="D273" s="103">
        <v>4000</v>
      </c>
      <c r="E273" s="103">
        <v>0</v>
      </c>
      <c r="F273" s="103">
        <v>0</v>
      </c>
      <c r="G273" s="103">
        <v>0</v>
      </c>
      <c r="H273" s="103">
        <v>0</v>
      </c>
      <c r="I273" s="103">
        <v>0</v>
      </c>
      <c r="J273" s="103">
        <v>0</v>
      </c>
      <c r="K273" s="103">
        <v>0</v>
      </c>
      <c r="L273" s="103">
        <v>0</v>
      </c>
      <c r="M273" s="103">
        <v>0</v>
      </c>
      <c r="N273" s="103">
        <v>0</v>
      </c>
      <c r="O273" s="103">
        <v>0</v>
      </c>
      <c r="P273" s="103" t="s">
        <v>1377</v>
      </c>
      <c r="Q273" s="103" t="s">
        <v>1316</v>
      </c>
      <c r="R273" s="103"/>
      <c r="S273" s="103"/>
      <c r="T273" s="103"/>
      <c r="U273" s="14"/>
      <c r="V273" s="14"/>
      <c r="W273" s="14"/>
    </row>
    <row r="274" spans="1:23" s="10" customFormat="1" ht="12.75" customHeight="1" x14ac:dyDescent="0.2">
      <c r="A274" s="10" t="s">
        <v>999</v>
      </c>
      <c r="B274" s="10" t="s">
        <v>1000</v>
      </c>
      <c r="C274" s="103">
        <v>9051</v>
      </c>
      <c r="D274" s="103">
        <v>0</v>
      </c>
      <c r="E274" s="103">
        <v>0</v>
      </c>
      <c r="F274" s="103">
        <v>0</v>
      </c>
      <c r="G274" s="103">
        <v>0</v>
      </c>
      <c r="H274" s="103">
        <v>0</v>
      </c>
      <c r="I274" s="103">
        <v>0</v>
      </c>
      <c r="J274" s="103">
        <v>0</v>
      </c>
      <c r="K274" s="103">
        <v>0</v>
      </c>
      <c r="L274" s="103">
        <v>0</v>
      </c>
      <c r="M274" s="103">
        <v>0</v>
      </c>
      <c r="N274" s="103">
        <v>0</v>
      </c>
      <c r="O274" s="103">
        <v>0</v>
      </c>
      <c r="P274" s="103" t="s">
        <v>1317</v>
      </c>
      <c r="Q274" s="103" t="s">
        <v>1317</v>
      </c>
      <c r="R274" s="103"/>
      <c r="S274" s="103"/>
      <c r="T274" s="103"/>
      <c r="U274" s="14"/>
      <c r="V274" s="14"/>
      <c r="W274" s="14"/>
    </row>
    <row r="275" spans="1:23" s="10" customFormat="1" ht="12.75" customHeight="1" x14ac:dyDescent="0.2">
      <c r="A275" s="10" t="s">
        <v>686</v>
      </c>
      <c r="B275" s="10" t="s">
        <v>134</v>
      </c>
      <c r="C275" s="103">
        <v>105500</v>
      </c>
      <c r="D275" s="103">
        <v>25000</v>
      </c>
      <c r="E275" s="103">
        <v>0</v>
      </c>
      <c r="F275" s="103">
        <v>0</v>
      </c>
      <c r="G275" s="103">
        <v>0</v>
      </c>
      <c r="H275" s="103">
        <v>0</v>
      </c>
      <c r="I275" s="103">
        <v>0</v>
      </c>
      <c r="J275" s="103">
        <v>0</v>
      </c>
      <c r="K275" s="103">
        <v>0</v>
      </c>
      <c r="L275" s="103">
        <v>110100</v>
      </c>
      <c r="M275" s="103">
        <v>0</v>
      </c>
      <c r="N275" s="103">
        <v>0</v>
      </c>
      <c r="O275" s="103">
        <v>0</v>
      </c>
      <c r="P275" s="103" t="s">
        <v>1321</v>
      </c>
      <c r="Q275" s="103" t="s">
        <v>1316</v>
      </c>
      <c r="R275" s="103"/>
      <c r="S275" s="103"/>
      <c r="T275" s="103"/>
      <c r="U275" s="14"/>
      <c r="V275" s="14"/>
      <c r="W275" s="14"/>
    </row>
    <row r="276" spans="1:23" s="10" customFormat="1" ht="12.75" customHeight="1" x14ac:dyDescent="0.2">
      <c r="A276" s="10" t="s">
        <v>746</v>
      </c>
      <c r="B276" s="10" t="s">
        <v>342</v>
      </c>
      <c r="C276" s="103">
        <v>2866</v>
      </c>
      <c r="D276" s="103">
        <v>0</v>
      </c>
      <c r="E276" s="103">
        <v>0</v>
      </c>
      <c r="F276" s="103">
        <v>0</v>
      </c>
      <c r="G276" s="103">
        <v>0</v>
      </c>
      <c r="H276" s="103">
        <v>0</v>
      </c>
      <c r="I276" s="103">
        <v>0</v>
      </c>
      <c r="J276" s="103">
        <v>0</v>
      </c>
      <c r="K276" s="103">
        <v>0</v>
      </c>
      <c r="L276" s="103">
        <v>0</v>
      </c>
      <c r="M276" s="103">
        <v>0</v>
      </c>
      <c r="N276" s="103">
        <v>0</v>
      </c>
      <c r="O276" s="103">
        <v>0</v>
      </c>
      <c r="P276" s="103" t="s">
        <v>1344</v>
      </c>
      <c r="Q276" s="103" t="s">
        <v>1316</v>
      </c>
      <c r="R276" s="103"/>
      <c r="S276" s="103"/>
      <c r="T276" s="103"/>
      <c r="U276" s="14"/>
      <c r="V276" s="14"/>
      <c r="W276" s="14"/>
    </row>
    <row r="277" spans="1:23" s="10" customFormat="1" ht="12.75" customHeight="1" x14ac:dyDescent="0.2">
      <c r="A277" s="10" t="s">
        <v>808</v>
      </c>
      <c r="B277" s="10" t="s">
        <v>1353</v>
      </c>
      <c r="C277" s="103">
        <v>48555</v>
      </c>
      <c r="D277" s="103">
        <v>14000</v>
      </c>
      <c r="E277" s="103">
        <v>0</v>
      </c>
      <c r="F277" s="103">
        <v>0</v>
      </c>
      <c r="G277" s="103">
        <v>0</v>
      </c>
      <c r="H277" s="103">
        <v>0</v>
      </c>
      <c r="I277" s="103">
        <v>0</v>
      </c>
      <c r="J277" s="103">
        <v>0</v>
      </c>
      <c r="K277" s="103">
        <v>0</v>
      </c>
      <c r="L277" s="103">
        <v>0</v>
      </c>
      <c r="M277" s="103">
        <v>0</v>
      </c>
      <c r="N277" s="103">
        <v>0</v>
      </c>
      <c r="O277" s="103">
        <v>0</v>
      </c>
      <c r="P277" s="103" t="s">
        <v>1377</v>
      </c>
      <c r="Q277" s="103" t="s">
        <v>1316</v>
      </c>
      <c r="R277" s="103"/>
      <c r="S277" s="103"/>
      <c r="T277" s="103"/>
      <c r="U277" s="14"/>
      <c r="V277" s="14"/>
      <c r="W277" s="14"/>
    </row>
    <row r="278" spans="1:23" s="10" customFormat="1" ht="12.75" customHeight="1" x14ac:dyDescent="0.2">
      <c r="A278" s="10" t="s">
        <v>395</v>
      </c>
      <c r="B278" s="10" t="s">
        <v>135</v>
      </c>
      <c r="C278" s="103">
        <v>70005</v>
      </c>
      <c r="D278" s="103">
        <v>8600</v>
      </c>
      <c r="E278" s="103">
        <v>0</v>
      </c>
      <c r="F278" s="103">
        <v>0</v>
      </c>
      <c r="G278" s="103">
        <v>0</v>
      </c>
      <c r="H278" s="103">
        <v>0</v>
      </c>
      <c r="I278" s="103">
        <v>0</v>
      </c>
      <c r="J278" s="103">
        <v>37266</v>
      </c>
      <c r="K278" s="103">
        <v>0</v>
      </c>
      <c r="L278" s="103">
        <v>28603</v>
      </c>
      <c r="M278" s="103">
        <v>0</v>
      </c>
      <c r="N278" s="103">
        <v>0</v>
      </c>
      <c r="O278" s="103">
        <v>1500</v>
      </c>
      <c r="P278" s="103" t="s">
        <v>1312</v>
      </c>
      <c r="Q278" s="103" t="s">
        <v>1316</v>
      </c>
      <c r="R278" s="103"/>
      <c r="S278" s="103"/>
      <c r="T278" s="103"/>
      <c r="U278" s="14"/>
      <c r="V278" s="14"/>
      <c r="W278" s="14"/>
    </row>
    <row r="279" spans="1:23" s="10" customFormat="1" ht="12.75" customHeight="1" x14ac:dyDescent="0.2">
      <c r="A279" s="10" t="s">
        <v>1001</v>
      </c>
      <c r="B279" s="10" t="s">
        <v>1002</v>
      </c>
      <c r="C279" s="103">
        <v>1457</v>
      </c>
      <c r="D279" s="103">
        <v>0</v>
      </c>
      <c r="E279" s="103">
        <v>0</v>
      </c>
      <c r="F279" s="103">
        <v>0</v>
      </c>
      <c r="G279" s="103">
        <v>0</v>
      </c>
      <c r="H279" s="103">
        <v>0</v>
      </c>
      <c r="I279" s="103">
        <v>0</v>
      </c>
      <c r="J279" s="103">
        <v>0</v>
      </c>
      <c r="K279" s="103">
        <v>0</v>
      </c>
      <c r="L279" s="103">
        <v>0</v>
      </c>
      <c r="M279" s="103">
        <v>0</v>
      </c>
      <c r="N279" s="103">
        <v>0</v>
      </c>
      <c r="O279" s="103">
        <v>0</v>
      </c>
      <c r="P279" s="103" t="s">
        <v>1317</v>
      </c>
      <c r="Q279" s="103" t="s">
        <v>1317</v>
      </c>
      <c r="R279" s="103"/>
      <c r="S279" s="103"/>
      <c r="T279" s="103"/>
      <c r="U279" s="14"/>
      <c r="V279" s="14"/>
      <c r="W279" s="14"/>
    </row>
    <row r="280" spans="1:23" s="10" customFormat="1" ht="12.75" customHeight="1" x14ac:dyDescent="0.2">
      <c r="A280" s="10" t="s">
        <v>539</v>
      </c>
      <c r="B280" s="10" t="s">
        <v>136</v>
      </c>
      <c r="C280" s="103">
        <v>9620</v>
      </c>
      <c r="D280" s="103">
        <v>4000</v>
      </c>
      <c r="E280" s="103">
        <v>0</v>
      </c>
      <c r="F280" s="103">
        <v>0</v>
      </c>
      <c r="G280" s="103">
        <v>0</v>
      </c>
      <c r="H280" s="103">
        <v>11</v>
      </c>
      <c r="I280" s="103">
        <v>0</v>
      </c>
      <c r="J280" s="103">
        <v>0</v>
      </c>
      <c r="K280" s="103">
        <v>0</v>
      </c>
      <c r="L280" s="103">
        <v>0</v>
      </c>
      <c r="M280" s="103">
        <v>0</v>
      </c>
      <c r="N280" s="103">
        <v>0</v>
      </c>
      <c r="O280" s="103">
        <v>0</v>
      </c>
      <c r="P280" s="103" t="s">
        <v>1315</v>
      </c>
      <c r="Q280" s="103" t="s">
        <v>1316</v>
      </c>
      <c r="R280" s="103"/>
      <c r="S280" s="103"/>
      <c r="T280" s="103"/>
      <c r="U280" s="14"/>
      <c r="V280" s="14"/>
      <c r="W280" s="14"/>
    </row>
    <row r="281" spans="1:23" s="10" customFormat="1" ht="12.75" customHeight="1" x14ac:dyDescent="0.2">
      <c r="A281" s="10" t="s">
        <v>483</v>
      </c>
      <c r="B281" s="10" t="s">
        <v>137</v>
      </c>
      <c r="C281" s="103">
        <v>13417</v>
      </c>
      <c r="D281" s="103">
        <v>0</v>
      </c>
      <c r="E281" s="103">
        <v>0</v>
      </c>
      <c r="F281" s="103">
        <v>0</v>
      </c>
      <c r="G281" s="103">
        <v>0</v>
      </c>
      <c r="H281" s="103">
        <v>0</v>
      </c>
      <c r="I281" s="103">
        <v>0</v>
      </c>
      <c r="J281" s="103">
        <v>0</v>
      </c>
      <c r="K281" s="103">
        <v>0</v>
      </c>
      <c r="L281" s="103">
        <v>0</v>
      </c>
      <c r="M281" s="103">
        <v>0</v>
      </c>
      <c r="N281" s="103">
        <v>0</v>
      </c>
      <c r="O281" s="103">
        <v>0</v>
      </c>
      <c r="P281" s="103" t="s">
        <v>1315</v>
      </c>
      <c r="Q281" s="103" t="s">
        <v>1316</v>
      </c>
      <c r="R281" s="103"/>
      <c r="S281" s="103"/>
      <c r="T281" s="103"/>
      <c r="U281" s="14"/>
      <c r="V281" s="14"/>
      <c r="W281" s="14"/>
    </row>
    <row r="282" spans="1:23" s="10" customFormat="1" ht="12.75" customHeight="1" x14ac:dyDescent="0.2">
      <c r="A282" s="10" t="s">
        <v>515</v>
      </c>
      <c r="B282" s="10" t="s">
        <v>1290</v>
      </c>
      <c r="C282" s="103">
        <v>0</v>
      </c>
      <c r="D282" s="103">
        <v>0</v>
      </c>
      <c r="E282" s="103">
        <v>0</v>
      </c>
      <c r="F282" s="103">
        <v>0</v>
      </c>
      <c r="G282" s="103">
        <v>0</v>
      </c>
      <c r="H282" s="103">
        <v>0</v>
      </c>
      <c r="I282" s="103">
        <v>0</v>
      </c>
      <c r="J282" s="103">
        <v>0</v>
      </c>
      <c r="K282" s="103">
        <v>0</v>
      </c>
      <c r="L282" s="103">
        <v>0</v>
      </c>
      <c r="M282" s="103">
        <v>0</v>
      </c>
      <c r="N282" s="103">
        <v>0</v>
      </c>
      <c r="O282" s="103">
        <v>0</v>
      </c>
      <c r="P282" s="103" t="s">
        <v>1315</v>
      </c>
      <c r="Q282" s="103" t="s">
        <v>1316</v>
      </c>
      <c r="R282" s="103"/>
      <c r="S282" s="103"/>
      <c r="T282" s="103"/>
      <c r="U282" s="14"/>
      <c r="V282" s="14"/>
      <c r="W282" s="14"/>
    </row>
    <row r="283" spans="1:23" s="10" customFormat="1" ht="12.75" customHeight="1" x14ac:dyDescent="0.2">
      <c r="A283" s="10" t="s">
        <v>677</v>
      </c>
      <c r="B283" s="10" t="s">
        <v>138</v>
      </c>
      <c r="C283" s="103">
        <v>28609</v>
      </c>
      <c r="D283" s="103">
        <v>0</v>
      </c>
      <c r="E283" s="103">
        <v>0</v>
      </c>
      <c r="F283" s="103">
        <v>0</v>
      </c>
      <c r="G283" s="103">
        <v>0</v>
      </c>
      <c r="H283" s="103">
        <v>0</v>
      </c>
      <c r="I283" s="103">
        <v>0</v>
      </c>
      <c r="J283" s="103">
        <v>83168</v>
      </c>
      <c r="K283" s="103">
        <v>0</v>
      </c>
      <c r="L283" s="103">
        <v>0</v>
      </c>
      <c r="M283" s="103">
        <v>0</v>
      </c>
      <c r="N283" s="103">
        <v>0</v>
      </c>
      <c r="O283" s="103">
        <v>0</v>
      </c>
      <c r="P283" s="103" t="s">
        <v>1321</v>
      </c>
      <c r="Q283" s="103" t="s">
        <v>1316</v>
      </c>
      <c r="R283" s="103"/>
      <c r="S283" s="103"/>
      <c r="T283" s="103"/>
      <c r="U283" s="14"/>
      <c r="V283" s="14"/>
      <c r="W283" s="14"/>
    </row>
    <row r="284" spans="1:23" s="10" customFormat="1" ht="12.75" customHeight="1" x14ac:dyDescent="0.2">
      <c r="A284" s="10" t="s">
        <v>611</v>
      </c>
      <c r="B284" s="10" t="s">
        <v>139</v>
      </c>
      <c r="C284" s="103">
        <v>19609</v>
      </c>
      <c r="D284" s="103">
        <v>3000</v>
      </c>
      <c r="E284" s="103">
        <v>0</v>
      </c>
      <c r="F284" s="103">
        <v>0</v>
      </c>
      <c r="G284" s="103">
        <v>0</v>
      </c>
      <c r="H284" s="103">
        <v>0</v>
      </c>
      <c r="I284" s="103">
        <v>0</v>
      </c>
      <c r="J284" s="103">
        <v>0</v>
      </c>
      <c r="K284" s="103">
        <v>6000</v>
      </c>
      <c r="L284" s="103">
        <v>0</v>
      </c>
      <c r="M284" s="103">
        <v>0</v>
      </c>
      <c r="N284" s="103">
        <v>0</v>
      </c>
      <c r="O284" s="103">
        <v>0</v>
      </c>
      <c r="P284" s="103" t="s">
        <v>1315</v>
      </c>
      <c r="Q284" s="103" t="s">
        <v>1316</v>
      </c>
      <c r="R284" s="103"/>
      <c r="S284" s="103"/>
      <c r="T284" s="103"/>
      <c r="U284" s="14"/>
      <c r="V284" s="14"/>
      <c r="W284" s="14"/>
    </row>
    <row r="285" spans="1:23" s="10" customFormat="1" ht="12.75" customHeight="1" x14ac:dyDescent="0.2">
      <c r="A285" s="10" t="s">
        <v>532</v>
      </c>
      <c r="B285" s="10" t="s">
        <v>140</v>
      </c>
      <c r="C285" s="103">
        <v>42400</v>
      </c>
      <c r="D285" s="103">
        <v>0</v>
      </c>
      <c r="E285" s="103">
        <v>0</v>
      </c>
      <c r="F285" s="103">
        <v>0</v>
      </c>
      <c r="G285" s="103">
        <v>0</v>
      </c>
      <c r="H285" s="103">
        <v>0</v>
      </c>
      <c r="I285" s="103">
        <v>0</v>
      </c>
      <c r="J285" s="103">
        <v>0</v>
      </c>
      <c r="K285" s="103">
        <v>0</v>
      </c>
      <c r="L285" s="103">
        <v>0</v>
      </c>
      <c r="M285" s="103">
        <v>22820</v>
      </c>
      <c r="N285" s="103">
        <v>0</v>
      </c>
      <c r="O285" s="103">
        <v>0</v>
      </c>
      <c r="P285" s="103" t="s">
        <v>1312</v>
      </c>
      <c r="Q285" s="103" t="s">
        <v>1316</v>
      </c>
      <c r="R285" s="103"/>
      <c r="S285" s="103"/>
      <c r="T285" s="103"/>
      <c r="U285" s="14"/>
      <c r="V285" s="14"/>
      <c r="W285" s="14"/>
    </row>
    <row r="286" spans="1:23" s="10" customFormat="1" ht="12.75" customHeight="1" x14ac:dyDescent="0.2">
      <c r="A286" s="10" t="s">
        <v>568</v>
      </c>
      <c r="B286" s="10" t="s">
        <v>141</v>
      </c>
      <c r="C286" s="103">
        <v>4046</v>
      </c>
      <c r="D286" s="103">
        <v>2000</v>
      </c>
      <c r="E286" s="103">
        <v>0</v>
      </c>
      <c r="F286" s="103">
        <v>0</v>
      </c>
      <c r="G286" s="103">
        <v>0</v>
      </c>
      <c r="H286" s="103">
        <v>0</v>
      </c>
      <c r="I286" s="103">
        <v>0</v>
      </c>
      <c r="J286" s="103">
        <v>0</v>
      </c>
      <c r="K286" s="103">
        <v>2900</v>
      </c>
      <c r="L286" s="103">
        <v>6000</v>
      </c>
      <c r="M286" s="103">
        <v>0</v>
      </c>
      <c r="N286" s="103">
        <v>0</v>
      </c>
      <c r="O286" s="103">
        <v>0</v>
      </c>
      <c r="P286" s="103" t="s">
        <v>1315</v>
      </c>
      <c r="Q286" s="103" t="s">
        <v>1316</v>
      </c>
      <c r="R286" s="103"/>
      <c r="S286" s="103"/>
      <c r="T286" s="103"/>
      <c r="U286" s="14"/>
      <c r="V286" s="14"/>
      <c r="W286" s="14"/>
    </row>
    <row r="287" spans="1:23" s="10" customFormat="1" ht="12.75" customHeight="1" x14ac:dyDescent="0.2">
      <c r="A287" s="10" t="s">
        <v>623</v>
      </c>
      <c r="B287" s="10" t="s">
        <v>142</v>
      </c>
      <c r="C287" s="103">
        <v>721</v>
      </c>
      <c r="D287" s="103">
        <v>0</v>
      </c>
      <c r="E287" s="103">
        <v>0</v>
      </c>
      <c r="F287" s="103">
        <v>0</v>
      </c>
      <c r="G287" s="103">
        <v>0</v>
      </c>
      <c r="H287" s="103">
        <v>0</v>
      </c>
      <c r="I287" s="103">
        <v>0</v>
      </c>
      <c r="J287" s="103">
        <v>0</v>
      </c>
      <c r="K287" s="103">
        <v>0</v>
      </c>
      <c r="L287" s="103">
        <v>0</v>
      </c>
      <c r="M287" s="103">
        <v>10798</v>
      </c>
      <c r="N287" s="103">
        <v>0</v>
      </c>
      <c r="O287" s="103">
        <v>0</v>
      </c>
      <c r="P287" s="103" t="s">
        <v>1315</v>
      </c>
      <c r="Q287" s="103" t="s">
        <v>1316</v>
      </c>
      <c r="R287" s="103"/>
      <c r="S287" s="103"/>
      <c r="T287" s="103"/>
      <c r="U287" s="14"/>
      <c r="V287" s="14"/>
      <c r="W287" s="14"/>
    </row>
    <row r="288" spans="1:23" s="10" customFormat="1" ht="12.75" customHeight="1" x14ac:dyDescent="0.2">
      <c r="A288" s="10" t="s">
        <v>805</v>
      </c>
      <c r="B288" s="10" t="s">
        <v>1354</v>
      </c>
      <c r="C288" s="103">
        <v>4000</v>
      </c>
      <c r="D288" s="103">
        <v>2000</v>
      </c>
      <c r="E288" s="103">
        <v>0</v>
      </c>
      <c r="F288" s="103">
        <v>0</v>
      </c>
      <c r="G288" s="103">
        <v>0</v>
      </c>
      <c r="H288" s="103">
        <v>0</v>
      </c>
      <c r="I288" s="103">
        <v>0</v>
      </c>
      <c r="J288" s="103">
        <v>0</v>
      </c>
      <c r="K288" s="103">
        <v>0</v>
      </c>
      <c r="L288" s="103">
        <v>3100</v>
      </c>
      <c r="M288" s="103">
        <v>0</v>
      </c>
      <c r="N288" s="103">
        <v>0</v>
      </c>
      <c r="O288" s="103">
        <v>0</v>
      </c>
      <c r="P288" s="103" t="s">
        <v>1377</v>
      </c>
      <c r="Q288" s="103" t="s">
        <v>1316</v>
      </c>
      <c r="R288" s="103"/>
      <c r="S288" s="103"/>
      <c r="T288" s="103"/>
      <c r="U288" s="14"/>
      <c r="V288" s="14"/>
      <c r="W288" s="14"/>
    </row>
    <row r="289" spans="1:23" s="10" customFormat="1" ht="12.75" customHeight="1" x14ac:dyDescent="0.2">
      <c r="A289" s="10" t="s">
        <v>815</v>
      </c>
      <c r="B289" s="10" t="s">
        <v>378</v>
      </c>
      <c r="C289" s="103">
        <v>90605</v>
      </c>
      <c r="D289" s="103">
        <v>9342</v>
      </c>
      <c r="E289" s="103">
        <v>0</v>
      </c>
      <c r="F289" s="103">
        <v>0</v>
      </c>
      <c r="G289" s="103">
        <v>0</v>
      </c>
      <c r="H289" s="103">
        <v>0</v>
      </c>
      <c r="I289" s="103">
        <v>0</v>
      </c>
      <c r="J289" s="103">
        <v>0</v>
      </c>
      <c r="K289" s="103">
        <v>0</v>
      </c>
      <c r="L289" s="103">
        <v>0</v>
      </c>
      <c r="M289" s="103">
        <v>0</v>
      </c>
      <c r="N289" s="103">
        <v>0</v>
      </c>
      <c r="O289" s="103">
        <v>9342</v>
      </c>
      <c r="P289" s="103" t="s">
        <v>1377</v>
      </c>
      <c r="Q289" s="103" t="s">
        <v>1316</v>
      </c>
      <c r="R289" s="103"/>
      <c r="S289" s="103"/>
      <c r="T289" s="103"/>
      <c r="U289" s="14"/>
      <c r="V289" s="14"/>
      <c r="W289" s="14"/>
    </row>
    <row r="290" spans="1:23" s="10" customFormat="1" ht="12.75" customHeight="1" x14ac:dyDescent="0.2">
      <c r="A290" s="10" t="s">
        <v>773</v>
      </c>
      <c r="B290" s="10" t="s">
        <v>379</v>
      </c>
      <c r="C290" s="103">
        <v>0</v>
      </c>
      <c r="D290" s="103">
        <v>0</v>
      </c>
      <c r="E290" s="103">
        <v>0</v>
      </c>
      <c r="F290" s="103">
        <v>0</v>
      </c>
      <c r="G290" s="103">
        <v>0</v>
      </c>
      <c r="H290" s="103">
        <v>0</v>
      </c>
      <c r="I290" s="103">
        <v>0</v>
      </c>
      <c r="J290" s="103">
        <v>0</v>
      </c>
      <c r="K290" s="103">
        <v>0</v>
      </c>
      <c r="L290" s="103">
        <v>2930</v>
      </c>
      <c r="M290" s="103">
        <v>0</v>
      </c>
      <c r="N290" s="103">
        <v>0</v>
      </c>
      <c r="O290" s="103">
        <v>0</v>
      </c>
      <c r="P290" s="103" t="s">
        <v>1377</v>
      </c>
      <c r="Q290" s="103" t="s">
        <v>1316</v>
      </c>
      <c r="R290" s="103"/>
      <c r="S290" s="103"/>
      <c r="T290" s="103"/>
      <c r="U290" s="14"/>
      <c r="V290" s="14"/>
      <c r="W290" s="14"/>
    </row>
    <row r="291" spans="1:23" s="10" customFormat="1" ht="12.75" customHeight="1" x14ac:dyDescent="0.2">
      <c r="A291" s="10" t="s">
        <v>812</v>
      </c>
      <c r="B291" s="10" t="s">
        <v>380</v>
      </c>
      <c r="C291" s="103">
        <v>0</v>
      </c>
      <c r="D291" s="103">
        <v>0</v>
      </c>
      <c r="E291" s="103">
        <v>0</v>
      </c>
      <c r="F291" s="103">
        <v>0</v>
      </c>
      <c r="G291" s="103">
        <v>0</v>
      </c>
      <c r="H291" s="103">
        <v>0</v>
      </c>
      <c r="I291" s="103">
        <v>0</v>
      </c>
      <c r="J291" s="103">
        <v>0</v>
      </c>
      <c r="K291" s="103">
        <v>0</v>
      </c>
      <c r="L291" s="103">
        <v>0</v>
      </c>
      <c r="M291" s="103">
        <v>0</v>
      </c>
      <c r="N291" s="103">
        <v>0</v>
      </c>
      <c r="O291" s="103">
        <v>0</v>
      </c>
      <c r="P291" s="103" t="s">
        <v>1377</v>
      </c>
      <c r="Q291" s="103" t="s">
        <v>1316</v>
      </c>
      <c r="R291" s="103"/>
      <c r="S291" s="103"/>
      <c r="T291" s="103"/>
      <c r="U291" s="14"/>
      <c r="V291" s="14"/>
      <c r="W291" s="14"/>
    </row>
    <row r="292" spans="1:23" s="10" customFormat="1" ht="12.75" customHeight="1" x14ac:dyDescent="0.2">
      <c r="A292" s="10" t="s">
        <v>1003</v>
      </c>
      <c r="B292" s="10" t="s">
        <v>1004</v>
      </c>
      <c r="C292" s="103">
        <v>109</v>
      </c>
      <c r="D292" s="103">
        <v>2500</v>
      </c>
      <c r="E292" s="103">
        <v>0</v>
      </c>
      <c r="F292" s="103">
        <v>0</v>
      </c>
      <c r="G292" s="103">
        <v>0</v>
      </c>
      <c r="H292" s="103">
        <v>0</v>
      </c>
      <c r="I292" s="103">
        <v>0</v>
      </c>
      <c r="J292" s="103">
        <v>0</v>
      </c>
      <c r="K292" s="103">
        <v>0</v>
      </c>
      <c r="L292" s="103">
        <v>0</v>
      </c>
      <c r="M292" s="103">
        <v>0</v>
      </c>
      <c r="N292" s="103">
        <v>0</v>
      </c>
      <c r="O292" s="103">
        <v>3000</v>
      </c>
      <c r="P292" s="103" t="s">
        <v>1312</v>
      </c>
      <c r="Q292" s="103" t="s">
        <v>1313</v>
      </c>
      <c r="R292" s="103"/>
      <c r="S292" s="103"/>
      <c r="T292" s="103"/>
      <c r="U292" s="14"/>
      <c r="V292" s="14"/>
      <c r="W292" s="14"/>
    </row>
    <row r="293" spans="1:23" s="10" customFormat="1" ht="12.75" customHeight="1" x14ac:dyDescent="0.2">
      <c r="A293" s="10" t="s">
        <v>738</v>
      </c>
      <c r="B293" s="10" t="s">
        <v>143</v>
      </c>
      <c r="C293" s="103">
        <v>37000</v>
      </c>
      <c r="D293" s="103">
        <v>10000</v>
      </c>
      <c r="E293" s="103">
        <v>0</v>
      </c>
      <c r="F293" s="103">
        <v>0</v>
      </c>
      <c r="G293" s="103">
        <v>0</v>
      </c>
      <c r="H293" s="103">
        <v>0</v>
      </c>
      <c r="I293" s="103">
        <v>0</v>
      </c>
      <c r="J293" s="103">
        <v>0</v>
      </c>
      <c r="K293" s="103">
        <v>0</v>
      </c>
      <c r="L293" s="103">
        <v>0</v>
      </c>
      <c r="M293" s="103">
        <v>0</v>
      </c>
      <c r="N293" s="103">
        <v>0</v>
      </c>
      <c r="O293" s="103">
        <v>10000</v>
      </c>
      <c r="P293" s="103" t="s">
        <v>1320</v>
      </c>
      <c r="Q293" s="103" t="s">
        <v>1316</v>
      </c>
      <c r="R293" s="103"/>
      <c r="S293" s="103"/>
      <c r="T293" s="103"/>
      <c r="U293" s="14"/>
      <c r="V293" s="14"/>
      <c r="W293" s="14"/>
    </row>
    <row r="294" spans="1:23" s="10" customFormat="1" ht="12.75" customHeight="1" x14ac:dyDescent="0.2">
      <c r="A294" s="10" t="s">
        <v>782</v>
      </c>
      <c r="B294" s="10" t="s">
        <v>344</v>
      </c>
      <c r="C294" s="103">
        <v>58700</v>
      </c>
      <c r="D294" s="103">
        <v>0</v>
      </c>
      <c r="E294" s="103">
        <v>0</v>
      </c>
      <c r="F294" s="103">
        <v>0</v>
      </c>
      <c r="G294" s="103">
        <v>0</v>
      </c>
      <c r="H294" s="103">
        <v>0</v>
      </c>
      <c r="I294" s="103">
        <v>0</v>
      </c>
      <c r="J294" s="103">
        <v>0</v>
      </c>
      <c r="K294" s="103">
        <v>0</v>
      </c>
      <c r="L294" s="103">
        <v>0</v>
      </c>
      <c r="M294" s="103">
        <v>0</v>
      </c>
      <c r="N294" s="103">
        <v>0</v>
      </c>
      <c r="O294" s="103">
        <v>0</v>
      </c>
      <c r="P294" s="103" t="s">
        <v>1377</v>
      </c>
      <c r="Q294" s="103" t="s">
        <v>1316</v>
      </c>
      <c r="R294" s="103"/>
      <c r="S294" s="103"/>
      <c r="T294" s="103"/>
      <c r="U294" s="14"/>
      <c r="V294" s="14"/>
      <c r="W294" s="14"/>
    </row>
    <row r="295" spans="1:23" s="10" customFormat="1" ht="12.75" customHeight="1" x14ac:dyDescent="0.2">
      <c r="A295" s="10" t="s">
        <v>448</v>
      </c>
      <c r="B295" s="10" t="s">
        <v>144</v>
      </c>
      <c r="C295" s="103">
        <v>9288</v>
      </c>
      <c r="D295" s="103">
        <v>1000</v>
      </c>
      <c r="E295" s="103">
        <v>0</v>
      </c>
      <c r="F295" s="103">
        <v>0</v>
      </c>
      <c r="G295" s="103">
        <v>0</v>
      </c>
      <c r="H295" s="103">
        <v>0</v>
      </c>
      <c r="I295" s="103">
        <v>0</v>
      </c>
      <c r="J295" s="103">
        <v>0</v>
      </c>
      <c r="K295" s="103">
        <v>0</v>
      </c>
      <c r="L295" s="103">
        <v>0</v>
      </c>
      <c r="M295" s="103">
        <v>0</v>
      </c>
      <c r="N295" s="103">
        <v>0</v>
      </c>
      <c r="O295" s="103">
        <v>0</v>
      </c>
      <c r="P295" s="103" t="s">
        <v>1315</v>
      </c>
      <c r="Q295" s="103" t="s">
        <v>1316</v>
      </c>
      <c r="R295" s="103"/>
      <c r="S295" s="103"/>
      <c r="T295" s="103"/>
      <c r="U295" s="14"/>
      <c r="V295" s="14"/>
      <c r="W295" s="14"/>
    </row>
    <row r="296" spans="1:23" s="10" customFormat="1" ht="12.75" customHeight="1" x14ac:dyDescent="0.2">
      <c r="A296" s="10" t="s">
        <v>642</v>
      </c>
      <c r="B296" s="10" t="s">
        <v>145</v>
      </c>
      <c r="C296" s="103">
        <v>50</v>
      </c>
      <c r="D296" s="103">
        <v>0</v>
      </c>
      <c r="E296" s="103">
        <v>0</v>
      </c>
      <c r="F296" s="103">
        <v>0</v>
      </c>
      <c r="G296" s="103">
        <v>0</v>
      </c>
      <c r="H296" s="103">
        <v>0</v>
      </c>
      <c r="I296" s="103">
        <v>0</v>
      </c>
      <c r="J296" s="103">
        <v>0</v>
      </c>
      <c r="K296" s="103">
        <v>500</v>
      </c>
      <c r="L296" s="103">
        <v>2000</v>
      </c>
      <c r="M296" s="103">
        <v>0</v>
      </c>
      <c r="N296" s="103">
        <v>0</v>
      </c>
      <c r="O296" s="103">
        <v>0</v>
      </c>
      <c r="P296" s="103" t="s">
        <v>1315</v>
      </c>
      <c r="Q296" s="103" t="s">
        <v>1316</v>
      </c>
      <c r="R296" s="103"/>
      <c r="S296" s="103"/>
      <c r="T296" s="103"/>
      <c r="U296" s="14"/>
      <c r="V296" s="14"/>
      <c r="W296" s="14"/>
    </row>
    <row r="297" spans="1:23" s="10" customFormat="1" ht="12.75" customHeight="1" x14ac:dyDescent="0.2">
      <c r="A297" s="10" t="s">
        <v>670</v>
      </c>
      <c r="B297" s="10" t="s">
        <v>146</v>
      </c>
      <c r="C297" s="103">
        <v>16970</v>
      </c>
      <c r="D297" s="103">
        <v>4000</v>
      </c>
      <c r="E297" s="103">
        <v>0</v>
      </c>
      <c r="F297" s="103">
        <v>0</v>
      </c>
      <c r="G297" s="103">
        <v>0</v>
      </c>
      <c r="H297" s="103">
        <v>0</v>
      </c>
      <c r="I297" s="103">
        <v>0</v>
      </c>
      <c r="J297" s="103">
        <v>0</v>
      </c>
      <c r="K297" s="103">
        <v>0</v>
      </c>
      <c r="L297" s="103">
        <v>0</v>
      </c>
      <c r="M297" s="103">
        <v>0</v>
      </c>
      <c r="N297" s="103">
        <v>0</v>
      </c>
      <c r="O297" s="103">
        <v>0</v>
      </c>
      <c r="P297" s="103" t="s">
        <v>1315</v>
      </c>
      <c r="Q297" s="103" t="s">
        <v>1316</v>
      </c>
      <c r="R297" s="103"/>
      <c r="S297" s="103"/>
      <c r="T297" s="103"/>
      <c r="U297" s="14"/>
      <c r="V297" s="14"/>
      <c r="W297" s="14"/>
    </row>
    <row r="298" spans="1:23" s="10" customFormat="1" ht="12.75" customHeight="1" x14ac:dyDescent="0.2">
      <c r="A298" s="10" t="s">
        <v>422</v>
      </c>
      <c r="B298" s="10" t="s">
        <v>345</v>
      </c>
      <c r="C298" s="103">
        <v>26670</v>
      </c>
      <c r="D298" s="103">
        <v>4500</v>
      </c>
      <c r="E298" s="103">
        <v>0</v>
      </c>
      <c r="F298" s="103">
        <v>0</v>
      </c>
      <c r="G298" s="103">
        <v>0</v>
      </c>
      <c r="H298" s="103">
        <v>0</v>
      </c>
      <c r="I298" s="103">
        <v>0</v>
      </c>
      <c r="J298" s="103">
        <v>0</v>
      </c>
      <c r="K298" s="103">
        <v>0</v>
      </c>
      <c r="L298" s="103">
        <v>0</v>
      </c>
      <c r="M298" s="103">
        <v>0</v>
      </c>
      <c r="N298" s="103">
        <v>0</v>
      </c>
      <c r="O298" s="103">
        <v>2500</v>
      </c>
      <c r="P298" s="103" t="s">
        <v>1312</v>
      </c>
      <c r="Q298" s="103" t="s">
        <v>1316</v>
      </c>
      <c r="R298" s="103"/>
      <c r="S298" s="103"/>
      <c r="T298" s="103"/>
      <c r="U298" s="14"/>
      <c r="V298" s="14"/>
      <c r="W298" s="14"/>
    </row>
    <row r="299" spans="1:23" s="10" customFormat="1" ht="12.75" customHeight="1" x14ac:dyDescent="0.2">
      <c r="A299" s="10" t="s">
        <v>1005</v>
      </c>
      <c r="B299" s="10" t="s">
        <v>1006</v>
      </c>
      <c r="C299" s="103">
        <v>42698</v>
      </c>
      <c r="D299" s="103">
        <v>0</v>
      </c>
      <c r="E299" s="103">
        <v>0</v>
      </c>
      <c r="F299" s="103">
        <v>0</v>
      </c>
      <c r="G299" s="103">
        <v>0</v>
      </c>
      <c r="H299" s="103">
        <v>0</v>
      </c>
      <c r="I299" s="103">
        <v>0</v>
      </c>
      <c r="J299" s="103">
        <v>0</v>
      </c>
      <c r="K299" s="103">
        <v>0</v>
      </c>
      <c r="L299" s="103">
        <v>0</v>
      </c>
      <c r="M299" s="103">
        <v>0</v>
      </c>
      <c r="N299" s="103">
        <v>0</v>
      </c>
      <c r="O299" s="103">
        <v>0</v>
      </c>
      <c r="P299" s="103" t="s">
        <v>1312</v>
      </c>
      <c r="Q299" s="103" t="s">
        <v>1314</v>
      </c>
      <c r="R299" s="103"/>
      <c r="S299" s="103"/>
      <c r="T299" s="103"/>
      <c r="U299" s="14"/>
      <c r="V299" s="14"/>
      <c r="W299" s="14"/>
    </row>
    <row r="300" spans="1:23" s="10" customFormat="1" ht="12.75" customHeight="1" x14ac:dyDescent="0.2">
      <c r="A300" s="10" t="s">
        <v>404</v>
      </c>
      <c r="B300" s="10" t="s">
        <v>147</v>
      </c>
      <c r="C300" s="103">
        <v>101725</v>
      </c>
      <c r="D300" s="103">
        <v>0</v>
      </c>
      <c r="E300" s="103">
        <v>0</v>
      </c>
      <c r="F300" s="103">
        <v>0</v>
      </c>
      <c r="G300" s="103">
        <v>0</v>
      </c>
      <c r="H300" s="103">
        <v>0</v>
      </c>
      <c r="I300" s="103">
        <v>0</v>
      </c>
      <c r="J300" s="103">
        <v>0</v>
      </c>
      <c r="K300" s="103">
        <v>0</v>
      </c>
      <c r="L300" s="103">
        <v>0</v>
      </c>
      <c r="M300" s="103">
        <v>0</v>
      </c>
      <c r="N300" s="103">
        <v>0</v>
      </c>
      <c r="O300" s="103">
        <v>0</v>
      </c>
      <c r="P300" s="103" t="s">
        <v>1312</v>
      </c>
      <c r="Q300" s="103" t="s">
        <v>1316</v>
      </c>
      <c r="R300" s="103"/>
      <c r="S300" s="103"/>
      <c r="T300" s="103"/>
      <c r="U300" s="14"/>
      <c r="V300" s="14"/>
      <c r="W300" s="14"/>
    </row>
    <row r="301" spans="1:23" s="10" customFormat="1" ht="12.75" customHeight="1" x14ac:dyDescent="0.2">
      <c r="A301" s="10" t="s">
        <v>650</v>
      </c>
      <c r="B301" s="10" t="s">
        <v>148</v>
      </c>
      <c r="C301" s="103">
        <v>16655</v>
      </c>
      <c r="D301" s="103">
        <v>3000</v>
      </c>
      <c r="E301" s="103">
        <v>0</v>
      </c>
      <c r="F301" s="103">
        <v>0</v>
      </c>
      <c r="G301" s="103">
        <v>0</v>
      </c>
      <c r="H301" s="103">
        <v>0</v>
      </c>
      <c r="I301" s="103">
        <v>0</v>
      </c>
      <c r="J301" s="103">
        <v>0</v>
      </c>
      <c r="K301" s="103">
        <v>0</v>
      </c>
      <c r="L301" s="103">
        <v>0</v>
      </c>
      <c r="M301" s="103">
        <v>0</v>
      </c>
      <c r="N301" s="103">
        <v>0</v>
      </c>
      <c r="O301" s="103">
        <v>1000</v>
      </c>
      <c r="P301" s="103" t="s">
        <v>1315</v>
      </c>
      <c r="Q301" s="103" t="s">
        <v>1316</v>
      </c>
      <c r="R301" s="103"/>
      <c r="S301" s="103"/>
      <c r="T301" s="103"/>
      <c r="U301" s="14"/>
      <c r="V301" s="14"/>
      <c r="W301" s="14"/>
    </row>
    <row r="302" spans="1:23" s="10" customFormat="1" ht="12.75" customHeight="1" x14ac:dyDescent="0.2">
      <c r="A302" s="10" t="s">
        <v>1007</v>
      </c>
      <c r="B302" s="10" t="s">
        <v>1008</v>
      </c>
      <c r="C302" s="103">
        <v>6375</v>
      </c>
      <c r="D302" s="103">
        <v>0</v>
      </c>
      <c r="E302" s="103">
        <v>0</v>
      </c>
      <c r="F302" s="103">
        <v>0</v>
      </c>
      <c r="G302" s="103">
        <v>0</v>
      </c>
      <c r="H302" s="103">
        <v>0</v>
      </c>
      <c r="I302" s="103">
        <v>0</v>
      </c>
      <c r="J302" s="103">
        <v>0</v>
      </c>
      <c r="K302" s="103">
        <v>0</v>
      </c>
      <c r="L302" s="103">
        <v>4950</v>
      </c>
      <c r="M302" s="103">
        <v>0</v>
      </c>
      <c r="N302" s="103">
        <v>0</v>
      </c>
      <c r="O302" s="103">
        <v>3000</v>
      </c>
      <c r="P302" s="103" t="s">
        <v>1312</v>
      </c>
      <c r="Q302" s="103" t="s">
        <v>1313</v>
      </c>
      <c r="R302" s="103"/>
      <c r="S302" s="103"/>
      <c r="T302" s="103"/>
      <c r="U302" s="14"/>
      <c r="V302" s="14"/>
      <c r="W302" s="14"/>
    </row>
    <row r="303" spans="1:23" s="10" customFormat="1" ht="12.75" customHeight="1" x14ac:dyDescent="0.2">
      <c r="A303" s="10" t="s">
        <v>1009</v>
      </c>
      <c r="B303" s="10" t="s">
        <v>1010</v>
      </c>
      <c r="C303" s="103">
        <v>9370</v>
      </c>
      <c r="D303" s="103">
        <v>0</v>
      </c>
      <c r="E303" s="103">
        <v>0</v>
      </c>
      <c r="F303" s="103">
        <v>0</v>
      </c>
      <c r="G303" s="103">
        <v>0</v>
      </c>
      <c r="H303" s="103">
        <v>0</v>
      </c>
      <c r="I303" s="103">
        <v>0</v>
      </c>
      <c r="J303" s="103">
        <v>0</v>
      </c>
      <c r="K303" s="103">
        <v>0</v>
      </c>
      <c r="L303" s="103">
        <v>0</v>
      </c>
      <c r="M303" s="103">
        <v>0</v>
      </c>
      <c r="N303" s="103">
        <v>0</v>
      </c>
      <c r="O303" s="103">
        <v>0</v>
      </c>
      <c r="P303" s="103" t="s">
        <v>1312</v>
      </c>
      <c r="Q303" s="103" t="s">
        <v>1314</v>
      </c>
      <c r="R303" s="103"/>
      <c r="S303" s="103"/>
      <c r="T303" s="103"/>
      <c r="U303" s="14"/>
      <c r="V303" s="14"/>
      <c r="W303" s="14"/>
    </row>
    <row r="304" spans="1:23" s="10" customFormat="1" ht="12.75" customHeight="1" x14ac:dyDescent="0.2">
      <c r="A304" s="10" t="s">
        <v>1011</v>
      </c>
      <c r="B304" s="10" t="s">
        <v>1012</v>
      </c>
      <c r="C304" s="103">
        <v>2167</v>
      </c>
      <c r="D304" s="103">
        <v>0</v>
      </c>
      <c r="E304" s="103">
        <v>0</v>
      </c>
      <c r="F304" s="103">
        <v>0</v>
      </c>
      <c r="G304" s="103">
        <v>0</v>
      </c>
      <c r="H304" s="103">
        <v>0</v>
      </c>
      <c r="I304" s="103">
        <v>0</v>
      </c>
      <c r="J304" s="103">
        <v>0</v>
      </c>
      <c r="K304" s="103">
        <v>0</v>
      </c>
      <c r="L304" s="103">
        <v>0</v>
      </c>
      <c r="M304" s="103">
        <v>0</v>
      </c>
      <c r="N304" s="103">
        <v>0</v>
      </c>
      <c r="O304" s="103">
        <v>0</v>
      </c>
      <c r="P304" s="103" t="s">
        <v>1317</v>
      </c>
      <c r="Q304" s="103" t="s">
        <v>1317</v>
      </c>
      <c r="R304" s="103"/>
      <c r="S304" s="103"/>
      <c r="T304" s="103"/>
      <c r="U304" s="14"/>
      <c r="V304" s="14"/>
      <c r="W304" s="14"/>
    </row>
    <row r="305" spans="1:23" s="10" customFormat="1" ht="12.75" customHeight="1" x14ac:dyDescent="0.2">
      <c r="A305" s="10" t="s">
        <v>1013</v>
      </c>
      <c r="B305" s="10" t="s">
        <v>1014</v>
      </c>
      <c r="C305" s="103">
        <v>65173</v>
      </c>
      <c r="D305" s="103">
        <v>5000</v>
      </c>
      <c r="E305" s="103">
        <v>0</v>
      </c>
      <c r="F305" s="103">
        <v>0</v>
      </c>
      <c r="G305" s="103">
        <v>0</v>
      </c>
      <c r="H305" s="103">
        <v>0</v>
      </c>
      <c r="I305" s="103">
        <v>0</v>
      </c>
      <c r="J305" s="103">
        <v>0</v>
      </c>
      <c r="K305" s="103">
        <v>0</v>
      </c>
      <c r="L305" s="103">
        <v>0</v>
      </c>
      <c r="M305" s="103">
        <v>0</v>
      </c>
      <c r="N305" s="103">
        <v>0</v>
      </c>
      <c r="O305" s="103">
        <v>27000</v>
      </c>
      <c r="P305" s="103" t="s">
        <v>1312</v>
      </c>
      <c r="Q305" s="103" t="s">
        <v>1313</v>
      </c>
      <c r="R305" s="103"/>
      <c r="S305" s="103"/>
      <c r="T305" s="103"/>
      <c r="U305" s="14"/>
      <c r="V305" s="14"/>
      <c r="W305" s="14"/>
    </row>
    <row r="306" spans="1:23" s="10" customFormat="1" ht="12.75" customHeight="1" x14ac:dyDescent="0.2">
      <c r="A306" s="10" t="s">
        <v>504</v>
      </c>
      <c r="B306" s="10" t="s">
        <v>149</v>
      </c>
      <c r="C306" s="103">
        <v>8030</v>
      </c>
      <c r="D306" s="103">
        <v>2500</v>
      </c>
      <c r="E306" s="103">
        <v>0</v>
      </c>
      <c r="F306" s="103">
        <v>0</v>
      </c>
      <c r="G306" s="103">
        <v>0</v>
      </c>
      <c r="H306" s="103">
        <v>0</v>
      </c>
      <c r="I306" s="103">
        <v>0</v>
      </c>
      <c r="J306" s="103">
        <v>0</v>
      </c>
      <c r="K306" s="103">
        <v>0</v>
      </c>
      <c r="L306" s="103">
        <v>15400</v>
      </c>
      <c r="M306" s="103">
        <v>0</v>
      </c>
      <c r="N306" s="103">
        <v>0</v>
      </c>
      <c r="O306" s="103">
        <v>0</v>
      </c>
      <c r="P306" s="103" t="s">
        <v>1315</v>
      </c>
      <c r="Q306" s="103" t="s">
        <v>1316</v>
      </c>
      <c r="R306" s="103"/>
      <c r="S306" s="103"/>
      <c r="T306" s="103"/>
      <c r="U306" s="14"/>
      <c r="V306" s="14"/>
      <c r="W306" s="14"/>
    </row>
    <row r="307" spans="1:23" s="10" customFormat="1" ht="12.75" customHeight="1" x14ac:dyDescent="0.2">
      <c r="A307" s="10" t="s">
        <v>822</v>
      </c>
      <c r="B307" s="10" t="s">
        <v>381</v>
      </c>
      <c r="C307" s="103">
        <v>1354</v>
      </c>
      <c r="D307" s="103">
        <v>1000</v>
      </c>
      <c r="E307" s="103">
        <v>0</v>
      </c>
      <c r="F307" s="103">
        <v>0</v>
      </c>
      <c r="G307" s="103">
        <v>0</v>
      </c>
      <c r="H307" s="103">
        <v>0</v>
      </c>
      <c r="I307" s="103">
        <v>0</v>
      </c>
      <c r="J307" s="103">
        <v>0</v>
      </c>
      <c r="K307" s="103">
        <v>0</v>
      </c>
      <c r="L307" s="103">
        <v>200</v>
      </c>
      <c r="M307" s="103">
        <v>0</v>
      </c>
      <c r="N307" s="103">
        <v>0</v>
      </c>
      <c r="O307" s="103">
        <v>0</v>
      </c>
      <c r="P307" s="103" t="s">
        <v>1377</v>
      </c>
      <c r="Q307" s="103" t="s">
        <v>1316</v>
      </c>
      <c r="R307" s="103"/>
      <c r="S307" s="103"/>
      <c r="T307" s="103"/>
      <c r="U307" s="14"/>
      <c r="V307" s="14"/>
      <c r="W307" s="14"/>
    </row>
    <row r="308" spans="1:23" s="10" customFormat="1" ht="12.75" customHeight="1" x14ac:dyDescent="0.2">
      <c r="A308" s="10" t="s">
        <v>612</v>
      </c>
      <c r="B308" s="10" t="s">
        <v>841</v>
      </c>
      <c r="C308" s="103">
        <v>12297</v>
      </c>
      <c r="D308" s="103">
        <v>0</v>
      </c>
      <c r="E308" s="103">
        <v>0</v>
      </c>
      <c r="F308" s="103">
        <v>0</v>
      </c>
      <c r="G308" s="103">
        <v>0</v>
      </c>
      <c r="H308" s="103">
        <v>0</v>
      </c>
      <c r="I308" s="103">
        <v>0</v>
      </c>
      <c r="J308" s="103">
        <v>0</v>
      </c>
      <c r="K308" s="103">
        <v>0</v>
      </c>
      <c r="L308" s="103">
        <v>15</v>
      </c>
      <c r="M308" s="103">
        <v>0</v>
      </c>
      <c r="N308" s="103">
        <v>0</v>
      </c>
      <c r="O308" s="103">
        <v>0</v>
      </c>
      <c r="P308" s="103" t="s">
        <v>1315</v>
      </c>
      <c r="Q308" s="103" t="s">
        <v>1316</v>
      </c>
      <c r="R308" s="103"/>
      <c r="S308" s="103"/>
      <c r="T308" s="103"/>
      <c r="U308" s="14"/>
      <c r="V308" s="14"/>
      <c r="W308" s="14"/>
    </row>
    <row r="309" spans="1:23" s="10" customFormat="1" ht="12.75" customHeight="1" x14ac:dyDescent="0.2">
      <c r="A309" s="10" t="s">
        <v>695</v>
      </c>
      <c r="B309" s="10" t="s">
        <v>150</v>
      </c>
      <c r="C309" s="103">
        <v>65500</v>
      </c>
      <c r="D309" s="103">
        <v>0</v>
      </c>
      <c r="E309" s="103">
        <v>0</v>
      </c>
      <c r="F309" s="103">
        <v>0</v>
      </c>
      <c r="G309" s="103">
        <v>0</v>
      </c>
      <c r="H309" s="103">
        <v>0</v>
      </c>
      <c r="I309" s="103">
        <v>0</v>
      </c>
      <c r="J309" s="103">
        <v>0</v>
      </c>
      <c r="K309" s="103">
        <v>0</v>
      </c>
      <c r="L309" s="103">
        <v>0</v>
      </c>
      <c r="M309" s="103">
        <v>0</v>
      </c>
      <c r="N309" s="103">
        <v>0</v>
      </c>
      <c r="O309" s="103">
        <v>0</v>
      </c>
      <c r="P309" s="103" t="s">
        <v>1321</v>
      </c>
      <c r="Q309" s="103" t="s">
        <v>1316</v>
      </c>
      <c r="R309" s="103"/>
      <c r="S309" s="103"/>
      <c r="T309" s="103"/>
      <c r="U309" s="14"/>
      <c r="V309" s="14"/>
      <c r="W309" s="14"/>
    </row>
    <row r="310" spans="1:23" s="10" customFormat="1" ht="12.75" customHeight="1" x14ac:dyDescent="0.2">
      <c r="A310" s="10" t="s">
        <v>633</v>
      </c>
      <c r="B310" s="10" t="s">
        <v>288</v>
      </c>
      <c r="C310" s="103">
        <v>11272</v>
      </c>
      <c r="D310" s="103">
        <v>0</v>
      </c>
      <c r="E310" s="103">
        <v>0</v>
      </c>
      <c r="F310" s="103">
        <v>0</v>
      </c>
      <c r="G310" s="103">
        <v>0</v>
      </c>
      <c r="H310" s="103">
        <v>0</v>
      </c>
      <c r="I310" s="103">
        <v>0</v>
      </c>
      <c r="J310" s="103">
        <v>0</v>
      </c>
      <c r="K310" s="103">
        <v>0</v>
      </c>
      <c r="L310" s="103">
        <v>0</v>
      </c>
      <c r="M310" s="103">
        <v>0</v>
      </c>
      <c r="N310" s="103">
        <v>0</v>
      </c>
      <c r="O310" s="103">
        <v>0</v>
      </c>
      <c r="P310" s="103" t="s">
        <v>1315</v>
      </c>
      <c r="Q310" s="103" t="s">
        <v>1316</v>
      </c>
      <c r="R310" s="103"/>
      <c r="S310" s="103"/>
      <c r="T310" s="103"/>
      <c r="U310" s="14"/>
      <c r="V310" s="14"/>
      <c r="W310" s="14"/>
    </row>
    <row r="311" spans="1:23" s="10" customFormat="1" ht="12.75" customHeight="1" x14ac:dyDescent="0.2">
      <c r="A311" s="10" t="s">
        <v>739</v>
      </c>
      <c r="B311" s="10" t="s">
        <v>151</v>
      </c>
      <c r="C311" s="103">
        <v>260518</v>
      </c>
      <c r="D311" s="103">
        <v>15000</v>
      </c>
      <c r="E311" s="103">
        <v>0</v>
      </c>
      <c r="F311" s="103">
        <v>0</v>
      </c>
      <c r="G311" s="103">
        <v>0</v>
      </c>
      <c r="H311" s="103">
        <v>0</v>
      </c>
      <c r="I311" s="103">
        <v>0</v>
      </c>
      <c r="J311" s="103">
        <v>0</v>
      </c>
      <c r="K311" s="103">
        <v>0</v>
      </c>
      <c r="L311" s="103">
        <v>0</v>
      </c>
      <c r="M311" s="103">
        <v>25000</v>
      </c>
      <c r="N311" s="103">
        <v>0</v>
      </c>
      <c r="O311" s="103">
        <v>0</v>
      </c>
      <c r="P311" s="103" t="s">
        <v>1320</v>
      </c>
      <c r="Q311" s="103" t="s">
        <v>1316</v>
      </c>
      <c r="R311" s="103"/>
      <c r="S311" s="103"/>
      <c r="T311" s="103"/>
      <c r="U311" s="14"/>
      <c r="V311" s="14"/>
      <c r="W311" s="14"/>
    </row>
    <row r="312" spans="1:23" s="10" customFormat="1" ht="12.75" customHeight="1" x14ac:dyDescent="0.2">
      <c r="A312" s="10" t="s">
        <v>1015</v>
      </c>
      <c r="B312" s="10" t="s">
        <v>1016</v>
      </c>
      <c r="C312" s="103">
        <v>0</v>
      </c>
      <c r="D312" s="103">
        <v>0</v>
      </c>
      <c r="E312" s="103">
        <v>0</v>
      </c>
      <c r="F312" s="103">
        <v>0</v>
      </c>
      <c r="G312" s="103">
        <v>0</v>
      </c>
      <c r="H312" s="103">
        <v>0</v>
      </c>
      <c r="I312" s="103">
        <v>0</v>
      </c>
      <c r="J312" s="103">
        <v>0</v>
      </c>
      <c r="K312" s="103">
        <v>0</v>
      </c>
      <c r="L312" s="103">
        <v>0</v>
      </c>
      <c r="M312" s="103">
        <v>0</v>
      </c>
      <c r="N312" s="103">
        <v>0</v>
      </c>
      <c r="O312" s="103">
        <v>0</v>
      </c>
      <c r="P312" s="103" t="s">
        <v>1312</v>
      </c>
      <c r="Q312" s="103" t="s">
        <v>1313</v>
      </c>
      <c r="R312" s="103"/>
      <c r="S312" s="103"/>
      <c r="T312" s="103"/>
      <c r="U312" s="14"/>
      <c r="V312" s="14"/>
      <c r="W312" s="14"/>
    </row>
    <row r="313" spans="1:23" s="10" customFormat="1" ht="12.75" customHeight="1" x14ac:dyDescent="0.2">
      <c r="A313" s="10" t="s">
        <v>1017</v>
      </c>
      <c r="B313" s="10" t="s">
        <v>1018</v>
      </c>
      <c r="C313" s="103">
        <v>546</v>
      </c>
      <c r="D313" s="103">
        <v>0</v>
      </c>
      <c r="E313" s="103">
        <v>0</v>
      </c>
      <c r="F313" s="103">
        <v>0</v>
      </c>
      <c r="G313" s="103">
        <v>0</v>
      </c>
      <c r="H313" s="103">
        <v>0</v>
      </c>
      <c r="I313" s="103">
        <v>0</v>
      </c>
      <c r="J313" s="103">
        <v>0</v>
      </c>
      <c r="K313" s="103">
        <v>0</v>
      </c>
      <c r="L313" s="103">
        <v>0</v>
      </c>
      <c r="M313" s="103">
        <v>0</v>
      </c>
      <c r="N313" s="103">
        <v>0</v>
      </c>
      <c r="O313" s="103">
        <v>0</v>
      </c>
      <c r="P313" s="103" t="s">
        <v>1317</v>
      </c>
      <c r="Q313" s="103" t="s">
        <v>1317</v>
      </c>
      <c r="R313" s="103"/>
      <c r="S313" s="103"/>
      <c r="T313" s="103"/>
      <c r="U313" s="14"/>
      <c r="V313" s="14"/>
      <c r="W313" s="14"/>
    </row>
    <row r="314" spans="1:23" s="10" customFormat="1" ht="12.75" customHeight="1" x14ac:dyDescent="0.2">
      <c r="A314" s="10" t="s">
        <v>1019</v>
      </c>
      <c r="B314" s="10" t="s">
        <v>1020</v>
      </c>
      <c r="C314" s="103">
        <v>3110</v>
      </c>
      <c r="D314" s="103">
        <v>0</v>
      </c>
      <c r="E314" s="103">
        <v>0</v>
      </c>
      <c r="F314" s="103">
        <v>0</v>
      </c>
      <c r="G314" s="103">
        <v>0</v>
      </c>
      <c r="H314" s="103">
        <v>0</v>
      </c>
      <c r="I314" s="103">
        <v>0</v>
      </c>
      <c r="J314" s="103">
        <v>0</v>
      </c>
      <c r="K314" s="103">
        <v>0</v>
      </c>
      <c r="L314" s="103">
        <v>0</v>
      </c>
      <c r="M314" s="103">
        <v>0</v>
      </c>
      <c r="N314" s="103">
        <v>0</v>
      </c>
      <c r="O314" s="103">
        <v>0</v>
      </c>
      <c r="P314" s="103" t="s">
        <v>1317</v>
      </c>
      <c r="Q314" s="103" t="s">
        <v>1317</v>
      </c>
      <c r="R314" s="103"/>
      <c r="S314" s="103"/>
      <c r="T314" s="103"/>
      <c r="U314" s="14"/>
      <c r="V314" s="14"/>
      <c r="W314" s="14"/>
    </row>
    <row r="315" spans="1:23" s="10" customFormat="1" ht="12.75" customHeight="1" x14ac:dyDescent="0.2">
      <c r="A315" s="10" t="s">
        <v>579</v>
      </c>
      <c r="B315" s="10" t="s">
        <v>346</v>
      </c>
      <c r="C315" s="103">
        <v>146549</v>
      </c>
      <c r="D315" s="103">
        <v>15000</v>
      </c>
      <c r="E315" s="103">
        <v>0</v>
      </c>
      <c r="F315" s="103">
        <v>0</v>
      </c>
      <c r="G315" s="103">
        <v>0</v>
      </c>
      <c r="H315" s="103">
        <v>0</v>
      </c>
      <c r="I315" s="103">
        <v>0</v>
      </c>
      <c r="J315" s="103">
        <v>3000</v>
      </c>
      <c r="K315" s="103">
        <v>97575</v>
      </c>
      <c r="L315" s="103">
        <v>0</v>
      </c>
      <c r="M315" s="103">
        <v>0</v>
      </c>
      <c r="N315" s="103">
        <v>0</v>
      </c>
      <c r="O315" s="103">
        <v>0</v>
      </c>
      <c r="P315" s="103" t="s">
        <v>1324</v>
      </c>
      <c r="Q315" s="103" t="s">
        <v>1316</v>
      </c>
      <c r="R315" s="103"/>
      <c r="S315" s="103"/>
      <c r="T315" s="103"/>
      <c r="U315" s="14"/>
      <c r="V315" s="14"/>
      <c r="W315" s="14"/>
    </row>
    <row r="316" spans="1:23" s="10" customFormat="1" ht="12.75" customHeight="1" x14ac:dyDescent="0.2">
      <c r="A316" s="10" t="s">
        <v>763</v>
      </c>
      <c r="B316" s="10" t="s">
        <v>862</v>
      </c>
      <c r="C316" s="103">
        <v>5</v>
      </c>
      <c r="D316" s="103">
        <v>0</v>
      </c>
      <c r="E316" s="103">
        <v>0</v>
      </c>
      <c r="F316" s="103">
        <v>0</v>
      </c>
      <c r="G316" s="103">
        <v>0</v>
      </c>
      <c r="H316" s="103">
        <v>0</v>
      </c>
      <c r="I316" s="103">
        <v>0</v>
      </c>
      <c r="J316" s="103">
        <v>0</v>
      </c>
      <c r="K316" s="103">
        <v>0</v>
      </c>
      <c r="L316" s="103">
        <v>0</v>
      </c>
      <c r="M316" s="103">
        <v>0</v>
      </c>
      <c r="N316" s="103">
        <v>0</v>
      </c>
      <c r="O316" s="103">
        <v>24989</v>
      </c>
      <c r="P316" s="103" t="s">
        <v>1377</v>
      </c>
      <c r="Q316" s="103" t="s">
        <v>1316</v>
      </c>
      <c r="R316" s="103"/>
      <c r="S316" s="103"/>
      <c r="T316" s="103"/>
      <c r="U316" s="14"/>
      <c r="V316" s="14"/>
      <c r="W316" s="14"/>
    </row>
    <row r="317" spans="1:23" s="10" customFormat="1" ht="12.75" customHeight="1" x14ac:dyDescent="0.2">
      <c r="A317" s="10" t="s">
        <v>1021</v>
      </c>
      <c r="B317" s="10" t="s">
        <v>1022</v>
      </c>
      <c r="C317" s="103">
        <v>36604</v>
      </c>
      <c r="D317" s="103">
        <v>0</v>
      </c>
      <c r="E317" s="103">
        <v>0</v>
      </c>
      <c r="F317" s="103">
        <v>0</v>
      </c>
      <c r="G317" s="103">
        <v>0</v>
      </c>
      <c r="H317" s="103">
        <v>0</v>
      </c>
      <c r="I317" s="103">
        <v>0</v>
      </c>
      <c r="J317" s="103">
        <v>0</v>
      </c>
      <c r="K317" s="103">
        <v>0</v>
      </c>
      <c r="L317" s="103">
        <v>0</v>
      </c>
      <c r="M317" s="103">
        <v>0</v>
      </c>
      <c r="N317" s="103">
        <v>0</v>
      </c>
      <c r="O317" s="103">
        <v>1000</v>
      </c>
      <c r="P317" s="103" t="s">
        <v>1312</v>
      </c>
      <c r="Q317" s="103" t="s">
        <v>1314</v>
      </c>
      <c r="R317" s="103"/>
      <c r="S317" s="103"/>
      <c r="T317" s="103"/>
      <c r="U317" s="14"/>
      <c r="V317" s="14"/>
      <c r="W317" s="14"/>
    </row>
    <row r="318" spans="1:23" s="10" customFormat="1" ht="12.75" customHeight="1" x14ac:dyDescent="0.2">
      <c r="A318" s="10" t="s">
        <v>449</v>
      </c>
      <c r="B318" s="10" t="s">
        <v>152</v>
      </c>
      <c r="C318" s="103">
        <v>7400</v>
      </c>
      <c r="D318" s="103">
        <v>0</v>
      </c>
      <c r="E318" s="103">
        <v>0</v>
      </c>
      <c r="F318" s="103">
        <v>0</v>
      </c>
      <c r="G318" s="103">
        <v>0</v>
      </c>
      <c r="H318" s="103">
        <v>0</v>
      </c>
      <c r="I318" s="103">
        <v>0</v>
      </c>
      <c r="J318" s="103">
        <v>0</v>
      </c>
      <c r="K318" s="103">
        <v>0</v>
      </c>
      <c r="L318" s="103">
        <v>0</v>
      </c>
      <c r="M318" s="103">
        <v>0</v>
      </c>
      <c r="N318" s="103">
        <v>0</v>
      </c>
      <c r="O318" s="103">
        <v>0</v>
      </c>
      <c r="P318" s="103" t="s">
        <v>1315</v>
      </c>
      <c r="Q318" s="103" t="s">
        <v>1316</v>
      </c>
      <c r="R318" s="103"/>
      <c r="S318" s="103"/>
      <c r="T318" s="103"/>
      <c r="U318" s="14"/>
      <c r="V318" s="14"/>
      <c r="W318" s="14"/>
    </row>
    <row r="319" spans="1:23" s="10" customFormat="1" ht="12.75" customHeight="1" x14ac:dyDescent="0.2">
      <c r="A319" s="10" t="s">
        <v>459</v>
      </c>
      <c r="B319" s="10" t="s">
        <v>153</v>
      </c>
      <c r="C319" s="103">
        <v>3035</v>
      </c>
      <c r="D319" s="103">
        <v>2500</v>
      </c>
      <c r="E319" s="103">
        <v>0</v>
      </c>
      <c r="F319" s="103">
        <v>0</v>
      </c>
      <c r="G319" s="103">
        <v>0</v>
      </c>
      <c r="H319" s="103">
        <v>0</v>
      </c>
      <c r="I319" s="103">
        <v>0</v>
      </c>
      <c r="J319" s="103">
        <v>0</v>
      </c>
      <c r="K319" s="103">
        <v>0</v>
      </c>
      <c r="L319" s="103">
        <v>2500</v>
      </c>
      <c r="M319" s="103">
        <v>0</v>
      </c>
      <c r="N319" s="103">
        <v>0</v>
      </c>
      <c r="O319" s="103">
        <v>0</v>
      </c>
      <c r="P319" s="103" t="s">
        <v>1315</v>
      </c>
      <c r="Q319" s="103" t="s">
        <v>1316</v>
      </c>
      <c r="R319" s="103"/>
      <c r="S319" s="103"/>
      <c r="T319" s="103"/>
      <c r="U319" s="14"/>
      <c r="V319" s="14"/>
      <c r="W319" s="14"/>
    </row>
    <row r="320" spans="1:23" s="10" customFormat="1" ht="12.75" customHeight="1" x14ac:dyDescent="0.2">
      <c r="A320" s="10" t="s">
        <v>1023</v>
      </c>
      <c r="B320" s="10" t="s">
        <v>1024</v>
      </c>
      <c r="C320" s="103">
        <v>8400</v>
      </c>
      <c r="D320" s="103">
        <v>0</v>
      </c>
      <c r="E320" s="103">
        <v>0</v>
      </c>
      <c r="F320" s="103">
        <v>0</v>
      </c>
      <c r="G320" s="103">
        <v>0</v>
      </c>
      <c r="H320" s="103">
        <v>0</v>
      </c>
      <c r="I320" s="103">
        <v>0</v>
      </c>
      <c r="J320" s="103">
        <v>0</v>
      </c>
      <c r="K320" s="103">
        <v>0</v>
      </c>
      <c r="L320" s="103">
        <v>0</v>
      </c>
      <c r="M320" s="103">
        <v>0</v>
      </c>
      <c r="N320" s="103">
        <v>0</v>
      </c>
      <c r="O320" s="103">
        <v>0</v>
      </c>
      <c r="P320" s="103" t="s">
        <v>1317</v>
      </c>
      <c r="Q320" s="103" t="s">
        <v>1317</v>
      </c>
      <c r="R320" s="103"/>
      <c r="S320" s="103"/>
      <c r="T320" s="103"/>
      <c r="U320" s="14"/>
      <c r="V320" s="14"/>
      <c r="W320" s="14"/>
    </row>
    <row r="321" spans="1:23" s="10" customFormat="1" ht="12.75" customHeight="1" x14ac:dyDescent="0.2">
      <c r="A321" s="10" t="s">
        <v>441</v>
      </c>
      <c r="B321" s="10" t="s">
        <v>154</v>
      </c>
      <c r="C321" s="103">
        <v>1163</v>
      </c>
      <c r="D321" s="103">
        <v>0</v>
      </c>
      <c r="E321" s="103">
        <v>0</v>
      </c>
      <c r="F321" s="103">
        <v>0</v>
      </c>
      <c r="G321" s="103">
        <v>0</v>
      </c>
      <c r="H321" s="103">
        <v>0</v>
      </c>
      <c r="I321" s="103">
        <v>0</v>
      </c>
      <c r="J321" s="103">
        <v>0</v>
      </c>
      <c r="K321" s="103">
        <v>0</v>
      </c>
      <c r="L321" s="103">
        <v>0</v>
      </c>
      <c r="M321" s="103">
        <v>0</v>
      </c>
      <c r="N321" s="103">
        <v>0</v>
      </c>
      <c r="O321" s="103">
        <v>0</v>
      </c>
      <c r="P321" s="103" t="s">
        <v>1315</v>
      </c>
      <c r="Q321" s="103" t="s">
        <v>1316</v>
      </c>
      <c r="R321" s="103"/>
      <c r="S321" s="103"/>
      <c r="T321" s="103"/>
      <c r="U321" s="14"/>
      <c r="V321" s="14"/>
      <c r="W321" s="14"/>
    </row>
    <row r="322" spans="1:23" s="10" customFormat="1" ht="12.75" customHeight="1" x14ac:dyDescent="0.2">
      <c r="A322" s="10" t="s">
        <v>529</v>
      </c>
      <c r="B322" s="10" t="s">
        <v>155</v>
      </c>
      <c r="C322" s="103">
        <v>21428</v>
      </c>
      <c r="D322" s="103">
        <v>0</v>
      </c>
      <c r="E322" s="103">
        <v>0</v>
      </c>
      <c r="F322" s="103">
        <v>0</v>
      </c>
      <c r="G322" s="103">
        <v>0</v>
      </c>
      <c r="H322" s="103">
        <v>0</v>
      </c>
      <c r="I322" s="103">
        <v>0</v>
      </c>
      <c r="J322" s="103">
        <v>0</v>
      </c>
      <c r="K322" s="103">
        <v>6200</v>
      </c>
      <c r="L322" s="103">
        <v>20300</v>
      </c>
      <c r="M322" s="103">
        <v>0</v>
      </c>
      <c r="N322" s="103">
        <v>0</v>
      </c>
      <c r="O322" s="103">
        <v>0</v>
      </c>
      <c r="P322" s="103" t="s">
        <v>1312</v>
      </c>
      <c r="Q322" s="103" t="s">
        <v>1316</v>
      </c>
      <c r="R322" s="103"/>
      <c r="S322" s="103"/>
      <c r="T322" s="103"/>
      <c r="U322" s="14"/>
      <c r="V322" s="14"/>
      <c r="W322" s="14"/>
    </row>
    <row r="323" spans="1:23" s="10" customFormat="1" ht="12.75" customHeight="1" x14ac:dyDescent="0.2">
      <c r="A323" s="10" t="s">
        <v>521</v>
      </c>
      <c r="B323" s="10" t="s">
        <v>156</v>
      </c>
      <c r="C323" s="103">
        <v>8860</v>
      </c>
      <c r="D323" s="103">
        <v>39000</v>
      </c>
      <c r="E323" s="103">
        <v>0</v>
      </c>
      <c r="F323" s="103">
        <v>0</v>
      </c>
      <c r="G323" s="103">
        <v>0</v>
      </c>
      <c r="H323" s="103">
        <v>0</v>
      </c>
      <c r="I323" s="103">
        <v>0</v>
      </c>
      <c r="J323" s="103">
        <v>0</v>
      </c>
      <c r="K323" s="103">
        <v>0</v>
      </c>
      <c r="L323" s="103">
        <v>0</v>
      </c>
      <c r="M323" s="103">
        <v>0</v>
      </c>
      <c r="N323" s="103">
        <v>0</v>
      </c>
      <c r="O323" s="103">
        <v>0</v>
      </c>
      <c r="P323" s="103" t="s">
        <v>1315</v>
      </c>
      <c r="Q323" s="103" t="s">
        <v>1316</v>
      </c>
      <c r="R323" s="103"/>
      <c r="S323" s="103"/>
      <c r="T323" s="103"/>
      <c r="U323" s="14"/>
      <c r="V323" s="14"/>
      <c r="W323" s="14"/>
    </row>
    <row r="324" spans="1:23" s="10" customFormat="1" ht="12.75" customHeight="1" x14ac:dyDescent="0.2">
      <c r="A324" s="10" t="s">
        <v>575</v>
      </c>
      <c r="B324" s="10" t="s">
        <v>157</v>
      </c>
      <c r="C324" s="103">
        <v>8499</v>
      </c>
      <c r="D324" s="103">
        <v>0</v>
      </c>
      <c r="E324" s="103">
        <v>0</v>
      </c>
      <c r="F324" s="103">
        <v>0</v>
      </c>
      <c r="G324" s="103">
        <v>0</v>
      </c>
      <c r="H324" s="103">
        <v>0</v>
      </c>
      <c r="I324" s="103">
        <v>0</v>
      </c>
      <c r="J324" s="103">
        <v>0</v>
      </c>
      <c r="K324" s="103">
        <v>0</v>
      </c>
      <c r="L324" s="103">
        <v>0</v>
      </c>
      <c r="M324" s="103">
        <v>0</v>
      </c>
      <c r="N324" s="103">
        <v>0</v>
      </c>
      <c r="O324" s="103">
        <v>0</v>
      </c>
      <c r="P324" s="103" t="s">
        <v>1315</v>
      </c>
      <c r="Q324" s="103" t="s">
        <v>1316</v>
      </c>
      <c r="R324" s="103"/>
      <c r="S324" s="103"/>
      <c r="T324" s="103"/>
      <c r="U324" s="14"/>
      <c r="V324" s="14"/>
      <c r="W324" s="14"/>
    </row>
    <row r="325" spans="1:23" s="10" customFormat="1" ht="12.75" customHeight="1" x14ac:dyDescent="0.2">
      <c r="A325" s="10" t="s">
        <v>1025</v>
      </c>
      <c r="B325" s="10" t="s">
        <v>1026</v>
      </c>
      <c r="C325" s="103">
        <v>30604</v>
      </c>
      <c r="D325" s="103">
        <v>0</v>
      </c>
      <c r="E325" s="103">
        <v>0</v>
      </c>
      <c r="F325" s="103">
        <v>0</v>
      </c>
      <c r="G325" s="103">
        <v>0</v>
      </c>
      <c r="H325" s="103">
        <v>0</v>
      </c>
      <c r="I325" s="103">
        <v>0</v>
      </c>
      <c r="J325" s="103">
        <v>0</v>
      </c>
      <c r="K325" s="103">
        <v>0</v>
      </c>
      <c r="L325" s="103">
        <v>10000</v>
      </c>
      <c r="M325" s="103">
        <v>0</v>
      </c>
      <c r="N325" s="103">
        <v>0</v>
      </c>
      <c r="O325" s="103">
        <v>0</v>
      </c>
      <c r="P325" s="103" t="s">
        <v>1312</v>
      </c>
      <c r="Q325" s="103" t="s">
        <v>1314</v>
      </c>
      <c r="R325" s="103"/>
      <c r="S325" s="103"/>
      <c r="T325" s="103"/>
      <c r="U325" s="14"/>
      <c r="V325" s="14"/>
      <c r="W325" s="14"/>
    </row>
    <row r="326" spans="1:23" s="10" customFormat="1" ht="12.75" customHeight="1" x14ac:dyDescent="0.2">
      <c r="A326" s="10" t="s">
        <v>530</v>
      </c>
      <c r="B326" s="10" t="s">
        <v>158</v>
      </c>
      <c r="C326" s="103">
        <v>9889</v>
      </c>
      <c r="D326" s="103">
        <v>0</v>
      </c>
      <c r="E326" s="103">
        <v>0</v>
      </c>
      <c r="F326" s="103">
        <v>0</v>
      </c>
      <c r="G326" s="103">
        <v>0</v>
      </c>
      <c r="H326" s="103">
        <v>0</v>
      </c>
      <c r="I326" s="103">
        <v>0</v>
      </c>
      <c r="J326" s="103">
        <v>0</v>
      </c>
      <c r="K326" s="103">
        <v>0</v>
      </c>
      <c r="L326" s="103">
        <v>0</v>
      </c>
      <c r="M326" s="103">
        <v>0</v>
      </c>
      <c r="N326" s="103">
        <v>0</v>
      </c>
      <c r="O326" s="103">
        <v>0</v>
      </c>
      <c r="P326" s="103" t="s">
        <v>1312</v>
      </c>
      <c r="Q326" s="103" t="s">
        <v>1316</v>
      </c>
      <c r="R326" s="103"/>
      <c r="S326" s="103"/>
      <c r="T326" s="103"/>
      <c r="U326" s="14"/>
      <c r="V326" s="14"/>
      <c r="W326" s="14"/>
    </row>
    <row r="327" spans="1:23" s="10" customFormat="1" ht="12.75" customHeight="1" x14ac:dyDescent="0.2">
      <c r="A327" s="10" t="s">
        <v>584</v>
      </c>
      <c r="B327" s="10" t="s">
        <v>159</v>
      </c>
      <c r="C327" s="103">
        <v>14900</v>
      </c>
      <c r="D327" s="103">
        <v>3000</v>
      </c>
      <c r="E327" s="103">
        <v>0</v>
      </c>
      <c r="F327" s="103">
        <v>0</v>
      </c>
      <c r="G327" s="103">
        <v>0</v>
      </c>
      <c r="H327" s="103">
        <v>0</v>
      </c>
      <c r="I327" s="103">
        <v>0</v>
      </c>
      <c r="J327" s="103">
        <v>0</v>
      </c>
      <c r="K327" s="103">
        <v>0</v>
      </c>
      <c r="L327" s="103">
        <v>1210</v>
      </c>
      <c r="M327" s="103">
        <v>0</v>
      </c>
      <c r="N327" s="103">
        <v>1000</v>
      </c>
      <c r="O327" s="103">
        <v>0</v>
      </c>
      <c r="P327" s="103" t="s">
        <v>1315</v>
      </c>
      <c r="Q327" s="103" t="s">
        <v>1316</v>
      </c>
      <c r="R327" s="103"/>
      <c r="S327" s="103"/>
      <c r="T327" s="103"/>
      <c r="U327" s="14"/>
      <c r="V327" s="14"/>
      <c r="W327" s="14"/>
    </row>
    <row r="328" spans="1:23" s="10" customFormat="1" ht="12.75" customHeight="1" x14ac:dyDescent="0.2">
      <c r="A328" s="10" t="s">
        <v>394</v>
      </c>
      <c r="B328" s="10" t="s">
        <v>160</v>
      </c>
      <c r="C328" s="103">
        <v>6099</v>
      </c>
      <c r="D328" s="103">
        <v>24000</v>
      </c>
      <c r="E328" s="103">
        <v>0</v>
      </c>
      <c r="F328" s="103">
        <v>0</v>
      </c>
      <c r="G328" s="103">
        <v>0</v>
      </c>
      <c r="H328" s="103">
        <v>0</v>
      </c>
      <c r="I328" s="103">
        <v>0</v>
      </c>
      <c r="J328" s="103">
        <v>0</v>
      </c>
      <c r="K328" s="103">
        <v>15000</v>
      </c>
      <c r="L328" s="103">
        <v>0</v>
      </c>
      <c r="M328" s="103">
        <v>20000</v>
      </c>
      <c r="N328" s="103">
        <v>0</v>
      </c>
      <c r="O328" s="103">
        <v>0</v>
      </c>
      <c r="P328" s="103" t="s">
        <v>1312</v>
      </c>
      <c r="Q328" s="103" t="s">
        <v>1316</v>
      </c>
      <c r="R328" s="103"/>
      <c r="S328" s="103"/>
      <c r="T328" s="103"/>
      <c r="U328" s="14"/>
      <c r="V328" s="14"/>
      <c r="W328" s="14"/>
    </row>
    <row r="329" spans="1:23" s="10" customFormat="1" ht="12.75" customHeight="1" x14ac:dyDescent="0.2">
      <c r="A329" s="10" t="s">
        <v>696</v>
      </c>
      <c r="B329" s="10" t="s">
        <v>161</v>
      </c>
      <c r="C329" s="103">
        <v>0</v>
      </c>
      <c r="D329" s="103">
        <v>0</v>
      </c>
      <c r="E329" s="103">
        <v>0</v>
      </c>
      <c r="F329" s="103">
        <v>0</v>
      </c>
      <c r="G329" s="103">
        <v>0</v>
      </c>
      <c r="H329" s="103">
        <v>0</v>
      </c>
      <c r="I329" s="103">
        <v>0</v>
      </c>
      <c r="J329" s="103">
        <v>0</v>
      </c>
      <c r="K329" s="103">
        <v>1600</v>
      </c>
      <c r="L329" s="103">
        <v>0</v>
      </c>
      <c r="M329" s="103">
        <v>0</v>
      </c>
      <c r="N329" s="103">
        <v>0</v>
      </c>
      <c r="O329" s="103">
        <v>0</v>
      </c>
      <c r="P329" s="103" t="s">
        <v>1321</v>
      </c>
      <c r="Q329" s="103" t="s">
        <v>1316</v>
      </c>
      <c r="R329" s="103"/>
      <c r="S329" s="103"/>
      <c r="T329" s="103"/>
      <c r="U329" s="14"/>
      <c r="V329" s="14"/>
      <c r="W329" s="14"/>
    </row>
    <row r="330" spans="1:23" s="10" customFormat="1" ht="12.75" customHeight="1" x14ac:dyDescent="0.2">
      <c r="A330" s="10" t="s">
        <v>1027</v>
      </c>
      <c r="B330" s="10" t="s">
        <v>1028</v>
      </c>
      <c r="C330" s="103">
        <v>26314</v>
      </c>
      <c r="D330" s="103">
        <v>0</v>
      </c>
      <c r="E330" s="103">
        <v>0</v>
      </c>
      <c r="F330" s="103">
        <v>0</v>
      </c>
      <c r="G330" s="103">
        <v>0</v>
      </c>
      <c r="H330" s="103">
        <v>0</v>
      </c>
      <c r="I330" s="103">
        <v>0</v>
      </c>
      <c r="J330" s="103">
        <v>0</v>
      </c>
      <c r="K330" s="103">
        <v>0</v>
      </c>
      <c r="L330" s="103">
        <v>0</v>
      </c>
      <c r="M330" s="103">
        <v>0</v>
      </c>
      <c r="N330" s="103">
        <v>3500</v>
      </c>
      <c r="O330" s="103">
        <v>0</v>
      </c>
      <c r="P330" s="103" t="s">
        <v>1377</v>
      </c>
      <c r="Q330" s="103" t="s">
        <v>1313</v>
      </c>
      <c r="R330" s="103"/>
      <c r="S330" s="103"/>
      <c r="T330" s="103"/>
      <c r="U330" s="14"/>
      <c r="V330" s="14"/>
      <c r="W330" s="14"/>
    </row>
    <row r="331" spans="1:23" s="10" customFormat="1" ht="12.75" customHeight="1" x14ac:dyDescent="0.2">
      <c r="A331" s="10" t="s">
        <v>659</v>
      </c>
      <c r="B331" s="10" t="s">
        <v>162</v>
      </c>
      <c r="C331" s="103">
        <v>5709</v>
      </c>
      <c r="D331" s="103">
        <v>1000</v>
      </c>
      <c r="E331" s="103">
        <v>0</v>
      </c>
      <c r="F331" s="103">
        <v>0</v>
      </c>
      <c r="G331" s="103">
        <v>0</v>
      </c>
      <c r="H331" s="103">
        <v>0</v>
      </c>
      <c r="I331" s="103">
        <v>0</v>
      </c>
      <c r="J331" s="103">
        <v>0</v>
      </c>
      <c r="K331" s="103">
        <v>0</v>
      </c>
      <c r="L331" s="103">
        <v>0</v>
      </c>
      <c r="M331" s="103">
        <v>0</v>
      </c>
      <c r="N331" s="103">
        <v>0</v>
      </c>
      <c r="O331" s="103">
        <v>0</v>
      </c>
      <c r="P331" s="103" t="s">
        <v>1315</v>
      </c>
      <c r="Q331" s="103" t="s">
        <v>1316</v>
      </c>
      <c r="R331" s="103"/>
      <c r="S331" s="103"/>
      <c r="T331" s="103"/>
      <c r="U331" s="14"/>
      <c r="V331" s="14"/>
      <c r="W331" s="14"/>
    </row>
    <row r="332" spans="1:23" s="10" customFormat="1" ht="12.75" customHeight="1" x14ac:dyDescent="0.2">
      <c r="A332" s="10" t="s">
        <v>569</v>
      </c>
      <c r="B332" s="10" t="s">
        <v>163</v>
      </c>
      <c r="C332" s="103">
        <v>341</v>
      </c>
      <c r="D332" s="103">
        <v>0</v>
      </c>
      <c r="E332" s="103">
        <v>0</v>
      </c>
      <c r="F332" s="103">
        <v>0</v>
      </c>
      <c r="G332" s="103">
        <v>0</v>
      </c>
      <c r="H332" s="103">
        <v>0</v>
      </c>
      <c r="I332" s="103">
        <v>0</v>
      </c>
      <c r="J332" s="103">
        <v>0</v>
      </c>
      <c r="K332" s="103">
        <v>0</v>
      </c>
      <c r="L332" s="103">
        <v>7000</v>
      </c>
      <c r="M332" s="103">
        <v>0</v>
      </c>
      <c r="N332" s="103">
        <v>0</v>
      </c>
      <c r="O332" s="103">
        <v>0</v>
      </c>
      <c r="P332" s="103" t="s">
        <v>1315</v>
      </c>
      <c r="Q332" s="103" t="s">
        <v>1316</v>
      </c>
      <c r="R332" s="103"/>
      <c r="S332" s="103"/>
      <c r="T332" s="103"/>
      <c r="U332" s="14"/>
      <c r="V332" s="14"/>
      <c r="W332" s="14"/>
    </row>
    <row r="333" spans="1:23" s="10" customFormat="1" ht="12.75" customHeight="1" x14ac:dyDescent="0.2">
      <c r="A333" s="10" t="s">
        <v>588</v>
      </c>
      <c r="B333" s="10" t="s">
        <v>347</v>
      </c>
      <c r="C333" s="103">
        <v>154258</v>
      </c>
      <c r="D333" s="103">
        <v>15000</v>
      </c>
      <c r="E333" s="103">
        <v>0</v>
      </c>
      <c r="F333" s="103">
        <v>0</v>
      </c>
      <c r="G333" s="103">
        <v>0</v>
      </c>
      <c r="H333" s="103">
        <v>0</v>
      </c>
      <c r="I333" s="103">
        <v>0</v>
      </c>
      <c r="J333" s="103">
        <v>10767</v>
      </c>
      <c r="K333" s="103">
        <v>0</v>
      </c>
      <c r="L333" s="103">
        <v>0</v>
      </c>
      <c r="M333" s="103">
        <v>0</v>
      </c>
      <c r="N333" s="103">
        <v>0</v>
      </c>
      <c r="O333" s="103">
        <v>0</v>
      </c>
      <c r="P333" s="103" t="s">
        <v>1324</v>
      </c>
      <c r="Q333" s="103" t="s">
        <v>1316</v>
      </c>
      <c r="R333" s="103"/>
      <c r="S333" s="103"/>
      <c r="T333" s="103"/>
      <c r="U333" s="14"/>
      <c r="V333" s="14"/>
      <c r="W333" s="14"/>
    </row>
    <row r="334" spans="1:23" s="10" customFormat="1" ht="12.75" customHeight="1" x14ac:dyDescent="0.2">
      <c r="A334" s="10" t="s">
        <v>799</v>
      </c>
      <c r="B334" s="10" t="s">
        <v>1355</v>
      </c>
      <c r="C334" s="103">
        <v>0</v>
      </c>
      <c r="D334" s="103">
        <v>0</v>
      </c>
      <c r="E334" s="103">
        <v>0</v>
      </c>
      <c r="F334" s="103">
        <v>0</v>
      </c>
      <c r="G334" s="103">
        <v>0</v>
      </c>
      <c r="H334" s="103">
        <v>0</v>
      </c>
      <c r="I334" s="103">
        <v>0</v>
      </c>
      <c r="J334" s="103">
        <v>0</v>
      </c>
      <c r="K334" s="103">
        <v>0</v>
      </c>
      <c r="L334" s="103">
        <v>0</v>
      </c>
      <c r="M334" s="103">
        <v>0</v>
      </c>
      <c r="N334" s="103">
        <v>0</v>
      </c>
      <c r="O334" s="103">
        <v>7686</v>
      </c>
      <c r="P334" s="103" t="s">
        <v>1377</v>
      </c>
      <c r="Q334" s="103" t="s">
        <v>1316</v>
      </c>
      <c r="R334" s="103"/>
      <c r="S334" s="103"/>
      <c r="T334" s="103"/>
      <c r="U334" s="14"/>
      <c r="V334" s="14"/>
      <c r="W334" s="14"/>
    </row>
    <row r="335" spans="1:23" s="10" customFormat="1" ht="12.75" customHeight="1" x14ac:dyDescent="0.2">
      <c r="A335" s="10" t="s">
        <v>764</v>
      </c>
      <c r="B335" s="10" t="s">
        <v>863</v>
      </c>
      <c r="C335" s="103">
        <v>17337</v>
      </c>
      <c r="D335" s="103">
        <v>6500</v>
      </c>
      <c r="E335" s="103">
        <v>0</v>
      </c>
      <c r="F335" s="103">
        <v>0</v>
      </c>
      <c r="G335" s="103">
        <v>0</v>
      </c>
      <c r="H335" s="103">
        <v>0</v>
      </c>
      <c r="I335" s="103">
        <v>0</v>
      </c>
      <c r="J335" s="103">
        <v>0</v>
      </c>
      <c r="K335" s="103">
        <v>8000</v>
      </c>
      <c r="L335" s="103">
        <v>0</v>
      </c>
      <c r="M335" s="103">
        <v>0</v>
      </c>
      <c r="N335" s="103">
        <v>0</v>
      </c>
      <c r="O335" s="103">
        <v>0</v>
      </c>
      <c r="P335" s="103" t="s">
        <v>1377</v>
      </c>
      <c r="Q335" s="103" t="s">
        <v>1316</v>
      </c>
      <c r="R335" s="103"/>
      <c r="S335" s="103"/>
      <c r="T335" s="103"/>
      <c r="U335" s="14"/>
      <c r="V335" s="14"/>
      <c r="W335" s="14"/>
    </row>
    <row r="336" spans="1:23" s="10" customFormat="1" ht="12.75" customHeight="1" x14ac:dyDescent="0.2">
      <c r="A336" s="10" t="s">
        <v>601</v>
      </c>
      <c r="B336" s="10" t="s">
        <v>164</v>
      </c>
      <c r="C336" s="103">
        <v>30230</v>
      </c>
      <c r="D336" s="103">
        <v>3000</v>
      </c>
      <c r="E336" s="103">
        <v>0</v>
      </c>
      <c r="F336" s="103">
        <v>0</v>
      </c>
      <c r="G336" s="103">
        <v>0</v>
      </c>
      <c r="H336" s="103">
        <v>0</v>
      </c>
      <c r="I336" s="103">
        <v>0</v>
      </c>
      <c r="J336" s="103">
        <v>0</v>
      </c>
      <c r="K336" s="103">
        <v>0</v>
      </c>
      <c r="L336" s="103">
        <v>3930</v>
      </c>
      <c r="M336" s="103">
        <v>0</v>
      </c>
      <c r="N336" s="103">
        <v>0</v>
      </c>
      <c r="O336" s="103">
        <v>0</v>
      </c>
      <c r="P336" s="103" t="s">
        <v>1315</v>
      </c>
      <c r="Q336" s="103" t="s">
        <v>1316</v>
      </c>
      <c r="R336" s="103"/>
      <c r="S336" s="103"/>
      <c r="T336" s="103"/>
      <c r="U336" s="14"/>
      <c r="V336" s="14"/>
      <c r="W336" s="14"/>
    </row>
    <row r="337" spans="1:23" s="10" customFormat="1" ht="12.75" customHeight="1" x14ac:dyDescent="0.2">
      <c r="A337" s="10" t="s">
        <v>596</v>
      </c>
      <c r="B337" s="10" t="s">
        <v>348</v>
      </c>
      <c r="C337" s="103">
        <v>71090</v>
      </c>
      <c r="D337" s="103">
        <v>7100</v>
      </c>
      <c r="E337" s="103">
        <v>0</v>
      </c>
      <c r="F337" s="103">
        <v>0</v>
      </c>
      <c r="G337" s="103">
        <v>0</v>
      </c>
      <c r="H337" s="103">
        <v>0</v>
      </c>
      <c r="I337" s="103">
        <v>0</v>
      </c>
      <c r="J337" s="103">
        <v>0</v>
      </c>
      <c r="K337" s="103">
        <v>0</v>
      </c>
      <c r="L337" s="103">
        <v>0</v>
      </c>
      <c r="M337" s="103">
        <v>15745</v>
      </c>
      <c r="N337" s="103">
        <v>67128</v>
      </c>
      <c r="O337" s="103">
        <v>0</v>
      </c>
      <c r="P337" s="103" t="s">
        <v>1324</v>
      </c>
      <c r="Q337" s="103" t="s">
        <v>1316</v>
      </c>
      <c r="R337" s="103"/>
      <c r="S337" s="103"/>
      <c r="T337" s="103"/>
      <c r="U337" s="14"/>
      <c r="V337" s="14"/>
      <c r="W337" s="14"/>
    </row>
    <row r="338" spans="1:23" s="10" customFormat="1" ht="12.75" customHeight="1" x14ac:dyDescent="0.2">
      <c r="A338" s="10" t="s">
        <v>765</v>
      </c>
      <c r="B338" s="10" t="s">
        <v>864</v>
      </c>
      <c r="C338" s="103">
        <v>5890</v>
      </c>
      <c r="D338" s="103">
        <v>8000</v>
      </c>
      <c r="E338" s="103">
        <v>0</v>
      </c>
      <c r="F338" s="103">
        <v>0</v>
      </c>
      <c r="G338" s="103">
        <v>0</v>
      </c>
      <c r="H338" s="103">
        <v>0</v>
      </c>
      <c r="I338" s="103">
        <v>0</v>
      </c>
      <c r="J338" s="103">
        <v>0</v>
      </c>
      <c r="K338" s="103">
        <v>0</v>
      </c>
      <c r="L338" s="103">
        <v>0</v>
      </c>
      <c r="M338" s="103">
        <v>7444</v>
      </c>
      <c r="N338" s="103">
        <v>0</v>
      </c>
      <c r="O338" s="103">
        <v>0</v>
      </c>
      <c r="P338" s="103" t="s">
        <v>1377</v>
      </c>
      <c r="Q338" s="103" t="s">
        <v>1316</v>
      </c>
      <c r="R338" s="103"/>
      <c r="S338" s="103"/>
      <c r="T338" s="103"/>
      <c r="U338" s="14"/>
      <c r="V338" s="14"/>
      <c r="W338" s="14"/>
    </row>
    <row r="339" spans="1:23" s="10" customFormat="1" ht="12.75" customHeight="1" x14ac:dyDescent="0.2">
      <c r="A339" s="10" t="s">
        <v>604</v>
      </c>
      <c r="B339" s="10" t="s">
        <v>382</v>
      </c>
      <c r="C339" s="103">
        <v>136419</v>
      </c>
      <c r="D339" s="103">
        <v>12000</v>
      </c>
      <c r="E339" s="103">
        <v>0</v>
      </c>
      <c r="F339" s="103">
        <v>0</v>
      </c>
      <c r="G339" s="103">
        <v>0</v>
      </c>
      <c r="H339" s="103">
        <v>0</v>
      </c>
      <c r="I339" s="103">
        <v>0</v>
      </c>
      <c r="J339" s="103">
        <v>0</v>
      </c>
      <c r="K339" s="103">
        <v>0</v>
      </c>
      <c r="L339" s="103">
        <v>40740</v>
      </c>
      <c r="M339" s="103">
        <v>0</v>
      </c>
      <c r="N339" s="103">
        <v>0</v>
      </c>
      <c r="O339" s="103">
        <v>123250</v>
      </c>
      <c r="P339" s="103" t="s">
        <v>1312</v>
      </c>
      <c r="Q339" s="103" t="s">
        <v>1316</v>
      </c>
      <c r="R339" s="103"/>
      <c r="S339" s="103"/>
      <c r="T339" s="103"/>
      <c r="U339" s="14"/>
      <c r="V339" s="14"/>
      <c r="W339" s="14"/>
    </row>
    <row r="340" spans="1:23" s="10" customFormat="1" ht="12.75" customHeight="1" x14ac:dyDescent="0.2">
      <c r="A340" s="10" t="s">
        <v>774</v>
      </c>
      <c r="B340" s="10" t="s">
        <v>349</v>
      </c>
      <c r="C340" s="103">
        <v>0</v>
      </c>
      <c r="D340" s="103">
        <v>0</v>
      </c>
      <c r="E340" s="103">
        <v>0</v>
      </c>
      <c r="F340" s="103">
        <v>0</v>
      </c>
      <c r="G340" s="103">
        <v>0</v>
      </c>
      <c r="H340" s="103">
        <v>0</v>
      </c>
      <c r="I340" s="103">
        <v>0</v>
      </c>
      <c r="J340" s="103">
        <v>0</v>
      </c>
      <c r="K340" s="103">
        <v>0</v>
      </c>
      <c r="L340" s="103">
        <v>0</v>
      </c>
      <c r="M340" s="103">
        <v>0</v>
      </c>
      <c r="N340" s="103">
        <v>0</v>
      </c>
      <c r="O340" s="103">
        <v>0</v>
      </c>
      <c r="P340" s="103" t="s">
        <v>1377</v>
      </c>
      <c r="Q340" s="103" t="s">
        <v>1316</v>
      </c>
      <c r="R340" s="103"/>
      <c r="S340" s="103"/>
      <c r="T340" s="103"/>
      <c r="U340" s="14"/>
      <c r="V340" s="14"/>
      <c r="W340" s="14"/>
    </row>
    <row r="341" spans="1:23" s="10" customFormat="1" ht="12.75" customHeight="1" x14ac:dyDescent="0.2">
      <c r="A341" s="10" t="s">
        <v>585</v>
      </c>
      <c r="B341" s="10" t="s">
        <v>165</v>
      </c>
      <c r="C341" s="103">
        <v>25650</v>
      </c>
      <c r="D341" s="103">
        <v>21000</v>
      </c>
      <c r="E341" s="103">
        <v>0</v>
      </c>
      <c r="F341" s="103">
        <v>0</v>
      </c>
      <c r="G341" s="103">
        <v>0</v>
      </c>
      <c r="H341" s="103">
        <v>0</v>
      </c>
      <c r="I341" s="103">
        <v>0</v>
      </c>
      <c r="J341" s="103">
        <v>0</v>
      </c>
      <c r="K341" s="103">
        <v>1500</v>
      </c>
      <c r="L341" s="103">
        <v>0</v>
      </c>
      <c r="M341" s="103">
        <v>0</v>
      </c>
      <c r="N341" s="103">
        <v>0</v>
      </c>
      <c r="O341" s="103">
        <v>28000</v>
      </c>
      <c r="P341" s="103" t="s">
        <v>1315</v>
      </c>
      <c r="Q341" s="103" t="s">
        <v>1316</v>
      </c>
      <c r="R341" s="103"/>
      <c r="S341" s="103"/>
      <c r="T341" s="103"/>
      <c r="U341" s="14"/>
      <c r="V341" s="14"/>
      <c r="W341" s="14"/>
    </row>
    <row r="342" spans="1:23" s="10" customFormat="1" ht="12.75" customHeight="1" x14ac:dyDescent="0.2">
      <c r="A342" s="10" t="s">
        <v>606</v>
      </c>
      <c r="B342" s="10" t="s">
        <v>1294</v>
      </c>
      <c r="C342" s="103">
        <v>38500</v>
      </c>
      <c r="D342" s="103">
        <v>0</v>
      </c>
      <c r="E342" s="103">
        <v>0</v>
      </c>
      <c r="F342" s="103">
        <v>0</v>
      </c>
      <c r="G342" s="103">
        <v>0</v>
      </c>
      <c r="H342" s="103">
        <v>0</v>
      </c>
      <c r="I342" s="103">
        <v>0</v>
      </c>
      <c r="J342" s="103">
        <v>0</v>
      </c>
      <c r="K342" s="103">
        <v>0</v>
      </c>
      <c r="L342" s="103">
        <v>0</v>
      </c>
      <c r="M342" s="103">
        <v>0</v>
      </c>
      <c r="N342" s="103">
        <v>0</v>
      </c>
      <c r="O342" s="103">
        <v>0</v>
      </c>
      <c r="P342" s="103" t="s">
        <v>1324</v>
      </c>
      <c r="Q342" s="103" t="s">
        <v>1316</v>
      </c>
      <c r="R342" s="103"/>
      <c r="S342" s="103"/>
      <c r="T342" s="103"/>
      <c r="U342" s="14"/>
      <c r="V342" s="14"/>
      <c r="W342" s="14"/>
    </row>
    <row r="343" spans="1:23" s="10" customFormat="1" ht="12.75" customHeight="1" x14ac:dyDescent="0.2">
      <c r="A343" s="10" t="s">
        <v>800</v>
      </c>
      <c r="B343" s="10" t="s">
        <v>1356</v>
      </c>
      <c r="C343" s="103">
        <v>5500</v>
      </c>
      <c r="D343" s="103">
        <v>0</v>
      </c>
      <c r="E343" s="103">
        <v>0</v>
      </c>
      <c r="F343" s="103">
        <v>0</v>
      </c>
      <c r="G343" s="103">
        <v>0</v>
      </c>
      <c r="H343" s="103">
        <v>0</v>
      </c>
      <c r="I343" s="103">
        <v>0</v>
      </c>
      <c r="J343" s="103">
        <v>0</v>
      </c>
      <c r="K343" s="103">
        <v>0</v>
      </c>
      <c r="L343" s="103">
        <v>0</v>
      </c>
      <c r="M343" s="103">
        <v>0</v>
      </c>
      <c r="N343" s="103">
        <v>3000</v>
      </c>
      <c r="O343" s="103">
        <v>2000</v>
      </c>
      <c r="P343" s="103" t="s">
        <v>1377</v>
      </c>
      <c r="Q343" s="103" t="s">
        <v>1316</v>
      </c>
      <c r="R343" s="103"/>
      <c r="S343" s="103"/>
      <c r="T343" s="103"/>
      <c r="U343" s="14"/>
      <c r="V343" s="14"/>
      <c r="W343" s="14"/>
    </row>
    <row r="344" spans="1:23" s="10" customFormat="1" ht="12.75" customHeight="1" x14ac:dyDescent="0.2">
      <c r="A344" s="10" t="s">
        <v>766</v>
      </c>
      <c r="B344" s="10" t="s">
        <v>865</v>
      </c>
      <c r="C344" s="103">
        <v>5294</v>
      </c>
      <c r="D344" s="103">
        <v>0</v>
      </c>
      <c r="E344" s="103">
        <v>0</v>
      </c>
      <c r="F344" s="103">
        <v>0</v>
      </c>
      <c r="G344" s="103">
        <v>0</v>
      </c>
      <c r="H344" s="103">
        <v>0</v>
      </c>
      <c r="I344" s="103">
        <v>0</v>
      </c>
      <c r="J344" s="103">
        <v>0</v>
      </c>
      <c r="K344" s="103">
        <v>0</v>
      </c>
      <c r="L344" s="103">
        <v>2600</v>
      </c>
      <c r="M344" s="103">
        <v>0</v>
      </c>
      <c r="N344" s="103">
        <v>0</v>
      </c>
      <c r="O344" s="103">
        <v>5000</v>
      </c>
      <c r="P344" s="103" t="s">
        <v>1377</v>
      </c>
      <c r="Q344" s="103" t="s">
        <v>1316</v>
      </c>
      <c r="R344" s="103"/>
      <c r="S344" s="103"/>
      <c r="T344" s="103"/>
      <c r="U344" s="14"/>
      <c r="V344" s="14"/>
      <c r="W344" s="14"/>
    </row>
    <row r="345" spans="1:23" s="10" customFormat="1" ht="12.75" customHeight="1" x14ac:dyDescent="0.2">
      <c r="A345" s="10" t="s">
        <v>660</v>
      </c>
      <c r="B345" s="10" t="s">
        <v>844</v>
      </c>
      <c r="C345" s="103">
        <v>9318</v>
      </c>
      <c r="D345" s="103">
        <v>0</v>
      </c>
      <c r="E345" s="103">
        <v>0</v>
      </c>
      <c r="F345" s="103">
        <v>0</v>
      </c>
      <c r="G345" s="103">
        <v>0</v>
      </c>
      <c r="H345" s="103">
        <v>0</v>
      </c>
      <c r="I345" s="103">
        <v>0</v>
      </c>
      <c r="J345" s="103">
        <v>0</v>
      </c>
      <c r="K345" s="103">
        <v>0</v>
      </c>
      <c r="L345" s="103">
        <v>1000</v>
      </c>
      <c r="M345" s="103">
        <v>0</v>
      </c>
      <c r="N345" s="103">
        <v>2680</v>
      </c>
      <c r="O345" s="103">
        <v>0</v>
      </c>
      <c r="P345" s="103" t="s">
        <v>1315</v>
      </c>
      <c r="Q345" s="103" t="s">
        <v>1316</v>
      </c>
      <c r="R345" s="103"/>
      <c r="S345" s="103"/>
      <c r="T345" s="103"/>
      <c r="U345" s="14"/>
      <c r="V345" s="14"/>
      <c r="W345" s="14"/>
    </row>
    <row r="346" spans="1:23" s="10" customFormat="1" ht="12.75" customHeight="1" x14ac:dyDescent="0.2">
      <c r="A346" s="10" t="s">
        <v>570</v>
      </c>
      <c r="B346" s="10" t="s">
        <v>838</v>
      </c>
      <c r="C346" s="103">
        <v>2504</v>
      </c>
      <c r="D346" s="103">
        <v>0</v>
      </c>
      <c r="E346" s="103">
        <v>0</v>
      </c>
      <c r="F346" s="103">
        <v>0</v>
      </c>
      <c r="G346" s="103">
        <v>0</v>
      </c>
      <c r="H346" s="103">
        <v>2</v>
      </c>
      <c r="I346" s="103">
        <v>0</v>
      </c>
      <c r="J346" s="103">
        <v>0</v>
      </c>
      <c r="K346" s="103">
        <v>0</v>
      </c>
      <c r="L346" s="103">
        <v>0</v>
      </c>
      <c r="M346" s="103">
        <v>0</v>
      </c>
      <c r="N346" s="103">
        <v>0</v>
      </c>
      <c r="O346" s="103">
        <v>2500</v>
      </c>
      <c r="P346" s="103" t="s">
        <v>1315</v>
      </c>
      <c r="Q346" s="103" t="s">
        <v>1316</v>
      </c>
      <c r="R346" s="103"/>
      <c r="S346" s="103"/>
      <c r="T346" s="103"/>
      <c r="U346" s="14"/>
      <c r="V346" s="14"/>
      <c r="W346" s="14"/>
    </row>
    <row r="347" spans="1:23" s="10" customFormat="1" ht="12.75" customHeight="1" x14ac:dyDescent="0.2">
      <c r="A347" s="10" t="s">
        <v>678</v>
      </c>
      <c r="B347" s="10" t="s">
        <v>166</v>
      </c>
      <c r="C347" s="103">
        <v>20110</v>
      </c>
      <c r="D347" s="103">
        <v>5000</v>
      </c>
      <c r="E347" s="103">
        <v>0</v>
      </c>
      <c r="F347" s="103">
        <v>0</v>
      </c>
      <c r="G347" s="103">
        <v>0</v>
      </c>
      <c r="H347" s="103">
        <v>0</v>
      </c>
      <c r="I347" s="103">
        <v>0</v>
      </c>
      <c r="J347" s="103">
        <v>0</v>
      </c>
      <c r="K347" s="103">
        <v>0</v>
      </c>
      <c r="L347" s="103">
        <v>48000</v>
      </c>
      <c r="M347" s="103">
        <v>0</v>
      </c>
      <c r="N347" s="103">
        <v>14199</v>
      </c>
      <c r="O347" s="103">
        <v>0</v>
      </c>
      <c r="P347" s="103" t="s">
        <v>1321</v>
      </c>
      <c r="Q347" s="103" t="s">
        <v>1316</v>
      </c>
      <c r="R347" s="103"/>
      <c r="S347" s="103"/>
      <c r="T347" s="103"/>
      <c r="U347" s="14"/>
      <c r="V347" s="14"/>
      <c r="W347" s="14"/>
    </row>
    <row r="348" spans="1:23" s="10" customFormat="1" ht="12.75" customHeight="1" x14ac:dyDescent="0.2">
      <c r="A348" s="10" t="s">
        <v>1029</v>
      </c>
      <c r="B348" s="10" t="s">
        <v>1030</v>
      </c>
      <c r="C348" s="103">
        <v>3761</v>
      </c>
      <c r="D348" s="103">
        <v>0</v>
      </c>
      <c r="E348" s="103">
        <v>0</v>
      </c>
      <c r="F348" s="103">
        <v>0</v>
      </c>
      <c r="G348" s="103">
        <v>0</v>
      </c>
      <c r="H348" s="103">
        <v>0</v>
      </c>
      <c r="I348" s="103">
        <v>0</v>
      </c>
      <c r="J348" s="103">
        <v>0</v>
      </c>
      <c r="K348" s="103">
        <v>0</v>
      </c>
      <c r="L348" s="103">
        <v>0</v>
      </c>
      <c r="M348" s="103">
        <v>0</v>
      </c>
      <c r="N348" s="103">
        <v>0</v>
      </c>
      <c r="O348" s="103">
        <v>0</v>
      </c>
      <c r="P348" s="103" t="s">
        <v>1317</v>
      </c>
      <c r="Q348" s="103" t="s">
        <v>1317</v>
      </c>
      <c r="R348" s="103"/>
      <c r="S348" s="103"/>
      <c r="T348" s="103"/>
      <c r="U348" s="14"/>
      <c r="V348" s="14"/>
      <c r="W348" s="14"/>
    </row>
    <row r="349" spans="1:23" s="10" customFormat="1" ht="12.75" customHeight="1" x14ac:dyDescent="0.2">
      <c r="A349" s="10" t="s">
        <v>1031</v>
      </c>
      <c r="B349" s="10" t="s">
        <v>1032</v>
      </c>
      <c r="C349" s="103">
        <v>65936</v>
      </c>
      <c r="D349" s="103">
        <v>0</v>
      </c>
      <c r="E349" s="103">
        <v>0</v>
      </c>
      <c r="F349" s="103">
        <v>0</v>
      </c>
      <c r="G349" s="103">
        <v>0</v>
      </c>
      <c r="H349" s="103">
        <v>0</v>
      </c>
      <c r="I349" s="103">
        <v>0</v>
      </c>
      <c r="J349" s="103">
        <v>0</v>
      </c>
      <c r="K349" s="103">
        <v>0</v>
      </c>
      <c r="L349" s="103">
        <v>0</v>
      </c>
      <c r="M349" s="103">
        <v>146654</v>
      </c>
      <c r="N349" s="103">
        <v>0</v>
      </c>
      <c r="O349" s="103">
        <v>0</v>
      </c>
      <c r="P349" s="103" t="s">
        <v>1312</v>
      </c>
      <c r="Q349" s="103" t="s">
        <v>1314</v>
      </c>
      <c r="R349" s="103"/>
      <c r="S349" s="103"/>
      <c r="T349" s="103"/>
      <c r="U349" s="14"/>
      <c r="V349" s="14"/>
      <c r="W349" s="14"/>
    </row>
    <row r="350" spans="1:23" s="10" customFormat="1" ht="12.75" customHeight="1" x14ac:dyDescent="0.2">
      <c r="A350" s="10" t="s">
        <v>616</v>
      </c>
      <c r="B350" s="10" t="s">
        <v>167</v>
      </c>
      <c r="C350" s="103">
        <v>24515</v>
      </c>
      <c r="D350" s="103">
        <v>5800</v>
      </c>
      <c r="E350" s="103">
        <v>0</v>
      </c>
      <c r="F350" s="103">
        <v>0</v>
      </c>
      <c r="G350" s="103">
        <v>0</v>
      </c>
      <c r="H350" s="103">
        <v>0</v>
      </c>
      <c r="I350" s="103">
        <v>0</v>
      </c>
      <c r="J350" s="103">
        <v>0</v>
      </c>
      <c r="K350" s="103">
        <v>0</v>
      </c>
      <c r="L350" s="103">
        <v>1685</v>
      </c>
      <c r="M350" s="103">
        <v>0</v>
      </c>
      <c r="N350" s="103">
        <v>0</v>
      </c>
      <c r="O350" s="103">
        <v>0</v>
      </c>
      <c r="P350" s="103" t="s">
        <v>1315</v>
      </c>
      <c r="Q350" s="103" t="s">
        <v>1316</v>
      </c>
      <c r="R350" s="103"/>
      <c r="S350" s="103"/>
      <c r="T350" s="103"/>
      <c r="U350" s="14"/>
      <c r="V350" s="14"/>
      <c r="W350" s="14"/>
    </row>
    <row r="351" spans="1:23" s="10" customFormat="1" ht="12.75" customHeight="1" x14ac:dyDescent="0.2">
      <c r="A351" s="10" t="s">
        <v>614</v>
      </c>
      <c r="B351" s="10" t="s">
        <v>350</v>
      </c>
      <c r="C351" s="103">
        <v>27006</v>
      </c>
      <c r="D351" s="103">
        <v>0</v>
      </c>
      <c r="E351" s="103">
        <v>0</v>
      </c>
      <c r="F351" s="103">
        <v>0</v>
      </c>
      <c r="G351" s="103">
        <v>0</v>
      </c>
      <c r="H351" s="103">
        <v>0</v>
      </c>
      <c r="I351" s="103">
        <v>0</v>
      </c>
      <c r="J351" s="103">
        <v>0</v>
      </c>
      <c r="K351" s="103">
        <v>0</v>
      </c>
      <c r="L351" s="103">
        <v>78260</v>
      </c>
      <c r="M351" s="103">
        <v>11667</v>
      </c>
      <c r="N351" s="103">
        <v>43529</v>
      </c>
      <c r="O351" s="103">
        <v>114000</v>
      </c>
      <c r="P351" s="103" t="s">
        <v>1324</v>
      </c>
      <c r="Q351" s="103" t="s">
        <v>1316</v>
      </c>
      <c r="R351" s="103"/>
      <c r="S351" s="103"/>
      <c r="T351" s="103"/>
      <c r="U351" s="14"/>
      <c r="V351" s="14"/>
      <c r="W351" s="14"/>
    </row>
    <row r="352" spans="1:23" s="10" customFormat="1" ht="12.75" customHeight="1" x14ac:dyDescent="0.2">
      <c r="A352" s="10" t="s">
        <v>1033</v>
      </c>
      <c r="B352" s="10" t="s">
        <v>1034</v>
      </c>
      <c r="C352" s="103">
        <v>49840</v>
      </c>
      <c r="D352" s="103">
        <v>5000</v>
      </c>
      <c r="E352" s="103">
        <v>0</v>
      </c>
      <c r="F352" s="103">
        <v>0</v>
      </c>
      <c r="G352" s="103">
        <v>0</v>
      </c>
      <c r="H352" s="103">
        <v>0</v>
      </c>
      <c r="I352" s="103">
        <v>0</v>
      </c>
      <c r="J352" s="103">
        <v>0</v>
      </c>
      <c r="K352" s="103">
        <v>0</v>
      </c>
      <c r="L352" s="103">
        <v>0</v>
      </c>
      <c r="M352" s="103">
        <v>0</v>
      </c>
      <c r="N352" s="103">
        <v>0</v>
      </c>
      <c r="O352" s="103">
        <v>26000</v>
      </c>
      <c r="P352" s="103" t="s">
        <v>1312</v>
      </c>
      <c r="Q352" s="103" t="s">
        <v>1313</v>
      </c>
      <c r="R352" s="103"/>
      <c r="S352" s="103"/>
      <c r="T352" s="103"/>
      <c r="U352" s="14"/>
      <c r="V352" s="14"/>
      <c r="W352" s="14"/>
    </row>
    <row r="353" spans="1:23" s="10" customFormat="1" ht="12.75" customHeight="1" x14ac:dyDescent="0.2">
      <c r="A353" s="10" t="s">
        <v>554</v>
      </c>
      <c r="B353" s="10" t="s">
        <v>168</v>
      </c>
      <c r="C353" s="103">
        <v>7339</v>
      </c>
      <c r="D353" s="103">
        <v>2500</v>
      </c>
      <c r="E353" s="103">
        <v>0</v>
      </c>
      <c r="F353" s="103">
        <v>0</v>
      </c>
      <c r="G353" s="103">
        <v>0</v>
      </c>
      <c r="H353" s="103">
        <v>0</v>
      </c>
      <c r="I353" s="103">
        <v>0</v>
      </c>
      <c r="J353" s="103">
        <v>0</v>
      </c>
      <c r="K353" s="103">
        <v>0</v>
      </c>
      <c r="L353" s="103">
        <v>0</v>
      </c>
      <c r="M353" s="103">
        <v>0</v>
      </c>
      <c r="N353" s="103">
        <v>0</v>
      </c>
      <c r="O353" s="103">
        <v>1600</v>
      </c>
      <c r="P353" s="103" t="s">
        <v>1315</v>
      </c>
      <c r="Q353" s="103" t="s">
        <v>1316</v>
      </c>
      <c r="R353" s="103"/>
      <c r="S353" s="103"/>
      <c r="T353" s="103"/>
      <c r="U353" s="14"/>
      <c r="V353" s="14"/>
      <c r="W353" s="14"/>
    </row>
    <row r="354" spans="1:23" s="10" customFormat="1" ht="12.75" customHeight="1" x14ac:dyDescent="0.2">
      <c r="A354" s="10" t="s">
        <v>1035</v>
      </c>
      <c r="B354" s="10" t="s">
        <v>1036</v>
      </c>
      <c r="C354" s="103">
        <v>35079</v>
      </c>
      <c r="D354" s="103">
        <v>0</v>
      </c>
      <c r="E354" s="103">
        <v>0</v>
      </c>
      <c r="F354" s="103">
        <v>0</v>
      </c>
      <c r="G354" s="103">
        <v>0</v>
      </c>
      <c r="H354" s="103">
        <v>0</v>
      </c>
      <c r="I354" s="103">
        <v>0</v>
      </c>
      <c r="J354" s="103">
        <v>0</v>
      </c>
      <c r="K354" s="103">
        <v>0</v>
      </c>
      <c r="L354" s="103">
        <v>5000</v>
      </c>
      <c r="M354" s="103">
        <v>199</v>
      </c>
      <c r="N354" s="103">
        <v>15</v>
      </c>
      <c r="O354" s="103">
        <v>0</v>
      </c>
      <c r="P354" s="103" t="s">
        <v>1312</v>
      </c>
      <c r="Q354" s="103" t="s">
        <v>1314</v>
      </c>
      <c r="R354" s="103"/>
      <c r="S354" s="103"/>
      <c r="T354" s="103"/>
      <c r="U354" s="14"/>
      <c r="V354" s="14"/>
      <c r="W354" s="14"/>
    </row>
    <row r="355" spans="1:23" s="10" customFormat="1" ht="12.75" customHeight="1" x14ac:dyDescent="0.2">
      <c r="A355" s="10" t="s">
        <v>410</v>
      </c>
      <c r="B355" s="10" t="s">
        <v>169</v>
      </c>
      <c r="C355" s="103">
        <v>4501</v>
      </c>
      <c r="D355" s="103">
        <v>0</v>
      </c>
      <c r="E355" s="103">
        <v>0</v>
      </c>
      <c r="F355" s="103">
        <v>0</v>
      </c>
      <c r="G355" s="103">
        <v>0</v>
      </c>
      <c r="H355" s="103">
        <v>0</v>
      </c>
      <c r="I355" s="103">
        <v>0</v>
      </c>
      <c r="J355" s="103">
        <v>0</v>
      </c>
      <c r="K355" s="103">
        <v>0</v>
      </c>
      <c r="L355" s="103">
        <v>0</v>
      </c>
      <c r="M355" s="103">
        <v>0</v>
      </c>
      <c r="N355" s="103">
        <v>0</v>
      </c>
      <c r="O355" s="103">
        <v>0</v>
      </c>
      <c r="P355" s="103" t="s">
        <v>1312</v>
      </c>
      <c r="Q355" s="103" t="s">
        <v>1316</v>
      </c>
      <c r="R355" s="103"/>
      <c r="S355" s="103"/>
      <c r="T355" s="103"/>
      <c r="U355" s="14"/>
      <c r="V355" s="14"/>
      <c r="W355" s="14"/>
    </row>
    <row r="356" spans="1:23" s="10" customFormat="1" ht="12.75" customHeight="1" x14ac:dyDescent="0.2">
      <c r="A356" s="10" t="s">
        <v>443</v>
      </c>
      <c r="B356" s="10" t="s">
        <v>170</v>
      </c>
      <c r="C356" s="103">
        <v>52570</v>
      </c>
      <c r="D356" s="103">
        <v>10000</v>
      </c>
      <c r="E356" s="103">
        <v>0</v>
      </c>
      <c r="F356" s="103">
        <v>0</v>
      </c>
      <c r="G356" s="103">
        <v>0</v>
      </c>
      <c r="H356" s="103">
        <v>58</v>
      </c>
      <c r="I356" s="103">
        <v>0</v>
      </c>
      <c r="J356" s="103">
        <v>0</v>
      </c>
      <c r="K356" s="103">
        <v>0</v>
      </c>
      <c r="L356" s="103">
        <v>0</v>
      </c>
      <c r="M356" s="103">
        <v>0</v>
      </c>
      <c r="N356" s="103">
        <v>0</v>
      </c>
      <c r="O356" s="103">
        <v>0</v>
      </c>
      <c r="P356" s="103" t="s">
        <v>1312</v>
      </c>
      <c r="Q356" s="103" t="s">
        <v>1316</v>
      </c>
      <c r="R356" s="103"/>
      <c r="S356" s="103"/>
      <c r="T356" s="103"/>
      <c r="U356" s="14"/>
      <c r="V356" s="14"/>
      <c r="W356" s="14"/>
    </row>
    <row r="357" spans="1:23" s="10" customFormat="1" ht="12.75" customHeight="1" x14ac:dyDescent="0.2">
      <c r="A357" s="10" t="s">
        <v>454</v>
      </c>
      <c r="B357" s="10" t="s">
        <v>171</v>
      </c>
      <c r="C357" s="103">
        <v>18970</v>
      </c>
      <c r="D357" s="103">
        <v>2500</v>
      </c>
      <c r="E357" s="103">
        <v>0</v>
      </c>
      <c r="F357" s="103">
        <v>0</v>
      </c>
      <c r="G357" s="103">
        <v>0</v>
      </c>
      <c r="H357" s="103">
        <v>0</v>
      </c>
      <c r="I357" s="103">
        <v>0</v>
      </c>
      <c r="J357" s="103">
        <v>0</v>
      </c>
      <c r="K357" s="103">
        <v>0</v>
      </c>
      <c r="L357" s="103">
        <v>0</v>
      </c>
      <c r="M357" s="103">
        <v>0</v>
      </c>
      <c r="N357" s="103">
        <v>5000</v>
      </c>
      <c r="O357" s="103">
        <v>3000</v>
      </c>
      <c r="P357" s="103" t="s">
        <v>1312</v>
      </c>
      <c r="Q357" s="103" t="s">
        <v>1316</v>
      </c>
      <c r="R357" s="103"/>
      <c r="S357" s="103"/>
      <c r="T357" s="103"/>
      <c r="U357" s="14"/>
      <c r="V357" s="14"/>
      <c r="W357" s="14"/>
    </row>
    <row r="358" spans="1:23" s="10" customFormat="1" ht="12.75" customHeight="1" x14ac:dyDescent="0.2">
      <c r="A358" s="10" t="s">
        <v>494</v>
      </c>
      <c r="B358" s="10" t="s">
        <v>172</v>
      </c>
      <c r="C358" s="103">
        <v>117904</v>
      </c>
      <c r="D358" s="103">
        <v>0</v>
      </c>
      <c r="E358" s="103">
        <v>0</v>
      </c>
      <c r="F358" s="103">
        <v>0</v>
      </c>
      <c r="G358" s="103">
        <v>0</v>
      </c>
      <c r="H358" s="103">
        <v>0</v>
      </c>
      <c r="I358" s="103">
        <v>0</v>
      </c>
      <c r="J358" s="103">
        <v>0</v>
      </c>
      <c r="K358" s="103">
        <v>0</v>
      </c>
      <c r="L358" s="103">
        <v>0</v>
      </c>
      <c r="M358" s="103">
        <v>0</v>
      </c>
      <c r="N358" s="103">
        <v>152</v>
      </c>
      <c r="O358" s="103">
        <v>120750</v>
      </c>
      <c r="P358" s="103" t="s">
        <v>1312</v>
      </c>
      <c r="Q358" s="103" t="s">
        <v>1316</v>
      </c>
      <c r="R358" s="103"/>
      <c r="S358" s="103"/>
      <c r="T358" s="103"/>
      <c r="U358" s="14"/>
      <c r="V358" s="14"/>
      <c r="W358" s="14"/>
    </row>
    <row r="359" spans="1:23" s="10" customFormat="1" ht="12.75" customHeight="1" x14ac:dyDescent="0.2">
      <c r="A359" s="10" t="s">
        <v>1037</v>
      </c>
      <c r="B359" s="10" t="s">
        <v>1038</v>
      </c>
      <c r="C359" s="103">
        <v>28033</v>
      </c>
      <c r="D359" s="103">
        <v>0</v>
      </c>
      <c r="E359" s="103">
        <v>0</v>
      </c>
      <c r="F359" s="103">
        <v>0</v>
      </c>
      <c r="G359" s="103">
        <v>0</v>
      </c>
      <c r="H359" s="103">
        <v>0</v>
      </c>
      <c r="I359" s="103">
        <v>396</v>
      </c>
      <c r="J359" s="103">
        <v>0</v>
      </c>
      <c r="K359" s="103">
        <v>0</v>
      </c>
      <c r="L359" s="103">
        <v>13025</v>
      </c>
      <c r="M359" s="103">
        <v>0</v>
      </c>
      <c r="N359" s="103">
        <v>0</v>
      </c>
      <c r="O359" s="103">
        <v>0</v>
      </c>
      <c r="P359" s="103" t="s">
        <v>1312</v>
      </c>
      <c r="Q359" s="103" t="s">
        <v>1313</v>
      </c>
      <c r="R359" s="103"/>
      <c r="S359" s="103"/>
      <c r="T359" s="103"/>
      <c r="U359" s="14"/>
      <c r="V359" s="14"/>
      <c r="W359" s="14"/>
    </row>
    <row r="360" spans="1:23" s="10" customFormat="1" ht="12.75" customHeight="1" x14ac:dyDescent="0.2">
      <c r="A360" s="10" t="s">
        <v>555</v>
      </c>
      <c r="B360" s="10" t="s">
        <v>173</v>
      </c>
      <c r="C360" s="103">
        <v>5310</v>
      </c>
      <c r="D360" s="103">
        <v>0</v>
      </c>
      <c r="E360" s="103">
        <v>0</v>
      </c>
      <c r="F360" s="103">
        <v>0</v>
      </c>
      <c r="G360" s="103">
        <v>0</v>
      </c>
      <c r="H360" s="103">
        <v>5</v>
      </c>
      <c r="I360" s="103">
        <v>0</v>
      </c>
      <c r="J360" s="103">
        <v>0</v>
      </c>
      <c r="K360" s="103">
        <v>0</v>
      </c>
      <c r="L360" s="103">
        <v>0</v>
      </c>
      <c r="M360" s="103">
        <v>22032</v>
      </c>
      <c r="N360" s="103">
        <v>0</v>
      </c>
      <c r="O360" s="103">
        <v>0</v>
      </c>
      <c r="P360" s="103" t="s">
        <v>1315</v>
      </c>
      <c r="Q360" s="103" t="s">
        <v>1316</v>
      </c>
      <c r="R360" s="103"/>
      <c r="S360" s="103"/>
      <c r="T360" s="103"/>
      <c r="U360" s="14"/>
      <c r="V360" s="14"/>
      <c r="W360" s="14"/>
    </row>
    <row r="361" spans="1:23" s="10" customFormat="1" ht="12.75" customHeight="1" x14ac:dyDescent="0.2">
      <c r="A361" s="10" t="s">
        <v>460</v>
      </c>
      <c r="B361" s="10" t="s">
        <v>174</v>
      </c>
      <c r="C361" s="103">
        <v>5353</v>
      </c>
      <c r="D361" s="103">
        <v>0</v>
      </c>
      <c r="E361" s="103">
        <v>0</v>
      </c>
      <c r="F361" s="103">
        <v>0</v>
      </c>
      <c r="G361" s="103">
        <v>0</v>
      </c>
      <c r="H361" s="103">
        <v>0</v>
      </c>
      <c r="I361" s="103">
        <v>0</v>
      </c>
      <c r="J361" s="103">
        <v>0</v>
      </c>
      <c r="K361" s="103">
        <v>0</v>
      </c>
      <c r="L361" s="103">
        <v>0</v>
      </c>
      <c r="M361" s="103">
        <v>0</v>
      </c>
      <c r="N361" s="103">
        <v>0</v>
      </c>
      <c r="O361" s="103">
        <v>0</v>
      </c>
      <c r="P361" s="103" t="s">
        <v>1315</v>
      </c>
      <c r="Q361" s="103" t="s">
        <v>1316</v>
      </c>
      <c r="R361" s="103"/>
      <c r="S361" s="103"/>
      <c r="T361" s="103"/>
      <c r="U361" s="14"/>
      <c r="V361" s="14"/>
      <c r="W361" s="14"/>
    </row>
    <row r="362" spans="1:23" s="10" customFormat="1" ht="12.75" customHeight="1" x14ac:dyDescent="0.2">
      <c r="A362" s="10" t="s">
        <v>400</v>
      </c>
      <c r="B362" s="10" t="s">
        <v>175</v>
      </c>
      <c r="C362" s="103">
        <v>24476</v>
      </c>
      <c r="D362" s="103">
        <v>0</v>
      </c>
      <c r="E362" s="103">
        <v>0</v>
      </c>
      <c r="F362" s="103">
        <v>0</v>
      </c>
      <c r="G362" s="103">
        <v>0</v>
      </c>
      <c r="H362" s="103">
        <v>0</v>
      </c>
      <c r="I362" s="103">
        <v>0</v>
      </c>
      <c r="J362" s="103">
        <v>0</v>
      </c>
      <c r="K362" s="103">
        <v>0</v>
      </c>
      <c r="L362" s="103">
        <v>0</v>
      </c>
      <c r="M362" s="103">
        <v>0</v>
      </c>
      <c r="N362" s="103">
        <v>5000</v>
      </c>
      <c r="O362" s="103">
        <v>0</v>
      </c>
      <c r="P362" s="103" t="s">
        <v>1312</v>
      </c>
      <c r="Q362" s="103" t="s">
        <v>1316</v>
      </c>
      <c r="R362" s="103"/>
      <c r="S362" s="103"/>
      <c r="T362" s="103"/>
      <c r="U362" s="14"/>
      <c r="V362" s="14"/>
      <c r="W362" s="14"/>
    </row>
    <row r="363" spans="1:23" s="10" customFormat="1" ht="12.75" customHeight="1" x14ac:dyDescent="0.2">
      <c r="A363" s="10" t="s">
        <v>740</v>
      </c>
      <c r="B363" s="10" t="s">
        <v>176</v>
      </c>
      <c r="C363" s="103">
        <v>69000</v>
      </c>
      <c r="D363" s="103">
        <v>7000</v>
      </c>
      <c r="E363" s="103">
        <v>0</v>
      </c>
      <c r="F363" s="103">
        <v>0</v>
      </c>
      <c r="G363" s="103">
        <v>0</v>
      </c>
      <c r="H363" s="103">
        <v>0</v>
      </c>
      <c r="I363" s="103">
        <v>0</v>
      </c>
      <c r="J363" s="103">
        <v>0</v>
      </c>
      <c r="K363" s="103">
        <v>0</v>
      </c>
      <c r="L363" s="103">
        <v>53700</v>
      </c>
      <c r="M363" s="103">
        <v>0</v>
      </c>
      <c r="N363" s="103">
        <v>0</v>
      </c>
      <c r="O363" s="103">
        <v>5000</v>
      </c>
      <c r="P363" s="103" t="s">
        <v>1320</v>
      </c>
      <c r="Q363" s="103" t="s">
        <v>1316</v>
      </c>
      <c r="R363" s="103"/>
      <c r="S363" s="103"/>
      <c r="T363" s="103"/>
      <c r="U363" s="14"/>
      <c r="V363" s="14"/>
      <c r="W363" s="14"/>
    </row>
    <row r="364" spans="1:23" s="10" customFormat="1" ht="12.75" customHeight="1" x14ac:dyDescent="0.2">
      <c r="A364" s="10" t="s">
        <v>423</v>
      </c>
      <c r="B364" s="10" t="s">
        <v>828</v>
      </c>
      <c r="C364" s="103">
        <v>24502</v>
      </c>
      <c r="D364" s="103">
        <v>0</v>
      </c>
      <c r="E364" s="103">
        <v>0</v>
      </c>
      <c r="F364" s="103">
        <v>0</v>
      </c>
      <c r="G364" s="103">
        <v>0</v>
      </c>
      <c r="H364" s="103">
        <v>0</v>
      </c>
      <c r="I364" s="103">
        <v>0</v>
      </c>
      <c r="J364" s="103">
        <v>0</v>
      </c>
      <c r="K364" s="103">
        <v>0</v>
      </c>
      <c r="L364" s="103">
        <v>0</v>
      </c>
      <c r="M364" s="103">
        <v>0</v>
      </c>
      <c r="N364" s="103">
        <v>0</v>
      </c>
      <c r="O364" s="103">
        <v>0</v>
      </c>
      <c r="P364" s="103" t="s">
        <v>1312</v>
      </c>
      <c r="Q364" s="103" t="s">
        <v>1316</v>
      </c>
      <c r="R364" s="103"/>
      <c r="S364" s="103"/>
      <c r="T364" s="103"/>
      <c r="U364" s="14"/>
      <c r="V364" s="14"/>
      <c r="W364" s="14"/>
    </row>
    <row r="365" spans="1:23" s="10" customFormat="1" ht="12.75" customHeight="1" x14ac:dyDescent="0.2">
      <c r="A365" s="10" t="s">
        <v>511</v>
      </c>
      <c r="B365" s="10" t="s">
        <v>177</v>
      </c>
      <c r="C365" s="103">
        <v>6600</v>
      </c>
      <c r="D365" s="103">
        <v>4500</v>
      </c>
      <c r="E365" s="103">
        <v>0</v>
      </c>
      <c r="F365" s="103">
        <v>0</v>
      </c>
      <c r="G365" s="103">
        <v>0</v>
      </c>
      <c r="H365" s="103">
        <v>0</v>
      </c>
      <c r="I365" s="103">
        <v>0</v>
      </c>
      <c r="J365" s="103">
        <v>0</v>
      </c>
      <c r="K365" s="103">
        <v>0</v>
      </c>
      <c r="L365" s="103">
        <v>0</v>
      </c>
      <c r="M365" s="103">
        <v>0</v>
      </c>
      <c r="N365" s="103">
        <v>0</v>
      </c>
      <c r="O365" s="103">
        <v>0</v>
      </c>
      <c r="P365" s="103" t="s">
        <v>1315</v>
      </c>
      <c r="Q365" s="103" t="s">
        <v>1316</v>
      </c>
      <c r="R365" s="103"/>
      <c r="S365" s="103"/>
      <c r="T365" s="103"/>
      <c r="U365" s="14"/>
      <c r="V365" s="14"/>
      <c r="W365" s="14"/>
    </row>
    <row r="366" spans="1:23" s="10" customFormat="1" ht="12.75" customHeight="1" x14ac:dyDescent="0.2">
      <c r="A366" s="10" t="s">
        <v>651</v>
      </c>
      <c r="B366" s="10" t="s">
        <v>843</v>
      </c>
      <c r="C366" s="103">
        <v>0</v>
      </c>
      <c r="D366" s="103">
        <v>0</v>
      </c>
      <c r="E366" s="103">
        <v>0</v>
      </c>
      <c r="F366" s="103">
        <v>0</v>
      </c>
      <c r="G366" s="103">
        <v>0</v>
      </c>
      <c r="H366" s="103">
        <v>0</v>
      </c>
      <c r="I366" s="103">
        <v>0</v>
      </c>
      <c r="J366" s="103">
        <v>0</v>
      </c>
      <c r="K366" s="103">
        <v>0</v>
      </c>
      <c r="L366" s="103">
        <v>0</v>
      </c>
      <c r="M366" s="103">
        <v>43000</v>
      </c>
      <c r="N366" s="103">
        <v>7371</v>
      </c>
      <c r="O366" s="103">
        <v>0</v>
      </c>
      <c r="P366" s="103" t="s">
        <v>1315</v>
      </c>
      <c r="Q366" s="103" t="s">
        <v>1316</v>
      </c>
      <c r="R366" s="103"/>
      <c r="S366" s="103"/>
      <c r="T366" s="103"/>
      <c r="U366" s="14"/>
      <c r="V366" s="14"/>
      <c r="W366" s="14"/>
    </row>
    <row r="367" spans="1:23" s="10" customFormat="1" ht="12.75" customHeight="1" x14ac:dyDescent="0.2">
      <c r="A367" s="10" t="s">
        <v>1039</v>
      </c>
      <c r="B367" s="10" t="s">
        <v>1040</v>
      </c>
      <c r="C367" s="103">
        <v>57500</v>
      </c>
      <c r="D367" s="103">
        <v>10000</v>
      </c>
      <c r="E367" s="103">
        <v>0</v>
      </c>
      <c r="F367" s="103">
        <v>0</v>
      </c>
      <c r="G367" s="103">
        <v>0</v>
      </c>
      <c r="H367" s="103">
        <v>0</v>
      </c>
      <c r="I367" s="103">
        <v>0</v>
      </c>
      <c r="J367" s="103">
        <v>0</v>
      </c>
      <c r="K367" s="103">
        <v>0</v>
      </c>
      <c r="L367" s="103">
        <v>25720</v>
      </c>
      <c r="M367" s="103">
        <v>0</v>
      </c>
      <c r="N367" s="103">
        <v>0</v>
      </c>
      <c r="O367" s="103">
        <v>0</v>
      </c>
      <c r="P367" s="103" t="s">
        <v>1312</v>
      </c>
      <c r="Q367" s="103" t="s">
        <v>1314</v>
      </c>
      <c r="R367" s="103"/>
      <c r="S367" s="103"/>
      <c r="T367" s="103"/>
      <c r="U367" s="14"/>
      <c r="V367" s="14"/>
      <c r="W367" s="14"/>
    </row>
    <row r="368" spans="1:23" s="10" customFormat="1" ht="12.75" customHeight="1" x14ac:dyDescent="0.2">
      <c r="A368" s="10" t="s">
        <v>1041</v>
      </c>
      <c r="B368" s="10" t="s">
        <v>1042</v>
      </c>
      <c r="C368" s="103">
        <v>956</v>
      </c>
      <c r="D368" s="103">
        <v>0</v>
      </c>
      <c r="E368" s="103">
        <v>0</v>
      </c>
      <c r="F368" s="103">
        <v>0</v>
      </c>
      <c r="G368" s="103">
        <v>0</v>
      </c>
      <c r="H368" s="103">
        <v>0</v>
      </c>
      <c r="I368" s="103">
        <v>0</v>
      </c>
      <c r="J368" s="103">
        <v>0</v>
      </c>
      <c r="K368" s="103">
        <v>0</v>
      </c>
      <c r="L368" s="103">
        <v>0</v>
      </c>
      <c r="M368" s="103">
        <v>0</v>
      </c>
      <c r="N368" s="103">
        <v>0</v>
      </c>
      <c r="O368" s="103">
        <v>30920</v>
      </c>
      <c r="P368" s="103" t="s">
        <v>1312</v>
      </c>
      <c r="Q368" s="103" t="s">
        <v>1313</v>
      </c>
      <c r="R368" s="103"/>
      <c r="S368" s="103"/>
      <c r="T368" s="103"/>
      <c r="U368" s="14"/>
      <c r="V368" s="14"/>
      <c r="W368" s="14"/>
    </row>
    <row r="369" spans="1:23" s="10" customFormat="1" ht="12.75" customHeight="1" x14ac:dyDescent="0.2">
      <c r="A369" s="10" t="s">
        <v>556</v>
      </c>
      <c r="B369" s="10" t="s">
        <v>178</v>
      </c>
      <c r="C369" s="103">
        <v>500</v>
      </c>
      <c r="D369" s="103">
        <v>0</v>
      </c>
      <c r="E369" s="103">
        <v>0</v>
      </c>
      <c r="F369" s="103">
        <v>0</v>
      </c>
      <c r="G369" s="103">
        <v>0</v>
      </c>
      <c r="H369" s="103">
        <v>0</v>
      </c>
      <c r="I369" s="103">
        <v>0</v>
      </c>
      <c r="J369" s="103">
        <v>0</v>
      </c>
      <c r="K369" s="103">
        <v>1400</v>
      </c>
      <c r="L369" s="103">
        <v>0</v>
      </c>
      <c r="M369" s="103">
        <v>0</v>
      </c>
      <c r="N369" s="103">
        <v>0</v>
      </c>
      <c r="O369" s="103">
        <v>0</v>
      </c>
      <c r="P369" s="103" t="s">
        <v>1315</v>
      </c>
      <c r="Q369" s="103" t="s">
        <v>1316</v>
      </c>
      <c r="R369" s="103"/>
      <c r="S369" s="103"/>
      <c r="T369" s="103"/>
      <c r="U369" s="14"/>
      <c r="V369" s="14"/>
      <c r="W369" s="14"/>
    </row>
    <row r="370" spans="1:23" s="10" customFormat="1" ht="12.75" customHeight="1" x14ac:dyDescent="0.2">
      <c r="A370" s="10" t="s">
        <v>741</v>
      </c>
      <c r="B370" s="10" t="s">
        <v>179</v>
      </c>
      <c r="C370" s="103">
        <v>41090</v>
      </c>
      <c r="D370" s="103">
        <v>2600</v>
      </c>
      <c r="E370" s="103">
        <v>0</v>
      </c>
      <c r="F370" s="103">
        <v>0</v>
      </c>
      <c r="G370" s="103">
        <v>0</v>
      </c>
      <c r="H370" s="103">
        <v>0</v>
      </c>
      <c r="I370" s="103">
        <v>0</v>
      </c>
      <c r="J370" s="103">
        <v>0</v>
      </c>
      <c r="K370" s="103">
        <v>0</v>
      </c>
      <c r="L370" s="103">
        <v>9700</v>
      </c>
      <c r="M370" s="103">
        <v>0</v>
      </c>
      <c r="N370" s="103">
        <v>0</v>
      </c>
      <c r="O370" s="103">
        <v>22250</v>
      </c>
      <c r="P370" s="103" t="s">
        <v>1320</v>
      </c>
      <c r="Q370" s="103" t="s">
        <v>1316</v>
      </c>
      <c r="R370" s="103"/>
      <c r="S370" s="103"/>
      <c r="T370" s="103"/>
      <c r="U370" s="14"/>
      <c r="V370" s="14"/>
      <c r="W370" s="14"/>
    </row>
    <row r="371" spans="1:23" s="10" customFormat="1" ht="12.75" customHeight="1" x14ac:dyDescent="0.2">
      <c r="A371" s="10" t="s">
        <v>591</v>
      </c>
      <c r="B371" s="10" t="s">
        <v>180</v>
      </c>
      <c r="C371" s="103">
        <v>565</v>
      </c>
      <c r="D371" s="103">
        <v>0</v>
      </c>
      <c r="E371" s="103">
        <v>0</v>
      </c>
      <c r="F371" s="103">
        <v>0</v>
      </c>
      <c r="G371" s="103">
        <v>0</v>
      </c>
      <c r="H371" s="103">
        <v>0</v>
      </c>
      <c r="I371" s="103">
        <v>0</v>
      </c>
      <c r="J371" s="103">
        <v>0</v>
      </c>
      <c r="K371" s="103">
        <v>0</v>
      </c>
      <c r="L371" s="103">
        <v>0</v>
      </c>
      <c r="M371" s="103">
        <v>0</v>
      </c>
      <c r="N371" s="103">
        <v>0</v>
      </c>
      <c r="O371" s="103">
        <v>0</v>
      </c>
      <c r="P371" s="103" t="s">
        <v>1315</v>
      </c>
      <c r="Q371" s="103" t="s">
        <v>1316</v>
      </c>
      <c r="R371" s="103"/>
      <c r="S371" s="103"/>
      <c r="T371" s="103"/>
      <c r="U371" s="14"/>
      <c r="V371" s="14"/>
      <c r="W371" s="14"/>
    </row>
    <row r="372" spans="1:23" s="10" customFormat="1" ht="12.75" customHeight="1" x14ac:dyDescent="0.2">
      <c r="A372" s="10" t="s">
        <v>679</v>
      </c>
      <c r="B372" s="10" t="s">
        <v>181</v>
      </c>
      <c r="C372" s="103">
        <v>32000</v>
      </c>
      <c r="D372" s="103">
        <v>5000</v>
      </c>
      <c r="E372" s="103">
        <v>0</v>
      </c>
      <c r="F372" s="103">
        <v>0</v>
      </c>
      <c r="G372" s="103">
        <v>0</v>
      </c>
      <c r="H372" s="103">
        <v>0</v>
      </c>
      <c r="I372" s="103">
        <v>0</v>
      </c>
      <c r="J372" s="103">
        <v>0</v>
      </c>
      <c r="K372" s="103">
        <v>0</v>
      </c>
      <c r="L372" s="103">
        <v>18820</v>
      </c>
      <c r="M372" s="103">
        <v>0</v>
      </c>
      <c r="N372" s="103">
        <v>10000</v>
      </c>
      <c r="O372" s="103">
        <v>0</v>
      </c>
      <c r="P372" s="103" t="s">
        <v>1321</v>
      </c>
      <c r="Q372" s="103" t="s">
        <v>1316</v>
      </c>
      <c r="R372" s="103"/>
      <c r="S372" s="103"/>
      <c r="T372" s="103"/>
      <c r="U372" s="14"/>
      <c r="V372" s="14"/>
      <c r="W372" s="14"/>
    </row>
    <row r="373" spans="1:23" s="10" customFormat="1" ht="12.75" customHeight="1" x14ac:dyDescent="0.2">
      <c r="A373" s="10" t="s">
        <v>484</v>
      </c>
      <c r="B373" s="10" t="s">
        <v>182</v>
      </c>
      <c r="C373" s="103">
        <v>3300</v>
      </c>
      <c r="D373" s="103">
        <v>0</v>
      </c>
      <c r="E373" s="103">
        <v>0</v>
      </c>
      <c r="F373" s="103">
        <v>0</v>
      </c>
      <c r="G373" s="103">
        <v>0</v>
      </c>
      <c r="H373" s="103">
        <v>0</v>
      </c>
      <c r="I373" s="103">
        <v>0</v>
      </c>
      <c r="J373" s="103">
        <v>0</v>
      </c>
      <c r="K373" s="103">
        <v>0</v>
      </c>
      <c r="L373" s="103">
        <v>0</v>
      </c>
      <c r="M373" s="103">
        <v>0</v>
      </c>
      <c r="N373" s="103">
        <v>0</v>
      </c>
      <c r="O373" s="103">
        <v>0</v>
      </c>
      <c r="P373" s="103" t="s">
        <v>1315</v>
      </c>
      <c r="Q373" s="103" t="s">
        <v>1316</v>
      </c>
      <c r="R373" s="103"/>
      <c r="S373" s="103"/>
      <c r="T373" s="103"/>
      <c r="U373" s="14"/>
      <c r="V373" s="14"/>
      <c r="W373" s="14"/>
    </row>
    <row r="374" spans="1:23" s="10" customFormat="1" ht="12.75" customHeight="1" x14ac:dyDescent="0.2">
      <c r="A374" s="10" t="s">
        <v>557</v>
      </c>
      <c r="B374" s="10" t="s">
        <v>183</v>
      </c>
      <c r="C374" s="103">
        <v>3545</v>
      </c>
      <c r="D374" s="103">
        <v>0</v>
      </c>
      <c r="E374" s="103">
        <v>0</v>
      </c>
      <c r="F374" s="103">
        <v>0</v>
      </c>
      <c r="G374" s="103">
        <v>0</v>
      </c>
      <c r="H374" s="103">
        <v>0</v>
      </c>
      <c r="I374" s="103">
        <v>0</v>
      </c>
      <c r="J374" s="103">
        <v>0</v>
      </c>
      <c r="K374" s="103">
        <v>0</v>
      </c>
      <c r="L374" s="103">
        <v>0</v>
      </c>
      <c r="M374" s="103">
        <v>0</v>
      </c>
      <c r="N374" s="103">
        <v>0</v>
      </c>
      <c r="O374" s="103">
        <v>2000</v>
      </c>
      <c r="P374" s="103" t="s">
        <v>1315</v>
      </c>
      <c r="Q374" s="103" t="s">
        <v>1316</v>
      </c>
      <c r="R374" s="103"/>
      <c r="S374" s="103"/>
      <c r="T374" s="103"/>
      <c r="U374" s="14"/>
      <c r="V374" s="14"/>
      <c r="W374" s="14"/>
    </row>
    <row r="375" spans="1:23" s="10" customFormat="1" ht="12.75" customHeight="1" x14ac:dyDescent="0.2">
      <c r="A375" s="10" t="s">
        <v>470</v>
      </c>
      <c r="B375" s="10" t="s">
        <v>184</v>
      </c>
      <c r="C375" s="103">
        <v>4792</v>
      </c>
      <c r="D375" s="103">
        <v>0</v>
      </c>
      <c r="E375" s="103">
        <v>0</v>
      </c>
      <c r="F375" s="103">
        <v>0</v>
      </c>
      <c r="G375" s="103">
        <v>0</v>
      </c>
      <c r="H375" s="103">
        <v>0</v>
      </c>
      <c r="I375" s="103">
        <v>0</v>
      </c>
      <c r="J375" s="103">
        <v>0</v>
      </c>
      <c r="K375" s="103">
        <v>0</v>
      </c>
      <c r="L375" s="103">
        <v>0</v>
      </c>
      <c r="M375" s="103">
        <v>9455</v>
      </c>
      <c r="N375" s="103">
        <v>0</v>
      </c>
      <c r="O375" s="103">
        <v>0</v>
      </c>
      <c r="P375" s="103" t="s">
        <v>1315</v>
      </c>
      <c r="Q375" s="103" t="s">
        <v>1316</v>
      </c>
      <c r="R375" s="103"/>
      <c r="S375" s="103"/>
      <c r="T375" s="103"/>
      <c r="U375" s="14"/>
      <c r="V375" s="14"/>
      <c r="W375" s="14"/>
    </row>
    <row r="376" spans="1:23" s="10" customFormat="1" ht="12.75" customHeight="1" x14ac:dyDescent="0.2">
      <c r="A376" s="10" t="s">
        <v>692</v>
      </c>
      <c r="B376" s="10" t="s">
        <v>185</v>
      </c>
      <c r="C376" s="103">
        <v>1922</v>
      </c>
      <c r="D376" s="103">
        <v>0</v>
      </c>
      <c r="E376" s="103">
        <v>0</v>
      </c>
      <c r="F376" s="103">
        <v>0</v>
      </c>
      <c r="G376" s="103">
        <v>0</v>
      </c>
      <c r="H376" s="103">
        <v>0</v>
      </c>
      <c r="I376" s="103">
        <v>0</v>
      </c>
      <c r="J376" s="103">
        <v>0</v>
      </c>
      <c r="K376" s="103">
        <v>0</v>
      </c>
      <c r="L376" s="103">
        <v>0</v>
      </c>
      <c r="M376" s="103">
        <v>0</v>
      </c>
      <c r="N376" s="103">
        <v>0</v>
      </c>
      <c r="O376" s="103">
        <v>0</v>
      </c>
      <c r="P376" s="103" t="s">
        <v>1321</v>
      </c>
      <c r="Q376" s="103" t="s">
        <v>1316</v>
      </c>
      <c r="R376" s="103"/>
      <c r="S376" s="103"/>
      <c r="T376" s="103"/>
      <c r="U376" s="14"/>
      <c r="V376" s="14"/>
      <c r="W376" s="14"/>
    </row>
    <row r="377" spans="1:23" s="10" customFormat="1" ht="12.75" customHeight="1" x14ac:dyDescent="0.2">
      <c r="A377" s="10" t="s">
        <v>784</v>
      </c>
      <c r="B377" s="10" t="s">
        <v>1357</v>
      </c>
      <c r="C377" s="103">
        <v>10775</v>
      </c>
      <c r="D377" s="103">
        <v>0</v>
      </c>
      <c r="E377" s="103">
        <v>0</v>
      </c>
      <c r="F377" s="103">
        <v>0</v>
      </c>
      <c r="G377" s="103">
        <v>0</v>
      </c>
      <c r="H377" s="103">
        <v>0</v>
      </c>
      <c r="I377" s="103">
        <v>0</v>
      </c>
      <c r="J377" s="103">
        <v>0</v>
      </c>
      <c r="K377" s="103">
        <v>0</v>
      </c>
      <c r="L377" s="103">
        <v>0</v>
      </c>
      <c r="M377" s="103">
        <v>0</v>
      </c>
      <c r="N377" s="103">
        <v>0</v>
      </c>
      <c r="O377" s="103">
        <v>0</v>
      </c>
      <c r="P377" s="103" t="s">
        <v>1377</v>
      </c>
      <c r="Q377" s="103" t="s">
        <v>1316</v>
      </c>
      <c r="R377" s="103"/>
      <c r="S377" s="103"/>
      <c r="T377" s="103"/>
      <c r="U377" s="14"/>
      <c r="V377" s="14"/>
      <c r="W377" s="14"/>
    </row>
    <row r="378" spans="1:23" s="10" customFormat="1" ht="12.75" customHeight="1" x14ac:dyDescent="0.2">
      <c r="A378" s="10" t="s">
        <v>661</v>
      </c>
      <c r="B378" s="10" t="s">
        <v>186</v>
      </c>
      <c r="C378" s="103">
        <v>3000</v>
      </c>
      <c r="D378" s="103">
        <v>2000</v>
      </c>
      <c r="E378" s="103">
        <v>0</v>
      </c>
      <c r="F378" s="103">
        <v>0</v>
      </c>
      <c r="G378" s="103">
        <v>0</v>
      </c>
      <c r="H378" s="103">
        <v>0</v>
      </c>
      <c r="I378" s="103">
        <v>0</v>
      </c>
      <c r="J378" s="103">
        <v>0</v>
      </c>
      <c r="K378" s="103">
        <v>0</v>
      </c>
      <c r="L378" s="103">
        <v>11656</v>
      </c>
      <c r="M378" s="103">
        <v>0</v>
      </c>
      <c r="N378" s="103">
        <v>0</v>
      </c>
      <c r="O378" s="103">
        <v>0</v>
      </c>
      <c r="P378" s="103" t="s">
        <v>1315</v>
      </c>
      <c r="Q378" s="103" t="s">
        <v>1316</v>
      </c>
      <c r="R378" s="103"/>
      <c r="S378" s="103"/>
      <c r="T378" s="103"/>
      <c r="U378" s="14"/>
      <c r="V378" s="14"/>
      <c r="W378" s="14"/>
    </row>
    <row r="379" spans="1:23" s="10" customFormat="1" ht="12.75" customHeight="1" x14ac:dyDescent="0.2">
      <c r="A379" s="10" t="s">
        <v>652</v>
      </c>
      <c r="B379" s="10" t="s">
        <v>187</v>
      </c>
      <c r="C379" s="103">
        <v>6000</v>
      </c>
      <c r="D379" s="103">
        <v>11200</v>
      </c>
      <c r="E379" s="103">
        <v>0</v>
      </c>
      <c r="F379" s="103">
        <v>0</v>
      </c>
      <c r="G379" s="103">
        <v>0</v>
      </c>
      <c r="H379" s="103">
        <v>0</v>
      </c>
      <c r="I379" s="103">
        <v>2675</v>
      </c>
      <c r="J379" s="103">
        <v>0</v>
      </c>
      <c r="K379" s="103">
        <v>0</v>
      </c>
      <c r="L379" s="103">
        <v>0</v>
      </c>
      <c r="M379" s="103">
        <v>0</v>
      </c>
      <c r="N379" s="103">
        <v>0</v>
      </c>
      <c r="O379" s="103">
        <v>0</v>
      </c>
      <c r="P379" s="103" t="s">
        <v>1315</v>
      </c>
      <c r="Q379" s="103" t="s">
        <v>1316</v>
      </c>
      <c r="R379" s="103"/>
      <c r="S379" s="103"/>
      <c r="T379" s="103"/>
      <c r="U379" s="14"/>
      <c r="V379" s="14"/>
      <c r="W379" s="14"/>
    </row>
    <row r="380" spans="1:23" s="10" customFormat="1" ht="12.75" customHeight="1" x14ac:dyDescent="0.2">
      <c r="A380" s="10" t="s">
        <v>613</v>
      </c>
      <c r="B380" s="10" t="s">
        <v>188</v>
      </c>
      <c r="C380" s="103">
        <v>5177</v>
      </c>
      <c r="D380" s="103">
        <v>0</v>
      </c>
      <c r="E380" s="103">
        <v>0</v>
      </c>
      <c r="F380" s="103">
        <v>0</v>
      </c>
      <c r="G380" s="103">
        <v>0</v>
      </c>
      <c r="H380" s="103">
        <v>0</v>
      </c>
      <c r="I380" s="103">
        <v>0</v>
      </c>
      <c r="J380" s="103">
        <v>0</v>
      </c>
      <c r="K380" s="103">
        <v>0</v>
      </c>
      <c r="L380" s="103">
        <v>24424</v>
      </c>
      <c r="M380" s="103">
        <v>5000</v>
      </c>
      <c r="N380" s="103">
        <v>0</v>
      </c>
      <c r="O380" s="103">
        <v>0</v>
      </c>
      <c r="P380" s="103" t="s">
        <v>1315</v>
      </c>
      <c r="Q380" s="103" t="s">
        <v>1316</v>
      </c>
      <c r="R380" s="103"/>
      <c r="S380" s="103"/>
      <c r="T380" s="103"/>
      <c r="U380" s="14"/>
      <c r="V380" s="14"/>
      <c r="W380" s="14"/>
    </row>
    <row r="381" spans="1:23" s="10" customFormat="1" ht="12.75" customHeight="1" x14ac:dyDescent="0.2">
      <c r="A381" s="10" t="s">
        <v>505</v>
      </c>
      <c r="B381" s="10" t="s">
        <v>189</v>
      </c>
      <c r="C381" s="103">
        <v>13380</v>
      </c>
      <c r="D381" s="103">
        <v>0</v>
      </c>
      <c r="E381" s="103">
        <v>0</v>
      </c>
      <c r="F381" s="103">
        <v>0</v>
      </c>
      <c r="G381" s="103">
        <v>0</v>
      </c>
      <c r="H381" s="103">
        <v>0</v>
      </c>
      <c r="I381" s="103">
        <v>0</v>
      </c>
      <c r="J381" s="103">
        <v>0</v>
      </c>
      <c r="K381" s="103">
        <v>0</v>
      </c>
      <c r="L381" s="103">
        <v>11510</v>
      </c>
      <c r="M381" s="103">
        <v>0</v>
      </c>
      <c r="N381" s="103">
        <v>0</v>
      </c>
      <c r="O381" s="103">
        <v>10000</v>
      </c>
      <c r="P381" s="103" t="s">
        <v>1315</v>
      </c>
      <c r="Q381" s="103" t="s">
        <v>1316</v>
      </c>
      <c r="R381" s="103"/>
      <c r="S381" s="103"/>
      <c r="T381" s="103"/>
      <c r="U381" s="14"/>
      <c r="V381" s="14"/>
      <c r="W381" s="14"/>
    </row>
    <row r="382" spans="1:23" s="10" customFormat="1" ht="12.75" customHeight="1" x14ac:dyDescent="0.2">
      <c r="A382" s="10" t="s">
        <v>562</v>
      </c>
      <c r="B382" s="10" t="s">
        <v>190</v>
      </c>
      <c r="C382" s="103">
        <v>7475</v>
      </c>
      <c r="D382" s="103">
        <v>6000</v>
      </c>
      <c r="E382" s="103">
        <v>0</v>
      </c>
      <c r="F382" s="103">
        <v>0</v>
      </c>
      <c r="G382" s="103">
        <v>0</v>
      </c>
      <c r="H382" s="103">
        <v>0</v>
      </c>
      <c r="I382" s="103">
        <v>0</v>
      </c>
      <c r="J382" s="103">
        <v>0</v>
      </c>
      <c r="K382" s="103">
        <v>0</v>
      </c>
      <c r="L382" s="103">
        <v>0</v>
      </c>
      <c r="M382" s="103">
        <v>0</v>
      </c>
      <c r="N382" s="103">
        <v>1000</v>
      </c>
      <c r="O382" s="103">
        <v>0</v>
      </c>
      <c r="P382" s="103" t="s">
        <v>1312</v>
      </c>
      <c r="Q382" s="103" t="s">
        <v>1316</v>
      </c>
      <c r="R382" s="103"/>
      <c r="S382" s="103"/>
      <c r="T382" s="103"/>
      <c r="U382" s="14"/>
      <c r="V382" s="14"/>
      <c r="W382" s="14"/>
    </row>
    <row r="383" spans="1:23" s="10" customFormat="1" ht="12.75" customHeight="1" x14ac:dyDescent="0.2">
      <c r="A383" s="10" t="s">
        <v>594</v>
      </c>
      <c r="B383" s="10" t="s">
        <v>191</v>
      </c>
      <c r="C383" s="103">
        <v>3170</v>
      </c>
      <c r="D383" s="103">
        <v>1500</v>
      </c>
      <c r="E383" s="103">
        <v>0</v>
      </c>
      <c r="F383" s="103">
        <v>0</v>
      </c>
      <c r="G383" s="103">
        <v>0</v>
      </c>
      <c r="H383" s="103">
        <v>0</v>
      </c>
      <c r="I383" s="103">
        <v>0</v>
      </c>
      <c r="J383" s="103">
        <v>0</v>
      </c>
      <c r="K383" s="103">
        <v>0</v>
      </c>
      <c r="L383" s="103">
        <v>0</v>
      </c>
      <c r="M383" s="103">
        <v>0</v>
      </c>
      <c r="N383" s="103">
        <v>0</v>
      </c>
      <c r="O383" s="103">
        <v>1000</v>
      </c>
      <c r="P383" s="103" t="s">
        <v>1315</v>
      </c>
      <c r="Q383" s="103" t="s">
        <v>1316</v>
      </c>
      <c r="R383" s="103"/>
      <c r="S383" s="103"/>
      <c r="T383" s="103"/>
      <c r="U383" s="14"/>
      <c r="V383" s="14"/>
      <c r="W383" s="14"/>
    </row>
    <row r="384" spans="1:23" s="10" customFormat="1" ht="12.75" customHeight="1" x14ac:dyDescent="0.2">
      <c r="A384" s="10" t="s">
        <v>680</v>
      </c>
      <c r="B384" s="10" t="s">
        <v>192</v>
      </c>
      <c r="C384" s="103">
        <v>31500</v>
      </c>
      <c r="D384" s="103">
        <v>10000</v>
      </c>
      <c r="E384" s="103">
        <v>0</v>
      </c>
      <c r="F384" s="103">
        <v>0</v>
      </c>
      <c r="G384" s="103">
        <v>0</v>
      </c>
      <c r="H384" s="103">
        <v>0</v>
      </c>
      <c r="I384" s="103">
        <v>0</v>
      </c>
      <c r="J384" s="103">
        <v>0</v>
      </c>
      <c r="K384" s="103">
        <v>0</v>
      </c>
      <c r="L384" s="103">
        <v>20280</v>
      </c>
      <c r="M384" s="103">
        <v>0</v>
      </c>
      <c r="N384" s="103">
        <v>0</v>
      </c>
      <c r="O384" s="103">
        <v>0</v>
      </c>
      <c r="P384" s="103" t="s">
        <v>1321</v>
      </c>
      <c r="Q384" s="103" t="s">
        <v>1316</v>
      </c>
      <c r="R384" s="103"/>
      <c r="S384" s="103"/>
      <c r="T384" s="103"/>
      <c r="U384" s="14"/>
      <c r="V384" s="14"/>
      <c r="W384" s="14"/>
    </row>
    <row r="385" spans="1:23" s="10" customFormat="1" ht="12.75" customHeight="1" x14ac:dyDescent="0.2">
      <c r="A385" s="10" t="s">
        <v>702</v>
      </c>
      <c r="B385" s="10" t="s">
        <v>193</v>
      </c>
      <c r="C385" s="103">
        <v>26800</v>
      </c>
      <c r="D385" s="103">
        <v>0</v>
      </c>
      <c r="E385" s="103">
        <v>0</v>
      </c>
      <c r="F385" s="103">
        <v>0</v>
      </c>
      <c r="G385" s="103">
        <v>0</v>
      </c>
      <c r="H385" s="103">
        <v>0</v>
      </c>
      <c r="I385" s="103">
        <v>0</v>
      </c>
      <c r="J385" s="103">
        <v>0</v>
      </c>
      <c r="K385" s="103">
        <v>0</v>
      </c>
      <c r="L385" s="103">
        <v>0</v>
      </c>
      <c r="M385" s="103">
        <v>0</v>
      </c>
      <c r="N385" s="103">
        <v>0</v>
      </c>
      <c r="O385" s="103">
        <v>0</v>
      </c>
      <c r="P385" s="103" t="s">
        <v>1321</v>
      </c>
      <c r="Q385" s="103" t="s">
        <v>1316</v>
      </c>
      <c r="R385" s="103"/>
      <c r="S385" s="103"/>
      <c r="T385" s="103"/>
      <c r="U385" s="14"/>
      <c r="V385" s="14"/>
      <c r="W385" s="14"/>
    </row>
    <row r="386" spans="1:23" s="10" customFormat="1" ht="12.75" customHeight="1" x14ac:dyDescent="0.2">
      <c r="A386" s="10" t="s">
        <v>592</v>
      </c>
      <c r="B386" s="10" t="s">
        <v>194</v>
      </c>
      <c r="C386" s="103">
        <v>4400</v>
      </c>
      <c r="D386" s="103">
        <v>0</v>
      </c>
      <c r="E386" s="103">
        <v>0</v>
      </c>
      <c r="F386" s="103">
        <v>0</v>
      </c>
      <c r="G386" s="103">
        <v>0</v>
      </c>
      <c r="H386" s="103">
        <v>0</v>
      </c>
      <c r="I386" s="103">
        <v>0</v>
      </c>
      <c r="J386" s="103">
        <v>0</v>
      </c>
      <c r="K386" s="103">
        <v>4000</v>
      </c>
      <c r="L386" s="103">
        <v>0</v>
      </c>
      <c r="M386" s="103">
        <v>0</v>
      </c>
      <c r="N386" s="103">
        <v>0</v>
      </c>
      <c r="O386" s="103">
        <v>0</v>
      </c>
      <c r="P386" s="103" t="s">
        <v>1315</v>
      </c>
      <c r="Q386" s="103" t="s">
        <v>1316</v>
      </c>
      <c r="R386" s="103"/>
      <c r="S386" s="103"/>
      <c r="T386" s="103"/>
      <c r="U386" s="14"/>
      <c r="V386" s="14"/>
      <c r="W386" s="14"/>
    </row>
    <row r="387" spans="1:23" s="10" customFormat="1" ht="12.75" customHeight="1" x14ac:dyDescent="0.2">
      <c r="A387" s="10" t="s">
        <v>1043</v>
      </c>
      <c r="B387" s="10" t="s">
        <v>1044</v>
      </c>
      <c r="C387" s="103">
        <v>4640</v>
      </c>
      <c r="D387" s="103">
        <v>0</v>
      </c>
      <c r="E387" s="103">
        <v>0</v>
      </c>
      <c r="F387" s="103">
        <v>0</v>
      </c>
      <c r="G387" s="103">
        <v>0</v>
      </c>
      <c r="H387" s="103">
        <v>0</v>
      </c>
      <c r="I387" s="103">
        <v>0</v>
      </c>
      <c r="J387" s="103">
        <v>0</v>
      </c>
      <c r="K387" s="103">
        <v>0</v>
      </c>
      <c r="L387" s="103">
        <v>0</v>
      </c>
      <c r="M387" s="103">
        <v>0</v>
      </c>
      <c r="N387" s="103">
        <v>0</v>
      </c>
      <c r="O387" s="103">
        <v>0</v>
      </c>
      <c r="P387" s="103" t="s">
        <v>1312</v>
      </c>
      <c r="Q387" s="103" t="s">
        <v>1314</v>
      </c>
      <c r="R387" s="103"/>
      <c r="S387" s="103"/>
      <c r="T387" s="103"/>
      <c r="U387" s="14"/>
      <c r="V387" s="14"/>
      <c r="W387" s="14"/>
    </row>
    <row r="388" spans="1:23" s="10" customFormat="1" ht="12.75" customHeight="1" x14ac:dyDescent="0.2">
      <c r="A388" s="10" t="s">
        <v>624</v>
      </c>
      <c r="B388" s="10" t="s">
        <v>195</v>
      </c>
      <c r="C388" s="103">
        <v>2387</v>
      </c>
      <c r="D388" s="103">
        <v>0</v>
      </c>
      <c r="E388" s="103">
        <v>0</v>
      </c>
      <c r="F388" s="103">
        <v>0</v>
      </c>
      <c r="G388" s="103">
        <v>0</v>
      </c>
      <c r="H388" s="103">
        <v>0</v>
      </c>
      <c r="I388" s="103">
        <v>0</v>
      </c>
      <c r="J388" s="103">
        <v>0</v>
      </c>
      <c r="K388" s="103">
        <v>0</v>
      </c>
      <c r="L388" s="103">
        <v>0</v>
      </c>
      <c r="M388" s="103">
        <v>0</v>
      </c>
      <c r="N388" s="103">
        <v>0</v>
      </c>
      <c r="O388" s="103">
        <v>0</v>
      </c>
      <c r="P388" s="103" t="s">
        <v>1315</v>
      </c>
      <c r="Q388" s="103" t="s">
        <v>1316</v>
      </c>
      <c r="R388" s="103"/>
      <c r="S388" s="103"/>
      <c r="T388" s="103"/>
      <c r="U388" s="14"/>
      <c r="V388" s="14"/>
      <c r="W388" s="14"/>
    </row>
    <row r="389" spans="1:23" s="10" customFormat="1" ht="12.75" customHeight="1" x14ac:dyDescent="0.2">
      <c r="A389" s="10" t="s">
        <v>688</v>
      </c>
      <c r="B389" s="10" t="s">
        <v>196</v>
      </c>
      <c r="C389" s="103">
        <v>25700</v>
      </c>
      <c r="D389" s="103">
        <v>5000</v>
      </c>
      <c r="E389" s="103">
        <v>0</v>
      </c>
      <c r="F389" s="103">
        <v>0</v>
      </c>
      <c r="G389" s="103">
        <v>0</v>
      </c>
      <c r="H389" s="103">
        <v>0</v>
      </c>
      <c r="I389" s="103">
        <v>0</v>
      </c>
      <c r="J389" s="103">
        <v>0</v>
      </c>
      <c r="K389" s="103">
        <v>0</v>
      </c>
      <c r="L389" s="103">
        <v>21810</v>
      </c>
      <c r="M389" s="103">
        <v>0</v>
      </c>
      <c r="N389" s="103">
        <v>0</v>
      </c>
      <c r="O389" s="103">
        <v>0</v>
      </c>
      <c r="P389" s="103" t="s">
        <v>1321</v>
      </c>
      <c r="Q389" s="103" t="s">
        <v>1316</v>
      </c>
      <c r="R389" s="103"/>
      <c r="S389" s="103"/>
      <c r="T389" s="103"/>
      <c r="U389" s="14"/>
      <c r="V389" s="14"/>
      <c r="W389" s="14"/>
    </row>
    <row r="390" spans="1:23" s="10" customFormat="1" ht="12.75" customHeight="1" x14ac:dyDescent="0.2">
      <c r="A390" s="10" t="s">
        <v>595</v>
      </c>
      <c r="B390" s="10" t="s">
        <v>197</v>
      </c>
      <c r="C390" s="103">
        <v>3000</v>
      </c>
      <c r="D390" s="103">
        <v>0</v>
      </c>
      <c r="E390" s="103">
        <v>0</v>
      </c>
      <c r="F390" s="103">
        <v>0</v>
      </c>
      <c r="G390" s="103">
        <v>0</v>
      </c>
      <c r="H390" s="103">
        <v>0</v>
      </c>
      <c r="I390" s="103">
        <v>0</v>
      </c>
      <c r="J390" s="103">
        <v>0</v>
      </c>
      <c r="K390" s="103">
        <v>0</v>
      </c>
      <c r="L390" s="103">
        <v>0</v>
      </c>
      <c r="M390" s="103">
        <v>0</v>
      </c>
      <c r="N390" s="103">
        <v>0</v>
      </c>
      <c r="O390" s="103">
        <v>16000</v>
      </c>
      <c r="P390" s="103" t="s">
        <v>1315</v>
      </c>
      <c r="Q390" s="103" t="s">
        <v>1316</v>
      </c>
      <c r="R390" s="103"/>
      <c r="S390" s="103"/>
      <c r="T390" s="103"/>
      <c r="U390" s="14"/>
      <c r="V390" s="14"/>
      <c r="W390" s="14"/>
    </row>
    <row r="391" spans="1:23" s="10" customFormat="1" ht="12.75" customHeight="1" x14ac:dyDescent="0.2">
      <c r="A391" s="10" t="s">
        <v>540</v>
      </c>
      <c r="B391" s="10" t="s">
        <v>198</v>
      </c>
      <c r="C391" s="103">
        <v>12925</v>
      </c>
      <c r="D391" s="103">
        <v>0</v>
      </c>
      <c r="E391" s="103">
        <v>0</v>
      </c>
      <c r="F391" s="103">
        <v>0</v>
      </c>
      <c r="G391" s="103">
        <v>0</v>
      </c>
      <c r="H391" s="103">
        <v>0</v>
      </c>
      <c r="I391" s="103">
        <v>0</v>
      </c>
      <c r="J391" s="103">
        <v>250</v>
      </c>
      <c r="K391" s="103">
        <v>0</v>
      </c>
      <c r="L391" s="103">
        <v>0</v>
      </c>
      <c r="M391" s="103">
        <v>0</v>
      </c>
      <c r="N391" s="103">
        <v>0</v>
      </c>
      <c r="O391" s="103">
        <v>12000</v>
      </c>
      <c r="P391" s="103" t="s">
        <v>1315</v>
      </c>
      <c r="Q391" s="103" t="s">
        <v>1316</v>
      </c>
      <c r="R391" s="103"/>
      <c r="S391" s="103"/>
      <c r="T391" s="103"/>
      <c r="U391" s="14"/>
      <c r="V391" s="14"/>
      <c r="W391" s="14"/>
    </row>
    <row r="392" spans="1:23" s="10" customFormat="1" ht="12.75" customHeight="1" x14ac:dyDescent="0.2">
      <c r="A392" s="10" t="s">
        <v>693</v>
      </c>
      <c r="B392" s="10" t="s">
        <v>199</v>
      </c>
      <c r="C392" s="103">
        <v>45723</v>
      </c>
      <c r="D392" s="103">
        <v>0</v>
      </c>
      <c r="E392" s="103">
        <v>0</v>
      </c>
      <c r="F392" s="103">
        <v>0</v>
      </c>
      <c r="G392" s="103">
        <v>0</v>
      </c>
      <c r="H392" s="103">
        <v>0</v>
      </c>
      <c r="I392" s="103">
        <v>0</v>
      </c>
      <c r="J392" s="103">
        <v>0</v>
      </c>
      <c r="K392" s="103">
        <v>0</v>
      </c>
      <c r="L392" s="103">
        <v>0</v>
      </c>
      <c r="M392" s="103">
        <v>0</v>
      </c>
      <c r="N392" s="103">
        <v>0</v>
      </c>
      <c r="O392" s="103">
        <v>0</v>
      </c>
      <c r="P392" s="103" t="s">
        <v>1321</v>
      </c>
      <c r="Q392" s="103" t="s">
        <v>1316</v>
      </c>
      <c r="R392" s="103"/>
      <c r="S392" s="103"/>
      <c r="T392" s="103"/>
      <c r="U392" s="14"/>
      <c r="V392" s="14"/>
      <c r="W392" s="14"/>
    </row>
    <row r="393" spans="1:23" s="10" customFormat="1" ht="12.75" customHeight="1" x14ac:dyDescent="0.2">
      <c r="A393" s="10" t="s">
        <v>541</v>
      </c>
      <c r="B393" s="10" t="s">
        <v>200</v>
      </c>
      <c r="C393" s="103">
        <v>8019</v>
      </c>
      <c r="D393" s="103">
        <v>0</v>
      </c>
      <c r="E393" s="103">
        <v>0</v>
      </c>
      <c r="F393" s="103">
        <v>0</v>
      </c>
      <c r="G393" s="103">
        <v>0</v>
      </c>
      <c r="H393" s="103">
        <v>0</v>
      </c>
      <c r="I393" s="103">
        <v>0</v>
      </c>
      <c r="J393" s="103">
        <v>0</v>
      </c>
      <c r="K393" s="103">
        <v>0</v>
      </c>
      <c r="L393" s="103">
        <v>9610</v>
      </c>
      <c r="M393" s="103">
        <v>0</v>
      </c>
      <c r="N393" s="103">
        <v>0</v>
      </c>
      <c r="O393" s="103">
        <v>3000</v>
      </c>
      <c r="P393" s="103" t="s">
        <v>1315</v>
      </c>
      <c r="Q393" s="103" t="s">
        <v>1316</v>
      </c>
      <c r="R393" s="103"/>
      <c r="S393" s="103"/>
      <c r="T393" s="103"/>
      <c r="U393" s="14"/>
      <c r="V393" s="14"/>
      <c r="W393" s="14"/>
    </row>
    <row r="394" spans="1:23" s="10" customFormat="1" ht="12.75" customHeight="1" x14ac:dyDescent="0.2">
      <c r="A394" s="10" t="s">
        <v>1045</v>
      </c>
      <c r="B394" s="10" t="s">
        <v>1046</v>
      </c>
      <c r="C394" s="103">
        <v>10621</v>
      </c>
      <c r="D394" s="103">
        <v>0</v>
      </c>
      <c r="E394" s="103">
        <v>0</v>
      </c>
      <c r="F394" s="103">
        <v>0</v>
      </c>
      <c r="G394" s="103">
        <v>0</v>
      </c>
      <c r="H394" s="103">
        <v>0</v>
      </c>
      <c r="I394" s="103">
        <v>0</v>
      </c>
      <c r="J394" s="103">
        <v>0</v>
      </c>
      <c r="K394" s="103">
        <v>0</v>
      </c>
      <c r="L394" s="103">
        <v>0</v>
      </c>
      <c r="M394" s="103">
        <v>192955</v>
      </c>
      <c r="N394" s="103">
        <v>0</v>
      </c>
      <c r="O394" s="103">
        <v>0</v>
      </c>
      <c r="P394" s="103" t="s">
        <v>1312</v>
      </c>
      <c r="Q394" s="103" t="s">
        <v>1314</v>
      </c>
      <c r="R394" s="103"/>
      <c r="S394" s="103"/>
      <c r="T394" s="103"/>
      <c r="U394" s="14"/>
      <c r="V394" s="14"/>
      <c r="W394" s="14"/>
    </row>
    <row r="395" spans="1:23" s="10" customFormat="1" ht="12.75" customHeight="1" x14ac:dyDescent="0.2">
      <c r="A395" s="10" t="s">
        <v>801</v>
      </c>
      <c r="B395" s="10" t="s">
        <v>1358</v>
      </c>
      <c r="C395" s="103">
        <v>6</v>
      </c>
      <c r="D395" s="103">
        <v>0</v>
      </c>
      <c r="E395" s="103">
        <v>0</v>
      </c>
      <c r="F395" s="103">
        <v>0</v>
      </c>
      <c r="G395" s="103">
        <v>0</v>
      </c>
      <c r="H395" s="103">
        <v>0</v>
      </c>
      <c r="I395" s="103">
        <v>0</v>
      </c>
      <c r="J395" s="103">
        <v>0</v>
      </c>
      <c r="K395" s="103">
        <v>1910</v>
      </c>
      <c r="L395" s="103">
        <v>0</v>
      </c>
      <c r="M395" s="103">
        <v>0</v>
      </c>
      <c r="N395" s="103">
        <v>0</v>
      </c>
      <c r="O395" s="103">
        <v>6320</v>
      </c>
      <c r="P395" s="103" t="s">
        <v>1377</v>
      </c>
      <c r="Q395" s="103" t="s">
        <v>1316</v>
      </c>
      <c r="R395" s="103"/>
      <c r="S395" s="103"/>
      <c r="T395" s="103"/>
      <c r="U395" s="14"/>
      <c r="V395" s="14"/>
      <c r="W395" s="14"/>
    </row>
    <row r="396" spans="1:23" s="10" customFormat="1" ht="12.75" customHeight="1" x14ac:dyDescent="0.2">
      <c r="A396" s="10" t="s">
        <v>621</v>
      </c>
      <c r="B396" s="10" t="s">
        <v>383</v>
      </c>
      <c r="C396" s="103">
        <v>62287</v>
      </c>
      <c r="D396" s="103">
        <v>6590</v>
      </c>
      <c r="E396" s="103">
        <v>0</v>
      </c>
      <c r="F396" s="103">
        <v>0</v>
      </c>
      <c r="G396" s="103">
        <v>0</v>
      </c>
      <c r="H396" s="103">
        <v>0</v>
      </c>
      <c r="I396" s="103">
        <v>0</v>
      </c>
      <c r="J396" s="103">
        <v>0</v>
      </c>
      <c r="K396" s="103">
        <v>0</v>
      </c>
      <c r="L396" s="103">
        <v>0</v>
      </c>
      <c r="M396" s="103">
        <v>0</v>
      </c>
      <c r="N396" s="103">
        <v>0</v>
      </c>
      <c r="O396" s="103">
        <v>12500</v>
      </c>
      <c r="P396" s="103" t="s">
        <v>1312</v>
      </c>
      <c r="Q396" s="103" t="s">
        <v>1316</v>
      </c>
      <c r="R396" s="103"/>
      <c r="S396" s="103"/>
      <c r="T396" s="103"/>
      <c r="U396" s="14"/>
      <c r="V396" s="14"/>
      <c r="W396" s="14"/>
    </row>
    <row r="397" spans="1:23" s="10" customFormat="1" ht="12.75" customHeight="1" x14ac:dyDescent="0.2">
      <c r="A397" s="10" t="s">
        <v>401</v>
      </c>
      <c r="B397" s="10" t="s">
        <v>201</v>
      </c>
      <c r="C397" s="103">
        <v>15931</v>
      </c>
      <c r="D397" s="103">
        <v>0</v>
      </c>
      <c r="E397" s="103">
        <v>0</v>
      </c>
      <c r="F397" s="103">
        <v>0</v>
      </c>
      <c r="G397" s="103">
        <v>0</v>
      </c>
      <c r="H397" s="103">
        <v>0</v>
      </c>
      <c r="I397" s="103">
        <v>0</v>
      </c>
      <c r="J397" s="103">
        <v>0</v>
      </c>
      <c r="K397" s="103">
        <v>0</v>
      </c>
      <c r="L397" s="103">
        <v>23950</v>
      </c>
      <c r="M397" s="103">
        <v>0</v>
      </c>
      <c r="N397" s="103">
        <v>0</v>
      </c>
      <c r="O397" s="103">
        <v>37000</v>
      </c>
      <c r="P397" s="103" t="s">
        <v>1312</v>
      </c>
      <c r="Q397" s="103" t="s">
        <v>1316</v>
      </c>
      <c r="R397" s="103"/>
      <c r="S397" s="103"/>
      <c r="T397" s="103"/>
      <c r="U397" s="14"/>
      <c r="V397" s="14"/>
      <c r="W397" s="14"/>
    </row>
    <row r="398" spans="1:23" s="10" customFormat="1" ht="12.75" customHeight="1" x14ac:dyDescent="0.2">
      <c r="A398" s="10" t="s">
        <v>703</v>
      </c>
      <c r="B398" s="10" t="s">
        <v>202</v>
      </c>
      <c r="C398" s="103">
        <v>1284</v>
      </c>
      <c r="D398" s="103">
        <v>0</v>
      </c>
      <c r="E398" s="103">
        <v>0</v>
      </c>
      <c r="F398" s="103">
        <v>0</v>
      </c>
      <c r="G398" s="103">
        <v>0</v>
      </c>
      <c r="H398" s="103">
        <v>0</v>
      </c>
      <c r="I398" s="103">
        <v>0</v>
      </c>
      <c r="J398" s="103">
        <v>0</v>
      </c>
      <c r="K398" s="103">
        <v>0</v>
      </c>
      <c r="L398" s="103">
        <v>1550</v>
      </c>
      <c r="M398" s="103">
        <v>15230</v>
      </c>
      <c r="N398" s="103">
        <v>19182</v>
      </c>
      <c r="O398" s="103">
        <v>3000</v>
      </c>
      <c r="P398" s="103" t="s">
        <v>1321</v>
      </c>
      <c r="Q398" s="103" t="s">
        <v>1316</v>
      </c>
      <c r="R398" s="103"/>
      <c r="S398" s="103"/>
      <c r="T398" s="103"/>
      <c r="U398" s="14"/>
      <c r="V398" s="14"/>
      <c r="W398" s="14"/>
    </row>
    <row r="399" spans="1:23" s="10" customFormat="1" ht="12.75" customHeight="1" x14ac:dyDescent="0.2">
      <c r="A399" s="10" t="s">
        <v>622</v>
      </c>
      <c r="B399" s="10" t="s">
        <v>351</v>
      </c>
      <c r="C399" s="103">
        <v>150369</v>
      </c>
      <c r="D399" s="103">
        <v>24000</v>
      </c>
      <c r="E399" s="103">
        <v>0</v>
      </c>
      <c r="F399" s="103">
        <v>0</v>
      </c>
      <c r="G399" s="103">
        <v>0</v>
      </c>
      <c r="H399" s="103">
        <v>0</v>
      </c>
      <c r="I399" s="103">
        <v>0</v>
      </c>
      <c r="J399" s="103">
        <v>0</v>
      </c>
      <c r="K399" s="103">
        <v>0</v>
      </c>
      <c r="L399" s="103">
        <v>15000</v>
      </c>
      <c r="M399" s="103">
        <v>0</v>
      </c>
      <c r="N399" s="103">
        <v>0</v>
      </c>
      <c r="O399" s="103">
        <v>32000</v>
      </c>
      <c r="P399" s="103" t="s">
        <v>1324</v>
      </c>
      <c r="Q399" s="103" t="s">
        <v>1316</v>
      </c>
      <c r="R399" s="103"/>
      <c r="S399" s="103"/>
      <c r="T399" s="103"/>
      <c r="U399" s="14"/>
      <c r="V399" s="14"/>
      <c r="W399" s="14"/>
    </row>
    <row r="400" spans="1:23" s="10" customFormat="1" ht="12.75" customHeight="1" x14ac:dyDescent="0.2">
      <c r="A400" s="10" t="s">
        <v>1047</v>
      </c>
      <c r="B400" s="10" t="s">
        <v>1048</v>
      </c>
      <c r="C400" s="103">
        <v>42523</v>
      </c>
      <c r="D400" s="103">
        <v>3000</v>
      </c>
      <c r="E400" s="103">
        <v>0</v>
      </c>
      <c r="F400" s="103">
        <v>0</v>
      </c>
      <c r="G400" s="103">
        <v>0</v>
      </c>
      <c r="H400" s="103">
        <v>0</v>
      </c>
      <c r="I400" s="103">
        <v>0</v>
      </c>
      <c r="J400" s="103">
        <v>0</v>
      </c>
      <c r="K400" s="103">
        <v>0</v>
      </c>
      <c r="L400" s="103">
        <v>0</v>
      </c>
      <c r="M400" s="103">
        <v>0</v>
      </c>
      <c r="N400" s="103">
        <v>0</v>
      </c>
      <c r="O400" s="103">
        <v>0</v>
      </c>
      <c r="P400" s="103" t="s">
        <v>1312</v>
      </c>
      <c r="Q400" s="103" t="s">
        <v>1314</v>
      </c>
      <c r="R400" s="103"/>
      <c r="S400" s="103"/>
      <c r="T400" s="103"/>
      <c r="U400" s="14"/>
      <c r="V400" s="14"/>
      <c r="W400" s="14"/>
    </row>
    <row r="401" spans="1:23" s="10" customFormat="1" ht="12.75" customHeight="1" x14ac:dyDescent="0.2">
      <c r="A401" s="10" t="s">
        <v>408</v>
      </c>
      <c r="B401" s="10" t="s">
        <v>203</v>
      </c>
      <c r="C401" s="103">
        <v>24454</v>
      </c>
      <c r="D401" s="103">
        <v>0</v>
      </c>
      <c r="E401" s="103">
        <v>0</v>
      </c>
      <c r="F401" s="103">
        <v>0</v>
      </c>
      <c r="G401" s="103">
        <v>0</v>
      </c>
      <c r="H401" s="103">
        <v>0</v>
      </c>
      <c r="I401" s="103">
        <v>0</v>
      </c>
      <c r="J401" s="103">
        <v>0</v>
      </c>
      <c r="K401" s="103">
        <v>0</v>
      </c>
      <c r="L401" s="103">
        <v>0</v>
      </c>
      <c r="M401" s="103">
        <v>1558</v>
      </c>
      <c r="N401" s="103">
        <v>0</v>
      </c>
      <c r="O401" s="103">
        <v>0</v>
      </c>
      <c r="P401" s="103" t="s">
        <v>1315</v>
      </c>
      <c r="Q401" s="103" t="s">
        <v>1316</v>
      </c>
      <c r="R401" s="103"/>
      <c r="S401" s="103"/>
      <c r="T401" s="103"/>
      <c r="U401" s="14"/>
      <c r="V401" s="14"/>
      <c r="W401" s="14"/>
    </row>
    <row r="402" spans="1:23" s="10" customFormat="1" ht="12.75" customHeight="1" x14ac:dyDescent="0.2">
      <c r="A402" s="10" t="s">
        <v>415</v>
      </c>
      <c r="B402" s="10" t="s">
        <v>204</v>
      </c>
      <c r="C402" s="103">
        <v>7836</v>
      </c>
      <c r="D402" s="103">
        <v>8000</v>
      </c>
      <c r="E402" s="103">
        <v>0</v>
      </c>
      <c r="F402" s="103">
        <v>0</v>
      </c>
      <c r="G402" s="103">
        <v>0</v>
      </c>
      <c r="H402" s="103">
        <v>0</v>
      </c>
      <c r="I402" s="103">
        <v>0</v>
      </c>
      <c r="J402" s="103">
        <v>0</v>
      </c>
      <c r="K402" s="103">
        <v>0</v>
      </c>
      <c r="L402" s="103">
        <v>0</v>
      </c>
      <c r="M402" s="103">
        <v>0</v>
      </c>
      <c r="N402" s="103">
        <v>0</v>
      </c>
      <c r="O402" s="103">
        <v>0</v>
      </c>
      <c r="P402" s="103" t="s">
        <v>1315</v>
      </c>
      <c r="Q402" s="103" t="s">
        <v>1316</v>
      </c>
      <c r="R402" s="103"/>
      <c r="S402" s="103"/>
      <c r="T402" s="103"/>
      <c r="U402" s="14"/>
      <c r="V402" s="14"/>
      <c r="W402" s="14"/>
    </row>
    <row r="403" spans="1:23" s="10" customFormat="1" ht="12.75" customHeight="1" x14ac:dyDescent="0.2">
      <c r="A403" s="10" t="s">
        <v>442</v>
      </c>
      <c r="B403" s="10" t="s">
        <v>205</v>
      </c>
      <c r="C403" s="103">
        <v>443</v>
      </c>
      <c r="D403" s="103">
        <v>0</v>
      </c>
      <c r="E403" s="103">
        <v>0</v>
      </c>
      <c r="F403" s="103">
        <v>0</v>
      </c>
      <c r="G403" s="103">
        <v>0</v>
      </c>
      <c r="H403" s="103">
        <v>0</v>
      </c>
      <c r="I403" s="103">
        <v>0</v>
      </c>
      <c r="J403" s="103">
        <v>0</v>
      </c>
      <c r="K403" s="103">
        <v>3000</v>
      </c>
      <c r="L403" s="103">
        <v>0</v>
      </c>
      <c r="M403" s="103">
        <v>0</v>
      </c>
      <c r="N403" s="103">
        <v>0</v>
      </c>
      <c r="O403" s="103">
        <v>0</v>
      </c>
      <c r="P403" s="103" t="s">
        <v>1315</v>
      </c>
      <c r="Q403" s="103" t="s">
        <v>1316</v>
      </c>
      <c r="R403" s="103"/>
      <c r="S403" s="103"/>
      <c r="T403" s="103"/>
      <c r="U403" s="14"/>
      <c r="V403" s="14"/>
      <c r="W403" s="14"/>
    </row>
    <row r="404" spans="1:23" s="10" customFormat="1" ht="12.75" customHeight="1" x14ac:dyDescent="0.2">
      <c r="A404" s="10" t="s">
        <v>1295</v>
      </c>
      <c r="B404" s="10" t="s">
        <v>1359</v>
      </c>
      <c r="C404" s="103">
        <v>0</v>
      </c>
      <c r="D404" s="103">
        <v>0</v>
      </c>
      <c r="E404" s="103">
        <v>0</v>
      </c>
      <c r="F404" s="103">
        <v>0</v>
      </c>
      <c r="G404" s="103">
        <v>0</v>
      </c>
      <c r="H404" s="103">
        <v>0</v>
      </c>
      <c r="I404" s="103">
        <v>0</v>
      </c>
      <c r="J404" s="103">
        <v>0</v>
      </c>
      <c r="K404" s="103">
        <v>0</v>
      </c>
      <c r="L404" s="103">
        <v>0</v>
      </c>
      <c r="M404" s="103">
        <v>8018</v>
      </c>
      <c r="N404" s="103">
        <v>0</v>
      </c>
      <c r="O404" s="103">
        <v>0</v>
      </c>
      <c r="P404" s="103" t="s">
        <v>1377</v>
      </c>
      <c r="Q404" s="103" t="s">
        <v>1316</v>
      </c>
      <c r="R404" s="103"/>
      <c r="S404" s="103"/>
      <c r="T404" s="103"/>
      <c r="U404" s="14"/>
      <c r="V404" s="14"/>
      <c r="W404" s="14"/>
    </row>
    <row r="405" spans="1:23" s="10" customFormat="1" ht="12.75" customHeight="1" x14ac:dyDescent="0.2">
      <c r="A405" s="10" t="s">
        <v>393</v>
      </c>
      <c r="B405" s="10" t="s">
        <v>206</v>
      </c>
      <c r="C405" s="103">
        <v>28035</v>
      </c>
      <c r="D405" s="103">
        <v>7500</v>
      </c>
      <c r="E405" s="103">
        <v>0</v>
      </c>
      <c r="F405" s="103">
        <v>0</v>
      </c>
      <c r="G405" s="103">
        <v>0</v>
      </c>
      <c r="H405" s="103">
        <v>0</v>
      </c>
      <c r="I405" s="103">
        <v>0</v>
      </c>
      <c r="J405" s="103">
        <v>0</v>
      </c>
      <c r="K405" s="103">
        <v>0</v>
      </c>
      <c r="L405" s="103">
        <v>15348</v>
      </c>
      <c r="M405" s="103">
        <v>12630</v>
      </c>
      <c r="N405" s="103">
        <v>0</v>
      </c>
      <c r="O405" s="103">
        <v>0</v>
      </c>
      <c r="P405" s="103" t="s">
        <v>1312</v>
      </c>
      <c r="Q405" s="103" t="s">
        <v>1316</v>
      </c>
      <c r="R405" s="103"/>
      <c r="S405" s="103"/>
      <c r="T405" s="103"/>
      <c r="U405" s="14"/>
      <c r="V405" s="14"/>
      <c r="W405" s="14"/>
    </row>
    <row r="406" spans="1:23" s="10" customFormat="1" ht="12.75" customHeight="1" x14ac:dyDescent="0.2">
      <c r="A406" s="10" t="s">
        <v>450</v>
      </c>
      <c r="B406" s="10" t="s">
        <v>207</v>
      </c>
      <c r="C406" s="103">
        <v>13823</v>
      </c>
      <c r="D406" s="103">
        <v>5000</v>
      </c>
      <c r="E406" s="103">
        <v>0</v>
      </c>
      <c r="F406" s="103">
        <v>0</v>
      </c>
      <c r="G406" s="103">
        <v>0</v>
      </c>
      <c r="H406" s="103">
        <v>0</v>
      </c>
      <c r="I406" s="103">
        <v>0</v>
      </c>
      <c r="J406" s="103">
        <v>0</v>
      </c>
      <c r="K406" s="103">
        <v>0</v>
      </c>
      <c r="L406" s="103">
        <v>0</v>
      </c>
      <c r="M406" s="103">
        <v>0</v>
      </c>
      <c r="N406" s="103">
        <v>0</v>
      </c>
      <c r="O406" s="103">
        <v>17</v>
      </c>
      <c r="P406" s="103" t="s">
        <v>1315</v>
      </c>
      <c r="Q406" s="103" t="s">
        <v>1316</v>
      </c>
      <c r="R406" s="103"/>
      <c r="S406" s="103"/>
      <c r="T406" s="103"/>
      <c r="U406" s="14"/>
      <c r="V406" s="14"/>
      <c r="W406" s="14"/>
    </row>
    <row r="407" spans="1:23" s="10" customFormat="1" ht="12.75" customHeight="1" x14ac:dyDescent="0.2">
      <c r="A407" s="10" t="s">
        <v>576</v>
      </c>
      <c r="B407" s="10" t="s">
        <v>208</v>
      </c>
      <c r="C407" s="103">
        <v>4699</v>
      </c>
      <c r="D407" s="103">
        <v>0</v>
      </c>
      <c r="E407" s="103">
        <v>0</v>
      </c>
      <c r="F407" s="103">
        <v>0</v>
      </c>
      <c r="G407" s="103">
        <v>0</v>
      </c>
      <c r="H407" s="103">
        <v>0</v>
      </c>
      <c r="I407" s="103">
        <v>0</v>
      </c>
      <c r="J407" s="103">
        <v>0</v>
      </c>
      <c r="K407" s="103">
        <v>0</v>
      </c>
      <c r="L407" s="103">
        <v>0</v>
      </c>
      <c r="M407" s="103">
        <v>0</v>
      </c>
      <c r="N407" s="103">
        <v>0</v>
      </c>
      <c r="O407" s="103">
        <v>0</v>
      </c>
      <c r="P407" s="103" t="s">
        <v>1315</v>
      </c>
      <c r="Q407" s="103" t="s">
        <v>1316</v>
      </c>
      <c r="R407" s="103"/>
      <c r="S407" s="103"/>
      <c r="T407" s="103"/>
      <c r="U407" s="14"/>
      <c r="V407" s="14"/>
      <c r="W407" s="14"/>
    </row>
    <row r="408" spans="1:23" s="10" customFormat="1" ht="12.75" customHeight="1" x14ac:dyDescent="0.2">
      <c r="A408" s="10" t="s">
        <v>577</v>
      </c>
      <c r="B408" s="10" t="s">
        <v>209</v>
      </c>
      <c r="C408" s="103">
        <v>26400</v>
      </c>
      <c r="D408" s="103">
        <v>0</v>
      </c>
      <c r="E408" s="103">
        <v>0</v>
      </c>
      <c r="F408" s="103">
        <v>0</v>
      </c>
      <c r="G408" s="103">
        <v>0</v>
      </c>
      <c r="H408" s="103">
        <v>0</v>
      </c>
      <c r="I408" s="103">
        <v>0</v>
      </c>
      <c r="J408" s="103">
        <v>0</v>
      </c>
      <c r="K408" s="103">
        <v>0</v>
      </c>
      <c r="L408" s="103">
        <v>6605</v>
      </c>
      <c r="M408" s="103">
        <v>0</v>
      </c>
      <c r="N408" s="103">
        <v>0</v>
      </c>
      <c r="O408" s="103">
        <v>0</v>
      </c>
      <c r="P408" s="103" t="s">
        <v>1315</v>
      </c>
      <c r="Q408" s="103" t="s">
        <v>1316</v>
      </c>
      <c r="R408" s="103"/>
      <c r="S408" s="103"/>
      <c r="T408" s="103"/>
      <c r="U408" s="14"/>
      <c r="V408" s="14"/>
      <c r="W408" s="14"/>
    </row>
    <row r="409" spans="1:23" s="10" customFormat="1" ht="12.75" customHeight="1" x14ac:dyDescent="0.2">
      <c r="A409" s="10" t="s">
        <v>432</v>
      </c>
      <c r="B409" s="10" t="s">
        <v>210</v>
      </c>
      <c r="C409" s="103">
        <v>194</v>
      </c>
      <c r="D409" s="103">
        <v>0</v>
      </c>
      <c r="E409" s="103">
        <v>0</v>
      </c>
      <c r="F409" s="103">
        <v>0</v>
      </c>
      <c r="G409" s="103">
        <v>0</v>
      </c>
      <c r="H409" s="103">
        <v>0</v>
      </c>
      <c r="I409" s="103">
        <v>0</v>
      </c>
      <c r="J409" s="103">
        <v>0</v>
      </c>
      <c r="K409" s="103">
        <v>0</v>
      </c>
      <c r="L409" s="103">
        <v>6500</v>
      </c>
      <c r="M409" s="103">
        <v>17948</v>
      </c>
      <c r="N409" s="103">
        <v>0</v>
      </c>
      <c r="O409" s="103">
        <v>0</v>
      </c>
      <c r="P409" s="103" t="s">
        <v>1315</v>
      </c>
      <c r="Q409" s="103" t="s">
        <v>1316</v>
      </c>
      <c r="R409" s="103"/>
      <c r="S409" s="103"/>
      <c r="T409" s="103"/>
      <c r="U409" s="14"/>
      <c r="V409" s="14"/>
      <c r="W409" s="14"/>
    </row>
    <row r="410" spans="1:23" s="10" customFormat="1" ht="12.75" customHeight="1" x14ac:dyDescent="0.2">
      <c r="A410" s="10" t="s">
        <v>1049</v>
      </c>
      <c r="B410" s="10" t="s">
        <v>1050</v>
      </c>
      <c r="C410" s="103">
        <v>37479</v>
      </c>
      <c r="D410" s="103">
        <v>0</v>
      </c>
      <c r="E410" s="103">
        <v>17995</v>
      </c>
      <c r="F410" s="103">
        <v>0</v>
      </c>
      <c r="G410" s="103">
        <v>0</v>
      </c>
      <c r="H410" s="103">
        <v>0</v>
      </c>
      <c r="I410" s="103">
        <v>0</v>
      </c>
      <c r="J410" s="103">
        <v>0</v>
      </c>
      <c r="K410" s="103">
        <v>8500</v>
      </c>
      <c r="L410" s="103">
        <v>0</v>
      </c>
      <c r="M410" s="103">
        <v>0</v>
      </c>
      <c r="N410" s="103">
        <v>5000</v>
      </c>
      <c r="O410" s="103">
        <v>70100</v>
      </c>
      <c r="P410" s="103" t="s">
        <v>1312</v>
      </c>
      <c r="Q410" s="103" t="s">
        <v>1314</v>
      </c>
      <c r="R410" s="103"/>
      <c r="S410" s="103"/>
      <c r="T410" s="103"/>
      <c r="U410" s="14"/>
      <c r="V410" s="14"/>
      <c r="W410" s="14"/>
    </row>
    <row r="411" spans="1:23" s="10" customFormat="1" ht="12.75" customHeight="1" x14ac:dyDescent="0.2">
      <c r="A411" s="10" t="s">
        <v>586</v>
      </c>
      <c r="B411" s="10" t="s">
        <v>211</v>
      </c>
      <c r="C411" s="103">
        <v>22000</v>
      </c>
      <c r="D411" s="103">
        <v>3000</v>
      </c>
      <c r="E411" s="103">
        <v>0</v>
      </c>
      <c r="F411" s="103">
        <v>0</v>
      </c>
      <c r="G411" s="103">
        <v>0</v>
      </c>
      <c r="H411" s="103">
        <v>0</v>
      </c>
      <c r="I411" s="103">
        <v>0</v>
      </c>
      <c r="J411" s="103">
        <v>0</v>
      </c>
      <c r="K411" s="103">
        <v>0</v>
      </c>
      <c r="L411" s="103">
        <v>600</v>
      </c>
      <c r="M411" s="103">
        <v>0</v>
      </c>
      <c r="N411" s="103">
        <v>0</v>
      </c>
      <c r="O411" s="103">
        <v>4700</v>
      </c>
      <c r="P411" s="103" t="s">
        <v>1315</v>
      </c>
      <c r="Q411" s="103" t="s">
        <v>1316</v>
      </c>
      <c r="R411" s="103"/>
      <c r="S411" s="103"/>
      <c r="T411" s="103"/>
      <c r="U411" s="14"/>
      <c r="V411" s="14"/>
      <c r="W411" s="14"/>
    </row>
    <row r="412" spans="1:23" s="10" customFormat="1" ht="12.75" customHeight="1" x14ac:dyDescent="0.2">
      <c r="A412" s="10" t="s">
        <v>602</v>
      </c>
      <c r="B412" s="10" t="s">
        <v>212</v>
      </c>
      <c r="C412" s="103">
        <v>15475</v>
      </c>
      <c r="D412" s="103">
        <v>3000</v>
      </c>
      <c r="E412" s="103">
        <v>0</v>
      </c>
      <c r="F412" s="103">
        <v>0</v>
      </c>
      <c r="G412" s="103">
        <v>0</v>
      </c>
      <c r="H412" s="103">
        <v>0</v>
      </c>
      <c r="I412" s="103">
        <v>0</v>
      </c>
      <c r="J412" s="103">
        <v>0</v>
      </c>
      <c r="K412" s="103">
        <v>3100</v>
      </c>
      <c r="L412" s="103">
        <v>0</v>
      </c>
      <c r="M412" s="103">
        <v>0</v>
      </c>
      <c r="N412" s="103">
        <v>0</v>
      </c>
      <c r="O412" s="103">
        <v>0</v>
      </c>
      <c r="P412" s="103" t="s">
        <v>1315</v>
      </c>
      <c r="Q412" s="103" t="s">
        <v>1316</v>
      </c>
      <c r="R412" s="103"/>
      <c r="S412" s="103"/>
      <c r="T412" s="103"/>
      <c r="U412" s="14"/>
      <c r="V412" s="14"/>
      <c r="W412" s="14"/>
    </row>
    <row r="413" spans="1:23" s="10" customFormat="1" ht="12.75" customHeight="1" x14ac:dyDescent="0.2">
      <c r="A413" s="10" t="s">
        <v>617</v>
      </c>
      <c r="B413" s="10" t="s">
        <v>213</v>
      </c>
      <c r="C413" s="103">
        <v>54683</v>
      </c>
      <c r="D413" s="103">
        <v>16500</v>
      </c>
      <c r="E413" s="103">
        <v>0</v>
      </c>
      <c r="F413" s="103">
        <v>0</v>
      </c>
      <c r="G413" s="103">
        <v>0</v>
      </c>
      <c r="H413" s="103">
        <v>0</v>
      </c>
      <c r="I413" s="103">
        <v>0</v>
      </c>
      <c r="J413" s="103">
        <v>0</v>
      </c>
      <c r="K413" s="103">
        <v>0</v>
      </c>
      <c r="L413" s="103">
        <v>21475</v>
      </c>
      <c r="M413" s="103">
        <v>579</v>
      </c>
      <c r="N413" s="103">
        <v>4104</v>
      </c>
      <c r="O413" s="103">
        <v>8000</v>
      </c>
      <c r="P413" s="103" t="s">
        <v>1315</v>
      </c>
      <c r="Q413" s="103" t="s">
        <v>1316</v>
      </c>
      <c r="R413" s="103"/>
      <c r="S413" s="103"/>
      <c r="T413" s="103"/>
      <c r="U413" s="14"/>
      <c r="V413" s="14"/>
      <c r="W413" s="14"/>
    </row>
    <row r="414" spans="1:23" s="10" customFormat="1" ht="12.75" customHeight="1" x14ac:dyDescent="0.2">
      <c r="A414" s="10" t="s">
        <v>558</v>
      </c>
      <c r="B414" s="10" t="s">
        <v>214</v>
      </c>
      <c r="C414" s="103">
        <v>9569</v>
      </c>
      <c r="D414" s="103">
        <v>0</v>
      </c>
      <c r="E414" s="103">
        <v>0</v>
      </c>
      <c r="F414" s="103">
        <v>0</v>
      </c>
      <c r="G414" s="103">
        <v>0</v>
      </c>
      <c r="H414" s="103">
        <v>0</v>
      </c>
      <c r="I414" s="103">
        <v>0</v>
      </c>
      <c r="J414" s="103">
        <v>0</v>
      </c>
      <c r="K414" s="103">
        <v>0</v>
      </c>
      <c r="L414" s="103">
        <v>1000</v>
      </c>
      <c r="M414" s="103">
        <v>0</v>
      </c>
      <c r="N414" s="103">
        <v>0</v>
      </c>
      <c r="O414" s="103">
        <v>2500</v>
      </c>
      <c r="P414" s="103" t="s">
        <v>1315</v>
      </c>
      <c r="Q414" s="103" t="s">
        <v>1316</v>
      </c>
      <c r="R414" s="103"/>
      <c r="S414" s="103"/>
      <c r="T414" s="103"/>
      <c r="U414" s="14"/>
      <c r="V414" s="14"/>
      <c r="W414" s="14"/>
    </row>
    <row r="415" spans="1:23" s="10" customFormat="1" ht="12.75" customHeight="1" x14ac:dyDescent="0.2">
      <c r="A415" s="10" t="s">
        <v>626</v>
      </c>
      <c r="B415" s="10" t="s">
        <v>215</v>
      </c>
      <c r="C415" s="103">
        <v>9315</v>
      </c>
      <c r="D415" s="103">
        <v>3000</v>
      </c>
      <c r="E415" s="103">
        <v>0</v>
      </c>
      <c r="F415" s="103">
        <v>0</v>
      </c>
      <c r="G415" s="103">
        <v>0</v>
      </c>
      <c r="H415" s="103">
        <v>2</v>
      </c>
      <c r="I415" s="103">
        <v>0</v>
      </c>
      <c r="J415" s="103">
        <v>0</v>
      </c>
      <c r="K415" s="103">
        <v>0</v>
      </c>
      <c r="L415" s="103">
        <v>0</v>
      </c>
      <c r="M415" s="103">
        <v>0</v>
      </c>
      <c r="N415" s="103">
        <v>13544</v>
      </c>
      <c r="O415" s="103">
        <v>14000</v>
      </c>
      <c r="P415" s="103" t="s">
        <v>1315</v>
      </c>
      <c r="Q415" s="103" t="s">
        <v>1316</v>
      </c>
      <c r="R415" s="103"/>
      <c r="S415" s="103"/>
      <c r="T415" s="103"/>
      <c r="U415" s="14"/>
      <c r="V415" s="14"/>
      <c r="W415" s="14"/>
    </row>
    <row r="416" spans="1:23" s="10" customFormat="1" ht="12.75" customHeight="1" x14ac:dyDescent="0.2">
      <c r="A416" s="10" t="s">
        <v>634</v>
      </c>
      <c r="B416" s="10" t="s">
        <v>216</v>
      </c>
      <c r="C416" s="103">
        <v>327</v>
      </c>
      <c r="D416" s="103">
        <v>0</v>
      </c>
      <c r="E416" s="103">
        <v>0</v>
      </c>
      <c r="F416" s="103">
        <v>0</v>
      </c>
      <c r="G416" s="103">
        <v>0</v>
      </c>
      <c r="H416" s="103">
        <v>0</v>
      </c>
      <c r="I416" s="103">
        <v>0</v>
      </c>
      <c r="J416" s="103">
        <v>0</v>
      </c>
      <c r="K416" s="103">
        <v>0</v>
      </c>
      <c r="L416" s="103">
        <v>1700</v>
      </c>
      <c r="M416" s="103">
        <v>9000</v>
      </c>
      <c r="N416" s="103">
        <v>0</v>
      </c>
      <c r="O416" s="103">
        <v>0</v>
      </c>
      <c r="P416" s="103" t="s">
        <v>1315</v>
      </c>
      <c r="Q416" s="103" t="s">
        <v>1316</v>
      </c>
      <c r="R416" s="103"/>
      <c r="S416" s="103"/>
      <c r="T416" s="103"/>
      <c r="U416" s="14"/>
      <c r="V416" s="14"/>
      <c r="W416" s="14"/>
    </row>
    <row r="417" spans="1:23" s="10" customFormat="1" ht="12.75" customHeight="1" x14ac:dyDescent="0.2">
      <c r="A417" s="10" t="s">
        <v>697</v>
      </c>
      <c r="B417" s="10" t="s">
        <v>217</v>
      </c>
      <c r="C417" s="103">
        <v>30470</v>
      </c>
      <c r="D417" s="103">
        <v>15000</v>
      </c>
      <c r="E417" s="103">
        <v>0</v>
      </c>
      <c r="F417" s="103">
        <v>0</v>
      </c>
      <c r="G417" s="103">
        <v>0</v>
      </c>
      <c r="H417" s="103">
        <v>0</v>
      </c>
      <c r="I417" s="103">
        <v>0</v>
      </c>
      <c r="J417" s="103">
        <v>0</v>
      </c>
      <c r="K417" s="103">
        <v>0</v>
      </c>
      <c r="L417" s="103">
        <v>36600</v>
      </c>
      <c r="M417" s="103">
        <v>0</v>
      </c>
      <c r="N417" s="103">
        <v>0</v>
      </c>
      <c r="O417" s="103">
        <v>0</v>
      </c>
      <c r="P417" s="103" t="s">
        <v>1321</v>
      </c>
      <c r="Q417" s="103" t="s">
        <v>1316</v>
      </c>
      <c r="R417" s="103"/>
      <c r="S417" s="103"/>
      <c r="T417" s="103"/>
      <c r="U417" s="14"/>
      <c r="V417" s="14"/>
      <c r="W417" s="14"/>
    </row>
    <row r="418" spans="1:23" s="10" customFormat="1" ht="12.75" customHeight="1" x14ac:dyDescent="0.2">
      <c r="A418" s="10" t="s">
        <v>1051</v>
      </c>
      <c r="B418" s="10" t="s">
        <v>1052</v>
      </c>
      <c r="C418" s="103">
        <v>5910</v>
      </c>
      <c r="D418" s="103">
        <v>28000</v>
      </c>
      <c r="E418" s="103">
        <v>0</v>
      </c>
      <c r="F418" s="103">
        <v>0</v>
      </c>
      <c r="G418" s="103">
        <v>0</v>
      </c>
      <c r="H418" s="103">
        <v>0</v>
      </c>
      <c r="I418" s="103">
        <v>0</v>
      </c>
      <c r="J418" s="103">
        <v>0</v>
      </c>
      <c r="K418" s="103">
        <v>0</v>
      </c>
      <c r="L418" s="103">
        <v>0</v>
      </c>
      <c r="M418" s="103">
        <v>0</v>
      </c>
      <c r="N418" s="103">
        <v>0</v>
      </c>
      <c r="O418" s="103">
        <v>0</v>
      </c>
      <c r="P418" s="103" t="s">
        <v>1377</v>
      </c>
      <c r="Q418" s="103" t="s">
        <v>1313</v>
      </c>
      <c r="R418" s="103"/>
      <c r="S418" s="103"/>
      <c r="T418" s="103"/>
      <c r="U418" s="14"/>
      <c r="V418" s="14"/>
      <c r="W418" s="14"/>
    </row>
    <row r="419" spans="1:23" s="10" customFormat="1" ht="12.75" customHeight="1" x14ac:dyDescent="0.2">
      <c r="A419" s="10" t="s">
        <v>806</v>
      </c>
      <c r="B419" s="10" t="s">
        <v>1360</v>
      </c>
      <c r="C419" s="103">
        <v>120019</v>
      </c>
      <c r="D419" s="103">
        <v>30000</v>
      </c>
      <c r="E419" s="103">
        <v>0</v>
      </c>
      <c r="F419" s="103">
        <v>0</v>
      </c>
      <c r="G419" s="103">
        <v>0</v>
      </c>
      <c r="H419" s="103">
        <v>0</v>
      </c>
      <c r="I419" s="103">
        <v>0</v>
      </c>
      <c r="J419" s="103">
        <v>0</v>
      </c>
      <c r="K419" s="103">
        <v>0</v>
      </c>
      <c r="L419" s="103">
        <v>15150</v>
      </c>
      <c r="M419" s="103">
        <v>0</v>
      </c>
      <c r="N419" s="103">
        <v>0</v>
      </c>
      <c r="O419" s="103">
        <v>57500</v>
      </c>
      <c r="P419" s="103" t="s">
        <v>1377</v>
      </c>
      <c r="Q419" s="103" t="s">
        <v>1316</v>
      </c>
      <c r="R419" s="103"/>
      <c r="S419" s="103"/>
      <c r="T419" s="103"/>
      <c r="U419" s="14"/>
      <c r="V419" s="14"/>
      <c r="W419" s="14"/>
    </row>
    <row r="420" spans="1:23" s="10" customFormat="1" ht="12.75" customHeight="1" x14ac:dyDescent="0.2">
      <c r="A420" s="10" t="s">
        <v>495</v>
      </c>
      <c r="B420" s="10" t="s">
        <v>218</v>
      </c>
      <c r="C420" s="103">
        <v>19000</v>
      </c>
      <c r="D420" s="103">
        <v>0</v>
      </c>
      <c r="E420" s="103">
        <v>0</v>
      </c>
      <c r="F420" s="103">
        <v>0</v>
      </c>
      <c r="G420" s="103">
        <v>0</v>
      </c>
      <c r="H420" s="103">
        <v>0</v>
      </c>
      <c r="I420" s="103">
        <v>0</v>
      </c>
      <c r="J420" s="103">
        <v>0</v>
      </c>
      <c r="K420" s="103">
        <v>0</v>
      </c>
      <c r="L420" s="103">
        <v>43305</v>
      </c>
      <c r="M420" s="103">
        <v>0</v>
      </c>
      <c r="N420" s="103">
        <v>6000</v>
      </c>
      <c r="O420" s="103">
        <v>0</v>
      </c>
      <c r="P420" s="103" t="s">
        <v>1312</v>
      </c>
      <c r="Q420" s="103" t="s">
        <v>1316</v>
      </c>
      <c r="R420" s="103"/>
      <c r="S420" s="103"/>
      <c r="T420" s="103"/>
      <c r="U420" s="14"/>
      <c r="V420" s="14"/>
      <c r="W420" s="14"/>
    </row>
    <row r="421" spans="1:23" s="10" customFormat="1" ht="12.75" customHeight="1" x14ac:dyDescent="0.2">
      <c r="A421" s="10" t="s">
        <v>472</v>
      </c>
      <c r="B421" s="10" t="s">
        <v>219</v>
      </c>
      <c r="C421" s="103">
        <v>22888</v>
      </c>
      <c r="D421" s="103">
        <v>0</v>
      </c>
      <c r="E421" s="103">
        <v>0</v>
      </c>
      <c r="F421" s="103">
        <v>0</v>
      </c>
      <c r="G421" s="103">
        <v>0</v>
      </c>
      <c r="H421" s="103">
        <v>0</v>
      </c>
      <c r="I421" s="103">
        <v>0</v>
      </c>
      <c r="J421" s="103">
        <v>0</v>
      </c>
      <c r="K421" s="103">
        <v>0</v>
      </c>
      <c r="L421" s="103">
        <v>6000</v>
      </c>
      <c r="M421" s="103">
        <v>24074</v>
      </c>
      <c r="N421" s="103">
        <v>0</v>
      </c>
      <c r="O421" s="103">
        <v>0</v>
      </c>
      <c r="P421" s="103" t="s">
        <v>1312</v>
      </c>
      <c r="Q421" s="103" t="s">
        <v>1316</v>
      </c>
      <c r="R421" s="103"/>
      <c r="S421" s="103"/>
      <c r="T421" s="103"/>
      <c r="U421" s="14"/>
      <c r="V421" s="14"/>
      <c r="W421" s="14"/>
    </row>
    <row r="422" spans="1:23" s="10" customFormat="1" ht="12.75" customHeight="1" x14ac:dyDescent="0.2">
      <c r="A422" s="10" t="s">
        <v>720</v>
      </c>
      <c r="B422" s="10" t="s">
        <v>220</v>
      </c>
      <c r="C422" s="103">
        <v>82787</v>
      </c>
      <c r="D422" s="103">
        <v>10000</v>
      </c>
      <c r="E422" s="103">
        <v>0</v>
      </c>
      <c r="F422" s="103">
        <v>0</v>
      </c>
      <c r="G422" s="103">
        <v>0</v>
      </c>
      <c r="H422" s="103">
        <v>0</v>
      </c>
      <c r="I422" s="103">
        <v>0</v>
      </c>
      <c r="J422" s="103">
        <v>0</v>
      </c>
      <c r="K422" s="103">
        <v>0</v>
      </c>
      <c r="L422" s="103">
        <v>24990</v>
      </c>
      <c r="M422" s="103">
        <v>70780</v>
      </c>
      <c r="N422" s="103">
        <v>0</v>
      </c>
      <c r="O422" s="103">
        <v>0</v>
      </c>
      <c r="P422" s="103" t="s">
        <v>1327</v>
      </c>
      <c r="Q422" s="103" t="s">
        <v>1316</v>
      </c>
      <c r="R422" s="103"/>
      <c r="S422" s="103"/>
      <c r="T422" s="103"/>
      <c r="U422" s="14"/>
      <c r="V422" s="14"/>
      <c r="W422" s="14"/>
    </row>
    <row r="423" spans="1:23" s="10" customFormat="1" ht="12.75" customHeight="1" x14ac:dyDescent="0.2">
      <c r="A423" s="10" t="s">
        <v>653</v>
      </c>
      <c r="B423" s="10" t="s">
        <v>221</v>
      </c>
      <c r="C423" s="103">
        <v>7000</v>
      </c>
      <c r="D423" s="103">
        <v>1000</v>
      </c>
      <c r="E423" s="103">
        <v>0</v>
      </c>
      <c r="F423" s="103">
        <v>0</v>
      </c>
      <c r="G423" s="103">
        <v>0</v>
      </c>
      <c r="H423" s="103">
        <v>0</v>
      </c>
      <c r="I423" s="103">
        <v>0</v>
      </c>
      <c r="J423" s="103">
        <v>0</v>
      </c>
      <c r="K423" s="103">
        <v>1000</v>
      </c>
      <c r="L423" s="103">
        <v>1000</v>
      </c>
      <c r="M423" s="103">
        <v>0</v>
      </c>
      <c r="N423" s="103">
        <v>3000</v>
      </c>
      <c r="O423" s="103">
        <v>0</v>
      </c>
      <c r="P423" s="103" t="s">
        <v>1315</v>
      </c>
      <c r="Q423" s="103" t="s">
        <v>1316</v>
      </c>
      <c r="R423" s="103"/>
      <c r="S423" s="103"/>
      <c r="T423" s="103"/>
      <c r="U423" s="14"/>
      <c r="V423" s="14"/>
      <c r="W423" s="14"/>
    </row>
    <row r="424" spans="1:23" s="10" customFormat="1" ht="12.75" customHeight="1" x14ac:dyDescent="0.2">
      <c r="A424" s="10" t="s">
        <v>522</v>
      </c>
      <c r="B424" s="10" t="s">
        <v>835</v>
      </c>
      <c r="C424" s="103">
        <v>13500</v>
      </c>
      <c r="D424" s="103">
        <v>0</v>
      </c>
      <c r="E424" s="103">
        <v>0</v>
      </c>
      <c r="F424" s="103">
        <v>0</v>
      </c>
      <c r="G424" s="103">
        <v>0</v>
      </c>
      <c r="H424" s="103">
        <v>0</v>
      </c>
      <c r="I424" s="103">
        <v>0</v>
      </c>
      <c r="J424" s="103">
        <v>0</v>
      </c>
      <c r="K424" s="103">
        <v>0</v>
      </c>
      <c r="L424" s="103">
        <v>0</v>
      </c>
      <c r="M424" s="103">
        <v>0</v>
      </c>
      <c r="N424" s="103">
        <v>0</v>
      </c>
      <c r="O424" s="103">
        <v>0</v>
      </c>
      <c r="P424" s="103" t="s">
        <v>1315</v>
      </c>
      <c r="Q424" s="103" t="s">
        <v>1316</v>
      </c>
      <c r="R424" s="103"/>
      <c r="S424" s="103"/>
      <c r="T424" s="103"/>
      <c r="U424" s="14"/>
      <c r="V424" s="14"/>
      <c r="W424" s="14"/>
    </row>
    <row r="425" spans="1:23" s="10" customFormat="1" ht="12.75" customHeight="1" x14ac:dyDescent="0.2">
      <c r="A425" s="10" t="s">
        <v>643</v>
      </c>
      <c r="B425" s="10" t="s">
        <v>842</v>
      </c>
      <c r="C425" s="103">
        <v>25626</v>
      </c>
      <c r="D425" s="103">
        <v>6500</v>
      </c>
      <c r="E425" s="103">
        <v>0</v>
      </c>
      <c r="F425" s="103">
        <v>0</v>
      </c>
      <c r="G425" s="103">
        <v>0</v>
      </c>
      <c r="H425" s="103">
        <v>0</v>
      </c>
      <c r="I425" s="103">
        <v>0</v>
      </c>
      <c r="J425" s="103">
        <v>0</v>
      </c>
      <c r="K425" s="103">
        <v>0</v>
      </c>
      <c r="L425" s="103">
        <v>0</v>
      </c>
      <c r="M425" s="103">
        <v>0</v>
      </c>
      <c r="N425" s="103">
        <v>0</v>
      </c>
      <c r="O425" s="103">
        <v>0</v>
      </c>
      <c r="P425" s="103" t="s">
        <v>1315</v>
      </c>
      <c r="Q425" s="103" t="s">
        <v>1316</v>
      </c>
      <c r="R425" s="103"/>
      <c r="S425" s="103"/>
      <c r="T425" s="103"/>
      <c r="U425" s="14"/>
      <c r="V425" s="14"/>
      <c r="W425" s="14"/>
    </row>
    <row r="426" spans="1:23" s="10" customFormat="1" ht="12.75" customHeight="1" x14ac:dyDescent="0.2">
      <c r="A426" s="10" t="s">
        <v>687</v>
      </c>
      <c r="B426" s="10" t="s">
        <v>845</v>
      </c>
      <c r="C426" s="103">
        <v>97215</v>
      </c>
      <c r="D426" s="103">
        <v>20000</v>
      </c>
      <c r="E426" s="103">
        <v>0</v>
      </c>
      <c r="F426" s="103">
        <v>0</v>
      </c>
      <c r="G426" s="103">
        <v>0</v>
      </c>
      <c r="H426" s="103">
        <v>0</v>
      </c>
      <c r="I426" s="103">
        <v>0</v>
      </c>
      <c r="J426" s="103">
        <v>0</v>
      </c>
      <c r="K426" s="103">
        <v>0</v>
      </c>
      <c r="L426" s="103">
        <v>24380</v>
      </c>
      <c r="M426" s="103">
        <v>0</v>
      </c>
      <c r="N426" s="103">
        <v>1</v>
      </c>
      <c r="O426" s="103">
        <v>5000</v>
      </c>
      <c r="P426" s="103" t="s">
        <v>1321</v>
      </c>
      <c r="Q426" s="103" t="s">
        <v>1316</v>
      </c>
      <c r="R426" s="103"/>
      <c r="S426" s="103"/>
      <c r="T426" s="103"/>
      <c r="U426" s="14"/>
      <c r="V426" s="14"/>
      <c r="W426" s="14"/>
    </row>
    <row r="427" spans="1:23" s="10" customFormat="1" ht="12.75" customHeight="1" x14ac:dyDescent="0.2">
      <c r="A427" s="10" t="s">
        <v>635</v>
      </c>
      <c r="B427" s="10" t="s">
        <v>222</v>
      </c>
      <c r="C427" s="103">
        <v>14493</v>
      </c>
      <c r="D427" s="103">
        <v>0</v>
      </c>
      <c r="E427" s="103">
        <v>0</v>
      </c>
      <c r="F427" s="103">
        <v>0</v>
      </c>
      <c r="G427" s="103">
        <v>0</v>
      </c>
      <c r="H427" s="103">
        <v>0</v>
      </c>
      <c r="I427" s="103">
        <v>0</v>
      </c>
      <c r="J427" s="103">
        <v>0</v>
      </c>
      <c r="K427" s="103">
        <v>0</v>
      </c>
      <c r="L427" s="103">
        <v>0</v>
      </c>
      <c r="M427" s="103">
        <v>0</v>
      </c>
      <c r="N427" s="103">
        <v>0</v>
      </c>
      <c r="O427" s="103">
        <v>0</v>
      </c>
      <c r="P427" s="103" t="s">
        <v>1315</v>
      </c>
      <c r="Q427" s="103" t="s">
        <v>1316</v>
      </c>
      <c r="R427" s="103"/>
      <c r="S427" s="103"/>
      <c r="T427" s="103"/>
      <c r="U427" s="14"/>
      <c r="V427" s="14"/>
      <c r="W427" s="14"/>
    </row>
    <row r="428" spans="1:23" s="10" customFormat="1" ht="12.75" customHeight="1" x14ac:dyDescent="0.2">
      <c r="A428" s="10" t="s">
        <v>629</v>
      </c>
      <c r="B428" s="10" t="s">
        <v>352</v>
      </c>
      <c r="C428" s="103">
        <v>23170</v>
      </c>
      <c r="D428" s="103">
        <v>0</v>
      </c>
      <c r="E428" s="103">
        <v>0</v>
      </c>
      <c r="F428" s="103">
        <v>0</v>
      </c>
      <c r="G428" s="103">
        <v>0</v>
      </c>
      <c r="H428" s="103">
        <v>0</v>
      </c>
      <c r="I428" s="103">
        <v>0</v>
      </c>
      <c r="J428" s="103">
        <v>0</v>
      </c>
      <c r="K428" s="103">
        <v>0</v>
      </c>
      <c r="L428" s="103">
        <v>81000</v>
      </c>
      <c r="M428" s="103">
        <v>8000</v>
      </c>
      <c r="N428" s="103">
        <v>0</v>
      </c>
      <c r="O428" s="103">
        <v>0</v>
      </c>
      <c r="P428" s="103" t="s">
        <v>1324</v>
      </c>
      <c r="Q428" s="103" t="s">
        <v>1316</v>
      </c>
      <c r="R428" s="103"/>
      <c r="S428" s="103"/>
      <c r="T428" s="103"/>
      <c r="U428" s="14"/>
      <c r="V428" s="14"/>
      <c r="W428" s="14"/>
    </row>
    <row r="429" spans="1:23" s="10" customFormat="1" ht="12.75" customHeight="1" x14ac:dyDescent="0.2">
      <c r="A429" s="10" t="s">
        <v>802</v>
      </c>
      <c r="B429" s="10" t="s">
        <v>1361</v>
      </c>
      <c r="C429" s="103">
        <v>676</v>
      </c>
      <c r="D429" s="103">
        <v>0</v>
      </c>
      <c r="E429" s="103">
        <v>0</v>
      </c>
      <c r="F429" s="103">
        <v>0</v>
      </c>
      <c r="G429" s="103">
        <v>0</v>
      </c>
      <c r="H429" s="103">
        <v>0</v>
      </c>
      <c r="I429" s="103">
        <v>0</v>
      </c>
      <c r="J429" s="103">
        <v>0</v>
      </c>
      <c r="K429" s="103">
        <v>2800</v>
      </c>
      <c r="L429" s="103">
        <v>2000</v>
      </c>
      <c r="M429" s="103">
        <v>0</v>
      </c>
      <c r="N429" s="103">
        <v>0</v>
      </c>
      <c r="O429" s="103">
        <v>0</v>
      </c>
      <c r="P429" s="103" t="s">
        <v>1377</v>
      </c>
      <c r="Q429" s="103" t="s">
        <v>1316</v>
      </c>
      <c r="R429" s="103"/>
      <c r="S429" s="103"/>
      <c r="T429" s="103"/>
      <c r="U429" s="14"/>
      <c r="V429" s="14"/>
      <c r="W429" s="14"/>
    </row>
    <row r="430" spans="1:23" s="10" customFormat="1" ht="12.75" customHeight="1" x14ac:dyDescent="0.2">
      <c r="A430" s="10" t="s">
        <v>636</v>
      </c>
      <c r="B430" s="10" t="s">
        <v>223</v>
      </c>
      <c r="C430" s="103">
        <v>9294</v>
      </c>
      <c r="D430" s="103">
        <v>0</v>
      </c>
      <c r="E430" s="103">
        <v>0</v>
      </c>
      <c r="F430" s="103">
        <v>0</v>
      </c>
      <c r="G430" s="103">
        <v>0</v>
      </c>
      <c r="H430" s="103">
        <v>0</v>
      </c>
      <c r="I430" s="103">
        <v>0</v>
      </c>
      <c r="J430" s="103">
        <v>0</v>
      </c>
      <c r="K430" s="103">
        <v>0</v>
      </c>
      <c r="L430" s="103">
        <v>0</v>
      </c>
      <c r="M430" s="103">
        <v>0</v>
      </c>
      <c r="N430" s="103">
        <v>0</v>
      </c>
      <c r="O430" s="103">
        <v>0</v>
      </c>
      <c r="P430" s="103" t="s">
        <v>1315</v>
      </c>
      <c r="Q430" s="103" t="s">
        <v>1316</v>
      </c>
      <c r="R430" s="103"/>
      <c r="S430" s="103"/>
      <c r="T430" s="103"/>
      <c r="U430" s="14"/>
      <c r="V430" s="14"/>
      <c r="W430" s="14"/>
    </row>
    <row r="431" spans="1:23" s="10" customFormat="1" ht="12.75" customHeight="1" x14ac:dyDescent="0.2">
      <c r="A431" s="10" t="s">
        <v>767</v>
      </c>
      <c r="B431" s="10" t="s">
        <v>866</v>
      </c>
      <c r="C431" s="103">
        <v>3780</v>
      </c>
      <c r="D431" s="103">
        <v>0</v>
      </c>
      <c r="E431" s="103">
        <v>0</v>
      </c>
      <c r="F431" s="103">
        <v>0</v>
      </c>
      <c r="G431" s="103">
        <v>0</v>
      </c>
      <c r="H431" s="103">
        <v>0</v>
      </c>
      <c r="I431" s="103">
        <v>0</v>
      </c>
      <c r="J431" s="103">
        <v>0</v>
      </c>
      <c r="K431" s="103">
        <v>5500</v>
      </c>
      <c r="L431" s="103">
        <v>0</v>
      </c>
      <c r="M431" s="103">
        <v>0</v>
      </c>
      <c r="N431" s="103">
        <v>0</v>
      </c>
      <c r="O431" s="103">
        <v>0</v>
      </c>
      <c r="P431" s="103" t="s">
        <v>1377</v>
      </c>
      <c r="Q431" s="103" t="s">
        <v>1316</v>
      </c>
      <c r="R431" s="103"/>
      <c r="S431" s="103"/>
      <c r="T431" s="103"/>
      <c r="U431" s="14"/>
      <c r="V431" s="14"/>
      <c r="W431" s="14"/>
    </row>
    <row r="432" spans="1:23" s="10" customFormat="1" ht="12.75" customHeight="1" x14ac:dyDescent="0.2">
      <c r="A432" s="10" t="s">
        <v>523</v>
      </c>
      <c r="B432" s="10" t="s">
        <v>224</v>
      </c>
      <c r="C432" s="103">
        <v>11588</v>
      </c>
      <c r="D432" s="103">
        <v>0</v>
      </c>
      <c r="E432" s="103">
        <v>0</v>
      </c>
      <c r="F432" s="103">
        <v>0</v>
      </c>
      <c r="G432" s="103">
        <v>0</v>
      </c>
      <c r="H432" s="103">
        <v>0</v>
      </c>
      <c r="I432" s="103">
        <v>0</v>
      </c>
      <c r="J432" s="103">
        <v>0</v>
      </c>
      <c r="K432" s="103">
        <v>0</v>
      </c>
      <c r="L432" s="103">
        <v>0</v>
      </c>
      <c r="M432" s="103">
        <v>0</v>
      </c>
      <c r="N432" s="103">
        <v>0</v>
      </c>
      <c r="O432" s="103">
        <v>0</v>
      </c>
      <c r="P432" s="103" t="s">
        <v>1315</v>
      </c>
      <c r="Q432" s="103" t="s">
        <v>1316</v>
      </c>
      <c r="R432" s="103"/>
      <c r="S432" s="103"/>
      <c r="T432" s="103"/>
      <c r="U432" s="14"/>
      <c r="V432" s="14"/>
      <c r="W432" s="14"/>
    </row>
    <row r="433" spans="1:23" s="10" customFormat="1" ht="12.75" customHeight="1" x14ac:dyDescent="0.2">
      <c r="A433" s="10" t="s">
        <v>1053</v>
      </c>
      <c r="B433" s="10" t="s">
        <v>1054</v>
      </c>
      <c r="C433" s="103">
        <v>1800</v>
      </c>
      <c r="D433" s="103">
        <v>0</v>
      </c>
      <c r="E433" s="103">
        <v>0</v>
      </c>
      <c r="F433" s="103">
        <v>0</v>
      </c>
      <c r="G433" s="103">
        <v>0</v>
      </c>
      <c r="H433" s="103">
        <v>0</v>
      </c>
      <c r="I433" s="103">
        <v>0</v>
      </c>
      <c r="J433" s="103">
        <v>0</v>
      </c>
      <c r="K433" s="103">
        <v>0</v>
      </c>
      <c r="L433" s="103">
        <v>0</v>
      </c>
      <c r="M433" s="103">
        <v>0</v>
      </c>
      <c r="N433" s="103">
        <v>0</v>
      </c>
      <c r="O433" s="103">
        <v>0</v>
      </c>
      <c r="P433" s="103" t="s">
        <v>1312</v>
      </c>
      <c r="Q433" s="103" t="s">
        <v>1314</v>
      </c>
      <c r="R433" s="103"/>
      <c r="S433" s="103"/>
      <c r="T433" s="103"/>
      <c r="U433" s="14"/>
      <c r="V433" s="14"/>
      <c r="W433" s="14"/>
    </row>
    <row r="434" spans="1:23" s="10" customFormat="1" ht="12.75" customHeight="1" x14ac:dyDescent="0.2">
      <c r="A434" s="10" t="s">
        <v>681</v>
      </c>
      <c r="B434" s="10" t="s">
        <v>225</v>
      </c>
      <c r="C434" s="103">
        <v>12500</v>
      </c>
      <c r="D434" s="103">
        <v>0</v>
      </c>
      <c r="E434" s="103">
        <v>0</v>
      </c>
      <c r="F434" s="103">
        <v>0</v>
      </c>
      <c r="G434" s="103">
        <v>0</v>
      </c>
      <c r="H434" s="103">
        <v>0</v>
      </c>
      <c r="I434" s="103">
        <v>0</v>
      </c>
      <c r="J434" s="103">
        <v>0</v>
      </c>
      <c r="K434" s="103">
        <v>0</v>
      </c>
      <c r="L434" s="103">
        <v>1900</v>
      </c>
      <c r="M434" s="103">
        <v>0</v>
      </c>
      <c r="N434" s="103">
        <v>0</v>
      </c>
      <c r="O434" s="103">
        <v>0</v>
      </c>
      <c r="P434" s="103" t="s">
        <v>1321</v>
      </c>
      <c r="Q434" s="103" t="s">
        <v>1316</v>
      </c>
      <c r="R434" s="103"/>
      <c r="S434" s="103"/>
      <c r="T434" s="103"/>
      <c r="U434" s="14"/>
      <c r="V434" s="14"/>
      <c r="W434" s="14"/>
    </row>
    <row r="435" spans="1:23" s="10" customFormat="1" ht="12.75" customHeight="1" x14ac:dyDescent="0.2">
      <c r="A435" s="10" t="s">
        <v>424</v>
      </c>
      <c r="B435" s="10" t="s">
        <v>226</v>
      </c>
      <c r="C435" s="103">
        <v>94750</v>
      </c>
      <c r="D435" s="103">
        <v>0</v>
      </c>
      <c r="E435" s="103">
        <v>0</v>
      </c>
      <c r="F435" s="103">
        <v>0</v>
      </c>
      <c r="G435" s="103">
        <v>0</v>
      </c>
      <c r="H435" s="103">
        <v>0</v>
      </c>
      <c r="I435" s="103">
        <v>0</v>
      </c>
      <c r="J435" s="103">
        <v>0</v>
      </c>
      <c r="K435" s="103">
        <v>0</v>
      </c>
      <c r="L435" s="103">
        <v>0</v>
      </c>
      <c r="M435" s="103">
        <v>0</v>
      </c>
      <c r="N435" s="103">
        <v>0</v>
      </c>
      <c r="O435" s="103">
        <v>0</v>
      </c>
      <c r="P435" s="103" t="s">
        <v>1312</v>
      </c>
      <c r="Q435" s="103" t="s">
        <v>1316</v>
      </c>
      <c r="R435" s="103"/>
      <c r="S435" s="103"/>
      <c r="T435" s="103"/>
      <c r="U435" s="14"/>
      <c r="V435" s="14"/>
      <c r="W435" s="14"/>
    </row>
    <row r="436" spans="1:23" s="10" customFormat="1" ht="12.75" customHeight="1" x14ac:dyDescent="0.2">
      <c r="A436" s="10" t="s">
        <v>628</v>
      </c>
      <c r="B436" s="10" t="s">
        <v>227</v>
      </c>
      <c r="C436" s="103">
        <v>18114</v>
      </c>
      <c r="D436" s="103">
        <v>0</v>
      </c>
      <c r="E436" s="103">
        <v>0</v>
      </c>
      <c r="F436" s="103">
        <v>0</v>
      </c>
      <c r="G436" s="103">
        <v>0</v>
      </c>
      <c r="H436" s="103">
        <v>0</v>
      </c>
      <c r="I436" s="103">
        <v>0</v>
      </c>
      <c r="J436" s="103">
        <v>0</v>
      </c>
      <c r="K436" s="103">
        <v>28181</v>
      </c>
      <c r="L436" s="103">
        <v>0</v>
      </c>
      <c r="M436" s="103">
        <v>0</v>
      </c>
      <c r="N436" s="103">
        <v>0</v>
      </c>
      <c r="O436" s="103">
        <v>0</v>
      </c>
      <c r="P436" s="103" t="s">
        <v>1312</v>
      </c>
      <c r="Q436" s="103" t="s">
        <v>1316</v>
      </c>
      <c r="R436" s="103"/>
      <c r="S436" s="103"/>
      <c r="T436" s="103"/>
      <c r="U436" s="14"/>
      <c r="V436" s="14"/>
      <c r="W436" s="14"/>
    </row>
    <row r="437" spans="1:23" s="10" customFormat="1" ht="12.75" customHeight="1" x14ac:dyDescent="0.2">
      <c r="A437" s="10" t="s">
        <v>1055</v>
      </c>
      <c r="B437" s="10" t="s">
        <v>1056</v>
      </c>
      <c r="C437" s="103">
        <v>4343</v>
      </c>
      <c r="D437" s="103">
        <v>0</v>
      </c>
      <c r="E437" s="103">
        <v>0</v>
      </c>
      <c r="F437" s="103">
        <v>0</v>
      </c>
      <c r="G437" s="103">
        <v>0</v>
      </c>
      <c r="H437" s="103">
        <v>0</v>
      </c>
      <c r="I437" s="103">
        <v>0</v>
      </c>
      <c r="J437" s="103">
        <v>0</v>
      </c>
      <c r="K437" s="103">
        <v>0</v>
      </c>
      <c r="L437" s="103">
        <v>0</v>
      </c>
      <c r="M437" s="103">
        <v>0</v>
      </c>
      <c r="N437" s="103">
        <v>0</v>
      </c>
      <c r="O437" s="103">
        <v>0</v>
      </c>
      <c r="P437" s="103" t="s">
        <v>1317</v>
      </c>
      <c r="Q437" s="103" t="s">
        <v>1317</v>
      </c>
      <c r="R437" s="103"/>
      <c r="S437" s="103"/>
      <c r="T437" s="103"/>
      <c r="U437" s="14"/>
      <c r="V437" s="14"/>
      <c r="W437" s="14"/>
    </row>
    <row r="438" spans="1:23" s="10" customFormat="1" ht="12.75" customHeight="1" x14ac:dyDescent="0.2">
      <c r="A438" s="10" t="s">
        <v>662</v>
      </c>
      <c r="B438" s="10" t="s">
        <v>228</v>
      </c>
      <c r="C438" s="103">
        <v>7509</v>
      </c>
      <c r="D438" s="103">
        <v>0</v>
      </c>
      <c r="E438" s="103">
        <v>0</v>
      </c>
      <c r="F438" s="103">
        <v>0</v>
      </c>
      <c r="G438" s="103">
        <v>0</v>
      </c>
      <c r="H438" s="103">
        <v>0</v>
      </c>
      <c r="I438" s="103">
        <v>0</v>
      </c>
      <c r="J438" s="103">
        <v>0</v>
      </c>
      <c r="K438" s="103">
        <v>0</v>
      </c>
      <c r="L438" s="103">
        <v>0</v>
      </c>
      <c r="M438" s="103">
        <v>13000</v>
      </c>
      <c r="N438" s="103">
        <v>0</v>
      </c>
      <c r="O438" s="103">
        <v>0</v>
      </c>
      <c r="P438" s="103" t="s">
        <v>1315</v>
      </c>
      <c r="Q438" s="103" t="s">
        <v>1316</v>
      </c>
      <c r="R438" s="103"/>
      <c r="S438" s="103"/>
      <c r="T438" s="103"/>
      <c r="U438" s="14"/>
      <c r="V438" s="14"/>
      <c r="W438" s="14"/>
    </row>
    <row r="439" spans="1:23" s="10" customFormat="1" ht="12.75" customHeight="1" x14ac:dyDescent="0.2">
      <c r="A439" s="10" t="s">
        <v>492</v>
      </c>
      <c r="B439" s="10" t="s">
        <v>229</v>
      </c>
      <c r="C439" s="103">
        <v>17461</v>
      </c>
      <c r="D439" s="103">
        <v>0</v>
      </c>
      <c r="E439" s="103">
        <v>0</v>
      </c>
      <c r="F439" s="103">
        <v>0</v>
      </c>
      <c r="G439" s="103">
        <v>0</v>
      </c>
      <c r="H439" s="103">
        <v>0</v>
      </c>
      <c r="I439" s="103">
        <v>0</v>
      </c>
      <c r="J439" s="103">
        <v>0</v>
      </c>
      <c r="K439" s="103">
        <v>0</v>
      </c>
      <c r="L439" s="103">
        <v>0</v>
      </c>
      <c r="M439" s="103">
        <v>0</v>
      </c>
      <c r="N439" s="103">
        <v>0</v>
      </c>
      <c r="O439" s="103">
        <v>0</v>
      </c>
      <c r="P439" s="103" t="s">
        <v>1315</v>
      </c>
      <c r="Q439" s="103" t="s">
        <v>1316</v>
      </c>
      <c r="R439" s="103"/>
      <c r="S439" s="103"/>
      <c r="T439" s="103"/>
      <c r="U439" s="14"/>
      <c r="V439" s="14"/>
      <c r="W439" s="14"/>
    </row>
    <row r="440" spans="1:23" s="10" customFormat="1" ht="12.75" customHeight="1" x14ac:dyDescent="0.2">
      <c r="A440" s="10" t="s">
        <v>638</v>
      </c>
      <c r="B440" s="10" t="s">
        <v>353</v>
      </c>
      <c r="C440" s="103">
        <v>46</v>
      </c>
      <c r="D440" s="103">
        <v>0</v>
      </c>
      <c r="E440" s="103">
        <v>0</v>
      </c>
      <c r="F440" s="103">
        <v>0</v>
      </c>
      <c r="G440" s="103">
        <v>0</v>
      </c>
      <c r="H440" s="103">
        <v>0</v>
      </c>
      <c r="I440" s="103">
        <v>0</v>
      </c>
      <c r="J440" s="103">
        <v>0</v>
      </c>
      <c r="K440" s="103">
        <v>0</v>
      </c>
      <c r="L440" s="103">
        <v>23441</v>
      </c>
      <c r="M440" s="103">
        <v>0</v>
      </c>
      <c r="N440" s="103">
        <v>0</v>
      </c>
      <c r="O440" s="103">
        <v>0</v>
      </c>
      <c r="P440" s="103" t="s">
        <v>1324</v>
      </c>
      <c r="Q440" s="103" t="s">
        <v>1316</v>
      </c>
      <c r="R440" s="103"/>
      <c r="S440" s="103"/>
      <c r="T440" s="103"/>
      <c r="U440" s="14"/>
      <c r="V440" s="14"/>
      <c r="W440" s="14"/>
    </row>
    <row r="441" spans="1:23" s="10" customFormat="1" ht="12.75" customHeight="1" x14ac:dyDescent="0.2">
      <c r="A441" s="10" t="s">
        <v>644</v>
      </c>
      <c r="B441" s="10" t="s">
        <v>230</v>
      </c>
      <c r="C441" s="103">
        <v>22398</v>
      </c>
      <c r="D441" s="103">
        <v>3000</v>
      </c>
      <c r="E441" s="103">
        <v>0</v>
      </c>
      <c r="F441" s="103">
        <v>0</v>
      </c>
      <c r="G441" s="103">
        <v>0</v>
      </c>
      <c r="H441" s="103">
        <v>0</v>
      </c>
      <c r="I441" s="103">
        <v>0</v>
      </c>
      <c r="J441" s="103">
        <v>0</v>
      </c>
      <c r="K441" s="103">
        <v>0</v>
      </c>
      <c r="L441" s="103">
        <v>0</v>
      </c>
      <c r="M441" s="103">
        <v>0</v>
      </c>
      <c r="N441" s="103">
        <v>0</v>
      </c>
      <c r="O441" s="103">
        <v>0</v>
      </c>
      <c r="P441" s="103" t="s">
        <v>1315</v>
      </c>
      <c r="Q441" s="103" t="s">
        <v>1316</v>
      </c>
      <c r="R441" s="103"/>
      <c r="S441" s="103"/>
      <c r="T441" s="103"/>
      <c r="U441" s="14"/>
      <c r="V441" s="14"/>
      <c r="W441" s="14"/>
    </row>
    <row r="442" spans="1:23" s="10" customFormat="1" ht="12.75" customHeight="1" x14ac:dyDescent="0.2">
      <c r="A442" s="10" t="s">
        <v>768</v>
      </c>
      <c r="B442" s="10" t="s">
        <v>867</v>
      </c>
      <c r="C442" s="103">
        <v>15579</v>
      </c>
      <c r="D442" s="103">
        <v>0</v>
      </c>
      <c r="E442" s="103">
        <v>0</v>
      </c>
      <c r="F442" s="103">
        <v>0</v>
      </c>
      <c r="G442" s="103">
        <v>0</v>
      </c>
      <c r="H442" s="103">
        <v>0</v>
      </c>
      <c r="I442" s="103">
        <v>0</v>
      </c>
      <c r="J442" s="103">
        <v>0</v>
      </c>
      <c r="K442" s="103">
        <v>0</v>
      </c>
      <c r="L442" s="103">
        <v>2000</v>
      </c>
      <c r="M442" s="103">
        <v>0</v>
      </c>
      <c r="N442" s="103">
        <v>0</v>
      </c>
      <c r="O442" s="103">
        <v>0</v>
      </c>
      <c r="P442" s="103" t="s">
        <v>1377</v>
      </c>
      <c r="Q442" s="103" t="s">
        <v>1316</v>
      </c>
      <c r="R442" s="103"/>
      <c r="S442" s="103"/>
      <c r="T442" s="103"/>
      <c r="U442" s="14"/>
      <c r="V442" s="14"/>
      <c r="W442" s="14"/>
    </row>
    <row r="443" spans="1:23" s="10" customFormat="1" ht="12.75" customHeight="1" x14ac:dyDescent="0.2">
      <c r="A443" s="10" t="s">
        <v>698</v>
      </c>
      <c r="B443" s="10" t="s">
        <v>231</v>
      </c>
      <c r="C443" s="103">
        <v>169266</v>
      </c>
      <c r="D443" s="103">
        <v>20000</v>
      </c>
      <c r="E443" s="103">
        <v>0</v>
      </c>
      <c r="F443" s="103">
        <v>0</v>
      </c>
      <c r="G443" s="103">
        <v>0</v>
      </c>
      <c r="H443" s="103">
        <v>0</v>
      </c>
      <c r="I443" s="103">
        <v>0</v>
      </c>
      <c r="J443" s="103">
        <v>0</v>
      </c>
      <c r="K443" s="103">
        <v>0</v>
      </c>
      <c r="L443" s="103">
        <v>42253</v>
      </c>
      <c r="M443" s="103">
        <v>0</v>
      </c>
      <c r="N443" s="103">
        <v>812</v>
      </c>
      <c r="O443" s="103">
        <v>5</v>
      </c>
      <c r="P443" s="103" t="s">
        <v>1321</v>
      </c>
      <c r="Q443" s="103" t="s">
        <v>1316</v>
      </c>
      <c r="R443" s="103"/>
      <c r="S443" s="103"/>
      <c r="T443" s="103"/>
      <c r="U443" s="14"/>
      <c r="V443" s="14"/>
      <c r="W443" s="14"/>
    </row>
    <row r="444" spans="1:23" s="10" customFormat="1" ht="12.75" customHeight="1" x14ac:dyDescent="0.2">
      <c r="A444" s="10" t="s">
        <v>646</v>
      </c>
      <c r="B444" s="10" t="s">
        <v>354</v>
      </c>
      <c r="C444" s="103">
        <v>128533</v>
      </c>
      <c r="D444" s="103">
        <v>0</v>
      </c>
      <c r="E444" s="103">
        <v>0</v>
      </c>
      <c r="F444" s="103">
        <v>0</v>
      </c>
      <c r="G444" s="103">
        <v>0</v>
      </c>
      <c r="H444" s="103">
        <v>0</v>
      </c>
      <c r="I444" s="103">
        <v>0</v>
      </c>
      <c r="J444" s="103">
        <v>0</v>
      </c>
      <c r="K444" s="103">
        <v>0</v>
      </c>
      <c r="L444" s="103">
        <v>48000</v>
      </c>
      <c r="M444" s="103">
        <v>0</v>
      </c>
      <c r="N444" s="103">
        <v>0</v>
      </c>
      <c r="O444" s="103">
        <v>52500</v>
      </c>
      <c r="P444" s="103" t="s">
        <v>1324</v>
      </c>
      <c r="Q444" s="103" t="s">
        <v>1316</v>
      </c>
      <c r="R444" s="103"/>
      <c r="S444" s="103"/>
      <c r="T444" s="103"/>
      <c r="U444" s="14"/>
      <c r="V444" s="14"/>
      <c r="W444" s="14"/>
    </row>
    <row r="445" spans="1:23" s="10" customFormat="1" ht="12.75" customHeight="1" x14ac:dyDescent="0.2">
      <c r="A445" s="10" t="s">
        <v>654</v>
      </c>
      <c r="B445" s="10" t="s">
        <v>232</v>
      </c>
      <c r="C445" s="103">
        <v>8935</v>
      </c>
      <c r="D445" s="103">
        <v>2000</v>
      </c>
      <c r="E445" s="103">
        <v>0</v>
      </c>
      <c r="F445" s="103">
        <v>0</v>
      </c>
      <c r="G445" s="103">
        <v>0</v>
      </c>
      <c r="H445" s="103">
        <v>0</v>
      </c>
      <c r="I445" s="103">
        <v>0</v>
      </c>
      <c r="J445" s="103">
        <v>0</v>
      </c>
      <c r="K445" s="103">
        <v>500</v>
      </c>
      <c r="L445" s="103">
        <v>0</v>
      </c>
      <c r="M445" s="103">
        <v>0</v>
      </c>
      <c r="N445" s="103">
        <v>0</v>
      </c>
      <c r="O445" s="103">
        <v>12100</v>
      </c>
      <c r="P445" s="103" t="s">
        <v>1315</v>
      </c>
      <c r="Q445" s="103" t="s">
        <v>1316</v>
      </c>
      <c r="R445" s="103"/>
      <c r="S445" s="103"/>
      <c r="T445" s="103"/>
      <c r="U445" s="14"/>
      <c r="V445" s="14"/>
      <c r="W445" s="14"/>
    </row>
    <row r="446" spans="1:23" s="10" customFormat="1" ht="12.75" customHeight="1" x14ac:dyDescent="0.2">
      <c r="A446" s="10" t="s">
        <v>769</v>
      </c>
      <c r="B446" s="10" t="s">
        <v>868</v>
      </c>
      <c r="C446" s="103">
        <v>0</v>
      </c>
      <c r="D446" s="103">
        <v>0</v>
      </c>
      <c r="E446" s="103">
        <v>0</v>
      </c>
      <c r="F446" s="103">
        <v>0</v>
      </c>
      <c r="G446" s="103">
        <v>0</v>
      </c>
      <c r="H446" s="103">
        <v>0</v>
      </c>
      <c r="I446" s="103">
        <v>0</v>
      </c>
      <c r="J446" s="103">
        <v>0</v>
      </c>
      <c r="K446" s="103">
        <v>0</v>
      </c>
      <c r="L446" s="103">
        <v>0</v>
      </c>
      <c r="M446" s="103">
        <v>0</v>
      </c>
      <c r="N446" s="103">
        <v>0</v>
      </c>
      <c r="O446" s="103">
        <v>9570</v>
      </c>
      <c r="P446" s="103" t="s">
        <v>1377</v>
      </c>
      <c r="Q446" s="103" t="s">
        <v>1316</v>
      </c>
      <c r="R446" s="103"/>
      <c r="S446" s="103"/>
      <c r="T446" s="103"/>
      <c r="U446" s="14"/>
      <c r="V446" s="14"/>
      <c r="W446" s="14"/>
    </row>
    <row r="447" spans="1:23" s="10" customFormat="1" ht="12.75" customHeight="1" x14ac:dyDescent="0.2">
      <c r="A447" s="10" t="s">
        <v>779</v>
      </c>
      <c r="B447" s="10" t="s">
        <v>873</v>
      </c>
      <c r="C447" s="103">
        <v>42188</v>
      </c>
      <c r="D447" s="103">
        <v>0</v>
      </c>
      <c r="E447" s="103">
        <v>0</v>
      </c>
      <c r="F447" s="103">
        <v>0</v>
      </c>
      <c r="G447" s="103">
        <v>0</v>
      </c>
      <c r="H447" s="103">
        <v>0</v>
      </c>
      <c r="I447" s="103">
        <v>0</v>
      </c>
      <c r="J447" s="103">
        <v>0</v>
      </c>
      <c r="K447" s="103">
        <v>0</v>
      </c>
      <c r="L447" s="103">
        <v>7244</v>
      </c>
      <c r="M447" s="103">
        <v>0</v>
      </c>
      <c r="N447" s="103">
        <v>0</v>
      </c>
      <c r="O447" s="103">
        <v>26000</v>
      </c>
      <c r="P447" s="103" t="s">
        <v>1377</v>
      </c>
      <c r="Q447" s="103" t="s">
        <v>1316</v>
      </c>
      <c r="R447" s="103"/>
      <c r="S447" s="103"/>
      <c r="T447" s="103"/>
      <c r="U447" s="14"/>
      <c r="V447" s="14"/>
      <c r="W447" s="14"/>
    </row>
    <row r="448" spans="1:23" s="10" customFormat="1" ht="12.75" customHeight="1" x14ac:dyDescent="0.2">
      <c r="A448" s="10" t="s">
        <v>742</v>
      </c>
      <c r="B448" s="10" t="s">
        <v>233</v>
      </c>
      <c r="C448" s="103">
        <v>13681</v>
      </c>
      <c r="D448" s="103">
        <v>0</v>
      </c>
      <c r="E448" s="103">
        <v>0</v>
      </c>
      <c r="F448" s="103">
        <v>0</v>
      </c>
      <c r="G448" s="103">
        <v>0</v>
      </c>
      <c r="H448" s="103">
        <v>0</v>
      </c>
      <c r="I448" s="103">
        <v>0</v>
      </c>
      <c r="J448" s="103">
        <v>0</v>
      </c>
      <c r="K448" s="103">
        <v>0</v>
      </c>
      <c r="L448" s="103">
        <v>26000</v>
      </c>
      <c r="M448" s="103">
        <v>0</v>
      </c>
      <c r="N448" s="103">
        <v>0</v>
      </c>
      <c r="O448" s="103">
        <v>0</v>
      </c>
      <c r="P448" s="103" t="s">
        <v>1320</v>
      </c>
      <c r="Q448" s="103" t="s">
        <v>1316</v>
      </c>
      <c r="R448" s="103"/>
      <c r="S448" s="103"/>
      <c r="T448" s="103"/>
      <c r="U448" s="14"/>
      <c r="V448" s="14"/>
      <c r="W448" s="14"/>
    </row>
    <row r="449" spans="1:23" s="10" customFormat="1" ht="12.75" customHeight="1" x14ac:dyDescent="0.2">
      <c r="A449" s="10" t="s">
        <v>542</v>
      </c>
      <c r="B449" s="10" t="s">
        <v>234</v>
      </c>
      <c r="C449" s="103">
        <v>8007</v>
      </c>
      <c r="D449" s="103">
        <v>2000</v>
      </c>
      <c r="E449" s="103">
        <v>0</v>
      </c>
      <c r="F449" s="103">
        <v>0</v>
      </c>
      <c r="G449" s="103">
        <v>0</v>
      </c>
      <c r="H449" s="103">
        <v>0</v>
      </c>
      <c r="I449" s="103">
        <v>0</v>
      </c>
      <c r="J449" s="103">
        <v>0</v>
      </c>
      <c r="K449" s="103">
        <v>0</v>
      </c>
      <c r="L449" s="103">
        <v>5423</v>
      </c>
      <c r="M449" s="103">
        <v>0</v>
      </c>
      <c r="N449" s="103">
        <v>0</v>
      </c>
      <c r="O449" s="103">
        <v>0</v>
      </c>
      <c r="P449" s="103" t="s">
        <v>1315</v>
      </c>
      <c r="Q449" s="103" t="s">
        <v>1316</v>
      </c>
      <c r="R449" s="103"/>
      <c r="S449" s="103"/>
      <c r="T449" s="103"/>
      <c r="U449" s="14"/>
      <c r="V449" s="14"/>
      <c r="W449" s="14"/>
    </row>
    <row r="450" spans="1:23" s="10" customFormat="1" ht="12.75" customHeight="1" x14ac:dyDescent="0.2">
      <c r="A450" s="10" t="s">
        <v>1057</v>
      </c>
      <c r="B450" s="10" t="s">
        <v>1058</v>
      </c>
      <c r="C450" s="103">
        <v>42033</v>
      </c>
      <c r="D450" s="103">
        <v>13000</v>
      </c>
      <c r="E450" s="103">
        <v>0</v>
      </c>
      <c r="F450" s="103">
        <v>0</v>
      </c>
      <c r="G450" s="103">
        <v>0</v>
      </c>
      <c r="H450" s="103">
        <v>0</v>
      </c>
      <c r="I450" s="103">
        <v>0</v>
      </c>
      <c r="J450" s="103">
        <v>0</v>
      </c>
      <c r="K450" s="103">
        <v>0</v>
      </c>
      <c r="L450" s="103">
        <v>0</v>
      </c>
      <c r="M450" s="103">
        <v>22270</v>
      </c>
      <c r="N450" s="103">
        <v>0</v>
      </c>
      <c r="O450" s="103">
        <v>34132</v>
      </c>
      <c r="P450" s="103" t="s">
        <v>1312</v>
      </c>
      <c r="Q450" s="103" t="s">
        <v>1313</v>
      </c>
      <c r="R450" s="103"/>
      <c r="S450" s="103"/>
      <c r="T450" s="103"/>
      <c r="U450" s="14"/>
      <c r="V450" s="14"/>
      <c r="W450" s="14"/>
    </row>
    <row r="451" spans="1:23" s="10" customFormat="1" ht="12.75" customHeight="1" x14ac:dyDescent="0.2">
      <c r="A451" s="10" t="s">
        <v>672</v>
      </c>
      <c r="B451" s="10" t="s">
        <v>235</v>
      </c>
      <c r="C451" s="103">
        <v>26325</v>
      </c>
      <c r="D451" s="103">
        <v>0</v>
      </c>
      <c r="E451" s="103">
        <v>0</v>
      </c>
      <c r="F451" s="103">
        <v>0</v>
      </c>
      <c r="G451" s="103">
        <v>0</v>
      </c>
      <c r="H451" s="103">
        <v>0</v>
      </c>
      <c r="I451" s="103">
        <v>0</v>
      </c>
      <c r="J451" s="103">
        <v>0</v>
      </c>
      <c r="K451" s="103">
        <v>0</v>
      </c>
      <c r="L451" s="103">
        <v>0</v>
      </c>
      <c r="M451" s="103">
        <v>0</v>
      </c>
      <c r="N451" s="103">
        <v>0</v>
      </c>
      <c r="O451" s="103">
        <v>0</v>
      </c>
      <c r="P451" s="103" t="s">
        <v>1312</v>
      </c>
      <c r="Q451" s="103" t="s">
        <v>1316</v>
      </c>
      <c r="R451" s="103"/>
      <c r="S451" s="103"/>
      <c r="T451" s="103"/>
      <c r="U451" s="14"/>
      <c r="V451" s="14"/>
      <c r="W451" s="14"/>
    </row>
    <row r="452" spans="1:23" s="10" customFormat="1" ht="12.75" customHeight="1" x14ac:dyDescent="0.2">
      <c r="A452" s="10" t="s">
        <v>682</v>
      </c>
      <c r="B452" s="10" t="s">
        <v>236</v>
      </c>
      <c r="C452" s="103">
        <v>15000</v>
      </c>
      <c r="D452" s="103">
        <v>0</v>
      </c>
      <c r="E452" s="103">
        <v>0</v>
      </c>
      <c r="F452" s="103">
        <v>0</v>
      </c>
      <c r="G452" s="103">
        <v>0</v>
      </c>
      <c r="H452" s="103">
        <v>0</v>
      </c>
      <c r="I452" s="103">
        <v>0</v>
      </c>
      <c r="J452" s="103">
        <v>0</v>
      </c>
      <c r="K452" s="103">
        <v>370</v>
      </c>
      <c r="L452" s="103">
        <v>60330</v>
      </c>
      <c r="M452" s="103">
        <v>0</v>
      </c>
      <c r="N452" s="103">
        <v>0</v>
      </c>
      <c r="O452" s="103">
        <v>0</v>
      </c>
      <c r="P452" s="103" t="s">
        <v>1321</v>
      </c>
      <c r="Q452" s="103" t="s">
        <v>1316</v>
      </c>
      <c r="R452" s="103"/>
      <c r="S452" s="103"/>
      <c r="T452" s="103"/>
      <c r="U452" s="14"/>
      <c r="V452" s="14"/>
      <c r="W452" s="14"/>
    </row>
    <row r="453" spans="1:23" s="10" customFormat="1" ht="12.75" customHeight="1" x14ac:dyDescent="0.2">
      <c r="A453" s="10" t="s">
        <v>637</v>
      </c>
      <c r="B453" s="10" t="s">
        <v>237</v>
      </c>
      <c r="C453" s="103">
        <v>15626</v>
      </c>
      <c r="D453" s="103">
        <v>2000</v>
      </c>
      <c r="E453" s="103">
        <v>0</v>
      </c>
      <c r="F453" s="103">
        <v>0</v>
      </c>
      <c r="G453" s="103">
        <v>0</v>
      </c>
      <c r="H453" s="103">
        <v>0</v>
      </c>
      <c r="I453" s="103">
        <v>0</v>
      </c>
      <c r="J453" s="103">
        <v>0</v>
      </c>
      <c r="K453" s="103">
        <v>0</v>
      </c>
      <c r="L453" s="103">
        <v>0</v>
      </c>
      <c r="M453" s="103">
        <v>0</v>
      </c>
      <c r="N453" s="103">
        <v>0</v>
      </c>
      <c r="O453" s="103">
        <v>0</v>
      </c>
      <c r="P453" s="103" t="s">
        <v>1315</v>
      </c>
      <c r="Q453" s="103" t="s">
        <v>1316</v>
      </c>
      <c r="R453" s="103"/>
      <c r="S453" s="103"/>
      <c r="T453" s="103"/>
      <c r="U453" s="14"/>
      <c r="V453" s="14"/>
      <c r="W453" s="14"/>
    </row>
    <row r="454" spans="1:23" s="10" customFormat="1" ht="12.75" customHeight="1" x14ac:dyDescent="0.2">
      <c r="A454" s="10" t="s">
        <v>655</v>
      </c>
      <c r="B454" s="10" t="s">
        <v>238</v>
      </c>
      <c r="C454" s="103">
        <v>1762</v>
      </c>
      <c r="D454" s="103">
        <v>0</v>
      </c>
      <c r="E454" s="103">
        <v>0</v>
      </c>
      <c r="F454" s="103">
        <v>0</v>
      </c>
      <c r="G454" s="103">
        <v>0</v>
      </c>
      <c r="H454" s="103">
        <v>0</v>
      </c>
      <c r="I454" s="103">
        <v>6000</v>
      </c>
      <c r="J454" s="103">
        <v>0</v>
      </c>
      <c r="K454" s="103">
        <v>0</v>
      </c>
      <c r="L454" s="103">
        <v>2325</v>
      </c>
      <c r="M454" s="103">
        <v>0</v>
      </c>
      <c r="N454" s="103">
        <v>0</v>
      </c>
      <c r="O454" s="103">
        <v>0</v>
      </c>
      <c r="P454" s="103" t="s">
        <v>1315</v>
      </c>
      <c r="Q454" s="103" t="s">
        <v>1316</v>
      </c>
      <c r="R454" s="103"/>
      <c r="S454" s="103"/>
      <c r="T454" s="103"/>
      <c r="U454" s="14"/>
      <c r="V454" s="14"/>
      <c r="W454" s="14"/>
    </row>
    <row r="455" spans="1:23" s="10" customFormat="1" ht="12.75" customHeight="1" x14ac:dyDescent="0.2">
      <c r="A455" s="10" t="s">
        <v>625</v>
      </c>
      <c r="B455" s="10" t="s">
        <v>239</v>
      </c>
      <c r="C455" s="103">
        <v>5500</v>
      </c>
      <c r="D455" s="103">
        <v>1500</v>
      </c>
      <c r="E455" s="103">
        <v>0</v>
      </c>
      <c r="F455" s="103">
        <v>0</v>
      </c>
      <c r="G455" s="103">
        <v>0</v>
      </c>
      <c r="H455" s="103">
        <v>0</v>
      </c>
      <c r="I455" s="103">
        <v>0</v>
      </c>
      <c r="J455" s="103">
        <v>0</v>
      </c>
      <c r="K455" s="103">
        <v>0</v>
      </c>
      <c r="L455" s="103">
        <v>2800</v>
      </c>
      <c r="M455" s="103">
        <v>0</v>
      </c>
      <c r="N455" s="103">
        <v>0</v>
      </c>
      <c r="O455" s="103">
        <v>0</v>
      </c>
      <c r="P455" s="103" t="s">
        <v>1315</v>
      </c>
      <c r="Q455" s="103" t="s">
        <v>1316</v>
      </c>
      <c r="R455" s="103"/>
      <c r="S455" s="103"/>
      <c r="T455" s="103"/>
      <c r="U455" s="14"/>
      <c r="V455" s="14"/>
      <c r="W455" s="14"/>
    </row>
    <row r="456" spans="1:23" s="10" customFormat="1" ht="12.75" customHeight="1" x14ac:dyDescent="0.2">
      <c r="A456" s="10" t="s">
        <v>451</v>
      </c>
      <c r="B456" s="10" t="s">
        <v>240</v>
      </c>
      <c r="C456" s="103">
        <v>5876</v>
      </c>
      <c r="D456" s="103">
        <v>1000</v>
      </c>
      <c r="E456" s="103">
        <v>0</v>
      </c>
      <c r="F456" s="103">
        <v>0</v>
      </c>
      <c r="G456" s="103">
        <v>0</v>
      </c>
      <c r="H456" s="103">
        <v>0</v>
      </c>
      <c r="I456" s="103">
        <v>0</v>
      </c>
      <c r="J456" s="103">
        <v>0</v>
      </c>
      <c r="K456" s="103">
        <v>0</v>
      </c>
      <c r="L456" s="103">
        <v>25</v>
      </c>
      <c r="M456" s="103">
        <v>0</v>
      </c>
      <c r="N456" s="103">
        <v>343</v>
      </c>
      <c r="O456" s="103">
        <v>0</v>
      </c>
      <c r="P456" s="103" t="s">
        <v>1315</v>
      </c>
      <c r="Q456" s="103" t="s">
        <v>1316</v>
      </c>
      <c r="R456" s="103"/>
      <c r="S456" s="103"/>
      <c r="T456" s="103"/>
      <c r="U456" s="14"/>
      <c r="V456" s="14"/>
      <c r="W456" s="14"/>
    </row>
    <row r="457" spans="1:23" s="10" customFormat="1" ht="12.75" customHeight="1" x14ac:dyDescent="0.2">
      <c r="A457" s="10" t="s">
        <v>620</v>
      </c>
      <c r="B457" s="10" t="s">
        <v>241</v>
      </c>
      <c r="C457" s="103">
        <v>53179</v>
      </c>
      <c r="D457" s="103">
        <v>0</v>
      </c>
      <c r="E457" s="103">
        <v>0</v>
      </c>
      <c r="F457" s="103">
        <v>0</v>
      </c>
      <c r="G457" s="103">
        <v>0</v>
      </c>
      <c r="H457" s="103">
        <v>0</v>
      </c>
      <c r="I457" s="103">
        <v>0</v>
      </c>
      <c r="J457" s="103">
        <v>0</v>
      </c>
      <c r="K457" s="103">
        <v>0</v>
      </c>
      <c r="L457" s="103">
        <v>0</v>
      </c>
      <c r="M457" s="103">
        <v>0</v>
      </c>
      <c r="N457" s="103">
        <v>0</v>
      </c>
      <c r="O457" s="103">
        <v>0</v>
      </c>
      <c r="P457" s="103" t="s">
        <v>1312</v>
      </c>
      <c r="Q457" s="103" t="s">
        <v>1316</v>
      </c>
      <c r="R457" s="103"/>
      <c r="S457" s="103"/>
      <c r="T457" s="103"/>
      <c r="U457" s="14"/>
      <c r="V457" s="14"/>
      <c r="W457" s="14"/>
    </row>
    <row r="458" spans="1:23" s="10" customFormat="1" ht="12.75" customHeight="1" x14ac:dyDescent="0.2">
      <c r="A458" s="10" t="s">
        <v>485</v>
      </c>
      <c r="B458" s="10" t="s">
        <v>242</v>
      </c>
      <c r="C458" s="103">
        <v>5393</v>
      </c>
      <c r="D458" s="103">
        <v>0</v>
      </c>
      <c r="E458" s="103">
        <v>7000</v>
      </c>
      <c r="F458" s="103">
        <v>0</v>
      </c>
      <c r="G458" s="103">
        <v>0</v>
      </c>
      <c r="H458" s="103">
        <v>10</v>
      </c>
      <c r="I458" s="103">
        <v>0</v>
      </c>
      <c r="J458" s="103">
        <v>0</v>
      </c>
      <c r="K458" s="103">
        <v>0</v>
      </c>
      <c r="L458" s="103">
        <v>0</v>
      </c>
      <c r="M458" s="103">
        <v>0</v>
      </c>
      <c r="N458" s="103">
        <v>49</v>
      </c>
      <c r="O458" s="103">
        <v>18000</v>
      </c>
      <c r="P458" s="103" t="s">
        <v>1315</v>
      </c>
      <c r="Q458" s="103" t="s">
        <v>1316</v>
      </c>
      <c r="R458" s="103"/>
      <c r="S458" s="103"/>
      <c r="T458" s="103"/>
      <c r="U458" s="14"/>
      <c r="V458" s="14"/>
      <c r="W458" s="14"/>
    </row>
    <row r="459" spans="1:23" s="10" customFormat="1" ht="12.75" customHeight="1" x14ac:dyDescent="0.2">
      <c r="A459" s="10" t="s">
        <v>506</v>
      </c>
      <c r="B459" s="10" t="s">
        <v>243</v>
      </c>
      <c r="C459" s="103">
        <v>0</v>
      </c>
      <c r="D459" s="103">
        <v>0</v>
      </c>
      <c r="E459" s="103">
        <v>0</v>
      </c>
      <c r="F459" s="103">
        <v>29735</v>
      </c>
      <c r="G459" s="103">
        <v>6500</v>
      </c>
      <c r="H459" s="103">
        <v>0</v>
      </c>
      <c r="I459" s="103">
        <v>0</v>
      </c>
      <c r="J459" s="103">
        <v>0</v>
      </c>
      <c r="K459" s="103">
        <v>0</v>
      </c>
      <c r="L459" s="103">
        <v>1000</v>
      </c>
      <c r="M459" s="103">
        <v>0</v>
      </c>
      <c r="N459" s="103">
        <v>0</v>
      </c>
      <c r="O459" s="103">
        <v>15000</v>
      </c>
      <c r="P459" s="103" t="s">
        <v>1315</v>
      </c>
      <c r="Q459" s="103" t="s">
        <v>1316</v>
      </c>
      <c r="R459" s="103"/>
      <c r="S459" s="103"/>
      <c r="T459" s="103"/>
      <c r="U459" s="14"/>
      <c r="V459" s="14"/>
      <c r="W459" s="14"/>
    </row>
    <row r="460" spans="1:23" s="10" customFormat="1" ht="12.75" customHeight="1" x14ac:dyDescent="0.2">
      <c r="A460" s="10" t="s">
        <v>493</v>
      </c>
      <c r="B460" s="10" t="s">
        <v>244</v>
      </c>
      <c r="C460" s="103">
        <v>10376</v>
      </c>
      <c r="D460" s="103">
        <v>6000</v>
      </c>
      <c r="E460" s="103">
        <v>0</v>
      </c>
      <c r="F460" s="103">
        <v>0</v>
      </c>
      <c r="G460" s="103">
        <v>0</v>
      </c>
      <c r="H460" s="103">
        <v>0</v>
      </c>
      <c r="I460" s="103">
        <v>0</v>
      </c>
      <c r="J460" s="103">
        <v>0</v>
      </c>
      <c r="K460" s="103">
        <v>0</v>
      </c>
      <c r="L460" s="103">
        <v>2005</v>
      </c>
      <c r="M460" s="103">
        <v>0</v>
      </c>
      <c r="N460" s="103">
        <v>0</v>
      </c>
      <c r="O460" s="103">
        <v>3000</v>
      </c>
      <c r="P460" s="103" t="s">
        <v>1315</v>
      </c>
      <c r="Q460" s="103" t="s">
        <v>1316</v>
      </c>
      <c r="R460" s="103"/>
      <c r="S460" s="103"/>
      <c r="T460" s="103"/>
      <c r="U460" s="14"/>
      <c r="V460" s="14"/>
      <c r="W460" s="14"/>
    </row>
    <row r="461" spans="1:23" s="10" customFormat="1" ht="12.75" customHeight="1" x14ac:dyDescent="0.2">
      <c r="A461" s="10" t="s">
        <v>780</v>
      </c>
      <c r="B461" s="10" t="s">
        <v>874</v>
      </c>
      <c r="C461" s="103">
        <v>75400</v>
      </c>
      <c r="D461" s="103">
        <v>0</v>
      </c>
      <c r="E461" s="103">
        <v>0</v>
      </c>
      <c r="F461" s="103">
        <v>0</v>
      </c>
      <c r="G461" s="103">
        <v>0</v>
      </c>
      <c r="H461" s="103">
        <v>0</v>
      </c>
      <c r="I461" s="103">
        <v>0</v>
      </c>
      <c r="J461" s="103">
        <v>0</v>
      </c>
      <c r="K461" s="103">
        <v>0</v>
      </c>
      <c r="L461" s="103">
        <v>0</v>
      </c>
      <c r="M461" s="103">
        <v>0</v>
      </c>
      <c r="N461" s="103">
        <v>3460</v>
      </c>
      <c r="O461" s="103">
        <v>0</v>
      </c>
      <c r="P461" s="103" t="s">
        <v>1377</v>
      </c>
      <c r="Q461" s="103" t="s">
        <v>1316</v>
      </c>
      <c r="R461" s="103"/>
      <c r="S461" s="103"/>
      <c r="T461" s="103"/>
      <c r="U461" s="14"/>
      <c r="V461" s="14"/>
      <c r="W461" s="14"/>
    </row>
    <row r="462" spans="1:23" s="10" customFormat="1" ht="12.75" customHeight="1" x14ac:dyDescent="0.2">
      <c r="A462" s="10" t="s">
        <v>543</v>
      </c>
      <c r="B462" s="10" t="s">
        <v>245</v>
      </c>
      <c r="C462" s="103">
        <v>8921</v>
      </c>
      <c r="D462" s="103">
        <v>0</v>
      </c>
      <c r="E462" s="103">
        <v>0</v>
      </c>
      <c r="F462" s="103">
        <v>0</v>
      </c>
      <c r="G462" s="103">
        <v>0</v>
      </c>
      <c r="H462" s="103">
        <v>0</v>
      </c>
      <c r="I462" s="103">
        <v>0</v>
      </c>
      <c r="J462" s="103">
        <v>0</v>
      </c>
      <c r="K462" s="103">
        <v>0</v>
      </c>
      <c r="L462" s="103">
        <v>13595</v>
      </c>
      <c r="M462" s="103">
        <v>0</v>
      </c>
      <c r="N462" s="103">
        <v>165</v>
      </c>
      <c r="O462" s="103">
        <v>0</v>
      </c>
      <c r="P462" s="103" t="s">
        <v>1315</v>
      </c>
      <c r="Q462" s="103" t="s">
        <v>1316</v>
      </c>
      <c r="R462" s="103"/>
      <c r="S462" s="103"/>
      <c r="T462" s="103"/>
      <c r="U462" s="14"/>
      <c r="V462" s="14"/>
      <c r="W462" s="14"/>
    </row>
    <row r="463" spans="1:23" s="10" customFormat="1" ht="12.75" customHeight="1" x14ac:dyDescent="0.2">
      <c r="A463" s="10" t="s">
        <v>524</v>
      </c>
      <c r="B463" s="10" t="s">
        <v>246</v>
      </c>
      <c r="C463" s="103">
        <v>11524</v>
      </c>
      <c r="D463" s="103">
        <v>16000</v>
      </c>
      <c r="E463" s="103">
        <v>0</v>
      </c>
      <c r="F463" s="103">
        <v>0</v>
      </c>
      <c r="G463" s="103">
        <v>0</v>
      </c>
      <c r="H463" s="103">
        <v>0</v>
      </c>
      <c r="I463" s="103">
        <v>0</v>
      </c>
      <c r="J463" s="103">
        <v>0</v>
      </c>
      <c r="K463" s="103">
        <v>0</v>
      </c>
      <c r="L463" s="103">
        <v>0</v>
      </c>
      <c r="M463" s="103">
        <v>0</v>
      </c>
      <c r="N463" s="103">
        <v>0</v>
      </c>
      <c r="O463" s="103">
        <v>225</v>
      </c>
      <c r="P463" s="103" t="s">
        <v>1315</v>
      </c>
      <c r="Q463" s="103" t="s">
        <v>1316</v>
      </c>
      <c r="R463" s="103"/>
      <c r="S463" s="103"/>
      <c r="T463" s="103"/>
      <c r="U463" s="14"/>
      <c r="V463" s="14"/>
      <c r="W463" s="14"/>
    </row>
    <row r="464" spans="1:23" s="10" customFormat="1" ht="12.75" customHeight="1" x14ac:dyDescent="0.2">
      <c r="A464" s="10" t="s">
        <v>473</v>
      </c>
      <c r="B464" s="10" t="s">
        <v>247</v>
      </c>
      <c r="C464" s="103">
        <v>10000</v>
      </c>
      <c r="D464" s="103">
        <v>0</v>
      </c>
      <c r="E464" s="103">
        <v>0</v>
      </c>
      <c r="F464" s="103">
        <v>0</v>
      </c>
      <c r="G464" s="103">
        <v>0</v>
      </c>
      <c r="H464" s="103">
        <v>0</v>
      </c>
      <c r="I464" s="103">
        <v>0</v>
      </c>
      <c r="J464" s="103">
        <v>0</v>
      </c>
      <c r="K464" s="103">
        <v>0</v>
      </c>
      <c r="L464" s="103">
        <v>0</v>
      </c>
      <c r="M464" s="103">
        <v>20284</v>
      </c>
      <c r="N464" s="103">
        <v>0</v>
      </c>
      <c r="O464" s="103">
        <v>2000</v>
      </c>
      <c r="P464" s="103" t="s">
        <v>1312</v>
      </c>
      <c r="Q464" s="103" t="s">
        <v>1316</v>
      </c>
      <c r="R464" s="103"/>
      <c r="S464" s="103"/>
      <c r="T464" s="103"/>
      <c r="U464" s="14"/>
      <c r="V464" s="14"/>
      <c r="W464" s="14"/>
    </row>
    <row r="465" spans="1:23" s="10" customFormat="1" ht="12.75" customHeight="1" x14ac:dyDescent="0.2">
      <c r="A465" s="10" t="s">
        <v>544</v>
      </c>
      <c r="B465" s="10" t="s">
        <v>836</v>
      </c>
      <c r="C465" s="103">
        <v>3204</v>
      </c>
      <c r="D465" s="103">
        <v>0</v>
      </c>
      <c r="E465" s="103">
        <v>0</v>
      </c>
      <c r="F465" s="103">
        <v>0</v>
      </c>
      <c r="G465" s="103">
        <v>0</v>
      </c>
      <c r="H465" s="103">
        <v>0</v>
      </c>
      <c r="I465" s="103">
        <v>0</v>
      </c>
      <c r="J465" s="103">
        <v>0</v>
      </c>
      <c r="K465" s="103">
        <v>0</v>
      </c>
      <c r="L465" s="103">
        <v>2000</v>
      </c>
      <c r="M465" s="103">
        <v>21023</v>
      </c>
      <c r="N465" s="103">
        <v>0</v>
      </c>
      <c r="O465" s="103">
        <v>0</v>
      </c>
      <c r="P465" s="103" t="s">
        <v>1315</v>
      </c>
      <c r="Q465" s="103" t="s">
        <v>1316</v>
      </c>
      <c r="R465" s="103"/>
      <c r="S465" s="103"/>
      <c r="T465" s="103"/>
      <c r="U465" s="14"/>
      <c r="V465" s="14"/>
      <c r="W465" s="14"/>
    </row>
    <row r="466" spans="1:23" s="10" customFormat="1" ht="12.75" customHeight="1" x14ac:dyDescent="0.2">
      <c r="A466" s="10" t="s">
        <v>444</v>
      </c>
      <c r="B466" s="10" t="s">
        <v>248</v>
      </c>
      <c r="C466" s="103">
        <v>67505</v>
      </c>
      <c r="D466" s="103">
        <v>2000</v>
      </c>
      <c r="E466" s="103">
        <v>0</v>
      </c>
      <c r="F466" s="103">
        <v>0</v>
      </c>
      <c r="G466" s="103">
        <v>0</v>
      </c>
      <c r="H466" s="103">
        <v>0</v>
      </c>
      <c r="I466" s="103">
        <v>0</v>
      </c>
      <c r="J466" s="103">
        <v>0</v>
      </c>
      <c r="K466" s="103">
        <v>0</v>
      </c>
      <c r="L466" s="103">
        <v>50</v>
      </c>
      <c r="M466" s="103">
        <v>36154</v>
      </c>
      <c r="N466" s="103">
        <v>0</v>
      </c>
      <c r="O466" s="103">
        <v>0</v>
      </c>
      <c r="P466" s="103" t="s">
        <v>1312</v>
      </c>
      <c r="Q466" s="103" t="s">
        <v>1316</v>
      </c>
      <c r="R466" s="103"/>
      <c r="S466" s="103"/>
      <c r="T466" s="103"/>
      <c r="U466" s="14"/>
      <c r="V466" s="14"/>
      <c r="W466" s="14"/>
    </row>
    <row r="467" spans="1:23" s="10" customFormat="1" ht="12.75" customHeight="1" x14ac:dyDescent="0.2">
      <c r="A467" s="10" t="s">
        <v>1059</v>
      </c>
      <c r="B467" s="10" t="s">
        <v>1060</v>
      </c>
      <c r="C467" s="103">
        <v>8257</v>
      </c>
      <c r="D467" s="103">
        <v>0</v>
      </c>
      <c r="E467" s="103">
        <v>0</v>
      </c>
      <c r="F467" s="103">
        <v>0</v>
      </c>
      <c r="G467" s="103">
        <v>0</v>
      </c>
      <c r="H467" s="103">
        <v>0</v>
      </c>
      <c r="I467" s="103">
        <v>0</v>
      </c>
      <c r="J467" s="103">
        <v>0</v>
      </c>
      <c r="K467" s="103">
        <v>0</v>
      </c>
      <c r="L467" s="103">
        <v>15830</v>
      </c>
      <c r="M467" s="103">
        <v>0</v>
      </c>
      <c r="N467" s="103">
        <v>0</v>
      </c>
      <c r="O467" s="103">
        <v>0</v>
      </c>
      <c r="P467" s="103" t="s">
        <v>1312</v>
      </c>
      <c r="Q467" s="103" t="s">
        <v>1313</v>
      </c>
      <c r="R467" s="103"/>
      <c r="S467" s="103"/>
      <c r="T467" s="103"/>
      <c r="U467" s="14"/>
      <c r="V467" s="14"/>
      <c r="W467" s="14"/>
    </row>
    <row r="468" spans="1:23" s="10" customFormat="1" ht="12.75" customHeight="1" x14ac:dyDescent="0.2">
      <c r="A468" s="10" t="s">
        <v>452</v>
      </c>
      <c r="B468" s="10" t="s">
        <v>249</v>
      </c>
      <c r="C468" s="103">
        <v>5000</v>
      </c>
      <c r="D468" s="103">
        <v>2000</v>
      </c>
      <c r="E468" s="103">
        <v>0</v>
      </c>
      <c r="F468" s="103">
        <v>0</v>
      </c>
      <c r="G468" s="103">
        <v>0</v>
      </c>
      <c r="H468" s="103">
        <v>0</v>
      </c>
      <c r="I468" s="103">
        <v>0</v>
      </c>
      <c r="J468" s="103">
        <v>0</v>
      </c>
      <c r="K468" s="103">
        <v>0</v>
      </c>
      <c r="L468" s="103">
        <v>0</v>
      </c>
      <c r="M468" s="103">
        <v>0</v>
      </c>
      <c r="N468" s="103">
        <v>0</v>
      </c>
      <c r="O468" s="103">
        <v>0</v>
      </c>
      <c r="P468" s="103" t="s">
        <v>1315</v>
      </c>
      <c r="Q468" s="103" t="s">
        <v>1316</v>
      </c>
      <c r="R468" s="103"/>
      <c r="S468" s="103"/>
      <c r="T468" s="103"/>
      <c r="U468" s="14"/>
      <c r="V468" s="14"/>
      <c r="W468" s="14"/>
    </row>
    <row r="469" spans="1:23" s="10" customFormat="1" ht="12.75" customHeight="1" x14ac:dyDescent="0.2">
      <c r="A469" s="10" t="s">
        <v>721</v>
      </c>
      <c r="B469" s="10" t="s">
        <v>250</v>
      </c>
      <c r="C469" s="103">
        <v>95000</v>
      </c>
      <c r="D469" s="103">
        <v>30000</v>
      </c>
      <c r="E469" s="103">
        <v>0</v>
      </c>
      <c r="F469" s="103">
        <v>0</v>
      </c>
      <c r="G469" s="103">
        <v>0</v>
      </c>
      <c r="H469" s="103">
        <v>0</v>
      </c>
      <c r="I469" s="103">
        <v>0</v>
      </c>
      <c r="J469" s="103">
        <v>0</v>
      </c>
      <c r="K469" s="103">
        <v>2600</v>
      </c>
      <c r="L469" s="103">
        <v>50000</v>
      </c>
      <c r="M469" s="103">
        <v>0</v>
      </c>
      <c r="N469" s="103">
        <v>30000</v>
      </c>
      <c r="O469" s="103">
        <v>0</v>
      </c>
      <c r="P469" s="103" t="s">
        <v>1327</v>
      </c>
      <c r="Q469" s="103" t="s">
        <v>1316</v>
      </c>
      <c r="R469" s="103"/>
      <c r="S469" s="103"/>
      <c r="T469" s="103"/>
      <c r="U469" s="14"/>
      <c r="V469" s="14"/>
      <c r="W469" s="14"/>
    </row>
    <row r="470" spans="1:23" s="10" customFormat="1" ht="12.75" customHeight="1" x14ac:dyDescent="0.2">
      <c r="A470" s="10" t="s">
        <v>683</v>
      </c>
      <c r="B470" s="10" t="s">
        <v>251</v>
      </c>
      <c r="C470" s="103">
        <v>48100</v>
      </c>
      <c r="D470" s="103">
        <v>2700</v>
      </c>
      <c r="E470" s="103">
        <v>0</v>
      </c>
      <c r="F470" s="103">
        <v>0</v>
      </c>
      <c r="G470" s="103">
        <v>0</v>
      </c>
      <c r="H470" s="103">
        <v>0</v>
      </c>
      <c r="I470" s="103">
        <v>0</v>
      </c>
      <c r="J470" s="103">
        <v>0</v>
      </c>
      <c r="K470" s="103">
        <v>0</v>
      </c>
      <c r="L470" s="103">
        <v>20179</v>
      </c>
      <c r="M470" s="103">
        <v>0</v>
      </c>
      <c r="N470" s="103">
        <v>0</v>
      </c>
      <c r="O470" s="103">
        <v>6000</v>
      </c>
      <c r="P470" s="103" t="s">
        <v>1321</v>
      </c>
      <c r="Q470" s="103" t="s">
        <v>1316</v>
      </c>
      <c r="R470" s="103"/>
      <c r="S470" s="103"/>
      <c r="T470" s="103"/>
      <c r="U470" s="14"/>
      <c r="V470" s="14"/>
      <c r="W470" s="14"/>
    </row>
    <row r="471" spans="1:23" s="10" customFormat="1" ht="12.75" customHeight="1" x14ac:dyDescent="0.2">
      <c r="A471" s="10" t="s">
        <v>745</v>
      </c>
      <c r="B471" s="10" t="s">
        <v>355</v>
      </c>
      <c r="C471" s="103">
        <v>316188</v>
      </c>
      <c r="D471" s="103">
        <v>0</v>
      </c>
      <c r="E471" s="103">
        <v>919336</v>
      </c>
      <c r="F471" s="103">
        <v>0</v>
      </c>
      <c r="G471" s="103">
        <v>0</v>
      </c>
      <c r="H471" s="103">
        <v>498914</v>
      </c>
      <c r="I471" s="103">
        <v>0</v>
      </c>
      <c r="J471" s="103">
        <v>0</v>
      </c>
      <c r="K471" s="103">
        <v>0</v>
      </c>
      <c r="L471" s="103">
        <v>846000</v>
      </c>
      <c r="M471" s="103">
        <v>0</v>
      </c>
      <c r="N471" s="103">
        <v>0</v>
      </c>
      <c r="O471" s="103">
        <v>0</v>
      </c>
      <c r="P471" s="103" t="s">
        <v>1344</v>
      </c>
      <c r="Q471" s="103" t="s">
        <v>1316</v>
      </c>
      <c r="R471" s="103"/>
      <c r="S471" s="103"/>
      <c r="T471" s="103"/>
      <c r="U471" s="14"/>
      <c r="V471" s="14"/>
      <c r="W471" s="14"/>
    </row>
    <row r="472" spans="1:23" s="10" customFormat="1" ht="12.75" customHeight="1" x14ac:dyDescent="0.2">
      <c r="A472" s="10" t="s">
        <v>545</v>
      </c>
      <c r="B472" s="10" t="s">
        <v>252</v>
      </c>
      <c r="C472" s="103">
        <v>35000</v>
      </c>
      <c r="D472" s="103">
        <v>3000</v>
      </c>
      <c r="E472" s="103">
        <v>0</v>
      </c>
      <c r="F472" s="103">
        <v>0</v>
      </c>
      <c r="G472" s="103">
        <v>0</v>
      </c>
      <c r="H472" s="103">
        <v>0</v>
      </c>
      <c r="I472" s="103">
        <v>0</v>
      </c>
      <c r="J472" s="103">
        <v>0</v>
      </c>
      <c r="K472" s="103">
        <v>0</v>
      </c>
      <c r="L472" s="103">
        <v>0</v>
      </c>
      <c r="M472" s="103">
        <v>0</v>
      </c>
      <c r="N472" s="103">
        <v>0</v>
      </c>
      <c r="O472" s="103">
        <v>0</v>
      </c>
      <c r="P472" s="103" t="s">
        <v>1315</v>
      </c>
      <c r="Q472" s="103" t="s">
        <v>1316</v>
      </c>
      <c r="R472" s="103"/>
      <c r="S472" s="103"/>
      <c r="T472" s="103"/>
      <c r="U472" s="14"/>
      <c r="V472" s="14"/>
      <c r="W472" s="14"/>
    </row>
    <row r="473" spans="1:23" s="10" customFormat="1" ht="12.75" customHeight="1" x14ac:dyDescent="0.2">
      <c r="A473" s="10" t="s">
        <v>816</v>
      </c>
      <c r="B473" s="10" t="s">
        <v>901</v>
      </c>
      <c r="C473" s="103">
        <v>0</v>
      </c>
      <c r="D473" s="103">
        <v>0</v>
      </c>
      <c r="E473" s="103">
        <v>0</v>
      </c>
      <c r="F473" s="103">
        <v>0</v>
      </c>
      <c r="G473" s="103">
        <v>0</v>
      </c>
      <c r="H473" s="103">
        <v>0</v>
      </c>
      <c r="I473" s="103">
        <v>0</v>
      </c>
      <c r="J473" s="103">
        <v>0</v>
      </c>
      <c r="K473" s="103">
        <v>0</v>
      </c>
      <c r="L473" s="103">
        <v>0</v>
      </c>
      <c r="M473" s="103">
        <v>0</v>
      </c>
      <c r="N473" s="103">
        <v>0</v>
      </c>
      <c r="O473" s="103">
        <v>0</v>
      </c>
      <c r="P473" s="103" t="s">
        <v>1377</v>
      </c>
      <c r="Q473" s="103" t="s">
        <v>1316</v>
      </c>
      <c r="R473" s="103"/>
      <c r="S473" s="103"/>
      <c r="T473" s="103"/>
      <c r="U473" s="14"/>
      <c r="V473" s="14"/>
      <c r="W473" s="14"/>
    </row>
    <row r="474" spans="1:23" s="10" customFormat="1" ht="12.75" customHeight="1" x14ac:dyDescent="0.2">
      <c r="A474" s="10" t="s">
        <v>486</v>
      </c>
      <c r="B474" s="10" t="s">
        <v>253</v>
      </c>
      <c r="C474" s="103">
        <v>8938</v>
      </c>
      <c r="D474" s="103">
        <v>1000</v>
      </c>
      <c r="E474" s="103">
        <v>0</v>
      </c>
      <c r="F474" s="103">
        <v>0</v>
      </c>
      <c r="G474" s="103">
        <v>0</v>
      </c>
      <c r="H474" s="103">
        <v>0</v>
      </c>
      <c r="I474" s="103">
        <v>0</v>
      </c>
      <c r="J474" s="103">
        <v>0</v>
      </c>
      <c r="K474" s="103">
        <v>1000</v>
      </c>
      <c r="L474" s="103">
        <v>0</v>
      </c>
      <c r="M474" s="103">
        <v>0</v>
      </c>
      <c r="N474" s="103">
        <v>0</v>
      </c>
      <c r="O474" s="103">
        <v>0</v>
      </c>
      <c r="P474" s="103" t="s">
        <v>1315</v>
      </c>
      <c r="Q474" s="103" t="s">
        <v>1316</v>
      </c>
      <c r="R474" s="103"/>
      <c r="S474" s="103"/>
      <c r="T474" s="103"/>
      <c r="U474" s="14"/>
      <c r="V474" s="14"/>
      <c r="W474" s="14"/>
    </row>
    <row r="475" spans="1:23" s="10" customFormat="1" ht="12.75" customHeight="1" x14ac:dyDescent="0.2">
      <c r="A475" s="10" t="s">
        <v>1061</v>
      </c>
      <c r="B475" s="10" t="s">
        <v>1062</v>
      </c>
      <c r="C475" s="103">
        <v>3</v>
      </c>
      <c r="D475" s="103">
        <v>0</v>
      </c>
      <c r="E475" s="103">
        <v>0</v>
      </c>
      <c r="F475" s="103">
        <v>0</v>
      </c>
      <c r="G475" s="103">
        <v>0</v>
      </c>
      <c r="H475" s="103">
        <v>0</v>
      </c>
      <c r="I475" s="103">
        <v>0</v>
      </c>
      <c r="J475" s="103">
        <v>0</v>
      </c>
      <c r="K475" s="103">
        <v>100000</v>
      </c>
      <c r="L475" s="103">
        <v>0</v>
      </c>
      <c r="M475" s="103">
        <v>0</v>
      </c>
      <c r="N475" s="103">
        <v>10</v>
      </c>
      <c r="O475" s="103">
        <v>4000</v>
      </c>
      <c r="P475" s="103" t="s">
        <v>1312</v>
      </c>
      <c r="Q475" s="103" t="s">
        <v>1313</v>
      </c>
      <c r="R475" s="103"/>
      <c r="S475" s="103"/>
      <c r="T475" s="103"/>
      <c r="U475" s="14"/>
      <c r="V475" s="14"/>
      <c r="W475" s="14"/>
    </row>
    <row r="476" spans="1:23" s="10" customFormat="1" ht="12.75" customHeight="1" x14ac:dyDescent="0.2">
      <c r="A476" s="10" t="s">
        <v>618</v>
      </c>
      <c r="B476" s="10" t="s">
        <v>254</v>
      </c>
      <c r="C476" s="103">
        <v>9114</v>
      </c>
      <c r="D476" s="103">
        <v>0</v>
      </c>
      <c r="E476" s="103">
        <v>0</v>
      </c>
      <c r="F476" s="103">
        <v>0</v>
      </c>
      <c r="G476" s="103">
        <v>0</v>
      </c>
      <c r="H476" s="103">
        <v>0</v>
      </c>
      <c r="I476" s="103">
        <v>0</v>
      </c>
      <c r="J476" s="103">
        <v>0</v>
      </c>
      <c r="K476" s="103">
        <v>0</v>
      </c>
      <c r="L476" s="103">
        <v>50</v>
      </c>
      <c r="M476" s="103">
        <v>10196</v>
      </c>
      <c r="N476" s="103">
        <v>0</v>
      </c>
      <c r="O476" s="103">
        <v>0</v>
      </c>
      <c r="P476" s="103" t="s">
        <v>1315</v>
      </c>
      <c r="Q476" s="103" t="s">
        <v>1316</v>
      </c>
      <c r="R476" s="103"/>
      <c r="S476" s="103"/>
      <c r="T476" s="103"/>
      <c r="U476" s="14"/>
      <c r="V476" s="14"/>
      <c r="W476" s="14"/>
    </row>
    <row r="477" spans="1:23" s="10" customFormat="1" ht="12.75" customHeight="1" x14ac:dyDescent="0.2">
      <c r="A477" s="10" t="s">
        <v>710</v>
      </c>
      <c r="B477" s="10" t="s">
        <v>255</v>
      </c>
      <c r="C477" s="103">
        <v>32951</v>
      </c>
      <c r="D477" s="103">
        <v>0</v>
      </c>
      <c r="E477" s="103">
        <v>0</v>
      </c>
      <c r="F477" s="103">
        <v>0</v>
      </c>
      <c r="G477" s="103">
        <v>0</v>
      </c>
      <c r="H477" s="103">
        <v>0</v>
      </c>
      <c r="I477" s="103">
        <v>0</v>
      </c>
      <c r="J477" s="103">
        <v>0</v>
      </c>
      <c r="K477" s="103">
        <v>0</v>
      </c>
      <c r="L477" s="103">
        <v>0</v>
      </c>
      <c r="M477" s="103">
        <v>0</v>
      </c>
      <c r="N477" s="103">
        <v>0</v>
      </c>
      <c r="O477" s="103">
        <v>41000</v>
      </c>
      <c r="P477" s="103" t="s">
        <v>1321</v>
      </c>
      <c r="Q477" s="103" t="s">
        <v>1316</v>
      </c>
      <c r="R477" s="103"/>
      <c r="S477" s="103"/>
      <c r="T477" s="103"/>
      <c r="U477" s="14"/>
      <c r="V477" s="14"/>
      <c r="W477" s="14"/>
    </row>
    <row r="478" spans="1:23" s="10" customFormat="1" ht="12.75" customHeight="1" x14ac:dyDescent="0.2">
      <c r="A478" s="10" t="s">
        <v>704</v>
      </c>
      <c r="B478" s="10" t="s">
        <v>256</v>
      </c>
      <c r="C478" s="103">
        <v>65380</v>
      </c>
      <c r="D478" s="103">
        <v>71000</v>
      </c>
      <c r="E478" s="103">
        <v>0</v>
      </c>
      <c r="F478" s="103">
        <v>0</v>
      </c>
      <c r="G478" s="103">
        <v>0</v>
      </c>
      <c r="H478" s="103">
        <v>0</v>
      </c>
      <c r="I478" s="103">
        <v>0</v>
      </c>
      <c r="J478" s="103">
        <v>0</v>
      </c>
      <c r="K478" s="103">
        <v>0</v>
      </c>
      <c r="L478" s="103">
        <v>0</v>
      </c>
      <c r="M478" s="103">
        <v>0</v>
      </c>
      <c r="N478" s="103">
        <v>0</v>
      </c>
      <c r="O478" s="103">
        <v>0</v>
      </c>
      <c r="P478" s="103" t="s">
        <v>1321</v>
      </c>
      <c r="Q478" s="103" t="s">
        <v>1316</v>
      </c>
      <c r="R478" s="103"/>
      <c r="S478" s="103"/>
      <c r="T478" s="103"/>
      <c r="U478" s="14"/>
      <c r="V478" s="14"/>
      <c r="W478" s="14"/>
    </row>
    <row r="479" spans="1:23" s="10" customFormat="1" ht="12.75" customHeight="1" x14ac:dyDescent="0.2">
      <c r="A479" s="10" t="s">
        <v>743</v>
      </c>
      <c r="B479" s="10" t="s">
        <v>257</v>
      </c>
      <c r="C479" s="103">
        <v>50514</v>
      </c>
      <c r="D479" s="103">
        <v>26000</v>
      </c>
      <c r="E479" s="103">
        <v>0</v>
      </c>
      <c r="F479" s="103">
        <v>0</v>
      </c>
      <c r="G479" s="103">
        <v>0</v>
      </c>
      <c r="H479" s="103">
        <v>0</v>
      </c>
      <c r="I479" s="103">
        <v>0</v>
      </c>
      <c r="J479" s="103">
        <v>0</v>
      </c>
      <c r="K479" s="103">
        <v>0</v>
      </c>
      <c r="L479" s="103">
        <v>0</v>
      </c>
      <c r="M479" s="103">
        <v>0</v>
      </c>
      <c r="N479" s="103">
        <v>19500</v>
      </c>
      <c r="O479" s="103">
        <v>5000</v>
      </c>
      <c r="P479" s="103" t="s">
        <v>1320</v>
      </c>
      <c r="Q479" s="103" t="s">
        <v>1316</v>
      </c>
      <c r="R479" s="103"/>
      <c r="S479" s="103"/>
      <c r="T479" s="103"/>
      <c r="U479" s="14"/>
      <c r="V479" s="14"/>
      <c r="W479" s="14"/>
    </row>
    <row r="480" spans="1:23" s="10" customFormat="1" ht="12.75" customHeight="1" x14ac:dyDescent="0.2">
      <c r="A480" s="10" t="s">
        <v>722</v>
      </c>
      <c r="B480" s="10" t="s">
        <v>258</v>
      </c>
      <c r="C480" s="103">
        <v>107556</v>
      </c>
      <c r="D480" s="103">
        <v>10000</v>
      </c>
      <c r="E480" s="103">
        <v>0</v>
      </c>
      <c r="F480" s="103">
        <v>0</v>
      </c>
      <c r="G480" s="103">
        <v>0</v>
      </c>
      <c r="H480" s="103">
        <v>0</v>
      </c>
      <c r="I480" s="103">
        <v>0</v>
      </c>
      <c r="J480" s="103">
        <v>0</v>
      </c>
      <c r="K480" s="103">
        <v>42600</v>
      </c>
      <c r="L480" s="103">
        <v>30000</v>
      </c>
      <c r="M480" s="103">
        <v>0</v>
      </c>
      <c r="N480" s="103">
        <v>0</v>
      </c>
      <c r="O480" s="103">
        <v>22000</v>
      </c>
      <c r="P480" s="103" t="s">
        <v>1327</v>
      </c>
      <c r="Q480" s="103" t="s">
        <v>1316</v>
      </c>
      <c r="R480" s="103"/>
      <c r="S480" s="103"/>
      <c r="T480" s="103"/>
      <c r="U480" s="14"/>
      <c r="V480" s="14"/>
      <c r="W480" s="14"/>
    </row>
    <row r="481" spans="1:23" s="10" customFormat="1" ht="12.75" customHeight="1" x14ac:dyDescent="0.2">
      <c r="A481" s="10" t="s">
        <v>418</v>
      </c>
      <c r="B481" s="10" t="s">
        <v>259</v>
      </c>
      <c r="C481" s="103">
        <v>13498</v>
      </c>
      <c r="D481" s="103">
        <v>0</v>
      </c>
      <c r="E481" s="103">
        <v>0</v>
      </c>
      <c r="F481" s="103">
        <v>0</v>
      </c>
      <c r="G481" s="103">
        <v>0</v>
      </c>
      <c r="H481" s="103">
        <v>0</v>
      </c>
      <c r="I481" s="103">
        <v>0</v>
      </c>
      <c r="J481" s="103">
        <v>0</v>
      </c>
      <c r="K481" s="103">
        <v>0</v>
      </c>
      <c r="L481" s="103">
        <v>10040</v>
      </c>
      <c r="M481" s="103">
        <v>0</v>
      </c>
      <c r="N481" s="103">
        <v>2789</v>
      </c>
      <c r="O481" s="103">
        <v>0</v>
      </c>
      <c r="P481" s="103" t="s">
        <v>1312</v>
      </c>
      <c r="Q481" s="103" t="s">
        <v>1316</v>
      </c>
      <c r="R481" s="103"/>
      <c r="S481" s="103"/>
      <c r="T481" s="103"/>
      <c r="U481" s="14"/>
      <c r="V481" s="14"/>
      <c r="W481" s="14"/>
    </row>
    <row r="482" spans="1:23" s="10" customFormat="1" ht="12.75" customHeight="1" x14ac:dyDescent="0.2">
      <c r="A482" s="10" t="s">
        <v>663</v>
      </c>
      <c r="B482" s="10" t="s">
        <v>260</v>
      </c>
      <c r="C482" s="103">
        <v>19612</v>
      </c>
      <c r="D482" s="103">
        <v>13000</v>
      </c>
      <c r="E482" s="103">
        <v>0</v>
      </c>
      <c r="F482" s="103">
        <v>0</v>
      </c>
      <c r="G482" s="103">
        <v>0</v>
      </c>
      <c r="H482" s="103">
        <v>0</v>
      </c>
      <c r="I482" s="103">
        <v>0</v>
      </c>
      <c r="J482" s="103">
        <v>0</v>
      </c>
      <c r="K482" s="103">
        <v>0</v>
      </c>
      <c r="L482" s="103">
        <v>4604</v>
      </c>
      <c r="M482" s="103">
        <v>0</v>
      </c>
      <c r="N482" s="103">
        <v>0</v>
      </c>
      <c r="O482" s="103">
        <v>0</v>
      </c>
      <c r="P482" s="103" t="s">
        <v>1315</v>
      </c>
      <c r="Q482" s="103" t="s">
        <v>1316</v>
      </c>
      <c r="R482" s="103"/>
      <c r="S482" s="103"/>
      <c r="T482" s="103"/>
      <c r="U482" s="14"/>
      <c r="V482" s="14"/>
      <c r="W482" s="14"/>
    </row>
    <row r="483" spans="1:23" s="10" customFormat="1" ht="12.75" customHeight="1" x14ac:dyDescent="0.2">
      <c r="A483" s="10" t="s">
        <v>658</v>
      </c>
      <c r="B483" s="10" t="s">
        <v>356</v>
      </c>
      <c r="C483" s="103">
        <v>20311</v>
      </c>
      <c r="D483" s="103">
        <v>10000</v>
      </c>
      <c r="E483" s="103">
        <v>0</v>
      </c>
      <c r="F483" s="103">
        <v>0</v>
      </c>
      <c r="G483" s="103">
        <v>0</v>
      </c>
      <c r="H483" s="103">
        <v>0</v>
      </c>
      <c r="I483" s="103">
        <v>0</v>
      </c>
      <c r="J483" s="103">
        <v>0</v>
      </c>
      <c r="K483" s="103">
        <v>39900</v>
      </c>
      <c r="L483" s="103">
        <v>46319</v>
      </c>
      <c r="M483" s="103">
        <v>0</v>
      </c>
      <c r="N483" s="103">
        <v>0</v>
      </c>
      <c r="O483" s="103">
        <v>93100</v>
      </c>
      <c r="P483" s="103" t="s">
        <v>1324</v>
      </c>
      <c r="Q483" s="103" t="s">
        <v>1316</v>
      </c>
      <c r="R483" s="103"/>
      <c r="S483" s="103"/>
      <c r="T483" s="103"/>
      <c r="U483" s="14"/>
      <c r="V483" s="14"/>
      <c r="W483" s="14"/>
    </row>
    <row r="484" spans="1:23" s="10" customFormat="1" ht="12.75" customHeight="1" x14ac:dyDescent="0.2">
      <c r="A484" s="10" t="s">
        <v>770</v>
      </c>
      <c r="B484" s="10" t="s">
        <v>869</v>
      </c>
      <c r="C484" s="103">
        <v>7345</v>
      </c>
      <c r="D484" s="103">
        <v>3000</v>
      </c>
      <c r="E484" s="103">
        <v>0</v>
      </c>
      <c r="F484" s="103">
        <v>0</v>
      </c>
      <c r="G484" s="103">
        <v>0</v>
      </c>
      <c r="H484" s="103">
        <v>0</v>
      </c>
      <c r="I484" s="103">
        <v>0</v>
      </c>
      <c r="J484" s="103">
        <v>0</v>
      </c>
      <c r="K484" s="103">
        <v>6500</v>
      </c>
      <c r="L484" s="103">
        <v>0</v>
      </c>
      <c r="M484" s="103">
        <v>0</v>
      </c>
      <c r="N484" s="103">
        <v>0</v>
      </c>
      <c r="O484" s="103">
        <v>1000</v>
      </c>
      <c r="P484" s="103" t="s">
        <v>1377</v>
      </c>
      <c r="Q484" s="103" t="s">
        <v>1316</v>
      </c>
      <c r="R484" s="103"/>
      <c r="S484" s="103"/>
      <c r="T484" s="103"/>
      <c r="U484" s="14"/>
      <c r="V484" s="14"/>
      <c r="W484" s="14"/>
    </row>
    <row r="485" spans="1:23" s="10" customFormat="1" ht="12.75" customHeight="1" x14ac:dyDescent="0.2">
      <c r="A485" s="10" t="s">
        <v>525</v>
      </c>
      <c r="B485" s="10" t="s">
        <v>261</v>
      </c>
      <c r="C485" s="103">
        <v>19236</v>
      </c>
      <c r="D485" s="103">
        <v>10000</v>
      </c>
      <c r="E485" s="103">
        <v>0</v>
      </c>
      <c r="F485" s="103">
        <v>0</v>
      </c>
      <c r="G485" s="103">
        <v>0</v>
      </c>
      <c r="H485" s="103">
        <v>0</v>
      </c>
      <c r="I485" s="103">
        <v>0</v>
      </c>
      <c r="J485" s="103">
        <v>0</v>
      </c>
      <c r="K485" s="103">
        <v>0</v>
      </c>
      <c r="L485" s="103">
        <v>0</v>
      </c>
      <c r="M485" s="103">
        <v>0</v>
      </c>
      <c r="N485" s="103">
        <v>0</v>
      </c>
      <c r="O485" s="103">
        <v>0</v>
      </c>
      <c r="P485" s="103" t="s">
        <v>1315</v>
      </c>
      <c r="Q485" s="103" t="s">
        <v>1316</v>
      </c>
      <c r="R485" s="103"/>
      <c r="S485" s="103"/>
      <c r="T485" s="103"/>
      <c r="U485" s="14"/>
      <c r="V485" s="14"/>
      <c r="W485" s="14"/>
    </row>
    <row r="486" spans="1:23" s="10" customFormat="1" ht="12.75" customHeight="1" x14ac:dyDescent="0.2">
      <c r="A486" s="10" t="s">
        <v>645</v>
      </c>
      <c r="B486" s="10" t="s">
        <v>262</v>
      </c>
      <c r="C486" s="103">
        <v>5841</v>
      </c>
      <c r="D486" s="103">
        <v>5000</v>
      </c>
      <c r="E486" s="103">
        <v>0</v>
      </c>
      <c r="F486" s="103">
        <v>0</v>
      </c>
      <c r="G486" s="103">
        <v>0</v>
      </c>
      <c r="H486" s="103">
        <v>0</v>
      </c>
      <c r="I486" s="103">
        <v>0</v>
      </c>
      <c r="J486" s="103">
        <v>0</v>
      </c>
      <c r="K486" s="103">
        <v>0</v>
      </c>
      <c r="L486" s="103">
        <v>0</v>
      </c>
      <c r="M486" s="103">
        <v>0</v>
      </c>
      <c r="N486" s="103">
        <v>0</v>
      </c>
      <c r="O486" s="103">
        <v>0</v>
      </c>
      <c r="P486" s="103" t="s">
        <v>1315</v>
      </c>
      <c r="Q486" s="103" t="s">
        <v>1316</v>
      </c>
      <c r="R486" s="103"/>
      <c r="S486" s="103"/>
      <c r="T486" s="103"/>
      <c r="U486" s="14"/>
      <c r="V486" s="14"/>
      <c r="W486" s="14"/>
    </row>
    <row r="487" spans="1:23" s="10" customFormat="1" ht="12.75" customHeight="1" x14ac:dyDescent="0.2">
      <c r="A487" s="10" t="s">
        <v>656</v>
      </c>
      <c r="B487" s="10" t="s">
        <v>263</v>
      </c>
      <c r="C487" s="103">
        <v>19145</v>
      </c>
      <c r="D487" s="103">
        <v>5000</v>
      </c>
      <c r="E487" s="103">
        <v>0</v>
      </c>
      <c r="F487" s="103">
        <v>0</v>
      </c>
      <c r="G487" s="103">
        <v>0</v>
      </c>
      <c r="H487" s="103">
        <v>0</v>
      </c>
      <c r="I487" s="103">
        <v>0</v>
      </c>
      <c r="J487" s="103">
        <v>0</v>
      </c>
      <c r="K487" s="103">
        <v>0</v>
      </c>
      <c r="L487" s="103">
        <v>0</v>
      </c>
      <c r="M487" s="103">
        <v>0</v>
      </c>
      <c r="N487" s="103">
        <v>0</v>
      </c>
      <c r="O487" s="103">
        <v>0</v>
      </c>
      <c r="P487" s="103" t="s">
        <v>1315</v>
      </c>
      <c r="Q487" s="103" t="s">
        <v>1316</v>
      </c>
      <c r="R487" s="103"/>
      <c r="S487" s="103"/>
      <c r="T487" s="103"/>
      <c r="U487" s="14"/>
      <c r="V487" s="14"/>
      <c r="W487" s="14"/>
    </row>
    <row r="488" spans="1:23" s="10" customFormat="1" ht="12.75" customHeight="1" x14ac:dyDescent="0.2">
      <c r="A488" s="10" t="s">
        <v>471</v>
      </c>
      <c r="B488" s="10" t="s">
        <v>264</v>
      </c>
      <c r="C488" s="103">
        <v>10532</v>
      </c>
      <c r="D488" s="103">
        <v>1000</v>
      </c>
      <c r="E488" s="103">
        <v>0</v>
      </c>
      <c r="F488" s="103">
        <v>0</v>
      </c>
      <c r="G488" s="103">
        <v>0</v>
      </c>
      <c r="H488" s="103">
        <v>0</v>
      </c>
      <c r="I488" s="103">
        <v>0</v>
      </c>
      <c r="J488" s="103">
        <v>0</v>
      </c>
      <c r="K488" s="103">
        <v>0</v>
      </c>
      <c r="L488" s="103">
        <v>0</v>
      </c>
      <c r="M488" s="103">
        <v>0</v>
      </c>
      <c r="N488" s="103">
        <v>0</v>
      </c>
      <c r="O488" s="103">
        <v>0</v>
      </c>
      <c r="P488" s="103" t="s">
        <v>1315</v>
      </c>
      <c r="Q488" s="103" t="s">
        <v>1316</v>
      </c>
      <c r="R488" s="103"/>
      <c r="S488" s="103"/>
      <c r="T488" s="103"/>
      <c r="U488" s="14"/>
      <c r="V488" s="14"/>
      <c r="W488" s="14"/>
    </row>
    <row r="489" spans="1:23" s="10" customFormat="1" ht="12.75" customHeight="1" x14ac:dyDescent="0.2">
      <c r="A489" s="10" t="s">
        <v>603</v>
      </c>
      <c r="B489" s="10" t="s">
        <v>265</v>
      </c>
      <c r="C489" s="103">
        <v>16000</v>
      </c>
      <c r="D489" s="103">
        <v>13000</v>
      </c>
      <c r="E489" s="103">
        <v>0</v>
      </c>
      <c r="F489" s="103">
        <v>0</v>
      </c>
      <c r="G489" s="103">
        <v>0</v>
      </c>
      <c r="H489" s="103">
        <v>0</v>
      </c>
      <c r="I489" s="103">
        <v>0</v>
      </c>
      <c r="J489" s="103">
        <v>0</v>
      </c>
      <c r="K489" s="103">
        <v>0</v>
      </c>
      <c r="L489" s="103">
        <v>0</v>
      </c>
      <c r="M489" s="103">
        <v>0</v>
      </c>
      <c r="N489" s="103">
        <v>0</v>
      </c>
      <c r="O489" s="103">
        <v>0</v>
      </c>
      <c r="P489" s="103" t="s">
        <v>1315</v>
      </c>
      <c r="Q489" s="103" t="s">
        <v>1316</v>
      </c>
      <c r="R489" s="103"/>
      <c r="S489" s="103"/>
      <c r="T489" s="103"/>
      <c r="U489" s="14"/>
      <c r="V489" s="14"/>
      <c r="W489" s="14"/>
    </row>
    <row r="490" spans="1:23" s="10" customFormat="1" ht="12.75" customHeight="1" x14ac:dyDescent="0.2">
      <c r="A490" s="10" t="s">
        <v>526</v>
      </c>
      <c r="B490" s="10" t="s">
        <v>266</v>
      </c>
      <c r="C490" s="103">
        <v>7000</v>
      </c>
      <c r="D490" s="103">
        <v>9000</v>
      </c>
      <c r="E490" s="103">
        <v>0</v>
      </c>
      <c r="F490" s="103">
        <v>0</v>
      </c>
      <c r="G490" s="103">
        <v>0</v>
      </c>
      <c r="H490" s="103">
        <v>0</v>
      </c>
      <c r="I490" s="103">
        <v>0</v>
      </c>
      <c r="J490" s="103">
        <v>0</v>
      </c>
      <c r="K490" s="103">
        <v>0</v>
      </c>
      <c r="L490" s="103">
        <v>8414</v>
      </c>
      <c r="M490" s="103">
        <v>0</v>
      </c>
      <c r="N490" s="103">
        <v>0</v>
      </c>
      <c r="O490" s="103">
        <v>0</v>
      </c>
      <c r="P490" s="103" t="s">
        <v>1315</v>
      </c>
      <c r="Q490" s="103" t="s">
        <v>1316</v>
      </c>
      <c r="R490" s="103"/>
      <c r="S490" s="103"/>
      <c r="T490" s="103"/>
      <c r="U490" s="14"/>
      <c r="V490" s="14"/>
      <c r="W490" s="14"/>
    </row>
    <row r="491" spans="1:23" s="10" customFormat="1" ht="12.75" customHeight="1" x14ac:dyDescent="0.2">
      <c r="A491" s="10" t="s">
        <v>399</v>
      </c>
      <c r="B491" s="10" t="s">
        <v>267</v>
      </c>
      <c r="C491" s="103">
        <v>2316</v>
      </c>
      <c r="D491" s="103">
        <v>3000</v>
      </c>
      <c r="E491" s="103">
        <v>0</v>
      </c>
      <c r="F491" s="103">
        <v>0</v>
      </c>
      <c r="G491" s="103">
        <v>0</v>
      </c>
      <c r="H491" s="103">
        <v>0</v>
      </c>
      <c r="I491" s="103">
        <v>0</v>
      </c>
      <c r="J491" s="103">
        <v>0</v>
      </c>
      <c r="K491" s="103">
        <v>0</v>
      </c>
      <c r="L491" s="103">
        <v>56</v>
      </c>
      <c r="M491" s="103">
        <v>0</v>
      </c>
      <c r="N491" s="103">
        <v>0</v>
      </c>
      <c r="O491" s="103">
        <v>0</v>
      </c>
      <c r="P491" s="103" t="s">
        <v>1312</v>
      </c>
      <c r="Q491" s="103" t="s">
        <v>1316</v>
      </c>
      <c r="R491" s="103"/>
      <c r="S491" s="103"/>
      <c r="T491" s="103"/>
      <c r="U491" s="14"/>
      <c r="V491" s="14"/>
      <c r="W491" s="14"/>
    </row>
    <row r="492" spans="1:23" s="10" customFormat="1" ht="12.75" customHeight="1" x14ac:dyDescent="0.2">
      <c r="A492" s="10" t="s">
        <v>453</v>
      </c>
      <c r="B492" s="10" t="s">
        <v>268</v>
      </c>
      <c r="C492" s="103">
        <v>2601</v>
      </c>
      <c r="D492" s="103">
        <v>0</v>
      </c>
      <c r="E492" s="103">
        <v>0</v>
      </c>
      <c r="F492" s="103">
        <v>0</v>
      </c>
      <c r="G492" s="103">
        <v>0</v>
      </c>
      <c r="H492" s="103">
        <v>0</v>
      </c>
      <c r="I492" s="103">
        <v>0</v>
      </c>
      <c r="J492" s="103">
        <v>0</v>
      </c>
      <c r="K492" s="103">
        <v>1500</v>
      </c>
      <c r="L492" s="103">
        <v>0</v>
      </c>
      <c r="M492" s="103">
        <v>0</v>
      </c>
      <c r="N492" s="103">
        <v>0</v>
      </c>
      <c r="O492" s="103">
        <v>0</v>
      </c>
      <c r="P492" s="103" t="s">
        <v>1315</v>
      </c>
      <c r="Q492" s="103" t="s">
        <v>1316</v>
      </c>
      <c r="R492" s="103"/>
      <c r="S492" s="103"/>
      <c r="T492" s="103"/>
      <c r="U492" s="14"/>
      <c r="V492" s="14"/>
      <c r="W492" s="14"/>
    </row>
    <row r="493" spans="1:23" s="10" customFormat="1" ht="12.75" customHeight="1" x14ac:dyDescent="0.2">
      <c r="A493" s="10" t="s">
        <v>461</v>
      </c>
      <c r="B493" s="10" t="s">
        <v>269</v>
      </c>
      <c r="C493" s="103">
        <v>5950</v>
      </c>
      <c r="D493" s="103">
        <v>0</v>
      </c>
      <c r="E493" s="103">
        <v>0</v>
      </c>
      <c r="F493" s="103">
        <v>0</v>
      </c>
      <c r="G493" s="103">
        <v>0</v>
      </c>
      <c r="H493" s="103">
        <v>0</v>
      </c>
      <c r="I493" s="103">
        <v>3573</v>
      </c>
      <c r="J493" s="103">
        <v>0</v>
      </c>
      <c r="K493" s="103">
        <v>0</v>
      </c>
      <c r="L493" s="103">
        <v>10400</v>
      </c>
      <c r="M493" s="103">
        <v>16503</v>
      </c>
      <c r="N493" s="103">
        <v>11659</v>
      </c>
      <c r="O493" s="103">
        <v>0</v>
      </c>
      <c r="P493" s="103" t="s">
        <v>1315</v>
      </c>
      <c r="Q493" s="103" t="s">
        <v>1316</v>
      </c>
      <c r="R493" s="103"/>
      <c r="S493" s="103"/>
      <c r="T493" s="103"/>
      <c r="U493" s="14"/>
      <c r="V493" s="14"/>
      <c r="W493" s="14"/>
    </row>
    <row r="494" spans="1:23" s="10" customFormat="1" ht="12.75" customHeight="1" x14ac:dyDescent="0.2">
      <c r="A494" s="10" t="s">
        <v>1063</v>
      </c>
      <c r="B494" s="10" t="s">
        <v>1064</v>
      </c>
      <c r="C494" s="103">
        <v>8455</v>
      </c>
      <c r="D494" s="103">
        <v>0</v>
      </c>
      <c r="E494" s="103">
        <v>0</v>
      </c>
      <c r="F494" s="103">
        <v>0</v>
      </c>
      <c r="G494" s="103">
        <v>0</v>
      </c>
      <c r="H494" s="103">
        <v>0</v>
      </c>
      <c r="I494" s="103">
        <v>0</v>
      </c>
      <c r="J494" s="103">
        <v>0</v>
      </c>
      <c r="K494" s="103">
        <v>0</v>
      </c>
      <c r="L494" s="103">
        <v>0</v>
      </c>
      <c r="M494" s="103">
        <v>0</v>
      </c>
      <c r="N494" s="103">
        <v>0</v>
      </c>
      <c r="O494" s="103">
        <v>4500</v>
      </c>
      <c r="P494" s="103" t="s">
        <v>1312</v>
      </c>
      <c r="Q494" s="103" t="s">
        <v>1314</v>
      </c>
      <c r="R494" s="103"/>
      <c r="S494" s="103"/>
      <c r="T494" s="103"/>
      <c r="U494" s="14"/>
      <c r="V494" s="14"/>
      <c r="W494" s="14"/>
    </row>
    <row r="495" spans="1:23" s="10" customFormat="1" ht="12.75" customHeight="1" x14ac:dyDescent="0.2">
      <c r="A495" s="10" t="s">
        <v>559</v>
      </c>
      <c r="B495" s="10" t="s">
        <v>270</v>
      </c>
      <c r="C495" s="103">
        <v>12066</v>
      </c>
      <c r="D495" s="103">
        <v>2000</v>
      </c>
      <c r="E495" s="103">
        <v>0</v>
      </c>
      <c r="F495" s="103">
        <v>0</v>
      </c>
      <c r="G495" s="103">
        <v>0</v>
      </c>
      <c r="H495" s="103">
        <v>0</v>
      </c>
      <c r="I495" s="103">
        <v>0</v>
      </c>
      <c r="J495" s="103">
        <v>0</v>
      </c>
      <c r="K495" s="103">
        <v>0</v>
      </c>
      <c r="L495" s="103">
        <v>0</v>
      </c>
      <c r="M495" s="103">
        <v>0</v>
      </c>
      <c r="N495" s="103">
        <v>0</v>
      </c>
      <c r="O495" s="103">
        <v>1500</v>
      </c>
      <c r="P495" s="103" t="s">
        <v>1315</v>
      </c>
      <c r="Q495" s="103" t="s">
        <v>1316</v>
      </c>
      <c r="R495" s="103"/>
      <c r="S495" s="103"/>
      <c r="T495" s="103"/>
      <c r="U495" s="14"/>
      <c r="V495" s="14"/>
      <c r="W495" s="14"/>
    </row>
    <row r="496" spans="1:23" s="10" customFormat="1" ht="12.75" customHeight="1" x14ac:dyDescent="0.2">
      <c r="A496" s="10" t="s">
        <v>578</v>
      </c>
      <c r="B496" s="10" t="s">
        <v>271</v>
      </c>
      <c r="C496" s="103">
        <v>16923</v>
      </c>
      <c r="D496" s="103">
        <v>0</v>
      </c>
      <c r="E496" s="103">
        <v>0</v>
      </c>
      <c r="F496" s="103">
        <v>0</v>
      </c>
      <c r="G496" s="103">
        <v>0</v>
      </c>
      <c r="H496" s="103">
        <v>0</v>
      </c>
      <c r="I496" s="103">
        <v>0</v>
      </c>
      <c r="J496" s="103">
        <v>0</v>
      </c>
      <c r="K496" s="103">
        <v>0</v>
      </c>
      <c r="L496" s="103">
        <v>0</v>
      </c>
      <c r="M496" s="103">
        <v>0</v>
      </c>
      <c r="N496" s="103">
        <v>0</v>
      </c>
      <c r="O496" s="103">
        <v>0</v>
      </c>
      <c r="P496" s="103" t="s">
        <v>1315</v>
      </c>
      <c r="Q496" s="103" t="s">
        <v>1316</v>
      </c>
      <c r="R496" s="103"/>
      <c r="S496" s="103"/>
      <c r="T496" s="103"/>
      <c r="U496" s="14"/>
      <c r="V496" s="14"/>
      <c r="W496" s="14"/>
    </row>
    <row r="497" spans="1:23" s="10" customFormat="1" ht="12.75" customHeight="1" x14ac:dyDescent="0.2">
      <c r="A497" s="10" t="s">
        <v>1065</v>
      </c>
      <c r="B497" s="10" t="s">
        <v>1066</v>
      </c>
      <c r="C497" s="103">
        <v>96435</v>
      </c>
      <c r="D497" s="103">
        <v>10000</v>
      </c>
      <c r="E497" s="103">
        <v>0</v>
      </c>
      <c r="F497" s="103">
        <v>0</v>
      </c>
      <c r="G497" s="103">
        <v>0</v>
      </c>
      <c r="H497" s="103">
        <v>0</v>
      </c>
      <c r="I497" s="103">
        <v>0</v>
      </c>
      <c r="J497" s="103">
        <v>0</v>
      </c>
      <c r="K497" s="103">
        <v>0</v>
      </c>
      <c r="L497" s="103">
        <v>10000</v>
      </c>
      <c r="M497" s="103">
        <v>0</v>
      </c>
      <c r="N497" s="103">
        <v>0</v>
      </c>
      <c r="O497" s="103">
        <v>0</v>
      </c>
      <c r="P497" s="103" t="s">
        <v>1312</v>
      </c>
      <c r="Q497" s="103" t="s">
        <v>1314</v>
      </c>
      <c r="R497" s="103"/>
      <c r="S497" s="103"/>
      <c r="T497" s="103"/>
      <c r="U497" s="14"/>
      <c r="V497" s="14"/>
      <c r="W497" s="14"/>
    </row>
    <row r="498" spans="1:23" s="10" customFormat="1" ht="12.75" customHeight="1" x14ac:dyDescent="0.2">
      <c r="A498" s="10" t="s">
        <v>781</v>
      </c>
      <c r="B498" s="10" t="s">
        <v>875</v>
      </c>
      <c r="C498" s="103">
        <v>3500</v>
      </c>
      <c r="D498" s="103">
        <v>0</v>
      </c>
      <c r="E498" s="103">
        <v>0</v>
      </c>
      <c r="F498" s="103">
        <v>0</v>
      </c>
      <c r="G498" s="103">
        <v>0</v>
      </c>
      <c r="H498" s="103">
        <v>0</v>
      </c>
      <c r="I498" s="103">
        <v>0</v>
      </c>
      <c r="J498" s="103">
        <v>0</v>
      </c>
      <c r="K498" s="103">
        <v>0</v>
      </c>
      <c r="L498" s="103">
        <v>0</v>
      </c>
      <c r="M498" s="103">
        <v>0</v>
      </c>
      <c r="N498" s="103">
        <v>0</v>
      </c>
      <c r="O498" s="103">
        <v>10000</v>
      </c>
      <c r="P498" s="103" t="s">
        <v>1377</v>
      </c>
      <c r="Q498" s="103" t="s">
        <v>1316</v>
      </c>
      <c r="R498" s="103"/>
      <c r="S498" s="103"/>
      <c r="T498" s="103"/>
      <c r="U498" s="14"/>
      <c r="V498" s="14"/>
      <c r="W498" s="14"/>
    </row>
    <row r="499" spans="1:23" s="10" customFormat="1" ht="12.75" customHeight="1" x14ac:dyDescent="0.2">
      <c r="A499" s="10" t="s">
        <v>817</v>
      </c>
      <c r="B499" s="10" t="s">
        <v>384</v>
      </c>
      <c r="C499" s="103">
        <v>7276</v>
      </c>
      <c r="D499" s="103">
        <v>4000</v>
      </c>
      <c r="E499" s="103">
        <v>0</v>
      </c>
      <c r="F499" s="103">
        <v>0</v>
      </c>
      <c r="G499" s="103">
        <v>0</v>
      </c>
      <c r="H499" s="103">
        <v>0</v>
      </c>
      <c r="I499" s="103">
        <v>0</v>
      </c>
      <c r="J499" s="103">
        <v>0</v>
      </c>
      <c r="K499" s="103">
        <v>5000</v>
      </c>
      <c r="L499" s="103">
        <v>0</v>
      </c>
      <c r="M499" s="103">
        <v>9</v>
      </c>
      <c r="N499" s="103">
        <v>0</v>
      </c>
      <c r="O499" s="103">
        <v>6925</v>
      </c>
      <c r="P499" s="103" t="s">
        <v>1377</v>
      </c>
      <c r="Q499" s="103" t="s">
        <v>1316</v>
      </c>
      <c r="R499" s="103"/>
      <c r="S499" s="103"/>
      <c r="T499" s="103"/>
      <c r="U499" s="14"/>
      <c r="V499" s="14"/>
      <c r="W499" s="14"/>
    </row>
    <row r="500" spans="1:23" s="10" customFormat="1" ht="12.75" customHeight="1" x14ac:dyDescent="0.2">
      <c r="A500" s="10" t="s">
        <v>775</v>
      </c>
      <c r="B500" s="10" t="s">
        <v>357</v>
      </c>
      <c r="C500" s="103">
        <v>43818</v>
      </c>
      <c r="D500" s="103">
        <v>16000</v>
      </c>
      <c r="E500" s="103">
        <v>0</v>
      </c>
      <c r="F500" s="103">
        <v>0</v>
      </c>
      <c r="G500" s="103">
        <v>0</v>
      </c>
      <c r="H500" s="103">
        <v>0</v>
      </c>
      <c r="I500" s="103">
        <v>0</v>
      </c>
      <c r="J500" s="103">
        <v>0</v>
      </c>
      <c r="K500" s="103">
        <v>0</v>
      </c>
      <c r="L500" s="103">
        <v>0</v>
      </c>
      <c r="M500" s="103">
        <v>0</v>
      </c>
      <c r="N500" s="103">
        <v>0</v>
      </c>
      <c r="O500" s="103">
        <v>82000</v>
      </c>
      <c r="P500" s="103" t="s">
        <v>1377</v>
      </c>
      <c r="Q500" s="103" t="s">
        <v>1316</v>
      </c>
      <c r="R500" s="103"/>
      <c r="S500" s="103"/>
      <c r="T500" s="103"/>
      <c r="U500" s="14"/>
      <c r="V500" s="14"/>
      <c r="W500" s="14"/>
    </row>
    <row r="501" spans="1:23" s="10" customFormat="1" ht="12.75" customHeight="1" x14ac:dyDescent="0.2">
      <c r="A501" s="10" t="s">
        <v>619</v>
      </c>
      <c r="B501" s="10" t="s">
        <v>272</v>
      </c>
      <c r="C501" s="103">
        <v>8084</v>
      </c>
      <c r="D501" s="103">
        <v>0</v>
      </c>
      <c r="E501" s="103">
        <v>0</v>
      </c>
      <c r="F501" s="103">
        <v>0</v>
      </c>
      <c r="G501" s="103">
        <v>0</v>
      </c>
      <c r="H501" s="103">
        <v>0</v>
      </c>
      <c r="I501" s="103">
        <v>0</v>
      </c>
      <c r="J501" s="103">
        <v>0</v>
      </c>
      <c r="K501" s="103">
        <v>0</v>
      </c>
      <c r="L501" s="103">
        <v>0</v>
      </c>
      <c r="M501" s="103">
        <v>22734</v>
      </c>
      <c r="N501" s="103">
        <v>0</v>
      </c>
      <c r="O501" s="103">
        <v>0</v>
      </c>
      <c r="P501" s="103" t="s">
        <v>1315</v>
      </c>
      <c r="Q501" s="103" t="s">
        <v>1316</v>
      </c>
      <c r="R501" s="103"/>
      <c r="S501" s="103"/>
      <c r="T501" s="103"/>
      <c r="U501" s="14"/>
      <c r="V501" s="14"/>
      <c r="W501" s="14"/>
    </row>
    <row r="502" spans="1:23" s="10" customFormat="1" ht="12.75" customHeight="1" x14ac:dyDescent="0.2">
      <c r="A502" s="10" t="s">
        <v>627</v>
      </c>
      <c r="B502" s="10" t="s">
        <v>273</v>
      </c>
      <c r="C502" s="103">
        <v>718</v>
      </c>
      <c r="D502" s="103">
        <v>0</v>
      </c>
      <c r="E502" s="103">
        <v>0</v>
      </c>
      <c r="F502" s="103">
        <v>0</v>
      </c>
      <c r="G502" s="103">
        <v>0</v>
      </c>
      <c r="H502" s="103">
        <v>0</v>
      </c>
      <c r="I502" s="103">
        <v>0</v>
      </c>
      <c r="J502" s="103">
        <v>0</v>
      </c>
      <c r="K502" s="103">
        <v>0</v>
      </c>
      <c r="L502" s="103">
        <v>0</v>
      </c>
      <c r="M502" s="103">
        <v>0</v>
      </c>
      <c r="N502" s="103">
        <v>0</v>
      </c>
      <c r="O502" s="103">
        <v>0</v>
      </c>
      <c r="P502" s="103" t="s">
        <v>1315</v>
      </c>
      <c r="Q502" s="103" t="s">
        <v>1316</v>
      </c>
      <c r="R502" s="103"/>
      <c r="S502" s="103"/>
      <c r="T502" s="103"/>
      <c r="U502" s="14"/>
      <c r="V502" s="14"/>
      <c r="W502" s="14"/>
    </row>
    <row r="503" spans="1:23" s="10" customFormat="1" ht="12.75" customHeight="1" x14ac:dyDescent="0.2">
      <c r="A503" s="10" t="s">
        <v>664</v>
      </c>
      <c r="B503" s="10" t="s">
        <v>358</v>
      </c>
      <c r="C503" s="103">
        <v>91979</v>
      </c>
      <c r="D503" s="103">
        <v>0</v>
      </c>
      <c r="E503" s="103">
        <v>0</v>
      </c>
      <c r="F503" s="103">
        <v>0</v>
      </c>
      <c r="G503" s="103">
        <v>0</v>
      </c>
      <c r="H503" s="103">
        <v>0</v>
      </c>
      <c r="I503" s="103">
        <v>0</v>
      </c>
      <c r="J503" s="103">
        <v>0</v>
      </c>
      <c r="K503" s="103">
        <v>0</v>
      </c>
      <c r="L503" s="103">
        <v>73968</v>
      </c>
      <c r="M503" s="103">
        <v>0</v>
      </c>
      <c r="N503" s="103">
        <v>0</v>
      </c>
      <c r="O503" s="103">
        <v>103600</v>
      </c>
      <c r="P503" s="103" t="s">
        <v>1324</v>
      </c>
      <c r="Q503" s="103" t="s">
        <v>1316</v>
      </c>
      <c r="R503" s="103"/>
      <c r="S503" s="103"/>
      <c r="T503" s="103"/>
      <c r="U503" s="14"/>
      <c r="V503" s="14"/>
      <c r="W503" s="14"/>
    </row>
    <row r="504" spans="1:23" s="10" customFormat="1" ht="12.75" customHeight="1" x14ac:dyDescent="0.2">
      <c r="A504" s="10" t="s">
        <v>807</v>
      </c>
      <c r="B504" s="10" t="s">
        <v>1364</v>
      </c>
      <c r="C504" s="103">
        <v>1376</v>
      </c>
      <c r="D504" s="103">
        <v>0</v>
      </c>
      <c r="E504" s="103">
        <v>0</v>
      </c>
      <c r="F504" s="103">
        <v>0</v>
      </c>
      <c r="G504" s="103">
        <v>0</v>
      </c>
      <c r="H504" s="103">
        <v>0</v>
      </c>
      <c r="I504" s="103">
        <v>0</v>
      </c>
      <c r="J504" s="103">
        <v>0</v>
      </c>
      <c r="K504" s="103">
        <v>400</v>
      </c>
      <c r="L504" s="103">
        <v>92</v>
      </c>
      <c r="M504" s="103">
        <v>0</v>
      </c>
      <c r="N504" s="103">
        <v>0</v>
      </c>
      <c r="O504" s="103">
        <v>0</v>
      </c>
      <c r="P504" s="103" t="s">
        <v>1377</v>
      </c>
      <c r="Q504" s="103" t="s">
        <v>1316</v>
      </c>
      <c r="R504" s="103"/>
      <c r="S504" s="103"/>
      <c r="T504" s="103"/>
      <c r="U504" s="14"/>
      <c r="V504" s="14"/>
      <c r="W504" s="14"/>
    </row>
    <row r="505" spans="1:23" s="10" customFormat="1" ht="12.75" customHeight="1" x14ac:dyDescent="0.2">
      <c r="A505" s="10" t="s">
        <v>818</v>
      </c>
      <c r="B505" s="10" t="s">
        <v>385</v>
      </c>
      <c r="C505" s="103">
        <v>7414</v>
      </c>
      <c r="D505" s="103">
        <v>0</v>
      </c>
      <c r="E505" s="103">
        <v>0</v>
      </c>
      <c r="F505" s="103">
        <v>0</v>
      </c>
      <c r="G505" s="103">
        <v>0</v>
      </c>
      <c r="H505" s="103">
        <v>0</v>
      </c>
      <c r="I505" s="103">
        <v>0</v>
      </c>
      <c r="J505" s="103">
        <v>0</v>
      </c>
      <c r="K505" s="103">
        <v>0</v>
      </c>
      <c r="L505" s="103">
        <v>0</v>
      </c>
      <c r="M505" s="103">
        <v>0</v>
      </c>
      <c r="N505" s="103">
        <v>0</v>
      </c>
      <c r="O505" s="103">
        <v>0</v>
      </c>
      <c r="P505" s="103" t="s">
        <v>1377</v>
      </c>
      <c r="Q505" s="103" t="s">
        <v>1316</v>
      </c>
      <c r="R505" s="103"/>
      <c r="S505" s="103"/>
      <c r="T505" s="103"/>
      <c r="U505" s="14"/>
      <c r="V505" s="14"/>
      <c r="W505" s="14"/>
    </row>
    <row r="506" spans="1:23" s="10" customFormat="1" ht="12.75" customHeight="1" x14ac:dyDescent="0.2">
      <c r="A506" s="10" t="s">
        <v>776</v>
      </c>
      <c r="B506" s="10" t="s">
        <v>359</v>
      </c>
      <c r="C506" s="103">
        <v>32679</v>
      </c>
      <c r="D506" s="103">
        <v>5000</v>
      </c>
      <c r="E506" s="103">
        <v>0</v>
      </c>
      <c r="F506" s="103">
        <v>0</v>
      </c>
      <c r="G506" s="103">
        <v>0</v>
      </c>
      <c r="H506" s="103">
        <v>0</v>
      </c>
      <c r="I506" s="103">
        <v>0</v>
      </c>
      <c r="J506" s="103">
        <v>0</v>
      </c>
      <c r="K506" s="103">
        <v>0</v>
      </c>
      <c r="L506" s="103">
        <v>0</v>
      </c>
      <c r="M506" s="103">
        <v>0</v>
      </c>
      <c r="N506" s="103">
        <v>0</v>
      </c>
      <c r="O506" s="103">
        <v>20000</v>
      </c>
      <c r="P506" s="103" t="s">
        <v>1377</v>
      </c>
      <c r="Q506" s="103" t="s">
        <v>1316</v>
      </c>
      <c r="R506" s="103"/>
      <c r="S506" s="103"/>
      <c r="T506" s="103"/>
      <c r="U506" s="14"/>
      <c r="V506" s="14"/>
      <c r="W506" s="14"/>
    </row>
    <row r="507" spans="1:23" s="10" customFormat="1" ht="12.75" customHeight="1" x14ac:dyDescent="0.2">
      <c r="A507" s="10" t="s">
        <v>813</v>
      </c>
      <c r="B507" s="10" t="s">
        <v>899</v>
      </c>
      <c r="C507" s="103">
        <v>0</v>
      </c>
      <c r="D507" s="103">
        <v>0</v>
      </c>
      <c r="E507" s="103">
        <v>0</v>
      </c>
      <c r="F507" s="103">
        <v>0</v>
      </c>
      <c r="G507" s="103">
        <v>0</v>
      </c>
      <c r="H507" s="103">
        <v>0</v>
      </c>
      <c r="I507" s="103">
        <v>0</v>
      </c>
      <c r="J507" s="103">
        <v>0</v>
      </c>
      <c r="K507" s="103">
        <v>0</v>
      </c>
      <c r="L507" s="103">
        <v>0</v>
      </c>
      <c r="M507" s="103">
        <v>2856</v>
      </c>
      <c r="N507" s="103">
        <v>0</v>
      </c>
      <c r="O507" s="103">
        <v>0</v>
      </c>
      <c r="P507" s="103" t="s">
        <v>1377</v>
      </c>
      <c r="Q507" s="103" t="s">
        <v>1316</v>
      </c>
      <c r="R507" s="103"/>
      <c r="S507" s="103"/>
      <c r="T507" s="103"/>
      <c r="U507" s="14"/>
      <c r="V507" s="14"/>
      <c r="W507" s="14"/>
    </row>
    <row r="508" spans="1:23" s="10" customFormat="1" ht="12.75" customHeight="1" x14ac:dyDescent="0.2">
      <c r="A508" s="10" t="s">
        <v>723</v>
      </c>
      <c r="B508" s="10" t="s">
        <v>274</v>
      </c>
      <c r="C508" s="103">
        <v>273541</v>
      </c>
      <c r="D508" s="103">
        <v>0</v>
      </c>
      <c r="E508" s="103">
        <v>0</v>
      </c>
      <c r="F508" s="103">
        <v>0</v>
      </c>
      <c r="G508" s="103">
        <v>0</v>
      </c>
      <c r="H508" s="103">
        <v>0</v>
      </c>
      <c r="I508" s="103">
        <v>0</v>
      </c>
      <c r="J508" s="103">
        <v>0</v>
      </c>
      <c r="K508" s="103">
        <v>0</v>
      </c>
      <c r="L508" s="103">
        <v>60000</v>
      </c>
      <c r="M508" s="103">
        <v>20000</v>
      </c>
      <c r="N508" s="103">
        <v>0</v>
      </c>
      <c r="O508" s="103">
        <v>0</v>
      </c>
      <c r="P508" s="103" t="s">
        <v>1327</v>
      </c>
      <c r="Q508" s="103" t="s">
        <v>1316</v>
      </c>
      <c r="R508" s="103"/>
      <c r="S508" s="103"/>
      <c r="T508" s="103"/>
      <c r="U508" s="14"/>
      <c r="V508" s="14"/>
      <c r="W508" s="14"/>
    </row>
    <row r="509" spans="1:23" s="10" customFormat="1" ht="12.75" customHeight="1" x14ac:dyDescent="0.2">
      <c r="A509" s="10" t="s">
        <v>462</v>
      </c>
      <c r="B509" s="10" t="s">
        <v>830</v>
      </c>
      <c r="C509" s="103">
        <v>15500</v>
      </c>
      <c r="D509" s="103">
        <v>5000</v>
      </c>
      <c r="E509" s="103">
        <v>0</v>
      </c>
      <c r="F509" s="103">
        <v>0</v>
      </c>
      <c r="G509" s="103">
        <v>0</v>
      </c>
      <c r="H509" s="103">
        <v>0</v>
      </c>
      <c r="I509" s="103">
        <v>0</v>
      </c>
      <c r="J509" s="103">
        <v>0</v>
      </c>
      <c r="K509" s="103">
        <v>0</v>
      </c>
      <c r="L509" s="103">
        <v>10446</v>
      </c>
      <c r="M509" s="103">
        <v>2000</v>
      </c>
      <c r="N509" s="103">
        <v>0</v>
      </c>
      <c r="O509" s="103">
        <v>0</v>
      </c>
      <c r="P509" s="103" t="s">
        <v>1315</v>
      </c>
      <c r="Q509" s="103" t="s">
        <v>1316</v>
      </c>
      <c r="R509" s="103"/>
      <c r="S509" s="103"/>
      <c r="T509" s="103"/>
      <c r="U509" s="14"/>
      <c r="V509" s="14"/>
      <c r="W509" s="14"/>
    </row>
    <row r="510" spans="1:23" s="10" customFormat="1" ht="12.75" customHeight="1" x14ac:dyDescent="0.2">
      <c r="A510" s="10" t="s">
        <v>684</v>
      </c>
      <c r="B510" s="10" t="s">
        <v>275</v>
      </c>
      <c r="C510" s="103">
        <v>30058</v>
      </c>
      <c r="D510" s="103">
        <v>0</v>
      </c>
      <c r="E510" s="103">
        <v>0</v>
      </c>
      <c r="F510" s="103">
        <v>0</v>
      </c>
      <c r="G510" s="103">
        <v>0</v>
      </c>
      <c r="H510" s="103">
        <v>0</v>
      </c>
      <c r="I510" s="103">
        <v>0</v>
      </c>
      <c r="J510" s="103">
        <v>0</v>
      </c>
      <c r="K510" s="103">
        <v>0</v>
      </c>
      <c r="L510" s="103">
        <v>0</v>
      </c>
      <c r="M510" s="103">
        <v>0</v>
      </c>
      <c r="N510" s="103">
        <v>0</v>
      </c>
      <c r="O510" s="103">
        <v>0</v>
      </c>
      <c r="P510" s="103" t="s">
        <v>1321</v>
      </c>
      <c r="Q510" s="103" t="s">
        <v>1316</v>
      </c>
      <c r="R510" s="103"/>
      <c r="S510" s="103"/>
      <c r="T510" s="103"/>
      <c r="U510" s="14"/>
      <c r="V510" s="14"/>
      <c r="W510" s="14"/>
    </row>
    <row r="511" spans="1:23" s="10" customFormat="1" ht="12.75" customHeight="1" x14ac:dyDescent="0.2">
      <c r="A511" s="10" t="s">
        <v>803</v>
      </c>
      <c r="B511" s="10" t="s">
        <v>1365</v>
      </c>
      <c r="C511" s="103">
        <v>1384</v>
      </c>
      <c r="D511" s="103">
        <v>1000</v>
      </c>
      <c r="E511" s="103">
        <v>0</v>
      </c>
      <c r="F511" s="103">
        <v>0</v>
      </c>
      <c r="G511" s="103">
        <v>0</v>
      </c>
      <c r="H511" s="103">
        <v>0</v>
      </c>
      <c r="I511" s="103">
        <v>0</v>
      </c>
      <c r="J511" s="103">
        <v>0</v>
      </c>
      <c r="K511" s="103">
        <v>0</v>
      </c>
      <c r="L511" s="103">
        <v>0</v>
      </c>
      <c r="M511" s="103">
        <v>0</v>
      </c>
      <c r="N511" s="103">
        <v>0</v>
      </c>
      <c r="O511" s="103">
        <v>0</v>
      </c>
      <c r="P511" s="103" t="s">
        <v>1377</v>
      </c>
      <c r="Q511" s="103" t="s">
        <v>1316</v>
      </c>
      <c r="R511" s="103"/>
      <c r="S511" s="103"/>
      <c r="T511" s="103"/>
      <c r="U511" s="14"/>
      <c r="V511" s="14"/>
      <c r="W511" s="14"/>
    </row>
    <row r="512" spans="1:23" s="10" customFormat="1" ht="12.75" customHeight="1" x14ac:dyDescent="0.2">
      <c r="A512" s="10" t="s">
        <v>771</v>
      </c>
      <c r="B512" s="10" t="s">
        <v>870</v>
      </c>
      <c r="C512" s="103">
        <v>13190</v>
      </c>
      <c r="D512" s="103">
        <v>4000</v>
      </c>
      <c r="E512" s="103">
        <v>0</v>
      </c>
      <c r="F512" s="103">
        <v>0</v>
      </c>
      <c r="G512" s="103">
        <v>0</v>
      </c>
      <c r="H512" s="103">
        <v>0</v>
      </c>
      <c r="I512" s="103">
        <v>0</v>
      </c>
      <c r="J512" s="103">
        <v>0</v>
      </c>
      <c r="K512" s="103">
        <v>0</v>
      </c>
      <c r="L512" s="103">
        <v>0</v>
      </c>
      <c r="M512" s="103">
        <v>0</v>
      </c>
      <c r="N512" s="103">
        <v>3000</v>
      </c>
      <c r="O512" s="103">
        <v>0</v>
      </c>
      <c r="P512" s="103" t="s">
        <v>1377</v>
      </c>
      <c r="Q512" s="103" t="s">
        <v>1316</v>
      </c>
      <c r="R512" s="103"/>
      <c r="S512" s="103"/>
      <c r="T512" s="103"/>
      <c r="U512" s="14"/>
      <c r="V512" s="14"/>
      <c r="W512" s="14"/>
    </row>
    <row r="513" spans="1:23" s="10" customFormat="1" ht="12.75" customHeight="1" x14ac:dyDescent="0.2">
      <c r="A513" s="10" t="s">
        <v>673</v>
      </c>
      <c r="B513" s="10" t="s">
        <v>386</v>
      </c>
      <c r="C513" s="103">
        <v>42600</v>
      </c>
      <c r="D513" s="103">
        <v>8000</v>
      </c>
      <c r="E513" s="103">
        <v>0</v>
      </c>
      <c r="F513" s="103">
        <v>0</v>
      </c>
      <c r="G513" s="103">
        <v>0</v>
      </c>
      <c r="H513" s="103">
        <v>0</v>
      </c>
      <c r="I513" s="103">
        <v>0</v>
      </c>
      <c r="J513" s="103">
        <v>0</v>
      </c>
      <c r="K513" s="103">
        <v>0</v>
      </c>
      <c r="L513" s="103">
        <v>0</v>
      </c>
      <c r="M513" s="103">
        <v>0</v>
      </c>
      <c r="N513" s="103">
        <v>0</v>
      </c>
      <c r="O513" s="103">
        <v>0</v>
      </c>
      <c r="P513" s="103" t="s">
        <v>1312</v>
      </c>
      <c r="Q513" s="103" t="s">
        <v>1316</v>
      </c>
      <c r="R513" s="103"/>
      <c r="S513" s="103"/>
      <c r="T513" s="103"/>
      <c r="U513" s="14"/>
      <c r="V513" s="14"/>
      <c r="W513" s="14"/>
    </row>
    <row r="514" spans="1:23" s="10" customFormat="1" ht="12.75" customHeight="1" x14ac:dyDescent="0.2">
      <c r="A514" s="10" t="s">
        <v>507</v>
      </c>
      <c r="B514" s="10" t="s">
        <v>276</v>
      </c>
      <c r="C514" s="103">
        <v>1343</v>
      </c>
      <c r="D514" s="103">
        <v>0</v>
      </c>
      <c r="E514" s="103">
        <v>0</v>
      </c>
      <c r="F514" s="103">
        <v>0</v>
      </c>
      <c r="G514" s="103">
        <v>0</v>
      </c>
      <c r="H514" s="103">
        <v>0</v>
      </c>
      <c r="I514" s="103">
        <v>1000</v>
      </c>
      <c r="J514" s="103">
        <v>0</v>
      </c>
      <c r="K514" s="103">
        <v>500</v>
      </c>
      <c r="L514" s="103">
        <v>1750</v>
      </c>
      <c r="M514" s="103">
        <v>0</v>
      </c>
      <c r="N514" s="103">
        <v>0</v>
      </c>
      <c r="O514" s="103">
        <v>9000</v>
      </c>
      <c r="P514" s="103" t="s">
        <v>1315</v>
      </c>
      <c r="Q514" s="103" t="s">
        <v>1316</v>
      </c>
      <c r="R514" s="103"/>
      <c r="S514" s="103"/>
      <c r="T514" s="103"/>
      <c r="U514" s="14"/>
      <c r="V514" s="14"/>
      <c r="W514" s="14"/>
    </row>
    <row r="515" spans="1:23" s="10" customFormat="1" ht="12.75" customHeight="1" x14ac:dyDescent="0.2">
      <c r="A515" s="10" t="s">
        <v>402</v>
      </c>
      <c r="B515" s="10" t="s">
        <v>826</v>
      </c>
      <c r="C515" s="103">
        <v>31332</v>
      </c>
      <c r="D515" s="103">
        <v>0</v>
      </c>
      <c r="E515" s="103">
        <v>0</v>
      </c>
      <c r="F515" s="103">
        <v>0</v>
      </c>
      <c r="G515" s="103">
        <v>0</v>
      </c>
      <c r="H515" s="103">
        <v>0</v>
      </c>
      <c r="I515" s="103">
        <v>15000</v>
      </c>
      <c r="J515" s="103">
        <v>0</v>
      </c>
      <c r="K515" s="103">
        <v>0</v>
      </c>
      <c r="L515" s="103">
        <v>0</v>
      </c>
      <c r="M515" s="103">
        <v>0</v>
      </c>
      <c r="N515" s="103">
        <v>0</v>
      </c>
      <c r="O515" s="103">
        <v>0</v>
      </c>
      <c r="P515" s="103" t="s">
        <v>1312</v>
      </c>
      <c r="Q515" s="103" t="s">
        <v>1316</v>
      </c>
      <c r="R515" s="103"/>
      <c r="S515" s="103"/>
      <c r="T515" s="103"/>
      <c r="U515" s="14"/>
      <c r="V515" s="14"/>
      <c r="W515" s="14"/>
    </row>
    <row r="516" spans="1:23" s="10" customFormat="1" ht="12.75" customHeight="1" x14ac:dyDescent="0.2">
      <c r="A516" s="10" t="s">
        <v>689</v>
      </c>
      <c r="B516" s="10" t="s">
        <v>277</v>
      </c>
      <c r="C516" s="103">
        <v>35069</v>
      </c>
      <c r="D516" s="103">
        <v>5500</v>
      </c>
      <c r="E516" s="103">
        <v>0</v>
      </c>
      <c r="F516" s="103">
        <v>0</v>
      </c>
      <c r="G516" s="103">
        <v>0</v>
      </c>
      <c r="H516" s="103">
        <v>0</v>
      </c>
      <c r="I516" s="103">
        <v>0</v>
      </c>
      <c r="J516" s="103">
        <v>0</v>
      </c>
      <c r="K516" s="103">
        <v>0</v>
      </c>
      <c r="L516" s="103">
        <v>19730</v>
      </c>
      <c r="M516" s="103">
        <v>1000</v>
      </c>
      <c r="N516" s="103">
        <v>7500</v>
      </c>
      <c r="O516" s="103">
        <v>33800</v>
      </c>
      <c r="P516" s="103" t="s">
        <v>1321</v>
      </c>
      <c r="Q516" s="103" t="s">
        <v>1316</v>
      </c>
      <c r="R516" s="103"/>
      <c r="S516" s="103"/>
      <c r="T516" s="103"/>
      <c r="U516" s="14"/>
      <c r="V516" s="14"/>
      <c r="W516" s="14"/>
    </row>
    <row r="517" spans="1:23" s="10" customFormat="1" ht="12.75" customHeight="1" x14ac:dyDescent="0.2">
      <c r="A517" s="10" t="s">
        <v>657</v>
      </c>
      <c r="B517" s="10" t="s">
        <v>278</v>
      </c>
      <c r="C517" s="103">
        <v>0</v>
      </c>
      <c r="D517" s="103">
        <v>0</v>
      </c>
      <c r="E517" s="103">
        <v>0</v>
      </c>
      <c r="F517" s="103">
        <v>0</v>
      </c>
      <c r="G517" s="103">
        <v>0</v>
      </c>
      <c r="H517" s="103">
        <v>0</v>
      </c>
      <c r="I517" s="103">
        <v>0</v>
      </c>
      <c r="J517" s="103">
        <v>0</v>
      </c>
      <c r="K517" s="103">
        <v>0</v>
      </c>
      <c r="L517" s="103">
        <v>1000</v>
      </c>
      <c r="M517" s="103">
        <v>0</v>
      </c>
      <c r="N517" s="103">
        <v>0</v>
      </c>
      <c r="O517" s="103">
        <v>0</v>
      </c>
      <c r="P517" s="103" t="s">
        <v>1315</v>
      </c>
      <c r="Q517" s="103" t="s">
        <v>1316</v>
      </c>
      <c r="R517" s="103"/>
      <c r="S517" s="103"/>
      <c r="T517" s="103"/>
      <c r="U517" s="14"/>
      <c r="V517" s="14"/>
      <c r="W517" s="14"/>
    </row>
    <row r="518" spans="1:23" s="10" customFormat="1" ht="12.75" customHeight="1" x14ac:dyDescent="0.2">
      <c r="A518" s="10" t="s">
        <v>403</v>
      </c>
      <c r="B518" s="10" t="s">
        <v>279</v>
      </c>
      <c r="C518" s="103">
        <v>0</v>
      </c>
      <c r="D518" s="103">
        <v>0</v>
      </c>
      <c r="E518" s="103">
        <v>0</v>
      </c>
      <c r="F518" s="103">
        <v>0</v>
      </c>
      <c r="G518" s="103">
        <v>0</v>
      </c>
      <c r="H518" s="103">
        <v>0</v>
      </c>
      <c r="I518" s="103">
        <v>0</v>
      </c>
      <c r="J518" s="103">
        <v>0</v>
      </c>
      <c r="K518" s="103">
        <v>0</v>
      </c>
      <c r="L518" s="103">
        <v>17964</v>
      </c>
      <c r="M518" s="103">
        <v>16057</v>
      </c>
      <c r="N518" s="103">
        <v>0</v>
      </c>
      <c r="O518" s="103">
        <v>7000</v>
      </c>
      <c r="P518" s="103" t="s">
        <v>1312</v>
      </c>
      <c r="Q518" s="103" t="s">
        <v>1316</v>
      </c>
      <c r="R518" s="103"/>
      <c r="S518" s="103"/>
      <c r="T518" s="103"/>
      <c r="U518" s="14"/>
      <c r="V518" s="14"/>
      <c r="W518" s="14"/>
    </row>
    <row r="519" spans="1:23" s="10" customFormat="1" x14ac:dyDescent="0.2">
      <c r="A519" s="10" t="s">
        <v>705</v>
      </c>
      <c r="B519" s="10" t="s">
        <v>280</v>
      </c>
      <c r="C519" s="103">
        <v>8884</v>
      </c>
      <c r="D519" s="103">
        <v>0</v>
      </c>
      <c r="E519" s="103">
        <v>0</v>
      </c>
      <c r="F519" s="103">
        <v>0</v>
      </c>
      <c r="G519" s="103">
        <v>0</v>
      </c>
      <c r="H519" s="103">
        <v>0</v>
      </c>
      <c r="I519" s="103">
        <v>0</v>
      </c>
      <c r="J519" s="103">
        <v>0</v>
      </c>
      <c r="K519" s="103">
        <v>0</v>
      </c>
      <c r="L519" s="103">
        <v>180</v>
      </c>
      <c r="M519" s="103">
        <v>0</v>
      </c>
      <c r="N519" s="103">
        <v>6455</v>
      </c>
      <c r="O519" s="103">
        <v>0</v>
      </c>
      <c r="P519" s="103" t="s">
        <v>1321</v>
      </c>
      <c r="Q519" s="103" t="s">
        <v>1316</v>
      </c>
      <c r="R519" s="103"/>
      <c r="S519" s="103"/>
      <c r="T519" s="103"/>
      <c r="U519" s="14"/>
      <c r="V519" s="14"/>
      <c r="W519" s="14"/>
    </row>
    <row r="520" spans="1:23" s="10" customFormat="1" x14ac:dyDescent="0.2">
      <c r="A520" s="10" t="s">
        <v>512</v>
      </c>
      <c r="B520" s="10" t="s">
        <v>281</v>
      </c>
      <c r="C520" s="103">
        <v>9500</v>
      </c>
      <c r="D520" s="103">
        <v>2000</v>
      </c>
      <c r="E520" s="103">
        <v>0</v>
      </c>
      <c r="F520" s="103">
        <v>0</v>
      </c>
      <c r="G520" s="103">
        <v>0</v>
      </c>
      <c r="H520" s="103">
        <v>0</v>
      </c>
      <c r="I520" s="103">
        <v>0</v>
      </c>
      <c r="J520" s="103">
        <v>0</v>
      </c>
      <c r="K520" s="103">
        <v>0</v>
      </c>
      <c r="L520" s="103">
        <v>0</v>
      </c>
      <c r="M520" s="103">
        <v>0</v>
      </c>
      <c r="N520" s="103">
        <v>0</v>
      </c>
      <c r="O520" s="103">
        <v>0</v>
      </c>
      <c r="P520" s="103" t="s">
        <v>1315</v>
      </c>
      <c r="Q520" s="103" t="s">
        <v>1316</v>
      </c>
      <c r="R520" s="103"/>
      <c r="S520" s="103"/>
      <c r="T520" s="103"/>
      <c r="U520" s="14"/>
      <c r="V520" s="14"/>
      <c r="W520" s="14"/>
    </row>
    <row r="521" spans="1:23" s="10" customFormat="1" x14ac:dyDescent="0.2">
      <c r="A521" s="10" t="s">
        <v>509</v>
      </c>
      <c r="B521" s="10" t="s">
        <v>360</v>
      </c>
      <c r="C521" s="103">
        <v>2063</v>
      </c>
      <c r="D521" s="103">
        <v>0</v>
      </c>
      <c r="E521" s="103">
        <v>0</v>
      </c>
      <c r="F521" s="103">
        <v>0</v>
      </c>
      <c r="G521" s="103">
        <v>0</v>
      </c>
      <c r="H521" s="103">
        <v>0</v>
      </c>
      <c r="I521" s="103">
        <v>0</v>
      </c>
      <c r="J521" s="103">
        <v>0</v>
      </c>
      <c r="K521" s="103">
        <v>5925</v>
      </c>
      <c r="L521" s="103">
        <v>0</v>
      </c>
      <c r="M521" s="103">
        <v>0</v>
      </c>
      <c r="N521" s="103">
        <v>0</v>
      </c>
      <c r="O521" s="103">
        <v>69200</v>
      </c>
      <c r="P521" s="103" t="s">
        <v>1324</v>
      </c>
      <c r="Q521" s="103" t="s">
        <v>1316</v>
      </c>
      <c r="R521" s="103"/>
      <c r="S521" s="103"/>
      <c r="T521" s="103"/>
      <c r="U521" s="14"/>
      <c r="V521" s="14"/>
      <c r="W521" s="14"/>
    </row>
    <row r="522" spans="1:23" s="10" customFormat="1" x14ac:dyDescent="0.2">
      <c r="A522" s="10" t="s">
        <v>671</v>
      </c>
      <c r="B522" s="10" t="s">
        <v>282</v>
      </c>
      <c r="C522" s="103">
        <v>10884</v>
      </c>
      <c r="D522" s="103">
        <v>0</v>
      </c>
      <c r="E522" s="103">
        <v>0</v>
      </c>
      <c r="F522" s="103">
        <v>0</v>
      </c>
      <c r="G522" s="103">
        <v>0</v>
      </c>
      <c r="H522" s="103">
        <v>0</v>
      </c>
      <c r="I522" s="103">
        <v>0</v>
      </c>
      <c r="J522" s="103">
        <v>0</v>
      </c>
      <c r="K522" s="103">
        <v>0</v>
      </c>
      <c r="L522" s="103">
        <v>0</v>
      </c>
      <c r="M522" s="103">
        <v>0</v>
      </c>
      <c r="N522" s="103">
        <v>0</v>
      </c>
      <c r="O522" s="103">
        <v>0</v>
      </c>
      <c r="P522" s="103" t="s">
        <v>1315</v>
      </c>
      <c r="Q522" s="103" t="s">
        <v>1316</v>
      </c>
      <c r="R522" s="103"/>
      <c r="S522" s="103"/>
      <c r="T522" s="103"/>
      <c r="U522" s="14"/>
      <c r="V522" s="14"/>
      <c r="W522" s="14"/>
    </row>
    <row r="523" spans="1:23" s="10" customFormat="1" x14ac:dyDescent="0.2">
      <c r="A523" s="10" t="s">
        <v>1067</v>
      </c>
      <c r="B523" s="10" t="s">
        <v>1068</v>
      </c>
      <c r="C523" s="103">
        <v>27437</v>
      </c>
      <c r="D523" s="103">
        <v>0</v>
      </c>
      <c r="E523" s="103">
        <v>0</v>
      </c>
      <c r="F523" s="103">
        <v>0</v>
      </c>
      <c r="G523" s="103">
        <v>0</v>
      </c>
      <c r="H523" s="103">
        <v>0</v>
      </c>
      <c r="I523" s="103">
        <v>0</v>
      </c>
      <c r="J523" s="103">
        <v>0</v>
      </c>
      <c r="K523" s="103">
        <v>0</v>
      </c>
      <c r="L523" s="103">
        <v>6350</v>
      </c>
      <c r="M523" s="103">
        <v>0</v>
      </c>
      <c r="N523" s="103">
        <v>0</v>
      </c>
      <c r="O523" s="103">
        <v>0</v>
      </c>
      <c r="P523" s="103" t="s">
        <v>1312</v>
      </c>
      <c r="Q523" s="103" t="s">
        <v>1313</v>
      </c>
      <c r="R523" s="103"/>
      <c r="S523" s="103"/>
      <c r="T523" s="103"/>
      <c r="U523" s="14"/>
      <c r="V523" s="14"/>
      <c r="W523" s="14"/>
    </row>
    <row r="524" spans="1:23" s="10" customFormat="1" x14ac:dyDescent="0.2">
      <c r="A524" s="10" t="s">
        <v>513</v>
      </c>
      <c r="B524" s="10" t="s">
        <v>283</v>
      </c>
      <c r="C524" s="103">
        <v>15599</v>
      </c>
      <c r="D524" s="103">
        <v>2000</v>
      </c>
      <c r="E524" s="103">
        <v>0</v>
      </c>
      <c r="F524" s="103">
        <v>0</v>
      </c>
      <c r="G524" s="103">
        <v>0</v>
      </c>
      <c r="H524" s="103">
        <v>0</v>
      </c>
      <c r="I524" s="103">
        <v>0</v>
      </c>
      <c r="J524" s="103">
        <v>0</v>
      </c>
      <c r="K524" s="103">
        <v>4800</v>
      </c>
      <c r="L524" s="103">
        <v>0</v>
      </c>
      <c r="M524" s="103">
        <v>0</v>
      </c>
      <c r="N524" s="103">
        <v>0</v>
      </c>
      <c r="O524" s="103">
        <v>1000</v>
      </c>
      <c r="P524" s="103" t="s">
        <v>1315</v>
      </c>
      <c r="Q524" s="103" t="s">
        <v>1316</v>
      </c>
      <c r="R524" s="103"/>
      <c r="S524" s="103"/>
      <c r="T524" s="103"/>
      <c r="U524" s="14"/>
      <c r="V524" s="14"/>
      <c r="W524" s="14"/>
    </row>
    <row r="525" spans="1:23" s="10" customFormat="1" x14ac:dyDescent="0.2">
      <c r="A525" s="10" t="s">
        <v>409</v>
      </c>
      <c r="B525" s="10" t="s">
        <v>284</v>
      </c>
      <c r="C525" s="103">
        <v>9746</v>
      </c>
      <c r="D525" s="103">
        <v>41000</v>
      </c>
      <c r="E525" s="103">
        <v>0</v>
      </c>
      <c r="F525" s="103">
        <v>0</v>
      </c>
      <c r="G525" s="103">
        <v>0</v>
      </c>
      <c r="H525" s="103">
        <v>0</v>
      </c>
      <c r="I525" s="103">
        <v>0</v>
      </c>
      <c r="J525" s="103">
        <v>0</v>
      </c>
      <c r="K525" s="103">
        <v>0</v>
      </c>
      <c r="L525" s="103">
        <v>14000</v>
      </c>
      <c r="M525" s="103">
        <v>47869</v>
      </c>
      <c r="N525" s="103">
        <v>0</v>
      </c>
      <c r="O525" s="103">
        <v>3000</v>
      </c>
      <c r="P525" s="103" t="s">
        <v>1315</v>
      </c>
      <c r="Q525" s="103" t="s">
        <v>1316</v>
      </c>
      <c r="R525" s="103"/>
      <c r="S525" s="103"/>
      <c r="T525" s="103"/>
      <c r="U525" s="14"/>
      <c r="V525" s="14"/>
      <c r="W525" s="14"/>
    </row>
    <row r="526" spans="1:23" s="10" customFormat="1" x14ac:dyDescent="0.2">
      <c r="A526" s="10" t="s">
        <v>560</v>
      </c>
      <c r="B526" s="10" t="s">
        <v>285</v>
      </c>
      <c r="C526" s="103">
        <v>740</v>
      </c>
      <c r="D526" s="103">
        <v>0</v>
      </c>
      <c r="E526" s="103">
        <v>0</v>
      </c>
      <c r="F526" s="103">
        <v>0</v>
      </c>
      <c r="G526" s="103">
        <v>0</v>
      </c>
      <c r="H526" s="103">
        <v>0</v>
      </c>
      <c r="I526" s="103">
        <v>0</v>
      </c>
      <c r="J526" s="103">
        <v>0</v>
      </c>
      <c r="K526" s="103">
        <v>0</v>
      </c>
      <c r="L526" s="103">
        <v>1555</v>
      </c>
      <c r="M526" s="103">
        <v>0</v>
      </c>
      <c r="N526" s="103">
        <v>0</v>
      </c>
      <c r="O526" s="103">
        <v>0</v>
      </c>
      <c r="P526" s="103" t="s">
        <v>1315</v>
      </c>
      <c r="Q526" s="103" t="s">
        <v>1316</v>
      </c>
      <c r="R526" s="103"/>
      <c r="S526" s="103"/>
      <c r="T526" s="103"/>
      <c r="U526" s="14"/>
      <c r="V526" s="14"/>
      <c r="W526" s="14"/>
    </row>
    <row r="527" spans="1:23" s="10" customFormat="1" x14ac:dyDescent="0.2">
      <c r="A527" s="10" t="s">
        <v>514</v>
      </c>
      <c r="B527" s="10" t="s">
        <v>286</v>
      </c>
      <c r="C527" s="103">
        <v>9859</v>
      </c>
      <c r="D527" s="103">
        <v>1400</v>
      </c>
      <c r="E527" s="103">
        <v>0</v>
      </c>
      <c r="F527" s="103">
        <v>0</v>
      </c>
      <c r="G527" s="103">
        <v>0</v>
      </c>
      <c r="H527" s="103">
        <v>0</v>
      </c>
      <c r="I527" s="103">
        <v>0</v>
      </c>
      <c r="J527" s="103">
        <v>0</v>
      </c>
      <c r="K527" s="103">
        <v>1345</v>
      </c>
      <c r="L527" s="103">
        <v>0</v>
      </c>
      <c r="M527" s="103">
        <v>0</v>
      </c>
      <c r="N527" s="103">
        <v>0</v>
      </c>
      <c r="O527" s="103">
        <v>0</v>
      </c>
      <c r="P527" s="103" t="s">
        <v>1315</v>
      </c>
      <c r="Q527" s="103" t="s">
        <v>1316</v>
      </c>
      <c r="R527" s="103"/>
      <c r="S527" s="103"/>
      <c r="T527" s="103"/>
      <c r="U527" s="14"/>
      <c r="V527" s="14"/>
      <c r="W527" s="14"/>
    </row>
    <row r="528" spans="1:23" s="10" customFormat="1" x14ac:dyDescent="0.2">
      <c r="A528" s="10" t="s">
        <v>587</v>
      </c>
      <c r="B528" s="10" t="s">
        <v>287</v>
      </c>
      <c r="C528" s="103">
        <v>16364</v>
      </c>
      <c r="D528" s="103">
        <v>0</v>
      </c>
      <c r="E528" s="103">
        <v>0</v>
      </c>
      <c r="F528" s="103">
        <v>0</v>
      </c>
      <c r="G528" s="103">
        <v>0</v>
      </c>
      <c r="H528" s="103">
        <v>0</v>
      </c>
      <c r="I528" s="103">
        <v>0</v>
      </c>
      <c r="J528" s="103">
        <v>0</v>
      </c>
      <c r="K528" s="103">
        <v>0</v>
      </c>
      <c r="L528" s="103">
        <v>10200</v>
      </c>
      <c r="M528" s="103">
        <v>0</v>
      </c>
      <c r="N528" s="103">
        <v>0</v>
      </c>
      <c r="O528" s="103">
        <v>0</v>
      </c>
      <c r="P528" s="103" t="s">
        <v>1312</v>
      </c>
      <c r="Q528" s="103" t="s">
        <v>1316</v>
      </c>
      <c r="R528" s="103"/>
      <c r="S528" s="103"/>
      <c r="T528" s="103"/>
      <c r="U528" s="14"/>
      <c r="V528" s="14"/>
      <c r="W528" s="14"/>
    </row>
    <row r="529" spans="1:23" s="10" customFormat="1" x14ac:dyDescent="0.2">
      <c r="A529" s="10" t="s">
        <v>1168</v>
      </c>
      <c r="B529" s="10" t="s">
        <v>1169</v>
      </c>
      <c r="C529" s="103"/>
      <c r="D529" s="103"/>
      <c r="E529" s="103"/>
      <c r="F529" s="103"/>
      <c r="G529" s="103"/>
      <c r="H529" s="103"/>
      <c r="I529" s="103"/>
      <c r="J529" s="103"/>
      <c r="K529" s="103"/>
      <c r="L529" s="103"/>
      <c r="M529" s="103"/>
      <c r="N529" s="103"/>
      <c r="O529" s="103"/>
      <c r="P529" s="103"/>
      <c r="Q529" s="103"/>
      <c r="R529" s="103"/>
      <c r="S529" s="103"/>
      <c r="T529" s="103"/>
      <c r="U529" s="14"/>
      <c r="V529" s="14"/>
      <c r="W529" s="14"/>
    </row>
  </sheetData>
  <sortState ref="A15:R531">
    <sortCondition ref="B15:B531"/>
  </sortState>
  <mergeCells count="1">
    <mergeCell ref="A1:B1"/>
  </mergeCells>
  <phoneticPr fontId="3" type="noConversion"/>
  <pageMargins left="0.74803149606299213" right="0.74803149606299213" top="0.98425196850393704" bottom="0.98425196850393704" header="0.51181102362204722" footer="0.51181102362204722"/>
  <pageSetup paperSize="9" scale="32" orientation="portrait" horizontalDpi="300" verticalDpi="300"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tint="0.79998168889431442"/>
  </sheetPr>
  <dimension ref="A1:AZ531"/>
  <sheetViews>
    <sheetView view="pageBreakPreview" zoomScaleNormal="100" zoomScaleSheetLayoutView="100" workbookViewId="0">
      <pane xSplit="2" ySplit="10" topLeftCell="G11" activePane="bottomRight" state="frozen"/>
      <selection sqref="A1:B1"/>
      <selection pane="topRight" sqref="A1:B1"/>
      <selection pane="bottomLeft" sqref="A1:B1"/>
      <selection pane="bottomRight" sqref="A1:B1"/>
    </sheetView>
  </sheetViews>
  <sheetFormatPr defaultRowHeight="12.75" x14ac:dyDescent="0.2"/>
  <cols>
    <col min="1" max="1" width="12.140625" style="2" customWidth="1"/>
    <col min="2" max="2" width="55.7109375" style="2" customWidth="1"/>
    <col min="3" max="33" width="12.140625" style="2" customWidth="1"/>
    <col min="34" max="16384" width="9.140625" style="2"/>
  </cols>
  <sheetData>
    <row r="1" spans="1:52" x14ac:dyDescent="0.2">
      <c r="A1" s="221" t="s">
        <v>1961</v>
      </c>
      <c r="B1" s="221"/>
    </row>
    <row r="2" spans="1:52" ht="75" customHeight="1" x14ac:dyDescent="0.2">
      <c r="A2" s="7" t="s">
        <v>824</v>
      </c>
      <c r="B2" s="7" t="s">
        <v>311</v>
      </c>
      <c r="C2" s="171" t="s">
        <v>1380</v>
      </c>
      <c r="D2" s="171" t="s">
        <v>1311</v>
      </c>
      <c r="E2" s="171" t="s">
        <v>1369</v>
      </c>
      <c r="F2" s="171" t="s">
        <v>1370</v>
      </c>
      <c r="G2" s="171" t="s">
        <v>1371</v>
      </c>
      <c r="H2" s="171" t="s">
        <v>1372</v>
      </c>
      <c r="I2" s="171" t="s">
        <v>1373</v>
      </c>
      <c r="J2" s="171" t="s">
        <v>1374</v>
      </c>
      <c r="K2" s="171" t="s">
        <v>1375</v>
      </c>
      <c r="L2" s="171" t="s">
        <v>1376</v>
      </c>
      <c r="M2" s="171" t="s">
        <v>1184</v>
      </c>
      <c r="N2" s="171" t="s">
        <v>312</v>
      </c>
      <c r="O2" s="172" t="s">
        <v>1170</v>
      </c>
      <c r="P2" s="171" t="s">
        <v>313</v>
      </c>
      <c r="Q2" s="171" t="s">
        <v>314</v>
      </c>
      <c r="R2" s="171" t="s">
        <v>315</v>
      </c>
      <c r="S2" s="171" t="s">
        <v>316</v>
      </c>
      <c r="T2" s="171" t="s">
        <v>317</v>
      </c>
      <c r="U2" s="171" t="s">
        <v>318</v>
      </c>
      <c r="V2" s="171" t="s">
        <v>319</v>
      </c>
      <c r="W2" s="171" t="s">
        <v>1185</v>
      </c>
      <c r="X2" s="171" t="s">
        <v>1177</v>
      </c>
      <c r="Y2" s="171" t="s">
        <v>1178</v>
      </c>
      <c r="Z2" s="177"/>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row>
    <row r="3" spans="1:52" ht="12.75" customHeight="1" x14ac:dyDescent="0.2">
      <c r="A3" s="7"/>
      <c r="B3" s="7"/>
      <c r="C3" s="7"/>
      <c r="D3" s="7"/>
      <c r="E3" s="16"/>
      <c r="F3" s="16"/>
      <c r="G3" s="16"/>
      <c r="H3" s="16"/>
      <c r="I3" s="16"/>
      <c r="J3" s="16"/>
      <c r="K3" s="16"/>
      <c r="L3" s="16"/>
      <c r="M3" s="16"/>
      <c r="N3" s="16"/>
      <c r="O3" s="18"/>
      <c r="P3" s="16"/>
      <c r="Q3" s="16"/>
      <c r="R3" s="16"/>
      <c r="S3" s="16"/>
      <c r="T3" s="16"/>
      <c r="U3" s="16"/>
      <c r="V3" s="16"/>
      <c r="W3" s="16"/>
      <c r="Z3" s="12"/>
    </row>
    <row r="4" spans="1:52" ht="12.75" customHeight="1" x14ac:dyDescent="0.2">
      <c r="A4" s="7"/>
      <c r="B4" s="7" t="s">
        <v>1074</v>
      </c>
      <c r="C4" s="7"/>
      <c r="D4" s="7"/>
      <c r="E4" s="18">
        <v>105501</v>
      </c>
      <c r="F4" s="18">
        <v>141000</v>
      </c>
      <c r="G4" s="18">
        <v>314948</v>
      </c>
      <c r="H4" s="18">
        <v>145534</v>
      </c>
      <c r="I4" s="18">
        <v>8324</v>
      </c>
      <c r="J4" s="18">
        <v>1607</v>
      </c>
      <c r="K4" s="18">
        <v>36426</v>
      </c>
      <c r="L4" s="18">
        <v>1674</v>
      </c>
      <c r="M4" s="18">
        <v>1026053</v>
      </c>
      <c r="N4" s="18">
        <v>413286</v>
      </c>
      <c r="O4" s="18">
        <v>52700793</v>
      </c>
      <c r="P4" s="18">
        <v>11801710</v>
      </c>
      <c r="Q4" s="18">
        <v>15894</v>
      </c>
      <c r="R4" s="18">
        <v>325899</v>
      </c>
      <c r="S4" s="18">
        <v>3709</v>
      </c>
      <c r="T4" s="18">
        <v>1720</v>
      </c>
      <c r="U4" s="18">
        <v>86244</v>
      </c>
      <c r="V4" s="18">
        <v>6353</v>
      </c>
      <c r="W4" s="18">
        <v>3426232</v>
      </c>
      <c r="X4" s="18">
        <v>2876935</v>
      </c>
      <c r="Y4" s="18">
        <v>333232</v>
      </c>
      <c r="Z4" s="12"/>
      <c r="AA4" s="9"/>
    </row>
    <row r="5" spans="1:52" ht="12.75" customHeight="1" x14ac:dyDescent="0.2">
      <c r="A5" s="7"/>
      <c r="B5" s="7"/>
      <c r="C5" s="7"/>
      <c r="D5" s="7"/>
      <c r="E5" s="18"/>
      <c r="F5" s="18"/>
      <c r="G5" s="18"/>
      <c r="H5" s="18"/>
      <c r="I5" s="18"/>
      <c r="J5" s="18"/>
      <c r="K5" s="18"/>
      <c r="L5" s="18"/>
      <c r="M5" s="18"/>
      <c r="N5" s="18"/>
      <c r="O5" s="18"/>
      <c r="P5" s="18"/>
      <c r="Q5" s="18"/>
      <c r="R5" s="18"/>
      <c r="S5" s="18"/>
      <c r="T5" s="18"/>
      <c r="U5" s="18"/>
      <c r="V5" s="18"/>
      <c r="W5" s="18"/>
      <c r="X5" s="18"/>
      <c r="Y5" s="18"/>
      <c r="Z5" s="12"/>
    </row>
    <row r="6" spans="1:52" ht="12.75" customHeight="1" x14ac:dyDescent="0.2">
      <c r="A6" s="7" t="s">
        <v>1316</v>
      </c>
      <c r="B6" s="7" t="s">
        <v>1070</v>
      </c>
      <c r="C6" s="7"/>
      <c r="D6" s="7"/>
      <c r="E6" s="18">
        <v>97744</v>
      </c>
      <c r="F6" s="18">
        <v>121000</v>
      </c>
      <c r="G6" s="18">
        <v>114920</v>
      </c>
      <c r="H6" s="18">
        <v>138994</v>
      </c>
      <c r="I6" s="18">
        <v>2301</v>
      </c>
      <c r="J6" s="18">
        <v>1476</v>
      </c>
      <c r="K6" s="18">
        <v>28211</v>
      </c>
      <c r="L6" s="18">
        <v>1674</v>
      </c>
      <c r="M6" s="18">
        <v>1026053</v>
      </c>
      <c r="N6" s="18">
        <v>373283</v>
      </c>
      <c r="O6" s="18">
        <v>41989044</v>
      </c>
      <c r="P6" s="18">
        <v>9418328</v>
      </c>
      <c r="Q6" s="18">
        <v>9544</v>
      </c>
      <c r="R6" s="18">
        <v>215954</v>
      </c>
      <c r="S6" s="18">
        <v>1209</v>
      </c>
      <c r="T6" s="18">
        <v>220</v>
      </c>
      <c r="U6" s="18">
        <v>4034</v>
      </c>
      <c r="V6" s="18">
        <v>4580</v>
      </c>
      <c r="W6" s="18">
        <v>2863377</v>
      </c>
      <c r="X6" s="18">
        <v>2540903</v>
      </c>
      <c r="Y6" s="18">
        <v>322593</v>
      </c>
      <c r="Z6" s="12"/>
    </row>
    <row r="7" spans="1:52" ht="12.75" customHeight="1" x14ac:dyDescent="0.2">
      <c r="A7" s="7" t="s">
        <v>1314</v>
      </c>
      <c r="B7" s="7" t="s">
        <v>1071</v>
      </c>
      <c r="C7" s="7"/>
      <c r="D7" s="7"/>
      <c r="E7" s="18">
        <v>5487</v>
      </c>
      <c r="F7" s="18">
        <v>20000</v>
      </c>
      <c r="G7" s="18">
        <v>187595</v>
      </c>
      <c r="H7" s="18">
        <v>6500</v>
      </c>
      <c r="I7" s="18">
        <v>4665</v>
      </c>
      <c r="J7" s="18">
        <v>0</v>
      </c>
      <c r="K7" s="18">
        <v>6164</v>
      </c>
      <c r="L7" s="18">
        <v>0</v>
      </c>
      <c r="M7" s="18">
        <v>0</v>
      </c>
      <c r="N7" s="18">
        <v>2</v>
      </c>
      <c r="O7" s="18">
        <v>7746118</v>
      </c>
      <c r="P7" s="18">
        <v>1779756</v>
      </c>
      <c r="Q7" s="18">
        <v>3350</v>
      </c>
      <c r="R7" s="18">
        <v>101911</v>
      </c>
      <c r="S7" s="18">
        <v>2500</v>
      </c>
      <c r="T7" s="18">
        <v>500</v>
      </c>
      <c r="U7" s="18">
        <v>475</v>
      </c>
      <c r="V7" s="18">
        <v>212</v>
      </c>
      <c r="W7" s="18">
        <v>478675</v>
      </c>
      <c r="X7" s="18">
        <v>282838</v>
      </c>
      <c r="Y7" s="18">
        <v>8330</v>
      </c>
      <c r="Z7" s="12"/>
    </row>
    <row r="8" spans="1:52" ht="12.75" customHeight="1" x14ac:dyDescent="0.2">
      <c r="A8" s="7" t="s">
        <v>1313</v>
      </c>
      <c r="B8" s="7" t="s">
        <v>1072</v>
      </c>
      <c r="C8" s="7"/>
      <c r="D8" s="7"/>
      <c r="E8" s="18">
        <v>1125</v>
      </c>
      <c r="F8" s="18">
        <v>0</v>
      </c>
      <c r="G8" s="18">
        <v>12433</v>
      </c>
      <c r="H8" s="18">
        <v>40</v>
      </c>
      <c r="I8" s="18">
        <v>1358</v>
      </c>
      <c r="J8" s="18">
        <v>131</v>
      </c>
      <c r="K8" s="18">
        <v>2051</v>
      </c>
      <c r="L8" s="18">
        <v>0</v>
      </c>
      <c r="M8" s="18">
        <v>0</v>
      </c>
      <c r="N8" s="18">
        <v>40001</v>
      </c>
      <c r="O8" s="18">
        <v>2667215</v>
      </c>
      <c r="P8" s="18">
        <v>572350</v>
      </c>
      <c r="Q8" s="18">
        <v>0</v>
      </c>
      <c r="R8" s="18">
        <v>7000</v>
      </c>
      <c r="S8" s="18">
        <v>0</v>
      </c>
      <c r="T8" s="18">
        <v>0</v>
      </c>
      <c r="U8" s="18">
        <v>2154</v>
      </c>
      <c r="V8" s="18">
        <v>1561</v>
      </c>
      <c r="W8" s="18">
        <v>82180</v>
      </c>
      <c r="X8" s="18">
        <v>35558</v>
      </c>
      <c r="Y8" s="18">
        <v>752</v>
      </c>
    </row>
    <row r="9" spans="1:52" ht="12.75" customHeight="1" x14ac:dyDescent="0.2">
      <c r="A9" s="7" t="s">
        <v>1317</v>
      </c>
      <c r="B9" s="7" t="s">
        <v>1073</v>
      </c>
      <c r="C9" s="7"/>
      <c r="D9" s="7"/>
      <c r="E9" s="18">
        <v>1145</v>
      </c>
      <c r="F9" s="18">
        <v>0</v>
      </c>
      <c r="G9" s="18">
        <v>0</v>
      </c>
      <c r="H9" s="18">
        <v>0</v>
      </c>
      <c r="I9" s="18">
        <v>0</v>
      </c>
      <c r="J9" s="18">
        <v>0</v>
      </c>
      <c r="K9" s="18">
        <v>0</v>
      </c>
      <c r="L9" s="18">
        <v>0</v>
      </c>
      <c r="M9" s="18">
        <v>0</v>
      </c>
      <c r="N9" s="18">
        <v>0</v>
      </c>
      <c r="O9" s="18">
        <v>298416</v>
      </c>
      <c r="P9" s="18">
        <v>31276</v>
      </c>
      <c r="Q9" s="18">
        <v>3000</v>
      </c>
      <c r="R9" s="18">
        <v>1034</v>
      </c>
      <c r="S9" s="18">
        <v>0</v>
      </c>
      <c r="T9" s="18">
        <v>1000</v>
      </c>
      <c r="U9" s="18">
        <v>79581</v>
      </c>
      <c r="V9" s="18">
        <v>0</v>
      </c>
      <c r="W9" s="18">
        <v>2000</v>
      </c>
      <c r="X9" s="18">
        <v>17636</v>
      </c>
      <c r="Y9" s="18">
        <v>1557</v>
      </c>
    </row>
    <row r="10" spans="1:52" ht="12.75" customHeight="1" x14ac:dyDescent="0.2">
      <c r="A10" s="7"/>
      <c r="B10" s="11"/>
      <c r="C10" s="11"/>
      <c r="D10" s="11"/>
      <c r="E10" s="18"/>
      <c r="F10" s="18"/>
      <c r="G10" s="18"/>
      <c r="H10" s="18"/>
      <c r="I10" s="18"/>
      <c r="J10" s="18"/>
      <c r="K10" s="18"/>
      <c r="L10" s="18"/>
      <c r="M10" s="18"/>
      <c r="N10" s="18"/>
      <c r="O10" s="18"/>
      <c r="P10" s="18"/>
      <c r="Q10" s="18"/>
      <c r="R10" s="18"/>
      <c r="S10" s="18"/>
      <c r="T10" s="18"/>
      <c r="U10" s="18"/>
      <c r="V10" s="18"/>
      <c r="W10" s="18"/>
      <c r="X10" s="18"/>
      <c r="Y10" s="18"/>
    </row>
    <row r="11" spans="1:52" s="102" customFormat="1" ht="12.75" customHeight="1" x14ac:dyDescent="0.25">
      <c r="A11" s="101"/>
      <c r="B11" s="101"/>
      <c r="C11" s="101"/>
      <c r="D11" s="101"/>
      <c r="E11" s="101"/>
      <c r="F11" s="101"/>
      <c r="G11" s="101"/>
      <c r="H11" s="101"/>
      <c r="I11" s="101"/>
      <c r="J11" s="101"/>
      <c r="K11" s="101"/>
      <c r="L11" s="101"/>
      <c r="M11" s="101"/>
      <c r="N11" s="101"/>
      <c r="O11" s="101"/>
      <c r="P11" s="101"/>
      <c r="Q11" s="101"/>
      <c r="R11" s="101"/>
      <c r="S11" s="101"/>
      <c r="T11" s="101"/>
      <c r="U11" s="101"/>
      <c r="V11" s="101"/>
      <c r="W11" s="101"/>
      <c r="X11" s="101"/>
      <c r="Y11" s="101"/>
    </row>
    <row r="12" spans="1:52" s="10" customFormat="1" ht="12.75" customHeight="1" x14ac:dyDescent="0.2">
      <c r="A12" s="10" t="s">
        <v>903</v>
      </c>
      <c r="B12" s="10" t="s">
        <v>904</v>
      </c>
      <c r="C12" s="103" t="s">
        <v>1312</v>
      </c>
      <c r="D12" s="103" t="s">
        <v>1313</v>
      </c>
      <c r="E12" s="103">
        <v>0</v>
      </c>
      <c r="F12" s="103">
        <v>0</v>
      </c>
      <c r="G12" s="103">
        <v>0</v>
      </c>
      <c r="H12" s="103">
        <v>0</v>
      </c>
      <c r="I12" s="103">
        <v>0</v>
      </c>
      <c r="J12" s="103">
        <v>0</v>
      </c>
      <c r="K12" s="103">
        <v>0</v>
      </c>
      <c r="L12" s="103">
        <v>0</v>
      </c>
      <c r="M12" s="103">
        <v>0</v>
      </c>
      <c r="N12" s="103">
        <v>0</v>
      </c>
      <c r="O12" s="103">
        <v>64868</v>
      </c>
      <c r="P12" s="103">
        <v>10000</v>
      </c>
      <c r="Q12" s="103">
        <v>0</v>
      </c>
      <c r="R12" s="103">
        <v>0</v>
      </c>
      <c r="S12" s="103">
        <v>0</v>
      </c>
      <c r="T12" s="103">
        <v>0</v>
      </c>
      <c r="U12" s="14">
        <v>0</v>
      </c>
      <c r="V12" s="14">
        <v>0</v>
      </c>
      <c r="W12" s="14">
        <v>21000</v>
      </c>
      <c r="X12" s="10">
        <v>12000</v>
      </c>
      <c r="Y12" s="10">
        <v>0</v>
      </c>
    </row>
    <row r="13" spans="1:52" ht="12.75" customHeight="1" x14ac:dyDescent="0.2">
      <c r="A13" s="2" t="s">
        <v>905</v>
      </c>
      <c r="B13" s="2" t="s">
        <v>906</v>
      </c>
      <c r="C13" s="9" t="s">
        <v>1312</v>
      </c>
      <c r="D13" s="9" t="s">
        <v>1314</v>
      </c>
      <c r="E13" s="9">
        <v>0</v>
      </c>
      <c r="F13" s="9">
        <v>0</v>
      </c>
      <c r="G13" s="9">
        <v>0</v>
      </c>
      <c r="H13" s="9">
        <v>0</v>
      </c>
      <c r="I13" s="9">
        <v>0</v>
      </c>
      <c r="J13" s="9">
        <v>0</v>
      </c>
      <c r="K13" s="9">
        <v>79</v>
      </c>
      <c r="L13" s="9">
        <v>0</v>
      </c>
      <c r="M13" s="9">
        <v>0</v>
      </c>
      <c r="N13" s="9">
        <v>0</v>
      </c>
      <c r="O13" s="9">
        <v>281127</v>
      </c>
      <c r="P13" s="9">
        <v>95100</v>
      </c>
      <c r="Q13" s="9">
        <v>0</v>
      </c>
      <c r="R13" s="9">
        <v>500</v>
      </c>
      <c r="S13" s="9">
        <v>0</v>
      </c>
      <c r="T13" s="9">
        <v>0</v>
      </c>
      <c r="U13" s="9">
        <v>0</v>
      </c>
      <c r="V13" s="9">
        <v>0</v>
      </c>
      <c r="W13" s="9">
        <v>0</v>
      </c>
      <c r="X13" s="2">
        <v>0</v>
      </c>
      <c r="Y13" s="2">
        <v>0</v>
      </c>
    </row>
    <row r="14" spans="1:52" ht="12.75" customHeight="1" x14ac:dyDescent="0.2">
      <c r="A14" s="2" t="s">
        <v>665</v>
      </c>
      <c r="B14" s="2" t="s">
        <v>1</v>
      </c>
      <c r="C14" s="9" t="s">
        <v>1315</v>
      </c>
      <c r="D14" s="9" t="s">
        <v>1316</v>
      </c>
      <c r="E14" s="9">
        <v>0</v>
      </c>
      <c r="F14" s="9">
        <v>0</v>
      </c>
      <c r="G14" s="9">
        <v>0</v>
      </c>
      <c r="H14" s="9">
        <v>0</v>
      </c>
      <c r="I14" s="9">
        <v>0</v>
      </c>
      <c r="J14" s="9">
        <v>0</v>
      </c>
      <c r="K14" s="9">
        <v>0</v>
      </c>
      <c r="L14" s="9">
        <v>0</v>
      </c>
      <c r="M14" s="9">
        <v>0</v>
      </c>
      <c r="N14" s="9">
        <v>0</v>
      </c>
      <c r="O14" s="9">
        <v>12455</v>
      </c>
      <c r="P14" s="9">
        <v>10690</v>
      </c>
      <c r="Q14" s="9">
        <v>0</v>
      </c>
      <c r="R14" s="9">
        <v>0</v>
      </c>
      <c r="S14" s="9">
        <v>0</v>
      </c>
      <c r="T14" s="9">
        <v>29</v>
      </c>
      <c r="U14" s="9">
        <v>0</v>
      </c>
      <c r="V14" s="9">
        <v>0</v>
      </c>
      <c r="W14" s="9">
        <v>7750</v>
      </c>
      <c r="X14" s="2">
        <v>0</v>
      </c>
      <c r="Y14" s="2">
        <v>0</v>
      </c>
    </row>
    <row r="15" spans="1:52" ht="12.75" customHeight="1" x14ac:dyDescent="0.2">
      <c r="A15" s="2" t="s">
        <v>427</v>
      </c>
      <c r="B15" s="2" t="s">
        <v>2</v>
      </c>
      <c r="C15" s="9" t="s">
        <v>1315</v>
      </c>
      <c r="D15" s="9" t="s">
        <v>1316</v>
      </c>
      <c r="E15" s="9">
        <v>0</v>
      </c>
      <c r="F15" s="9">
        <v>0</v>
      </c>
      <c r="G15" s="9">
        <v>0</v>
      </c>
      <c r="H15" s="9">
        <v>0</v>
      </c>
      <c r="I15" s="9">
        <v>0</v>
      </c>
      <c r="J15" s="9">
        <v>0</v>
      </c>
      <c r="K15" s="9">
        <v>0</v>
      </c>
      <c r="L15" s="9">
        <v>0</v>
      </c>
      <c r="M15" s="9">
        <v>0</v>
      </c>
      <c r="N15" s="9">
        <v>0</v>
      </c>
      <c r="O15" s="9">
        <v>10068</v>
      </c>
      <c r="P15" s="9">
        <v>0</v>
      </c>
      <c r="Q15" s="9">
        <v>0</v>
      </c>
      <c r="R15" s="9">
        <v>0</v>
      </c>
      <c r="S15" s="9">
        <v>0</v>
      </c>
      <c r="T15" s="9">
        <v>0</v>
      </c>
      <c r="U15" s="9">
        <v>0</v>
      </c>
      <c r="V15" s="9">
        <v>31</v>
      </c>
      <c r="W15" s="9">
        <v>0</v>
      </c>
      <c r="X15" s="2">
        <v>152</v>
      </c>
      <c r="Y15" s="2">
        <v>0</v>
      </c>
    </row>
    <row r="16" spans="1:52" ht="12.75" customHeight="1" x14ac:dyDescent="0.2">
      <c r="A16" s="2" t="s">
        <v>435</v>
      </c>
      <c r="B16" s="2" t="s">
        <v>3</v>
      </c>
      <c r="C16" s="9" t="s">
        <v>1315</v>
      </c>
      <c r="D16" s="9" t="s">
        <v>1316</v>
      </c>
      <c r="E16" s="9">
        <v>0</v>
      </c>
      <c r="F16" s="9">
        <v>0</v>
      </c>
      <c r="G16" s="9">
        <v>0</v>
      </c>
      <c r="H16" s="9">
        <v>0</v>
      </c>
      <c r="I16" s="9">
        <v>0</v>
      </c>
      <c r="J16" s="9">
        <v>0</v>
      </c>
      <c r="K16" s="9">
        <v>0</v>
      </c>
      <c r="L16" s="9">
        <v>0</v>
      </c>
      <c r="M16" s="9">
        <v>0</v>
      </c>
      <c r="N16" s="9">
        <v>0</v>
      </c>
      <c r="O16" s="9">
        <v>0</v>
      </c>
      <c r="P16" s="9">
        <v>0</v>
      </c>
      <c r="Q16" s="9">
        <v>0</v>
      </c>
      <c r="R16" s="9">
        <v>0</v>
      </c>
      <c r="S16" s="9">
        <v>0</v>
      </c>
      <c r="T16" s="9">
        <v>0</v>
      </c>
      <c r="U16" s="9">
        <v>0</v>
      </c>
      <c r="V16" s="9">
        <v>0</v>
      </c>
      <c r="W16" s="9">
        <v>0</v>
      </c>
      <c r="X16" s="2">
        <v>0</v>
      </c>
      <c r="Y16" s="2">
        <v>0</v>
      </c>
    </row>
    <row r="17" spans="1:25" ht="12.75" customHeight="1" x14ac:dyDescent="0.2">
      <c r="A17" s="2" t="s">
        <v>907</v>
      </c>
      <c r="B17" s="2" t="s">
        <v>908</v>
      </c>
      <c r="C17" s="9" t="s">
        <v>1312</v>
      </c>
      <c r="D17" s="9" t="s">
        <v>1313</v>
      </c>
      <c r="E17" s="9">
        <v>704</v>
      </c>
      <c r="F17" s="9">
        <v>0</v>
      </c>
      <c r="G17" s="9">
        <v>0</v>
      </c>
      <c r="H17" s="9">
        <v>0</v>
      </c>
      <c r="I17" s="9">
        <v>0</v>
      </c>
      <c r="J17" s="9">
        <v>0</v>
      </c>
      <c r="K17" s="9">
        <v>0</v>
      </c>
      <c r="L17" s="9">
        <v>0</v>
      </c>
      <c r="M17" s="9">
        <v>0</v>
      </c>
      <c r="N17" s="9">
        <v>0</v>
      </c>
      <c r="O17" s="9">
        <v>102608</v>
      </c>
      <c r="P17" s="9">
        <v>0</v>
      </c>
      <c r="Q17" s="9">
        <v>0</v>
      </c>
      <c r="R17" s="9">
        <v>0</v>
      </c>
      <c r="S17" s="9">
        <v>0</v>
      </c>
      <c r="T17" s="9">
        <v>0</v>
      </c>
      <c r="U17" s="9">
        <v>0</v>
      </c>
      <c r="V17" s="9">
        <v>0</v>
      </c>
      <c r="W17" s="9">
        <v>0</v>
      </c>
      <c r="X17" s="2">
        <v>0</v>
      </c>
      <c r="Y17" s="2">
        <v>0</v>
      </c>
    </row>
    <row r="18" spans="1:25" ht="12.75" customHeight="1" x14ac:dyDescent="0.2">
      <c r="A18" s="2" t="s">
        <v>909</v>
      </c>
      <c r="B18" s="2" t="s">
        <v>910</v>
      </c>
      <c r="C18" s="9" t="s">
        <v>1312</v>
      </c>
      <c r="D18" s="9" t="s">
        <v>1314</v>
      </c>
      <c r="E18" s="9">
        <v>0</v>
      </c>
      <c r="F18" s="9">
        <v>0</v>
      </c>
      <c r="G18" s="9">
        <v>0</v>
      </c>
      <c r="H18" s="9">
        <v>0</v>
      </c>
      <c r="I18" s="9">
        <v>0</v>
      </c>
      <c r="J18" s="9">
        <v>0</v>
      </c>
      <c r="K18" s="9">
        <v>0</v>
      </c>
      <c r="L18" s="9">
        <v>0</v>
      </c>
      <c r="M18" s="9">
        <v>0</v>
      </c>
      <c r="N18" s="9">
        <v>0</v>
      </c>
      <c r="O18" s="9">
        <v>133721</v>
      </c>
      <c r="P18" s="9">
        <v>22000</v>
      </c>
      <c r="Q18" s="9">
        <v>0</v>
      </c>
      <c r="R18" s="9">
        <v>0</v>
      </c>
      <c r="S18" s="9">
        <v>0</v>
      </c>
      <c r="T18" s="9">
        <v>0</v>
      </c>
      <c r="U18" s="9">
        <v>0</v>
      </c>
      <c r="V18" s="9">
        <v>0</v>
      </c>
      <c r="W18" s="9">
        <v>8000</v>
      </c>
      <c r="X18" s="2">
        <v>0</v>
      </c>
      <c r="Y18" s="2">
        <v>0</v>
      </c>
    </row>
    <row r="19" spans="1:25" ht="12.75" customHeight="1" x14ac:dyDescent="0.2">
      <c r="A19" s="2" t="s">
        <v>911</v>
      </c>
      <c r="B19" s="2" t="s">
        <v>912</v>
      </c>
      <c r="C19" s="9" t="s">
        <v>1317</v>
      </c>
      <c r="D19" s="9" t="s">
        <v>1317</v>
      </c>
      <c r="E19" s="9">
        <v>0</v>
      </c>
      <c r="F19" s="9">
        <v>0</v>
      </c>
      <c r="G19" s="9">
        <v>0</v>
      </c>
      <c r="H19" s="9">
        <v>0</v>
      </c>
      <c r="I19" s="9">
        <v>0</v>
      </c>
      <c r="J19" s="9">
        <v>0</v>
      </c>
      <c r="K19" s="9">
        <v>0</v>
      </c>
      <c r="L19" s="9">
        <v>0</v>
      </c>
      <c r="M19" s="9">
        <v>0</v>
      </c>
      <c r="N19" s="9">
        <v>0</v>
      </c>
      <c r="O19" s="9">
        <v>15880</v>
      </c>
      <c r="P19" s="9">
        <v>5000</v>
      </c>
      <c r="Q19" s="9">
        <v>0</v>
      </c>
      <c r="R19" s="9">
        <v>0</v>
      </c>
      <c r="S19" s="9">
        <v>0</v>
      </c>
      <c r="T19" s="9">
        <v>0</v>
      </c>
      <c r="U19" s="9">
        <v>0</v>
      </c>
      <c r="V19" s="9">
        <v>0</v>
      </c>
      <c r="W19" s="9">
        <v>0</v>
      </c>
      <c r="X19" s="2">
        <v>0</v>
      </c>
      <c r="Y19" s="2">
        <v>0</v>
      </c>
    </row>
    <row r="20" spans="1:25" ht="12.75" customHeight="1" x14ac:dyDescent="0.2">
      <c r="A20" s="2" t="s">
        <v>913</v>
      </c>
      <c r="B20" s="2" t="s">
        <v>914</v>
      </c>
      <c r="C20" s="9" t="s">
        <v>1318</v>
      </c>
      <c r="D20" s="9" t="s">
        <v>1317</v>
      </c>
      <c r="E20" s="9">
        <v>0</v>
      </c>
      <c r="F20" s="9">
        <v>0</v>
      </c>
      <c r="G20" s="9">
        <v>0</v>
      </c>
      <c r="H20" s="9">
        <v>0</v>
      </c>
      <c r="I20" s="9">
        <v>0</v>
      </c>
      <c r="J20" s="9">
        <v>0</v>
      </c>
      <c r="K20" s="9">
        <v>0</v>
      </c>
      <c r="L20" s="9">
        <v>0</v>
      </c>
      <c r="M20" s="9">
        <v>0</v>
      </c>
      <c r="N20" s="9">
        <v>0</v>
      </c>
      <c r="O20" s="9">
        <v>6244</v>
      </c>
      <c r="P20" s="9">
        <v>7275</v>
      </c>
      <c r="Q20" s="9">
        <v>0</v>
      </c>
      <c r="R20" s="9">
        <v>500</v>
      </c>
      <c r="S20" s="9">
        <v>0</v>
      </c>
      <c r="T20" s="9">
        <v>0</v>
      </c>
      <c r="U20" s="9">
        <v>0</v>
      </c>
      <c r="V20" s="9">
        <v>0</v>
      </c>
      <c r="W20" s="9">
        <v>0</v>
      </c>
      <c r="X20" s="2">
        <v>0</v>
      </c>
      <c r="Y20" s="2">
        <v>0</v>
      </c>
    </row>
    <row r="21" spans="1:25" ht="12.75" customHeight="1" x14ac:dyDescent="0.2">
      <c r="A21" s="2" t="s">
        <v>915</v>
      </c>
      <c r="B21" s="2" t="s">
        <v>916</v>
      </c>
      <c r="C21" s="9" t="s">
        <v>1312</v>
      </c>
      <c r="D21" s="9" t="s">
        <v>1314</v>
      </c>
      <c r="E21" s="9">
        <v>0</v>
      </c>
      <c r="F21" s="9">
        <v>0</v>
      </c>
      <c r="G21" s="9">
        <v>40</v>
      </c>
      <c r="H21" s="9">
        <v>0</v>
      </c>
      <c r="I21" s="9">
        <v>0</v>
      </c>
      <c r="J21" s="9">
        <v>0</v>
      </c>
      <c r="K21" s="9">
        <v>76</v>
      </c>
      <c r="L21" s="9">
        <v>0</v>
      </c>
      <c r="M21" s="9">
        <v>0</v>
      </c>
      <c r="N21" s="9">
        <v>0</v>
      </c>
      <c r="O21" s="9">
        <v>108066</v>
      </c>
      <c r="P21" s="9">
        <v>31000</v>
      </c>
      <c r="Q21" s="9">
        <v>0</v>
      </c>
      <c r="R21" s="9">
        <v>2526</v>
      </c>
      <c r="S21" s="9">
        <v>0</v>
      </c>
      <c r="T21" s="9">
        <v>0</v>
      </c>
      <c r="U21" s="9">
        <v>0</v>
      </c>
      <c r="V21" s="9">
        <v>28</v>
      </c>
      <c r="W21" s="9">
        <v>18255</v>
      </c>
      <c r="X21" s="2">
        <v>374</v>
      </c>
      <c r="Y21" s="2">
        <v>0</v>
      </c>
    </row>
    <row r="22" spans="1:25" ht="12.75" customHeight="1" x14ac:dyDescent="0.2">
      <c r="A22" s="2" t="s">
        <v>917</v>
      </c>
      <c r="B22" s="2" t="s">
        <v>918</v>
      </c>
      <c r="C22" s="9" t="s">
        <v>1317</v>
      </c>
      <c r="D22" s="9" t="s">
        <v>1317</v>
      </c>
      <c r="E22" s="9">
        <v>0</v>
      </c>
      <c r="F22" s="9">
        <v>0</v>
      </c>
      <c r="G22" s="9">
        <v>0</v>
      </c>
      <c r="H22" s="9">
        <v>0</v>
      </c>
      <c r="I22" s="9">
        <v>0</v>
      </c>
      <c r="J22" s="9">
        <v>0</v>
      </c>
      <c r="K22" s="9">
        <v>0</v>
      </c>
      <c r="L22" s="9">
        <v>0</v>
      </c>
      <c r="M22" s="9">
        <v>0</v>
      </c>
      <c r="N22" s="9">
        <v>0</v>
      </c>
      <c r="O22" s="9">
        <v>27802</v>
      </c>
      <c r="P22" s="9">
        <v>0</v>
      </c>
      <c r="Q22" s="9">
        <v>0</v>
      </c>
      <c r="R22" s="9">
        <v>0</v>
      </c>
      <c r="S22" s="9">
        <v>0</v>
      </c>
      <c r="T22" s="9">
        <v>0</v>
      </c>
      <c r="U22" s="9">
        <v>0</v>
      </c>
      <c r="V22" s="9">
        <v>0</v>
      </c>
      <c r="W22" s="9">
        <v>0</v>
      </c>
      <c r="X22" s="2">
        <v>0</v>
      </c>
      <c r="Y22" s="2">
        <v>0</v>
      </c>
    </row>
    <row r="23" spans="1:25" ht="12.75" customHeight="1" x14ac:dyDescent="0.2">
      <c r="A23" s="2" t="s">
        <v>666</v>
      </c>
      <c r="B23" s="2" t="s">
        <v>4</v>
      </c>
      <c r="C23" s="9" t="s">
        <v>1315</v>
      </c>
      <c r="D23" s="9" t="s">
        <v>1316</v>
      </c>
      <c r="E23" s="9">
        <v>0</v>
      </c>
      <c r="F23" s="9">
        <v>0</v>
      </c>
      <c r="G23" s="9">
        <v>0</v>
      </c>
      <c r="H23" s="9">
        <v>0</v>
      </c>
      <c r="I23" s="9">
        <v>0</v>
      </c>
      <c r="J23" s="9">
        <v>0</v>
      </c>
      <c r="K23" s="9">
        <v>0</v>
      </c>
      <c r="L23" s="9">
        <v>0</v>
      </c>
      <c r="M23" s="9">
        <v>0</v>
      </c>
      <c r="N23" s="9">
        <v>0</v>
      </c>
      <c r="O23" s="9">
        <v>0</v>
      </c>
      <c r="P23" s="9">
        <v>0</v>
      </c>
      <c r="Q23" s="9">
        <v>0</v>
      </c>
      <c r="R23" s="9">
        <v>0</v>
      </c>
      <c r="S23" s="9">
        <v>0</v>
      </c>
      <c r="T23" s="9">
        <v>0</v>
      </c>
      <c r="U23" s="9">
        <v>0</v>
      </c>
      <c r="V23" s="9">
        <v>0</v>
      </c>
      <c r="W23" s="9">
        <v>0</v>
      </c>
      <c r="X23" s="2">
        <v>0</v>
      </c>
      <c r="Y23" s="2">
        <v>0</v>
      </c>
    </row>
    <row r="24" spans="1:25" ht="12.75" customHeight="1" x14ac:dyDescent="0.2">
      <c r="A24" s="2" t="s">
        <v>607</v>
      </c>
      <c r="B24" s="2" t="s">
        <v>5</v>
      </c>
      <c r="C24" s="9" t="s">
        <v>1315</v>
      </c>
      <c r="D24" s="9" t="s">
        <v>1316</v>
      </c>
      <c r="E24" s="9">
        <v>0</v>
      </c>
      <c r="F24" s="9">
        <v>0</v>
      </c>
      <c r="G24" s="9">
        <v>0</v>
      </c>
      <c r="H24" s="9">
        <v>0</v>
      </c>
      <c r="I24" s="9">
        <v>0</v>
      </c>
      <c r="J24" s="9">
        <v>0</v>
      </c>
      <c r="K24" s="9">
        <v>0</v>
      </c>
      <c r="L24" s="9">
        <v>0</v>
      </c>
      <c r="M24" s="9">
        <v>0</v>
      </c>
      <c r="N24" s="9">
        <v>0</v>
      </c>
      <c r="O24" s="9">
        <v>31302</v>
      </c>
      <c r="P24" s="9">
        <v>44500</v>
      </c>
      <c r="Q24" s="9">
        <v>0</v>
      </c>
      <c r="R24" s="9">
        <v>0</v>
      </c>
      <c r="S24" s="9">
        <v>0</v>
      </c>
      <c r="T24" s="9">
        <v>0</v>
      </c>
      <c r="U24" s="9">
        <v>0</v>
      </c>
      <c r="V24" s="9">
        <v>0</v>
      </c>
      <c r="W24" s="9">
        <v>1500</v>
      </c>
      <c r="X24" s="2">
        <v>36</v>
      </c>
      <c r="Y24" s="2">
        <v>2000</v>
      </c>
    </row>
    <row r="25" spans="1:25" ht="12.75" customHeight="1" x14ac:dyDescent="0.2">
      <c r="A25" s="2" t="s">
        <v>534</v>
      </c>
      <c r="B25" s="2" t="s">
        <v>6</v>
      </c>
      <c r="C25" s="9" t="s">
        <v>1315</v>
      </c>
      <c r="D25" s="9" t="s">
        <v>1316</v>
      </c>
      <c r="E25" s="9">
        <v>0</v>
      </c>
      <c r="F25" s="9">
        <v>0</v>
      </c>
      <c r="G25" s="9">
        <v>0</v>
      </c>
      <c r="H25" s="9">
        <v>0</v>
      </c>
      <c r="I25" s="9">
        <v>0</v>
      </c>
      <c r="J25" s="9">
        <v>0</v>
      </c>
      <c r="K25" s="9">
        <v>0</v>
      </c>
      <c r="L25" s="9">
        <v>0</v>
      </c>
      <c r="M25" s="9">
        <v>0</v>
      </c>
      <c r="N25" s="9">
        <v>0</v>
      </c>
      <c r="O25" s="9">
        <v>6000</v>
      </c>
      <c r="P25" s="9">
        <v>0</v>
      </c>
      <c r="Q25" s="9">
        <v>0</v>
      </c>
      <c r="R25" s="9">
        <v>0</v>
      </c>
      <c r="S25" s="9">
        <v>0</v>
      </c>
      <c r="T25" s="9">
        <v>0</v>
      </c>
      <c r="U25" s="9">
        <v>0</v>
      </c>
      <c r="V25" s="9">
        <v>0</v>
      </c>
      <c r="W25" s="9">
        <v>0</v>
      </c>
      <c r="X25" s="2">
        <v>10300</v>
      </c>
      <c r="Y25" s="2">
        <v>0</v>
      </c>
    </row>
    <row r="26" spans="1:25" ht="12.75" customHeight="1" x14ac:dyDescent="0.2">
      <c r="A26" s="2" t="s">
        <v>777</v>
      </c>
      <c r="B26" s="2" t="s">
        <v>871</v>
      </c>
      <c r="C26" s="9" t="s">
        <v>1319</v>
      </c>
      <c r="D26" s="9" t="s">
        <v>1316</v>
      </c>
      <c r="E26" s="9">
        <v>0</v>
      </c>
      <c r="F26" s="9">
        <v>0</v>
      </c>
      <c r="G26" s="9">
        <v>3000</v>
      </c>
      <c r="H26" s="9">
        <v>0</v>
      </c>
      <c r="I26" s="9">
        <v>0</v>
      </c>
      <c r="J26" s="9">
        <v>0</v>
      </c>
      <c r="K26" s="9">
        <v>0</v>
      </c>
      <c r="L26" s="9">
        <v>0</v>
      </c>
      <c r="M26" s="9">
        <v>0</v>
      </c>
      <c r="N26" s="9">
        <v>0</v>
      </c>
      <c r="O26" s="9">
        <v>32980</v>
      </c>
      <c r="P26" s="9">
        <v>11775</v>
      </c>
      <c r="Q26" s="9">
        <v>0</v>
      </c>
      <c r="R26" s="9">
        <v>0</v>
      </c>
      <c r="S26" s="9">
        <v>0</v>
      </c>
      <c r="T26" s="9">
        <v>0</v>
      </c>
      <c r="U26" s="9">
        <v>0</v>
      </c>
      <c r="V26" s="9">
        <v>0</v>
      </c>
      <c r="W26" s="9">
        <v>0</v>
      </c>
      <c r="X26" s="2">
        <v>2000</v>
      </c>
      <c r="Y26" s="2">
        <v>0</v>
      </c>
    </row>
    <row r="27" spans="1:25" ht="12.75" customHeight="1" x14ac:dyDescent="0.2">
      <c r="A27" s="2" t="s">
        <v>406</v>
      </c>
      <c r="B27" s="2" t="s">
        <v>7</v>
      </c>
      <c r="C27" s="9" t="s">
        <v>1315</v>
      </c>
      <c r="D27" s="9" t="s">
        <v>1316</v>
      </c>
      <c r="E27" s="9">
        <v>0</v>
      </c>
      <c r="F27" s="9">
        <v>10000</v>
      </c>
      <c r="G27" s="9">
        <v>0</v>
      </c>
      <c r="H27" s="9">
        <v>0</v>
      </c>
      <c r="I27" s="9">
        <v>23</v>
      </c>
      <c r="J27" s="9">
        <v>0</v>
      </c>
      <c r="K27" s="9">
        <v>0</v>
      </c>
      <c r="L27" s="9">
        <v>0</v>
      </c>
      <c r="M27" s="9">
        <v>0</v>
      </c>
      <c r="N27" s="9">
        <v>0</v>
      </c>
      <c r="O27" s="9">
        <v>0</v>
      </c>
      <c r="P27" s="9">
        <v>0</v>
      </c>
      <c r="Q27" s="9">
        <v>0</v>
      </c>
      <c r="R27" s="9">
        <v>0</v>
      </c>
      <c r="S27" s="9">
        <v>0</v>
      </c>
      <c r="T27" s="9">
        <v>0</v>
      </c>
      <c r="U27" s="9">
        <v>0</v>
      </c>
      <c r="V27" s="9">
        <v>0</v>
      </c>
      <c r="W27" s="9">
        <v>0</v>
      </c>
      <c r="X27" s="2">
        <v>0</v>
      </c>
      <c r="Y27" s="2">
        <v>0</v>
      </c>
    </row>
    <row r="28" spans="1:25" ht="12.75" customHeight="1" x14ac:dyDescent="0.2">
      <c r="A28" s="2" t="s">
        <v>639</v>
      </c>
      <c r="B28" s="2" t="s">
        <v>8</v>
      </c>
      <c r="C28" s="9" t="s">
        <v>1315</v>
      </c>
      <c r="D28" s="9" t="s">
        <v>1316</v>
      </c>
      <c r="E28" s="9">
        <v>0</v>
      </c>
      <c r="F28" s="9">
        <v>0</v>
      </c>
      <c r="G28" s="9">
        <v>0</v>
      </c>
      <c r="H28" s="9">
        <v>0</v>
      </c>
      <c r="I28" s="9">
        <v>0</v>
      </c>
      <c r="J28" s="9">
        <v>0</v>
      </c>
      <c r="K28" s="9">
        <v>0</v>
      </c>
      <c r="L28" s="9">
        <v>0</v>
      </c>
      <c r="M28" s="9">
        <v>0</v>
      </c>
      <c r="N28" s="9">
        <v>0</v>
      </c>
      <c r="O28" s="9">
        <v>3100</v>
      </c>
      <c r="P28" s="9">
        <v>0</v>
      </c>
      <c r="Q28" s="9">
        <v>0</v>
      </c>
      <c r="R28" s="9">
        <v>0</v>
      </c>
      <c r="S28" s="9">
        <v>0</v>
      </c>
      <c r="T28" s="9">
        <v>0</v>
      </c>
      <c r="U28" s="9">
        <v>0</v>
      </c>
      <c r="V28" s="9">
        <v>0</v>
      </c>
      <c r="W28" s="9">
        <v>0</v>
      </c>
      <c r="X28" s="2">
        <v>0</v>
      </c>
      <c r="Y28" s="2">
        <v>0</v>
      </c>
    </row>
    <row r="29" spans="1:25" ht="12.75" customHeight="1" x14ac:dyDescent="0.2">
      <c r="A29" s="2" t="s">
        <v>919</v>
      </c>
      <c r="B29" s="2" t="s">
        <v>920</v>
      </c>
      <c r="C29" s="9" t="s">
        <v>1317</v>
      </c>
      <c r="D29" s="9" t="s">
        <v>1317</v>
      </c>
      <c r="E29" s="9">
        <v>0</v>
      </c>
      <c r="F29" s="9">
        <v>0</v>
      </c>
      <c r="G29" s="9">
        <v>0</v>
      </c>
      <c r="H29" s="9">
        <v>0</v>
      </c>
      <c r="I29" s="9">
        <v>0</v>
      </c>
      <c r="J29" s="9">
        <v>0</v>
      </c>
      <c r="K29" s="9">
        <v>0</v>
      </c>
      <c r="L29" s="9">
        <v>0</v>
      </c>
      <c r="M29" s="9">
        <v>0</v>
      </c>
      <c r="N29" s="9">
        <v>0</v>
      </c>
      <c r="O29" s="9">
        <v>24787</v>
      </c>
      <c r="P29" s="9">
        <v>0</v>
      </c>
      <c r="Q29" s="9">
        <v>0</v>
      </c>
      <c r="R29" s="9">
        <v>0</v>
      </c>
      <c r="S29" s="9">
        <v>0</v>
      </c>
      <c r="T29" s="9">
        <v>0</v>
      </c>
      <c r="U29" s="9">
        <v>0</v>
      </c>
      <c r="V29" s="9">
        <v>0</v>
      </c>
      <c r="W29" s="9">
        <v>0</v>
      </c>
      <c r="X29" s="2">
        <v>0</v>
      </c>
      <c r="Y29" s="2">
        <v>0</v>
      </c>
    </row>
    <row r="30" spans="1:25" ht="12.75" customHeight="1" x14ac:dyDescent="0.2">
      <c r="A30" s="2" t="s">
        <v>921</v>
      </c>
      <c r="B30" s="2" t="s">
        <v>922</v>
      </c>
      <c r="C30" s="9" t="s">
        <v>1317</v>
      </c>
      <c r="D30" s="9" t="s">
        <v>1317</v>
      </c>
      <c r="E30" s="9">
        <v>0</v>
      </c>
      <c r="F30" s="9">
        <v>0</v>
      </c>
      <c r="G30" s="9">
        <v>0</v>
      </c>
      <c r="H30" s="9">
        <v>0</v>
      </c>
      <c r="I30" s="9">
        <v>0</v>
      </c>
      <c r="J30" s="9">
        <v>0</v>
      </c>
      <c r="K30" s="9">
        <v>0</v>
      </c>
      <c r="L30" s="9">
        <v>0</v>
      </c>
      <c r="M30" s="9">
        <v>0</v>
      </c>
      <c r="N30" s="9">
        <v>0</v>
      </c>
      <c r="O30" s="9">
        <v>9390</v>
      </c>
      <c r="P30" s="9">
        <v>0</v>
      </c>
      <c r="Q30" s="9">
        <v>0</v>
      </c>
      <c r="R30" s="9">
        <v>0</v>
      </c>
      <c r="S30" s="9">
        <v>0</v>
      </c>
      <c r="T30" s="9">
        <v>0</v>
      </c>
      <c r="U30" s="9">
        <v>0</v>
      </c>
      <c r="V30" s="9">
        <v>0</v>
      </c>
      <c r="W30" s="9">
        <v>0</v>
      </c>
      <c r="X30" s="2">
        <v>0</v>
      </c>
      <c r="Y30" s="2">
        <v>0</v>
      </c>
    </row>
    <row r="31" spans="1:25" ht="12.75" customHeight="1" x14ac:dyDescent="0.2">
      <c r="A31" s="2" t="s">
        <v>923</v>
      </c>
      <c r="B31" s="2" t="s">
        <v>924</v>
      </c>
      <c r="C31" s="9" t="s">
        <v>1317</v>
      </c>
      <c r="D31" s="9" t="s">
        <v>1317</v>
      </c>
      <c r="E31" s="9">
        <v>0</v>
      </c>
      <c r="F31" s="9">
        <v>0</v>
      </c>
      <c r="G31" s="9">
        <v>0</v>
      </c>
      <c r="H31" s="9">
        <v>0</v>
      </c>
      <c r="I31" s="9">
        <v>0</v>
      </c>
      <c r="J31" s="9">
        <v>0</v>
      </c>
      <c r="K31" s="9">
        <v>0</v>
      </c>
      <c r="L31" s="9">
        <v>0</v>
      </c>
      <c r="M31" s="9">
        <v>0</v>
      </c>
      <c r="N31" s="9">
        <v>0</v>
      </c>
      <c r="O31" s="9">
        <v>0</v>
      </c>
      <c r="P31" s="9">
        <v>0</v>
      </c>
      <c r="Q31" s="9">
        <v>0</v>
      </c>
      <c r="R31" s="9">
        <v>0</v>
      </c>
      <c r="S31" s="9">
        <v>0</v>
      </c>
      <c r="T31" s="9">
        <v>0</v>
      </c>
      <c r="U31" s="9">
        <v>0</v>
      </c>
      <c r="V31" s="9">
        <v>0</v>
      </c>
      <c r="W31" s="9">
        <v>0</v>
      </c>
      <c r="X31" s="2">
        <v>17636</v>
      </c>
      <c r="Y31" s="2">
        <v>0</v>
      </c>
    </row>
    <row r="32" spans="1:25" ht="12.75" customHeight="1" x14ac:dyDescent="0.2">
      <c r="A32" s="2" t="s">
        <v>724</v>
      </c>
      <c r="B32" s="2" t="s">
        <v>848</v>
      </c>
      <c r="C32" s="9" t="s">
        <v>1320</v>
      </c>
      <c r="D32" s="9" t="s">
        <v>1316</v>
      </c>
      <c r="E32" s="9">
        <v>0</v>
      </c>
      <c r="F32" s="9">
        <v>0</v>
      </c>
      <c r="G32" s="9">
        <v>0</v>
      </c>
      <c r="H32" s="9">
        <v>0</v>
      </c>
      <c r="I32" s="9">
        <v>0</v>
      </c>
      <c r="J32" s="9">
        <v>0</v>
      </c>
      <c r="K32" s="9">
        <v>0</v>
      </c>
      <c r="L32" s="9">
        <v>0</v>
      </c>
      <c r="M32" s="9">
        <v>0</v>
      </c>
      <c r="N32" s="9">
        <v>0</v>
      </c>
      <c r="O32" s="9">
        <v>30000</v>
      </c>
      <c r="P32" s="9">
        <v>40000</v>
      </c>
      <c r="Q32" s="9">
        <v>0</v>
      </c>
      <c r="R32" s="9">
        <v>0</v>
      </c>
      <c r="S32" s="9">
        <v>0</v>
      </c>
      <c r="T32" s="9">
        <v>0</v>
      </c>
      <c r="U32" s="9">
        <v>0</v>
      </c>
      <c r="V32" s="9">
        <v>0</v>
      </c>
      <c r="W32" s="9">
        <v>0</v>
      </c>
      <c r="X32" s="2">
        <v>0</v>
      </c>
      <c r="Y32" s="2">
        <v>0</v>
      </c>
    </row>
    <row r="33" spans="1:25" ht="12.75" customHeight="1" x14ac:dyDescent="0.2">
      <c r="A33" s="2" t="s">
        <v>725</v>
      </c>
      <c r="B33" s="2" t="s">
        <v>9</v>
      </c>
      <c r="C33" s="9" t="s">
        <v>1320</v>
      </c>
      <c r="D33" s="9" t="s">
        <v>1316</v>
      </c>
      <c r="E33" s="9">
        <v>5000</v>
      </c>
      <c r="F33" s="9">
        <v>0</v>
      </c>
      <c r="G33" s="9">
        <v>0</v>
      </c>
      <c r="H33" s="9">
        <v>0</v>
      </c>
      <c r="I33" s="9">
        <v>0</v>
      </c>
      <c r="J33" s="9">
        <v>0</v>
      </c>
      <c r="K33" s="9">
        <v>0</v>
      </c>
      <c r="L33" s="9">
        <v>0</v>
      </c>
      <c r="M33" s="9">
        <v>0</v>
      </c>
      <c r="N33" s="9">
        <v>0</v>
      </c>
      <c r="O33" s="9">
        <v>140000</v>
      </c>
      <c r="P33" s="9">
        <v>62500</v>
      </c>
      <c r="Q33" s="9">
        <v>0</v>
      </c>
      <c r="R33" s="9">
        <v>0</v>
      </c>
      <c r="S33" s="9">
        <v>0</v>
      </c>
      <c r="T33" s="9">
        <v>0</v>
      </c>
      <c r="U33" s="9">
        <v>0</v>
      </c>
      <c r="V33" s="9">
        <v>120</v>
      </c>
      <c r="W33" s="9">
        <v>0</v>
      </c>
      <c r="X33" s="2">
        <v>0</v>
      </c>
      <c r="Y33" s="2">
        <v>0</v>
      </c>
    </row>
    <row r="34" spans="1:25" ht="12.75" customHeight="1" x14ac:dyDescent="0.2">
      <c r="A34" s="2" t="s">
        <v>690</v>
      </c>
      <c r="B34" s="2" t="s">
        <v>10</v>
      </c>
      <c r="C34" s="9" t="s">
        <v>1321</v>
      </c>
      <c r="D34" s="9" t="s">
        <v>1316</v>
      </c>
      <c r="E34" s="9">
        <v>0</v>
      </c>
      <c r="F34" s="9">
        <v>0</v>
      </c>
      <c r="G34" s="9">
        <v>0</v>
      </c>
      <c r="H34" s="9">
        <v>14094</v>
      </c>
      <c r="I34" s="9">
        <v>0</v>
      </c>
      <c r="J34" s="9">
        <v>0</v>
      </c>
      <c r="K34" s="9">
        <v>0</v>
      </c>
      <c r="L34" s="9">
        <v>0</v>
      </c>
      <c r="M34" s="9">
        <v>0</v>
      </c>
      <c r="N34" s="9">
        <v>0</v>
      </c>
      <c r="O34" s="9">
        <v>398491</v>
      </c>
      <c r="P34" s="9">
        <v>63000</v>
      </c>
      <c r="Q34" s="9">
        <v>0</v>
      </c>
      <c r="R34" s="9">
        <v>500</v>
      </c>
      <c r="S34" s="9">
        <v>0</v>
      </c>
      <c r="T34" s="9">
        <v>0</v>
      </c>
      <c r="U34" s="9">
        <v>0</v>
      </c>
      <c r="V34" s="9">
        <v>0</v>
      </c>
      <c r="W34" s="9">
        <v>0</v>
      </c>
      <c r="X34" s="2">
        <v>47211</v>
      </c>
      <c r="Y34" s="2">
        <v>0</v>
      </c>
    </row>
    <row r="35" spans="1:25" ht="12.75" customHeight="1" x14ac:dyDescent="0.2">
      <c r="A35" s="2" t="s">
        <v>428</v>
      </c>
      <c r="B35" s="2" t="s">
        <v>11</v>
      </c>
      <c r="C35" s="9" t="s">
        <v>1315</v>
      </c>
      <c r="D35" s="9" t="s">
        <v>1316</v>
      </c>
      <c r="E35" s="9">
        <v>0</v>
      </c>
      <c r="F35" s="9">
        <v>0</v>
      </c>
      <c r="G35" s="9">
        <v>0</v>
      </c>
      <c r="H35" s="9">
        <v>0</v>
      </c>
      <c r="I35" s="9">
        <v>0</v>
      </c>
      <c r="J35" s="9">
        <v>0</v>
      </c>
      <c r="K35" s="9">
        <v>0</v>
      </c>
      <c r="L35" s="9">
        <v>0</v>
      </c>
      <c r="M35" s="9">
        <v>0</v>
      </c>
      <c r="N35" s="9">
        <v>0</v>
      </c>
      <c r="O35" s="9">
        <v>22390</v>
      </c>
      <c r="P35" s="9">
        <v>0</v>
      </c>
      <c r="Q35" s="9">
        <v>0</v>
      </c>
      <c r="R35" s="9">
        <v>0</v>
      </c>
      <c r="S35" s="9">
        <v>0</v>
      </c>
      <c r="T35" s="9">
        <v>0</v>
      </c>
      <c r="U35" s="9">
        <v>0</v>
      </c>
      <c r="V35" s="9">
        <v>0</v>
      </c>
      <c r="W35" s="9">
        <v>0</v>
      </c>
      <c r="X35" s="2">
        <v>0</v>
      </c>
      <c r="Y35" s="2">
        <v>0</v>
      </c>
    </row>
    <row r="36" spans="1:25" ht="12.75" customHeight="1" x14ac:dyDescent="0.2">
      <c r="A36" s="2" t="s">
        <v>475</v>
      </c>
      <c r="B36" s="2" t="s">
        <v>12</v>
      </c>
      <c r="C36" s="9" t="s">
        <v>1315</v>
      </c>
      <c r="D36" s="9" t="s">
        <v>1316</v>
      </c>
      <c r="E36" s="9">
        <v>0</v>
      </c>
      <c r="F36" s="9">
        <v>0</v>
      </c>
      <c r="G36" s="9">
        <v>0</v>
      </c>
      <c r="H36" s="9">
        <v>0</v>
      </c>
      <c r="I36" s="9">
        <v>0</v>
      </c>
      <c r="J36" s="9">
        <v>0</v>
      </c>
      <c r="K36" s="9">
        <v>0</v>
      </c>
      <c r="L36" s="9">
        <v>0</v>
      </c>
      <c r="M36" s="9">
        <v>0</v>
      </c>
      <c r="N36" s="9">
        <v>0</v>
      </c>
      <c r="O36" s="9">
        <v>105250</v>
      </c>
      <c r="P36" s="9">
        <v>5000</v>
      </c>
      <c r="Q36" s="9">
        <v>0</v>
      </c>
      <c r="R36" s="9">
        <v>0</v>
      </c>
      <c r="S36" s="9">
        <v>0</v>
      </c>
      <c r="T36" s="9">
        <v>0</v>
      </c>
      <c r="U36" s="9">
        <v>0</v>
      </c>
      <c r="V36" s="9">
        <v>0</v>
      </c>
      <c r="W36" s="9">
        <v>0</v>
      </c>
      <c r="X36" s="2">
        <v>41000</v>
      </c>
      <c r="Y36" s="2">
        <v>2250</v>
      </c>
    </row>
    <row r="37" spans="1:25" ht="12.75" customHeight="1" x14ac:dyDescent="0.2">
      <c r="A37" s="2" t="s">
        <v>497</v>
      </c>
      <c r="B37" s="2" t="s">
        <v>832</v>
      </c>
      <c r="C37" s="9" t="s">
        <v>1315</v>
      </c>
      <c r="D37" s="9" t="s">
        <v>1316</v>
      </c>
      <c r="E37" s="9">
        <v>0</v>
      </c>
      <c r="F37" s="9">
        <v>0</v>
      </c>
      <c r="G37" s="9">
        <v>0</v>
      </c>
      <c r="H37" s="9">
        <v>0</v>
      </c>
      <c r="I37" s="9">
        <v>0</v>
      </c>
      <c r="J37" s="9">
        <v>0</v>
      </c>
      <c r="K37" s="9">
        <v>0</v>
      </c>
      <c r="L37" s="9">
        <v>0</v>
      </c>
      <c r="M37" s="9">
        <v>0</v>
      </c>
      <c r="N37" s="9">
        <v>0</v>
      </c>
      <c r="O37" s="9">
        <v>0</v>
      </c>
      <c r="P37" s="9">
        <v>0</v>
      </c>
      <c r="Q37" s="9">
        <v>0</v>
      </c>
      <c r="R37" s="9">
        <v>0</v>
      </c>
      <c r="S37" s="9">
        <v>0</v>
      </c>
      <c r="T37" s="9">
        <v>0</v>
      </c>
      <c r="U37" s="9">
        <v>0</v>
      </c>
      <c r="V37" s="9">
        <v>0</v>
      </c>
      <c r="W37" s="9">
        <v>0</v>
      </c>
      <c r="X37" s="2">
        <v>114</v>
      </c>
      <c r="Y37" s="2">
        <v>0</v>
      </c>
    </row>
    <row r="38" spans="1:25" ht="12.75" customHeight="1" x14ac:dyDescent="0.2">
      <c r="A38" s="2" t="s">
        <v>608</v>
      </c>
      <c r="B38" s="2" t="s">
        <v>13</v>
      </c>
      <c r="C38" s="9" t="s">
        <v>1315</v>
      </c>
      <c r="D38" s="9" t="s">
        <v>1316</v>
      </c>
      <c r="E38" s="9">
        <v>0</v>
      </c>
      <c r="F38" s="9">
        <v>0</v>
      </c>
      <c r="G38" s="9">
        <v>0</v>
      </c>
      <c r="H38" s="9">
        <v>0</v>
      </c>
      <c r="I38" s="9">
        <v>0</v>
      </c>
      <c r="J38" s="9">
        <v>0</v>
      </c>
      <c r="K38" s="9">
        <v>0</v>
      </c>
      <c r="L38" s="9">
        <v>0</v>
      </c>
      <c r="M38" s="9">
        <v>0</v>
      </c>
      <c r="N38" s="9">
        <v>0</v>
      </c>
      <c r="O38" s="9">
        <v>44688</v>
      </c>
      <c r="P38" s="9">
        <v>20800</v>
      </c>
      <c r="Q38" s="9">
        <v>0</v>
      </c>
      <c r="R38" s="9">
        <v>0</v>
      </c>
      <c r="S38" s="9">
        <v>0</v>
      </c>
      <c r="T38" s="9">
        <v>0</v>
      </c>
      <c r="U38" s="9">
        <v>0</v>
      </c>
      <c r="V38" s="9">
        <v>0</v>
      </c>
      <c r="W38" s="9">
        <v>10700</v>
      </c>
      <c r="X38" s="2">
        <v>5000</v>
      </c>
      <c r="Y38" s="2">
        <v>0</v>
      </c>
    </row>
    <row r="39" spans="1:25" ht="12.75" customHeight="1" x14ac:dyDescent="0.2">
      <c r="A39" s="2" t="s">
        <v>391</v>
      </c>
      <c r="B39" s="2" t="s">
        <v>825</v>
      </c>
      <c r="C39" s="9" t="s">
        <v>1312</v>
      </c>
      <c r="D39" s="9" t="s">
        <v>1316</v>
      </c>
      <c r="E39" s="9">
        <v>0</v>
      </c>
      <c r="F39" s="9">
        <v>0</v>
      </c>
      <c r="G39" s="9">
        <v>0</v>
      </c>
      <c r="H39" s="9">
        <v>0</v>
      </c>
      <c r="I39" s="9">
        <v>0</v>
      </c>
      <c r="J39" s="9">
        <v>0</v>
      </c>
      <c r="K39" s="9">
        <v>217</v>
      </c>
      <c r="L39" s="9">
        <v>0</v>
      </c>
      <c r="M39" s="9">
        <v>0</v>
      </c>
      <c r="N39" s="9">
        <v>0</v>
      </c>
      <c r="O39" s="9">
        <v>70000</v>
      </c>
      <c r="P39" s="9">
        <v>20000</v>
      </c>
      <c r="Q39" s="9">
        <v>0</v>
      </c>
      <c r="R39" s="9">
        <v>0</v>
      </c>
      <c r="S39" s="9">
        <v>0</v>
      </c>
      <c r="T39" s="9">
        <v>0</v>
      </c>
      <c r="U39" s="9">
        <v>0</v>
      </c>
      <c r="V39" s="9">
        <v>0</v>
      </c>
      <c r="W39" s="9">
        <v>0</v>
      </c>
      <c r="X39" s="2">
        <v>0</v>
      </c>
      <c r="Y39" s="2">
        <v>0</v>
      </c>
    </row>
    <row r="40" spans="1:25" ht="12.75" customHeight="1" x14ac:dyDescent="0.2">
      <c r="A40" s="2" t="s">
        <v>396</v>
      </c>
      <c r="B40" s="2" t="s">
        <v>367</v>
      </c>
      <c r="C40" s="9" t="s">
        <v>1312</v>
      </c>
      <c r="D40" s="9" t="s">
        <v>1316</v>
      </c>
      <c r="E40" s="9">
        <v>0</v>
      </c>
      <c r="F40" s="9">
        <v>0</v>
      </c>
      <c r="G40" s="9">
        <v>0</v>
      </c>
      <c r="H40" s="9">
        <v>0</v>
      </c>
      <c r="I40" s="9">
        <v>0</v>
      </c>
      <c r="J40" s="9">
        <v>0</v>
      </c>
      <c r="K40" s="9">
        <v>0</v>
      </c>
      <c r="L40" s="9">
        <v>0</v>
      </c>
      <c r="M40" s="9">
        <v>0</v>
      </c>
      <c r="N40" s="9">
        <v>0</v>
      </c>
      <c r="O40" s="9">
        <v>91766</v>
      </c>
      <c r="P40" s="9">
        <v>0</v>
      </c>
      <c r="Q40" s="9">
        <v>0</v>
      </c>
      <c r="R40" s="9">
        <v>0</v>
      </c>
      <c r="S40" s="9">
        <v>0</v>
      </c>
      <c r="T40" s="9">
        <v>0</v>
      </c>
      <c r="U40" s="9">
        <v>0</v>
      </c>
      <c r="V40" s="9">
        <v>0</v>
      </c>
      <c r="W40" s="9">
        <v>7961</v>
      </c>
      <c r="X40" s="2">
        <v>0</v>
      </c>
      <c r="Y40" s="2">
        <v>0</v>
      </c>
    </row>
    <row r="41" spans="1:25" ht="12.75" customHeight="1" x14ac:dyDescent="0.2">
      <c r="A41" s="2" t="s">
        <v>783</v>
      </c>
      <c r="B41" s="2" t="s">
        <v>1322</v>
      </c>
      <c r="C41" s="9" t="s">
        <v>1323</v>
      </c>
      <c r="D41" s="9" t="s">
        <v>1316</v>
      </c>
      <c r="E41" s="9">
        <v>0</v>
      </c>
      <c r="F41" s="9">
        <v>0</v>
      </c>
      <c r="G41" s="9">
        <v>0</v>
      </c>
      <c r="H41" s="9">
        <v>0</v>
      </c>
      <c r="I41" s="9">
        <v>0</v>
      </c>
      <c r="J41" s="9">
        <v>0</v>
      </c>
      <c r="K41" s="9">
        <v>0</v>
      </c>
      <c r="L41" s="9">
        <v>0</v>
      </c>
      <c r="M41" s="9">
        <v>0</v>
      </c>
      <c r="N41" s="9">
        <v>0</v>
      </c>
      <c r="O41" s="9">
        <v>9987</v>
      </c>
      <c r="P41" s="9">
        <v>0</v>
      </c>
      <c r="Q41" s="9">
        <v>0</v>
      </c>
      <c r="R41" s="9">
        <v>0</v>
      </c>
      <c r="S41" s="9">
        <v>0</v>
      </c>
      <c r="T41" s="9">
        <v>0</v>
      </c>
      <c r="U41" s="9">
        <v>0</v>
      </c>
      <c r="V41" s="9">
        <v>0</v>
      </c>
      <c r="W41" s="9">
        <v>0</v>
      </c>
      <c r="X41" s="2">
        <v>0</v>
      </c>
      <c r="Y41" s="2">
        <v>0</v>
      </c>
    </row>
    <row r="42" spans="1:25" ht="12.75" customHeight="1" x14ac:dyDescent="0.2">
      <c r="A42" s="2" t="s">
        <v>747</v>
      </c>
      <c r="B42" s="2" t="s">
        <v>849</v>
      </c>
      <c r="C42" s="9" t="s">
        <v>1319</v>
      </c>
      <c r="D42" s="9" t="s">
        <v>1316</v>
      </c>
      <c r="E42" s="9">
        <v>0</v>
      </c>
      <c r="F42" s="9">
        <v>0</v>
      </c>
      <c r="G42" s="9">
        <v>0</v>
      </c>
      <c r="H42" s="9">
        <v>0</v>
      </c>
      <c r="I42" s="9">
        <v>0</v>
      </c>
      <c r="J42" s="9">
        <v>0</v>
      </c>
      <c r="K42" s="9">
        <v>0</v>
      </c>
      <c r="L42" s="9">
        <v>0</v>
      </c>
      <c r="M42" s="9">
        <v>0</v>
      </c>
      <c r="N42" s="9">
        <v>0</v>
      </c>
      <c r="O42" s="9">
        <v>5720</v>
      </c>
      <c r="P42" s="9">
        <v>0</v>
      </c>
      <c r="Q42" s="9">
        <v>0</v>
      </c>
      <c r="R42" s="9">
        <v>0</v>
      </c>
      <c r="S42" s="9">
        <v>0</v>
      </c>
      <c r="T42" s="9">
        <v>0</v>
      </c>
      <c r="U42" s="9">
        <v>0</v>
      </c>
      <c r="V42" s="9">
        <v>0</v>
      </c>
      <c r="W42" s="9">
        <v>0</v>
      </c>
      <c r="X42" s="2">
        <v>0</v>
      </c>
      <c r="Y42" s="2">
        <v>0</v>
      </c>
    </row>
    <row r="43" spans="1:25" ht="12.75" customHeight="1" x14ac:dyDescent="0.2">
      <c r="A43" s="2" t="s">
        <v>925</v>
      </c>
      <c r="B43" s="2" t="s">
        <v>926</v>
      </c>
      <c r="C43" s="9" t="s">
        <v>1318</v>
      </c>
      <c r="D43" s="9" t="s">
        <v>1317</v>
      </c>
      <c r="E43" s="9">
        <v>0</v>
      </c>
      <c r="F43" s="9">
        <v>0</v>
      </c>
      <c r="G43" s="9">
        <v>0</v>
      </c>
      <c r="H43" s="9">
        <v>0</v>
      </c>
      <c r="I43" s="9">
        <v>0</v>
      </c>
      <c r="J43" s="9">
        <v>0</v>
      </c>
      <c r="K43" s="9">
        <v>0</v>
      </c>
      <c r="L43" s="9">
        <v>0</v>
      </c>
      <c r="M43" s="9">
        <v>0</v>
      </c>
      <c r="N43" s="9">
        <v>0</v>
      </c>
      <c r="O43" s="9">
        <v>26232</v>
      </c>
      <c r="P43" s="9">
        <v>3000</v>
      </c>
      <c r="Q43" s="9">
        <v>0</v>
      </c>
      <c r="R43" s="9">
        <v>0</v>
      </c>
      <c r="S43" s="9">
        <v>0</v>
      </c>
      <c r="T43" s="9">
        <v>0</v>
      </c>
      <c r="U43" s="9">
        <v>0</v>
      </c>
      <c r="V43" s="9">
        <v>0</v>
      </c>
      <c r="W43" s="9">
        <v>0</v>
      </c>
      <c r="X43" s="2">
        <v>0</v>
      </c>
      <c r="Y43" s="2">
        <v>0</v>
      </c>
    </row>
    <row r="44" spans="1:25" ht="12.75" customHeight="1" x14ac:dyDescent="0.2">
      <c r="A44" s="2" t="s">
        <v>726</v>
      </c>
      <c r="B44" s="2" t="s">
        <v>14</v>
      </c>
      <c r="C44" s="9" t="s">
        <v>1320</v>
      </c>
      <c r="D44" s="9" t="s">
        <v>1316</v>
      </c>
      <c r="E44" s="9">
        <v>0</v>
      </c>
      <c r="F44" s="9">
        <v>0</v>
      </c>
      <c r="G44" s="9">
        <v>0</v>
      </c>
      <c r="H44" s="9">
        <v>0</v>
      </c>
      <c r="I44" s="9">
        <v>0</v>
      </c>
      <c r="J44" s="9">
        <v>0</v>
      </c>
      <c r="K44" s="9">
        <v>0</v>
      </c>
      <c r="L44" s="9">
        <v>0</v>
      </c>
      <c r="M44" s="9">
        <v>0</v>
      </c>
      <c r="N44" s="9">
        <v>0</v>
      </c>
      <c r="O44" s="9">
        <v>103253</v>
      </c>
      <c r="P44" s="9">
        <v>0</v>
      </c>
      <c r="Q44" s="9">
        <v>0</v>
      </c>
      <c r="R44" s="9">
        <v>0</v>
      </c>
      <c r="S44" s="9">
        <v>0</v>
      </c>
      <c r="T44" s="9">
        <v>0</v>
      </c>
      <c r="U44" s="9">
        <v>0</v>
      </c>
      <c r="V44" s="9">
        <v>0</v>
      </c>
      <c r="W44" s="9">
        <v>0</v>
      </c>
      <c r="X44" s="2">
        <v>0</v>
      </c>
      <c r="Y44" s="2">
        <v>0</v>
      </c>
    </row>
    <row r="45" spans="1:25" ht="12.75" customHeight="1" x14ac:dyDescent="0.2">
      <c r="A45" s="2" t="s">
        <v>699</v>
      </c>
      <c r="B45" s="2" t="s">
        <v>15</v>
      </c>
      <c r="C45" s="9" t="s">
        <v>1321</v>
      </c>
      <c r="D45" s="9" t="s">
        <v>1316</v>
      </c>
      <c r="E45" s="9">
        <v>3000</v>
      </c>
      <c r="F45" s="9">
        <v>34900</v>
      </c>
      <c r="G45" s="9">
        <v>0</v>
      </c>
      <c r="H45" s="9">
        <v>51093</v>
      </c>
      <c r="I45" s="9">
        <v>0</v>
      </c>
      <c r="J45" s="9">
        <v>0</v>
      </c>
      <c r="K45" s="9">
        <v>7357</v>
      </c>
      <c r="L45" s="9">
        <v>0</v>
      </c>
      <c r="M45" s="9">
        <v>0</v>
      </c>
      <c r="N45" s="9">
        <v>234997</v>
      </c>
      <c r="O45" s="9">
        <v>1737411</v>
      </c>
      <c r="P45" s="9">
        <v>173000</v>
      </c>
      <c r="Q45" s="9">
        <v>0</v>
      </c>
      <c r="R45" s="9">
        <v>8600</v>
      </c>
      <c r="S45" s="9">
        <v>0</v>
      </c>
      <c r="T45" s="9">
        <v>0</v>
      </c>
      <c r="U45" s="9">
        <v>0</v>
      </c>
      <c r="V45" s="9">
        <v>1</v>
      </c>
      <c r="W45" s="9">
        <v>25250</v>
      </c>
      <c r="X45" s="2">
        <v>229025</v>
      </c>
      <c r="Y45" s="2">
        <v>0</v>
      </c>
    </row>
    <row r="46" spans="1:25" ht="12.75" customHeight="1" x14ac:dyDescent="0.2">
      <c r="A46" s="2" t="s">
        <v>564</v>
      </c>
      <c r="B46" s="2" t="s">
        <v>16</v>
      </c>
      <c r="C46" s="9" t="s">
        <v>1315</v>
      </c>
      <c r="D46" s="9" t="s">
        <v>1316</v>
      </c>
      <c r="E46" s="9">
        <v>0</v>
      </c>
      <c r="F46" s="9">
        <v>0</v>
      </c>
      <c r="G46" s="9">
        <v>0</v>
      </c>
      <c r="H46" s="9">
        <v>0</v>
      </c>
      <c r="I46" s="9">
        <v>0</v>
      </c>
      <c r="J46" s="9">
        <v>0</v>
      </c>
      <c r="K46" s="9">
        <v>0</v>
      </c>
      <c r="L46" s="9">
        <v>0</v>
      </c>
      <c r="M46" s="9">
        <v>0</v>
      </c>
      <c r="N46" s="9">
        <v>0</v>
      </c>
      <c r="O46" s="9">
        <v>8876</v>
      </c>
      <c r="P46" s="9">
        <v>0</v>
      </c>
      <c r="Q46" s="9">
        <v>0</v>
      </c>
      <c r="R46" s="9">
        <v>0</v>
      </c>
      <c r="S46" s="9">
        <v>0</v>
      </c>
      <c r="T46" s="9">
        <v>0</v>
      </c>
      <c r="U46" s="9">
        <v>0</v>
      </c>
      <c r="V46" s="9">
        <v>0</v>
      </c>
      <c r="W46" s="9">
        <v>0</v>
      </c>
      <c r="X46" s="2">
        <v>1800</v>
      </c>
      <c r="Y46" s="2">
        <v>0</v>
      </c>
    </row>
    <row r="47" spans="1:25" ht="12.75" customHeight="1" x14ac:dyDescent="0.2">
      <c r="A47" s="2" t="s">
        <v>546</v>
      </c>
      <c r="B47" s="2" t="s">
        <v>17</v>
      </c>
      <c r="C47" s="9" t="s">
        <v>1312</v>
      </c>
      <c r="D47" s="9" t="s">
        <v>1316</v>
      </c>
      <c r="E47" s="9">
        <v>0</v>
      </c>
      <c r="F47" s="9">
        <v>0</v>
      </c>
      <c r="G47" s="9">
        <v>0</v>
      </c>
      <c r="H47" s="9">
        <v>0</v>
      </c>
      <c r="I47" s="9">
        <v>0</v>
      </c>
      <c r="J47" s="9">
        <v>0</v>
      </c>
      <c r="K47" s="9">
        <v>0</v>
      </c>
      <c r="L47" s="9">
        <v>0</v>
      </c>
      <c r="M47" s="9">
        <v>0</v>
      </c>
      <c r="N47" s="9">
        <v>398</v>
      </c>
      <c r="O47" s="9">
        <v>88775</v>
      </c>
      <c r="P47" s="9">
        <v>15000</v>
      </c>
      <c r="Q47" s="9">
        <v>500</v>
      </c>
      <c r="R47" s="9">
        <v>0</v>
      </c>
      <c r="S47" s="9">
        <v>0</v>
      </c>
      <c r="T47" s="9">
        <v>0</v>
      </c>
      <c r="U47" s="9">
        <v>0</v>
      </c>
      <c r="V47" s="9">
        <v>26</v>
      </c>
      <c r="W47" s="9">
        <v>5500</v>
      </c>
      <c r="X47" s="2">
        <v>0</v>
      </c>
      <c r="Y47" s="2">
        <v>2500</v>
      </c>
    </row>
    <row r="48" spans="1:25" ht="12.75" customHeight="1" x14ac:dyDescent="0.2">
      <c r="A48" s="2" t="s">
        <v>547</v>
      </c>
      <c r="B48" s="2" t="s">
        <v>18</v>
      </c>
      <c r="C48" s="9" t="s">
        <v>1312</v>
      </c>
      <c r="D48" s="9" t="s">
        <v>1316</v>
      </c>
      <c r="E48" s="9">
        <v>0</v>
      </c>
      <c r="F48" s="9">
        <v>0</v>
      </c>
      <c r="G48" s="9">
        <v>0</v>
      </c>
      <c r="H48" s="9">
        <v>0</v>
      </c>
      <c r="I48" s="9">
        <v>0</v>
      </c>
      <c r="J48" s="9">
        <v>0</v>
      </c>
      <c r="K48" s="9">
        <v>0</v>
      </c>
      <c r="L48" s="9">
        <v>0</v>
      </c>
      <c r="M48" s="9">
        <v>0</v>
      </c>
      <c r="N48" s="9">
        <v>0</v>
      </c>
      <c r="O48" s="9">
        <v>106114</v>
      </c>
      <c r="P48" s="9">
        <v>14000</v>
      </c>
      <c r="Q48" s="9">
        <v>0</v>
      </c>
      <c r="R48" s="9">
        <v>1000</v>
      </c>
      <c r="S48" s="9">
        <v>0</v>
      </c>
      <c r="T48" s="9">
        <v>0</v>
      </c>
      <c r="U48" s="9">
        <v>0</v>
      </c>
      <c r="V48" s="9">
        <v>8</v>
      </c>
      <c r="W48" s="9">
        <v>21000</v>
      </c>
      <c r="X48" s="2">
        <v>0</v>
      </c>
      <c r="Y48" s="2">
        <v>0</v>
      </c>
    </row>
    <row r="49" spans="1:25" ht="12.75" customHeight="1" x14ac:dyDescent="0.2">
      <c r="A49" s="2" t="s">
        <v>927</v>
      </c>
      <c r="B49" s="2" t="s">
        <v>928</v>
      </c>
      <c r="C49" s="9" t="s">
        <v>1312</v>
      </c>
      <c r="D49" s="9" t="s">
        <v>1313</v>
      </c>
      <c r="E49" s="9">
        <v>0</v>
      </c>
      <c r="F49" s="9">
        <v>0</v>
      </c>
      <c r="G49" s="9">
        <v>260</v>
      </c>
      <c r="H49" s="9">
        <v>0</v>
      </c>
      <c r="I49" s="9">
        <v>0</v>
      </c>
      <c r="J49" s="9">
        <v>0</v>
      </c>
      <c r="K49" s="9">
        <v>0</v>
      </c>
      <c r="L49" s="9">
        <v>0</v>
      </c>
      <c r="M49" s="9">
        <v>0</v>
      </c>
      <c r="N49" s="9">
        <v>0</v>
      </c>
      <c r="O49" s="9">
        <v>78254</v>
      </c>
      <c r="P49" s="9">
        <v>4000</v>
      </c>
      <c r="Q49" s="9">
        <v>0</v>
      </c>
      <c r="R49" s="9">
        <v>0</v>
      </c>
      <c r="S49" s="9">
        <v>0</v>
      </c>
      <c r="T49" s="9">
        <v>0</v>
      </c>
      <c r="U49" s="9">
        <v>0</v>
      </c>
      <c r="V49" s="9">
        <v>0</v>
      </c>
      <c r="W49" s="9">
        <v>0</v>
      </c>
      <c r="X49" s="2">
        <v>11200</v>
      </c>
      <c r="Y49" s="2">
        <v>0</v>
      </c>
    </row>
    <row r="50" spans="1:25" ht="12.75" customHeight="1" x14ac:dyDescent="0.2">
      <c r="A50" s="2" t="s">
        <v>436</v>
      </c>
      <c r="B50" s="2" t="s">
        <v>19</v>
      </c>
      <c r="C50" s="9" t="s">
        <v>1315</v>
      </c>
      <c r="D50" s="9" t="s">
        <v>1316</v>
      </c>
      <c r="E50" s="9">
        <v>0</v>
      </c>
      <c r="F50" s="9">
        <v>0</v>
      </c>
      <c r="G50" s="9">
        <v>0</v>
      </c>
      <c r="H50" s="9">
        <v>0</v>
      </c>
      <c r="I50" s="9">
        <v>0</v>
      </c>
      <c r="J50" s="9">
        <v>0</v>
      </c>
      <c r="K50" s="9">
        <v>0</v>
      </c>
      <c r="L50" s="9">
        <v>0</v>
      </c>
      <c r="M50" s="9">
        <v>0</v>
      </c>
      <c r="N50" s="9">
        <v>0</v>
      </c>
      <c r="O50" s="9">
        <v>19100</v>
      </c>
      <c r="P50" s="9">
        <v>0</v>
      </c>
      <c r="Q50" s="9">
        <v>0</v>
      </c>
      <c r="R50" s="9">
        <v>0</v>
      </c>
      <c r="S50" s="9">
        <v>0</v>
      </c>
      <c r="T50" s="9">
        <v>0</v>
      </c>
      <c r="U50" s="9">
        <v>0</v>
      </c>
      <c r="V50" s="9">
        <v>0</v>
      </c>
      <c r="W50" s="9">
        <v>0</v>
      </c>
      <c r="X50" s="2">
        <v>236</v>
      </c>
      <c r="Y50" s="2">
        <v>0</v>
      </c>
    </row>
    <row r="51" spans="1:25" ht="12.75" customHeight="1" x14ac:dyDescent="0.2">
      <c r="A51" s="2" t="s">
        <v>675</v>
      </c>
      <c r="B51" s="2" t="s">
        <v>20</v>
      </c>
      <c r="C51" s="9" t="s">
        <v>1321</v>
      </c>
      <c r="D51" s="9" t="s">
        <v>1316</v>
      </c>
      <c r="E51" s="9">
        <v>0</v>
      </c>
      <c r="F51" s="9">
        <v>0</v>
      </c>
      <c r="G51" s="9">
        <v>0</v>
      </c>
      <c r="H51" s="9">
        <v>0</v>
      </c>
      <c r="I51" s="9">
        <v>0</v>
      </c>
      <c r="J51" s="9">
        <v>0</v>
      </c>
      <c r="K51" s="9">
        <v>0</v>
      </c>
      <c r="L51" s="9">
        <v>0</v>
      </c>
      <c r="M51" s="9">
        <v>0</v>
      </c>
      <c r="N51" s="9">
        <v>0</v>
      </c>
      <c r="O51" s="9">
        <v>0</v>
      </c>
      <c r="P51" s="9">
        <v>51000</v>
      </c>
      <c r="Q51" s="9">
        <v>0</v>
      </c>
      <c r="R51" s="9">
        <v>250</v>
      </c>
      <c r="S51" s="9">
        <v>0</v>
      </c>
      <c r="T51" s="9">
        <v>0</v>
      </c>
      <c r="U51" s="9">
        <v>0</v>
      </c>
      <c r="V51" s="9">
        <v>1</v>
      </c>
      <c r="W51" s="9">
        <v>21000</v>
      </c>
      <c r="X51" s="2">
        <v>5015</v>
      </c>
      <c r="Y51" s="2">
        <v>0</v>
      </c>
    </row>
    <row r="52" spans="1:25" ht="12.75" customHeight="1" x14ac:dyDescent="0.2">
      <c r="A52" s="2" t="s">
        <v>572</v>
      </c>
      <c r="B52" s="2" t="s">
        <v>21</v>
      </c>
      <c r="C52" s="9" t="s">
        <v>1315</v>
      </c>
      <c r="D52" s="9" t="s">
        <v>1316</v>
      </c>
      <c r="E52" s="9">
        <v>0</v>
      </c>
      <c r="F52" s="9">
        <v>0</v>
      </c>
      <c r="G52" s="9">
        <v>0</v>
      </c>
      <c r="H52" s="9">
        <v>0</v>
      </c>
      <c r="I52" s="9">
        <v>0</v>
      </c>
      <c r="J52" s="9">
        <v>0</v>
      </c>
      <c r="K52" s="9">
        <v>0</v>
      </c>
      <c r="L52" s="9">
        <v>0</v>
      </c>
      <c r="M52" s="9">
        <v>0</v>
      </c>
      <c r="N52" s="9">
        <v>0</v>
      </c>
      <c r="O52" s="9">
        <v>1000</v>
      </c>
      <c r="P52" s="9">
        <v>0</v>
      </c>
      <c r="Q52" s="9">
        <v>0</v>
      </c>
      <c r="R52" s="9">
        <v>0</v>
      </c>
      <c r="S52" s="9">
        <v>0</v>
      </c>
      <c r="T52" s="9">
        <v>0</v>
      </c>
      <c r="U52" s="9">
        <v>0</v>
      </c>
      <c r="V52" s="9">
        <v>0</v>
      </c>
      <c r="W52" s="9">
        <v>0</v>
      </c>
      <c r="X52" s="2">
        <v>0</v>
      </c>
      <c r="Y52" s="2">
        <v>0</v>
      </c>
    </row>
    <row r="53" spans="1:25" ht="12.75" customHeight="1" x14ac:dyDescent="0.2">
      <c r="A53" s="2" t="s">
        <v>455</v>
      </c>
      <c r="B53" s="2" t="s">
        <v>22</v>
      </c>
      <c r="C53" s="9" t="s">
        <v>1312</v>
      </c>
      <c r="D53" s="9" t="s">
        <v>1316</v>
      </c>
      <c r="E53" s="9">
        <v>0</v>
      </c>
      <c r="F53" s="9">
        <v>0</v>
      </c>
      <c r="G53" s="9">
        <v>0</v>
      </c>
      <c r="H53" s="9">
        <v>0</v>
      </c>
      <c r="I53" s="9">
        <v>0</v>
      </c>
      <c r="J53" s="9">
        <v>0</v>
      </c>
      <c r="K53" s="9">
        <v>0</v>
      </c>
      <c r="L53" s="9">
        <v>0</v>
      </c>
      <c r="M53" s="9">
        <v>0</v>
      </c>
      <c r="N53" s="9">
        <v>0</v>
      </c>
      <c r="O53" s="9">
        <v>24500</v>
      </c>
      <c r="P53" s="9">
        <v>0</v>
      </c>
      <c r="Q53" s="9">
        <v>0</v>
      </c>
      <c r="R53" s="9">
        <v>0</v>
      </c>
      <c r="S53" s="9">
        <v>0</v>
      </c>
      <c r="T53" s="9">
        <v>0</v>
      </c>
      <c r="U53" s="9">
        <v>0</v>
      </c>
      <c r="V53" s="9">
        <v>0</v>
      </c>
      <c r="W53" s="9">
        <v>0</v>
      </c>
      <c r="X53" s="2">
        <v>0</v>
      </c>
      <c r="Y53" s="2">
        <v>0</v>
      </c>
    </row>
    <row r="54" spans="1:25" ht="12.75" customHeight="1" x14ac:dyDescent="0.2">
      <c r="A54" s="2" t="s">
        <v>398</v>
      </c>
      <c r="B54" s="2" t="s">
        <v>23</v>
      </c>
      <c r="C54" s="9" t="s">
        <v>1312</v>
      </c>
      <c r="D54" s="9" t="s">
        <v>1316</v>
      </c>
      <c r="E54" s="9">
        <v>0</v>
      </c>
      <c r="F54" s="9">
        <v>0</v>
      </c>
      <c r="G54" s="9">
        <v>0</v>
      </c>
      <c r="H54" s="9">
        <v>0</v>
      </c>
      <c r="I54" s="9">
        <v>0</v>
      </c>
      <c r="J54" s="9">
        <v>0</v>
      </c>
      <c r="K54" s="9">
        <v>0</v>
      </c>
      <c r="L54" s="9">
        <v>0</v>
      </c>
      <c r="M54" s="9">
        <v>0</v>
      </c>
      <c r="N54" s="9">
        <v>0</v>
      </c>
      <c r="O54" s="9">
        <v>0</v>
      </c>
      <c r="P54" s="9">
        <v>0</v>
      </c>
      <c r="Q54" s="9">
        <v>0</v>
      </c>
      <c r="R54" s="9">
        <v>0</v>
      </c>
      <c r="S54" s="9">
        <v>0</v>
      </c>
      <c r="T54" s="9">
        <v>0</v>
      </c>
      <c r="U54" s="9">
        <v>0</v>
      </c>
      <c r="V54" s="9">
        <v>0</v>
      </c>
      <c r="W54" s="9">
        <v>0</v>
      </c>
      <c r="X54" s="2">
        <v>0</v>
      </c>
      <c r="Y54" s="2">
        <v>0</v>
      </c>
    </row>
    <row r="55" spans="1:25" ht="12.75" customHeight="1" x14ac:dyDescent="0.2">
      <c r="A55" s="2" t="s">
        <v>706</v>
      </c>
      <c r="B55" s="2" t="s">
        <v>24</v>
      </c>
      <c r="C55" s="9" t="s">
        <v>1321</v>
      </c>
      <c r="D55" s="9" t="s">
        <v>1316</v>
      </c>
      <c r="E55" s="9">
        <v>0</v>
      </c>
      <c r="F55" s="9">
        <v>0</v>
      </c>
      <c r="G55" s="9">
        <v>0</v>
      </c>
      <c r="H55" s="9">
        <v>0</v>
      </c>
      <c r="I55" s="9">
        <v>0</v>
      </c>
      <c r="J55" s="9">
        <v>0</v>
      </c>
      <c r="K55" s="9">
        <v>0</v>
      </c>
      <c r="L55" s="9">
        <v>0</v>
      </c>
      <c r="M55" s="9">
        <v>0</v>
      </c>
      <c r="N55" s="9">
        <v>0</v>
      </c>
      <c r="O55" s="9">
        <v>368409</v>
      </c>
      <c r="P55" s="9">
        <v>41400</v>
      </c>
      <c r="Q55" s="9">
        <v>0</v>
      </c>
      <c r="R55" s="9">
        <v>0</v>
      </c>
      <c r="S55" s="9">
        <v>0</v>
      </c>
      <c r="T55" s="9">
        <v>0</v>
      </c>
      <c r="U55" s="9">
        <v>0</v>
      </c>
      <c r="V55" s="9">
        <v>0</v>
      </c>
      <c r="W55" s="9">
        <v>0</v>
      </c>
      <c r="X55" s="2">
        <v>0</v>
      </c>
      <c r="Y55" s="2">
        <v>0</v>
      </c>
    </row>
    <row r="56" spans="1:25" ht="12.75" customHeight="1" x14ac:dyDescent="0.2">
      <c r="A56" s="2" t="s">
        <v>476</v>
      </c>
      <c r="B56" s="2" t="s">
        <v>25</v>
      </c>
      <c r="C56" s="9" t="s">
        <v>1315</v>
      </c>
      <c r="D56" s="9" t="s">
        <v>1316</v>
      </c>
      <c r="E56" s="9">
        <v>0</v>
      </c>
      <c r="F56" s="9">
        <v>0</v>
      </c>
      <c r="G56" s="9">
        <v>0</v>
      </c>
      <c r="H56" s="9">
        <v>0</v>
      </c>
      <c r="I56" s="9">
        <v>0</v>
      </c>
      <c r="J56" s="9">
        <v>0</v>
      </c>
      <c r="K56" s="9">
        <v>0</v>
      </c>
      <c r="L56" s="9">
        <v>0</v>
      </c>
      <c r="M56" s="9">
        <v>0</v>
      </c>
      <c r="N56" s="9">
        <v>0</v>
      </c>
      <c r="O56" s="9">
        <v>0</v>
      </c>
      <c r="P56" s="9">
        <v>6000</v>
      </c>
      <c r="Q56" s="9">
        <v>0</v>
      </c>
      <c r="R56" s="9">
        <v>0</v>
      </c>
      <c r="S56" s="9">
        <v>0</v>
      </c>
      <c r="T56" s="9">
        <v>0</v>
      </c>
      <c r="U56" s="9">
        <v>0</v>
      </c>
      <c r="V56" s="9">
        <v>0</v>
      </c>
      <c r="W56" s="9">
        <v>0</v>
      </c>
      <c r="X56" s="2">
        <v>0</v>
      </c>
      <c r="Y56" s="2">
        <v>0</v>
      </c>
    </row>
    <row r="57" spans="1:25" ht="12.75" customHeight="1" x14ac:dyDescent="0.2">
      <c r="A57" s="2" t="s">
        <v>580</v>
      </c>
      <c r="B57" s="2" t="s">
        <v>26</v>
      </c>
      <c r="C57" s="9" t="s">
        <v>1315</v>
      </c>
      <c r="D57" s="9" t="s">
        <v>1316</v>
      </c>
      <c r="E57" s="9">
        <v>0</v>
      </c>
      <c r="F57" s="9">
        <v>0</v>
      </c>
      <c r="G57" s="9">
        <v>0</v>
      </c>
      <c r="H57" s="9">
        <v>0</v>
      </c>
      <c r="I57" s="9">
        <v>0</v>
      </c>
      <c r="J57" s="9">
        <v>0</v>
      </c>
      <c r="K57" s="9">
        <v>0</v>
      </c>
      <c r="L57" s="9">
        <v>0</v>
      </c>
      <c r="M57" s="9">
        <v>0</v>
      </c>
      <c r="N57" s="9">
        <v>0</v>
      </c>
      <c r="O57" s="9">
        <v>0</v>
      </c>
      <c r="P57" s="9">
        <v>0</v>
      </c>
      <c r="Q57" s="9">
        <v>0</v>
      </c>
      <c r="R57" s="9">
        <v>0</v>
      </c>
      <c r="S57" s="9">
        <v>0</v>
      </c>
      <c r="T57" s="9">
        <v>0</v>
      </c>
      <c r="U57" s="9">
        <v>0</v>
      </c>
      <c r="V57" s="9">
        <v>0</v>
      </c>
      <c r="W57" s="9">
        <v>0</v>
      </c>
      <c r="X57" s="2">
        <v>0</v>
      </c>
      <c r="Y57" s="2">
        <v>0</v>
      </c>
    </row>
    <row r="58" spans="1:25" ht="12.75" customHeight="1" x14ac:dyDescent="0.2">
      <c r="A58" s="2" t="s">
        <v>727</v>
      </c>
      <c r="B58" s="2" t="s">
        <v>27</v>
      </c>
      <c r="C58" s="9" t="s">
        <v>1320</v>
      </c>
      <c r="D58" s="9" t="s">
        <v>1316</v>
      </c>
      <c r="E58" s="9">
        <v>185</v>
      </c>
      <c r="F58" s="9">
        <v>0</v>
      </c>
      <c r="G58" s="9">
        <v>0</v>
      </c>
      <c r="H58" s="9">
        <v>0</v>
      </c>
      <c r="I58" s="9">
        <v>0</v>
      </c>
      <c r="J58" s="9">
        <v>0</v>
      </c>
      <c r="K58" s="9">
        <v>0</v>
      </c>
      <c r="L58" s="9">
        <v>0</v>
      </c>
      <c r="M58" s="9">
        <v>0</v>
      </c>
      <c r="N58" s="9">
        <v>0</v>
      </c>
      <c r="O58" s="9">
        <v>491030</v>
      </c>
      <c r="P58" s="9">
        <v>95500</v>
      </c>
      <c r="Q58" s="9">
        <v>0</v>
      </c>
      <c r="R58" s="9">
        <v>0</v>
      </c>
      <c r="S58" s="9">
        <v>0</v>
      </c>
      <c r="T58" s="9">
        <v>0</v>
      </c>
      <c r="U58" s="9">
        <v>0</v>
      </c>
      <c r="V58" s="9">
        <v>0</v>
      </c>
      <c r="W58" s="9">
        <v>0</v>
      </c>
      <c r="X58" s="2">
        <v>69200</v>
      </c>
      <c r="Y58" s="2">
        <v>0</v>
      </c>
    </row>
    <row r="59" spans="1:25" ht="12.75" customHeight="1" x14ac:dyDescent="0.2">
      <c r="A59" s="2" t="s">
        <v>477</v>
      </c>
      <c r="B59" s="2" t="s">
        <v>28</v>
      </c>
      <c r="C59" s="9" t="s">
        <v>1315</v>
      </c>
      <c r="D59" s="9" t="s">
        <v>1316</v>
      </c>
      <c r="E59" s="9">
        <v>1000</v>
      </c>
      <c r="F59" s="9">
        <v>0</v>
      </c>
      <c r="G59" s="9">
        <v>0</v>
      </c>
      <c r="H59" s="9">
        <v>0</v>
      </c>
      <c r="I59" s="9">
        <v>0</v>
      </c>
      <c r="J59" s="9">
        <v>0</v>
      </c>
      <c r="K59" s="9">
        <v>0</v>
      </c>
      <c r="L59" s="9">
        <v>0</v>
      </c>
      <c r="M59" s="9">
        <v>0</v>
      </c>
      <c r="N59" s="9">
        <v>0</v>
      </c>
      <c r="O59" s="9">
        <v>7137</v>
      </c>
      <c r="P59" s="9">
        <v>0</v>
      </c>
      <c r="Q59" s="9">
        <v>0</v>
      </c>
      <c r="R59" s="9">
        <v>0</v>
      </c>
      <c r="S59" s="9">
        <v>0</v>
      </c>
      <c r="T59" s="9">
        <v>0</v>
      </c>
      <c r="U59" s="9">
        <v>0</v>
      </c>
      <c r="V59" s="9">
        <v>0</v>
      </c>
      <c r="W59" s="9">
        <v>0</v>
      </c>
      <c r="X59" s="2">
        <v>1000</v>
      </c>
      <c r="Y59" s="2">
        <v>0</v>
      </c>
    </row>
    <row r="60" spans="1:25" ht="12.75" customHeight="1" x14ac:dyDescent="0.2">
      <c r="A60" s="2" t="s">
        <v>929</v>
      </c>
      <c r="B60" s="2" t="s">
        <v>930</v>
      </c>
      <c r="C60" s="9" t="s">
        <v>1312</v>
      </c>
      <c r="D60" s="9" t="s">
        <v>1313</v>
      </c>
      <c r="E60" s="9">
        <v>0</v>
      </c>
      <c r="F60" s="9">
        <v>0</v>
      </c>
      <c r="G60" s="9">
        <v>0</v>
      </c>
      <c r="H60" s="9">
        <v>0</v>
      </c>
      <c r="I60" s="9">
        <v>0</v>
      </c>
      <c r="J60" s="9">
        <v>0</v>
      </c>
      <c r="K60" s="9">
        <v>0</v>
      </c>
      <c r="L60" s="9">
        <v>0</v>
      </c>
      <c r="M60" s="9">
        <v>0</v>
      </c>
      <c r="N60" s="9">
        <v>0</v>
      </c>
      <c r="O60" s="9">
        <v>72680</v>
      </c>
      <c r="P60" s="9">
        <v>4000</v>
      </c>
      <c r="Q60" s="9">
        <v>0</v>
      </c>
      <c r="R60" s="9">
        <v>0</v>
      </c>
      <c r="S60" s="9">
        <v>0</v>
      </c>
      <c r="T60" s="9">
        <v>0</v>
      </c>
      <c r="U60" s="9">
        <v>0</v>
      </c>
      <c r="V60" s="9">
        <v>0</v>
      </c>
      <c r="W60" s="9">
        <v>19250</v>
      </c>
      <c r="X60" s="2">
        <v>0</v>
      </c>
      <c r="Y60" s="2">
        <v>0</v>
      </c>
    </row>
    <row r="61" spans="1:25" ht="12.75" customHeight="1" x14ac:dyDescent="0.2">
      <c r="A61" s="2" t="s">
        <v>465</v>
      </c>
      <c r="B61" s="2" t="s">
        <v>831</v>
      </c>
      <c r="C61" s="9" t="s">
        <v>1312</v>
      </c>
      <c r="D61" s="9" t="s">
        <v>1316</v>
      </c>
      <c r="E61" s="9">
        <v>0</v>
      </c>
      <c r="F61" s="9">
        <v>0</v>
      </c>
      <c r="G61" s="9">
        <v>0</v>
      </c>
      <c r="H61" s="9">
        <v>0</v>
      </c>
      <c r="I61" s="9">
        <v>0</v>
      </c>
      <c r="J61" s="9">
        <v>0</v>
      </c>
      <c r="K61" s="9">
        <v>0</v>
      </c>
      <c r="L61" s="9">
        <v>0</v>
      </c>
      <c r="M61" s="9">
        <v>0</v>
      </c>
      <c r="N61" s="9">
        <v>0</v>
      </c>
      <c r="O61" s="9">
        <v>120746</v>
      </c>
      <c r="P61" s="9">
        <v>65000</v>
      </c>
      <c r="Q61" s="9">
        <v>0</v>
      </c>
      <c r="R61" s="9">
        <v>0</v>
      </c>
      <c r="S61" s="9">
        <v>0</v>
      </c>
      <c r="T61" s="9">
        <v>0</v>
      </c>
      <c r="U61" s="9">
        <v>0</v>
      </c>
      <c r="V61" s="9">
        <v>0</v>
      </c>
      <c r="W61" s="9">
        <v>0</v>
      </c>
      <c r="X61" s="2">
        <v>0</v>
      </c>
      <c r="Y61" s="2">
        <v>0</v>
      </c>
    </row>
    <row r="62" spans="1:25" ht="12.75" customHeight="1" x14ac:dyDescent="0.2">
      <c r="A62" s="2" t="s">
        <v>392</v>
      </c>
      <c r="B62" s="2" t="s">
        <v>320</v>
      </c>
      <c r="C62" s="9" t="s">
        <v>1312</v>
      </c>
      <c r="D62" s="9" t="s">
        <v>1316</v>
      </c>
      <c r="E62" s="9">
        <v>0</v>
      </c>
      <c r="F62" s="9">
        <v>0</v>
      </c>
      <c r="G62" s="9">
        <v>0</v>
      </c>
      <c r="H62" s="9">
        <v>0</v>
      </c>
      <c r="I62" s="9">
        <v>0</v>
      </c>
      <c r="J62" s="9">
        <v>0</v>
      </c>
      <c r="K62" s="9">
        <v>591</v>
      </c>
      <c r="L62" s="9">
        <v>0</v>
      </c>
      <c r="M62" s="9">
        <v>0</v>
      </c>
      <c r="N62" s="9">
        <v>52</v>
      </c>
      <c r="O62" s="9">
        <v>256021</v>
      </c>
      <c r="P62" s="9">
        <v>103000</v>
      </c>
      <c r="Q62" s="9">
        <v>0</v>
      </c>
      <c r="R62" s="9">
        <v>0</v>
      </c>
      <c r="S62" s="9">
        <v>0</v>
      </c>
      <c r="T62" s="9">
        <v>0</v>
      </c>
      <c r="U62" s="9">
        <v>0</v>
      </c>
      <c r="V62" s="9">
        <v>0</v>
      </c>
      <c r="W62" s="9">
        <v>0</v>
      </c>
      <c r="X62" s="2">
        <v>0</v>
      </c>
      <c r="Y62" s="2">
        <v>0</v>
      </c>
    </row>
    <row r="63" spans="1:25" ht="12.75" customHeight="1" x14ac:dyDescent="0.2">
      <c r="A63" s="2" t="s">
        <v>581</v>
      </c>
      <c r="B63" s="2" t="s">
        <v>29</v>
      </c>
      <c r="C63" s="9" t="s">
        <v>1315</v>
      </c>
      <c r="D63" s="9" t="s">
        <v>1316</v>
      </c>
      <c r="E63" s="9">
        <v>0</v>
      </c>
      <c r="F63" s="9">
        <v>0</v>
      </c>
      <c r="G63" s="9">
        <v>0</v>
      </c>
      <c r="H63" s="9">
        <v>0</v>
      </c>
      <c r="I63" s="9">
        <v>0</v>
      </c>
      <c r="J63" s="9">
        <v>0</v>
      </c>
      <c r="K63" s="9">
        <v>9</v>
      </c>
      <c r="L63" s="9">
        <v>0</v>
      </c>
      <c r="M63" s="9">
        <v>0</v>
      </c>
      <c r="N63" s="9">
        <v>0</v>
      </c>
      <c r="O63" s="9">
        <v>0</v>
      </c>
      <c r="P63" s="9">
        <v>0</v>
      </c>
      <c r="Q63" s="9">
        <v>0</v>
      </c>
      <c r="R63" s="9">
        <v>0</v>
      </c>
      <c r="S63" s="9">
        <v>0</v>
      </c>
      <c r="T63" s="9">
        <v>0</v>
      </c>
      <c r="U63" s="9">
        <v>0</v>
      </c>
      <c r="V63" s="9">
        <v>0</v>
      </c>
      <c r="W63" s="9">
        <v>0</v>
      </c>
      <c r="X63" s="2">
        <v>2083</v>
      </c>
      <c r="Y63" s="2">
        <v>0</v>
      </c>
    </row>
    <row r="64" spans="1:25" ht="12.75" customHeight="1" x14ac:dyDescent="0.2">
      <c r="A64" s="2" t="s">
        <v>728</v>
      </c>
      <c r="B64" s="2" t="s">
        <v>30</v>
      </c>
      <c r="C64" s="9" t="s">
        <v>1320</v>
      </c>
      <c r="D64" s="9" t="s">
        <v>1316</v>
      </c>
      <c r="E64" s="9">
        <v>0</v>
      </c>
      <c r="F64" s="9">
        <v>0</v>
      </c>
      <c r="G64" s="9">
        <v>0</v>
      </c>
      <c r="H64" s="9">
        <v>0</v>
      </c>
      <c r="I64" s="9">
        <v>0</v>
      </c>
      <c r="J64" s="9">
        <v>0</v>
      </c>
      <c r="K64" s="9">
        <v>0</v>
      </c>
      <c r="L64" s="9">
        <v>0</v>
      </c>
      <c r="M64" s="9">
        <v>0</v>
      </c>
      <c r="N64" s="9">
        <v>0</v>
      </c>
      <c r="O64" s="9">
        <v>0</v>
      </c>
      <c r="P64" s="9">
        <v>0</v>
      </c>
      <c r="Q64" s="9">
        <v>0</v>
      </c>
      <c r="R64" s="9">
        <v>0</v>
      </c>
      <c r="S64" s="9">
        <v>0</v>
      </c>
      <c r="T64" s="9">
        <v>0</v>
      </c>
      <c r="U64" s="9">
        <v>0</v>
      </c>
      <c r="V64" s="9">
        <v>0</v>
      </c>
      <c r="W64" s="9">
        <v>0</v>
      </c>
      <c r="X64" s="2">
        <v>0</v>
      </c>
      <c r="Y64" s="2">
        <v>0</v>
      </c>
    </row>
    <row r="65" spans="1:25" ht="12.75" customHeight="1" x14ac:dyDescent="0.2">
      <c r="A65" s="2" t="s">
        <v>510</v>
      </c>
      <c r="B65" s="2" t="s">
        <v>31</v>
      </c>
      <c r="C65" s="9" t="s">
        <v>1315</v>
      </c>
      <c r="D65" s="9" t="s">
        <v>1316</v>
      </c>
      <c r="E65" s="9">
        <v>0</v>
      </c>
      <c r="F65" s="9">
        <v>0</v>
      </c>
      <c r="G65" s="9">
        <v>0</v>
      </c>
      <c r="H65" s="9">
        <v>0</v>
      </c>
      <c r="I65" s="9">
        <v>0</v>
      </c>
      <c r="J65" s="9">
        <v>0</v>
      </c>
      <c r="K65" s="9">
        <v>0</v>
      </c>
      <c r="L65" s="9">
        <v>0</v>
      </c>
      <c r="M65" s="9">
        <v>0</v>
      </c>
      <c r="N65" s="9">
        <v>0</v>
      </c>
      <c r="O65" s="9">
        <v>0</v>
      </c>
      <c r="P65" s="9">
        <v>0</v>
      </c>
      <c r="Q65" s="9">
        <v>0</v>
      </c>
      <c r="R65" s="9">
        <v>0</v>
      </c>
      <c r="S65" s="9">
        <v>0</v>
      </c>
      <c r="T65" s="9">
        <v>0</v>
      </c>
      <c r="U65" s="9">
        <v>0</v>
      </c>
      <c r="V65" s="9">
        <v>0</v>
      </c>
      <c r="W65" s="9">
        <v>0</v>
      </c>
      <c r="X65" s="2">
        <v>67</v>
      </c>
      <c r="Y65" s="2">
        <v>0</v>
      </c>
    </row>
    <row r="66" spans="1:25" ht="12.75" customHeight="1" x14ac:dyDescent="0.2">
      <c r="A66" s="2" t="s">
        <v>517</v>
      </c>
      <c r="B66" s="2" t="s">
        <v>32</v>
      </c>
      <c r="C66" s="9" t="s">
        <v>1315</v>
      </c>
      <c r="D66" s="9" t="s">
        <v>1316</v>
      </c>
      <c r="E66" s="9">
        <v>0</v>
      </c>
      <c r="F66" s="9">
        <v>0</v>
      </c>
      <c r="G66" s="9">
        <v>0</v>
      </c>
      <c r="H66" s="9">
        <v>0</v>
      </c>
      <c r="I66" s="9">
        <v>0</v>
      </c>
      <c r="J66" s="9">
        <v>0</v>
      </c>
      <c r="K66" s="9">
        <v>0</v>
      </c>
      <c r="L66" s="9">
        <v>0</v>
      </c>
      <c r="M66" s="9">
        <v>0</v>
      </c>
      <c r="N66" s="9">
        <v>0</v>
      </c>
      <c r="O66" s="9">
        <v>0</v>
      </c>
      <c r="P66" s="9">
        <v>0</v>
      </c>
      <c r="Q66" s="9">
        <v>0</v>
      </c>
      <c r="R66" s="9">
        <v>0</v>
      </c>
      <c r="S66" s="9">
        <v>0</v>
      </c>
      <c r="T66" s="9">
        <v>0</v>
      </c>
      <c r="U66" s="9">
        <v>0</v>
      </c>
      <c r="V66" s="9">
        <v>0</v>
      </c>
      <c r="W66" s="9">
        <v>0</v>
      </c>
      <c r="X66" s="2">
        <v>0</v>
      </c>
      <c r="Y66" s="2">
        <v>0</v>
      </c>
    </row>
    <row r="67" spans="1:25" ht="12.75" customHeight="1" x14ac:dyDescent="0.2">
      <c r="A67" s="2" t="s">
        <v>609</v>
      </c>
      <c r="B67" s="2" t="s">
        <v>33</v>
      </c>
      <c r="C67" s="9" t="s">
        <v>1315</v>
      </c>
      <c r="D67" s="9" t="s">
        <v>1316</v>
      </c>
      <c r="E67" s="9">
        <v>0</v>
      </c>
      <c r="F67" s="9">
        <v>0</v>
      </c>
      <c r="G67" s="9">
        <v>0</v>
      </c>
      <c r="H67" s="9">
        <v>0</v>
      </c>
      <c r="I67" s="9">
        <v>0</v>
      </c>
      <c r="J67" s="9">
        <v>0</v>
      </c>
      <c r="K67" s="9">
        <v>0</v>
      </c>
      <c r="L67" s="9">
        <v>0</v>
      </c>
      <c r="M67" s="9">
        <v>0</v>
      </c>
      <c r="N67" s="9">
        <v>0</v>
      </c>
      <c r="O67" s="9">
        <v>16192</v>
      </c>
      <c r="P67" s="9">
        <v>3000</v>
      </c>
      <c r="Q67" s="9">
        <v>0</v>
      </c>
      <c r="R67" s="9">
        <v>0</v>
      </c>
      <c r="S67" s="9">
        <v>0</v>
      </c>
      <c r="T67" s="9">
        <v>0</v>
      </c>
      <c r="U67" s="9">
        <v>0</v>
      </c>
      <c r="V67" s="9">
        <v>0</v>
      </c>
      <c r="W67" s="9">
        <v>2000</v>
      </c>
      <c r="X67" s="2">
        <v>394</v>
      </c>
      <c r="Y67" s="2">
        <v>0</v>
      </c>
    </row>
    <row r="68" spans="1:25" ht="12.75" customHeight="1" x14ac:dyDescent="0.2">
      <c r="A68" s="2" t="s">
        <v>405</v>
      </c>
      <c r="B68" s="2" t="s">
        <v>321</v>
      </c>
      <c r="C68" s="9" t="s">
        <v>1324</v>
      </c>
      <c r="D68" s="9" t="s">
        <v>1316</v>
      </c>
      <c r="E68" s="9">
        <v>0</v>
      </c>
      <c r="F68" s="9">
        <v>0</v>
      </c>
      <c r="G68" s="9">
        <v>0</v>
      </c>
      <c r="H68" s="9">
        <v>7990</v>
      </c>
      <c r="I68" s="9">
        <v>0</v>
      </c>
      <c r="J68" s="9">
        <v>0</v>
      </c>
      <c r="K68" s="9">
        <v>0</v>
      </c>
      <c r="L68" s="9">
        <v>0</v>
      </c>
      <c r="M68" s="9">
        <v>0</v>
      </c>
      <c r="N68" s="9">
        <v>0</v>
      </c>
      <c r="O68" s="9">
        <v>119124</v>
      </c>
      <c r="P68" s="9">
        <v>82000</v>
      </c>
      <c r="Q68" s="9">
        <v>0</v>
      </c>
      <c r="R68" s="9">
        <v>0</v>
      </c>
      <c r="S68" s="9">
        <v>0</v>
      </c>
      <c r="T68" s="9">
        <v>0</v>
      </c>
      <c r="U68" s="9">
        <v>0</v>
      </c>
      <c r="V68" s="9">
        <v>0</v>
      </c>
      <c r="W68" s="9">
        <v>0</v>
      </c>
      <c r="X68" s="2">
        <v>0</v>
      </c>
      <c r="Y68" s="2">
        <v>0</v>
      </c>
    </row>
    <row r="69" spans="1:25" ht="12.75" customHeight="1" x14ac:dyDescent="0.2">
      <c r="A69" s="2" t="s">
        <v>785</v>
      </c>
      <c r="B69" s="2" t="s">
        <v>1325</v>
      </c>
      <c r="C69" s="9" t="s">
        <v>1323</v>
      </c>
      <c r="D69" s="9" t="s">
        <v>1316</v>
      </c>
      <c r="E69" s="9">
        <v>0</v>
      </c>
      <c r="F69" s="9">
        <v>0</v>
      </c>
      <c r="G69" s="9">
        <v>0</v>
      </c>
      <c r="H69" s="9">
        <v>0</v>
      </c>
      <c r="I69" s="9">
        <v>0</v>
      </c>
      <c r="J69" s="9">
        <v>0</v>
      </c>
      <c r="K69" s="9">
        <v>0</v>
      </c>
      <c r="L69" s="9">
        <v>0</v>
      </c>
      <c r="M69" s="9">
        <v>0</v>
      </c>
      <c r="N69" s="9">
        <v>0</v>
      </c>
      <c r="O69" s="9">
        <v>7515</v>
      </c>
      <c r="P69" s="9">
        <v>0</v>
      </c>
      <c r="Q69" s="9">
        <v>0</v>
      </c>
      <c r="R69" s="9">
        <v>0</v>
      </c>
      <c r="S69" s="9">
        <v>0</v>
      </c>
      <c r="T69" s="9">
        <v>0</v>
      </c>
      <c r="U69" s="9">
        <v>0</v>
      </c>
      <c r="V69" s="9">
        <v>0</v>
      </c>
      <c r="W69" s="9">
        <v>0</v>
      </c>
      <c r="X69" s="2">
        <v>0</v>
      </c>
      <c r="Y69" s="2">
        <v>0</v>
      </c>
    </row>
    <row r="70" spans="1:25" ht="12.75" customHeight="1" x14ac:dyDescent="0.2">
      <c r="A70" s="2" t="s">
        <v>549</v>
      </c>
      <c r="B70" s="2" t="s">
        <v>34</v>
      </c>
      <c r="C70" s="9" t="s">
        <v>1315</v>
      </c>
      <c r="D70" s="9" t="s">
        <v>1316</v>
      </c>
      <c r="E70" s="9">
        <v>0</v>
      </c>
      <c r="F70" s="9">
        <v>0</v>
      </c>
      <c r="G70" s="9">
        <v>0</v>
      </c>
      <c r="H70" s="9">
        <v>0</v>
      </c>
      <c r="I70" s="9">
        <v>0</v>
      </c>
      <c r="J70" s="9">
        <v>0</v>
      </c>
      <c r="K70" s="9">
        <v>50</v>
      </c>
      <c r="L70" s="9">
        <v>0</v>
      </c>
      <c r="M70" s="9">
        <v>0</v>
      </c>
      <c r="N70" s="9">
        <v>0</v>
      </c>
      <c r="O70" s="9">
        <v>22916</v>
      </c>
      <c r="P70" s="9">
        <v>0</v>
      </c>
      <c r="Q70" s="9">
        <v>0</v>
      </c>
      <c r="R70" s="9">
        <v>0</v>
      </c>
      <c r="S70" s="9">
        <v>0</v>
      </c>
      <c r="T70" s="9">
        <v>0</v>
      </c>
      <c r="U70" s="9">
        <v>0</v>
      </c>
      <c r="V70" s="9">
        <v>0</v>
      </c>
      <c r="W70" s="9">
        <v>0</v>
      </c>
      <c r="X70" s="2">
        <v>0</v>
      </c>
      <c r="Y70" s="2">
        <v>0</v>
      </c>
    </row>
    <row r="71" spans="1:25" ht="12.75" customHeight="1" x14ac:dyDescent="0.2">
      <c r="A71" s="2" t="s">
        <v>676</v>
      </c>
      <c r="B71" s="2" t="s">
        <v>35</v>
      </c>
      <c r="C71" s="9" t="s">
        <v>1321</v>
      </c>
      <c r="D71" s="9" t="s">
        <v>1316</v>
      </c>
      <c r="E71" s="9">
        <v>0</v>
      </c>
      <c r="F71" s="9">
        <v>0</v>
      </c>
      <c r="G71" s="9">
        <v>0</v>
      </c>
      <c r="H71" s="9">
        <v>0</v>
      </c>
      <c r="I71" s="9">
        <v>0</v>
      </c>
      <c r="J71" s="9">
        <v>0</v>
      </c>
      <c r="K71" s="9">
        <v>0</v>
      </c>
      <c r="L71" s="9">
        <v>0</v>
      </c>
      <c r="M71" s="9">
        <v>0</v>
      </c>
      <c r="N71" s="9">
        <v>0</v>
      </c>
      <c r="O71" s="9">
        <v>99105</v>
      </c>
      <c r="P71" s="9">
        <v>5000</v>
      </c>
      <c r="Q71" s="9">
        <v>0</v>
      </c>
      <c r="R71" s="9">
        <v>0</v>
      </c>
      <c r="S71" s="9">
        <v>0</v>
      </c>
      <c r="T71" s="9">
        <v>0</v>
      </c>
      <c r="U71" s="9">
        <v>0</v>
      </c>
      <c r="V71" s="9">
        <v>0</v>
      </c>
      <c r="W71" s="9">
        <v>29000</v>
      </c>
      <c r="X71" s="2">
        <v>5000</v>
      </c>
      <c r="Y71" s="2">
        <v>0</v>
      </c>
    </row>
    <row r="72" spans="1:25" ht="12.75" customHeight="1" x14ac:dyDescent="0.2">
      <c r="A72" s="2" t="s">
        <v>931</v>
      </c>
      <c r="B72" s="2" t="s">
        <v>932</v>
      </c>
      <c r="C72" s="9" t="s">
        <v>1312</v>
      </c>
      <c r="D72" s="9" t="s">
        <v>1313</v>
      </c>
      <c r="E72" s="9">
        <v>0</v>
      </c>
      <c r="F72" s="9">
        <v>0</v>
      </c>
      <c r="G72" s="9">
        <v>9910</v>
      </c>
      <c r="H72" s="9">
        <v>0</v>
      </c>
      <c r="I72" s="9">
        <v>0</v>
      </c>
      <c r="J72" s="9">
        <v>0</v>
      </c>
      <c r="K72" s="9">
        <v>0</v>
      </c>
      <c r="L72" s="9">
        <v>0</v>
      </c>
      <c r="M72" s="9">
        <v>0</v>
      </c>
      <c r="N72" s="9">
        <v>0</v>
      </c>
      <c r="O72" s="9">
        <v>102452</v>
      </c>
      <c r="P72" s="9">
        <v>16200</v>
      </c>
      <c r="Q72" s="9">
        <v>0</v>
      </c>
      <c r="R72" s="9">
        <v>0</v>
      </c>
      <c r="S72" s="9">
        <v>0</v>
      </c>
      <c r="T72" s="9">
        <v>0</v>
      </c>
      <c r="U72" s="9">
        <v>0</v>
      </c>
      <c r="V72" s="9">
        <v>0</v>
      </c>
      <c r="W72" s="9">
        <v>0</v>
      </c>
      <c r="X72" s="2">
        <v>0</v>
      </c>
      <c r="Y72" s="2">
        <v>0</v>
      </c>
    </row>
    <row r="73" spans="1:25" ht="12.75" customHeight="1" x14ac:dyDescent="0.2">
      <c r="A73" s="2" t="s">
        <v>933</v>
      </c>
      <c r="B73" s="2" t="s">
        <v>934</v>
      </c>
      <c r="C73" s="9" t="s">
        <v>1312</v>
      </c>
      <c r="D73" s="9" t="s">
        <v>1313</v>
      </c>
      <c r="E73" s="9">
        <v>0</v>
      </c>
      <c r="F73" s="9">
        <v>0</v>
      </c>
      <c r="G73" s="9">
        <v>0</v>
      </c>
      <c r="H73" s="9">
        <v>0</v>
      </c>
      <c r="I73" s="9">
        <v>0</v>
      </c>
      <c r="J73" s="9">
        <v>0</v>
      </c>
      <c r="K73" s="9">
        <v>0</v>
      </c>
      <c r="L73" s="9">
        <v>0</v>
      </c>
      <c r="M73" s="9">
        <v>0</v>
      </c>
      <c r="N73" s="9">
        <v>0</v>
      </c>
      <c r="O73" s="9">
        <v>149421</v>
      </c>
      <c r="P73" s="9">
        <v>40000</v>
      </c>
      <c r="Q73" s="9">
        <v>0</v>
      </c>
      <c r="R73" s="9">
        <v>0</v>
      </c>
      <c r="S73" s="9">
        <v>0</v>
      </c>
      <c r="T73" s="9">
        <v>0</v>
      </c>
      <c r="U73" s="9">
        <v>0</v>
      </c>
      <c r="V73" s="9">
        <v>0</v>
      </c>
      <c r="W73" s="9">
        <v>0</v>
      </c>
      <c r="X73" s="2">
        <v>0</v>
      </c>
      <c r="Y73" s="2">
        <v>0</v>
      </c>
    </row>
    <row r="74" spans="1:25" ht="12.75" customHeight="1" x14ac:dyDescent="0.2">
      <c r="A74" s="2" t="s">
        <v>707</v>
      </c>
      <c r="B74" s="2" t="s">
        <v>36</v>
      </c>
      <c r="C74" s="9" t="s">
        <v>1321</v>
      </c>
      <c r="D74" s="9" t="s">
        <v>1316</v>
      </c>
      <c r="E74" s="9">
        <v>0</v>
      </c>
      <c r="F74" s="9">
        <v>0</v>
      </c>
      <c r="G74" s="9">
        <v>0</v>
      </c>
      <c r="H74" s="9">
        <v>0</v>
      </c>
      <c r="I74" s="9">
        <v>0</v>
      </c>
      <c r="J74" s="9">
        <v>0</v>
      </c>
      <c r="K74" s="9">
        <v>0</v>
      </c>
      <c r="L74" s="9">
        <v>0</v>
      </c>
      <c r="M74" s="9">
        <v>0</v>
      </c>
      <c r="N74" s="9">
        <v>0</v>
      </c>
      <c r="O74" s="9">
        <v>113464</v>
      </c>
      <c r="P74" s="9">
        <v>0</v>
      </c>
      <c r="Q74" s="9">
        <v>0</v>
      </c>
      <c r="R74" s="9">
        <v>0</v>
      </c>
      <c r="S74" s="9">
        <v>0</v>
      </c>
      <c r="T74" s="9">
        <v>0</v>
      </c>
      <c r="U74" s="9">
        <v>0</v>
      </c>
      <c r="V74" s="9">
        <v>0</v>
      </c>
      <c r="W74" s="9">
        <v>0</v>
      </c>
      <c r="X74" s="2">
        <v>1000</v>
      </c>
      <c r="Y74" s="2">
        <v>0</v>
      </c>
    </row>
    <row r="75" spans="1:25" ht="12.75" customHeight="1" x14ac:dyDescent="0.2">
      <c r="A75" s="2" t="s">
        <v>412</v>
      </c>
      <c r="B75" s="2" t="s">
        <v>37</v>
      </c>
      <c r="C75" s="9" t="s">
        <v>1315</v>
      </c>
      <c r="D75" s="9" t="s">
        <v>1316</v>
      </c>
      <c r="E75" s="9">
        <v>0</v>
      </c>
      <c r="F75" s="9">
        <v>0</v>
      </c>
      <c r="G75" s="9">
        <v>0</v>
      </c>
      <c r="H75" s="9">
        <v>0</v>
      </c>
      <c r="I75" s="9">
        <v>0</v>
      </c>
      <c r="J75" s="9">
        <v>0</v>
      </c>
      <c r="K75" s="9">
        <v>0</v>
      </c>
      <c r="L75" s="9">
        <v>0</v>
      </c>
      <c r="M75" s="9">
        <v>0</v>
      </c>
      <c r="N75" s="9">
        <v>0</v>
      </c>
      <c r="O75" s="9">
        <v>0</v>
      </c>
      <c r="P75" s="9">
        <v>0</v>
      </c>
      <c r="Q75" s="9">
        <v>0</v>
      </c>
      <c r="R75" s="9">
        <v>0</v>
      </c>
      <c r="S75" s="9">
        <v>0</v>
      </c>
      <c r="T75" s="9">
        <v>0</v>
      </c>
      <c r="U75" s="9">
        <v>0</v>
      </c>
      <c r="V75" s="9">
        <v>0</v>
      </c>
      <c r="W75" s="9">
        <v>0</v>
      </c>
      <c r="X75" s="2">
        <v>0</v>
      </c>
      <c r="Y75" s="2">
        <v>0</v>
      </c>
    </row>
    <row r="76" spans="1:25" ht="12.75" customHeight="1" x14ac:dyDescent="0.2">
      <c r="A76" s="2" t="s">
        <v>411</v>
      </c>
      <c r="B76" s="2" t="s">
        <v>1286</v>
      </c>
      <c r="C76" s="9" t="s">
        <v>1324</v>
      </c>
      <c r="D76" s="9" t="s">
        <v>1316</v>
      </c>
      <c r="E76" s="9">
        <v>0</v>
      </c>
      <c r="F76" s="9">
        <v>0</v>
      </c>
      <c r="G76" s="9">
        <v>0</v>
      </c>
      <c r="H76" s="9">
        <v>0</v>
      </c>
      <c r="I76" s="9">
        <v>0</v>
      </c>
      <c r="J76" s="9">
        <v>0</v>
      </c>
      <c r="K76" s="9">
        <v>0</v>
      </c>
      <c r="L76" s="9">
        <v>0</v>
      </c>
      <c r="M76" s="9">
        <v>0</v>
      </c>
      <c r="N76" s="9">
        <v>0</v>
      </c>
      <c r="O76" s="9">
        <v>221643</v>
      </c>
      <c r="P76" s="9">
        <v>60500</v>
      </c>
      <c r="Q76" s="9">
        <v>0</v>
      </c>
      <c r="R76" s="9">
        <v>0</v>
      </c>
      <c r="S76" s="9">
        <v>0</v>
      </c>
      <c r="T76" s="9">
        <v>0</v>
      </c>
      <c r="U76" s="9">
        <v>0</v>
      </c>
      <c r="V76" s="9">
        <v>0</v>
      </c>
      <c r="W76" s="9">
        <v>0</v>
      </c>
      <c r="X76" s="2">
        <v>49200</v>
      </c>
      <c r="Y76" s="2">
        <v>0</v>
      </c>
    </row>
    <row r="77" spans="1:25" ht="12.75" customHeight="1" x14ac:dyDescent="0.2">
      <c r="A77" s="2" t="s">
        <v>786</v>
      </c>
      <c r="B77" s="2" t="s">
        <v>1326</v>
      </c>
      <c r="C77" s="9" t="s">
        <v>1323</v>
      </c>
      <c r="D77" s="9" t="s">
        <v>1316</v>
      </c>
      <c r="E77" s="9">
        <v>0</v>
      </c>
      <c r="F77" s="9">
        <v>0</v>
      </c>
      <c r="G77" s="9">
        <v>0</v>
      </c>
      <c r="H77" s="9">
        <v>0</v>
      </c>
      <c r="I77" s="9">
        <v>0</v>
      </c>
      <c r="J77" s="9">
        <v>0</v>
      </c>
      <c r="K77" s="9">
        <v>0</v>
      </c>
      <c r="L77" s="9">
        <v>0</v>
      </c>
      <c r="M77" s="9">
        <v>0</v>
      </c>
      <c r="N77" s="9">
        <v>0</v>
      </c>
      <c r="O77" s="9">
        <v>3200</v>
      </c>
      <c r="P77" s="9">
        <v>0</v>
      </c>
      <c r="Q77" s="9">
        <v>0</v>
      </c>
      <c r="R77" s="9">
        <v>739</v>
      </c>
      <c r="S77" s="9">
        <v>0</v>
      </c>
      <c r="T77" s="9">
        <v>0</v>
      </c>
      <c r="U77" s="9">
        <v>0</v>
      </c>
      <c r="V77" s="9">
        <v>0</v>
      </c>
      <c r="W77" s="9">
        <v>0</v>
      </c>
      <c r="X77" s="2">
        <v>0</v>
      </c>
      <c r="Y77" s="2">
        <v>0</v>
      </c>
    </row>
    <row r="78" spans="1:25" ht="12.75" customHeight="1" x14ac:dyDescent="0.2">
      <c r="A78" s="2" t="s">
        <v>748</v>
      </c>
      <c r="B78" s="2" t="s">
        <v>850</v>
      </c>
      <c r="C78" s="9" t="s">
        <v>1319</v>
      </c>
      <c r="D78" s="9" t="s">
        <v>1316</v>
      </c>
      <c r="E78" s="9">
        <v>0</v>
      </c>
      <c r="F78" s="9">
        <v>0</v>
      </c>
      <c r="G78" s="9">
        <v>0</v>
      </c>
      <c r="H78" s="9">
        <v>0</v>
      </c>
      <c r="I78" s="9">
        <v>0</v>
      </c>
      <c r="J78" s="9">
        <v>0</v>
      </c>
      <c r="K78" s="9">
        <v>0</v>
      </c>
      <c r="L78" s="9">
        <v>0</v>
      </c>
      <c r="M78" s="9">
        <v>0</v>
      </c>
      <c r="N78" s="9">
        <v>0</v>
      </c>
      <c r="O78" s="9">
        <v>21728</v>
      </c>
      <c r="P78" s="9">
        <v>0</v>
      </c>
      <c r="Q78" s="9">
        <v>0</v>
      </c>
      <c r="R78" s="9">
        <v>0</v>
      </c>
      <c r="S78" s="9">
        <v>0</v>
      </c>
      <c r="T78" s="9">
        <v>0</v>
      </c>
      <c r="U78" s="9">
        <v>0</v>
      </c>
      <c r="V78" s="9">
        <v>0</v>
      </c>
      <c r="W78" s="9">
        <v>0</v>
      </c>
      <c r="X78" s="2">
        <v>0</v>
      </c>
      <c r="Y78" s="2">
        <v>0</v>
      </c>
    </row>
    <row r="79" spans="1:25" ht="12.75" customHeight="1" x14ac:dyDescent="0.2">
      <c r="A79" s="2" t="s">
        <v>712</v>
      </c>
      <c r="B79" s="2" t="s">
        <v>38</v>
      </c>
      <c r="C79" s="9" t="s">
        <v>1327</v>
      </c>
      <c r="D79" s="9" t="s">
        <v>1316</v>
      </c>
      <c r="E79" s="9">
        <v>0</v>
      </c>
      <c r="F79" s="9">
        <v>0</v>
      </c>
      <c r="G79" s="9">
        <v>5066</v>
      </c>
      <c r="H79" s="9">
        <v>0</v>
      </c>
      <c r="I79" s="9">
        <v>0</v>
      </c>
      <c r="J79" s="9">
        <v>0</v>
      </c>
      <c r="K79" s="9">
        <v>3941</v>
      </c>
      <c r="L79" s="9">
        <v>0</v>
      </c>
      <c r="M79" s="9">
        <v>0</v>
      </c>
      <c r="N79" s="9">
        <v>0</v>
      </c>
      <c r="O79" s="9">
        <v>258595</v>
      </c>
      <c r="P79" s="9">
        <v>0</v>
      </c>
      <c r="Q79" s="9">
        <v>0</v>
      </c>
      <c r="R79" s="9">
        <v>0</v>
      </c>
      <c r="S79" s="9">
        <v>0</v>
      </c>
      <c r="T79" s="9">
        <v>0</v>
      </c>
      <c r="U79" s="9">
        <v>0</v>
      </c>
      <c r="V79" s="9">
        <v>0</v>
      </c>
      <c r="W79" s="9">
        <v>124000</v>
      </c>
      <c r="X79" s="2">
        <v>0</v>
      </c>
      <c r="Y79" s="2">
        <v>0</v>
      </c>
    </row>
    <row r="80" spans="1:25" ht="12.75" customHeight="1" x14ac:dyDescent="0.2">
      <c r="A80" s="2" t="s">
        <v>630</v>
      </c>
      <c r="B80" s="2" t="s">
        <v>39</v>
      </c>
      <c r="C80" s="9" t="s">
        <v>1315</v>
      </c>
      <c r="D80" s="9" t="s">
        <v>1316</v>
      </c>
      <c r="E80" s="9">
        <v>0</v>
      </c>
      <c r="F80" s="9">
        <v>0</v>
      </c>
      <c r="G80" s="9">
        <v>0</v>
      </c>
      <c r="H80" s="9">
        <v>0</v>
      </c>
      <c r="I80" s="9">
        <v>0</v>
      </c>
      <c r="J80" s="9">
        <v>0</v>
      </c>
      <c r="K80" s="9">
        <v>0</v>
      </c>
      <c r="L80" s="9">
        <v>0</v>
      </c>
      <c r="M80" s="9">
        <v>0</v>
      </c>
      <c r="N80" s="9">
        <v>0</v>
      </c>
      <c r="O80" s="9">
        <v>21444</v>
      </c>
      <c r="P80" s="9">
        <v>0</v>
      </c>
      <c r="Q80" s="9">
        <v>5</v>
      </c>
      <c r="R80" s="9">
        <v>38</v>
      </c>
      <c r="S80" s="9">
        <v>0</v>
      </c>
      <c r="T80" s="9">
        <v>0</v>
      </c>
      <c r="U80" s="9">
        <v>0</v>
      </c>
      <c r="V80" s="9">
        <v>0</v>
      </c>
      <c r="W80" s="9">
        <v>0</v>
      </c>
      <c r="X80" s="2">
        <v>0</v>
      </c>
      <c r="Y80" s="2">
        <v>0</v>
      </c>
    </row>
    <row r="81" spans="1:25" ht="12.75" customHeight="1" x14ac:dyDescent="0.2">
      <c r="A81" s="2" t="s">
        <v>535</v>
      </c>
      <c r="B81" s="2" t="s">
        <v>40</v>
      </c>
      <c r="C81" s="9" t="s">
        <v>1315</v>
      </c>
      <c r="D81" s="9" t="s">
        <v>1316</v>
      </c>
      <c r="E81" s="9">
        <v>0</v>
      </c>
      <c r="F81" s="9">
        <v>0</v>
      </c>
      <c r="G81" s="9">
        <v>0</v>
      </c>
      <c r="H81" s="9">
        <v>0</v>
      </c>
      <c r="I81" s="9">
        <v>0</v>
      </c>
      <c r="J81" s="9">
        <v>0</v>
      </c>
      <c r="K81" s="9">
        <v>1</v>
      </c>
      <c r="L81" s="9">
        <v>0</v>
      </c>
      <c r="M81" s="9">
        <v>0</v>
      </c>
      <c r="N81" s="9">
        <v>0</v>
      </c>
      <c r="O81" s="9">
        <v>37468</v>
      </c>
      <c r="P81" s="9">
        <v>0</v>
      </c>
      <c r="Q81" s="9">
        <v>0</v>
      </c>
      <c r="R81" s="9">
        <v>0</v>
      </c>
      <c r="S81" s="9">
        <v>0</v>
      </c>
      <c r="T81" s="9">
        <v>0</v>
      </c>
      <c r="U81" s="9">
        <v>0</v>
      </c>
      <c r="V81" s="9">
        <v>5</v>
      </c>
      <c r="W81" s="9">
        <v>0</v>
      </c>
      <c r="X81" s="2">
        <v>0</v>
      </c>
      <c r="Y81" s="2">
        <v>2000</v>
      </c>
    </row>
    <row r="82" spans="1:25" ht="12.75" customHeight="1" x14ac:dyDescent="0.2">
      <c r="A82" s="2" t="s">
        <v>935</v>
      </c>
      <c r="B82" s="2" t="s">
        <v>936</v>
      </c>
      <c r="C82" s="9" t="s">
        <v>1312</v>
      </c>
      <c r="D82" s="9" t="s">
        <v>1313</v>
      </c>
      <c r="E82" s="9">
        <v>0</v>
      </c>
      <c r="F82" s="9">
        <v>0</v>
      </c>
      <c r="G82" s="9">
        <v>0</v>
      </c>
      <c r="H82" s="9">
        <v>0</v>
      </c>
      <c r="I82" s="9">
        <v>1233</v>
      </c>
      <c r="J82" s="9">
        <v>0</v>
      </c>
      <c r="K82" s="9">
        <v>259</v>
      </c>
      <c r="L82" s="9">
        <v>0</v>
      </c>
      <c r="M82" s="9">
        <v>0</v>
      </c>
      <c r="N82" s="9">
        <v>0</v>
      </c>
      <c r="O82" s="9">
        <v>387815</v>
      </c>
      <c r="P82" s="9">
        <v>39000</v>
      </c>
      <c r="Q82" s="9">
        <v>0</v>
      </c>
      <c r="R82" s="9">
        <v>1000</v>
      </c>
      <c r="S82" s="9">
        <v>0</v>
      </c>
      <c r="T82" s="9">
        <v>0</v>
      </c>
      <c r="U82" s="9">
        <v>252</v>
      </c>
      <c r="V82" s="9">
        <v>14</v>
      </c>
      <c r="W82" s="9">
        <v>12000</v>
      </c>
      <c r="X82" s="2">
        <v>158</v>
      </c>
      <c r="Y82" s="2">
        <v>0</v>
      </c>
    </row>
    <row r="83" spans="1:25" ht="12.75" customHeight="1" x14ac:dyDescent="0.2">
      <c r="A83" s="2" t="s">
        <v>937</v>
      </c>
      <c r="B83" s="2" t="s">
        <v>938</v>
      </c>
      <c r="C83" s="9" t="s">
        <v>1312</v>
      </c>
      <c r="D83" s="9" t="s">
        <v>1313</v>
      </c>
      <c r="E83" s="9">
        <v>0</v>
      </c>
      <c r="F83" s="9">
        <v>0</v>
      </c>
      <c r="G83" s="9">
        <v>0</v>
      </c>
      <c r="H83" s="9">
        <v>0</v>
      </c>
      <c r="I83" s="9">
        <v>0</v>
      </c>
      <c r="J83" s="9">
        <v>0</v>
      </c>
      <c r="K83" s="9">
        <v>0</v>
      </c>
      <c r="L83" s="9">
        <v>0</v>
      </c>
      <c r="M83" s="9">
        <v>0</v>
      </c>
      <c r="N83" s="9">
        <v>0</v>
      </c>
      <c r="O83" s="9">
        <v>82464</v>
      </c>
      <c r="P83" s="9">
        <v>5750</v>
      </c>
      <c r="Q83" s="9">
        <v>0</v>
      </c>
      <c r="R83" s="9">
        <v>0</v>
      </c>
      <c r="S83" s="9">
        <v>0</v>
      </c>
      <c r="T83" s="9">
        <v>0</v>
      </c>
      <c r="U83" s="9">
        <v>0</v>
      </c>
      <c r="V83" s="9">
        <v>0</v>
      </c>
      <c r="W83" s="9">
        <v>292</v>
      </c>
      <c r="X83" s="2">
        <v>0</v>
      </c>
      <c r="Y83" s="2">
        <v>0</v>
      </c>
    </row>
    <row r="84" spans="1:25" ht="12.75" customHeight="1" x14ac:dyDescent="0.2">
      <c r="A84" s="2" t="s">
        <v>429</v>
      </c>
      <c r="B84" s="2" t="s">
        <v>41</v>
      </c>
      <c r="C84" s="9" t="s">
        <v>1315</v>
      </c>
      <c r="D84" s="9" t="s">
        <v>1316</v>
      </c>
      <c r="E84" s="9">
        <v>0</v>
      </c>
      <c r="F84" s="9">
        <v>0</v>
      </c>
      <c r="G84" s="9">
        <v>0</v>
      </c>
      <c r="H84" s="9">
        <v>0</v>
      </c>
      <c r="I84" s="9">
        <v>0</v>
      </c>
      <c r="J84" s="9">
        <v>0</v>
      </c>
      <c r="K84" s="9">
        <v>13</v>
      </c>
      <c r="L84" s="9">
        <v>0</v>
      </c>
      <c r="M84" s="9">
        <v>0</v>
      </c>
      <c r="N84" s="9">
        <v>15000</v>
      </c>
      <c r="O84" s="9">
        <v>0</v>
      </c>
      <c r="P84" s="9">
        <v>0</v>
      </c>
      <c r="Q84" s="9">
        <v>0</v>
      </c>
      <c r="R84" s="9">
        <v>0</v>
      </c>
      <c r="S84" s="9">
        <v>0</v>
      </c>
      <c r="T84" s="9">
        <v>0</v>
      </c>
      <c r="U84" s="9">
        <v>0</v>
      </c>
      <c r="V84" s="9">
        <v>0</v>
      </c>
      <c r="W84" s="9">
        <v>0</v>
      </c>
      <c r="X84" s="2">
        <v>0</v>
      </c>
      <c r="Y84" s="2">
        <v>0</v>
      </c>
    </row>
    <row r="85" spans="1:25" ht="12.75" customHeight="1" x14ac:dyDescent="0.2">
      <c r="A85" s="2" t="s">
        <v>939</v>
      </c>
      <c r="B85" s="2" t="s">
        <v>940</v>
      </c>
      <c r="C85" s="9" t="s">
        <v>1312</v>
      </c>
      <c r="D85" s="9" t="s">
        <v>1313</v>
      </c>
      <c r="E85" s="9">
        <v>0</v>
      </c>
      <c r="F85" s="9">
        <v>0</v>
      </c>
      <c r="G85" s="9">
        <v>0</v>
      </c>
      <c r="H85" s="9">
        <v>0</v>
      </c>
      <c r="I85" s="9">
        <v>0</v>
      </c>
      <c r="J85" s="9">
        <v>0</v>
      </c>
      <c r="K85" s="9">
        <v>0</v>
      </c>
      <c r="L85" s="9">
        <v>0</v>
      </c>
      <c r="M85" s="9">
        <v>0</v>
      </c>
      <c r="N85" s="9">
        <v>0</v>
      </c>
      <c r="O85" s="9">
        <v>230722</v>
      </c>
      <c r="P85" s="9">
        <v>0</v>
      </c>
      <c r="Q85" s="9">
        <v>0</v>
      </c>
      <c r="R85" s="9">
        <v>0</v>
      </c>
      <c r="S85" s="9">
        <v>0</v>
      </c>
      <c r="T85" s="9">
        <v>0</v>
      </c>
      <c r="U85" s="9">
        <v>0</v>
      </c>
      <c r="V85" s="9">
        <v>0</v>
      </c>
      <c r="W85" s="9">
        <v>3709</v>
      </c>
      <c r="X85" s="2">
        <v>0</v>
      </c>
      <c r="Y85" s="2">
        <v>0</v>
      </c>
    </row>
    <row r="86" spans="1:25" ht="12.75" customHeight="1" x14ac:dyDescent="0.2">
      <c r="A86" s="2" t="s">
        <v>941</v>
      </c>
      <c r="B86" s="2" t="s">
        <v>942</v>
      </c>
      <c r="C86" s="9" t="s">
        <v>1317</v>
      </c>
      <c r="D86" s="9" t="s">
        <v>1317</v>
      </c>
      <c r="E86" s="9">
        <v>1145</v>
      </c>
      <c r="F86" s="9">
        <v>0</v>
      </c>
      <c r="G86" s="9">
        <v>0</v>
      </c>
      <c r="H86" s="9">
        <v>0</v>
      </c>
      <c r="I86" s="9">
        <v>0</v>
      </c>
      <c r="J86" s="9">
        <v>0</v>
      </c>
      <c r="K86" s="9">
        <v>0</v>
      </c>
      <c r="L86" s="9">
        <v>0</v>
      </c>
      <c r="M86" s="9">
        <v>0</v>
      </c>
      <c r="N86" s="9">
        <v>0</v>
      </c>
      <c r="O86" s="9">
        <v>0</v>
      </c>
      <c r="P86" s="9">
        <v>0</v>
      </c>
      <c r="Q86" s="9">
        <v>0</v>
      </c>
      <c r="R86" s="9">
        <v>0</v>
      </c>
      <c r="S86" s="9">
        <v>0</v>
      </c>
      <c r="T86" s="9">
        <v>0</v>
      </c>
      <c r="U86" s="9">
        <v>19783</v>
      </c>
      <c r="V86" s="9">
        <v>0</v>
      </c>
      <c r="W86" s="9">
        <v>0</v>
      </c>
      <c r="X86" s="2">
        <v>0</v>
      </c>
      <c r="Y86" s="2">
        <v>0</v>
      </c>
    </row>
    <row r="87" spans="1:25" ht="12.75" customHeight="1" x14ac:dyDescent="0.2">
      <c r="A87" s="2" t="s">
        <v>943</v>
      </c>
      <c r="B87" s="2" t="s">
        <v>944</v>
      </c>
      <c r="C87" s="9" t="s">
        <v>1317</v>
      </c>
      <c r="D87" s="9" t="s">
        <v>1317</v>
      </c>
      <c r="E87" s="9">
        <v>0</v>
      </c>
      <c r="F87" s="9">
        <v>0</v>
      </c>
      <c r="G87" s="9">
        <v>0</v>
      </c>
      <c r="H87" s="9">
        <v>0</v>
      </c>
      <c r="I87" s="9">
        <v>0</v>
      </c>
      <c r="J87" s="9">
        <v>0</v>
      </c>
      <c r="K87" s="9">
        <v>0</v>
      </c>
      <c r="L87" s="9">
        <v>0</v>
      </c>
      <c r="M87" s="9">
        <v>0</v>
      </c>
      <c r="N87" s="9">
        <v>0</v>
      </c>
      <c r="O87" s="9">
        <v>19887</v>
      </c>
      <c r="P87" s="9">
        <v>0</v>
      </c>
      <c r="Q87" s="9">
        <v>0</v>
      </c>
      <c r="R87" s="9">
        <v>0</v>
      </c>
      <c r="S87" s="9">
        <v>0</v>
      </c>
      <c r="T87" s="9">
        <v>0</v>
      </c>
      <c r="U87" s="9">
        <v>0</v>
      </c>
      <c r="V87" s="9">
        <v>0</v>
      </c>
      <c r="W87" s="9">
        <v>0</v>
      </c>
      <c r="X87" s="2">
        <v>0</v>
      </c>
      <c r="Y87" s="2">
        <v>0</v>
      </c>
    </row>
    <row r="88" spans="1:25" ht="12.75" customHeight="1" x14ac:dyDescent="0.2">
      <c r="A88" s="2" t="s">
        <v>478</v>
      </c>
      <c r="B88" s="2" t="s">
        <v>42</v>
      </c>
      <c r="C88" s="9" t="s">
        <v>1315</v>
      </c>
      <c r="D88" s="9" t="s">
        <v>1316</v>
      </c>
      <c r="E88" s="9">
        <v>0</v>
      </c>
      <c r="F88" s="9">
        <v>0</v>
      </c>
      <c r="G88" s="9">
        <v>0</v>
      </c>
      <c r="H88" s="9">
        <v>0</v>
      </c>
      <c r="I88" s="9">
        <v>0</v>
      </c>
      <c r="J88" s="9">
        <v>0</v>
      </c>
      <c r="K88" s="9">
        <v>0</v>
      </c>
      <c r="L88" s="9">
        <v>0</v>
      </c>
      <c r="M88" s="9">
        <v>0</v>
      </c>
      <c r="N88" s="9">
        <v>0</v>
      </c>
      <c r="O88" s="9">
        <v>7825</v>
      </c>
      <c r="P88" s="9">
        <v>0</v>
      </c>
      <c r="Q88" s="9">
        <v>0</v>
      </c>
      <c r="R88" s="9">
        <v>0</v>
      </c>
      <c r="S88" s="9">
        <v>0</v>
      </c>
      <c r="T88" s="9">
        <v>0</v>
      </c>
      <c r="U88" s="9">
        <v>0</v>
      </c>
      <c r="V88" s="9">
        <v>0</v>
      </c>
      <c r="W88" s="9">
        <v>0</v>
      </c>
      <c r="X88" s="2">
        <v>0</v>
      </c>
      <c r="Y88" s="2">
        <v>0</v>
      </c>
    </row>
    <row r="89" spans="1:25" ht="12.75" customHeight="1" x14ac:dyDescent="0.2">
      <c r="A89" s="2" t="s">
        <v>397</v>
      </c>
      <c r="B89" s="2" t="s">
        <v>368</v>
      </c>
      <c r="C89" s="9" t="s">
        <v>1312</v>
      </c>
      <c r="D89" s="9" t="s">
        <v>1316</v>
      </c>
      <c r="E89" s="9">
        <v>0</v>
      </c>
      <c r="F89" s="9">
        <v>0</v>
      </c>
      <c r="G89" s="9">
        <v>0</v>
      </c>
      <c r="H89" s="9">
        <v>0</v>
      </c>
      <c r="I89" s="9">
        <v>0</v>
      </c>
      <c r="J89" s="9">
        <v>0</v>
      </c>
      <c r="K89" s="9">
        <v>0</v>
      </c>
      <c r="L89" s="9">
        <v>0</v>
      </c>
      <c r="M89" s="9">
        <v>0</v>
      </c>
      <c r="N89" s="9">
        <v>0</v>
      </c>
      <c r="O89" s="9">
        <v>142698</v>
      </c>
      <c r="P89" s="9">
        <v>0</v>
      </c>
      <c r="Q89" s="9">
        <v>0</v>
      </c>
      <c r="R89" s="9">
        <v>0</v>
      </c>
      <c r="S89" s="9">
        <v>0</v>
      </c>
      <c r="T89" s="9">
        <v>0</v>
      </c>
      <c r="U89" s="9">
        <v>0</v>
      </c>
      <c r="V89" s="9">
        <v>0</v>
      </c>
      <c r="W89" s="9">
        <v>13539</v>
      </c>
      <c r="X89" s="2">
        <v>0</v>
      </c>
      <c r="Y89" s="2">
        <v>0</v>
      </c>
    </row>
    <row r="90" spans="1:25" ht="12.75" customHeight="1" x14ac:dyDescent="0.2">
      <c r="A90" s="2" t="s">
        <v>565</v>
      </c>
      <c r="B90" s="2" t="s">
        <v>43</v>
      </c>
      <c r="C90" s="9" t="s">
        <v>1315</v>
      </c>
      <c r="D90" s="9" t="s">
        <v>1316</v>
      </c>
      <c r="E90" s="9">
        <v>0</v>
      </c>
      <c r="F90" s="9">
        <v>0</v>
      </c>
      <c r="G90" s="9">
        <v>0</v>
      </c>
      <c r="H90" s="9">
        <v>0</v>
      </c>
      <c r="I90" s="9">
        <v>0</v>
      </c>
      <c r="J90" s="9">
        <v>0</v>
      </c>
      <c r="K90" s="9">
        <v>0</v>
      </c>
      <c r="L90" s="9">
        <v>0</v>
      </c>
      <c r="M90" s="9">
        <v>0</v>
      </c>
      <c r="N90" s="9">
        <v>0</v>
      </c>
      <c r="O90" s="9">
        <v>0</v>
      </c>
      <c r="P90" s="9">
        <v>0</v>
      </c>
      <c r="Q90" s="9">
        <v>0</v>
      </c>
      <c r="R90" s="9">
        <v>2000</v>
      </c>
      <c r="S90" s="9">
        <v>0</v>
      </c>
      <c r="T90" s="9">
        <v>0</v>
      </c>
      <c r="U90" s="9">
        <v>0</v>
      </c>
      <c r="V90" s="9">
        <v>0</v>
      </c>
      <c r="W90" s="9">
        <v>0</v>
      </c>
      <c r="X90" s="2">
        <v>0</v>
      </c>
      <c r="Y90" s="2">
        <v>0</v>
      </c>
    </row>
    <row r="91" spans="1:25" ht="12.75" customHeight="1" x14ac:dyDescent="0.2">
      <c r="A91" s="2" t="s">
        <v>479</v>
      </c>
      <c r="B91" s="2" t="s">
        <v>44</v>
      </c>
      <c r="C91" s="9" t="s">
        <v>1315</v>
      </c>
      <c r="D91" s="9" t="s">
        <v>1316</v>
      </c>
      <c r="E91" s="9">
        <v>0</v>
      </c>
      <c r="F91" s="9">
        <v>0</v>
      </c>
      <c r="G91" s="9">
        <v>0</v>
      </c>
      <c r="H91" s="9">
        <v>0</v>
      </c>
      <c r="I91" s="9">
        <v>0</v>
      </c>
      <c r="J91" s="9">
        <v>0</v>
      </c>
      <c r="K91" s="9">
        <v>0</v>
      </c>
      <c r="L91" s="9">
        <v>0</v>
      </c>
      <c r="M91" s="9">
        <v>0</v>
      </c>
      <c r="N91" s="9">
        <v>0</v>
      </c>
      <c r="O91" s="9">
        <v>0</v>
      </c>
      <c r="P91" s="9">
        <v>0</v>
      </c>
      <c r="Q91" s="9">
        <v>0</v>
      </c>
      <c r="R91" s="9">
        <v>0</v>
      </c>
      <c r="S91" s="9">
        <v>0</v>
      </c>
      <c r="T91" s="9">
        <v>0</v>
      </c>
      <c r="U91" s="9">
        <v>0</v>
      </c>
      <c r="V91" s="9">
        <v>0</v>
      </c>
      <c r="W91" s="9">
        <v>0</v>
      </c>
      <c r="X91" s="2">
        <v>0</v>
      </c>
      <c r="Y91" s="2">
        <v>0</v>
      </c>
    </row>
    <row r="92" spans="1:25" ht="12.75" customHeight="1" x14ac:dyDescent="0.2">
      <c r="A92" s="2" t="s">
        <v>488</v>
      </c>
      <c r="B92" s="2" t="s">
        <v>45</v>
      </c>
      <c r="C92" s="9" t="s">
        <v>1315</v>
      </c>
      <c r="D92" s="9" t="s">
        <v>1316</v>
      </c>
      <c r="E92" s="9">
        <v>0</v>
      </c>
      <c r="F92" s="9">
        <v>0</v>
      </c>
      <c r="G92" s="9">
        <v>0</v>
      </c>
      <c r="H92" s="9">
        <v>0</v>
      </c>
      <c r="I92" s="9">
        <v>0</v>
      </c>
      <c r="J92" s="9">
        <v>0</v>
      </c>
      <c r="K92" s="9">
        <v>0</v>
      </c>
      <c r="L92" s="9">
        <v>0</v>
      </c>
      <c r="M92" s="9">
        <v>0</v>
      </c>
      <c r="N92" s="9">
        <v>0</v>
      </c>
      <c r="O92" s="9">
        <v>11000</v>
      </c>
      <c r="P92" s="9">
        <v>15900</v>
      </c>
      <c r="Q92" s="9">
        <v>0</v>
      </c>
      <c r="R92" s="9">
        <v>0</v>
      </c>
      <c r="S92" s="9">
        <v>0</v>
      </c>
      <c r="T92" s="9">
        <v>0</v>
      </c>
      <c r="U92" s="9">
        <v>0</v>
      </c>
      <c r="V92" s="9">
        <v>0</v>
      </c>
      <c r="W92" s="9">
        <v>0</v>
      </c>
      <c r="X92" s="2">
        <v>13000</v>
      </c>
      <c r="Y92" s="2">
        <v>0</v>
      </c>
    </row>
    <row r="93" spans="1:25" ht="12.75" customHeight="1" x14ac:dyDescent="0.2">
      <c r="A93" s="2" t="s">
        <v>615</v>
      </c>
      <c r="B93" s="2" t="s">
        <v>46</v>
      </c>
      <c r="C93" s="9" t="s">
        <v>1315</v>
      </c>
      <c r="D93" s="9" t="s">
        <v>1316</v>
      </c>
      <c r="E93" s="9">
        <v>0</v>
      </c>
      <c r="F93" s="9">
        <v>0</v>
      </c>
      <c r="G93" s="9">
        <v>0</v>
      </c>
      <c r="H93" s="9">
        <v>0</v>
      </c>
      <c r="I93" s="9">
        <v>0</v>
      </c>
      <c r="J93" s="9">
        <v>0</v>
      </c>
      <c r="K93" s="9">
        <v>0</v>
      </c>
      <c r="L93" s="9">
        <v>0</v>
      </c>
      <c r="M93" s="9">
        <v>0</v>
      </c>
      <c r="N93" s="9">
        <v>0</v>
      </c>
      <c r="O93" s="9">
        <v>0</v>
      </c>
      <c r="P93" s="9">
        <v>0</v>
      </c>
      <c r="Q93" s="9">
        <v>0</v>
      </c>
      <c r="R93" s="9">
        <v>0</v>
      </c>
      <c r="S93" s="9">
        <v>0</v>
      </c>
      <c r="T93" s="9">
        <v>0</v>
      </c>
      <c r="U93" s="9">
        <v>0</v>
      </c>
      <c r="V93" s="9">
        <v>0</v>
      </c>
      <c r="W93" s="9">
        <v>0</v>
      </c>
      <c r="X93" s="2">
        <v>0</v>
      </c>
      <c r="Y93" s="2">
        <v>0</v>
      </c>
    </row>
    <row r="94" spans="1:25" ht="12.75" customHeight="1" x14ac:dyDescent="0.2">
      <c r="A94" s="2" t="s">
        <v>787</v>
      </c>
      <c r="B94" s="2" t="s">
        <v>1328</v>
      </c>
      <c r="C94" s="9" t="s">
        <v>1323</v>
      </c>
      <c r="D94" s="9" t="s">
        <v>1316</v>
      </c>
      <c r="E94" s="9">
        <v>0</v>
      </c>
      <c r="F94" s="9">
        <v>0</v>
      </c>
      <c r="G94" s="9">
        <v>0</v>
      </c>
      <c r="H94" s="9">
        <v>0</v>
      </c>
      <c r="I94" s="9">
        <v>0</v>
      </c>
      <c r="J94" s="9">
        <v>0</v>
      </c>
      <c r="K94" s="9">
        <v>0</v>
      </c>
      <c r="L94" s="9">
        <v>0</v>
      </c>
      <c r="M94" s="9">
        <v>0</v>
      </c>
      <c r="N94" s="9">
        <v>0</v>
      </c>
      <c r="O94" s="9">
        <v>6439</v>
      </c>
      <c r="P94" s="9">
        <v>0</v>
      </c>
      <c r="Q94" s="9">
        <v>0</v>
      </c>
      <c r="R94" s="9">
        <v>0</v>
      </c>
      <c r="S94" s="9">
        <v>0</v>
      </c>
      <c r="T94" s="9">
        <v>28</v>
      </c>
      <c r="U94" s="9">
        <v>0</v>
      </c>
      <c r="V94" s="9">
        <v>0</v>
      </c>
      <c r="W94" s="9">
        <v>0</v>
      </c>
      <c r="X94" s="2">
        <v>0</v>
      </c>
      <c r="Y94" s="2">
        <v>0</v>
      </c>
    </row>
    <row r="95" spans="1:25" ht="12.75" customHeight="1" x14ac:dyDescent="0.2">
      <c r="A95" s="2" t="s">
        <v>419</v>
      </c>
      <c r="B95" s="2" t="s">
        <v>369</v>
      </c>
      <c r="C95" s="9" t="s">
        <v>1312</v>
      </c>
      <c r="D95" s="9" t="s">
        <v>1316</v>
      </c>
      <c r="E95" s="9">
        <v>0</v>
      </c>
      <c r="F95" s="9">
        <v>0</v>
      </c>
      <c r="G95" s="9">
        <v>0</v>
      </c>
      <c r="H95" s="9">
        <v>0</v>
      </c>
      <c r="I95" s="9">
        <v>0</v>
      </c>
      <c r="J95" s="9">
        <v>0</v>
      </c>
      <c r="K95" s="9">
        <v>0</v>
      </c>
      <c r="L95" s="9">
        <v>0</v>
      </c>
      <c r="M95" s="9">
        <v>0</v>
      </c>
      <c r="N95" s="9">
        <v>0</v>
      </c>
      <c r="O95" s="9">
        <v>115262</v>
      </c>
      <c r="P95" s="9">
        <v>17000</v>
      </c>
      <c r="Q95" s="9">
        <v>0</v>
      </c>
      <c r="R95" s="9">
        <v>0</v>
      </c>
      <c r="S95" s="9">
        <v>0</v>
      </c>
      <c r="T95" s="9">
        <v>0</v>
      </c>
      <c r="U95" s="9">
        <v>0</v>
      </c>
      <c r="V95" s="9">
        <v>0</v>
      </c>
      <c r="W95" s="9">
        <v>0</v>
      </c>
      <c r="X95" s="2">
        <v>0</v>
      </c>
      <c r="Y95" s="2">
        <v>0</v>
      </c>
    </row>
    <row r="96" spans="1:25" ht="12.75" customHeight="1" x14ac:dyDescent="0.2">
      <c r="A96" s="2" t="s">
        <v>749</v>
      </c>
      <c r="B96" s="2" t="s">
        <v>851</v>
      </c>
      <c r="C96" s="9" t="s">
        <v>1319</v>
      </c>
      <c r="D96" s="9" t="s">
        <v>1316</v>
      </c>
      <c r="E96" s="9">
        <v>0</v>
      </c>
      <c r="F96" s="9">
        <v>0</v>
      </c>
      <c r="G96" s="9">
        <v>0</v>
      </c>
      <c r="H96" s="9">
        <v>0</v>
      </c>
      <c r="I96" s="9">
        <v>0</v>
      </c>
      <c r="J96" s="9">
        <v>0</v>
      </c>
      <c r="K96" s="9">
        <v>0</v>
      </c>
      <c r="L96" s="9">
        <v>0</v>
      </c>
      <c r="M96" s="9">
        <v>0</v>
      </c>
      <c r="N96" s="9">
        <v>0</v>
      </c>
      <c r="O96" s="9">
        <v>17064</v>
      </c>
      <c r="P96" s="9">
        <v>6000</v>
      </c>
      <c r="Q96" s="9">
        <v>0</v>
      </c>
      <c r="R96" s="9">
        <v>0</v>
      </c>
      <c r="S96" s="9">
        <v>0</v>
      </c>
      <c r="T96" s="9">
        <v>0</v>
      </c>
      <c r="U96" s="9">
        <v>0</v>
      </c>
      <c r="V96" s="9">
        <v>0</v>
      </c>
      <c r="W96" s="9">
        <v>0</v>
      </c>
      <c r="X96" s="2">
        <v>0</v>
      </c>
      <c r="Y96" s="2">
        <v>0</v>
      </c>
    </row>
    <row r="97" spans="1:25" ht="12.75" customHeight="1" x14ac:dyDescent="0.2">
      <c r="A97" s="2" t="s">
        <v>420</v>
      </c>
      <c r="B97" s="2" t="s">
        <v>370</v>
      </c>
      <c r="C97" s="9" t="s">
        <v>1312</v>
      </c>
      <c r="D97" s="9" t="s">
        <v>1316</v>
      </c>
      <c r="E97" s="9">
        <v>0</v>
      </c>
      <c r="F97" s="9">
        <v>0</v>
      </c>
      <c r="G97" s="9">
        <v>57</v>
      </c>
      <c r="H97" s="9">
        <v>0</v>
      </c>
      <c r="I97" s="9">
        <v>0</v>
      </c>
      <c r="J97" s="9">
        <v>0</v>
      </c>
      <c r="K97" s="9">
        <v>0</v>
      </c>
      <c r="L97" s="9">
        <v>0</v>
      </c>
      <c r="M97" s="9">
        <v>0</v>
      </c>
      <c r="N97" s="9">
        <v>0</v>
      </c>
      <c r="O97" s="9">
        <v>118897</v>
      </c>
      <c r="P97" s="9">
        <v>22000</v>
      </c>
      <c r="Q97" s="9">
        <v>0</v>
      </c>
      <c r="R97" s="9">
        <v>0</v>
      </c>
      <c r="S97" s="9">
        <v>0</v>
      </c>
      <c r="T97" s="9">
        <v>0</v>
      </c>
      <c r="U97" s="9">
        <v>0</v>
      </c>
      <c r="V97" s="9">
        <v>0</v>
      </c>
      <c r="W97" s="9">
        <v>0</v>
      </c>
      <c r="X97" s="2">
        <v>0</v>
      </c>
      <c r="Y97" s="2">
        <v>0</v>
      </c>
    </row>
    <row r="98" spans="1:25" ht="12.75" customHeight="1" x14ac:dyDescent="0.2">
      <c r="A98" s="2" t="s">
        <v>437</v>
      </c>
      <c r="B98" s="2" t="s">
        <v>47</v>
      </c>
      <c r="C98" s="9" t="s">
        <v>1315</v>
      </c>
      <c r="D98" s="9" t="s">
        <v>1316</v>
      </c>
      <c r="E98" s="9">
        <v>0</v>
      </c>
      <c r="F98" s="9">
        <v>0</v>
      </c>
      <c r="G98" s="9">
        <v>0</v>
      </c>
      <c r="H98" s="9">
        <v>0</v>
      </c>
      <c r="I98" s="9">
        <v>0</v>
      </c>
      <c r="J98" s="9">
        <v>0</v>
      </c>
      <c r="K98" s="9">
        <v>0</v>
      </c>
      <c r="L98" s="9">
        <v>0</v>
      </c>
      <c r="M98" s="9">
        <v>0</v>
      </c>
      <c r="N98" s="9">
        <v>0</v>
      </c>
      <c r="O98" s="9">
        <v>27701</v>
      </c>
      <c r="P98" s="9">
        <v>0</v>
      </c>
      <c r="Q98" s="9">
        <v>0</v>
      </c>
      <c r="R98" s="9">
        <v>18</v>
      </c>
      <c r="S98" s="9">
        <v>0</v>
      </c>
      <c r="T98" s="9">
        <v>0</v>
      </c>
      <c r="U98" s="9">
        <v>0</v>
      </c>
      <c r="V98" s="9">
        <v>0</v>
      </c>
      <c r="W98" s="9">
        <v>0</v>
      </c>
      <c r="X98" s="2">
        <v>0</v>
      </c>
      <c r="Y98" s="2">
        <v>16</v>
      </c>
    </row>
    <row r="99" spans="1:25" ht="12.75" customHeight="1" x14ac:dyDescent="0.2">
      <c r="A99" s="2" t="s">
        <v>667</v>
      </c>
      <c r="B99" s="2" t="s">
        <v>48</v>
      </c>
      <c r="C99" s="9" t="s">
        <v>1315</v>
      </c>
      <c r="D99" s="9" t="s">
        <v>1316</v>
      </c>
      <c r="E99" s="9">
        <v>0</v>
      </c>
      <c r="F99" s="9">
        <v>0</v>
      </c>
      <c r="G99" s="9">
        <v>0</v>
      </c>
      <c r="H99" s="9">
        <v>0</v>
      </c>
      <c r="I99" s="9">
        <v>0</v>
      </c>
      <c r="J99" s="9">
        <v>0</v>
      </c>
      <c r="K99" s="9">
        <v>0</v>
      </c>
      <c r="L99" s="9">
        <v>0</v>
      </c>
      <c r="M99" s="9">
        <v>0</v>
      </c>
      <c r="N99" s="9">
        <v>0</v>
      </c>
      <c r="O99" s="9">
        <v>0</v>
      </c>
      <c r="P99" s="9">
        <v>0</v>
      </c>
      <c r="Q99" s="9">
        <v>0</v>
      </c>
      <c r="R99" s="9">
        <v>0</v>
      </c>
      <c r="S99" s="9">
        <v>0</v>
      </c>
      <c r="T99" s="9">
        <v>0</v>
      </c>
      <c r="U99" s="9">
        <v>0</v>
      </c>
      <c r="V99" s="9">
        <v>0</v>
      </c>
      <c r="W99" s="9">
        <v>0</v>
      </c>
      <c r="X99" s="2">
        <v>0</v>
      </c>
      <c r="Y99" s="2">
        <v>0</v>
      </c>
    </row>
    <row r="100" spans="1:25" ht="12.75" customHeight="1" x14ac:dyDescent="0.2">
      <c r="A100" s="2" t="s">
        <v>407</v>
      </c>
      <c r="B100" s="2" t="s">
        <v>49</v>
      </c>
      <c r="C100" s="9" t="s">
        <v>1315</v>
      </c>
      <c r="D100" s="9" t="s">
        <v>1316</v>
      </c>
      <c r="E100" s="9">
        <v>0</v>
      </c>
      <c r="F100" s="9">
        <v>0</v>
      </c>
      <c r="G100" s="9">
        <v>0</v>
      </c>
      <c r="H100" s="9">
        <v>0</v>
      </c>
      <c r="I100" s="9">
        <v>0</v>
      </c>
      <c r="J100" s="9">
        <v>0</v>
      </c>
      <c r="K100" s="9">
        <v>0</v>
      </c>
      <c r="L100" s="9">
        <v>0</v>
      </c>
      <c r="M100" s="9">
        <v>0</v>
      </c>
      <c r="N100" s="9">
        <v>0</v>
      </c>
      <c r="O100" s="9">
        <v>0</v>
      </c>
      <c r="P100" s="9">
        <v>0</v>
      </c>
      <c r="Q100" s="9">
        <v>0</v>
      </c>
      <c r="R100" s="9">
        <v>0</v>
      </c>
      <c r="S100" s="9">
        <v>0</v>
      </c>
      <c r="T100" s="9">
        <v>0</v>
      </c>
      <c r="U100" s="9">
        <v>0</v>
      </c>
      <c r="V100" s="9">
        <v>0</v>
      </c>
      <c r="W100" s="9">
        <v>0</v>
      </c>
      <c r="X100" s="2">
        <v>0</v>
      </c>
      <c r="Y100" s="2">
        <v>0</v>
      </c>
    </row>
    <row r="101" spans="1:25" ht="12.75" customHeight="1" x14ac:dyDescent="0.2">
      <c r="A101" s="2" t="s">
        <v>550</v>
      </c>
      <c r="B101" s="2" t="s">
        <v>50</v>
      </c>
      <c r="C101" s="9" t="s">
        <v>1315</v>
      </c>
      <c r="D101" s="9" t="s">
        <v>1316</v>
      </c>
      <c r="E101" s="9">
        <v>0</v>
      </c>
      <c r="F101" s="9">
        <v>0</v>
      </c>
      <c r="G101" s="9">
        <v>0</v>
      </c>
      <c r="H101" s="9">
        <v>0</v>
      </c>
      <c r="I101" s="9">
        <v>0</v>
      </c>
      <c r="J101" s="9">
        <v>0</v>
      </c>
      <c r="K101" s="9">
        <v>0</v>
      </c>
      <c r="L101" s="9">
        <v>0</v>
      </c>
      <c r="M101" s="9">
        <v>0</v>
      </c>
      <c r="N101" s="9">
        <v>0</v>
      </c>
      <c r="O101" s="9">
        <v>0</v>
      </c>
      <c r="P101" s="9">
        <v>0</v>
      </c>
      <c r="Q101" s="9">
        <v>0</v>
      </c>
      <c r="R101" s="9">
        <v>0</v>
      </c>
      <c r="S101" s="9">
        <v>0</v>
      </c>
      <c r="T101" s="9">
        <v>0</v>
      </c>
      <c r="U101" s="9">
        <v>0</v>
      </c>
      <c r="V101" s="9">
        <v>0</v>
      </c>
      <c r="W101" s="9">
        <v>0</v>
      </c>
      <c r="X101" s="2">
        <v>0</v>
      </c>
      <c r="Y101" s="2">
        <v>0</v>
      </c>
    </row>
    <row r="102" spans="1:25" ht="12.75" customHeight="1" x14ac:dyDescent="0.2">
      <c r="A102" s="2" t="s">
        <v>457</v>
      </c>
      <c r="B102" s="2" t="s">
        <v>51</v>
      </c>
      <c r="C102" s="9" t="s">
        <v>1315</v>
      </c>
      <c r="D102" s="9" t="s">
        <v>1316</v>
      </c>
      <c r="E102" s="9">
        <v>0</v>
      </c>
      <c r="F102" s="9">
        <v>0</v>
      </c>
      <c r="G102" s="9">
        <v>0</v>
      </c>
      <c r="H102" s="9">
        <v>0</v>
      </c>
      <c r="I102" s="9">
        <v>0</v>
      </c>
      <c r="J102" s="9">
        <v>0</v>
      </c>
      <c r="K102" s="9">
        <v>0</v>
      </c>
      <c r="L102" s="9">
        <v>0</v>
      </c>
      <c r="M102" s="9">
        <v>0</v>
      </c>
      <c r="N102" s="9">
        <v>0</v>
      </c>
      <c r="O102" s="9">
        <v>0</v>
      </c>
      <c r="P102" s="9">
        <v>0</v>
      </c>
      <c r="Q102" s="9">
        <v>0</v>
      </c>
      <c r="R102" s="9">
        <v>0</v>
      </c>
      <c r="S102" s="9">
        <v>0</v>
      </c>
      <c r="T102" s="9">
        <v>0</v>
      </c>
      <c r="U102" s="9">
        <v>0</v>
      </c>
      <c r="V102" s="9">
        <v>0</v>
      </c>
      <c r="W102" s="9">
        <v>0</v>
      </c>
      <c r="X102" s="2">
        <v>0</v>
      </c>
      <c r="Y102" s="2">
        <v>0</v>
      </c>
    </row>
    <row r="103" spans="1:25" ht="12.75" customHeight="1" x14ac:dyDescent="0.2">
      <c r="A103" s="2" t="s">
        <v>945</v>
      </c>
      <c r="B103" s="2" t="s">
        <v>946</v>
      </c>
      <c r="C103" s="9" t="s">
        <v>1312</v>
      </c>
      <c r="D103" s="9" t="s">
        <v>1314</v>
      </c>
      <c r="E103" s="9">
        <v>0</v>
      </c>
      <c r="F103" s="9">
        <v>0</v>
      </c>
      <c r="G103" s="9">
        <v>9014</v>
      </c>
      <c r="H103" s="9">
        <v>0</v>
      </c>
      <c r="I103" s="9">
        <v>0</v>
      </c>
      <c r="J103" s="9">
        <v>0</v>
      </c>
      <c r="K103" s="9">
        <v>1561</v>
      </c>
      <c r="L103" s="9">
        <v>0</v>
      </c>
      <c r="M103" s="9">
        <v>0</v>
      </c>
      <c r="N103" s="9">
        <v>2</v>
      </c>
      <c r="O103" s="9">
        <v>370092</v>
      </c>
      <c r="P103" s="9">
        <v>40000</v>
      </c>
      <c r="Q103" s="9">
        <v>0</v>
      </c>
      <c r="R103" s="9">
        <v>0</v>
      </c>
      <c r="S103" s="9">
        <v>0</v>
      </c>
      <c r="T103" s="9">
        <v>0</v>
      </c>
      <c r="U103" s="9">
        <v>0</v>
      </c>
      <c r="V103" s="9">
        <v>0</v>
      </c>
      <c r="W103" s="9">
        <v>53893</v>
      </c>
      <c r="X103" s="2">
        <v>86770</v>
      </c>
      <c r="Y103" s="2">
        <v>0</v>
      </c>
    </row>
    <row r="104" spans="1:25" ht="12.75" customHeight="1" x14ac:dyDescent="0.2">
      <c r="A104" s="2" t="s">
        <v>947</v>
      </c>
      <c r="B104" s="2" t="s">
        <v>948</v>
      </c>
      <c r="C104" s="9" t="s">
        <v>1312</v>
      </c>
      <c r="D104" s="9" t="s">
        <v>1314</v>
      </c>
      <c r="E104" s="9">
        <v>0</v>
      </c>
      <c r="F104" s="9">
        <v>0</v>
      </c>
      <c r="G104" s="9">
        <v>7827</v>
      </c>
      <c r="H104" s="9">
        <v>0</v>
      </c>
      <c r="I104" s="9">
        <v>0</v>
      </c>
      <c r="J104" s="9">
        <v>0</v>
      </c>
      <c r="K104" s="9">
        <v>633</v>
      </c>
      <c r="L104" s="9">
        <v>0</v>
      </c>
      <c r="M104" s="9">
        <v>0</v>
      </c>
      <c r="N104" s="9">
        <v>0</v>
      </c>
      <c r="O104" s="9">
        <v>292111</v>
      </c>
      <c r="P104" s="9">
        <v>35000</v>
      </c>
      <c r="Q104" s="9">
        <v>0</v>
      </c>
      <c r="R104" s="9">
        <v>0</v>
      </c>
      <c r="S104" s="9">
        <v>0</v>
      </c>
      <c r="T104" s="9">
        <v>0</v>
      </c>
      <c r="U104" s="9">
        <v>0</v>
      </c>
      <c r="V104" s="9">
        <v>0</v>
      </c>
      <c r="W104" s="9">
        <v>5000</v>
      </c>
      <c r="X104" s="2">
        <v>19000</v>
      </c>
      <c r="Y104" s="2">
        <v>0</v>
      </c>
    </row>
    <row r="105" spans="1:25" ht="12.75" customHeight="1" x14ac:dyDescent="0.2">
      <c r="A105" s="2" t="s">
        <v>949</v>
      </c>
      <c r="B105" s="2" t="s">
        <v>950</v>
      </c>
      <c r="C105" s="9" t="s">
        <v>1312</v>
      </c>
      <c r="D105" s="9" t="s">
        <v>1314</v>
      </c>
      <c r="E105" s="9">
        <v>0</v>
      </c>
      <c r="F105" s="9">
        <v>0</v>
      </c>
      <c r="G105" s="9">
        <v>148628</v>
      </c>
      <c r="H105" s="9">
        <v>0</v>
      </c>
      <c r="I105" s="9">
        <v>953</v>
      </c>
      <c r="J105" s="9">
        <v>0</v>
      </c>
      <c r="K105" s="9">
        <v>0</v>
      </c>
      <c r="L105" s="9">
        <v>0</v>
      </c>
      <c r="M105" s="9">
        <v>0</v>
      </c>
      <c r="N105" s="9">
        <v>0</v>
      </c>
      <c r="O105" s="9">
        <v>1014120</v>
      </c>
      <c r="P105" s="9">
        <v>276900</v>
      </c>
      <c r="Q105" s="9">
        <v>0</v>
      </c>
      <c r="R105" s="9">
        <v>4000</v>
      </c>
      <c r="S105" s="9">
        <v>0</v>
      </c>
      <c r="T105" s="9">
        <v>0</v>
      </c>
      <c r="U105" s="9">
        <v>0</v>
      </c>
      <c r="V105" s="9">
        <v>0</v>
      </c>
      <c r="W105" s="9">
        <v>2582</v>
      </c>
      <c r="X105" s="2">
        <v>38282</v>
      </c>
      <c r="Y105" s="2">
        <v>0</v>
      </c>
    </row>
    <row r="106" spans="1:25" ht="12.75" customHeight="1" x14ac:dyDescent="0.2">
      <c r="A106" s="2" t="s">
        <v>951</v>
      </c>
      <c r="B106" s="2" t="s">
        <v>952</v>
      </c>
      <c r="C106" s="9" t="s">
        <v>1312</v>
      </c>
      <c r="D106" s="9" t="s">
        <v>1314</v>
      </c>
      <c r="E106" s="9">
        <v>19</v>
      </c>
      <c r="F106" s="9">
        <v>0</v>
      </c>
      <c r="G106" s="9">
        <v>146</v>
      </c>
      <c r="H106" s="9">
        <v>6500</v>
      </c>
      <c r="I106" s="9">
        <v>28</v>
      </c>
      <c r="J106" s="9">
        <v>0</v>
      </c>
      <c r="K106" s="9">
        <v>98</v>
      </c>
      <c r="L106" s="9">
        <v>0</v>
      </c>
      <c r="M106" s="9">
        <v>0</v>
      </c>
      <c r="N106" s="9">
        <v>0</v>
      </c>
      <c r="O106" s="9">
        <v>857073</v>
      </c>
      <c r="P106" s="9">
        <v>219000</v>
      </c>
      <c r="Q106" s="9">
        <v>0</v>
      </c>
      <c r="R106" s="9">
        <v>0</v>
      </c>
      <c r="S106" s="9">
        <v>0</v>
      </c>
      <c r="T106" s="9">
        <v>0</v>
      </c>
      <c r="U106" s="9">
        <v>0</v>
      </c>
      <c r="V106" s="9">
        <v>0</v>
      </c>
      <c r="W106" s="9">
        <v>230000</v>
      </c>
      <c r="X106" s="2">
        <v>40595</v>
      </c>
      <c r="Y106" s="2">
        <v>0</v>
      </c>
    </row>
    <row r="107" spans="1:25" ht="12.75" customHeight="1" x14ac:dyDescent="0.2">
      <c r="A107" s="2" t="s">
        <v>711</v>
      </c>
      <c r="B107" s="2" t="s">
        <v>52</v>
      </c>
      <c r="C107" s="9" t="s">
        <v>1329</v>
      </c>
      <c r="D107" s="9" t="s">
        <v>1316</v>
      </c>
      <c r="E107" s="9">
        <v>0</v>
      </c>
      <c r="F107" s="9">
        <v>0</v>
      </c>
      <c r="G107" s="9">
        <v>0</v>
      </c>
      <c r="H107" s="9">
        <v>0</v>
      </c>
      <c r="I107" s="9">
        <v>0</v>
      </c>
      <c r="J107" s="9">
        <v>0</v>
      </c>
      <c r="K107" s="9">
        <v>0</v>
      </c>
      <c r="L107" s="9">
        <v>0</v>
      </c>
      <c r="M107" s="9">
        <v>0</v>
      </c>
      <c r="N107" s="9">
        <v>0</v>
      </c>
      <c r="O107" s="9">
        <v>0</v>
      </c>
      <c r="P107" s="9">
        <v>0</v>
      </c>
      <c r="Q107" s="9">
        <v>0</v>
      </c>
      <c r="R107" s="9">
        <v>0</v>
      </c>
      <c r="S107" s="9">
        <v>0</v>
      </c>
      <c r="T107" s="9">
        <v>0</v>
      </c>
      <c r="U107" s="9">
        <v>0</v>
      </c>
      <c r="V107" s="9">
        <v>0</v>
      </c>
      <c r="W107" s="9">
        <v>0</v>
      </c>
      <c r="X107" s="2">
        <v>0</v>
      </c>
      <c r="Y107" s="2">
        <v>0</v>
      </c>
    </row>
    <row r="108" spans="1:25" ht="12.75" customHeight="1" x14ac:dyDescent="0.2">
      <c r="A108" s="2" t="s">
        <v>605</v>
      </c>
      <c r="B108" s="2" t="s">
        <v>322</v>
      </c>
      <c r="C108" s="9" t="s">
        <v>1312</v>
      </c>
      <c r="D108" s="9" t="s">
        <v>1316</v>
      </c>
      <c r="E108" s="9">
        <v>0</v>
      </c>
      <c r="F108" s="9">
        <v>0</v>
      </c>
      <c r="G108" s="9">
        <v>0</v>
      </c>
      <c r="H108" s="9">
        <v>0</v>
      </c>
      <c r="I108" s="9">
        <v>0</v>
      </c>
      <c r="J108" s="9">
        <v>0</v>
      </c>
      <c r="K108" s="9">
        <v>5427</v>
      </c>
      <c r="L108" s="9">
        <v>0</v>
      </c>
      <c r="M108" s="9">
        <v>0</v>
      </c>
      <c r="N108" s="9">
        <v>2306</v>
      </c>
      <c r="O108" s="9">
        <v>455986</v>
      </c>
      <c r="P108" s="9">
        <v>49000</v>
      </c>
      <c r="Q108" s="9">
        <v>0</v>
      </c>
      <c r="R108" s="9">
        <v>0</v>
      </c>
      <c r="S108" s="9">
        <v>0</v>
      </c>
      <c r="T108" s="9">
        <v>0</v>
      </c>
      <c r="U108" s="9">
        <v>0</v>
      </c>
      <c r="V108" s="9">
        <v>1434</v>
      </c>
      <c r="W108" s="9">
        <v>0</v>
      </c>
      <c r="X108" s="2">
        <v>44700</v>
      </c>
      <c r="Y108" s="2">
        <v>0</v>
      </c>
    </row>
    <row r="109" spans="1:25" ht="12.75" customHeight="1" x14ac:dyDescent="0.2">
      <c r="A109" s="2" t="s">
        <v>953</v>
      </c>
      <c r="B109" s="2" t="s">
        <v>954</v>
      </c>
      <c r="C109" s="9" t="s">
        <v>1312</v>
      </c>
      <c r="D109" s="9" t="s">
        <v>1314</v>
      </c>
      <c r="E109" s="9">
        <v>0</v>
      </c>
      <c r="F109" s="9">
        <v>0</v>
      </c>
      <c r="G109" s="9">
        <v>0</v>
      </c>
      <c r="H109" s="9">
        <v>0</v>
      </c>
      <c r="I109" s="9">
        <v>0</v>
      </c>
      <c r="J109" s="9">
        <v>0</v>
      </c>
      <c r="K109" s="9">
        <v>0</v>
      </c>
      <c r="L109" s="9">
        <v>0</v>
      </c>
      <c r="M109" s="9">
        <v>0</v>
      </c>
      <c r="N109" s="9">
        <v>0</v>
      </c>
      <c r="O109" s="9">
        <v>99703</v>
      </c>
      <c r="P109" s="9">
        <v>23500</v>
      </c>
      <c r="Q109" s="9">
        <v>0</v>
      </c>
      <c r="R109" s="9">
        <v>0</v>
      </c>
      <c r="S109" s="9">
        <v>0</v>
      </c>
      <c r="T109" s="9">
        <v>0</v>
      </c>
      <c r="U109" s="9">
        <v>0</v>
      </c>
      <c r="V109" s="9">
        <v>0</v>
      </c>
      <c r="W109" s="9">
        <v>0</v>
      </c>
      <c r="X109" s="2">
        <v>0</v>
      </c>
      <c r="Y109" s="2">
        <v>0</v>
      </c>
    </row>
    <row r="110" spans="1:25" ht="12.75" customHeight="1" x14ac:dyDescent="0.2">
      <c r="A110" s="2" t="s">
        <v>788</v>
      </c>
      <c r="B110" s="2" t="s">
        <v>1330</v>
      </c>
      <c r="C110" s="9" t="s">
        <v>1323</v>
      </c>
      <c r="D110" s="9" t="s">
        <v>1316</v>
      </c>
      <c r="E110" s="9">
        <v>0</v>
      </c>
      <c r="F110" s="9">
        <v>0</v>
      </c>
      <c r="G110" s="9">
        <v>0</v>
      </c>
      <c r="H110" s="9">
        <v>0</v>
      </c>
      <c r="I110" s="9">
        <v>0</v>
      </c>
      <c r="J110" s="9">
        <v>0</v>
      </c>
      <c r="K110" s="9">
        <v>0</v>
      </c>
      <c r="L110" s="9">
        <v>0</v>
      </c>
      <c r="M110" s="9">
        <v>0</v>
      </c>
      <c r="N110" s="9">
        <v>0</v>
      </c>
      <c r="O110" s="9">
        <v>2000</v>
      </c>
      <c r="P110" s="9">
        <v>0</v>
      </c>
      <c r="Q110" s="9">
        <v>0</v>
      </c>
      <c r="R110" s="9">
        <v>0</v>
      </c>
      <c r="S110" s="9">
        <v>0</v>
      </c>
      <c r="T110" s="9">
        <v>0</v>
      </c>
      <c r="U110" s="9">
        <v>0</v>
      </c>
      <c r="V110" s="9">
        <v>0</v>
      </c>
      <c r="W110" s="9">
        <v>0</v>
      </c>
      <c r="X110" s="2">
        <v>0</v>
      </c>
      <c r="Y110" s="2">
        <v>0</v>
      </c>
    </row>
    <row r="111" spans="1:25" ht="12.75" customHeight="1" x14ac:dyDescent="0.2">
      <c r="A111" s="2" t="s">
        <v>750</v>
      </c>
      <c r="B111" s="2" t="s">
        <v>852</v>
      </c>
      <c r="C111" s="9" t="s">
        <v>1319</v>
      </c>
      <c r="D111" s="9" t="s">
        <v>1316</v>
      </c>
      <c r="E111" s="9">
        <v>0</v>
      </c>
      <c r="F111" s="9">
        <v>0</v>
      </c>
      <c r="G111" s="9">
        <v>0</v>
      </c>
      <c r="H111" s="9">
        <v>0</v>
      </c>
      <c r="I111" s="9">
        <v>0</v>
      </c>
      <c r="J111" s="9">
        <v>0</v>
      </c>
      <c r="K111" s="9">
        <v>0</v>
      </c>
      <c r="L111" s="9">
        <v>0</v>
      </c>
      <c r="M111" s="9">
        <v>0</v>
      </c>
      <c r="N111" s="9">
        <v>0</v>
      </c>
      <c r="O111" s="9">
        <v>13641</v>
      </c>
      <c r="P111" s="9">
        <v>0</v>
      </c>
      <c r="Q111" s="9">
        <v>0</v>
      </c>
      <c r="R111" s="9">
        <v>0</v>
      </c>
      <c r="S111" s="9">
        <v>0</v>
      </c>
      <c r="T111" s="9">
        <v>0</v>
      </c>
      <c r="U111" s="9">
        <v>0</v>
      </c>
      <c r="V111" s="9">
        <v>0</v>
      </c>
      <c r="W111" s="9">
        <v>0</v>
      </c>
      <c r="X111" s="2">
        <v>0</v>
      </c>
      <c r="Y111" s="2">
        <v>0</v>
      </c>
    </row>
    <row r="112" spans="1:25" ht="12.75" customHeight="1" x14ac:dyDescent="0.2">
      <c r="A112" s="2" t="s">
        <v>480</v>
      </c>
      <c r="B112" s="2" t="s">
        <v>53</v>
      </c>
      <c r="C112" s="9" t="s">
        <v>1315</v>
      </c>
      <c r="D112" s="9" t="s">
        <v>1316</v>
      </c>
      <c r="E112" s="9">
        <v>23</v>
      </c>
      <c r="F112" s="9">
        <v>0</v>
      </c>
      <c r="G112" s="9">
        <v>0</v>
      </c>
      <c r="H112" s="9">
        <v>0</v>
      </c>
      <c r="I112" s="9">
        <v>0</v>
      </c>
      <c r="J112" s="9">
        <v>0</v>
      </c>
      <c r="K112" s="9">
        <v>0</v>
      </c>
      <c r="L112" s="9">
        <v>0</v>
      </c>
      <c r="M112" s="9">
        <v>0</v>
      </c>
      <c r="N112" s="9">
        <v>20000</v>
      </c>
      <c r="O112" s="9">
        <v>27900</v>
      </c>
      <c r="P112" s="9">
        <v>14500</v>
      </c>
      <c r="Q112" s="9">
        <v>0</v>
      </c>
      <c r="R112" s="9">
        <v>0</v>
      </c>
      <c r="S112" s="9">
        <v>0</v>
      </c>
      <c r="T112" s="9">
        <v>0</v>
      </c>
      <c r="U112" s="9">
        <v>0</v>
      </c>
      <c r="V112" s="9">
        <v>0</v>
      </c>
      <c r="W112" s="9">
        <v>0</v>
      </c>
      <c r="X112" s="2">
        <v>0</v>
      </c>
      <c r="Y112" s="2">
        <v>0</v>
      </c>
    </row>
    <row r="113" spans="1:25" ht="12.75" customHeight="1" x14ac:dyDescent="0.2">
      <c r="A113" s="2" t="s">
        <v>955</v>
      </c>
      <c r="B113" s="2" t="s">
        <v>956</v>
      </c>
      <c r="C113" s="9" t="s">
        <v>1317</v>
      </c>
      <c r="D113" s="9" t="s">
        <v>1317</v>
      </c>
      <c r="E113" s="9">
        <v>0</v>
      </c>
      <c r="F113" s="9">
        <v>0</v>
      </c>
      <c r="G113" s="9">
        <v>0</v>
      </c>
      <c r="H113" s="9">
        <v>0</v>
      </c>
      <c r="I113" s="9">
        <v>0</v>
      </c>
      <c r="J113" s="9">
        <v>0</v>
      </c>
      <c r="K113" s="9">
        <v>0</v>
      </c>
      <c r="L113" s="9">
        <v>0</v>
      </c>
      <c r="M113" s="9">
        <v>0</v>
      </c>
      <c r="N113" s="9">
        <v>0</v>
      </c>
      <c r="O113" s="9">
        <v>19417</v>
      </c>
      <c r="P113" s="9">
        <v>13000</v>
      </c>
      <c r="Q113" s="9">
        <v>0</v>
      </c>
      <c r="R113" s="9">
        <v>0</v>
      </c>
      <c r="S113" s="9">
        <v>0</v>
      </c>
      <c r="T113" s="9">
        <v>0</v>
      </c>
      <c r="U113" s="9">
        <v>0</v>
      </c>
      <c r="V113" s="9">
        <v>0</v>
      </c>
      <c r="W113" s="9">
        <v>2000</v>
      </c>
      <c r="X113" s="2">
        <v>0</v>
      </c>
      <c r="Y113" s="2">
        <v>0</v>
      </c>
    </row>
    <row r="114" spans="1:25" ht="12.75" customHeight="1" x14ac:dyDescent="0.2">
      <c r="A114" s="2" t="s">
        <v>957</v>
      </c>
      <c r="B114" s="2" t="s">
        <v>958</v>
      </c>
      <c r="C114" s="9" t="s">
        <v>1331</v>
      </c>
      <c r="D114" s="9" t="s">
        <v>1314</v>
      </c>
      <c r="E114" s="9">
        <v>0</v>
      </c>
      <c r="F114" s="9">
        <v>0</v>
      </c>
      <c r="G114" s="9">
        <v>0</v>
      </c>
      <c r="H114" s="9">
        <v>0</v>
      </c>
      <c r="I114" s="9">
        <v>0</v>
      </c>
      <c r="J114" s="9">
        <v>0</v>
      </c>
      <c r="K114" s="9">
        <v>0</v>
      </c>
      <c r="L114" s="9">
        <v>0</v>
      </c>
      <c r="M114" s="9">
        <v>0</v>
      </c>
      <c r="N114" s="9">
        <v>0</v>
      </c>
      <c r="O114" s="9">
        <v>155870</v>
      </c>
      <c r="P114" s="9">
        <v>0</v>
      </c>
      <c r="Q114" s="9">
        <v>0</v>
      </c>
      <c r="R114" s="9">
        <v>0</v>
      </c>
      <c r="S114" s="9">
        <v>0</v>
      </c>
      <c r="T114" s="9">
        <v>0</v>
      </c>
      <c r="U114" s="9">
        <v>0</v>
      </c>
      <c r="V114" s="9">
        <v>0</v>
      </c>
      <c r="W114" s="9">
        <v>1000</v>
      </c>
      <c r="X114" s="2">
        <v>0</v>
      </c>
      <c r="Y114" s="2">
        <v>1000</v>
      </c>
    </row>
    <row r="115" spans="1:25" ht="12.75" customHeight="1" x14ac:dyDescent="0.2">
      <c r="A115" s="2" t="s">
        <v>959</v>
      </c>
      <c r="B115" s="2" t="s">
        <v>960</v>
      </c>
      <c r="C115" s="9" t="s">
        <v>1317</v>
      </c>
      <c r="D115" s="9" t="s">
        <v>1317</v>
      </c>
      <c r="E115" s="9">
        <v>0</v>
      </c>
      <c r="F115" s="9">
        <v>0</v>
      </c>
      <c r="G115" s="9">
        <v>0</v>
      </c>
      <c r="H115" s="9">
        <v>0</v>
      </c>
      <c r="I115" s="9">
        <v>0</v>
      </c>
      <c r="J115" s="9">
        <v>0</v>
      </c>
      <c r="K115" s="9">
        <v>0</v>
      </c>
      <c r="L115" s="9">
        <v>0</v>
      </c>
      <c r="M115" s="9">
        <v>0</v>
      </c>
      <c r="N115" s="9">
        <v>0</v>
      </c>
      <c r="O115" s="9">
        <v>0</v>
      </c>
      <c r="P115" s="9">
        <v>0</v>
      </c>
      <c r="Q115" s="9">
        <v>0</v>
      </c>
      <c r="R115" s="9">
        <v>0</v>
      </c>
      <c r="S115" s="9">
        <v>0</v>
      </c>
      <c r="T115" s="9">
        <v>0</v>
      </c>
      <c r="U115" s="9">
        <v>0</v>
      </c>
      <c r="V115" s="9">
        <v>0</v>
      </c>
      <c r="W115" s="9">
        <v>0</v>
      </c>
      <c r="X115" s="2">
        <v>0</v>
      </c>
      <c r="Y115" s="2">
        <v>1557</v>
      </c>
    </row>
    <row r="116" spans="1:25" ht="12.75" customHeight="1" x14ac:dyDescent="0.2">
      <c r="A116" s="2" t="s">
        <v>430</v>
      </c>
      <c r="B116" s="2" t="s">
        <v>54</v>
      </c>
      <c r="C116" s="9" t="s">
        <v>1315</v>
      </c>
      <c r="D116" s="9" t="s">
        <v>1316</v>
      </c>
      <c r="E116" s="9">
        <v>0</v>
      </c>
      <c r="F116" s="9">
        <v>0</v>
      </c>
      <c r="G116" s="9">
        <v>0</v>
      </c>
      <c r="H116" s="9">
        <v>0</v>
      </c>
      <c r="I116" s="9">
        <v>0</v>
      </c>
      <c r="J116" s="9">
        <v>0</v>
      </c>
      <c r="K116" s="9">
        <v>0</v>
      </c>
      <c r="L116" s="9">
        <v>0</v>
      </c>
      <c r="M116" s="9">
        <v>0</v>
      </c>
      <c r="N116" s="9">
        <v>0</v>
      </c>
      <c r="O116" s="9">
        <v>0</v>
      </c>
      <c r="P116" s="9">
        <v>0</v>
      </c>
      <c r="Q116" s="9">
        <v>0</v>
      </c>
      <c r="R116" s="9">
        <v>0</v>
      </c>
      <c r="S116" s="9">
        <v>0</v>
      </c>
      <c r="T116" s="9">
        <v>0</v>
      </c>
      <c r="U116" s="9">
        <v>0</v>
      </c>
      <c r="V116" s="9">
        <v>0</v>
      </c>
      <c r="W116" s="9">
        <v>5000</v>
      </c>
      <c r="X116" s="2">
        <v>0</v>
      </c>
      <c r="Y116" s="2">
        <v>0</v>
      </c>
    </row>
    <row r="117" spans="1:25" ht="12.75" customHeight="1" x14ac:dyDescent="0.2">
      <c r="A117" s="2" t="s">
        <v>597</v>
      </c>
      <c r="B117" s="2" t="s">
        <v>55</v>
      </c>
      <c r="C117" s="9" t="s">
        <v>1315</v>
      </c>
      <c r="D117" s="9" t="s">
        <v>1316</v>
      </c>
      <c r="E117" s="9">
        <v>0</v>
      </c>
      <c r="F117" s="9">
        <v>0</v>
      </c>
      <c r="G117" s="9">
        <v>0</v>
      </c>
      <c r="H117" s="9">
        <v>0</v>
      </c>
      <c r="I117" s="9">
        <v>0</v>
      </c>
      <c r="J117" s="9">
        <v>0</v>
      </c>
      <c r="K117" s="9">
        <v>0</v>
      </c>
      <c r="L117" s="9">
        <v>0</v>
      </c>
      <c r="M117" s="9">
        <v>0</v>
      </c>
      <c r="N117" s="9">
        <v>0</v>
      </c>
      <c r="O117" s="9">
        <v>11600</v>
      </c>
      <c r="P117" s="9">
        <v>0</v>
      </c>
      <c r="Q117" s="9">
        <v>0</v>
      </c>
      <c r="R117" s="9">
        <v>0</v>
      </c>
      <c r="S117" s="9">
        <v>0</v>
      </c>
      <c r="T117" s="9">
        <v>0</v>
      </c>
      <c r="U117" s="9">
        <v>0</v>
      </c>
      <c r="V117" s="9">
        <v>0</v>
      </c>
      <c r="W117" s="9">
        <v>0</v>
      </c>
      <c r="X117" s="2">
        <v>30800</v>
      </c>
      <c r="Y117" s="2">
        <v>0</v>
      </c>
    </row>
    <row r="118" spans="1:25" ht="12.75" customHeight="1" x14ac:dyDescent="0.2">
      <c r="A118" s="2" t="s">
        <v>425</v>
      </c>
      <c r="B118" s="2" t="s">
        <v>371</v>
      </c>
      <c r="C118" s="9" t="s">
        <v>1312</v>
      </c>
      <c r="D118" s="9" t="s">
        <v>1316</v>
      </c>
      <c r="E118" s="9">
        <v>0</v>
      </c>
      <c r="F118" s="9">
        <v>0</v>
      </c>
      <c r="G118" s="9">
        <v>0</v>
      </c>
      <c r="H118" s="9">
        <v>0</v>
      </c>
      <c r="I118" s="9">
        <v>0</v>
      </c>
      <c r="J118" s="9">
        <v>0</v>
      </c>
      <c r="K118" s="9">
        <v>436</v>
      </c>
      <c r="L118" s="9">
        <v>0</v>
      </c>
      <c r="M118" s="9">
        <v>0</v>
      </c>
      <c r="N118" s="9">
        <v>0</v>
      </c>
      <c r="O118" s="9">
        <v>158800</v>
      </c>
      <c r="P118" s="9">
        <v>311100</v>
      </c>
      <c r="Q118" s="9">
        <v>0</v>
      </c>
      <c r="R118" s="9">
        <v>0</v>
      </c>
      <c r="S118" s="9">
        <v>0</v>
      </c>
      <c r="T118" s="9">
        <v>0</v>
      </c>
      <c r="U118" s="9">
        <v>0</v>
      </c>
      <c r="V118" s="9">
        <v>0</v>
      </c>
      <c r="W118" s="9">
        <v>37142</v>
      </c>
      <c r="X118" s="2">
        <v>11000</v>
      </c>
      <c r="Y118" s="2">
        <v>0</v>
      </c>
    </row>
    <row r="119" spans="1:25" ht="12.75" customHeight="1" x14ac:dyDescent="0.2">
      <c r="A119" s="2" t="s">
        <v>489</v>
      </c>
      <c r="B119" s="2" t="s">
        <v>56</v>
      </c>
      <c r="C119" s="9" t="s">
        <v>1315</v>
      </c>
      <c r="D119" s="9" t="s">
        <v>1316</v>
      </c>
      <c r="E119" s="9">
        <v>0</v>
      </c>
      <c r="F119" s="9">
        <v>0</v>
      </c>
      <c r="G119" s="9">
        <v>0</v>
      </c>
      <c r="H119" s="9">
        <v>0</v>
      </c>
      <c r="I119" s="9">
        <v>0</v>
      </c>
      <c r="J119" s="9">
        <v>0</v>
      </c>
      <c r="K119" s="9">
        <v>0</v>
      </c>
      <c r="L119" s="9">
        <v>0</v>
      </c>
      <c r="M119" s="9">
        <v>0</v>
      </c>
      <c r="N119" s="9">
        <v>0</v>
      </c>
      <c r="O119" s="9">
        <v>0</v>
      </c>
      <c r="P119" s="9">
        <v>0</v>
      </c>
      <c r="Q119" s="9">
        <v>0</v>
      </c>
      <c r="R119" s="9">
        <v>0</v>
      </c>
      <c r="S119" s="9">
        <v>0</v>
      </c>
      <c r="T119" s="9">
        <v>0</v>
      </c>
      <c r="U119" s="9">
        <v>0</v>
      </c>
      <c r="V119" s="9">
        <v>0</v>
      </c>
      <c r="W119" s="9">
        <v>0</v>
      </c>
      <c r="X119" s="2">
        <v>0</v>
      </c>
      <c r="Y119" s="2">
        <v>0</v>
      </c>
    </row>
    <row r="120" spans="1:25" ht="12.75" customHeight="1" x14ac:dyDescent="0.2">
      <c r="A120" s="2" t="s">
        <v>464</v>
      </c>
      <c r="B120" s="2" t="s">
        <v>1332</v>
      </c>
      <c r="C120" s="9" t="s">
        <v>1312</v>
      </c>
      <c r="D120" s="9" t="s">
        <v>1316</v>
      </c>
      <c r="E120" s="9">
        <v>0</v>
      </c>
      <c r="F120" s="9">
        <v>0</v>
      </c>
      <c r="G120" s="9">
        <v>0</v>
      </c>
      <c r="H120" s="9">
        <v>0</v>
      </c>
      <c r="I120" s="9">
        <v>0</v>
      </c>
      <c r="J120" s="9">
        <v>0</v>
      </c>
      <c r="K120" s="9">
        <v>0</v>
      </c>
      <c r="L120" s="9">
        <v>0</v>
      </c>
      <c r="M120" s="9">
        <v>0</v>
      </c>
      <c r="N120" s="9">
        <v>0</v>
      </c>
      <c r="O120" s="9">
        <v>289480</v>
      </c>
      <c r="P120" s="9">
        <v>9900</v>
      </c>
      <c r="Q120" s="9">
        <v>0</v>
      </c>
      <c r="R120" s="9">
        <v>1102</v>
      </c>
      <c r="S120" s="9">
        <v>0</v>
      </c>
      <c r="T120" s="9">
        <v>0</v>
      </c>
      <c r="U120" s="9">
        <v>0</v>
      </c>
      <c r="V120" s="9">
        <v>0</v>
      </c>
      <c r="W120" s="9">
        <v>16500</v>
      </c>
      <c r="X120" s="2">
        <v>0</v>
      </c>
      <c r="Y120" s="2">
        <v>291</v>
      </c>
    </row>
    <row r="121" spans="1:25" ht="12.75" customHeight="1" x14ac:dyDescent="0.2">
      <c r="A121" s="2" t="s">
        <v>700</v>
      </c>
      <c r="B121" s="2" t="s">
        <v>57</v>
      </c>
      <c r="C121" s="9" t="s">
        <v>1321</v>
      </c>
      <c r="D121" s="9" t="s">
        <v>1316</v>
      </c>
      <c r="E121" s="9">
        <v>0</v>
      </c>
      <c r="F121" s="9">
        <v>0</v>
      </c>
      <c r="G121" s="9">
        <v>0</v>
      </c>
      <c r="H121" s="9">
        <v>0</v>
      </c>
      <c r="I121" s="9">
        <v>0</v>
      </c>
      <c r="J121" s="9">
        <v>0</v>
      </c>
      <c r="K121" s="9">
        <v>701</v>
      </c>
      <c r="L121" s="9">
        <v>0</v>
      </c>
      <c r="M121" s="9">
        <v>0</v>
      </c>
      <c r="N121" s="9">
        <v>12004</v>
      </c>
      <c r="O121" s="9">
        <v>239844</v>
      </c>
      <c r="P121" s="9">
        <v>53000</v>
      </c>
      <c r="Q121" s="9">
        <v>0</v>
      </c>
      <c r="R121" s="9">
        <v>1000</v>
      </c>
      <c r="S121" s="9">
        <v>0</v>
      </c>
      <c r="T121" s="9">
        <v>0</v>
      </c>
      <c r="U121" s="9">
        <v>0</v>
      </c>
      <c r="V121" s="9">
        <v>0</v>
      </c>
      <c r="W121" s="9">
        <v>6000</v>
      </c>
      <c r="X121" s="2">
        <v>0</v>
      </c>
      <c r="Y121" s="2">
        <v>20388</v>
      </c>
    </row>
    <row r="122" spans="1:25" ht="12.75" customHeight="1" x14ac:dyDescent="0.2">
      <c r="A122" s="2" t="s">
        <v>961</v>
      </c>
      <c r="B122" s="2" t="s">
        <v>962</v>
      </c>
      <c r="C122" s="9" t="s">
        <v>1318</v>
      </c>
      <c r="D122" s="9" t="s">
        <v>1317</v>
      </c>
      <c r="E122" s="9">
        <v>0</v>
      </c>
      <c r="F122" s="9">
        <v>0</v>
      </c>
      <c r="G122" s="9">
        <v>0</v>
      </c>
      <c r="H122" s="9">
        <v>0</v>
      </c>
      <c r="I122" s="9">
        <v>0</v>
      </c>
      <c r="J122" s="9">
        <v>0</v>
      </c>
      <c r="K122" s="9">
        <v>0</v>
      </c>
      <c r="L122" s="9">
        <v>0</v>
      </c>
      <c r="M122" s="9">
        <v>0</v>
      </c>
      <c r="N122" s="9">
        <v>0</v>
      </c>
      <c r="O122" s="9">
        <v>0</v>
      </c>
      <c r="P122" s="9">
        <v>2500</v>
      </c>
      <c r="Q122" s="9">
        <v>3000</v>
      </c>
      <c r="R122" s="9">
        <v>0</v>
      </c>
      <c r="S122" s="9">
        <v>0</v>
      </c>
      <c r="T122" s="9">
        <v>1000</v>
      </c>
      <c r="U122" s="9">
        <v>0</v>
      </c>
      <c r="V122" s="9">
        <v>0</v>
      </c>
      <c r="W122" s="9">
        <v>0</v>
      </c>
      <c r="X122" s="2">
        <v>0</v>
      </c>
      <c r="Y122" s="2">
        <v>0</v>
      </c>
    </row>
    <row r="123" spans="1:25" ht="12.75" customHeight="1" x14ac:dyDescent="0.2">
      <c r="A123" s="2" t="s">
        <v>589</v>
      </c>
      <c r="B123" s="2" t="s">
        <v>58</v>
      </c>
      <c r="C123" s="9" t="s">
        <v>1315</v>
      </c>
      <c r="D123" s="9" t="s">
        <v>1316</v>
      </c>
      <c r="E123" s="9">
        <v>0</v>
      </c>
      <c r="F123" s="9">
        <v>0</v>
      </c>
      <c r="G123" s="9">
        <v>0</v>
      </c>
      <c r="H123" s="9">
        <v>0</v>
      </c>
      <c r="I123" s="9">
        <v>0</v>
      </c>
      <c r="J123" s="9">
        <v>0</v>
      </c>
      <c r="K123" s="9">
        <v>0</v>
      </c>
      <c r="L123" s="9">
        <v>0</v>
      </c>
      <c r="M123" s="9">
        <v>0</v>
      </c>
      <c r="N123" s="9">
        <v>0</v>
      </c>
      <c r="O123" s="9">
        <v>4988</v>
      </c>
      <c r="P123" s="9">
        <v>0</v>
      </c>
      <c r="Q123" s="9">
        <v>0</v>
      </c>
      <c r="R123" s="9">
        <v>0</v>
      </c>
      <c r="S123" s="9">
        <v>0</v>
      </c>
      <c r="T123" s="9">
        <v>0</v>
      </c>
      <c r="U123" s="9">
        <v>0</v>
      </c>
      <c r="V123" s="9">
        <v>0</v>
      </c>
      <c r="W123" s="9">
        <v>1250</v>
      </c>
      <c r="X123" s="2">
        <v>0</v>
      </c>
      <c r="Y123" s="2">
        <v>0</v>
      </c>
    </row>
    <row r="124" spans="1:25" ht="12.75" customHeight="1" x14ac:dyDescent="0.2">
      <c r="A124" s="2" t="s">
        <v>668</v>
      </c>
      <c r="B124" s="2" t="s">
        <v>59</v>
      </c>
      <c r="C124" s="9" t="s">
        <v>1315</v>
      </c>
      <c r="D124" s="9" t="s">
        <v>1316</v>
      </c>
      <c r="E124" s="9">
        <v>0</v>
      </c>
      <c r="F124" s="9">
        <v>0</v>
      </c>
      <c r="G124" s="9">
        <v>0</v>
      </c>
      <c r="H124" s="9">
        <v>0</v>
      </c>
      <c r="I124" s="9">
        <v>0</v>
      </c>
      <c r="J124" s="9">
        <v>0</v>
      </c>
      <c r="K124" s="9">
        <v>0</v>
      </c>
      <c r="L124" s="9">
        <v>0</v>
      </c>
      <c r="M124" s="9">
        <v>0</v>
      </c>
      <c r="N124" s="9">
        <v>0</v>
      </c>
      <c r="O124" s="9">
        <v>0</v>
      </c>
      <c r="P124" s="9">
        <v>0</v>
      </c>
      <c r="Q124" s="9">
        <v>0</v>
      </c>
      <c r="R124" s="9">
        <v>0</v>
      </c>
      <c r="S124" s="9">
        <v>0</v>
      </c>
      <c r="T124" s="9">
        <v>0</v>
      </c>
      <c r="U124" s="9">
        <v>0</v>
      </c>
      <c r="V124" s="9">
        <v>0</v>
      </c>
      <c r="W124" s="9">
        <v>0</v>
      </c>
      <c r="X124" s="2">
        <v>0</v>
      </c>
      <c r="Y124" s="2">
        <v>0</v>
      </c>
    </row>
    <row r="125" spans="1:25" ht="12.75" customHeight="1" x14ac:dyDescent="0.2">
      <c r="A125" s="2" t="s">
        <v>729</v>
      </c>
      <c r="B125" s="2" t="s">
        <v>60</v>
      </c>
      <c r="C125" s="9" t="s">
        <v>1320</v>
      </c>
      <c r="D125" s="9" t="s">
        <v>1316</v>
      </c>
      <c r="E125" s="9">
        <v>0</v>
      </c>
      <c r="F125" s="9">
        <v>0</v>
      </c>
      <c r="G125" s="9">
        <v>0</v>
      </c>
      <c r="H125" s="9">
        <v>0</v>
      </c>
      <c r="I125" s="9">
        <v>0</v>
      </c>
      <c r="J125" s="9">
        <v>0</v>
      </c>
      <c r="K125" s="9">
        <v>20</v>
      </c>
      <c r="L125" s="9">
        <v>0</v>
      </c>
      <c r="M125" s="9">
        <v>0</v>
      </c>
      <c r="N125" s="9">
        <v>317</v>
      </c>
      <c r="O125" s="9">
        <v>265800</v>
      </c>
      <c r="P125" s="9">
        <v>60000</v>
      </c>
      <c r="Q125" s="9">
        <v>0</v>
      </c>
      <c r="R125" s="9">
        <v>0</v>
      </c>
      <c r="S125" s="9">
        <v>0</v>
      </c>
      <c r="T125" s="9">
        <v>0</v>
      </c>
      <c r="U125" s="9">
        <v>0</v>
      </c>
      <c r="V125" s="9">
        <v>0</v>
      </c>
      <c r="W125" s="9">
        <v>0</v>
      </c>
      <c r="X125" s="2">
        <v>0</v>
      </c>
      <c r="Y125" s="2">
        <v>0</v>
      </c>
    </row>
    <row r="126" spans="1:25" ht="12.75" customHeight="1" x14ac:dyDescent="0.2">
      <c r="A126" s="2" t="s">
        <v>426</v>
      </c>
      <c r="B126" s="2" t="s">
        <v>323</v>
      </c>
      <c r="C126" s="9" t="s">
        <v>1324</v>
      </c>
      <c r="D126" s="9" t="s">
        <v>1316</v>
      </c>
      <c r="E126" s="9">
        <v>0</v>
      </c>
      <c r="F126" s="9">
        <v>0</v>
      </c>
      <c r="G126" s="9">
        <v>0</v>
      </c>
      <c r="H126" s="9">
        <v>0</v>
      </c>
      <c r="I126" s="9">
        <v>0</v>
      </c>
      <c r="J126" s="9">
        <v>0</v>
      </c>
      <c r="K126" s="9">
        <v>0</v>
      </c>
      <c r="L126" s="9">
        <v>0</v>
      </c>
      <c r="M126" s="9">
        <v>0</v>
      </c>
      <c r="N126" s="9">
        <v>0</v>
      </c>
      <c r="O126" s="9">
        <v>300200</v>
      </c>
      <c r="P126" s="9">
        <v>0</v>
      </c>
      <c r="Q126" s="9">
        <v>0</v>
      </c>
      <c r="R126" s="9">
        <v>0</v>
      </c>
      <c r="S126" s="9">
        <v>0</v>
      </c>
      <c r="T126" s="9">
        <v>0</v>
      </c>
      <c r="U126" s="9">
        <v>0</v>
      </c>
      <c r="V126" s="9">
        <v>0</v>
      </c>
      <c r="W126" s="9">
        <v>25000</v>
      </c>
      <c r="X126" s="2">
        <v>0</v>
      </c>
      <c r="Y126" s="2">
        <v>0</v>
      </c>
    </row>
    <row r="127" spans="1:25" ht="12.75" customHeight="1" x14ac:dyDescent="0.2">
      <c r="A127" s="2" t="s">
        <v>751</v>
      </c>
      <c r="B127" s="2" t="s">
        <v>853</v>
      </c>
      <c r="C127" s="9" t="s">
        <v>1319</v>
      </c>
      <c r="D127" s="9" t="s">
        <v>1316</v>
      </c>
      <c r="E127" s="9">
        <v>0</v>
      </c>
      <c r="F127" s="9">
        <v>0</v>
      </c>
      <c r="G127" s="9">
        <v>0</v>
      </c>
      <c r="H127" s="9">
        <v>0</v>
      </c>
      <c r="I127" s="9">
        <v>0</v>
      </c>
      <c r="J127" s="9">
        <v>0</v>
      </c>
      <c r="K127" s="9">
        <v>0</v>
      </c>
      <c r="L127" s="9">
        <v>0</v>
      </c>
      <c r="M127" s="9">
        <v>0</v>
      </c>
      <c r="N127" s="9">
        <v>0</v>
      </c>
      <c r="O127" s="9">
        <v>201</v>
      </c>
      <c r="P127" s="9">
        <v>0</v>
      </c>
      <c r="Q127" s="9">
        <v>0</v>
      </c>
      <c r="R127" s="9">
        <v>0</v>
      </c>
      <c r="S127" s="9">
        <v>0</v>
      </c>
      <c r="T127" s="9">
        <v>0</v>
      </c>
      <c r="U127" s="9">
        <v>0</v>
      </c>
      <c r="V127" s="9">
        <v>0</v>
      </c>
      <c r="W127" s="9">
        <v>0</v>
      </c>
      <c r="X127" s="2">
        <v>0</v>
      </c>
      <c r="Y127" s="2">
        <v>0</v>
      </c>
    </row>
    <row r="128" spans="1:25" ht="12.75" customHeight="1" x14ac:dyDescent="0.2">
      <c r="A128" s="2" t="s">
        <v>518</v>
      </c>
      <c r="B128" s="2" t="s">
        <v>61</v>
      </c>
      <c r="C128" s="9" t="s">
        <v>1315</v>
      </c>
      <c r="D128" s="9" t="s">
        <v>1316</v>
      </c>
      <c r="E128" s="9">
        <v>0</v>
      </c>
      <c r="F128" s="9">
        <v>0</v>
      </c>
      <c r="G128" s="9">
        <v>0</v>
      </c>
      <c r="H128" s="9">
        <v>0</v>
      </c>
      <c r="I128" s="9">
        <v>0</v>
      </c>
      <c r="J128" s="9">
        <v>0</v>
      </c>
      <c r="K128" s="9">
        <v>0</v>
      </c>
      <c r="L128" s="9">
        <v>0</v>
      </c>
      <c r="M128" s="9">
        <v>0</v>
      </c>
      <c r="N128" s="9">
        <v>0</v>
      </c>
      <c r="O128" s="9">
        <v>0</v>
      </c>
      <c r="P128" s="9">
        <v>0</v>
      </c>
      <c r="Q128" s="9">
        <v>0</v>
      </c>
      <c r="R128" s="9">
        <v>0</v>
      </c>
      <c r="S128" s="9">
        <v>0</v>
      </c>
      <c r="T128" s="9">
        <v>0</v>
      </c>
      <c r="U128" s="9">
        <v>0</v>
      </c>
      <c r="V128" s="9">
        <v>0</v>
      </c>
      <c r="W128" s="9">
        <v>0</v>
      </c>
      <c r="X128" s="2">
        <v>0</v>
      </c>
      <c r="Y128" s="2">
        <v>0</v>
      </c>
    </row>
    <row r="129" spans="1:25" ht="12.75" customHeight="1" x14ac:dyDescent="0.2">
      <c r="A129" s="2" t="s">
        <v>463</v>
      </c>
      <c r="B129" s="2" t="s">
        <v>62</v>
      </c>
      <c r="C129" s="9" t="s">
        <v>1312</v>
      </c>
      <c r="D129" s="9" t="s">
        <v>1316</v>
      </c>
      <c r="E129" s="9">
        <v>0</v>
      </c>
      <c r="F129" s="9">
        <v>0</v>
      </c>
      <c r="G129" s="9">
        <v>0</v>
      </c>
      <c r="H129" s="9">
        <v>0</v>
      </c>
      <c r="I129" s="9">
        <v>0</v>
      </c>
      <c r="J129" s="9">
        <v>0</v>
      </c>
      <c r="K129" s="9">
        <v>0</v>
      </c>
      <c r="L129" s="9">
        <v>0</v>
      </c>
      <c r="M129" s="9">
        <v>0</v>
      </c>
      <c r="N129" s="9">
        <v>0</v>
      </c>
      <c r="O129" s="9">
        <v>41011</v>
      </c>
      <c r="P129" s="9">
        <v>39850</v>
      </c>
      <c r="Q129" s="9">
        <v>0</v>
      </c>
      <c r="R129" s="9">
        <v>0</v>
      </c>
      <c r="S129" s="9">
        <v>0</v>
      </c>
      <c r="T129" s="9">
        <v>0</v>
      </c>
      <c r="U129" s="9">
        <v>0</v>
      </c>
      <c r="V129" s="9">
        <v>0</v>
      </c>
      <c r="W129" s="9">
        <v>0</v>
      </c>
      <c r="X129" s="2">
        <v>0</v>
      </c>
      <c r="Y129" s="2">
        <v>0</v>
      </c>
    </row>
    <row r="130" spans="1:25" ht="12.75" customHeight="1" x14ac:dyDescent="0.2">
      <c r="A130" s="2" t="s">
        <v>536</v>
      </c>
      <c r="B130" s="2" t="s">
        <v>63</v>
      </c>
      <c r="C130" s="9" t="s">
        <v>1315</v>
      </c>
      <c r="D130" s="9" t="s">
        <v>1316</v>
      </c>
      <c r="E130" s="9">
        <v>1800</v>
      </c>
      <c r="F130" s="9">
        <v>0</v>
      </c>
      <c r="G130" s="9">
        <v>0</v>
      </c>
      <c r="H130" s="9">
        <v>0</v>
      </c>
      <c r="I130" s="9">
        <v>0</v>
      </c>
      <c r="J130" s="9">
        <v>0</v>
      </c>
      <c r="K130" s="9">
        <v>0</v>
      </c>
      <c r="L130" s="9">
        <v>0</v>
      </c>
      <c r="M130" s="9">
        <v>0</v>
      </c>
      <c r="N130" s="9">
        <v>0</v>
      </c>
      <c r="O130" s="9">
        <v>0</v>
      </c>
      <c r="P130" s="9">
        <v>0</v>
      </c>
      <c r="Q130" s="9">
        <v>0</v>
      </c>
      <c r="R130" s="9">
        <v>0</v>
      </c>
      <c r="S130" s="9">
        <v>0</v>
      </c>
      <c r="T130" s="9">
        <v>0</v>
      </c>
      <c r="U130" s="9">
        <v>0</v>
      </c>
      <c r="V130" s="9">
        <v>0</v>
      </c>
      <c r="W130" s="9">
        <v>0</v>
      </c>
      <c r="X130" s="2">
        <v>0</v>
      </c>
      <c r="Y130" s="2">
        <v>0</v>
      </c>
    </row>
    <row r="131" spans="1:25" ht="12.75" customHeight="1" x14ac:dyDescent="0.2">
      <c r="A131" s="2" t="s">
        <v>819</v>
      </c>
      <c r="B131" s="2" t="s">
        <v>372</v>
      </c>
      <c r="C131" s="9" t="s">
        <v>1333</v>
      </c>
      <c r="D131" s="9" t="s">
        <v>1316</v>
      </c>
      <c r="E131" s="9">
        <v>0</v>
      </c>
      <c r="F131" s="9">
        <v>0</v>
      </c>
      <c r="G131" s="9">
        <v>0</v>
      </c>
      <c r="H131" s="9">
        <v>0</v>
      </c>
      <c r="I131" s="9">
        <v>0</v>
      </c>
      <c r="J131" s="9">
        <v>0</v>
      </c>
      <c r="K131" s="9">
        <v>0</v>
      </c>
      <c r="L131" s="9">
        <v>0</v>
      </c>
      <c r="M131" s="9">
        <v>0</v>
      </c>
      <c r="N131" s="9">
        <v>0</v>
      </c>
      <c r="O131" s="9">
        <v>0</v>
      </c>
      <c r="P131" s="9">
        <v>0</v>
      </c>
      <c r="Q131" s="9">
        <v>0</v>
      </c>
      <c r="R131" s="9">
        <v>0</v>
      </c>
      <c r="S131" s="9">
        <v>0</v>
      </c>
      <c r="T131" s="9">
        <v>0</v>
      </c>
      <c r="U131" s="9">
        <v>0</v>
      </c>
      <c r="V131" s="9">
        <v>0</v>
      </c>
      <c r="W131" s="9">
        <v>0</v>
      </c>
      <c r="X131" s="2">
        <v>0</v>
      </c>
      <c r="Y131" s="2">
        <v>0</v>
      </c>
    </row>
    <row r="132" spans="1:25" ht="12.75" customHeight="1" x14ac:dyDescent="0.2">
      <c r="A132" s="2" t="s">
        <v>598</v>
      </c>
      <c r="B132" s="2" t="s">
        <v>64</v>
      </c>
      <c r="C132" s="9" t="s">
        <v>1315</v>
      </c>
      <c r="D132" s="9" t="s">
        <v>1316</v>
      </c>
      <c r="E132" s="9">
        <v>0</v>
      </c>
      <c r="F132" s="9">
        <v>0</v>
      </c>
      <c r="G132" s="9">
        <v>0</v>
      </c>
      <c r="H132" s="9">
        <v>0</v>
      </c>
      <c r="I132" s="9">
        <v>0</v>
      </c>
      <c r="J132" s="9">
        <v>0</v>
      </c>
      <c r="K132" s="9">
        <v>0</v>
      </c>
      <c r="L132" s="9">
        <v>0</v>
      </c>
      <c r="M132" s="9">
        <v>0</v>
      </c>
      <c r="N132" s="9">
        <v>0</v>
      </c>
      <c r="O132" s="9">
        <v>0</v>
      </c>
      <c r="P132" s="9">
        <v>0</v>
      </c>
      <c r="Q132" s="9">
        <v>0</v>
      </c>
      <c r="R132" s="9">
        <v>0</v>
      </c>
      <c r="S132" s="9">
        <v>0</v>
      </c>
      <c r="T132" s="9">
        <v>0</v>
      </c>
      <c r="U132" s="9">
        <v>0</v>
      </c>
      <c r="V132" s="9">
        <v>0</v>
      </c>
      <c r="W132" s="9">
        <v>0</v>
      </c>
      <c r="X132" s="2">
        <v>0</v>
      </c>
      <c r="Y132" s="2">
        <v>0</v>
      </c>
    </row>
    <row r="133" spans="1:25" ht="12.75" customHeight="1" x14ac:dyDescent="0.2">
      <c r="A133" s="2" t="s">
        <v>963</v>
      </c>
      <c r="B133" s="2" t="s">
        <v>964</v>
      </c>
      <c r="C133" s="9" t="s">
        <v>1312</v>
      </c>
      <c r="D133" s="9" t="s">
        <v>1313</v>
      </c>
      <c r="E133" s="9">
        <v>0</v>
      </c>
      <c r="F133" s="9">
        <v>0</v>
      </c>
      <c r="G133" s="9">
        <v>0</v>
      </c>
      <c r="H133" s="9">
        <v>0</v>
      </c>
      <c r="I133" s="9">
        <v>0</v>
      </c>
      <c r="J133" s="9">
        <v>0</v>
      </c>
      <c r="K133" s="9">
        <v>0</v>
      </c>
      <c r="L133" s="9">
        <v>0</v>
      </c>
      <c r="M133" s="9">
        <v>0</v>
      </c>
      <c r="N133" s="9">
        <v>0</v>
      </c>
      <c r="O133" s="9">
        <v>131280</v>
      </c>
      <c r="P133" s="9">
        <v>0</v>
      </c>
      <c r="Q133" s="9">
        <v>0</v>
      </c>
      <c r="R133" s="9">
        <v>0</v>
      </c>
      <c r="S133" s="9">
        <v>0</v>
      </c>
      <c r="T133" s="9">
        <v>0</v>
      </c>
      <c r="U133" s="9">
        <v>0</v>
      </c>
      <c r="V133" s="9">
        <v>0</v>
      </c>
      <c r="W133" s="9">
        <v>0</v>
      </c>
      <c r="X133" s="2">
        <v>0</v>
      </c>
      <c r="Y133" s="2">
        <v>0</v>
      </c>
    </row>
    <row r="134" spans="1:25" ht="12.75" customHeight="1" x14ac:dyDescent="0.2">
      <c r="A134" s="2" t="s">
        <v>433</v>
      </c>
      <c r="B134" s="2" t="s">
        <v>829</v>
      </c>
      <c r="C134" s="9" t="s">
        <v>1312</v>
      </c>
      <c r="D134" s="9" t="s">
        <v>1316</v>
      </c>
      <c r="E134" s="9">
        <v>0</v>
      </c>
      <c r="F134" s="9">
        <v>0</v>
      </c>
      <c r="G134" s="9">
        <v>0</v>
      </c>
      <c r="H134" s="9">
        <v>0</v>
      </c>
      <c r="I134" s="9">
        <v>0</v>
      </c>
      <c r="J134" s="9">
        <v>0</v>
      </c>
      <c r="K134" s="9">
        <v>0</v>
      </c>
      <c r="L134" s="9">
        <v>0</v>
      </c>
      <c r="M134" s="9">
        <v>0</v>
      </c>
      <c r="N134" s="9">
        <v>0</v>
      </c>
      <c r="O134" s="9">
        <v>245295</v>
      </c>
      <c r="P134" s="9">
        <v>20000</v>
      </c>
      <c r="Q134" s="9">
        <v>0</v>
      </c>
      <c r="R134" s="9">
        <v>46180</v>
      </c>
      <c r="S134" s="9">
        <v>0</v>
      </c>
      <c r="T134" s="9">
        <v>0</v>
      </c>
      <c r="U134" s="9">
        <v>0</v>
      </c>
      <c r="V134" s="9">
        <v>0</v>
      </c>
      <c r="W134" s="9">
        <v>0</v>
      </c>
      <c r="X134" s="2">
        <v>0</v>
      </c>
      <c r="Y134" s="2">
        <v>38009</v>
      </c>
    </row>
    <row r="135" spans="1:25" ht="12.75" customHeight="1" x14ac:dyDescent="0.2">
      <c r="A135" s="2" t="s">
        <v>434</v>
      </c>
      <c r="B135" s="2" t="s">
        <v>324</v>
      </c>
      <c r="C135" s="9" t="s">
        <v>1324</v>
      </c>
      <c r="D135" s="9" t="s">
        <v>1316</v>
      </c>
      <c r="E135" s="9">
        <v>0</v>
      </c>
      <c r="F135" s="9">
        <v>0</v>
      </c>
      <c r="G135" s="9">
        <v>0</v>
      </c>
      <c r="H135" s="9">
        <v>0</v>
      </c>
      <c r="I135" s="9">
        <v>0</v>
      </c>
      <c r="J135" s="9">
        <v>0</v>
      </c>
      <c r="K135" s="9">
        <v>0</v>
      </c>
      <c r="L135" s="9">
        <v>0</v>
      </c>
      <c r="M135" s="9">
        <v>0</v>
      </c>
      <c r="N135" s="9">
        <v>0</v>
      </c>
      <c r="O135" s="9">
        <v>371023</v>
      </c>
      <c r="P135" s="9">
        <v>10000</v>
      </c>
      <c r="Q135" s="9">
        <v>0</v>
      </c>
      <c r="R135" s="9">
        <v>0</v>
      </c>
      <c r="S135" s="9">
        <v>0</v>
      </c>
      <c r="T135" s="9">
        <v>0</v>
      </c>
      <c r="U135" s="9">
        <v>0</v>
      </c>
      <c r="V135" s="9">
        <v>0</v>
      </c>
      <c r="W135" s="9">
        <v>18000</v>
      </c>
      <c r="X135" s="2">
        <v>12117</v>
      </c>
      <c r="Y135" s="2">
        <v>0</v>
      </c>
    </row>
    <row r="136" spans="1:25" ht="12.75" customHeight="1" x14ac:dyDescent="0.2">
      <c r="A136" s="2" t="s">
        <v>789</v>
      </c>
      <c r="B136" s="2" t="s">
        <v>1334</v>
      </c>
      <c r="C136" s="9" t="s">
        <v>1323</v>
      </c>
      <c r="D136" s="9" t="s">
        <v>1316</v>
      </c>
      <c r="E136" s="9">
        <v>0</v>
      </c>
      <c r="F136" s="9">
        <v>0</v>
      </c>
      <c r="G136" s="9">
        <v>0</v>
      </c>
      <c r="H136" s="9">
        <v>0</v>
      </c>
      <c r="I136" s="9">
        <v>0</v>
      </c>
      <c r="J136" s="9">
        <v>0</v>
      </c>
      <c r="K136" s="9">
        <v>0</v>
      </c>
      <c r="L136" s="9">
        <v>0</v>
      </c>
      <c r="M136" s="9">
        <v>0</v>
      </c>
      <c r="N136" s="9">
        <v>0</v>
      </c>
      <c r="O136" s="9">
        <v>14762</v>
      </c>
      <c r="P136" s="9">
        <v>0</v>
      </c>
      <c r="Q136" s="9">
        <v>0</v>
      </c>
      <c r="R136" s="9">
        <v>0</v>
      </c>
      <c r="S136" s="9">
        <v>0</v>
      </c>
      <c r="T136" s="9">
        <v>0</v>
      </c>
      <c r="U136" s="9">
        <v>0</v>
      </c>
      <c r="V136" s="9">
        <v>0</v>
      </c>
      <c r="W136" s="9">
        <v>0</v>
      </c>
      <c r="X136" s="2">
        <v>0</v>
      </c>
      <c r="Y136" s="2">
        <v>0</v>
      </c>
    </row>
    <row r="137" spans="1:25" ht="12.75" customHeight="1" x14ac:dyDescent="0.2">
      <c r="A137" s="2" t="s">
        <v>438</v>
      </c>
      <c r="B137" s="2" t="s">
        <v>65</v>
      </c>
      <c r="C137" s="9" t="s">
        <v>1315</v>
      </c>
      <c r="D137" s="9" t="s">
        <v>1316</v>
      </c>
      <c r="E137" s="9">
        <v>0</v>
      </c>
      <c r="F137" s="9">
        <v>0</v>
      </c>
      <c r="G137" s="9">
        <v>0</v>
      </c>
      <c r="H137" s="9">
        <v>0</v>
      </c>
      <c r="I137" s="9">
        <v>10</v>
      </c>
      <c r="J137" s="9">
        <v>0</v>
      </c>
      <c r="K137" s="9">
        <v>0</v>
      </c>
      <c r="L137" s="9">
        <v>0</v>
      </c>
      <c r="M137" s="9">
        <v>0</v>
      </c>
      <c r="N137" s="9">
        <v>0</v>
      </c>
      <c r="O137" s="9">
        <v>5450</v>
      </c>
      <c r="P137" s="9">
        <v>0</v>
      </c>
      <c r="Q137" s="9">
        <v>0</v>
      </c>
      <c r="R137" s="9">
        <v>0</v>
      </c>
      <c r="S137" s="9">
        <v>0</v>
      </c>
      <c r="T137" s="9">
        <v>0</v>
      </c>
      <c r="U137" s="9">
        <v>0</v>
      </c>
      <c r="V137" s="9">
        <v>0</v>
      </c>
      <c r="W137" s="9">
        <v>0</v>
      </c>
      <c r="X137" s="2">
        <v>159</v>
      </c>
      <c r="Y137" s="2">
        <v>0</v>
      </c>
    </row>
    <row r="138" spans="1:25" ht="12.75" customHeight="1" x14ac:dyDescent="0.2">
      <c r="A138" s="2" t="s">
        <v>752</v>
      </c>
      <c r="B138" s="2" t="s">
        <v>854</v>
      </c>
      <c r="C138" s="9" t="s">
        <v>1319</v>
      </c>
      <c r="D138" s="9" t="s">
        <v>1316</v>
      </c>
      <c r="E138" s="9">
        <v>0</v>
      </c>
      <c r="F138" s="9">
        <v>0</v>
      </c>
      <c r="G138" s="9">
        <v>0</v>
      </c>
      <c r="H138" s="9">
        <v>0</v>
      </c>
      <c r="I138" s="9">
        <v>0</v>
      </c>
      <c r="J138" s="9">
        <v>0</v>
      </c>
      <c r="K138" s="9">
        <v>0</v>
      </c>
      <c r="L138" s="9">
        <v>0</v>
      </c>
      <c r="M138" s="9">
        <v>0</v>
      </c>
      <c r="N138" s="9">
        <v>0</v>
      </c>
      <c r="O138" s="9">
        <v>8437</v>
      </c>
      <c r="P138" s="9">
        <v>0</v>
      </c>
      <c r="Q138" s="9">
        <v>0</v>
      </c>
      <c r="R138" s="9">
        <v>0</v>
      </c>
      <c r="S138" s="9">
        <v>0</v>
      </c>
      <c r="T138" s="9">
        <v>0</v>
      </c>
      <c r="U138" s="9">
        <v>0</v>
      </c>
      <c r="V138" s="9">
        <v>0</v>
      </c>
      <c r="W138" s="9">
        <v>0</v>
      </c>
      <c r="X138" s="2">
        <v>0</v>
      </c>
      <c r="Y138" s="2">
        <v>0</v>
      </c>
    </row>
    <row r="139" spans="1:25" ht="12.75" customHeight="1" x14ac:dyDescent="0.2">
      <c r="A139" s="2" t="s">
        <v>965</v>
      </c>
      <c r="B139" s="2" t="s">
        <v>966</v>
      </c>
      <c r="C139" s="9" t="s">
        <v>1317</v>
      </c>
      <c r="D139" s="9" t="s">
        <v>1317</v>
      </c>
      <c r="E139" s="9">
        <v>0</v>
      </c>
      <c r="F139" s="9">
        <v>0</v>
      </c>
      <c r="G139" s="9">
        <v>0</v>
      </c>
      <c r="H139" s="9">
        <v>0</v>
      </c>
      <c r="I139" s="9">
        <v>0</v>
      </c>
      <c r="J139" s="9">
        <v>0</v>
      </c>
      <c r="K139" s="9">
        <v>0</v>
      </c>
      <c r="L139" s="9">
        <v>0</v>
      </c>
      <c r="M139" s="9">
        <v>0</v>
      </c>
      <c r="N139" s="9">
        <v>0</v>
      </c>
      <c r="O139" s="9">
        <v>0</v>
      </c>
      <c r="P139" s="9">
        <v>0</v>
      </c>
      <c r="Q139" s="9">
        <v>0</v>
      </c>
      <c r="R139" s="9">
        <v>0</v>
      </c>
      <c r="S139" s="9">
        <v>0</v>
      </c>
      <c r="T139" s="9">
        <v>0</v>
      </c>
      <c r="U139" s="9">
        <v>26862</v>
      </c>
      <c r="V139" s="9">
        <v>0</v>
      </c>
      <c r="W139" s="9">
        <v>0</v>
      </c>
      <c r="X139" s="2">
        <v>0</v>
      </c>
      <c r="Y139" s="2">
        <v>0</v>
      </c>
    </row>
    <row r="140" spans="1:25" ht="12.75" customHeight="1" x14ac:dyDescent="0.2">
      <c r="A140" s="2" t="s">
        <v>445</v>
      </c>
      <c r="B140" s="2" t="s">
        <v>1288</v>
      </c>
      <c r="C140" s="9" t="s">
        <v>1324</v>
      </c>
      <c r="D140" s="9" t="s">
        <v>1316</v>
      </c>
      <c r="E140" s="9">
        <v>0</v>
      </c>
      <c r="F140" s="9">
        <v>0</v>
      </c>
      <c r="G140" s="9">
        <v>0</v>
      </c>
      <c r="H140" s="9">
        <v>0</v>
      </c>
      <c r="I140" s="9">
        <v>0</v>
      </c>
      <c r="J140" s="9">
        <v>0</v>
      </c>
      <c r="K140" s="9">
        <v>0</v>
      </c>
      <c r="L140" s="9">
        <v>0</v>
      </c>
      <c r="M140" s="9">
        <v>0</v>
      </c>
      <c r="N140" s="9">
        <v>0</v>
      </c>
      <c r="O140" s="9">
        <v>436349</v>
      </c>
      <c r="P140" s="9">
        <v>91500</v>
      </c>
      <c r="Q140" s="9">
        <v>0</v>
      </c>
      <c r="R140" s="9">
        <v>0</v>
      </c>
      <c r="S140" s="9">
        <v>0</v>
      </c>
      <c r="T140" s="9">
        <v>0</v>
      </c>
      <c r="U140" s="9">
        <v>0</v>
      </c>
      <c r="V140" s="9">
        <v>0</v>
      </c>
      <c r="W140" s="9">
        <v>0</v>
      </c>
      <c r="X140" s="2">
        <v>0</v>
      </c>
      <c r="Y140" s="2">
        <v>0</v>
      </c>
    </row>
    <row r="141" spans="1:25" ht="12.75" customHeight="1" x14ac:dyDescent="0.2">
      <c r="A141" s="2" t="s">
        <v>778</v>
      </c>
      <c r="B141" s="2" t="s">
        <v>872</v>
      </c>
      <c r="C141" s="9" t="s">
        <v>1319</v>
      </c>
      <c r="D141" s="9" t="s">
        <v>1316</v>
      </c>
      <c r="E141" s="9">
        <v>0</v>
      </c>
      <c r="F141" s="9">
        <v>0</v>
      </c>
      <c r="G141" s="9">
        <v>0</v>
      </c>
      <c r="H141" s="9">
        <v>0</v>
      </c>
      <c r="I141" s="9">
        <v>0</v>
      </c>
      <c r="J141" s="9">
        <v>0</v>
      </c>
      <c r="K141" s="9">
        <v>0</v>
      </c>
      <c r="L141" s="9">
        <v>0</v>
      </c>
      <c r="M141" s="9">
        <v>0</v>
      </c>
      <c r="N141" s="9">
        <v>0</v>
      </c>
      <c r="O141" s="9">
        <v>32778</v>
      </c>
      <c r="P141" s="9">
        <v>0</v>
      </c>
      <c r="Q141" s="9">
        <v>0</v>
      </c>
      <c r="R141" s="9">
        <v>0</v>
      </c>
      <c r="S141" s="9">
        <v>0</v>
      </c>
      <c r="T141" s="9">
        <v>0</v>
      </c>
      <c r="U141" s="9">
        <v>0</v>
      </c>
      <c r="V141" s="9">
        <v>0</v>
      </c>
      <c r="W141" s="9">
        <v>0</v>
      </c>
      <c r="X141" s="2">
        <v>0</v>
      </c>
      <c r="Y141" s="2">
        <v>0</v>
      </c>
    </row>
    <row r="142" spans="1:25" ht="12.75" customHeight="1" x14ac:dyDescent="0.2">
      <c r="A142" s="2" t="s">
        <v>809</v>
      </c>
      <c r="B142" s="2" t="s">
        <v>1335</v>
      </c>
      <c r="C142" s="9" t="s">
        <v>1323</v>
      </c>
      <c r="D142" s="9" t="s">
        <v>1316</v>
      </c>
      <c r="E142" s="9">
        <v>0</v>
      </c>
      <c r="F142" s="9">
        <v>0</v>
      </c>
      <c r="G142" s="9">
        <v>0</v>
      </c>
      <c r="H142" s="9">
        <v>0</v>
      </c>
      <c r="I142" s="9">
        <v>0</v>
      </c>
      <c r="J142" s="9">
        <v>0</v>
      </c>
      <c r="K142" s="9">
        <v>0</v>
      </c>
      <c r="L142" s="9">
        <v>0</v>
      </c>
      <c r="M142" s="9">
        <v>0</v>
      </c>
      <c r="N142" s="9">
        <v>0</v>
      </c>
      <c r="O142" s="9">
        <v>28608</v>
      </c>
      <c r="P142" s="9">
        <v>0</v>
      </c>
      <c r="Q142" s="9">
        <v>0</v>
      </c>
      <c r="R142" s="9">
        <v>0</v>
      </c>
      <c r="S142" s="9">
        <v>0</v>
      </c>
      <c r="T142" s="9">
        <v>0</v>
      </c>
      <c r="U142" s="9">
        <v>0</v>
      </c>
      <c r="V142" s="9">
        <v>0</v>
      </c>
      <c r="W142" s="9">
        <v>0</v>
      </c>
      <c r="X142" s="2">
        <v>0</v>
      </c>
      <c r="Y142" s="2">
        <v>0</v>
      </c>
    </row>
    <row r="143" spans="1:25" ht="12.75" customHeight="1" x14ac:dyDescent="0.2">
      <c r="A143" s="2" t="s">
        <v>691</v>
      </c>
      <c r="B143" s="2" t="s">
        <v>66</v>
      </c>
      <c r="C143" s="9" t="s">
        <v>1336</v>
      </c>
      <c r="D143" s="9" t="s">
        <v>1316</v>
      </c>
      <c r="E143" s="9">
        <v>0</v>
      </c>
      <c r="F143" s="9">
        <v>0</v>
      </c>
      <c r="G143" s="9">
        <v>0</v>
      </c>
      <c r="H143" s="9">
        <v>0</v>
      </c>
      <c r="I143" s="9">
        <v>0</v>
      </c>
      <c r="J143" s="9">
        <v>0</v>
      </c>
      <c r="K143" s="9">
        <v>117</v>
      </c>
      <c r="L143" s="9">
        <v>0</v>
      </c>
      <c r="M143" s="9">
        <v>0</v>
      </c>
      <c r="N143" s="9">
        <v>0</v>
      </c>
      <c r="O143" s="9">
        <v>286942</v>
      </c>
      <c r="P143" s="9">
        <v>39000</v>
      </c>
      <c r="Q143" s="9">
        <v>0</v>
      </c>
      <c r="R143" s="9">
        <v>500</v>
      </c>
      <c r="S143" s="9">
        <v>0</v>
      </c>
      <c r="T143" s="9">
        <v>0</v>
      </c>
      <c r="U143" s="9">
        <v>0</v>
      </c>
      <c r="V143" s="9">
        <v>31</v>
      </c>
      <c r="W143" s="9">
        <v>0</v>
      </c>
      <c r="X143" s="2">
        <v>0</v>
      </c>
      <c r="Y143" s="2">
        <v>64300</v>
      </c>
    </row>
    <row r="144" spans="1:25" ht="12.75" customHeight="1" x14ac:dyDescent="0.2">
      <c r="A144" s="2" t="s">
        <v>456</v>
      </c>
      <c r="B144" s="2" t="s">
        <v>325</v>
      </c>
      <c r="C144" s="9" t="s">
        <v>1324</v>
      </c>
      <c r="D144" s="9" t="s">
        <v>1316</v>
      </c>
      <c r="E144" s="9">
        <v>0</v>
      </c>
      <c r="F144" s="9">
        <v>0</v>
      </c>
      <c r="G144" s="9">
        <v>0</v>
      </c>
      <c r="H144" s="9">
        <v>0</v>
      </c>
      <c r="I144" s="9">
        <v>0</v>
      </c>
      <c r="J144" s="9">
        <v>0</v>
      </c>
      <c r="K144" s="9">
        <v>0</v>
      </c>
      <c r="L144" s="9">
        <v>0</v>
      </c>
      <c r="M144" s="9">
        <v>0</v>
      </c>
      <c r="N144" s="9">
        <v>0</v>
      </c>
      <c r="O144" s="9">
        <v>127015</v>
      </c>
      <c r="P144" s="9">
        <v>35600</v>
      </c>
      <c r="Q144" s="9">
        <v>0</v>
      </c>
      <c r="R144" s="9">
        <v>0</v>
      </c>
      <c r="S144" s="9">
        <v>0</v>
      </c>
      <c r="T144" s="9">
        <v>0</v>
      </c>
      <c r="U144" s="9">
        <v>0</v>
      </c>
      <c r="V144" s="9">
        <v>0</v>
      </c>
      <c r="W144" s="9">
        <v>0</v>
      </c>
      <c r="X144" s="2">
        <v>0</v>
      </c>
      <c r="Y144" s="2">
        <v>0</v>
      </c>
    </row>
    <row r="145" spans="1:25" ht="12.75" customHeight="1" x14ac:dyDescent="0.2">
      <c r="A145" s="2" t="s">
        <v>790</v>
      </c>
      <c r="B145" s="2" t="s">
        <v>1337</v>
      </c>
      <c r="C145" s="9" t="s">
        <v>1323</v>
      </c>
      <c r="D145" s="9" t="s">
        <v>1316</v>
      </c>
      <c r="E145" s="9">
        <v>0</v>
      </c>
      <c r="F145" s="9">
        <v>0</v>
      </c>
      <c r="G145" s="9">
        <v>0</v>
      </c>
      <c r="H145" s="9">
        <v>0</v>
      </c>
      <c r="I145" s="9">
        <v>0</v>
      </c>
      <c r="J145" s="9">
        <v>0</v>
      </c>
      <c r="K145" s="9">
        <v>0</v>
      </c>
      <c r="L145" s="9">
        <v>0</v>
      </c>
      <c r="M145" s="9">
        <v>0</v>
      </c>
      <c r="N145" s="9">
        <v>0</v>
      </c>
      <c r="O145" s="9">
        <v>9602</v>
      </c>
      <c r="P145" s="9">
        <v>0</v>
      </c>
      <c r="Q145" s="9">
        <v>0</v>
      </c>
      <c r="R145" s="9">
        <v>0</v>
      </c>
      <c r="S145" s="9">
        <v>0</v>
      </c>
      <c r="T145" s="9">
        <v>0</v>
      </c>
      <c r="U145" s="9">
        <v>0</v>
      </c>
      <c r="V145" s="9">
        <v>0</v>
      </c>
      <c r="W145" s="9">
        <v>0</v>
      </c>
      <c r="X145" s="2">
        <v>1000</v>
      </c>
      <c r="Y145" s="2">
        <v>0</v>
      </c>
    </row>
    <row r="146" spans="1:25" ht="12.75" customHeight="1" x14ac:dyDescent="0.2">
      <c r="A146" s="2" t="s">
        <v>753</v>
      </c>
      <c r="B146" s="2" t="s">
        <v>855</v>
      </c>
      <c r="C146" s="9" t="s">
        <v>1319</v>
      </c>
      <c r="D146" s="9" t="s">
        <v>1316</v>
      </c>
      <c r="E146" s="9">
        <v>0</v>
      </c>
      <c r="F146" s="9">
        <v>0</v>
      </c>
      <c r="G146" s="9">
        <v>0</v>
      </c>
      <c r="H146" s="9">
        <v>0</v>
      </c>
      <c r="I146" s="9">
        <v>0</v>
      </c>
      <c r="J146" s="9">
        <v>0</v>
      </c>
      <c r="K146" s="9">
        <v>0</v>
      </c>
      <c r="L146" s="9">
        <v>0</v>
      </c>
      <c r="M146" s="9">
        <v>0</v>
      </c>
      <c r="N146" s="9">
        <v>0</v>
      </c>
      <c r="O146" s="9">
        <v>0</v>
      </c>
      <c r="P146" s="9">
        <v>0</v>
      </c>
      <c r="Q146" s="9">
        <v>0</v>
      </c>
      <c r="R146" s="9">
        <v>0</v>
      </c>
      <c r="S146" s="9">
        <v>0</v>
      </c>
      <c r="T146" s="9">
        <v>0</v>
      </c>
      <c r="U146" s="9">
        <v>0</v>
      </c>
      <c r="V146" s="9">
        <v>0</v>
      </c>
      <c r="W146" s="9">
        <v>0</v>
      </c>
      <c r="X146" s="2">
        <v>0</v>
      </c>
      <c r="Y146" s="2">
        <v>0</v>
      </c>
    </row>
    <row r="147" spans="1:25" ht="12.75" customHeight="1" x14ac:dyDescent="0.2">
      <c r="A147" s="2" t="s">
        <v>537</v>
      </c>
      <c r="B147" s="2" t="s">
        <v>67</v>
      </c>
      <c r="C147" s="9" t="s">
        <v>1315</v>
      </c>
      <c r="D147" s="9" t="s">
        <v>1316</v>
      </c>
      <c r="E147" s="9">
        <v>0</v>
      </c>
      <c r="F147" s="9">
        <v>0</v>
      </c>
      <c r="G147" s="9">
        <v>0</v>
      </c>
      <c r="H147" s="9">
        <v>0</v>
      </c>
      <c r="I147" s="9">
        <v>0</v>
      </c>
      <c r="J147" s="9">
        <v>0</v>
      </c>
      <c r="K147" s="9">
        <v>0</v>
      </c>
      <c r="L147" s="9">
        <v>0</v>
      </c>
      <c r="M147" s="9">
        <v>0</v>
      </c>
      <c r="N147" s="9">
        <v>4</v>
      </c>
      <c r="O147" s="9">
        <v>4002</v>
      </c>
      <c r="P147" s="9">
        <v>3000</v>
      </c>
      <c r="Q147" s="9">
        <v>0</v>
      </c>
      <c r="R147" s="9">
        <v>0</v>
      </c>
      <c r="S147" s="9">
        <v>0</v>
      </c>
      <c r="T147" s="9">
        <v>0</v>
      </c>
      <c r="U147" s="9">
        <v>0</v>
      </c>
      <c r="V147" s="9">
        <v>0</v>
      </c>
      <c r="W147" s="9">
        <v>0</v>
      </c>
      <c r="X147" s="2">
        <v>0</v>
      </c>
      <c r="Y147" s="2">
        <v>0</v>
      </c>
    </row>
    <row r="148" spans="1:25" ht="12.75" customHeight="1" x14ac:dyDescent="0.2">
      <c r="A148" s="2" t="s">
        <v>967</v>
      </c>
      <c r="B148" s="2" t="s">
        <v>968</v>
      </c>
      <c r="C148" s="9" t="s">
        <v>1317</v>
      </c>
      <c r="D148" s="9" t="s">
        <v>1317</v>
      </c>
      <c r="E148" s="9">
        <v>0</v>
      </c>
      <c r="F148" s="9">
        <v>0</v>
      </c>
      <c r="G148" s="9">
        <v>0</v>
      </c>
      <c r="H148" s="9">
        <v>0</v>
      </c>
      <c r="I148" s="9">
        <v>0</v>
      </c>
      <c r="J148" s="9">
        <v>0</v>
      </c>
      <c r="K148" s="9">
        <v>0</v>
      </c>
      <c r="L148" s="9">
        <v>0</v>
      </c>
      <c r="M148" s="9">
        <v>0</v>
      </c>
      <c r="N148" s="9">
        <v>0</v>
      </c>
      <c r="O148" s="9">
        <v>18050</v>
      </c>
      <c r="P148" s="9">
        <v>0</v>
      </c>
      <c r="Q148" s="9">
        <v>0</v>
      </c>
      <c r="R148" s="9">
        <v>0</v>
      </c>
      <c r="S148" s="9">
        <v>0</v>
      </c>
      <c r="T148" s="9">
        <v>0</v>
      </c>
      <c r="U148" s="9">
        <v>0</v>
      </c>
      <c r="V148" s="9">
        <v>0</v>
      </c>
      <c r="W148" s="9">
        <v>0</v>
      </c>
      <c r="X148" s="2">
        <v>0</v>
      </c>
      <c r="Y148" s="2">
        <v>0</v>
      </c>
    </row>
    <row r="149" spans="1:25" ht="12.75" customHeight="1" x14ac:dyDescent="0.2">
      <c r="A149" s="2" t="s">
        <v>701</v>
      </c>
      <c r="B149" s="2" t="s">
        <v>68</v>
      </c>
      <c r="C149" s="9" t="s">
        <v>1321</v>
      </c>
      <c r="D149" s="9" t="s">
        <v>1316</v>
      </c>
      <c r="E149" s="9">
        <v>0</v>
      </c>
      <c r="F149" s="9">
        <v>3200</v>
      </c>
      <c r="G149" s="9">
        <v>0</v>
      </c>
      <c r="H149" s="9">
        <v>0</v>
      </c>
      <c r="I149" s="9">
        <v>0</v>
      </c>
      <c r="J149" s="9">
        <v>0</v>
      </c>
      <c r="K149" s="9">
        <v>130</v>
      </c>
      <c r="L149" s="9">
        <v>0</v>
      </c>
      <c r="M149" s="9">
        <v>0</v>
      </c>
      <c r="N149" s="9">
        <v>13567</v>
      </c>
      <c r="O149" s="9">
        <v>382496</v>
      </c>
      <c r="P149" s="9">
        <v>20000</v>
      </c>
      <c r="Q149" s="9">
        <v>0</v>
      </c>
      <c r="R149" s="9">
        <v>50</v>
      </c>
      <c r="S149" s="9">
        <v>0</v>
      </c>
      <c r="T149" s="9">
        <v>0</v>
      </c>
      <c r="U149" s="9">
        <v>0</v>
      </c>
      <c r="V149" s="9">
        <v>4</v>
      </c>
      <c r="W149" s="9">
        <v>0</v>
      </c>
      <c r="X149" s="2">
        <v>0</v>
      </c>
      <c r="Y149" s="2">
        <v>0</v>
      </c>
    </row>
    <row r="150" spans="1:25" ht="12.75" customHeight="1" x14ac:dyDescent="0.2">
      <c r="A150" s="2" t="s">
        <v>969</v>
      </c>
      <c r="B150" s="2" t="s">
        <v>970</v>
      </c>
      <c r="C150" s="9" t="s">
        <v>1312</v>
      </c>
      <c r="D150" s="9" t="s">
        <v>1314</v>
      </c>
      <c r="E150" s="9">
        <v>3</v>
      </c>
      <c r="F150" s="9">
        <v>0</v>
      </c>
      <c r="G150" s="9">
        <v>0</v>
      </c>
      <c r="H150" s="9">
        <v>0</v>
      </c>
      <c r="I150" s="9">
        <v>44</v>
      </c>
      <c r="J150" s="9">
        <v>0</v>
      </c>
      <c r="K150" s="9">
        <v>92</v>
      </c>
      <c r="L150" s="9">
        <v>0</v>
      </c>
      <c r="M150" s="9">
        <v>0</v>
      </c>
      <c r="N150" s="9">
        <v>0</v>
      </c>
      <c r="O150" s="9">
        <v>134999</v>
      </c>
      <c r="P150" s="9">
        <v>9500</v>
      </c>
      <c r="Q150" s="9">
        <v>0</v>
      </c>
      <c r="R150" s="9">
        <v>500</v>
      </c>
      <c r="S150" s="9">
        <v>0</v>
      </c>
      <c r="T150" s="9">
        <v>500</v>
      </c>
      <c r="U150" s="9">
        <v>0</v>
      </c>
      <c r="V150" s="9">
        <v>120</v>
      </c>
      <c r="W150" s="9">
        <v>0</v>
      </c>
      <c r="X150" s="2">
        <v>17400</v>
      </c>
      <c r="Y150" s="2">
        <v>1750</v>
      </c>
    </row>
    <row r="151" spans="1:25" ht="12.75" customHeight="1" x14ac:dyDescent="0.2">
      <c r="A151" s="2" t="s">
        <v>971</v>
      </c>
      <c r="B151" s="2" t="s">
        <v>972</v>
      </c>
      <c r="C151" s="9" t="s">
        <v>1317</v>
      </c>
      <c r="D151" s="9" t="s">
        <v>1317</v>
      </c>
      <c r="E151" s="9">
        <v>0</v>
      </c>
      <c r="F151" s="9">
        <v>0</v>
      </c>
      <c r="G151" s="9">
        <v>0</v>
      </c>
      <c r="H151" s="9">
        <v>0</v>
      </c>
      <c r="I151" s="9">
        <v>0</v>
      </c>
      <c r="J151" s="9">
        <v>0</v>
      </c>
      <c r="K151" s="9">
        <v>0</v>
      </c>
      <c r="L151" s="9">
        <v>0</v>
      </c>
      <c r="M151" s="9">
        <v>0</v>
      </c>
      <c r="N151" s="9">
        <v>0</v>
      </c>
      <c r="O151" s="9">
        <v>0</v>
      </c>
      <c r="P151" s="9">
        <v>0</v>
      </c>
      <c r="Q151" s="9">
        <v>0</v>
      </c>
      <c r="R151" s="9">
        <v>0</v>
      </c>
      <c r="S151" s="9">
        <v>0</v>
      </c>
      <c r="T151" s="9">
        <v>0</v>
      </c>
      <c r="U151" s="9">
        <v>3624</v>
      </c>
      <c r="V151" s="9">
        <v>0</v>
      </c>
      <c r="W151" s="9">
        <v>0</v>
      </c>
      <c r="X151" s="2">
        <v>0</v>
      </c>
      <c r="Y151" s="2">
        <v>0</v>
      </c>
    </row>
    <row r="152" spans="1:25" ht="12.75" customHeight="1" x14ac:dyDescent="0.2">
      <c r="A152" s="2" t="s">
        <v>791</v>
      </c>
      <c r="B152" s="2" t="s">
        <v>1338</v>
      </c>
      <c r="C152" s="9" t="s">
        <v>1323</v>
      </c>
      <c r="D152" s="9" t="s">
        <v>1316</v>
      </c>
      <c r="E152" s="9">
        <v>0</v>
      </c>
      <c r="F152" s="9">
        <v>0</v>
      </c>
      <c r="G152" s="9">
        <v>0</v>
      </c>
      <c r="H152" s="9">
        <v>0</v>
      </c>
      <c r="I152" s="9">
        <v>0</v>
      </c>
      <c r="J152" s="9">
        <v>0</v>
      </c>
      <c r="K152" s="9">
        <v>0</v>
      </c>
      <c r="L152" s="9">
        <v>0</v>
      </c>
      <c r="M152" s="9">
        <v>0</v>
      </c>
      <c r="N152" s="9">
        <v>0</v>
      </c>
      <c r="O152" s="9">
        <v>1679</v>
      </c>
      <c r="P152" s="9">
        <v>0</v>
      </c>
      <c r="Q152" s="9">
        <v>0</v>
      </c>
      <c r="R152" s="9">
        <v>0</v>
      </c>
      <c r="S152" s="9">
        <v>0</v>
      </c>
      <c r="T152" s="9">
        <v>0</v>
      </c>
      <c r="U152" s="9">
        <v>0</v>
      </c>
      <c r="V152" s="9">
        <v>0</v>
      </c>
      <c r="W152" s="9">
        <v>0</v>
      </c>
      <c r="X152" s="2">
        <v>0</v>
      </c>
      <c r="Y152" s="2">
        <v>0</v>
      </c>
    </row>
    <row r="153" spans="1:25" ht="12.75" customHeight="1" x14ac:dyDescent="0.2">
      <c r="A153" s="2" t="s">
        <v>754</v>
      </c>
      <c r="B153" s="2" t="s">
        <v>856</v>
      </c>
      <c r="C153" s="9" t="s">
        <v>1319</v>
      </c>
      <c r="D153" s="9" t="s">
        <v>1316</v>
      </c>
      <c r="E153" s="9">
        <v>0</v>
      </c>
      <c r="F153" s="9">
        <v>0</v>
      </c>
      <c r="G153" s="9">
        <v>0</v>
      </c>
      <c r="H153" s="9">
        <v>0</v>
      </c>
      <c r="I153" s="9">
        <v>0</v>
      </c>
      <c r="J153" s="9">
        <v>0</v>
      </c>
      <c r="K153" s="9">
        <v>0</v>
      </c>
      <c r="L153" s="9">
        <v>0</v>
      </c>
      <c r="M153" s="9">
        <v>0</v>
      </c>
      <c r="N153" s="9">
        <v>0</v>
      </c>
      <c r="O153" s="9">
        <v>0</v>
      </c>
      <c r="P153" s="9">
        <v>0</v>
      </c>
      <c r="Q153" s="9">
        <v>0</v>
      </c>
      <c r="R153" s="9">
        <v>0</v>
      </c>
      <c r="S153" s="9">
        <v>0</v>
      </c>
      <c r="T153" s="9">
        <v>0</v>
      </c>
      <c r="U153" s="9">
        <v>0</v>
      </c>
      <c r="V153" s="9">
        <v>0</v>
      </c>
      <c r="W153" s="9">
        <v>0</v>
      </c>
      <c r="X153" s="2">
        <v>0</v>
      </c>
      <c r="Y153" s="2">
        <v>0</v>
      </c>
    </row>
    <row r="154" spans="1:25" ht="12.75" customHeight="1" x14ac:dyDescent="0.2">
      <c r="A154" s="2" t="s">
        <v>973</v>
      </c>
      <c r="B154" s="2" t="s">
        <v>974</v>
      </c>
      <c r="C154" s="9" t="s">
        <v>1319</v>
      </c>
      <c r="D154" s="9" t="s">
        <v>1313</v>
      </c>
      <c r="E154" s="9">
        <v>0</v>
      </c>
      <c r="F154" s="9">
        <v>0</v>
      </c>
      <c r="G154" s="9">
        <v>0</v>
      </c>
      <c r="H154" s="9">
        <v>0</v>
      </c>
      <c r="I154" s="9">
        <v>0</v>
      </c>
      <c r="J154" s="9">
        <v>0</v>
      </c>
      <c r="K154" s="9">
        <v>0</v>
      </c>
      <c r="L154" s="9">
        <v>0</v>
      </c>
      <c r="M154" s="9">
        <v>0</v>
      </c>
      <c r="N154" s="9">
        <v>0</v>
      </c>
      <c r="O154" s="9">
        <v>0</v>
      </c>
      <c r="P154" s="9">
        <v>0</v>
      </c>
      <c r="Q154" s="9">
        <v>0</v>
      </c>
      <c r="R154" s="9">
        <v>0</v>
      </c>
      <c r="S154" s="9">
        <v>0</v>
      </c>
      <c r="T154" s="9">
        <v>0</v>
      </c>
      <c r="U154" s="9">
        <v>0</v>
      </c>
      <c r="V154" s="9">
        <v>0</v>
      </c>
      <c r="W154" s="9">
        <v>0</v>
      </c>
      <c r="X154" s="2">
        <v>0</v>
      </c>
      <c r="Y154" s="2">
        <v>0</v>
      </c>
    </row>
    <row r="155" spans="1:25" ht="12.75" customHeight="1" x14ac:dyDescent="0.2">
      <c r="A155" s="2" t="s">
        <v>730</v>
      </c>
      <c r="B155" s="2" t="s">
        <v>69</v>
      </c>
      <c r="C155" s="9" t="s">
        <v>1320</v>
      </c>
      <c r="D155" s="9" t="s">
        <v>1316</v>
      </c>
      <c r="E155" s="9">
        <v>0</v>
      </c>
      <c r="F155" s="9">
        <v>0</v>
      </c>
      <c r="G155" s="9">
        <v>0</v>
      </c>
      <c r="H155" s="9">
        <v>0</v>
      </c>
      <c r="I155" s="9">
        <v>0</v>
      </c>
      <c r="J155" s="9">
        <v>0</v>
      </c>
      <c r="K155" s="9">
        <v>0</v>
      </c>
      <c r="L155" s="9">
        <v>0</v>
      </c>
      <c r="M155" s="9">
        <v>0</v>
      </c>
      <c r="N155" s="9">
        <v>0</v>
      </c>
      <c r="O155" s="9">
        <v>555646</v>
      </c>
      <c r="P155" s="9">
        <v>33000</v>
      </c>
      <c r="Q155" s="9">
        <v>0</v>
      </c>
      <c r="R155" s="9">
        <v>0</v>
      </c>
      <c r="S155" s="9">
        <v>0</v>
      </c>
      <c r="T155" s="9">
        <v>0</v>
      </c>
      <c r="U155" s="9">
        <v>0</v>
      </c>
      <c r="V155" s="9">
        <v>0</v>
      </c>
      <c r="W155" s="9">
        <v>55000</v>
      </c>
      <c r="X155" s="2">
        <v>0</v>
      </c>
      <c r="Y155" s="2">
        <v>0</v>
      </c>
    </row>
    <row r="156" spans="1:25" ht="12.75" customHeight="1" x14ac:dyDescent="0.2">
      <c r="A156" s="2" t="s">
        <v>975</v>
      </c>
      <c r="B156" s="2" t="s">
        <v>976</v>
      </c>
      <c r="C156" s="9" t="s">
        <v>1312</v>
      </c>
      <c r="D156" s="9" t="s">
        <v>1314</v>
      </c>
      <c r="E156" s="9">
        <v>0</v>
      </c>
      <c r="F156" s="9">
        <v>0</v>
      </c>
      <c r="G156" s="9">
        <v>0</v>
      </c>
      <c r="H156" s="9">
        <v>0</v>
      </c>
      <c r="I156" s="9">
        <v>0</v>
      </c>
      <c r="J156" s="9">
        <v>0</v>
      </c>
      <c r="K156" s="9">
        <v>0</v>
      </c>
      <c r="L156" s="9">
        <v>0</v>
      </c>
      <c r="M156" s="9">
        <v>0</v>
      </c>
      <c r="N156" s="9">
        <v>0</v>
      </c>
      <c r="O156" s="9">
        <v>135174</v>
      </c>
      <c r="P156" s="9">
        <v>58600</v>
      </c>
      <c r="Q156" s="9">
        <v>0</v>
      </c>
      <c r="R156" s="9">
        <v>0</v>
      </c>
      <c r="S156" s="9">
        <v>0</v>
      </c>
      <c r="T156" s="9">
        <v>0</v>
      </c>
      <c r="U156" s="9">
        <v>0</v>
      </c>
      <c r="V156" s="9">
        <v>0</v>
      </c>
      <c r="W156" s="9">
        <v>8000</v>
      </c>
      <c r="X156" s="2">
        <v>0</v>
      </c>
      <c r="Y156" s="2">
        <v>0</v>
      </c>
    </row>
    <row r="157" spans="1:25" ht="12.75" customHeight="1" x14ac:dyDescent="0.2">
      <c r="A157" s="2" t="s">
        <v>413</v>
      </c>
      <c r="B157" s="2" t="s">
        <v>70</v>
      </c>
      <c r="C157" s="9" t="s">
        <v>1315</v>
      </c>
      <c r="D157" s="9" t="s">
        <v>1316</v>
      </c>
      <c r="E157" s="9">
        <v>0</v>
      </c>
      <c r="F157" s="9">
        <v>0</v>
      </c>
      <c r="G157" s="9">
        <v>0</v>
      </c>
      <c r="H157" s="9">
        <v>0</v>
      </c>
      <c r="I157" s="9">
        <v>0</v>
      </c>
      <c r="J157" s="9">
        <v>0</v>
      </c>
      <c r="K157" s="9">
        <v>0</v>
      </c>
      <c r="L157" s="9">
        <v>0</v>
      </c>
      <c r="M157" s="9">
        <v>0</v>
      </c>
      <c r="N157" s="9">
        <v>0</v>
      </c>
      <c r="O157" s="9">
        <v>0</v>
      </c>
      <c r="P157" s="9">
        <v>0</v>
      </c>
      <c r="Q157" s="9">
        <v>0</v>
      </c>
      <c r="R157" s="9">
        <v>0</v>
      </c>
      <c r="S157" s="9">
        <v>0</v>
      </c>
      <c r="T157" s="9">
        <v>0</v>
      </c>
      <c r="U157" s="9">
        <v>0</v>
      </c>
      <c r="V157" s="9">
        <v>0</v>
      </c>
      <c r="W157" s="9">
        <v>0</v>
      </c>
      <c r="X157" s="2">
        <v>0</v>
      </c>
      <c r="Y157" s="2">
        <v>0</v>
      </c>
    </row>
    <row r="158" spans="1:25" ht="12.75" customHeight="1" x14ac:dyDescent="0.2">
      <c r="A158" s="2" t="s">
        <v>446</v>
      </c>
      <c r="B158" s="2" t="s">
        <v>71</v>
      </c>
      <c r="C158" s="9" t="s">
        <v>1315</v>
      </c>
      <c r="D158" s="9" t="s">
        <v>1316</v>
      </c>
      <c r="E158" s="9">
        <v>0</v>
      </c>
      <c r="F158" s="9">
        <v>3200</v>
      </c>
      <c r="G158" s="9">
        <v>0</v>
      </c>
      <c r="H158" s="9">
        <v>0</v>
      </c>
      <c r="I158" s="9">
        <v>0</v>
      </c>
      <c r="J158" s="9">
        <v>0</v>
      </c>
      <c r="K158" s="9">
        <v>0</v>
      </c>
      <c r="L158" s="9">
        <v>0</v>
      </c>
      <c r="M158" s="9">
        <v>0</v>
      </c>
      <c r="N158" s="9">
        <v>0</v>
      </c>
      <c r="O158" s="9">
        <v>1244</v>
      </c>
      <c r="P158" s="9">
        <v>0</v>
      </c>
      <c r="Q158" s="9">
        <v>0</v>
      </c>
      <c r="R158" s="9">
        <v>0</v>
      </c>
      <c r="S158" s="9">
        <v>0</v>
      </c>
      <c r="T158" s="9">
        <v>0</v>
      </c>
      <c r="U158" s="9">
        <v>0</v>
      </c>
      <c r="V158" s="9">
        <v>0</v>
      </c>
      <c r="W158" s="9">
        <v>0</v>
      </c>
      <c r="X158" s="2">
        <v>0</v>
      </c>
      <c r="Y158" s="2">
        <v>0</v>
      </c>
    </row>
    <row r="159" spans="1:25" ht="12.75" customHeight="1" x14ac:dyDescent="0.2">
      <c r="A159" s="2" t="s">
        <v>458</v>
      </c>
      <c r="B159" s="2" t="s">
        <v>72</v>
      </c>
      <c r="C159" s="9" t="s">
        <v>1315</v>
      </c>
      <c r="D159" s="9" t="s">
        <v>1316</v>
      </c>
      <c r="E159" s="9">
        <v>0</v>
      </c>
      <c r="F159" s="9">
        <v>0</v>
      </c>
      <c r="G159" s="9">
        <v>0</v>
      </c>
      <c r="H159" s="9">
        <v>0</v>
      </c>
      <c r="I159" s="9">
        <v>0</v>
      </c>
      <c r="J159" s="9">
        <v>0</v>
      </c>
      <c r="K159" s="9">
        <v>0</v>
      </c>
      <c r="L159" s="9">
        <v>0</v>
      </c>
      <c r="M159" s="9">
        <v>0</v>
      </c>
      <c r="N159" s="9">
        <v>0</v>
      </c>
      <c r="O159" s="9">
        <v>0</v>
      </c>
      <c r="P159" s="9">
        <v>0</v>
      </c>
      <c r="Q159" s="9">
        <v>0</v>
      </c>
      <c r="R159" s="9">
        <v>0</v>
      </c>
      <c r="S159" s="9">
        <v>0</v>
      </c>
      <c r="T159" s="9">
        <v>0</v>
      </c>
      <c r="U159" s="9">
        <v>0</v>
      </c>
      <c r="V159" s="9">
        <v>0</v>
      </c>
      <c r="W159" s="9">
        <v>0</v>
      </c>
      <c r="X159" s="2">
        <v>0</v>
      </c>
      <c r="Y159" s="2">
        <v>0</v>
      </c>
    </row>
    <row r="160" spans="1:25" ht="12.75" customHeight="1" x14ac:dyDescent="0.2">
      <c r="A160" s="2" t="s">
        <v>977</v>
      </c>
      <c r="B160" s="2" t="s">
        <v>978</v>
      </c>
      <c r="C160" s="9" t="s">
        <v>1312</v>
      </c>
      <c r="D160" s="9" t="s">
        <v>1314</v>
      </c>
      <c r="E160" s="9">
        <v>0</v>
      </c>
      <c r="F160" s="9">
        <v>0</v>
      </c>
      <c r="G160" s="9">
        <v>5000</v>
      </c>
      <c r="H160" s="9">
        <v>0</v>
      </c>
      <c r="I160" s="9">
        <v>0</v>
      </c>
      <c r="J160" s="9">
        <v>0</v>
      </c>
      <c r="K160" s="9">
        <v>0</v>
      </c>
      <c r="L160" s="9">
        <v>0</v>
      </c>
      <c r="M160" s="9">
        <v>0</v>
      </c>
      <c r="N160" s="9">
        <v>0</v>
      </c>
      <c r="O160" s="9">
        <v>96067</v>
      </c>
      <c r="P160" s="9">
        <v>16400</v>
      </c>
      <c r="Q160" s="9">
        <v>2000</v>
      </c>
      <c r="R160" s="9">
        <v>8600</v>
      </c>
      <c r="S160" s="9">
        <v>0</v>
      </c>
      <c r="T160" s="9">
        <v>0</v>
      </c>
      <c r="U160" s="9">
        <v>0</v>
      </c>
      <c r="V160" s="9">
        <v>0</v>
      </c>
      <c r="W160" s="9">
        <v>1500</v>
      </c>
      <c r="X160" s="2">
        <v>0</v>
      </c>
      <c r="Y160" s="2">
        <v>0</v>
      </c>
    </row>
    <row r="161" spans="1:25" ht="12.75" customHeight="1" x14ac:dyDescent="0.2">
      <c r="A161" s="2" t="s">
        <v>498</v>
      </c>
      <c r="B161" s="2" t="s">
        <v>73</v>
      </c>
      <c r="C161" s="9" t="s">
        <v>1315</v>
      </c>
      <c r="D161" s="9" t="s">
        <v>1316</v>
      </c>
      <c r="E161" s="9">
        <v>0</v>
      </c>
      <c r="F161" s="9">
        <v>0</v>
      </c>
      <c r="G161" s="9">
        <v>0</v>
      </c>
      <c r="H161" s="9">
        <v>0</v>
      </c>
      <c r="I161" s="9">
        <v>0</v>
      </c>
      <c r="J161" s="9">
        <v>0</v>
      </c>
      <c r="K161" s="9">
        <v>0</v>
      </c>
      <c r="L161" s="9">
        <v>0</v>
      </c>
      <c r="M161" s="9">
        <v>0</v>
      </c>
      <c r="N161" s="9">
        <v>0</v>
      </c>
      <c r="O161" s="9">
        <v>0</v>
      </c>
      <c r="P161" s="9">
        <v>0</v>
      </c>
      <c r="Q161" s="9">
        <v>0</v>
      </c>
      <c r="R161" s="9">
        <v>0</v>
      </c>
      <c r="S161" s="9">
        <v>0</v>
      </c>
      <c r="T161" s="9">
        <v>0</v>
      </c>
      <c r="U161" s="9">
        <v>0</v>
      </c>
      <c r="V161" s="9">
        <v>0</v>
      </c>
      <c r="W161" s="9">
        <v>0</v>
      </c>
      <c r="X161" s="2">
        <v>0</v>
      </c>
      <c r="Y161" s="2">
        <v>0</v>
      </c>
    </row>
    <row r="162" spans="1:25" ht="12.75" customHeight="1" x14ac:dyDescent="0.2">
      <c r="A162" s="2" t="s">
        <v>519</v>
      </c>
      <c r="B162" s="2" t="s">
        <v>74</v>
      </c>
      <c r="C162" s="9" t="s">
        <v>1315</v>
      </c>
      <c r="D162" s="9" t="s">
        <v>1316</v>
      </c>
      <c r="E162" s="9">
        <v>0</v>
      </c>
      <c r="F162" s="9">
        <v>0</v>
      </c>
      <c r="G162" s="9">
        <v>0</v>
      </c>
      <c r="H162" s="9">
        <v>0</v>
      </c>
      <c r="I162" s="9">
        <v>0</v>
      </c>
      <c r="J162" s="9">
        <v>0</v>
      </c>
      <c r="K162" s="9">
        <v>0</v>
      </c>
      <c r="L162" s="9">
        <v>0</v>
      </c>
      <c r="M162" s="9">
        <v>0</v>
      </c>
      <c r="N162" s="9">
        <v>6000</v>
      </c>
      <c r="O162" s="9">
        <v>1500</v>
      </c>
      <c r="P162" s="9">
        <v>0</v>
      </c>
      <c r="Q162" s="9">
        <v>0</v>
      </c>
      <c r="R162" s="9">
        <v>0</v>
      </c>
      <c r="S162" s="9">
        <v>0</v>
      </c>
      <c r="T162" s="9">
        <v>0</v>
      </c>
      <c r="U162" s="9">
        <v>0</v>
      </c>
      <c r="V162" s="9">
        <v>0</v>
      </c>
      <c r="W162" s="9">
        <v>0</v>
      </c>
      <c r="X162" s="2">
        <v>0</v>
      </c>
      <c r="Y162" s="2">
        <v>0</v>
      </c>
    </row>
    <row r="163" spans="1:25" ht="12.75" customHeight="1" x14ac:dyDescent="0.2">
      <c r="A163" s="2" t="s">
        <v>573</v>
      </c>
      <c r="B163" s="2" t="s">
        <v>75</v>
      </c>
      <c r="C163" s="9" t="s">
        <v>1315</v>
      </c>
      <c r="D163" s="9" t="s">
        <v>1316</v>
      </c>
      <c r="E163" s="9">
        <v>0</v>
      </c>
      <c r="F163" s="9">
        <v>0</v>
      </c>
      <c r="G163" s="9">
        <v>0</v>
      </c>
      <c r="H163" s="9">
        <v>0</v>
      </c>
      <c r="I163" s="9">
        <v>0</v>
      </c>
      <c r="J163" s="9">
        <v>0</v>
      </c>
      <c r="K163" s="9">
        <v>0</v>
      </c>
      <c r="L163" s="9">
        <v>0</v>
      </c>
      <c r="M163" s="9">
        <v>0</v>
      </c>
      <c r="N163" s="9">
        <v>0</v>
      </c>
      <c r="O163" s="9">
        <v>0</v>
      </c>
      <c r="P163" s="9">
        <v>0</v>
      </c>
      <c r="Q163" s="9">
        <v>0</v>
      </c>
      <c r="R163" s="9">
        <v>0</v>
      </c>
      <c r="S163" s="9">
        <v>0</v>
      </c>
      <c r="T163" s="9">
        <v>0</v>
      </c>
      <c r="U163" s="9">
        <v>0</v>
      </c>
      <c r="V163" s="9">
        <v>0</v>
      </c>
      <c r="W163" s="9">
        <v>0</v>
      </c>
      <c r="X163" s="2">
        <v>0</v>
      </c>
      <c r="Y163" s="2">
        <v>0</v>
      </c>
    </row>
    <row r="164" spans="1:25" ht="12.75" customHeight="1" x14ac:dyDescent="0.2">
      <c r="A164" s="2" t="s">
        <v>810</v>
      </c>
      <c r="B164" s="2" t="s">
        <v>898</v>
      </c>
      <c r="C164" s="9" t="s">
        <v>1339</v>
      </c>
      <c r="D164" s="9" t="s">
        <v>1316</v>
      </c>
      <c r="E164" s="9">
        <v>0</v>
      </c>
      <c r="F164" s="9">
        <v>0</v>
      </c>
      <c r="G164" s="9">
        <v>0</v>
      </c>
      <c r="H164" s="9">
        <v>0</v>
      </c>
      <c r="I164" s="9">
        <v>0</v>
      </c>
      <c r="J164" s="9">
        <v>0</v>
      </c>
      <c r="K164" s="9">
        <v>0</v>
      </c>
      <c r="L164" s="9">
        <v>0</v>
      </c>
      <c r="M164" s="9">
        <v>0</v>
      </c>
      <c r="N164" s="9">
        <v>0</v>
      </c>
      <c r="O164" s="9">
        <v>1610</v>
      </c>
      <c r="P164" s="9">
        <v>0</v>
      </c>
      <c r="Q164" s="9">
        <v>0</v>
      </c>
      <c r="R164" s="9">
        <v>0</v>
      </c>
      <c r="S164" s="9">
        <v>0</v>
      </c>
      <c r="T164" s="9">
        <v>0</v>
      </c>
      <c r="U164" s="9">
        <v>0</v>
      </c>
      <c r="V164" s="9">
        <v>0</v>
      </c>
      <c r="W164" s="9">
        <v>0</v>
      </c>
      <c r="X164" s="2">
        <v>0</v>
      </c>
      <c r="Y164" s="2">
        <v>0</v>
      </c>
    </row>
    <row r="165" spans="1:25" ht="12.75" customHeight="1" x14ac:dyDescent="0.2">
      <c r="A165" s="2" t="s">
        <v>979</v>
      </c>
      <c r="B165" s="2" t="s">
        <v>980</v>
      </c>
      <c r="C165" s="9" t="s">
        <v>1312</v>
      </c>
      <c r="D165" s="9" t="s">
        <v>1314</v>
      </c>
      <c r="E165" s="9">
        <v>0</v>
      </c>
      <c r="F165" s="9">
        <v>0</v>
      </c>
      <c r="G165" s="9">
        <v>0</v>
      </c>
      <c r="H165" s="9">
        <v>0</v>
      </c>
      <c r="I165" s="9">
        <v>0</v>
      </c>
      <c r="J165" s="9">
        <v>0</v>
      </c>
      <c r="K165" s="9">
        <v>0</v>
      </c>
      <c r="L165" s="9">
        <v>0</v>
      </c>
      <c r="M165" s="9">
        <v>0</v>
      </c>
      <c r="N165" s="9">
        <v>0</v>
      </c>
      <c r="O165" s="9">
        <v>206198</v>
      </c>
      <c r="P165" s="9">
        <v>10000</v>
      </c>
      <c r="Q165" s="9">
        <v>0</v>
      </c>
      <c r="R165" s="9">
        <v>0</v>
      </c>
      <c r="S165" s="9">
        <v>1500</v>
      </c>
      <c r="T165" s="9">
        <v>0</v>
      </c>
      <c r="U165" s="9">
        <v>0</v>
      </c>
      <c r="V165" s="9">
        <v>0</v>
      </c>
      <c r="W165" s="9">
        <v>29000</v>
      </c>
      <c r="X165" s="2">
        <v>0</v>
      </c>
      <c r="Y165" s="2">
        <v>0</v>
      </c>
    </row>
    <row r="166" spans="1:25" ht="12.75" customHeight="1" x14ac:dyDescent="0.2">
      <c r="A166" s="2" t="s">
        <v>599</v>
      </c>
      <c r="B166" s="2" t="s">
        <v>76</v>
      </c>
      <c r="C166" s="9" t="s">
        <v>1315</v>
      </c>
      <c r="D166" s="9" t="s">
        <v>1316</v>
      </c>
      <c r="E166" s="9">
        <v>0</v>
      </c>
      <c r="F166" s="9">
        <v>0</v>
      </c>
      <c r="G166" s="9">
        <v>0</v>
      </c>
      <c r="H166" s="9">
        <v>0</v>
      </c>
      <c r="I166" s="9">
        <v>0</v>
      </c>
      <c r="J166" s="9">
        <v>0</v>
      </c>
      <c r="K166" s="9">
        <v>0</v>
      </c>
      <c r="L166" s="9">
        <v>0</v>
      </c>
      <c r="M166" s="9">
        <v>0</v>
      </c>
      <c r="N166" s="9">
        <v>0</v>
      </c>
      <c r="O166" s="9">
        <v>0</v>
      </c>
      <c r="P166" s="9">
        <v>0</v>
      </c>
      <c r="Q166" s="9">
        <v>0</v>
      </c>
      <c r="R166" s="9">
        <v>0</v>
      </c>
      <c r="S166" s="9">
        <v>0</v>
      </c>
      <c r="T166" s="9">
        <v>0</v>
      </c>
      <c r="U166" s="9">
        <v>0</v>
      </c>
      <c r="V166" s="9">
        <v>0</v>
      </c>
      <c r="W166" s="9">
        <v>0</v>
      </c>
      <c r="X166" s="2">
        <v>0</v>
      </c>
      <c r="Y166" s="2">
        <v>0</v>
      </c>
    </row>
    <row r="167" spans="1:25" ht="12.75" customHeight="1" x14ac:dyDescent="0.2">
      <c r="A167" s="2" t="s">
        <v>981</v>
      </c>
      <c r="B167" s="2" t="s">
        <v>982</v>
      </c>
      <c r="C167" s="9" t="s">
        <v>1312</v>
      </c>
      <c r="D167" s="9" t="s">
        <v>1314</v>
      </c>
      <c r="E167" s="9">
        <v>0</v>
      </c>
      <c r="F167" s="9">
        <v>0</v>
      </c>
      <c r="G167" s="9">
        <v>0</v>
      </c>
      <c r="H167" s="9">
        <v>0</v>
      </c>
      <c r="I167" s="9">
        <v>0</v>
      </c>
      <c r="J167" s="9">
        <v>0</v>
      </c>
      <c r="K167" s="9">
        <v>0</v>
      </c>
      <c r="L167" s="9">
        <v>0</v>
      </c>
      <c r="M167" s="9">
        <v>0</v>
      </c>
      <c r="N167" s="9">
        <v>0</v>
      </c>
      <c r="O167" s="9">
        <v>69150</v>
      </c>
      <c r="P167" s="9">
        <v>2300</v>
      </c>
      <c r="Q167" s="9">
        <v>0</v>
      </c>
      <c r="R167" s="9">
        <v>0</v>
      </c>
      <c r="S167" s="9">
        <v>0</v>
      </c>
      <c r="T167" s="9">
        <v>0</v>
      </c>
      <c r="U167" s="9">
        <v>0</v>
      </c>
      <c r="V167" s="9">
        <v>0</v>
      </c>
      <c r="W167" s="9">
        <v>14400</v>
      </c>
      <c r="X167" s="2">
        <v>0</v>
      </c>
      <c r="Y167" s="2">
        <v>0</v>
      </c>
    </row>
    <row r="168" spans="1:25" ht="12.75" customHeight="1" x14ac:dyDescent="0.2">
      <c r="A168" s="2" t="s">
        <v>527</v>
      </c>
      <c r="B168" s="2" t="s">
        <v>77</v>
      </c>
      <c r="C168" s="9" t="s">
        <v>1312</v>
      </c>
      <c r="D168" s="9" t="s">
        <v>1316</v>
      </c>
      <c r="E168" s="9">
        <v>0</v>
      </c>
      <c r="F168" s="9">
        <v>0</v>
      </c>
      <c r="G168" s="9">
        <v>0</v>
      </c>
      <c r="H168" s="9">
        <v>0</v>
      </c>
      <c r="I168" s="9">
        <v>0</v>
      </c>
      <c r="J168" s="9">
        <v>0</v>
      </c>
      <c r="K168" s="9">
        <v>0</v>
      </c>
      <c r="L168" s="9">
        <v>0</v>
      </c>
      <c r="M168" s="9">
        <v>0</v>
      </c>
      <c r="N168" s="9">
        <v>0</v>
      </c>
      <c r="O168" s="9">
        <v>170943</v>
      </c>
      <c r="P168" s="9">
        <v>0</v>
      </c>
      <c r="Q168" s="9">
        <v>0</v>
      </c>
      <c r="R168" s="9">
        <v>0</v>
      </c>
      <c r="S168" s="9">
        <v>0</v>
      </c>
      <c r="T168" s="9">
        <v>0</v>
      </c>
      <c r="U168" s="9">
        <v>0</v>
      </c>
      <c r="V168" s="9">
        <v>0</v>
      </c>
      <c r="W168" s="9">
        <v>502</v>
      </c>
      <c r="X168" s="2">
        <v>0</v>
      </c>
      <c r="Y168" s="2">
        <v>0</v>
      </c>
    </row>
    <row r="169" spans="1:25" ht="12.75" customHeight="1" x14ac:dyDescent="0.2">
      <c r="A169" s="2" t="s">
        <v>631</v>
      </c>
      <c r="B169" s="2" t="s">
        <v>78</v>
      </c>
      <c r="C169" s="9" t="s">
        <v>1315</v>
      </c>
      <c r="D169" s="9" t="s">
        <v>1316</v>
      </c>
      <c r="E169" s="9">
        <v>0</v>
      </c>
      <c r="F169" s="9">
        <v>0</v>
      </c>
      <c r="G169" s="9">
        <v>0</v>
      </c>
      <c r="H169" s="9">
        <v>0</v>
      </c>
      <c r="I169" s="9">
        <v>0</v>
      </c>
      <c r="J169" s="9">
        <v>0</v>
      </c>
      <c r="K169" s="9">
        <v>0</v>
      </c>
      <c r="L169" s="9">
        <v>0</v>
      </c>
      <c r="M169" s="9">
        <v>0</v>
      </c>
      <c r="N169" s="9">
        <v>0</v>
      </c>
      <c r="O169" s="9">
        <v>12994</v>
      </c>
      <c r="P169" s="9">
        <v>4500</v>
      </c>
      <c r="Q169" s="9">
        <v>0</v>
      </c>
      <c r="R169" s="9">
        <v>0</v>
      </c>
      <c r="S169" s="9">
        <v>0</v>
      </c>
      <c r="T169" s="9">
        <v>0</v>
      </c>
      <c r="U169" s="9">
        <v>0</v>
      </c>
      <c r="V169" s="9">
        <v>0</v>
      </c>
      <c r="W169" s="9">
        <v>0</v>
      </c>
      <c r="X169" s="2">
        <v>0</v>
      </c>
      <c r="Y169" s="2">
        <v>0</v>
      </c>
    </row>
    <row r="170" spans="1:25" ht="12.75" customHeight="1" x14ac:dyDescent="0.2">
      <c r="A170" s="2" t="s">
        <v>466</v>
      </c>
      <c r="B170" s="2" t="s">
        <v>326</v>
      </c>
      <c r="C170" s="9" t="s">
        <v>1324</v>
      </c>
      <c r="D170" s="9" t="s">
        <v>1316</v>
      </c>
      <c r="E170" s="9">
        <v>0</v>
      </c>
      <c r="F170" s="9">
        <v>0</v>
      </c>
      <c r="G170" s="9">
        <v>0</v>
      </c>
      <c r="H170" s="9">
        <v>0</v>
      </c>
      <c r="I170" s="9">
        <v>0</v>
      </c>
      <c r="J170" s="9">
        <v>0</v>
      </c>
      <c r="K170" s="9">
        <v>0</v>
      </c>
      <c r="L170" s="9">
        <v>0</v>
      </c>
      <c r="M170" s="9">
        <v>0</v>
      </c>
      <c r="N170" s="9">
        <v>0</v>
      </c>
      <c r="O170" s="9">
        <v>228339</v>
      </c>
      <c r="P170" s="9">
        <v>6450</v>
      </c>
      <c r="Q170" s="9">
        <v>0</v>
      </c>
      <c r="R170" s="9">
        <v>0</v>
      </c>
      <c r="S170" s="9">
        <v>0</v>
      </c>
      <c r="T170" s="9">
        <v>0</v>
      </c>
      <c r="U170" s="9">
        <v>0</v>
      </c>
      <c r="V170" s="9">
        <v>0</v>
      </c>
      <c r="W170" s="9">
        <v>6450</v>
      </c>
      <c r="X170" s="2">
        <v>0</v>
      </c>
      <c r="Y170" s="2">
        <v>0</v>
      </c>
    </row>
    <row r="171" spans="1:25" ht="12.75" customHeight="1" x14ac:dyDescent="0.2">
      <c r="A171" s="2" t="s">
        <v>792</v>
      </c>
      <c r="B171" s="2" t="s">
        <v>1340</v>
      </c>
      <c r="C171" s="9" t="s">
        <v>1323</v>
      </c>
      <c r="D171" s="9" t="s">
        <v>1316</v>
      </c>
      <c r="E171" s="9">
        <v>0</v>
      </c>
      <c r="F171" s="9">
        <v>0</v>
      </c>
      <c r="G171" s="9">
        <v>0</v>
      </c>
      <c r="H171" s="9">
        <v>0</v>
      </c>
      <c r="I171" s="9">
        <v>0</v>
      </c>
      <c r="J171" s="9">
        <v>0</v>
      </c>
      <c r="K171" s="9">
        <v>0</v>
      </c>
      <c r="L171" s="9">
        <v>0</v>
      </c>
      <c r="M171" s="9">
        <v>0</v>
      </c>
      <c r="N171" s="9">
        <v>0</v>
      </c>
      <c r="O171" s="9">
        <v>11123</v>
      </c>
      <c r="P171" s="9">
        <v>0</v>
      </c>
      <c r="Q171" s="9">
        <v>0</v>
      </c>
      <c r="R171" s="9">
        <v>0</v>
      </c>
      <c r="S171" s="9">
        <v>0</v>
      </c>
      <c r="T171" s="9">
        <v>0</v>
      </c>
      <c r="U171" s="9">
        <v>0</v>
      </c>
      <c r="V171" s="9">
        <v>0</v>
      </c>
      <c r="W171" s="9">
        <v>0</v>
      </c>
      <c r="X171" s="2">
        <v>0</v>
      </c>
      <c r="Y171" s="2">
        <v>0</v>
      </c>
    </row>
    <row r="172" spans="1:25" ht="12.75" customHeight="1" x14ac:dyDescent="0.2">
      <c r="A172" s="2" t="s">
        <v>467</v>
      </c>
      <c r="B172" s="2" t="s">
        <v>79</v>
      </c>
      <c r="C172" s="9" t="s">
        <v>1315</v>
      </c>
      <c r="D172" s="9" t="s">
        <v>1316</v>
      </c>
      <c r="E172" s="9">
        <v>0</v>
      </c>
      <c r="F172" s="9">
        <v>0</v>
      </c>
      <c r="G172" s="9">
        <v>0</v>
      </c>
      <c r="H172" s="9">
        <v>0</v>
      </c>
      <c r="I172" s="9">
        <v>0</v>
      </c>
      <c r="J172" s="9">
        <v>0</v>
      </c>
      <c r="K172" s="9">
        <v>0</v>
      </c>
      <c r="L172" s="9">
        <v>0</v>
      </c>
      <c r="M172" s="9">
        <v>0</v>
      </c>
      <c r="N172" s="9">
        <v>7500</v>
      </c>
      <c r="O172" s="9">
        <v>53194</v>
      </c>
      <c r="P172" s="9">
        <v>0</v>
      </c>
      <c r="Q172" s="9">
        <v>0</v>
      </c>
      <c r="R172" s="9">
        <v>0</v>
      </c>
      <c r="S172" s="9">
        <v>0</v>
      </c>
      <c r="T172" s="9">
        <v>0</v>
      </c>
      <c r="U172" s="9">
        <v>0</v>
      </c>
      <c r="V172" s="9">
        <v>0</v>
      </c>
      <c r="W172" s="9">
        <v>0</v>
      </c>
      <c r="X172" s="2">
        <v>0</v>
      </c>
      <c r="Y172" s="2">
        <v>3000</v>
      </c>
    </row>
    <row r="173" spans="1:25" ht="12.75" customHeight="1" x14ac:dyDescent="0.2">
      <c r="A173" s="2" t="s">
        <v>499</v>
      </c>
      <c r="B173" s="2" t="s">
        <v>80</v>
      </c>
      <c r="C173" s="9" t="s">
        <v>1315</v>
      </c>
      <c r="D173" s="9" t="s">
        <v>1316</v>
      </c>
      <c r="E173" s="9">
        <v>0</v>
      </c>
      <c r="F173" s="9">
        <v>0</v>
      </c>
      <c r="G173" s="9">
        <v>0</v>
      </c>
      <c r="H173" s="9">
        <v>0</v>
      </c>
      <c r="I173" s="9">
        <v>0</v>
      </c>
      <c r="J173" s="9">
        <v>0</v>
      </c>
      <c r="K173" s="9">
        <v>38</v>
      </c>
      <c r="L173" s="9">
        <v>0</v>
      </c>
      <c r="M173" s="9">
        <v>0</v>
      </c>
      <c r="N173" s="9">
        <v>0</v>
      </c>
      <c r="O173" s="9">
        <v>10000</v>
      </c>
      <c r="P173" s="9">
        <v>0</v>
      </c>
      <c r="Q173" s="9">
        <v>0</v>
      </c>
      <c r="R173" s="9">
        <v>0</v>
      </c>
      <c r="S173" s="9">
        <v>0</v>
      </c>
      <c r="T173" s="9">
        <v>0</v>
      </c>
      <c r="U173" s="9">
        <v>0</v>
      </c>
      <c r="V173" s="9">
        <v>0</v>
      </c>
      <c r="W173" s="9">
        <v>0</v>
      </c>
      <c r="X173" s="2">
        <v>33876</v>
      </c>
      <c r="Y173" s="2">
        <v>0</v>
      </c>
    </row>
    <row r="174" spans="1:25" ht="12.75" customHeight="1" x14ac:dyDescent="0.2">
      <c r="A174" s="2" t="s">
        <v>431</v>
      </c>
      <c r="B174" s="2" t="s">
        <v>81</v>
      </c>
      <c r="C174" s="9" t="s">
        <v>1315</v>
      </c>
      <c r="D174" s="9" t="s">
        <v>1316</v>
      </c>
      <c r="E174" s="9">
        <v>0</v>
      </c>
      <c r="F174" s="9">
        <v>0</v>
      </c>
      <c r="G174" s="9">
        <v>0</v>
      </c>
      <c r="H174" s="9">
        <v>0</v>
      </c>
      <c r="I174" s="9">
        <v>0</v>
      </c>
      <c r="J174" s="9">
        <v>0</v>
      </c>
      <c r="K174" s="9">
        <v>0</v>
      </c>
      <c r="L174" s="9">
        <v>0</v>
      </c>
      <c r="M174" s="9">
        <v>0</v>
      </c>
      <c r="N174" s="9">
        <v>0</v>
      </c>
      <c r="O174" s="9">
        <v>468</v>
      </c>
      <c r="P174" s="9">
        <v>0</v>
      </c>
      <c r="Q174" s="9">
        <v>0</v>
      </c>
      <c r="R174" s="9">
        <v>0</v>
      </c>
      <c r="S174" s="9">
        <v>0</v>
      </c>
      <c r="T174" s="9">
        <v>0</v>
      </c>
      <c r="U174" s="9">
        <v>0</v>
      </c>
      <c r="V174" s="9">
        <v>0</v>
      </c>
      <c r="W174" s="9">
        <v>0</v>
      </c>
      <c r="X174" s="2">
        <v>0</v>
      </c>
      <c r="Y174" s="2">
        <v>0</v>
      </c>
    </row>
    <row r="175" spans="1:25" ht="12.75" customHeight="1" x14ac:dyDescent="0.2">
      <c r="A175" s="2" t="s">
        <v>647</v>
      </c>
      <c r="B175" s="2" t="s">
        <v>82</v>
      </c>
      <c r="C175" s="9" t="s">
        <v>1315</v>
      </c>
      <c r="D175" s="9" t="s">
        <v>1316</v>
      </c>
      <c r="E175" s="9">
        <v>0</v>
      </c>
      <c r="F175" s="9">
        <v>0</v>
      </c>
      <c r="G175" s="9">
        <v>0</v>
      </c>
      <c r="H175" s="9">
        <v>0</v>
      </c>
      <c r="I175" s="9">
        <v>0</v>
      </c>
      <c r="J175" s="9">
        <v>0</v>
      </c>
      <c r="K175" s="9">
        <v>0</v>
      </c>
      <c r="L175" s="9">
        <v>0</v>
      </c>
      <c r="M175" s="9">
        <v>0</v>
      </c>
      <c r="N175" s="9">
        <v>0</v>
      </c>
      <c r="O175" s="9">
        <v>1500</v>
      </c>
      <c r="P175" s="9">
        <v>0</v>
      </c>
      <c r="Q175" s="9">
        <v>0</v>
      </c>
      <c r="R175" s="9">
        <v>0</v>
      </c>
      <c r="S175" s="9">
        <v>0</v>
      </c>
      <c r="T175" s="9">
        <v>0</v>
      </c>
      <c r="U175" s="9">
        <v>0</v>
      </c>
      <c r="V175" s="9">
        <v>0</v>
      </c>
      <c r="W175" s="9">
        <v>0</v>
      </c>
      <c r="X175" s="2">
        <v>0</v>
      </c>
      <c r="Y175" s="2">
        <v>0</v>
      </c>
    </row>
    <row r="176" spans="1:25" ht="12.75" customHeight="1" x14ac:dyDescent="0.2">
      <c r="A176" s="2" t="s">
        <v>731</v>
      </c>
      <c r="B176" s="2" t="s">
        <v>83</v>
      </c>
      <c r="C176" s="9" t="s">
        <v>1320</v>
      </c>
      <c r="D176" s="9" t="s">
        <v>1316</v>
      </c>
      <c r="E176" s="9">
        <v>0</v>
      </c>
      <c r="F176" s="9">
        <v>0</v>
      </c>
      <c r="G176" s="9">
        <v>0</v>
      </c>
      <c r="H176" s="9">
        <v>0</v>
      </c>
      <c r="I176" s="9">
        <v>0</v>
      </c>
      <c r="J176" s="9">
        <v>0</v>
      </c>
      <c r="K176" s="9">
        <v>0</v>
      </c>
      <c r="L176" s="9">
        <v>0</v>
      </c>
      <c r="M176" s="9">
        <v>0</v>
      </c>
      <c r="N176" s="9">
        <v>0</v>
      </c>
      <c r="O176" s="9">
        <v>185347</v>
      </c>
      <c r="P176" s="9">
        <v>0</v>
      </c>
      <c r="Q176" s="9">
        <v>0</v>
      </c>
      <c r="R176" s="9">
        <v>30000</v>
      </c>
      <c r="S176" s="9">
        <v>0</v>
      </c>
      <c r="T176" s="9">
        <v>0</v>
      </c>
      <c r="U176" s="9">
        <v>0</v>
      </c>
      <c r="V176" s="9">
        <v>0</v>
      </c>
      <c r="W176" s="9">
        <v>0</v>
      </c>
      <c r="X176" s="2">
        <v>2800</v>
      </c>
      <c r="Y176" s="2">
        <v>0</v>
      </c>
    </row>
    <row r="177" spans="1:25" ht="12.75" customHeight="1" x14ac:dyDescent="0.2">
      <c r="A177" s="2" t="s">
        <v>481</v>
      </c>
      <c r="B177" s="2" t="s">
        <v>84</v>
      </c>
      <c r="C177" s="9" t="s">
        <v>1315</v>
      </c>
      <c r="D177" s="9" t="s">
        <v>1316</v>
      </c>
      <c r="E177" s="9">
        <v>0</v>
      </c>
      <c r="F177" s="9">
        <v>0</v>
      </c>
      <c r="G177" s="9">
        <v>0</v>
      </c>
      <c r="H177" s="9">
        <v>0</v>
      </c>
      <c r="I177" s="9">
        <v>0</v>
      </c>
      <c r="J177" s="9">
        <v>0</v>
      </c>
      <c r="K177" s="9">
        <v>0</v>
      </c>
      <c r="L177" s="9">
        <v>0</v>
      </c>
      <c r="M177" s="9">
        <v>0</v>
      </c>
      <c r="N177" s="9">
        <v>0</v>
      </c>
      <c r="O177" s="9">
        <v>0</v>
      </c>
      <c r="P177" s="9">
        <v>0</v>
      </c>
      <c r="Q177" s="9">
        <v>0</v>
      </c>
      <c r="R177" s="9">
        <v>0</v>
      </c>
      <c r="S177" s="9">
        <v>0</v>
      </c>
      <c r="T177" s="9">
        <v>0</v>
      </c>
      <c r="U177" s="9">
        <v>0</v>
      </c>
      <c r="V177" s="9">
        <v>0</v>
      </c>
      <c r="W177" s="9">
        <v>0</v>
      </c>
      <c r="X177" s="2">
        <v>0</v>
      </c>
      <c r="Y177" s="2">
        <v>0</v>
      </c>
    </row>
    <row r="178" spans="1:25" ht="12.75" customHeight="1" x14ac:dyDescent="0.2">
      <c r="A178" s="2" t="s">
        <v>648</v>
      </c>
      <c r="B178" s="2" t="s">
        <v>327</v>
      </c>
      <c r="C178" s="9" t="s">
        <v>1315</v>
      </c>
      <c r="D178" s="9" t="s">
        <v>1316</v>
      </c>
      <c r="E178" s="9">
        <v>0</v>
      </c>
      <c r="F178" s="9">
        <v>0</v>
      </c>
      <c r="G178" s="9">
        <v>0</v>
      </c>
      <c r="H178" s="9">
        <v>0</v>
      </c>
      <c r="I178" s="9">
        <v>0</v>
      </c>
      <c r="J178" s="9">
        <v>0</v>
      </c>
      <c r="K178" s="9">
        <v>0</v>
      </c>
      <c r="L178" s="9">
        <v>0</v>
      </c>
      <c r="M178" s="9">
        <v>0</v>
      </c>
      <c r="N178" s="9">
        <v>0</v>
      </c>
      <c r="O178" s="9">
        <v>0</v>
      </c>
      <c r="P178" s="9">
        <v>0</v>
      </c>
      <c r="Q178" s="9">
        <v>0</v>
      </c>
      <c r="R178" s="9">
        <v>0</v>
      </c>
      <c r="S178" s="9">
        <v>0</v>
      </c>
      <c r="T178" s="9">
        <v>0</v>
      </c>
      <c r="U178" s="9">
        <v>0</v>
      </c>
      <c r="V178" s="9">
        <v>0</v>
      </c>
      <c r="W178" s="9">
        <v>0</v>
      </c>
      <c r="X178" s="2">
        <v>0</v>
      </c>
      <c r="Y178" s="2">
        <v>0</v>
      </c>
    </row>
    <row r="179" spans="1:25" ht="12.75" customHeight="1" x14ac:dyDescent="0.2">
      <c r="A179" s="2" t="s">
        <v>439</v>
      </c>
      <c r="B179" s="2" t="s">
        <v>85</v>
      </c>
      <c r="C179" s="9" t="s">
        <v>1315</v>
      </c>
      <c r="D179" s="9" t="s">
        <v>1316</v>
      </c>
      <c r="E179" s="9">
        <v>0</v>
      </c>
      <c r="F179" s="9">
        <v>0</v>
      </c>
      <c r="G179" s="9">
        <v>0</v>
      </c>
      <c r="H179" s="9">
        <v>0</v>
      </c>
      <c r="I179" s="9">
        <v>0</v>
      </c>
      <c r="J179" s="9">
        <v>0</v>
      </c>
      <c r="K179" s="9">
        <v>0</v>
      </c>
      <c r="L179" s="9">
        <v>0</v>
      </c>
      <c r="M179" s="9">
        <v>0</v>
      </c>
      <c r="N179" s="9">
        <v>0</v>
      </c>
      <c r="O179" s="9">
        <v>0</v>
      </c>
      <c r="P179" s="9">
        <v>0</v>
      </c>
      <c r="Q179" s="9">
        <v>0</v>
      </c>
      <c r="R179" s="9">
        <v>0</v>
      </c>
      <c r="S179" s="9">
        <v>0</v>
      </c>
      <c r="T179" s="9">
        <v>0</v>
      </c>
      <c r="U179" s="9">
        <v>0</v>
      </c>
      <c r="V179" s="9">
        <v>0</v>
      </c>
      <c r="W179" s="9">
        <v>0</v>
      </c>
      <c r="X179" s="2">
        <v>0</v>
      </c>
      <c r="Y179" s="2">
        <v>0</v>
      </c>
    </row>
    <row r="180" spans="1:25" ht="12.75" customHeight="1" x14ac:dyDescent="0.2">
      <c r="A180" s="2" t="s">
        <v>474</v>
      </c>
      <c r="B180" s="2" t="s">
        <v>1289</v>
      </c>
      <c r="C180" s="9" t="s">
        <v>1324</v>
      </c>
      <c r="D180" s="9" t="s">
        <v>1316</v>
      </c>
      <c r="E180" s="9">
        <v>0</v>
      </c>
      <c r="F180" s="9">
        <v>0</v>
      </c>
      <c r="G180" s="9">
        <v>0</v>
      </c>
      <c r="H180" s="9">
        <v>2504</v>
      </c>
      <c r="I180" s="9">
        <v>0</v>
      </c>
      <c r="J180" s="9">
        <v>0</v>
      </c>
      <c r="K180" s="9">
        <v>0</v>
      </c>
      <c r="L180" s="9">
        <v>0</v>
      </c>
      <c r="M180" s="9">
        <v>0</v>
      </c>
      <c r="N180" s="9">
        <v>0</v>
      </c>
      <c r="O180" s="9">
        <v>283686</v>
      </c>
      <c r="P180" s="9">
        <v>77000</v>
      </c>
      <c r="Q180" s="9">
        <v>0</v>
      </c>
      <c r="R180" s="9">
        <v>0</v>
      </c>
      <c r="S180" s="9">
        <v>0</v>
      </c>
      <c r="T180" s="9">
        <v>0</v>
      </c>
      <c r="U180" s="9">
        <v>0</v>
      </c>
      <c r="V180" s="9">
        <v>0</v>
      </c>
      <c r="W180" s="9">
        <v>0</v>
      </c>
      <c r="X180" s="2">
        <v>0</v>
      </c>
      <c r="Y180" s="2">
        <v>0</v>
      </c>
    </row>
    <row r="181" spans="1:25" ht="12.75" customHeight="1" x14ac:dyDescent="0.2">
      <c r="A181" s="2" t="s">
        <v>793</v>
      </c>
      <c r="B181" s="2" t="s">
        <v>1341</v>
      </c>
      <c r="C181" s="9" t="s">
        <v>1342</v>
      </c>
      <c r="D181" s="9" t="s">
        <v>1316</v>
      </c>
      <c r="E181" s="9">
        <v>0</v>
      </c>
      <c r="F181" s="9">
        <v>0</v>
      </c>
      <c r="G181" s="9">
        <v>0</v>
      </c>
      <c r="H181" s="9">
        <v>0</v>
      </c>
      <c r="I181" s="9">
        <v>0</v>
      </c>
      <c r="J181" s="9">
        <v>0</v>
      </c>
      <c r="K181" s="9">
        <v>0</v>
      </c>
      <c r="L181" s="9">
        <v>0</v>
      </c>
      <c r="M181" s="9">
        <v>0</v>
      </c>
      <c r="N181" s="9">
        <v>0</v>
      </c>
      <c r="O181" s="9">
        <v>40400</v>
      </c>
      <c r="P181" s="9">
        <v>0</v>
      </c>
      <c r="Q181" s="9">
        <v>0</v>
      </c>
      <c r="R181" s="9">
        <v>0</v>
      </c>
      <c r="S181" s="9">
        <v>0</v>
      </c>
      <c r="T181" s="9">
        <v>0</v>
      </c>
      <c r="U181" s="9">
        <v>0</v>
      </c>
      <c r="V181" s="9">
        <v>0</v>
      </c>
      <c r="W181" s="9">
        <v>0</v>
      </c>
      <c r="X181" s="2">
        <v>0</v>
      </c>
      <c r="Y181" s="2">
        <v>0</v>
      </c>
    </row>
    <row r="182" spans="1:25" ht="12.75" customHeight="1" x14ac:dyDescent="0.2">
      <c r="A182" s="2" t="s">
        <v>755</v>
      </c>
      <c r="B182" s="2" t="s">
        <v>329</v>
      </c>
      <c r="C182" s="9" t="s">
        <v>1319</v>
      </c>
      <c r="D182" s="9" t="s">
        <v>1316</v>
      </c>
      <c r="E182" s="9">
        <v>0</v>
      </c>
      <c r="F182" s="9">
        <v>0</v>
      </c>
      <c r="G182" s="9">
        <v>0</v>
      </c>
      <c r="H182" s="9">
        <v>0</v>
      </c>
      <c r="I182" s="9">
        <v>0</v>
      </c>
      <c r="J182" s="9">
        <v>0</v>
      </c>
      <c r="K182" s="9">
        <v>0</v>
      </c>
      <c r="L182" s="9">
        <v>0</v>
      </c>
      <c r="M182" s="9">
        <v>0</v>
      </c>
      <c r="N182" s="9">
        <v>0</v>
      </c>
      <c r="O182" s="9">
        <v>0</v>
      </c>
      <c r="P182" s="9">
        <v>0</v>
      </c>
      <c r="Q182" s="9">
        <v>0</v>
      </c>
      <c r="R182" s="9">
        <v>0</v>
      </c>
      <c r="S182" s="9">
        <v>0</v>
      </c>
      <c r="T182" s="9">
        <v>0</v>
      </c>
      <c r="U182" s="9">
        <v>0</v>
      </c>
      <c r="V182" s="9">
        <v>0</v>
      </c>
      <c r="W182" s="9">
        <v>0</v>
      </c>
      <c r="X182" s="2">
        <v>0</v>
      </c>
      <c r="Y182" s="2">
        <v>0</v>
      </c>
    </row>
    <row r="183" spans="1:25" ht="12.75" customHeight="1" x14ac:dyDescent="0.2">
      <c r="A183" s="2" t="s">
        <v>447</v>
      </c>
      <c r="B183" s="2" t="s">
        <v>86</v>
      </c>
      <c r="C183" s="9" t="s">
        <v>1315</v>
      </c>
      <c r="D183" s="9" t="s">
        <v>1316</v>
      </c>
      <c r="E183" s="9">
        <v>0</v>
      </c>
      <c r="F183" s="9">
        <v>0</v>
      </c>
      <c r="G183" s="9">
        <v>0</v>
      </c>
      <c r="H183" s="9">
        <v>0</v>
      </c>
      <c r="I183" s="9">
        <v>0</v>
      </c>
      <c r="J183" s="9">
        <v>0</v>
      </c>
      <c r="K183" s="9">
        <v>0</v>
      </c>
      <c r="L183" s="9">
        <v>0</v>
      </c>
      <c r="M183" s="9">
        <v>0</v>
      </c>
      <c r="N183" s="9">
        <v>0</v>
      </c>
      <c r="O183" s="9">
        <v>0</v>
      </c>
      <c r="P183" s="9">
        <v>0</v>
      </c>
      <c r="Q183" s="9">
        <v>0</v>
      </c>
      <c r="R183" s="9">
        <v>0</v>
      </c>
      <c r="S183" s="9">
        <v>0</v>
      </c>
      <c r="T183" s="9">
        <v>0</v>
      </c>
      <c r="U183" s="9">
        <v>0</v>
      </c>
      <c r="V183" s="9">
        <v>0</v>
      </c>
      <c r="W183" s="9">
        <v>0</v>
      </c>
      <c r="X183" s="2">
        <v>15000</v>
      </c>
      <c r="Y183" s="2">
        <v>0</v>
      </c>
    </row>
    <row r="184" spans="1:25" ht="12.75" customHeight="1" x14ac:dyDescent="0.2">
      <c r="A184" s="2" t="s">
        <v>820</v>
      </c>
      <c r="B184" s="2" t="s">
        <v>376</v>
      </c>
      <c r="C184" s="9" t="s">
        <v>1333</v>
      </c>
      <c r="D184" s="9" t="s">
        <v>1316</v>
      </c>
      <c r="E184" s="9">
        <v>0</v>
      </c>
      <c r="F184" s="9">
        <v>0</v>
      </c>
      <c r="G184" s="9">
        <v>0</v>
      </c>
      <c r="H184" s="9">
        <v>0</v>
      </c>
      <c r="I184" s="9">
        <v>0</v>
      </c>
      <c r="J184" s="9">
        <v>0</v>
      </c>
      <c r="K184" s="9">
        <v>0</v>
      </c>
      <c r="L184" s="9">
        <v>0</v>
      </c>
      <c r="M184" s="9">
        <v>0</v>
      </c>
      <c r="N184" s="9">
        <v>0</v>
      </c>
      <c r="O184" s="9">
        <v>0</v>
      </c>
      <c r="P184" s="9">
        <v>0</v>
      </c>
      <c r="Q184" s="9">
        <v>0</v>
      </c>
      <c r="R184" s="9">
        <v>0</v>
      </c>
      <c r="S184" s="9">
        <v>0</v>
      </c>
      <c r="T184" s="9">
        <v>0</v>
      </c>
      <c r="U184" s="9">
        <v>0</v>
      </c>
      <c r="V184" s="9">
        <v>0</v>
      </c>
      <c r="W184" s="9">
        <v>0</v>
      </c>
      <c r="X184" s="2">
        <v>0</v>
      </c>
      <c r="Y184" s="2">
        <v>0</v>
      </c>
    </row>
    <row r="185" spans="1:25" ht="12.75" customHeight="1" x14ac:dyDescent="0.2">
      <c r="A185" s="2" t="s">
        <v>983</v>
      </c>
      <c r="B185" s="2" t="s">
        <v>984</v>
      </c>
      <c r="C185" s="9" t="s">
        <v>1312</v>
      </c>
      <c r="D185" s="9" t="s">
        <v>1314</v>
      </c>
      <c r="E185" s="9">
        <v>0</v>
      </c>
      <c r="F185" s="9">
        <v>0</v>
      </c>
      <c r="G185" s="9">
        <v>6940</v>
      </c>
      <c r="H185" s="9">
        <v>0</v>
      </c>
      <c r="I185" s="9">
        <v>0</v>
      </c>
      <c r="J185" s="9">
        <v>0</v>
      </c>
      <c r="K185" s="9">
        <v>1424</v>
      </c>
      <c r="L185" s="9">
        <v>0</v>
      </c>
      <c r="M185" s="9">
        <v>0</v>
      </c>
      <c r="N185" s="9">
        <v>0</v>
      </c>
      <c r="O185" s="9">
        <v>121630</v>
      </c>
      <c r="P185" s="9">
        <v>26000</v>
      </c>
      <c r="Q185" s="9">
        <v>0</v>
      </c>
      <c r="R185" s="9">
        <v>0</v>
      </c>
      <c r="S185" s="9">
        <v>0</v>
      </c>
      <c r="T185" s="9">
        <v>0</v>
      </c>
      <c r="U185" s="9">
        <v>0</v>
      </c>
      <c r="V185" s="9">
        <v>0</v>
      </c>
      <c r="W185" s="9">
        <v>1116</v>
      </c>
      <c r="X185" s="2">
        <v>10500</v>
      </c>
      <c r="Y185" s="2">
        <v>0</v>
      </c>
    </row>
    <row r="186" spans="1:25" ht="12.75" customHeight="1" x14ac:dyDescent="0.2">
      <c r="A186" s="2" t="s">
        <v>500</v>
      </c>
      <c r="B186" s="2" t="s">
        <v>87</v>
      </c>
      <c r="C186" s="9" t="s">
        <v>1315</v>
      </c>
      <c r="D186" s="9" t="s">
        <v>1316</v>
      </c>
      <c r="E186" s="9">
        <v>0</v>
      </c>
      <c r="F186" s="9">
        <v>0</v>
      </c>
      <c r="G186" s="9">
        <v>0</v>
      </c>
      <c r="H186" s="9">
        <v>0</v>
      </c>
      <c r="I186" s="9">
        <v>0</v>
      </c>
      <c r="J186" s="9">
        <v>0</v>
      </c>
      <c r="K186" s="9">
        <v>0</v>
      </c>
      <c r="L186" s="9">
        <v>0</v>
      </c>
      <c r="M186" s="9">
        <v>0</v>
      </c>
      <c r="N186" s="9">
        <v>0</v>
      </c>
      <c r="O186" s="9">
        <v>123</v>
      </c>
      <c r="P186" s="9">
        <v>0</v>
      </c>
      <c r="Q186" s="9">
        <v>0</v>
      </c>
      <c r="R186" s="9">
        <v>0</v>
      </c>
      <c r="S186" s="9">
        <v>0</v>
      </c>
      <c r="T186" s="9">
        <v>0</v>
      </c>
      <c r="U186" s="9">
        <v>0</v>
      </c>
      <c r="V186" s="9">
        <v>284</v>
      </c>
      <c r="W186" s="9">
        <v>0</v>
      </c>
      <c r="X186" s="2">
        <v>2430</v>
      </c>
      <c r="Y186" s="2">
        <v>0</v>
      </c>
    </row>
    <row r="187" spans="1:25" ht="12.75" customHeight="1" x14ac:dyDescent="0.2">
      <c r="A187" s="2" t="s">
        <v>414</v>
      </c>
      <c r="B187" s="2" t="s">
        <v>88</v>
      </c>
      <c r="C187" s="9" t="s">
        <v>1315</v>
      </c>
      <c r="D187" s="9" t="s">
        <v>1316</v>
      </c>
      <c r="E187" s="9">
        <v>0</v>
      </c>
      <c r="F187" s="9">
        <v>0</v>
      </c>
      <c r="G187" s="9">
        <v>0</v>
      </c>
      <c r="H187" s="9">
        <v>0</v>
      </c>
      <c r="I187" s="9">
        <v>0</v>
      </c>
      <c r="J187" s="9">
        <v>0</v>
      </c>
      <c r="K187" s="9">
        <v>0</v>
      </c>
      <c r="L187" s="9">
        <v>0</v>
      </c>
      <c r="M187" s="9">
        <v>0</v>
      </c>
      <c r="N187" s="9">
        <v>0</v>
      </c>
      <c r="O187" s="9">
        <v>5000</v>
      </c>
      <c r="P187" s="9">
        <v>3300</v>
      </c>
      <c r="Q187" s="9">
        <v>0</v>
      </c>
      <c r="R187" s="9">
        <v>0</v>
      </c>
      <c r="S187" s="9">
        <v>0</v>
      </c>
      <c r="T187" s="9">
        <v>0</v>
      </c>
      <c r="U187" s="9">
        <v>0</v>
      </c>
      <c r="V187" s="9">
        <v>0</v>
      </c>
      <c r="W187" s="9">
        <v>0</v>
      </c>
      <c r="X187" s="2">
        <v>0</v>
      </c>
      <c r="Y187" s="2">
        <v>0</v>
      </c>
    </row>
    <row r="188" spans="1:25" ht="12.75" customHeight="1" x14ac:dyDescent="0.2">
      <c r="A188" s="2" t="s">
        <v>985</v>
      </c>
      <c r="B188" s="2" t="s">
        <v>986</v>
      </c>
      <c r="C188" s="9" t="s">
        <v>1317</v>
      </c>
      <c r="D188" s="9" t="s">
        <v>1317</v>
      </c>
      <c r="E188" s="9">
        <v>0</v>
      </c>
      <c r="F188" s="9">
        <v>0</v>
      </c>
      <c r="G188" s="9">
        <v>0</v>
      </c>
      <c r="H188" s="9">
        <v>0</v>
      </c>
      <c r="I188" s="9">
        <v>0</v>
      </c>
      <c r="J188" s="9">
        <v>0</v>
      </c>
      <c r="K188" s="9">
        <v>0</v>
      </c>
      <c r="L188" s="9">
        <v>0</v>
      </c>
      <c r="M188" s="9">
        <v>0</v>
      </c>
      <c r="N188" s="9">
        <v>0</v>
      </c>
      <c r="O188" s="9">
        <v>0</v>
      </c>
      <c r="P188" s="9">
        <v>0</v>
      </c>
      <c r="Q188" s="9">
        <v>0</v>
      </c>
      <c r="R188" s="9">
        <v>534</v>
      </c>
      <c r="S188" s="9">
        <v>0</v>
      </c>
      <c r="T188" s="9">
        <v>0</v>
      </c>
      <c r="U188" s="9">
        <v>3675</v>
      </c>
      <c r="V188" s="9">
        <v>0</v>
      </c>
      <c r="W188" s="9">
        <v>0</v>
      </c>
      <c r="X188" s="2">
        <v>0</v>
      </c>
      <c r="Y188" s="2">
        <v>0</v>
      </c>
    </row>
    <row r="189" spans="1:25" ht="12.75" customHeight="1" x14ac:dyDescent="0.2">
      <c r="A189" s="2" t="s">
        <v>987</v>
      </c>
      <c r="B189" s="2" t="s">
        <v>988</v>
      </c>
      <c r="C189" s="9" t="s">
        <v>1312</v>
      </c>
      <c r="D189" s="9" t="s">
        <v>1314</v>
      </c>
      <c r="E189" s="9">
        <v>5000</v>
      </c>
      <c r="F189" s="9">
        <v>15000</v>
      </c>
      <c r="G189" s="9">
        <v>0</v>
      </c>
      <c r="H189" s="9">
        <v>0</v>
      </c>
      <c r="I189" s="9">
        <v>0</v>
      </c>
      <c r="J189" s="9">
        <v>0</v>
      </c>
      <c r="K189" s="9">
        <v>0</v>
      </c>
      <c r="L189" s="9">
        <v>0</v>
      </c>
      <c r="M189" s="9">
        <v>0</v>
      </c>
      <c r="N189" s="9">
        <v>0</v>
      </c>
      <c r="O189" s="9">
        <v>218031</v>
      </c>
      <c r="P189" s="9">
        <v>327350</v>
      </c>
      <c r="Q189" s="9">
        <v>0</v>
      </c>
      <c r="R189" s="9">
        <v>0</v>
      </c>
      <c r="S189" s="9">
        <v>0</v>
      </c>
      <c r="T189" s="9">
        <v>0</v>
      </c>
      <c r="U189" s="9">
        <v>475</v>
      </c>
      <c r="V189" s="9">
        <v>0</v>
      </c>
      <c r="W189" s="9">
        <v>0</v>
      </c>
      <c r="X189" s="2">
        <v>10000</v>
      </c>
      <c r="Y189" s="2">
        <v>0</v>
      </c>
    </row>
    <row r="190" spans="1:25" ht="12.75" customHeight="1" x14ac:dyDescent="0.2">
      <c r="A190" s="2" t="s">
        <v>989</v>
      </c>
      <c r="B190" s="2" t="s">
        <v>990</v>
      </c>
      <c r="C190" s="9" t="s">
        <v>1312</v>
      </c>
      <c r="D190" s="9" t="s">
        <v>1313</v>
      </c>
      <c r="E190" s="9">
        <v>0</v>
      </c>
      <c r="F190" s="9">
        <v>0</v>
      </c>
      <c r="G190" s="9">
        <v>993</v>
      </c>
      <c r="H190" s="9">
        <v>0</v>
      </c>
      <c r="I190" s="9">
        <v>0</v>
      </c>
      <c r="J190" s="9">
        <v>131</v>
      </c>
      <c r="K190" s="9">
        <v>0</v>
      </c>
      <c r="L190" s="9">
        <v>0</v>
      </c>
      <c r="M190" s="9">
        <v>0</v>
      </c>
      <c r="N190" s="9">
        <v>0</v>
      </c>
      <c r="O190" s="9">
        <v>154663</v>
      </c>
      <c r="P190" s="9">
        <v>0</v>
      </c>
      <c r="Q190" s="9">
        <v>0</v>
      </c>
      <c r="R190" s="9">
        <v>0</v>
      </c>
      <c r="S190" s="9">
        <v>0</v>
      </c>
      <c r="T190" s="9">
        <v>0</v>
      </c>
      <c r="U190" s="9">
        <v>131</v>
      </c>
      <c r="V190" s="9">
        <v>0</v>
      </c>
      <c r="W190" s="9">
        <v>18950</v>
      </c>
      <c r="X190" s="2">
        <v>0</v>
      </c>
      <c r="Y190" s="2">
        <v>0</v>
      </c>
    </row>
    <row r="191" spans="1:25" ht="12.75" customHeight="1" x14ac:dyDescent="0.2">
      <c r="A191" s="2" t="s">
        <v>640</v>
      </c>
      <c r="B191" s="2" t="s">
        <v>89</v>
      </c>
      <c r="C191" s="9" t="s">
        <v>1315</v>
      </c>
      <c r="D191" s="9" t="s">
        <v>1316</v>
      </c>
      <c r="E191" s="9">
        <v>0</v>
      </c>
      <c r="F191" s="9">
        <v>0</v>
      </c>
      <c r="G191" s="9">
        <v>0</v>
      </c>
      <c r="H191" s="9">
        <v>0</v>
      </c>
      <c r="I191" s="9">
        <v>0</v>
      </c>
      <c r="J191" s="9">
        <v>0</v>
      </c>
      <c r="K191" s="9">
        <v>3</v>
      </c>
      <c r="L191" s="9">
        <v>0</v>
      </c>
      <c r="M191" s="9">
        <v>0</v>
      </c>
      <c r="N191" s="9">
        <v>0</v>
      </c>
      <c r="O191" s="9">
        <v>0</v>
      </c>
      <c r="P191" s="9">
        <v>4000</v>
      </c>
      <c r="Q191" s="9">
        <v>0</v>
      </c>
      <c r="R191" s="9">
        <v>0</v>
      </c>
      <c r="S191" s="9">
        <v>0</v>
      </c>
      <c r="T191" s="9">
        <v>0</v>
      </c>
      <c r="U191" s="9">
        <v>0</v>
      </c>
      <c r="V191" s="9">
        <v>0</v>
      </c>
      <c r="W191" s="9">
        <v>0</v>
      </c>
      <c r="X191" s="2">
        <v>0</v>
      </c>
      <c r="Y191" s="2">
        <v>0</v>
      </c>
    </row>
    <row r="192" spans="1:25" ht="12.75" customHeight="1" x14ac:dyDescent="0.2">
      <c r="A192" s="2" t="s">
        <v>490</v>
      </c>
      <c r="B192" s="2" t="s">
        <v>90</v>
      </c>
      <c r="C192" s="9" t="s">
        <v>1315</v>
      </c>
      <c r="D192" s="9" t="s">
        <v>1316</v>
      </c>
      <c r="E192" s="9">
        <v>0</v>
      </c>
      <c r="F192" s="9">
        <v>0</v>
      </c>
      <c r="G192" s="9">
        <v>0</v>
      </c>
      <c r="H192" s="9">
        <v>0</v>
      </c>
      <c r="I192" s="9">
        <v>0</v>
      </c>
      <c r="J192" s="9">
        <v>0</v>
      </c>
      <c r="K192" s="9">
        <v>0</v>
      </c>
      <c r="L192" s="9">
        <v>0</v>
      </c>
      <c r="M192" s="9">
        <v>0</v>
      </c>
      <c r="N192" s="9">
        <v>0</v>
      </c>
      <c r="O192" s="9">
        <v>0</v>
      </c>
      <c r="P192" s="9">
        <v>0</v>
      </c>
      <c r="Q192" s="9">
        <v>0</v>
      </c>
      <c r="R192" s="9">
        <v>0</v>
      </c>
      <c r="S192" s="9">
        <v>0</v>
      </c>
      <c r="T192" s="9">
        <v>0</v>
      </c>
      <c r="U192" s="9">
        <v>0</v>
      </c>
      <c r="V192" s="9">
        <v>0</v>
      </c>
      <c r="W192" s="9">
        <v>0</v>
      </c>
      <c r="X192" s="2">
        <v>0</v>
      </c>
      <c r="Y192" s="2">
        <v>0</v>
      </c>
    </row>
    <row r="193" spans="1:25" ht="12.75" customHeight="1" x14ac:dyDescent="0.2">
      <c r="A193" s="2" t="s">
        <v>551</v>
      </c>
      <c r="B193" s="2" t="s">
        <v>91</v>
      </c>
      <c r="C193" s="9" t="s">
        <v>1315</v>
      </c>
      <c r="D193" s="9" t="s">
        <v>1316</v>
      </c>
      <c r="E193" s="9">
        <v>0</v>
      </c>
      <c r="F193" s="9">
        <v>1000</v>
      </c>
      <c r="G193" s="9">
        <v>0</v>
      </c>
      <c r="H193" s="9">
        <v>0</v>
      </c>
      <c r="I193" s="9">
        <v>0</v>
      </c>
      <c r="J193" s="9">
        <v>0</v>
      </c>
      <c r="K193" s="9">
        <v>0</v>
      </c>
      <c r="L193" s="9">
        <v>0</v>
      </c>
      <c r="M193" s="9">
        <v>0</v>
      </c>
      <c r="N193" s="9">
        <v>0</v>
      </c>
      <c r="O193" s="9">
        <v>2500</v>
      </c>
      <c r="P193" s="9">
        <v>0</v>
      </c>
      <c r="Q193" s="9">
        <v>0</v>
      </c>
      <c r="R193" s="9">
        <v>0</v>
      </c>
      <c r="S193" s="9">
        <v>0</v>
      </c>
      <c r="T193" s="9">
        <v>0</v>
      </c>
      <c r="U193" s="9">
        <v>0</v>
      </c>
      <c r="V193" s="9">
        <v>0</v>
      </c>
      <c r="W193" s="9">
        <v>0</v>
      </c>
      <c r="X193" s="2">
        <v>0</v>
      </c>
      <c r="Y193" s="2">
        <v>0</v>
      </c>
    </row>
    <row r="194" spans="1:25" ht="12.75" customHeight="1" x14ac:dyDescent="0.2">
      <c r="A194" s="2" t="s">
        <v>694</v>
      </c>
      <c r="B194" s="2" t="s">
        <v>92</v>
      </c>
      <c r="C194" s="9" t="s">
        <v>1321</v>
      </c>
      <c r="D194" s="9" t="s">
        <v>1316</v>
      </c>
      <c r="E194" s="9">
        <v>0</v>
      </c>
      <c r="F194" s="9">
        <v>0</v>
      </c>
      <c r="G194" s="9">
        <v>0</v>
      </c>
      <c r="H194" s="9">
        <v>0</v>
      </c>
      <c r="I194" s="9">
        <v>0</v>
      </c>
      <c r="J194" s="9">
        <v>0</v>
      </c>
      <c r="K194" s="9">
        <v>0</v>
      </c>
      <c r="L194" s="9">
        <v>0</v>
      </c>
      <c r="M194" s="9">
        <v>0</v>
      </c>
      <c r="N194" s="9">
        <v>0</v>
      </c>
      <c r="O194" s="9">
        <v>435212</v>
      </c>
      <c r="P194" s="9">
        <v>120000</v>
      </c>
      <c r="Q194" s="9">
        <v>0</v>
      </c>
      <c r="R194" s="9">
        <v>0</v>
      </c>
      <c r="S194" s="9">
        <v>0</v>
      </c>
      <c r="T194" s="9">
        <v>0</v>
      </c>
      <c r="U194" s="9">
        <v>0</v>
      </c>
      <c r="V194" s="9">
        <v>0</v>
      </c>
      <c r="W194" s="9">
        <v>0</v>
      </c>
      <c r="X194" s="2">
        <v>0</v>
      </c>
      <c r="Y194" s="2">
        <v>0</v>
      </c>
    </row>
    <row r="195" spans="1:25" ht="12.75" customHeight="1" x14ac:dyDescent="0.2">
      <c r="A195" s="2" t="s">
        <v>610</v>
      </c>
      <c r="B195" s="2" t="s">
        <v>93</v>
      </c>
      <c r="C195" s="9" t="s">
        <v>1315</v>
      </c>
      <c r="D195" s="9" t="s">
        <v>1316</v>
      </c>
      <c r="E195" s="9">
        <v>0</v>
      </c>
      <c r="F195" s="9">
        <v>0</v>
      </c>
      <c r="G195" s="9">
        <v>0</v>
      </c>
      <c r="H195" s="9">
        <v>0</v>
      </c>
      <c r="I195" s="9">
        <v>0</v>
      </c>
      <c r="J195" s="9">
        <v>0</v>
      </c>
      <c r="K195" s="9">
        <v>0</v>
      </c>
      <c r="L195" s="9">
        <v>0</v>
      </c>
      <c r="M195" s="9">
        <v>0</v>
      </c>
      <c r="N195" s="9">
        <v>0</v>
      </c>
      <c r="O195" s="9">
        <v>9812</v>
      </c>
      <c r="P195" s="9">
        <v>0</v>
      </c>
      <c r="Q195" s="9">
        <v>0</v>
      </c>
      <c r="R195" s="9">
        <v>0</v>
      </c>
      <c r="S195" s="9">
        <v>0</v>
      </c>
      <c r="T195" s="9">
        <v>0</v>
      </c>
      <c r="U195" s="9">
        <v>0</v>
      </c>
      <c r="V195" s="9">
        <v>0</v>
      </c>
      <c r="W195" s="9">
        <v>0</v>
      </c>
      <c r="X195" s="2">
        <v>0</v>
      </c>
      <c r="Y195" s="2">
        <v>0</v>
      </c>
    </row>
    <row r="196" spans="1:25" ht="12.75" customHeight="1" x14ac:dyDescent="0.2">
      <c r="A196" s="2" t="s">
        <v>491</v>
      </c>
      <c r="B196" s="2" t="s">
        <v>94</v>
      </c>
      <c r="C196" s="9" t="s">
        <v>1315</v>
      </c>
      <c r="D196" s="9" t="s">
        <v>1316</v>
      </c>
      <c r="E196" s="9">
        <v>0</v>
      </c>
      <c r="F196" s="9">
        <v>0</v>
      </c>
      <c r="G196" s="9">
        <v>0</v>
      </c>
      <c r="H196" s="9">
        <v>0</v>
      </c>
      <c r="I196" s="9">
        <v>0</v>
      </c>
      <c r="J196" s="9">
        <v>0</v>
      </c>
      <c r="K196" s="9">
        <v>206</v>
      </c>
      <c r="L196" s="9">
        <v>0</v>
      </c>
      <c r="M196" s="9">
        <v>0</v>
      </c>
      <c r="N196" s="9">
        <v>0</v>
      </c>
      <c r="O196" s="9">
        <v>29098</v>
      </c>
      <c r="P196" s="9">
        <v>20000</v>
      </c>
      <c r="Q196" s="9">
        <v>0</v>
      </c>
      <c r="R196" s="9">
        <v>0</v>
      </c>
      <c r="S196" s="9">
        <v>0</v>
      </c>
      <c r="T196" s="9">
        <v>0</v>
      </c>
      <c r="U196" s="9">
        <v>0</v>
      </c>
      <c r="V196" s="9">
        <v>0</v>
      </c>
      <c r="W196" s="9">
        <v>0</v>
      </c>
      <c r="X196" s="2">
        <v>38600</v>
      </c>
      <c r="Y196" s="2">
        <v>0</v>
      </c>
    </row>
    <row r="197" spans="1:25" ht="12.75" customHeight="1" x14ac:dyDescent="0.2">
      <c r="A197" s="2" t="s">
        <v>756</v>
      </c>
      <c r="B197" s="2" t="s">
        <v>857</v>
      </c>
      <c r="C197" s="9" t="s">
        <v>1319</v>
      </c>
      <c r="D197" s="9" t="s">
        <v>1316</v>
      </c>
      <c r="E197" s="9">
        <v>0</v>
      </c>
      <c r="F197" s="9">
        <v>0</v>
      </c>
      <c r="G197" s="9">
        <v>0</v>
      </c>
      <c r="H197" s="9">
        <v>0</v>
      </c>
      <c r="I197" s="9">
        <v>0</v>
      </c>
      <c r="J197" s="9">
        <v>0</v>
      </c>
      <c r="K197" s="9">
        <v>0</v>
      </c>
      <c r="L197" s="9">
        <v>0</v>
      </c>
      <c r="M197" s="9">
        <v>0</v>
      </c>
      <c r="N197" s="9">
        <v>0</v>
      </c>
      <c r="O197" s="9">
        <v>3986</v>
      </c>
      <c r="P197" s="9">
        <v>5000</v>
      </c>
      <c r="Q197" s="9">
        <v>0</v>
      </c>
      <c r="R197" s="9">
        <v>0</v>
      </c>
      <c r="S197" s="9">
        <v>0</v>
      </c>
      <c r="T197" s="9">
        <v>0</v>
      </c>
      <c r="U197" s="9">
        <v>0</v>
      </c>
      <c r="V197" s="9">
        <v>0</v>
      </c>
      <c r="W197" s="9">
        <v>0</v>
      </c>
      <c r="X197" s="2">
        <v>0</v>
      </c>
      <c r="Y197" s="2">
        <v>4436</v>
      </c>
    </row>
    <row r="198" spans="1:25" ht="12.75" customHeight="1" x14ac:dyDescent="0.2">
      <c r="A198" s="2" t="s">
        <v>487</v>
      </c>
      <c r="B198" s="2" t="s">
        <v>330</v>
      </c>
      <c r="C198" s="9" t="s">
        <v>1324</v>
      </c>
      <c r="D198" s="9" t="s">
        <v>1316</v>
      </c>
      <c r="E198" s="9">
        <v>0</v>
      </c>
      <c r="F198" s="9">
        <v>0</v>
      </c>
      <c r="G198" s="9">
        <v>0</v>
      </c>
      <c r="H198" s="9">
        <v>0</v>
      </c>
      <c r="I198" s="9">
        <v>0</v>
      </c>
      <c r="J198" s="9">
        <v>0</v>
      </c>
      <c r="K198" s="9">
        <v>0</v>
      </c>
      <c r="L198" s="9">
        <v>0</v>
      </c>
      <c r="M198" s="9">
        <v>0</v>
      </c>
      <c r="N198" s="9">
        <v>0</v>
      </c>
      <c r="O198" s="9">
        <v>306683</v>
      </c>
      <c r="P198" s="9">
        <v>41050</v>
      </c>
      <c r="Q198" s="9">
        <v>0</v>
      </c>
      <c r="R198" s="9">
        <v>0</v>
      </c>
      <c r="S198" s="9">
        <v>0</v>
      </c>
      <c r="T198" s="9">
        <v>0</v>
      </c>
      <c r="U198" s="9">
        <v>0</v>
      </c>
      <c r="V198" s="9">
        <v>0</v>
      </c>
      <c r="W198" s="9">
        <v>0</v>
      </c>
      <c r="X198" s="2">
        <v>0</v>
      </c>
      <c r="Y198" s="2">
        <v>0</v>
      </c>
    </row>
    <row r="199" spans="1:25" ht="12.75" customHeight="1" x14ac:dyDescent="0.2">
      <c r="A199" s="2" t="s">
        <v>501</v>
      </c>
      <c r="B199" s="2" t="s">
        <v>95</v>
      </c>
      <c r="C199" s="9" t="s">
        <v>1315</v>
      </c>
      <c r="D199" s="9" t="s">
        <v>1316</v>
      </c>
      <c r="E199" s="9">
        <v>0</v>
      </c>
      <c r="F199" s="9">
        <v>0</v>
      </c>
      <c r="G199" s="9">
        <v>0</v>
      </c>
      <c r="H199" s="9">
        <v>0</v>
      </c>
      <c r="I199" s="9">
        <v>0</v>
      </c>
      <c r="J199" s="9">
        <v>0</v>
      </c>
      <c r="K199" s="9">
        <v>0</v>
      </c>
      <c r="L199" s="9">
        <v>0</v>
      </c>
      <c r="M199" s="9">
        <v>0</v>
      </c>
      <c r="N199" s="9">
        <v>0</v>
      </c>
      <c r="O199" s="9">
        <v>16802</v>
      </c>
      <c r="P199" s="9">
        <v>0</v>
      </c>
      <c r="Q199" s="9">
        <v>0</v>
      </c>
      <c r="R199" s="9">
        <v>0</v>
      </c>
      <c r="S199" s="9">
        <v>0</v>
      </c>
      <c r="T199" s="9">
        <v>0</v>
      </c>
      <c r="U199" s="9">
        <v>0</v>
      </c>
      <c r="V199" s="9">
        <v>0</v>
      </c>
      <c r="W199" s="9">
        <v>0</v>
      </c>
      <c r="X199" s="2">
        <v>0</v>
      </c>
      <c r="Y199" s="2">
        <v>0</v>
      </c>
    </row>
    <row r="200" spans="1:25" ht="12.75" customHeight="1" x14ac:dyDescent="0.2">
      <c r="A200" s="2" t="s">
        <v>538</v>
      </c>
      <c r="B200" s="2" t="s">
        <v>96</v>
      </c>
      <c r="C200" s="9" t="s">
        <v>1315</v>
      </c>
      <c r="D200" s="9" t="s">
        <v>1316</v>
      </c>
      <c r="E200" s="9">
        <v>0</v>
      </c>
      <c r="F200" s="9">
        <v>0</v>
      </c>
      <c r="G200" s="9">
        <v>0</v>
      </c>
      <c r="H200" s="9">
        <v>0</v>
      </c>
      <c r="I200" s="9">
        <v>0</v>
      </c>
      <c r="J200" s="9">
        <v>0</v>
      </c>
      <c r="K200" s="9">
        <v>0</v>
      </c>
      <c r="L200" s="9">
        <v>0</v>
      </c>
      <c r="M200" s="9">
        <v>0</v>
      </c>
      <c r="N200" s="9">
        <v>8000</v>
      </c>
      <c r="O200" s="9">
        <v>729</v>
      </c>
      <c r="P200" s="9">
        <v>0</v>
      </c>
      <c r="Q200" s="9">
        <v>0</v>
      </c>
      <c r="R200" s="9">
        <v>0</v>
      </c>
      <c r="S200" s="9">
        <v>0</v>
      </c>
      <c r="T200" s="9">
        <v>0</v>
      </c>
      <c r="U200" s="9">
        <v>0</v>
      </c>
      <c r="V200" s="9">
        <v>0</v>
      </c>
      <c r="W200" s="9">
        <v>0</v>
      </c>
      <c r="X200" s="2">
        <v>0</v>
      </c>
      <c r="Y200" s="2">
        <v>0</v>
      </c>
    </row>
    <row r="201" spans="1:25" ht="12.75" customHeight="1" x14ac:dyDescent="0.2">
      <c r="A201" s="2" t="s">
        <v>582</v>
      </c>
      <c r="B201" s="2" t="s">
        <v>97</v>
      </c>
      <c r="C201" s="9" t="s">
        <v>1315</v>
      </c>
      <c r="D201" s="9" t="s">
        <v>1316</v>
      </c>
      <c r="E201" s="9">
        <v>0</v>
      </c>
      <c r="F201" s="9">
        <v>0</v>
      </c>
      <c r="G201" s="9">
        <v>0</v>
      </c>
      <c r="H201" s="9">
        <v>0</v>
      </c>
      <c r="I201" s="9">
        <v>0</v>
      </c>
      <c r="J201" s="9">
        <v>0</v>
      </c>
      <c r="K201" s="9">
        <v>42</v>
      </c>
      <c r="L201" s="9">
        <v>0</v>
      </c>
      <c r="M201" s="9">
        <v>0</v>
      </c>
      <c r="N201" s="9">
        <v>0</v>
      </c>
      <c r="O201" s="9">
        <v>23884</v>
      </c>
      <c r="P201" s="9">
        <v>10500</v>
      </c>
      <c r="Q201" s="9">
        <v>0</v>
      </c>
      <c r="R201" s="9">
        <v>0</v>
      </c>
      <c r="S201" s="9">
        <v>0</v>
      </c>
      <c r="T201" s="9">
        <v>0</v>
      </c>
      <c r="U201" s="9">
        <v>0</v>
      </c>
      <c r="V201" s="9">
        <v>0</v>
      </c>
      <c r="W201" s="9">
        <v>0</v>
      </c>
      <c r="X201" s="2">
        <v>30</v>
      </c>
      <c r="Y201" s="2">
        <v>0</v>
      </c>
    </row>
    <row r="202" spans="1:25" ht="12.75" customHeight="1" x14ac:dyDescent="0.2">
      <c r="A202" s="2" t="s">
        <v>744</v>
      </c>
      <c r="B202" s="2" t="s">
        <v>331</v>
      </c>
      <c r="C202" s="9" t="s">
        <v>1344</v>
      </c>
      <c r="D202" s="9" t="s">
        <v>1316</v>
      </c>
      <c r="E202" s="9">
        <v>0</v>
      </c>
      <c r="F202" s="9">
        <v>0</v>
      </c>
      <c r="G202" s="9">
        <v>0</v>
      </c>
      <c r="H202" s="9">
        <v>33100</v>
      </c>
      <c r="I202" s="9">
        <v>0</v>
      </c>
      <c r="J202" s="9">
        <v>0</v>
      </c>
      <c r="K202" s="9">
        <v>0</v>
      </c>
      <c r="L202" s="9">
        <v>0</v>
      </c>
      <c r="M202" s="9">
        <v>0</v>
      </c>
      <c r="N202" s="9">
        <v>0</v>
      </c>
      <c r="O202" s="9">
        <v>800000</v>
      </c>
      <c r="P202" s="9">
        <v>0</v>
      </c>
      <c r="Q202" s="9">
        <v>0</v>
      </c>
      <c r="R202" s="9">
        <v>0</v>
      </c>
      <c r="S202" s="9">
        <v>0</v>
      </c>
      <c r="T202" s="9">
        <v>0</v>
      </c>
      <c r="U202" s="9">
        <v>0</v>
      </c>
      <c r="V202" s="9">
        <v>0</v>
      </c>
      <c r="W202" s="9">
        <v>0</v>
      </c>
      <c r="X202" s="2">
        <v>0</v>
      </c>
      <c r="Y202" s="2">
        <v>0</v>
      </c>
    </row>
    <row r="203" spans="1:25" ht="12.75" customHeight="1" x14ac:dyDescent="0.2">
      <c r="A203" s="2" t="s">
        <v>804</v>
      </c>
      <c r="B203" s="2" t="s">
        <v>1345</v>
      </c>
      <c r="C203" s="9" t="s">
        <v>1346</v>
      </c>
      <c r="D203" s="9" t="s">
        <v>1316</v>
      </c>
      <c r="E203" s="9">
        <v>0</v>
      </c>
      <c r="F203" s="9">
        <v>0</v>
      </c>
      <c r="G203" s="9">
        <v>0</v>
      </c>
      <c r="H203" s="9">
        <v>0</v>
      </c>
      <c r="I203" s="9">
        <v>0</v>
      </c>
      <c r="J203" s="9">
        <v>0</v>
      </c>
      <c r="K203" s="9">
        <v>0</v>
      </c>
      <c r="L203" s="9">
        <v>0</v>
      </c>
      <c r="M203" s="9">
        <v>0</v>
      </c>
      <c r="N203" s="9">
        <v>0</v>
      </c>
      <c r="O203" s="9">
        <v>8998</v>
      </c>
      <c r="P203" s="9">
        <v>0</v>
      </c>
      <c r="Q203" s="9">
        <v>0</v>
      </c>
      <c r="R203" s="9">
        <v>0</v>
      </c>
      <c r="S203" s="9">
        <v>0</v>
      </c>
      <c r="T203" s="9">
        <v>0</v>
      </c>
      <c r="U203" s="9">
        <v>0</v>
      </c>
      <c r="V203" s="9">
        <v>0</v>
      </c>
      <c r="W203" s="9">
        <v>0</v>
      </c>
      <c r="X203" s="2">
        <v>0</v>
      </c>
      <c r="Y203" s="2">
        <v>0</v>
      </c>
    </row>
    <row r="204" spans="1:25" ht="12.75" customHeight="1" x14ac:dyDescent="0.2">
      <c r="A204" s="2" t="s">
        <v>814</v>
      </c>
      <c r="B204" s="2" t="s">
        <v>900</v>
      </c>
      <c r="C204" s="9" t="s">
        <v>1363</v>
      </c>
      <c r="D204" s="9" t="s">
        <v>1316</v>
      </c>
      <c r="E204" s="9">
        <v>0</v>
      </c>
      <c r="F204" s="9">
        <v>0</v>
      </c>
      <c r="G204" s="9">
        <v>0</v>
      </c>
      <c r="H204" s="9">
        <v>0</v>
      </c>
      <c r="I204" s="9">
        <v>0</v>
      </c>
      <c r="J204" s="9">
        <v>0</v>
      </c>
      <c r="K204" s="9">
        <v>0</v>
      </c>
      <c r="L204" s="9">
        <v>0</v>
      </c>
      <c r="M204" s="9">
        <v>0</v>
      </c>
      <c r="N204" s="9">
        <v>0</v>
      </c>
      <c r="O204" s="9">
        <v>235706</v>
      </c>
      <c r="P204" s="9">
        <v>55000</v>
      </c>
      <c r="Q204" s="9">
        <v>0</v>
      </c>
      <c r="R204" s="9">
        <v>0</v>
      </c>
      <c r="S204" s="9">
        <v>0</v>
      </c>
      <c r="T204" s="9">
        <v>0</v>
      </c>
      <c r="U204" s="9">
        <v>0</v>
      </c>
      <c r="V204" s="9">
        <v>0</v>
      </c>
      <c r="W204" s="9">
        <v>64912</v>
      </c>
      <c r="X204" s="2">
        <v>0</v>
      </c>
      <c r="Y204" s="2">
        <v>0</v>
      </c>
    </row>
    <row r="205" spans="1:25" ht="12.75" customHeight="1" x14ac:dyDescent="0.2">
      <c r="A205" s="2" t="s">
        <v>772</v>
      </c>
      <c r="B205" s="2" t="s">
        <v>333</v>
      </c>
      <c r="C205" s="9" t="s">
        <v>1319</v>
      </c>
      <c r="D205" s="9" t="s">
        <v>1316</v>
      </c>
      <c r="E205" s="9">
        <v>0</v>
      </c>
      <c r="F205" s="9">
        <v>0</v>
      </c>
      <c r="G205" s="9">
        <v>0</v>
      </c>
      <c r="H205" s="9">
        <v>0</v>
      </c>
      <c r="I205" s="9">
        <v>0</v>
      </c>
      <c r="J205" s="9">
        <v>0</v>
      </c>
      <c r="K205" s="9">
        <v>0</v>
      </c>
      <c r="L205" s="9">
        <v>0</v>
      </c>
      <c r="M205" s="9">
        <v>0</v>
      </c>
      <c r="N205" s="9">
        <v>0</v>
      </c>
      <c r="O205" s="9">
        <v>98384</v>
      </c>
      <c r="P205" s="9">
        <v>0</v>
      </c>
      <c r="Q205" s="9">
        <v>0</v>
      </c>
      <c r="R205" s="9">
        <v>0</v>
      </c>
      <c r="S205" s="9">
        <v>0</v>
      </c>
      <c r="T205" s="9">
        <v>0</v>
      </c>
      <c r="U205" s="9">
        <v>0</v>
      </c>
      <c r="V205" s="9">
        <v>0</v>
      </c>
      <c r="W205" s="9">
        <v>0</v>
      </c>
      <c r="X205" s="2">
        <v>0</v>
      </c>
      <c r="Y205" s="2">
        <v>0</v>
      </c>
    </row>
    <row r="206" spans="1:25" ht="12.75" customHeight="1" x14ac:dyDescent="0.2">
      <c r="A206" s="2" t="s">
        <v>811</v>
      </c>
      <c r="B206" s="2" t="s">
        <v>334</v>
      </c>
      <c r="C206" s="9" t="s">
        <v>1339</v>
      </c>
      <c r="D206" s="9" t="s">
        <v>1316</v>
      </c>
      <c r="E206" s="9">
        <v>0</v>
      </c>
      <c r="F206" s="9">
        <v>0</v>
      </c>
      <c r="G206" s="9">
        <v>0</v>
      </c>
      <c r="H206" s="9">
        <v>0</v>
      </c>
      <c r="I206" s="9">
        <v>0</v>
      </c>
      <c r="J206" s="9">
        <v>0</v>
      </c>
      <c r="K206" s="9">
        <v>0</v>
      </c>
      <c r="L206" s="9">
        <v>0</v>
      </c>
      <c r="M206" s="9">
        <v>0</v>
      </c>
      <c r="N206" s="9">
        <v>0</v>
      </c>
      <c r="O206" s="9">
        <v>92182</v>
      </c>
      <c r="P206" s="9">
        <v>0</v>
      </c>
      <c r="Q206" s="9">
        <v>0</v>
      </c>
      <c r="R206" s="9">
        <v>0</v>
      </c>
      <c r="S206" s="9">
        <v>0</v>
      </c>
      <c r="T206" s="9">
        <v>0</v>
      </c>
      <c r="U206" s="9">
        <v>0</v>
      </c>
      <c r="V206" s="9">
        <v>0</v>
      </c>
      <c r="W206" s="9">
        <v>0</v>
      </c>
      <c r="X206" s="2">
        <v>0</v>
      </c>
      <c r="Y206" s="2">
        <v>0</v>
      </c>
    </row>
    <row r="207" spans="1:25" ht="12.75" customHeight="1" x14ac:dyDescent="0.2">
      <c r="A207" s="2" t="s">
        <v>713</v>
      </c>
      <c r="B207" s="2" t="s">
        <v>98</v>
      </c>
      <c r="C207" s="9" t="s">
        <v>1327</v>
      </c>
      <c r="D207" s="9" t="s">
        <v>1316</v>
      </c>
      <c r="E207" s="9">
        <v>0</v>
      </c>
      <c r="F207" s="9">
        <v>0</v>
      </c>
      <c r="G207" s="9">
        <v>0</v>
      </c>
      <c r="H207" s="9">
        <v>0</v>
      </c>
      <c r="I207" s="9">
        <v>0</v>
      </c>
      <c r="J207" s="9">
        <v>0</v>
      </c>
      <c r="K207" s="9">
        <v>0</v>
      </c>
      <c r="L207" s="9">
        <v>0</v>
      </c>
      <c r="M207" s="9">
        <v>0</v>
      </c>
      <c r="N207" s="9">
        <v>0</v>
      </c>
      <c r="O207" s="9">
        <v>404220</v>
      </c>
      <c r="P207" s="9">
        <v>129000</v>
      </c>
      <c r="Q207" s="9">
        <v>0</v>
      </c>
      <c r="R207" s="9">
        <v>304</v>
      </c>
      <c r="S207" s="9">
        <v>0</v>
      </c>
      <c r="T207" s="9">
        <v>0</v>
      </c>
      <c r="U207" s="9">
        <v>0</v>
      </c>
      <c r="V207" s="9">
        <v>0</v>
      </c>
      <c r="W207" s="9">
        <v>0</v>
      </c>
      <c r="X207" s="2">
        <v>0</v>
      </c>
      <c r="Y207" s="2">
        <v>0</v>
      </c>
    </row>
    <row r="208" spans="1:25" ht="12.75" customHeight="1" x14ac:dyDescent="0.2">
      <c r="A208" s="2" t="s">
        <v>649</v>
      </c>
      <c r="B208" s="2" t="s">
        <v>99</v>
      </c>
      <c r="C208" s="9" t="s">
        <v>1315</v>
      </c>
      <c r="D208" s="9" t="s">
        <v>1316</v>
      </c>
      <c r="E208" s="9">
        <v>0</v>
      </c>
      <c r="F208" s="9">
        <v>0</v>
      </c>
      <c r="G208" s="9">
        <v>0</v>
      </c>
      <c r="H208" s="9">
        <v>0</v>
      </c>
      <c r="I208" s="9">
        <v>0</v>
      </c>
      <c r="J208" s="9">
        <v>0</v>
      </c>
      <c r="K208" s="9">
        <v>0</v>
      </c>
      <c r="L208" s="9">
        <v>0</v>
      </c>
      <c r="M208" s="9">
        <v>0</v>
      </c>
      <c r="N208" s="9">
        <v>0</v>
      </c>
      <c r="O208" s="9">
        <v>2300</v>
      </c>
      <c r="P208" s="9">
        <v>0</v>
      </c>
      <c r="Q208" s="9">
        <v>0</v>
      </c>
      <c r="R208" s="9">
        <v>0</v>
      </c>
      <c r="S208" s="9">
        <v>0</v>
      </c>
      <c r="T208" s="9">
        <v>0</v>
      </c>
      <c r="U208" s="9">
        <v>0</v>
      </c>
      <c r="V208" s="9">
        <v>0</v>
      </c>
      <c r="W208" s="9">
        <v>0</v>
      </c>
      <c r="X208" s="2">
        <v>0</v>
      </c>
      <c r="Y208" s="2">
        <v>0</v>
      </c>
    </row>
    <row r="209" spans="1:25" ht="12.75" customHeight="1" x14ac:dyDescent="0.2">
      <c r="A209" s="2" t="s">
        <v>714</v>
      </c>
      <c r="B209" s="2" t="s">
        <v>100</v>
      </c>
      <c r="C209" s="9" t="s">
        <v>1327</v>
      </c>
      <c r="D209" s="9" t="s">
        <v>1316</v>
      </c>
      <c r="E209" s="9">
        <v>0</v>
      </c>
      <c r="F209" s="9">
        <v>0</v>
      </c>
      <c r="G209" s="9">
        <v>0</v>
      </c>
      <c r="H209" s="9">
        <v>0</v>
      </c>
      <c r="I209" s="9">
        <v>31</v>
      </c>
      <c r="J209" s="9">
        <v>0</v>
      </c>
      <c r="K209" s="9">
        <v>0</v>
      </c>
      <c r="L209" s="9">
        <v>0</v>
      </c>
      <c r="M209" s="9">
        <v>0</v>
      </c>
      <c r="N209" s="9">
        <v>0</v>
      </c>
      <c r="O209" s="9">
        <v>647420</v>
      </c>
      <c r="P209" s="9">
        <v>5000</v>
      </c>
      <c r="Q209" s="9">
        <v>0</v>
      </c>
      <c r="R209" s="9">
        <v>0</v>
      </c>
      <c r="S209" s="9">
        <v>0</v>
      </c>
      <c r="T209" s="9">
        <v>0</v>
      </c>
      <c r="U209" s="9">
        <v>0</v>
      </c>
      <c r="V209" s="9">
        <v>0</v>
      </c>
      <c r="W209" s="9">
        <v>0</v>
      </c>
      <c r="X209" s="2">
        <v>0</v>
      </c>
      <c r="Y209" s="2">
        <v>0</v>
      </c>
    </row>
    <row r="210" spans="1:25" ht="12.75" customHeight="1" x14ac:dyDescent="0.2">
      <c r="A210" s="2" t="s">
        <v>417</v>
      </c>
      <c r="B210" s="2" t="s">
        <v>101</v>
      </c>
      <c r="C210" s="9" t="s">
        <v>1312</v>
      </c>
      <c r="D210" s="9" t="s">
        <v>1316</v>
      </c>
      <c r="E210" s="9">
        <v>0</v>
      </c>
      <c r="F210" s="9">
        <v>0</v>
      </c>
      <c r="G210" s="9">
        <v>0</v>
      </c>
      <c r="H210" s="9">
        <v>0</v>
      </c>
      <c r="I210" s="9">
        <v>0</v>
      </c>
      <c r="J210" s="9">
        <v>0</v>
      </c>
      <c r="K210" s="9">
        <v>0</v>
      </c>
      <c r="L210" s="9">
        <v>0</v>
      </c>
      <c r="M210" s="9">
        <v>0</v>
      </c>
      <c r="N210" s="9">
        <v>0</v>
      </c>
      <c r="O210" s="9">
        <v>10000</v>
      </c>
      <c r="P210" s="9">
        <v>0</v>
      </c>
      <c r="Q210" s="9">
        <v>0</v>
      </c>
      <c r="R210" s="9">
        <v>0</v>
      </c>
      <c r="S210" s="9">
        <v>0</v>
      </c>
      <c r="T210" s="9">
        <v>0</v>
      </c>
      <c r="U210" s="9">
        <v>0</v>
      </c>
      <c r="V210" s="9">
        <v>0</v>
      </c>
      <c r="W210" s="9">
        <v>10000</v>
      </c>
      <c r="X210" s="2">
        <v>0</v>
      </c>
      <c r="Y210" s="2">
        <v>0</v>
      </c>
    </row>
    <row r="211" spans="1:25" ht="12.75" customHeight="1" x14ac:dyDescent="0.2">
      <c r="A211" s="2" t="s">
        <v>590</v>
      </c>
      <c r="B211" s="2" t="s">
        <v>102</v>
      </c>
      <c r="C211" s="9" t="s">
        <v>1315</v>
      </c>
      <c r="D211" s="9" t="s">
        <v>1316</v>
      </c>
      <c r="E211" s="9">
        <v>0</v>
      </c>
      <c r="F211" s="9">
        <v>0</v>
      </c>
      <c r="G211" s="9">
        <v>0</v>
      </c>
      <c r="H211" s="9">
        <v>0</v>
      </c>
      <c r="I211" s="9">
        <v>0</v>
      </c>
      <c r="J211" s="9">
        <v>0</v>
      </c>
      <c r="K211" s="9">
        <v>0</v>
      </c>
      <c r="L211" s="9">
        <v>0</v>
      </c>
      <c r="M211" s="9">
        <v>0</v>
      </c>
      <c r="N211" s="9">
        <v>0</v>
      </c>
      <c r="O211" s="9">
        <v>0</v>
      </c>
      <c r="P211" s="9">
        <v>0</v>
      </c>
      <c r="Q211" s="9">
        <v>0</v>
      </c>
      <c r="R211" s="9">
        <v>0</v>
      </c>
      <c r="S211" s="9">
        <v>0</v>
      </c>
      <c r="T211" s="9">
        <v>0</v>
      </c>
      <c r="U211" s="9">
        <v>0</v>
      </c>
      <c r="V211" s="9">
        <v>0</v>
      </c>
      <c r="W211" s="9">
        <v>0</v>
      </c>
      <c r="X211" s="2">
        <v>0</v>
      </c>
      <c r="Y211" s="2">
        <v>0</v>
      </c>
    </row>
    <row r="212" spans="1:25" ht="12.75" customHeight="1" x14ac:dyDescent="0.2">
      <c r="A212" s="2" t="s">
        <v>715</v>
      </c>
      <c r="B212" s="2" t="s">
        <v>846</v>
      </c>
      <c r="C212" s="9" t="s">
        <v>1327</v>
      </c>
      <c r="D212" s="9" t="s">
        <v>1316</v>
      </c>
      <c r="E212" s="9">
        <v>0</v>
      </c>
      <c r="F212" s="9">
        <v>0</v>
      </c>
      <c r="G212" s="9">
        <v>0</v>
      </c>
      <c r="H212" s="9">
        <v>0</v>
      </c>
      <c r="I212" s="9">
        <v>0</v>
      </c>
      <c r="J212" s="9">
        <v>0</v>
      </c>
      <c r="K212" s="9">
        <v>0</v>
      </c>
      <c r="L212" s="9">
        <v>0</v>
      </c>
      <c r="M212" s="9">
        <v>0</v>
      </c>
      <c r="N212" s="9">
        <v>0</v>
      </c>
      <c r="O212" s="9">
        <v>475520</v>
      </c>
      <c r="P212" s="9">
        <v>0</v>
      </c>
      <c r="Q212" s="9">
        <v>0</v>
      </c>
      <c r="R212" s="9">
        <v>0</v>
      </c>
      <c r="S212" s="9">
        <v>0</v>
      </c>
      <c r="T212" s="9">
        <v>0</v>
      </c>
      <c r="U212" s="9">
        <v>0</v>
      </c>
      <c r="V212" s="9">
        <v>0</v>
      </c>
      <c r="W212" s="9">
        <v>0</v>
      </c>
      <c r="X212" s="2">
        <v>0</v>
      </c>
      <c r="Y212" s="2">
        <v>0</v>
      </c>
    </row>
    <row r="213" spans="1:25" ht="12.75" customHeight="1" x14ac:dyDescent="0.2">
      <c r="A213" s="2" t="s">
        <v>496</v>
      </c>
      <c r="B213" s="2" t="s">
        <v>335</v>
      </c>
      <c r="C213" s="9" t="s">
        <v>1324</v>
      </c>
      <c r="D213" s="9" t="s">
        <v>1316</v>
      </c>
      <c r="E213" s="9">
        <v>0</v>
      </c>
      <c r="F213" s="9">
        <v>0</v>
      </c>
      <c r="G213" s="9">
        <v>0</v>
      </c>
      <c r="H213" s="9">
        <v>328</v>
      </c>
      <c r="I213" s="9">
        <v>2049</v>
      </c>
      <c r="J213" s="9">
        <v>0</v>
      </c>
      <c r="K213" s="9">
        <v>79</v>
      </c>
      <c r="L213" s="9">
        <v>0</v>
      </c>
      <c r="M213" s="9">
        <v>0</v>
      </c>
      <c r="N213" s="9">
        <v>0</v>
      </c>
      <c r="O213" s="9">
        <v>341550</v>
      </c>
      <c r="P213" s="9">
        <v>53000</v>
      </c>
      <c r="Q213" s="9">
        <v>0</v>
      </c>
      <c r="R213" s="9">
        <v>0</v>
      </c>
      <c r="S213" s="9">
        <v>0</v>
      </c>
      <c r="T213" s="9">
        <v>0</v>
      </c>
      <c r="U213" s="9">
        <v>0</v>
      </c>
      <c r="V213" s="9">
        <v>0</v>
      </c>
      <c r="W213" s="9">
        <v>20000</v>
      </c>
      <c r="X213" s="2">
        <v>328</v>
      </c>
      <c r="Y213" s="2">
        <v>0</v>
      </c>
    </row>
    <row r="214" spans="1:25" ht="12.75" customHeight="1" x14ac:dyDescent="0.2">
      <c r="A214" s="2" t="s">
        <v>566</v>
      </c>
      <c r="B214" s="2" t="s">
        <v>103</v>
      </c>
      <c r="C214" s="9" t="s">
        <v>1315</v>
      </c>
      <c r="D214" s="9" t="s">
        <v>1316</v>
      </c>
      <c r="E214" s="9">
        <v>0</v>
      </c>
      <c r="F214" s="9">
        <v>0</v>
      </c>
      <c r="G214" s="9">
        <v>0</v>
      </c>
      <c r="H214" s="9">
        <v>0</v>
      </c>
      <c r="I214" s="9">
        <v>0</v>
      </c>
      <c r="J214" s="9">
        <v>0</v>
      </c>
      <c r="K214" s="9">
        <v>0</v>
      </c>
      <c r="L214" s="9">
        <v>0</v>
      </c>
      <c r="M214" s="9">
        <v>0</v>
      </c>
      <c r="N214" s="9">
        <v>0</v>
      </c>
      <c r="O214" s="9">
        <v>1490</v>
      </c>
      <c r="P214" s="9">
        <v>0</v>
      </c>
      <c r="Q214" s="9">
        <v>0</v>
      </c>
      <c r="R214" s="9">
        <v>0</v>
      </c>
      <c r="S214" s="9">
        <v>0</v>
      </c>
      <c r="T214" s="9">
        <v>0</v>
      </c>
      <c r="U214" s="9">
        <v>0</v>
      </c>
      <c r="V214" s="9">
        <v>0</v>
      </c>
      <c r="W214" s="9">
        <v>0</v>
      </c>
      <c r="X214" s="2">
        <v>0</v>
      </c>
      <c r="Y214" s="2">
        <v>0</v>
      </c>
    </row>
    <row r="215" spans="1:25" ht="12.75" customHeight="1" x14ac:dyDescent="0.2">
      <c r="A215" s="2" t="s">
        <v>732</v>
      </c>
      <c r="B215" s="2" t="s">
        <v>104</v>
      </c>
      <c r="C215" s="9" t="s">
        <v>1320</v>
      </c>
      <c r="D215" s="9" t="s">
        <v>1316</v>
      </c>
      <c r="E215" s="9">
        <v>0</v>
      </c>
      <c r="F215" s="9">
        <v>0</v>
      </c>
      <c r="G215" s="9">
        <v>0</v>
      </c>
      <c r="H215" s="9">
        <v>0</v>
      </c>
      <c r="I215" s="9">
        <v>0</v>
      </c>
      <c r="J215" s="9">
        <v>0</v>
      </c>
      <c r="K215" s="9">
        <v>0</v>
      </c>
      <c r="L215" s="9">
        <v>0</v>
      </c>
      <c r="M215" s="9">
        <v>0</v>
      </c>
      <c r="N215" s="9">
        <v>0</v>
      </c>
      <c r="O215" s="9">
        <v>502806</v>
      </c>
      <c r="P215" s="9">
        <v>85000</v>
      </c>
      <c r="Q215" s="9">
        <v>0</v>
      </c>
      <c r="R215" s="9">
        <v>0</v>
      </c>
      <c r="S215" s="9">
        <v>0</v>
      </c>
      <c r="T215" s="9">
        <v>0</v>
      </c>
      <c r="U215" s="9">
        <v>0</v>
      </c>
      <c r="V215" s="9">
        <v>0</v>
      </c>
      <c r="W215" s="9">
        <v>40000</v>
      </c>
      <c r="X215" s="2">
        <v>3000</v>
      </c>
      <c r="Y215" s="2">
        <v>0</v>
      </c>
    </row>
    <row r="216" spans="1:25" ht="12.75" customHeight="1" x14ac:dyDescent="0.2">
      <c r="A216" s="2" t="s">
        <v>482</v>
      </c>
      <c r="B216" s="2" t="s">
        <v>105</v>
      </c>
      <c r="C216" s="9" t="s">
        <v>1315</v>
      </c>
      <c r="D216" s="9" t="s">
        <v>1316</v>
      </c>
      <c r="E216" s="9">
        <v>0</v>
      </c>
      <c r="F216" s="9">
        <v>0</v>
      </c>
      <c r="G216" s="9">
        <v>0</v>
      </c>
      <c r="H216" s="9">
        <v>0</v>
      </c>
      <c r="I216" s="9">
        <v>0</v>
      </c>
      <c r="J216" s="9">
        <v>0</v>
      </c>
      <c r="K216" s="9">
        <v>0</v>
      </c>
      <c r="L216" s="9">
        <v>0</v>
      </c>
      <c r="M216" s="9">
        <v>0</v>
      </c>
      <c r="N216" s="9">
        <v>0</v>
      </c>
      <c r="O216" s="9">
        <v>5800</v>
      </c>
      <c r="P216" s="9">
        <v>0</v>
      </c>
      <c r="Q216" s="9">
        <v>0</v>
      </c>
      <c r="R216" s="9">
        <v>0</v>
      </c>
      <c r="S216" s="9">
        <v>0</v>
      </c>
      <c r="T216" s="9">
        <v>0</v>
      </c>
      <c r="U216" s="9">
        <v>0</v>
      </c>
      <c r="V216" s="9">
        <v>0</v>
      </c>
      <c r="W216" s="9">
        <v>0</v>
      </c>
      <c r="X216" s="2">
        <v>0</v>
      </c>
      <c r="Y216" s="2">
        <v>0</v>
      </c>
    </row>
    <row r="217" spans="1:25" ht="12.75" customHeight="1" x14ac:dyDescent="0.2">
      <c r="A217" s="2" t="s">
        <v>593</v>
      </c>
      <c r="B217" s="2" t="s">
        <v>1293</v>
      </c>
      <c r="C217" s="9" t="s">
        <v>1315</v>
      </c>
      <c r="D217" s="9" t="s">
        <v>1316</v>
      </c>
      <c r="E217" s="9">
        <v>0</v>
      </c>
      <c r="F217" s="9">
        <v>0</v>
      </c>
      <c r="G217" s="9">
        <v>0</v>
      </c>
      <c r="H217" s="9">
        <v>0</v>
      </c>
      <c r="I217" s="9">
        <v>0</v>
      </c>
      <c r="J217" s="9">
        <v>0</v>
      </c>
      <c r="K217" s="9">
        <v>0</v>
      </c>
      <c r="L217" s="9">
        <v>0</v>
      </c>
      <c r="M217" s="9">
        <v>0</v>
      </c>
      <c r="N217" s="9">
        <v>0</v>
      </c>
      <c r="O217" s="9">
        <v>7148</v>
      </c>
      <c r="P217" s="9">
        <v>0</v>
      </c>
      <c r="Q217" s="9">
        <v>0</v>
      </c>
      <c r="R217" s="9">
        <v>0</v>
      </c>
      <c r="S217" s="9">
        <v>0</v>
      </c>
      <c r="T217" s="9">
        <v>0</v>
      </c>
      <c r="U217" s="9">
        <v>0</v>
      </c>
      <c r="V217" s="9">
        <v>0</v>
      </c>
      <c r="W217" s="9">
        <v>0</v>
      </c>
      <c r="X217" s="2">
        <v>0</v>
      </c>
      <c r="Y217" s="2">
        <v>0</v>
      </c>
    </row>
    <row r="218" spans="1:25" ht="12.75" customHeight="1" x14ac:dyDescent="0.2">
      <c r="A218" s="2" t="s">
        <v>733</v>
      </c>
      <c r="B218" s="2" t="s">
        <v>106</v>
      </c>
      <c r="C218" s="9" t="s">
        <v>1320</v>
      </c>
      <c r="D218" s="9" t="s">
        <v>1316</v>
      </c>
      <c r="E218" s="9">
        <v>0</v>
      </c>
      <c r="F218" s="9">
        <v>0</v>
      </c>
      <c r="G218" s="9">
        <v>0</v>
      </c>
      <c r="H218" s="9">
        <v>0</v>
      </c>
      <c r="I218" s="9">
        <v>0</v>
      </c>
      <c r="J218" s="9">
        <v>0</v>
      </c>
      <c r="K218" s="9">
        <v>0</v>
      </c>
      <c r="L218" s="9">
        <v>0</v>
      </c>
      <c r="M218" s="9">
        <v>0</v>
      </c>
      <c r="N218" s="9">
        <v>0</v>
      </c>
      <c r="O218" s="9">
        <v>130000</v>
      </c>
      <c r="P218" s="9">
        <v>63000</v>
      </c>
      <c r="Q218" s="9">
        <v>0</v>
      </c>
      <c r="R218" s="9">
        <v>0</v>
      </c>
      <c r="S218" s="9">
        <v>0</v>
      </c>
      <c r="T218" s="9">
        <v>0</v>
      </c>
      <c r="U218" s="9">
        <v>0</v>
      </c>
      <c r="V218" s="9">
        <v>0</v>
      </c>
      <c r="W218" s="9">
        <v>68800</v>
      </c>
      <c r="X218" s="2">
        <v>0</v>
      </c>
      <c r="Y218" s="2">
        <v>0</v>
      </c>
    </row>
    <row r="219" spans="1:25" ht="12.75" customHeight="1" x14ac:dyDescent="0.2">
      <c r="A219" s="2" t="s">
        <v>502</v>
      </c>
      <c r="B219" s="2" t="s">
        <v>107</v>
      </c>
      <c r="C219" s="9" t="s">
        <v>1315</v>
      </c>
      <c r="D219" s="9" t="s">
        <v>1316</v>
      </c>
      <c r="E219" s="9">
        <v>0</v>
      </c>
      <c r="F219" s="9">
        <v>1000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2">
        <v>0</v>
      </c>
      <c r="Y219" s="2">
        <v>0</v>
      </c>
    </row>
    <row r="220" spans="1:25" ht="12.75" customHeight="1" x14ac:dyDescent="0.2">
      <c r="A220" s="2" t="s">
        <v>421</v>
      </c>
      <c r="B220" s="2" t="s">
        <v>108</v>
      </c>
      <c r="C220" s="9" t="s">
        <v>1312</v>
      </c>
      <c r="D220" s="9" t="s">
        <v>1316</v>
      </c>
      <c r="E220" s="9">
        <v>0</v>
      </c>
      <c r="F220" s="9">
        <v>0</v>
      </c>
      <c r="G220" s="9">
        <v>0</v>
      </c>
      <c r="H220" s="9">
        <v>0</v>
      </c>
      <c r="I220" s="9">
        <v>0</v>
      </c>
      <c r="J220" s="9">
        <v>0</v>
      </c>
      <c r="K220" s="9">
        <v>0</v>
      </c>
      <c r="L220" s="9">
        <v>0</v>
      </c>
      <c r="M220" s="9">
        <v>0</v>
      </c>
      <c r="N220" s="9">
        <v>0</v>
      </c>
      <c r="O220" s="9">
        <v>1778</v>
      </c>
      <c r="P220" s="9">
        <v>45000</v>
      </c>
      <c r="Q220" s="9">
        <v>39</v>
      </c>
      <c r="R220" s="9">
        <v>0</v>
      </c>
      <c r="S220" s="9">
        <v>0</v>
      </c>
      <c r="T220" s="9">
        <v>0</v>
      </c>
      <c r="U220" s="9">
        <v>0</v>
      </c>
      <c r="V220" s="9">
        <v>0</v>
      </c>
      <c r="W220" s="9">
        <v>0</v>
      </c>
      <c r="X220" s="2">
        <v>1470</v>
      </c>
      <c r="Y220" s="2">
        <v>0</v>
      </c>
    </row>
    <row r="221" spans="1:25" ht="12.75" customHeight="1" x14ac:dyDescent="0.2">
      <c r="A221" s="2" t="s">
        <v>468</v>
      </c>
      <c r="B221" s="2" t="s">
        <v>109</v>
      </c>
      <c r="C221" s="9" t="s">
        <v>1315</v>
      </c>
      <c r="D221" s="9" t="s">
        <v>1316</v>
      </c>
      <c r="E221" s="9">
        <v>0</v>
      </c>
      <c r="F221" s="9">
        <v>0</v>
      </c>
      <c r="G221" s="9">
        <v>0</v>
      </c>
      <c r="H221" s="9">
        <v>0</v>
      </c>
      <c r="I221" s="9">
        <v>0</v>
      </c>
      <c r="J221" s="9">
        <v>0</v>
      </c>
      <c r="K221" s="9">
        <v>0</v>
      </c>
      <c r="L221" s="9">
        <v>0</v>
      </c>
      <c r="M221" s="9">
        <v>0</v>
      </c>
      <c r="N221" s="9">
        <v>0</v>
      </c>
      <c r="O221" s="9">
        <v>9500</v>
      </c>
      <c r="P221" s="9">
        <v>0</v>
      </c>
      <c r="Q221" s="9">
        <v>0</v>
      </c>
      <c r="R221" s="9">
        <v>0</v>
      </c>
      <c r="S221" s="9">
        <v>0</v>
      </c>
      <c r="T221" s="9">
        <v>0</v>
      </c>
      <c r="U221" s="9">
        <v>0</v>
      </c>
      <c r="V221" s="9">
        <v>0</v>
      </c>
      <c r="W221" s="9">
        <v>0</v>
      </c>
      <c r="X221" s="2">
        <v>0</v>
      </c>
      <c r="Y221" s="2">
        <v>0</v>
      </c>
    </row>
    <row r="222" spans="1:25" ht="12.75" customHeight="1" x14ac:dyDescent="0.2">
      <c r="A222" s="2" t="s">
        <v>503</v>
      </c>
      <c r="B222" s="2" t="s">
        <v>110</v>
      </c>
      <c r="C222" s="9" t="s">
        <v>1315</v>
      </c>
      <c r="D222" s="9" t="s">
        <v>1316</v>
      </c>
      <c r="E222" s="9">
        <v>0</v>
      </c>
      <c r="F222" s="9">
        <v>0</v>
      </c>
      <c r="G222" s="9">
        <v>0</v>
      </c>
      <c r="H222" s="9">
        <v>0</v>
      </c>
      <c r="I222" s="9">
        <v>0</v>
      </c>
      <c r="J222" s="9">
        <v>0</v>
      </c>
      <c r="K222" s="9">
        <v>0</v>
      </c>
      <c r="L222" s="9">
        <v>0</v>
      </c>
      <c r="M222" s="9">
        <v>0</v>
      </c>
      <c r="N222" s="9">
        <v>0</v>
      </c>
      <c r="O222" s="9">
        <v>0</v>
      </c>
      <c r="P222" s="9">
        <v>0</v>
      </c>
      <c r="Q222" s="9">
        <v>0</v>
      </c>
      <c r="R222" s="9">
        <v>0</v>
      </c>
      <c r="S222" s="9">
        <v>0</v>
      </c>
      <c r="T222" s="9">
        <v>0</v>
      </c>
      <c r="U222" s="9">
        <v>0</v>
      </c>
      <c r="V222" s="9">
        <v>0</v>
      </c>
      <c r="W222" s="9">
        <v>0</v>
      </c>
      <c r="X222" s="2">
        <v>0</v>
      </c>
      <c r="Y222" s="2">
        <v>0</v>
      </c>
    </row>
    <row r="223" spans="1:25" ht="12.75" customHeight="1" x14ac:dyDescent="0.2">
      <c r="A223" s="2" t="s">
        <v>734</v>
      </c>
      <c r="B223" s="2" t="s">
        <v>111</v>
      </c>
      <c r="C223" s="9" t="s">
        <v>1320</v>
      </c>
      <c r="D223" s="9" t="s">
        <v>1316</v>
      </c>
      <c r="E223" s="9">
        <v>4000</v>
      </c>
      <c r="F223" s="9">
        <v>0</v>
      </c>
      <c r="G223" s="9">
        <v>0</v>
      </c>
      <c r="H223" s="9">
        <v>0</v>
      </c>
      <c r="I223" s="9">
        <v>0</v>
      </c>
      <c r="J223" s="9">
        <v>0</v>
      </c>
      <c r="K223" s="9">
        <v>871</v>
      </c>
      <c r="L223" s="9">
        <v>0</v>
      </c>
      <c r="M223" s="9">
        <v>0</v>
      </c>
      <c r="N223" s="9">
        <v>0</v>
      </c>
      <c r="O223" s="9">
        <v>37986</v>
      </c>
      <c r="P223" s="9">
        <v>7000</v>
      </c>
      <c r="Q223" s="9">
        <v>0</v>
      </c>
      <c r="R223" s="9">
        <v>0</v>
      </c>
      <c r="S223" s="9">
        <v>0</v>
      </c>
      <c r="T223" s="9">
        <v>0</v>
      </c>
      <c r="U223" s="9">
        <v>0</v>
      </c>
      <c r="V223" s="9">
        <v>0</v>
      </c>
      <c r="W223" s="9">
        <v>0</v>
      </c>
      <c r="X223" s="2">
        <v>10000</v>
      </c>
      <c r="Y223" s="2">
        <v>0</v>
      </c>
    </row>
    <row r="224" spans="1:25" ht="12.75" customHeight="1" x14ac:dyDescent="0.2">
      <c r="A224" s="2" t="s">
        <v>794</v>
      </c>
      <c r="B224" s="2" t="s">
        <v>1347</v>
      </c>
      <c r="C224" s="9" t="s">
        <v>1323</v>
      </c>
      <c r="D224" s="9" t="s">
        <v>1316</v>
      </c>
      <c r="E224" s="9">
        <v>0</v>
      </c>
      <c r="F224" s="9">
        <v>0</v>
      </c>
      <c r="G224" s="9">
        <v>0</v>
      </c>
      <c r="H224" s="9">
        <v>0</v>
      </c>
      <c r="I224" s="9">
        <v>0</v>
      </c>
      <c r="J224" s="9">
        <v>0</v>
      </c>
      <c r="K224" s="9">
        <v>0</v>
      </c>
      <c r="L224" s="9">
        <v>0</v>
      </c>
      <c r="M224" s="9">
        <v>0</v>
      </c>
      <c r="N224" s="9">
        <v>0</v>
      </c>
      <c r="O224" s="9">
        <v>14438</v>
      </c>
      <c r="P224" s="9">
        <v>0</v>
      </c>
      <c r="Q224" s="9">
        <v>0</v>
      </c>
      <c r="R224" s="9">
        <v>0</v>
      </c>
      <c r="S224" s="9">
        <v>0</v>
      </c>
      <c r="T224" s="9">
        <v>0</v>
      </c>
      <c r="U224" s="9">
        <v>0</v>
      </c>
      <c r="V224" s="9">
        <v>0</v>
      </c>
      <c r="W224" s="9">
        <v>0</v>
      </c>
      <c r="X224" s="2">
        <v>0</v>
      </c>
      <c r="Y224" s="2">
        <v>0</v>
      </c>
    </row>
    <row r="225" spans="1:25" ht="12.75" customHeight="1" x14ac:dyDescent="0.2">
      <c r="A225" s="2" t="s">
        <v>508</v>
      </c>
      <c r="B225" s="2" t="s">
        <v>833</v>
      </c>
      <c r="C225" s="9" t="s">
        <v>1312</v>
      </c>
      <c r="D225" s="9" t="s">
        <v>1316</v>
      </c>
      <c r="E225" s="9">
        <v>0</v>
      </c>
      <c r="F225" s="9">
        <v>0</v>
      </c>
      <c r="G225" s="9">
        <v>0</v>
      </c>
      <c r="H225" s="9">
        <v>0</v>
      </c>
      <c r="I225" s="9">
        <v>0</v>
      </c>
      <c r="J225" s="9">
        <v>0</v>
      </c>
      <c r="K225" s="9">
        <v>0</v>
      </c>
      <c r="L225" s="9">
        <v>0</v>
      </c>
      <c r="M225" s="9">
        <v>0</v>
      </c>
      <c r="N225" s="9">
        <v>0</v>
      </c>
      <c r="O225" s="9">
        <v>128102</v>
      </c>
      <c r="P225" s="9">
        <v>12000</v>
      </c>
      <c r="Q225" s="9">
        <v>0</v>
      </c>
      <c r="R225" s="9">
        <v>0</v>
      </c>
      <c r="S225" s="9">
        <v>0</v>
      </c>
      <c r="T225" s="9">
        <v>0</v>
      </c>
      <c r="U225" s="9">
        <v>0</v>
      </c>
      <c r="V225" s="9">
        <v>0</v>
      </c>
      <c r="W225" s="9">
        <v>0</v>
      </c>
      <c r="X225" s="2">
        <v>5500</v>
      </c>
      <c r="Y225" s="2">
        <v>0</v>
      </c>
    </row>
    <row r="226" spans="1:25" ht="12.75" customHeight="1" x14ac:dyDescent="0.2">
      <c r="A226" s="2" t="s">
        <v>516</v>
      </c>
      <c r="B226" s="2" t="s">
        <v>336</v>
      </c>
      <c r="C226" s="9" t="s">
        <v>1324</v>
      </c>
      <c r="D226" s="9" t="s">
        <v>1316</v>
      </c>
      <c r="E226" s="9">
        <v>0</v>
      </c>
      <c r="F226" s="9">
        <v>0</v>
      </c>
      <c r="G226" s="9">
        <v>0</v>
      </c>
      <c r="H226" s="9">
        <v>0</v>
      </c>
      <c r="I226" s="9">
        <v>0</v>
      </c>
      <c r="J226" s="9">
        <v>0</v>
      </c>
      <c r="K226" s="9">
        <v>0</v>
      </c>
      <c r="L226" s="9">
        <v>0</v>
      </c>
      <c r="M226" s="9">
        <v>0</v>
      </c>
      <c r="N226" s="9">
        <v>0</v>
      </c>
      <c r="O226" s="9">
        <v>103280</v>
      </c>
      <c r="P226" s="9">
        <v>173100</v>
      </c>
      <c r="Q226" s="9">
        <v>0</v>
      </c>
      <c r="R226" s="9">
        <v>0</v>
      </c>
      <c r="S226" s="9">
        <v>0</v>
      </c>
      <c r="T226" s="9">
        <v>0</v>
      </c>
      <c r="U226" s="9">
        <v>0</v>
      </c>
      <c r="V226" s="9">
        <v>0</v>
      </c>
      <c r="W226" s="9">
        <v>9400</v>
      </c>
      <c r="X226" s="2">
        <v>2426</v>
      </c>
      <c r="Y226" s="2">
        <v>0</v>
      </c>
    </row>
    <row r="227" spans="1:25" ht="12.75" customHeight="1" x14ac:dyDescent="0.2">
      <c r="A227" s="2" t="s">
        <v>757</v>
      </c>
      <c r="B227" s="2" t="s">
        <v>858</v>
      </c>
      <c r="C227" s="9" t="s">
        <v>1319</v>
      </c>
      <c r="D227" s="9" t="s">
        <v>1316</v>
      </c>
      <c r="E227" s="9">
        <v>0</v>
      </c>
      <c r="F227" s="9">
        <v>0</v>
      </c>
      <c r="G227" s="9">
        <v>0</v>
      </c>
      <c r="H227" s="9">
        <v>0</v>
      </c>
      <c r="I227" s="9">
        <v>0</v>
      </c>
      <c r="J227" s="9">
        <v>0</v>
      </c>
      <c r="K227" s="9">
        <v>0</v>
      </c>
      <c r="L227" s="9">
        <v>0</v>
      </c>
      <c r="M227" s="9">
        <v>0</v>
      </c>
      <c r="N227" s="9">
        <v>0</v>
      </c>
      <c r="O227" s="9">
        <v>16455</v>
      </c>
      <c r="P227" s="9">
        <v>10000</v>
      </c>
      <c r="Q227" s="9">
        <v>0</v>
      </c>
      <c r="R227" s="9">
        <v>0</v>
      </c>
      <c r="S227" s="9">
        <v>0</v>
      </c>
      <c r="T227" s="9">
        <v>0</v>
      </c>
      <c r="U227" s="9">
        <v>0</v>
      </c>
      <c r="V227" s="9">
        <v>0</v>
      </c>
      <c r="W227" s="9">
        <v>0</v>
      </c>
      <c r="X227" s="2">
        <v>0</v>
      </c>
      <c r="Y227" s="2">
        <v>0</v>
      </c>
    </row>
    <row r="228" spans="1:25" ht="12.75" customHeight="1" x14ac:dyDescent="0.2">
      <c r="A228" s="2" t="s">
        <v>520</v>
      </c>
      <c r="B228" s="2" t="s">
        <v>112</v>
      </c>
      <c r="C228" s="9" t="s">
        <v>1315</v>
      </c>
      <c r="D228" s="9" t="s">
        <v>1316</v>
      </c>
      <c r="E228" s="9">
        <v>0</v>
      </c>
      <c r="F228" s="9">
        <v>0</v>
      </c>
      <c r="G228" s="9">
        <v>0</v>
      </c>
      <c r="H228" s="9">
        <v>0</v>
      </c>
      <c r="I228" s="9">
        <v>0</v>
      </c>
      <c r="J228" s="9">
        <v>0</v>
      </c>
      <c r="K228" s="9">
        <v>0</v>
      </c>
      <c r="L228" s="9">
        <v>0</v>
      </c>
      <c r="M228" s="9">
        <v>0</v>
      </c>
      <c r="N228" s="9">
        <v>0</v>
      </c>
      <c r="O228" s="9">
        <v>0</v>
      </c>
      <c r="P228" s="9">
        <v>0</v>
      </c>
      <c r="Q228" s="9">
        <v>0</v>
      </c>
      <c r="R228" s="9">
        <v>0</v>
      </c>
      <c r="S228" s="9">
        <v>0</v>
      </c>
      <c r="T228" s="9">
        <v>0</v>
      </c>
      <c r="U228" s="9">
        <v>0</v>
      </c>
      <c r="V228" s="9">
        <v>0</v>
      </c>
      <c r="W228" s="9">
        <v>0</v>
      </c>
      <c r="X228" s="2">
        <v>0</v>
      </c>
      <c r="Y228" s="2">
        <v>0</v>
      </c>
    </row>
    <row r="229" spans="1:25" ht="12.75" customHeight="1" x14ac:dyDescent="0.2">
      <c r="A229" s="2" t="s">
        <v>440</v>
      </c>
      <c r="B229" s="2" t="s">
        <v>113</v>
      </c>
      <c r="C229" s="9" t="s">
        <v>1315</v>
      </c>
      <c r="D229" s="9" t="s">
        <v>1316</v>
      </c>
      <c r="E229" s="9">
        <v>0</v>
      </c>
      <c r="F229" s="9">
        <v>0</v>
      </c>
      <c r="G229" s="9">
        <v>0</v>
      </c>
      <c r="H229" s="9">
        <v>0</v>
      </c>
      <c r="I229" s="9">
        <v>0</v>
      </c>
      <c r="J229" s="9">
        <v>0</v>
      </c>
      <c r="K229" s="9">
        <v>0</v>
      </c>
      <c r="L229" s="9">
        <v>0</v>
      </c>
      <c r="M229" s="9">
        <v>0</v>
      </c>
      <c r="N229" s="9">
        <v>0</v>
      </c>
      <c r="O229" s="9">
        <v>32793</v>
      </c>
      <c r="P229" s="9">
        <v>8500</v>
      </c>
      <c r="Q229" s="9">
        <v>0</v>
      </c>
      <c r="R229" s="9">
        <v>0</v>
      </c>
      <c r="S229" s="9">
        <v>0</v>
      </c>
      <c r="T229" s="9">
        <v>0</v>
      </c>
      <c r="U229" s="9">
        <v>0</v>
      </c>
      <c r="V229" s="9">
        <v>0</v>
      </c>
      <c r="W229" s="9">
        <v>4300</v>
      </c>
      <c r="X229" s="2">
        <v>0</v>
      </c>
      <c r="Y229" s="2">
        <v>0</v>
      </c>
    </row>
    <row r="230" spans="1:25" ht="12.75" customHeight="1" x14ac:dyDescent="0.2">
      <c r="A230" s="2" t="s">
        <v>991</v>
      </c>
      <c r="B230" s="2" t="s">
        <v>992</v>
      </c>
      <c r="C230" s="9" t="s">
        <v>1312</v>
      </c>
      <c r="D230" s="9" t="s">
        <v>1314</v>
      </c>
      <c r="E230" s="9">
        <v>0</v>
      </c>
      <c r="F230" s="9">
        <v>5000</v>
      </c>
      <c r="G230" s="9">
        <v>0</v>
      </c>
      <c r="H230" s="9">
        <v>0</v>
      </c>
      <c r="I230" s="9">
        <v>0</v>
      </c>
      <c r="J230" s="9">
        <v>0</v>
      </c>
      <c r="K230" s="9">
        <v>0</v>
      </c>
      <c r="L230" s="9">
        <v>0</v>
      </c>
      <c r="M230" s="9">
        <v>0</v>
      </c>
      <c r="N230" s="9">
        <v>0</v>
      </c>
      <c r="O230" s="9">
        <v>475251</v>
      </c>
      <c r="P230" s="9">
        <v>114556</v>
      </c>
      <c r="Q230" s="9">
        <v>1000</v>
      </c>
      <c r="R230" s="9">
        <v>2671</v>
      </c>
      <c r="S230" s="9">
        <v>0</v>
      </c>
      <c r="T230" s="9">
        <v>0</v>
      </c>
      <c r="U230" s="9">
        <v>0</v>
      </c>
      <c r="V230" s="9">
        <v>0</v>
      </c>
      <c r="W230" s="9">
        <v>0</v>
      </c>
      <c r="X230" s="2">
        <v>18000</v>
      </c>
      <c r="Y230" s="2">
        <v>0</v>
      </c>
    </row>
    <row r="231" spans="1:25" ht="12.75" customHeight="1" x14ac:dyDescent="0.2">
      <c r="A231" s="2" t="s">
        <v>735</v>
      </c>
      <c r="B231" s="2" t="s">
        <v>114</v>
      </c>
      <c r="C231" s="9" t="s">
        <v>1320</v>
      </c>
      <c r="D231" s="9" t="s">
        <v>1316</v>
      </c>
      <c r="E231" s="9">
        <v>0</v>
      </c>
      <c r="F231" s="9">
        <v>0</v>
      </c>
      <c r="G231" s="9">
        <v>0</v>
      </c>
      <c r="H231" s="9">
        <v>0</v>
      </c>
      <c r="I231" s="9">
        <v>0</v>
      </c>
      <c r="J231" s="9">
        <v>0</v>
      </c>
      <c r="K231" s="9">
        <v>0</v>
      </c>
      <c r="L231" s="9">
        <v>0</v>
      </c>
      <c r="M231" s="9">
        <v>0</v>
      </c>
      <c r="N231" s="9">
        <v>0</v>
      </c>
      <c r="O231" s="9">
        <v>113600</v>
      </c>
      <c r="P231" s="9">
        <v>12000</v>
      </c>
      <c r="Q231" s="9">
        <v>0</v>
      </c>
      <c r="R231" s="9">
        <v>0</v>
      </c>
      <c r="S231" s="9">
        <v>0</v>
      </c>
      <c r="T231" s="9">
        <v>0</v>
      </c>
      <c r="U231" s="9">
        <v>0</v>
      </c>
      <c r="V231" s="9">
        <v>0</v>
      </c>
      <c r="W231" s="9">
        <v>36000</v>
      </c>
      <c r="X231" s="2">
        <v>0</v>
      </c>
      <c r="Y231" s="2">
        <v>0</v>
      </c>
    </row>
    <row r="232" spans="1:25" ht="12.75" customHeight="1" x14ac:dyDescent="0.2">
      <c r="A232" s="2" t="s">
        <v>567</v>
      </c>
      <c r="B232" s="2" t="s">
        <v>837</v>
      </c>
      <c r="C232" s="9" t="s">
        <v>1315</v>
      </c>
      <c r="D232" s="9" t="s">
        <v>1316</v>
      </c>
      <c r="E232" s="9">
        <v>0</v>
      </c>
      <c r="F232" s="9">
        <v>0</v>
      </c>
      <c r="G232" s="9">
        <v>0</v>
      </c>
      <c r="H232" s="9">
        <v>0</v>
      </c>
      <c r="I232" s="9">
        <v>0</v>
      </c>
      <c r="J232" s="9">
        <v>0</v>
      </c>
      <c r="K232" s="9">
        <v>0</v>
      </c>
      <c r="L232" s="9">
        <v>0</v>
      </c>
      <c r="M232" s="9">
        <v>0</v>
      </c>
      <c r="N232" s="9">
        <v>0</v>
      </c>
      <c r="O232" s="9">
        <v>4300</v>
      </c>
      <c r="P232" s="9">
        <v>0</v>
      </c>
      <c r="Q232" s="9">
        <v>0</v>
      </c>
      <c r="R232" s="9">
        <v>0</v>
      </c>
      <c r="S232" s="9">
        <v>0</v>
      </c>
      <c r="T232" s="9">
        <v>0</v>
      </c>
      <c r="U232" s="9">
        <v>0</v>
      </c>
      <c r="V232" s="9">
        <v>0</v>
      </c>
      <c r="W232" s="9">
        <v>0</v>
      </c>
      <c r="X232" s="2">
        <v>0</v>
      </c>
      <c r="Y232" s="2">
        <v>0</v>
      </c>
    </row>
    <row r="233" spans="1:25" ht="12.75" customHeight="1" x14ac:dyDescent="0.2">
      <c r="A233" s="2" t="s">
        <v>669</v>
      </c>
      <c r="B233" s="2" t="s">
        <v>115</v>
      </c>
      <c r="C233" s="9" t="s">
        <v>1315</v>
      </c>
      <c r="D233" s="9" t="s">
        <v>1316</v>
      </c>
      <c r="E233" s="9">
        <v>0</v>
      </c>
      <c r="F233" s="9">
        <v>0</v>
      </c>
      <c r="G233" s="9">
        <v>0</v>
      </c>
      <c r="H233" s="9">
        <v>0</v>
      </c>
      <c r="I233" s="9">
        <v>0</v>
      </c>
      <c r="J233" s="9">
        <v>0</v>
      </c>
      <c r="K233" s="9">
        <v>0</v>
      </c>
      <c r="L233" s="9">
        <v>0</v>
      </c>
      <c r="M233" s="9">
        <v>0</v>
      </c>
      <c r="N233" s="9">
        <v>0</v>
      </c>
      <c r="O233" s="9">
        <v>4000</v>
      </c>
      <c r="P233" s="9">
        <v>0</v>
      </c>
      <c r="Q233" s="9">
        <v>0</v>
      </c>
      <c r="R233" s="9">
        <v>0</v>
      </c>
      <c r="S233" s="9">
        <v>0</v>
      </c>
      <c r="T233" s="9">
        <v>0</v>
      </c>
      <c r="U233" s="9">
        <v>0</v>
      </c>
      <c r="V233" s="9">
        <v>0</v>
      </c>
      <c r="W233" s="9">
        <v>0</v>
      </c>
      <c r="X233" s="2">
        <v>0</v>
      </c>
      <c r="Y233" s="2">
        <v>0</v>
      </c>
    </row>
    <row r="234" spans="1:25" ht="12.75" customHeight="1" x14ac:dyDescent="0.2">
      <c r="A234" s="2" t="s">
        <v>736</v>
      </c>
      <c r="B234" s="2" t="s">
        <v>116</v>
      </c>
      <c r="C234" s="9" t="s">
        <v>1320</v>
      </c>
      <c r="D234" s="9" t="s">
        <v>1316</v>
      </c>
      <c r="E234" s="9">
        <v>0</v>
      </c>
      <c r="F234" s="9">
        <v>0</v>
      </c>
      <c r="G234" s="9">
        <v>0</v>
      </c>
      <c r="H234" s="9">
        <v>0</v>
      </c>
      <c r="I234" s="9">
        <v>0</v>
      </c>
      <c r="J234" s="9">
        <v>0</v>
      </c>
      <c r="K234" s="9">
        <v>0</v>
      </c>
      <c r="L234" s="9">
        <v>0</v>
      </c>
      <c r="M234" s="9">
        <v>0</v>
      </c>
      <c r="N234" s="9">
        <v>0</v>
      </c>
      <c r="O234" s="9">
        <v>191171</v>
      </c>
      <c r="P234" s="9">
        <v>62000</v>
      </c>
      <c r="Q234" s="9">
        <v>0</v>
      </c>
      <c r="R234" s="9">
        <v>10000</v>
      </c>
      <c r="S234" s="9">
        <v>0</v>
      </c>
      <c r="T234" s="9">
        <v>0</v>
      </c>
      <c r="U234" s="9">
        <v>0</v>
      </c>
      <c r="V234" s="9">
        <v>0</v>
      </c>
      <c r="W234" s="9">
        <v>0</v>
      </c>
      <c r="X234" s="2">
        <v>0</v>
      </c>
      <c r="Y234" s="2">
        <v>1</v>
      </c>
    </row>
    <row r="235" spans="1:25" ht="12.75" customHeight="1" x14ac:dyDescent="0.2">
      <c r="A235" s="2" t="s">
        <v>795</v>
      </c>
      <c r="B235" s="2" t="s">
        <v>1348</v>
      </c>
      <c r="C235" s="9" t="s">
        <v>1323</v>
      </c>
      <c r="D235" s="9" t="s">
        <v>1316</v>
      </c>
      <c r="E235" s="9">
        <v>0</v>
      </c>
      <c r="F235" s="9">
        <v>0</v>
      </c>
      <c r="G235" s="9">
        <v>0</v>
      </c>
      <c r="H235" s="9">
        <v>0</v>
      </c>
      <c r="I235" s="9">
        <v>0</v>
      </c>
      <c r="J235" s="9">
        <v>0</v>
      </c>
      <c r="K235" s="9">
        <v>0</v>
      </c>
      <c r="L235" s="9">
        <v>0</v>
      </c>
      <c r="M235" s="9">
        <v>0</v>
      </c>
      <c r="N235" s="9">
        <v>0</v>
      </c>
      <c r="O235" s="9">
        <v>18763</v>
      </c>
      <c r="P235" s="9">
        <v>0</v>
      </c>
      <c r="Q235" s="9">
        <v>0</v>
      </c>
      <c r="R235" s="9">
        <v>0</v>
      </c>
      <c r="S235" s="9">
        <v>0</v>
      </c>
      <c r="T235" s="9">
        <v>0</v>
      </c>
      <c r="U235" s="9">
        <v>0</v>
      </c>
      <c r="V235" s="9">
        <v>0</v>
      </c>
      <c r="W235" s="9">
        <v>0</v>
      </c>
      <c r="X235" s="2">
        <v>0</v>
      </c>
      <c r="Y235" s="2">
        <v>0</v>
      </c>
    </row>
    <row r="236" spans="1:25" ht="12.75" customHeight="1" x14ac:dyDescent="0.2">
      <c r="A236" s="2" t="s">
        <v>758</v>
      </c>
      <c r="B236" s="2" t="s">
        <v>859</v>
      </c>
      <c r="C236" s="9" t="s">
        <v>1319</v>
      </c>
      <c r="D236" s="9" t="s">
        <v>1316</v>
      </c>
      <c r="E236" s="9">
        <v>0</v>
      </c>
      <c r="F236" s="9">
        <v>0</v>
      </c>
      <c r="G236" s="9">
        <v>0</v>
      </c>
      <c r="H236" s="9">
        <v>0</v>
      </c>
      <c r="I236" s="9">
        <v>0</v>
      </c>
      <c r="J236" s="9">
        <v>0</v>
      </c>
      <c r="K236" s="9">
        <v>0</v>
      </c>
      <c r="L236" s="9">
        <v>0</v>
      </c>
      <c r="M236" s="9">
        <v>0</v>
      </c>
      <c r="N236" s="9">
        <v>0</v>
      </c>
      <c r="O236" s="9">
        <v>8187</v>
      </c>
      <c r="P236" s="9">
        <v>0</v>
      </c>
      <c r="Q236" s="9">
        <v>0</v>
      </c>
      <c r="R236" s="9">
        <v>0</v>
      </c>
      <c r="S236" s="9">
        <v>0</v>
      </c>
      <c r="T236" s="9">
        <v>0</v>
      </c>
      <c r="U236" s="9">
        <v>0</v>
      </c>
      <c r="V236" s="9">
        <v>0</v>
      </c>
      <c r="W236" s="9">
        <v>0</v>
      </c>
      <c r="X236" s="2">
        <v>0</v>
      </c>
      <c r="Y236" s="2">
        <v>0</v>
      </c>
    </row>
    <row r="237" spans="1:25" ht="12.75" customHeight="1" x14ac:dyDescent="0.2">
      <c r="A237" s="2" t="s">
        <v>416</v>
      </c>
      <c r="B237" s="2" t="s">
        <v>1287</v>
      </c>
      <c r="C237" s="9" t="s">
        <v>1315</v>
      </c>
      <c r="D237" s="9" t="s">
        <v>1316</v>
      </c>
      <c r="E237" s="9">
        <v>0</v>
      </c>
      <c r="F237" s="9">
        <v>3000</v>
      </c>
      <c r="G237" s="9">
        <v>0</v>
      </c>
      <c r="H237" s="9">
        <v>0</v>
      </c>
      <c r="I237" s="9">
        <v>0</v>
      </c>
      <c r="J237" s="9">
        <v>0</v>
      </c>
      <c r="K237" s="9">
        <v>0</v>
      </c>
      <c r="L237" s="9">
        <v>0</v>
      </c>
      <c r="M237" s="9">
        <v>0</v>
      </c>
      <c r="N237" s="9">
        <v>0</v>
      </c>
      <c r="O237" s="9">
        <v>10000</v>
      </c>
      <c r="P237" s="9">
        <v>0</v>
      </c>
      <c r="Q237" s="9">
        <v>0</v>
      </c>
      <c r="R237" s="9">
        <v>0</v>
      </c>
      <c r="S237" s="9">
        <v>0</v>
      </c>
      <c r="T237" s="9">
        <v>0</v>
      </c>
      <c r="U237" s="9">
        <v>0</v>
      </c>
      <c r="V237" s="9">
        <v>0</v>
      </c>
      <c r="W237" s="9">
        <v>0</v>
      </c>
      <c r="X237" s="2">
        <v>100</v>
      </c>
      <c r="Y237" s="2">
        <v>0</v>
      </c>
    </row>
    <row r="238" spans="1:25" ht="12.75" customHeight="1" x14ac:dyDescent="0.2">
      <c r="A238" s="2" t="s">
        <v>552</v>
      </c>
      <c r="B238" s="2" t="s">
        <v>117</v>
      </c>
      <c r="C238" s="9" t="s">
        <v>1315</v>
      </c>
      <c r="D238" s="9" t="s">
        <v>1316</v>
      </c>
      <c r="E238" s="9">
        <v>0</v>
      </c>
      <c r="F238" s="9">
        <v>0</v>
      </c>
      <c r="G238" s="9">
        <v>0</v>
      </c>
      <c r="H238" s="9">
        <v>0</v>
      </c>
      <c r="I238" s="9">
        <v>0</v>
      </c>
      <c r="J238" s="9">
        <v>0</v>
      </c>
      <c r="K238" s="9">
        <v>0</v>
      </c>
      <c r="L238" s="9">
        <v>0</v>
      </c>
      <c r="M238" s="9">
        <v>0</v>
      </c>
      <c r="N238" s="9">
        <v>0</v>
      </c>
      <c r="O238" s="9">
        <v>0</v>
      </c>
      <c r="P238" s="9">
        <v>12220</v>
      </c>
      <c r="Q238" s="9">
        <v>0</v>
      </c>
      <c r="R238" s="9">
        <v>0</v>
      </c>
      <c r="S238" s="9">
        <v>0</v>
      </c>
      <c r="T238" s="9">
        <v>0</v>
      </c>
      <c r="U238" s="9">
        <v>0</v>
      </c>
      <c r="V238" s="9">
        <v>75</v>
      </c>
      <c r="W238" s="9">
        <v>0</v>
      </c>
      <c r="X238" s="2">
        <v>0</v>
      </c>
      <c r="Y238" s="2">
        <v>0</v>
      </c>
    </row>
    <row r="239" spans="1:25" ht="12.75" customHeight="1" x14ac:dyDescent="0.2">
      <c r="A239" s="2" t="s">
        <v>993</v>
      </c>
      <c r="B239" s="2" t="s">
        <v>994</v>
      </c>
      <c r="C239" s="9" t="s">
        <v>1312</v>
      </c>
      <c r="D239" s="9" t="s">
        <v>1314</v>
      </c>
      <c r="E239" s="9">
        <v>0</v>
      </c>
      <c r="F239" s="9">
        <v>0</v>
      </c>
      <c r="G239" s="9">
        <v>0</v>
      </c>
      <c r="H239" s="9">
        <v>0</v>
      </c>
      <c r="I239" s="9">
        <v>0</v>
      </c>
      <c r="J239" s="9">
        <v>0</v>
      </c>
      <c r="K239" s="9">
        <v>31</v>
      </c>
      <c r="L239" s="9">
        <v>0</v>
      </c>
      <c r="M239" s="9">
        <v>0</v>
      </c>
      <c r="N239" s="9">
        <v>0</v>
      </c>
      <c r="O239" s="9">
        <v>95776</v>
      </c>
      <c r="P239" s="9">
        <v>97900</v>
      </c>
      <c r="Q239" s="9">
        <v>0</v>
      </c>
      <c r="R239" s="9">
        <v>0</v>
      </c>
      <c r="S239" s="9">
        <v>0</v>
      </c>
      <c r="T239" s="9">
        <v>0</v>
      </c>
      <c r="U239" s="9">
        <v>0</v>
      </c>
      <c r="V239" s="9">
        <v>0</v>
      </c>
      <c r="W239" s="9">
        <v>5000</v>
      </c>
      <c r="X239" s="2">
        <v>0</v>
      </c>
      <c r="Y239" s="2">
        <v>0</v>
      </c>
    </row>
    <row r="240" spans="1:25" ht="12.75" customHeight="1" x14ac:dyDescent="0.2">
      <c r="A240" s="2" t="s">
        <v>641</v>
      </c>
      <c r="B240" s="2" t="s">
        <v>118</v>
      </c>
      <c r="C240" s="9" t="s">
        <v>1315</v>
      </c>
      <c r="D240" s="9" t="s">
        <v>1316</v>
      </c>
      <c r="E240" s="9">
        <v>0</v>
      </c>
      <c r="F240" s="9">
        <v>0</v>
      </c>
      <c r="G240" s="9">
        <v>0</v>
      </c>
      <c r="H240" s="9">
        <v>0</v>
      </c>
      <c r="I240" s="9">
        <v>0</v>
      </c>
      <c r="J240" s="9">
        <v>0</v>
      </c>
      <c r="K240" s="9">
        <v>0</v>
      </c>
      <c r="L240" s="9">
        <v>0</v>
      </c>
      <c r="M240" s="9">
        <v>0</v>
      </c>
      <c r="N240" s="9">
        <v>0</v>
      </c>
      <c r="O240" s="9">
        <v>17983</v>
      </c>
      <c r="P240" s="9">
        <v>9000</v>
      </c>
      <c r="Q240" s="9">
        <v>1000</v>
      </c>
      <c r="R240" s="9">
        <v>0</v>
      </c>
      <c r="S240" s="9">
        <v>0</v>
      </c>
      <c r="T240" s="9">
        <v>0</v>
      </c>
      <c r="U240" s="9">
        <v>0</v>
      </c>
      <c r="V240" s="9">
        <v>0</v>
      </c>
      <c r="W240" s="9">
        <v>0</v>
      </c>
      <c r="X240" s="2">
        <v>0</v>
      </c>
      <c r="Y240" s="2">
        <v>700</v>
      </c>
    </row>
    <row r="241" spans="1:25" ht="12.75" customHeight="1" x14ac:dyDescent="0.2">
      <c r="A241" s="2" t="s">
        <v>531</v>
      </c>
      <c r="B241" s="2" t="s">
        <v>119</v>
      </c>
      <c r="C241" s="9" t="s">
        <v>1312</v>
      </c>
      <c r="D241" s="9" t="s">
        <v>1316</v>
      </c>
      <c r="E241" s="9">
        <v>0</v>
      </c>
      <c r="F241" s="9">
        <v>0</v>
      </c>
      <c r="G241" s="9">
        <v>1295</v>
      </c>
      <c r="H241" s="9">
        <v>0</v>
      </c>
      <c r="I241" s="9">
        <v>0</v>
      </c>
      <c r="J241" s="9">
        <v>0</v>
      </c>
      <c r="K241" s="9">
        <v>0</v>
      </c>
      <c r="L241" s="9">
        <v>0</v>
      </c>
      <c r="M241" s="9">
        <v>0</v>
      </c>
      <c r="N241" s="9">
        <v>0</v>
      </c>
      <c r="O241" s="9">
        <v>112888</v>
      </c>
      <c r="P241" s="9">
        <v>6000</v>
      </c>
      <c r="Q241" s="9">
        <v>0</v>
      </c>
      <c r="R241" s="9">
        <v>0</v>
      </c>
      <c r="S241" s="9">
        <v>0</v>
      </c>
      <c r="T241" s="9">
        <v>0</v>
      </c>
      <c r="U241" s="9">
        <v>0</v>
      </c>
      <c r="V241" s="9">
        <v>0</v>
      </c>
      <c r="W241" s="9">
        <v>3000</v>
      </c>
      <c r="X241" s="2">
        <v>0</v>
      </c>
      <c r="Y241" s="2">
        <v>0</v>
      </c>
    </row>
    <row r="242" spans="1:25" ht="12.75" customHeight="1" x14ac:dyDescent="0.2">
      <c r="A242" s="2" t="s">
        <v>674</v>
      </c>
      <c r="B242" s="2" t="s">
        <v>120</v>
      </c>
      <c r="C242" s="9" t="s">
        <v>1349</v>
      </c>
      <c r="D242" s="9" t="s">
        <v>1316</v>
      </c>
      <c r="E242" s="9">
        <v>0</v>
      </c>
      <c r="F242" s="9">
        <v>0</v>
      </c>
      <c r="G242" s="9">
        <v>0</v>
      </c>
      <c r="H242" s="9">
        <v>0</v>
      </c>
      <c r="I242" s="9">
        <v>0</v>
      </c>
      <c r="J242" s="9">
        <v>0</v>
      </c>
      <c r="K242" s="9">
        <v>0</v>
      </c>
      <c r="L242" s="9">
        <v>0</v>
      </c>
      <c r="M242" s="9">
        <v>0</v>
      </c>
      <c r="N242" s="9">
        <v>0</v>
      </c>
      <c r="O242" s="9">
        <v>294</v>
      </c>
      <c r="P242" s="9">
        <v>0</v>
      </c>
      <c r="Q242" s="9">
        <v>0</v>
      </c>
      <c r="R242" s="9">
        <v>0</v>
      </c>
      <c r="S242" s="9">
        <v>0</v>
      </c>
      <c r="T242" s="9">
        <v>0</v>
      </c>
      <c r="U242" s="9">
        <v>0</v>
      </c>
      <c r="V242" s="9">
        <v>0</v>
      </c>
      <c r="W242" s="9">
        <v>0</v>
      </c>
      <c r="X242" s="2">
        <v>0</v>
      </c>
      <c r="Y242" s="2">
        <v>0</v>
      </c>
    </row>
    <row r="243" spans="1:25" ht="12.75" customHeight="1" x14ac:dyDescent="0.2">
      <c r="A243" s="2" t="s">
        <v>716</v>
      </c>
      <c r="B243" s="2" t="s">
        <v>121</v>
      </c>
      <c r="C243" s="9" t="s">
        <v>1327</v>
      </c>
      <c r="D243" s="9" t="s">
        <v>1316</v>
      </c>
      <c r="E243" s="9">
        <v>0</v>
      </c>
      <c r="F243" s="9">
        <v>0</v>
      </c>
      <c r="G243" s="9">
        <v>0</v>
      </c>
      <c r="H243" s="9">
        <v>5000</v>
      </c>
      <c r="I243" s="9">
        <v>0</v>
      </c>
      <c r="J243" s="9">
        <v>0</v>
      </c>
      <c r="K243" s="9">
        <v>0</v>
      </c>
      <c r="L243" s="9">
        <v>0</v>
      </c>
      <c r="M243" s="9">
        <v>0</v>
      </c>
      <c r="N243" s="9">
        <v>3596</v>
      </c>
      <c r="O243" s="9">
        <v>703036</v>
      </c>
      <c r="P243" s="9">
        <v>0</v>
      </c>
      <c r="Q243" s="9">
        <v>0</v>
      </c>
      <c r="R243" s="9">
        <v>0</v>
      </c>
      <c r="S243" s="9">
        <v>0</v>
      </c>
      <c r="T243" s="9">
        <v>0</v>
      </c>
      <c r="U243" s="9">
        <v>0</v>
      </c>
      <c r="V243" s="9">
        <v>0</v>
      </c>
      <c r="W243" s="9">
        <v>0</v>
      </c>
      <c r="X243" s="2">
        <v>40000</v>
      </c>
      <c r="Y243" s="2">
        <v>0</v>
      </c>
    </row>
    <row r="244" spans="1:25" ht="12.75" customHeight="1" x14ac:dyDescent="0.2">
      <c r="A244" s="2" t="s">
        <v>717</v>
      </c>
      <c r="B244" s="2" t="s">
        <v>847</v>
      </c>
      <c r="C244" s="9" t="s">
        <v>1327</v>
      </c>
      <c r="D244" s="9" t="s">
        <v>1316</v>
      </c>
      <c r="E244" s="9">
        <v>22</v>
      </c>
      <c r="F244" s="9">
        <v>0</v>
      </c>
      <c r="G244" s="9">
        <v>0</v>
      </c>
      <c r="H244" s="9">
        <v>0</v>
      </c>
      <c r="I244" s="9">
        <v>0</v>
      </c>
      <c r="J244" s="9">
        <v>0</v>
      </c>
      <c r="K244" s="9">
        <v>2</v>
      </c>
      <c r="L244" s="9">
        <v>0</v>
      </c>
      <c r="M244" s="9">
        <v>0</v>
      </c>
      <c r="N244" s="9">
        <v>0</v>
      </c>
      <c r="O244" s="9">
        <v>182345</v>
      </c>
      <c r="P244" s="9">
        <v>0</v>
      </c>
      <c r="Q244" s="9">
        <v>0</v>
      </c>
      <c r="R244" s="9">
        <v>0</v>
      </c>
      <c r="S244" s="9">
        <v>0</v>
      </c>
      <c r="T244" s="9">
        <v>0</v>
      </c>
      <c r="U244" s="9">
        <v>0</v>
      </c>
      <c r="V244" s="9">
        <v>0</v>
      </c>
      <c r="W244" s="9">
        <v>0</v>
      </c>
      <c r="X244" s="2">
        <v>0</v>
      </c>
      <c r="Y244" s="2">
        <v>0</v>
      </c>
    </row>
    <row r="245" spans="1:25" ht="12.75" customHeight="1" x14ac:dyDescent="0.2">
      <c r="A245" s="2" t="s">
        <v>533</v>
      </c>
      <c r="B245" s="2" t="s">
        <v>1291</v>
      </c>
      <c r="C245" s="9" t="s">
        <v>1324</v>
      </c>
      <c r="D245" s="9" t="s">
        <v>1316</v>
      </c>
      <c r="E245" s="9">
        <v>0</v>
      </c>
      <c r="F245" s="9">
        <v>0</v>
      </c>
      <c r="G245" s="9">
        <v>0</v>
      </c>
      <c r="H245" s="9">
        <v>0</v>
      </c>
      <c r="I245" s="9">
        <v>0</v>
      </c>
      <c r="J245" s="9">
        <v>0</v>
      </c>
      <c r="K245" s="9">
        <v>0</v>
      </c>
      <c r="L245" s="9">
        <v>0</v>
      </c>
      <c r="M245" s="9">
        <v>0</v>
      </c>
      <c r="N245" s="9">
        <v>0</v>
      </c>
      <c r="O245" s="9">
        <v>704533</v>
      </c>
      <c r="P245" s="9">
        <v>371800</v>
      </c>
      <c r="Q245" s="9">
        <v>0</v>
      </c>
      <c r="R245" s="9">
        <v>0</v>
      </c>
      <c r="S245" s="9">
        <v>0</v>
      </c>
      <c r="T245" s="9">
        <v>0</v>
      </c>
      <c r="U245" s="9">
        <v>0</v>
      </c>
      <c r="V245" s="9">
        <v>0</v>
      </c>
      <c r="W245" s="9">
        <v>20000</v>
      </c>
      <c r="X245" s="2">
        <v>0</v>
      </c>
      <c r="Y245" s="2">
        <v>0</v>
      </c>
    </row>
    <row r="246" spans="1:25" ht="12.75" customHeight="1" x14ac:dyDescent="0.2">
      <c r="A246" s="2" t="s">
        <v>796</v>
      </c>
      <c r="B246" s="2" t="s">
        <v>1350</v>
      </c>
      <c r="C246" s="9" t="s">
        <v>1323</v>
      </c>
      <c r="D246" s="9" t="s">
        <v>1316</v>
      </c>
      <c r="E246" s="9">
        <v>0</v>
      </c>
      <c r="F246" s="9">
        <v>0</v>
      </c>
      <c r="G246" s="9">
        <v>0</v>
      </c>
      <c r="H246" s="9">
        <v>0</v>
      </c>
      <c r="I246" s="9">
        <v>0</v>
      </c>
      <c r="J246" s="9">
        <v>0</v>
      </c>
      <c r="K246" s="9">
        <v>0</v>
      </c>
      <c r="L246" s="9">
        <v>0</v>
      </c>
      <c r="M246" s="9">
        <v>0</v>
      </c>
      <c r="N246" s="9">
        <v>0</v>
      </c>
      <c r="O246" s="9">
        <v>7070</v>
      </c>
      <c r="P246" s="9">
        <v>0</v>
      </c>
      <c r="Q246" s="9">
        <v>0</v>
      </c>
      <c r="R246" s="9">
        <v>0</v>
      </c>
      <c r="S246" s="9">
        <v>0</v>
      </c>
      <c r="T246" s="9">
        <v>0</v>
      </c>
      <c r="U246" s="9">
        <v>0</v>
      </c>
      <c r="V246" s="9">
        <v>0</v>
      </c>
      <c r="W246" s="9">
        <v>0</v>
      </c>
      <c r="X246" s="2">
        <v>0</v>
      </c>
      <c r="Y246" s="2">
        <v>0</v>
      </c>
    </row>
    <row r="247" spans="1:25" ht="12.75" customHeight="1" x14ac:dyDescent="0.2">
      <c r="A247" s="2" t="s">
        <v>759</v>
      </c>
      <c r="B247" s="2" t="s">
        <v>337</v>
      </c>
      <c r="C247" s="9" t="s">
        <v>1319</v>
      </c>
      <c r="D247" s="9" t="s">
        <v>1316</v>
      </c>
      <c r="E247" s="9">
        <v>0</v>
      </c>
      <c r="F247" s="9">
        <v>0</v>
      </c>
      <c r="G247" s="9">
        <v>0</v>
      </c>
      <c r="H247" s="9">
        <v>0</v>
      </c>
      <c r="I247" s="9">
        <v>0</v>
      </c>
      <c r="J247" s="9">
        <v>0</v>
      </c>
      <c r="K247" s="9">
        <v>0</v>
      </c>
      <c r="L247" s="9">
        <v>0</v>
      </c>
      <c r="M247" s="9">
        <v>0</v>
      </c>
      <c r="N247" s="9">
        <v>0</v>
      </c>
      <c r="O247" s="9">
        <v>0</v>
      </c>
      <c r="P247" s="9">
        <v>0</v>
      </c>
      <c r="Q247" s="9">
        <v>0</v>
      </c>
      <c r="R247" s="9">
        <v>0</v>
      </c>
      <c r="S247" s="9">
        <v>0</v>
      </c>
      <c r="T247" s="9">
        <v>0</v>
      </c>
      <c r="U247" s="9">
        <v>0</v>
      </c>
      <c r="V247" s="9">
        <v>0</v>
      </c>
      <c r="W247" s="9">
        <v>0</v>
      </c>
      <c r="X247" s="2">
        <v>0</v>
      </c>
      <c r="Y247" s="2">
        <v>0</v>
      </c>
    </row>
    <row r="248" spans="1:25" ht="12.75" customHeight="1" x14ac:dyDescent="0.2">
      <c r="A248" s="2" t="s">
        <v>600</v>
      </c>
      <c r="B248" s="2" t="s">
        <v>122</v>
      </c>
      <c r="C248" s="9" t="s">
        <v>1315</v>
      </c>
      <c r="D248" s="9" t="s">
        <v>1316</v>
      </c>
      <c r="E248" s="9">
        <v>0</v>
      </c>
      <c r="F248" s="9">
        <v>0</v>
      </c>
      <c r="G248" s="9">
        <v>0</v>
      </c>
      <c r="H248" s="9">
        <v>0</v>
      </c>
      <c r="I248" s="9">
        <v>0</v>
      </c>
      <c r="J248" s="9">
        <v>0</v>
      </c>
      <c r="K248" s="9">
        <v>0</v>
      </c>
      <c r="L248" s="9">
        <v>0</v>
      </c>
      <c r="M248" s="9">
        <v>0</v>
      </c>
      <c r="N248" s="9">
        <v>0</v>
      </c>
      <c r="O248" s="9">
        <v>0</v>
      </c>
      <c r="P248" s="9">
        <v>0</v>
      </c>
      <c r="Q248" s="9">
        <v>0</v>
      </c>
      <c r="R248" s="9">
        <v>0</v>
      </c>
      <c r="S248" s="9">
        <v>0</v>
      </c>
      <c r="T248" s="9">
        <v>0</v>
      </c>
      <c r="U248" s="9">
        <v>0</v>
      </c>
      <c r="V248" s="9">
        <v>0</v>
      </c>
      <c r="W248" s="9">
        <v>0</v>
      </c>
      <c r="X248" s="2">
        <v>6000</v>
      </c>
      <c r="Y248" s="2">
        <v>0</v>
      </c>
    </row>
    <row r="249" spans="1:25" ht="12.75" customHeight="1" x14ac:dyDescent="0.2">
      <c r="A249" s="2" t="s">
        <v>583</v>
      </c>
      <c r="B249" s="2" t="s">
        <v>839</v>
      </c>
      <c r="C249" s="9" t="s">
        <v>1315</v>
      </c>
      <c r="D249" s="9" t="s">
        <v>1316</v>
      </c>
      <c r="E249" s="9">
        <v>1500</v>
      </c>
      <c r="F249" s="9">
        <v>0</v>
      </c>
      <c r="G249" s="9">
        <v>0</v>
      </c>
      <c r="H249" s="9">
        <v>0</v>
      </c>
      <c r="I249" s="9">
        <v>0</v>
      </c>
      <c r="J249" s="9">
        <v>0</v>
      </c>
      <c r="K249" s="9">
        <v>20</v>
      </c>
      <c r="L249" s="9">
        <v>0</v>
      </c>
      <c r="M249" s="9">
        <v>0</v>
      </c>
      <c r="N249" s="9">
        <v>0</v>
      </c>
      <c r="O249" s="9">
        <v>1700</v>
      </c>
      <c r="P249" s="9">
        <v>10000</v>
      </c>
      <c r="Q249" s="9">
        <v>0</v>
      </c>
      <c r="R249" s="9">
        <v>0</v>
      </c>
      <c r="S249" s="9">
        <v>0</v>
      </c>
      <c r="T249" s="9">
        <v>0</v>
      </c>
      <c r="U249" s="9">
        <v>0</v>
      </c>
      <c r="V249" s="9">
        <v>0</v>
      </c>
      <c r="W249" s="9">
        <v>0</v>
      </c>
      <c r="X249" s="2">
        <v>2200</v>
      </c>
      <c r="Y249" s="2">
        <v>0</v>
      </c>
    </row>
    <row r="250" spans="1:25" ht="12.75" customHeight="1" x14ac:dyDescent="0.2">
      <c r="A250" s="2" t="s">
        <v>528</v>
      </c>
      <c r="B250" s="2" t="s">
        <v>123</v>
      </c>
      <c r="C250" s="9" t="s">
        <v>1312</v>
      </c>
      <c r="D250" s="9" t="s">
        <v>1316</v>
      </c>
      <c r="E250" s="9">
        <v>0</v>
      </c>
      <c r="F250" s="9">
        <v>0</v>
      </c>
      <c r="G250" s="9">
        <v>36</v>
      </c>
      <c r="H250" s="9">
        <v>12</v>
      </c>
      <c r="I250" s="9">
        <v>0</v>
      </c>
      <c r="J250" s="9">
        <v>0</v>
      </c>
      <c r="K250" s="9">
        <v>38</v>
      </c>
      <c r="L250" s="9">
        <v>0</v>
      </c>
      <c r="M250" s="9">
        <v>0</v>
      </c>
      <c r="N250" s="9">
        <v>878</v>
      </c>
      <c r="O250" s="9">
        <v>285724</v>
      </c>
      <c r="P250" s="9">
        <v>64000</v>
      </c>
      <c r="Q250" s="9">
        <v>0</v>
      </c>
      <c r="R250" s="9">
        <v>0</v>
      </c>
      <c r="S250" s="9">
        <v>0</v>
      </c>
      <c r="T250" s="9">
        <v>0</v>
      </c>
      <c r="U250" s="9">
        <v>0</v>
      </c>
      <c r="V250" s="9">
        <v>0</v>
      </c>
      <c r="W250" s="9">
        <v>0</v>
      </c>
      <c r="X250" s="2">
        <v>20000</v>
      </c>
      <c r="Y250" s="2">
        <v>0</v>
      </c>
    </row>
    <row r="251" spans="1:25" ht="12.75" customHeight="1" x14ac:dyDescent="0.2">
      <c r="A251" s="2" t="s">
        <v>737</v>
      </c>
      <c r="B251" s="2" t="s">
        <v>124</v>
      </c>
      <c r="C251" s="9" t="s">
        <v>1320</v>
      </c>
      <c r="D251" s="9" t="s">
        <v>1316</v>
      </c>
      <c r="E251" s="9">
        <v>0</v>
      </c>
      <c r="F251" s="9">
        <v>0</v>
      </c>
      <c r="G251" s="9">
        <v>0</v>
      </c>
      <c r="H251" s="9">
        <v>0</v>
      </c>
      <c r="I251" s="9">
        <v>0</v>
      </c>
      <c r="J251" s="9">
        <v>0</v>
      </c>
      <c r="K251" s="9">
        <v>0</v>
      </c>
      <c r="L251" s="9">
        <v>0</v>
      </c>
      <c r="M251" s="9">
        <v>0</v>
      </c>
      <c r="N251" s="9">
        <v>0</v>
      </c>
      <c r="O251" s="9">
        <v>72252</v>
      </c>
      <c r="P251" s="9">
        <v>47000</v>
      </c>
      <c r="Q251" s="9">
        <v>0</v>
      </c>
      <c r="R251" s="9">
        <v>0</v>
      </c>
      <c r="S251" s="9">
        <v>0</v>
      </c>
      <c r="T251" s="9">
        <v>0</v>
      </c>
      <c r="U251" s="9">
        <v>0</v>
      </c>
      <c r="V251" s="9">
        <v>0</v>
      </c>
      <c r="W251" s="9">
        <v>14000</v>
      </c>
      <c r="X251" s="2">
        <v>4000</v>
      </c>
      <c r="Y251" s="2">
        <v>7000</v>
      </c>
    </row>
    <row r="252" spans="1:25" ht="12.75" customHeight="1" x14ac:dyDescent="0.2">
      <c r="A252" s="2" t="s">
        <v>708</v>
      </c>
      <c r="B252" s="2" t="s">
        <v>125</v>
      </c>
      <c r="C252" s="9" t="s">
        <v>1321</v>
      </c>
      <c r="D252" s="9" t="s">
        <v>1316</v>
      </c>
      <c r="E252" s="9">
        <v>0</v>
      </c>
      <c r="F252" s="9">
        <v>0</v>
      </c>
      <c r="G252" s="9">
        <v>306</v>
      </c>
      <c r="H252" s="9">
        <v>0</v>
      </c>
      <c r="I252" s="9">
        <v>0</v>
      </c>
      <c r="J252" s="9">
        <v>0</v>
      </c>
      <c r="K252" s="9">
        <v>804</v>
      </c>
      <c r="L252" s="9">
        <v>0</v>
      </c>
      <c r="M252" s="9">
        <v>0</v>
      </c>
      <c r="N252" s="9">
        <v>6983</v>
      </c>
      <c r="O252" s="9">
        <v>428859</v>
      </c>
      <c r="P252" s="9">
        <v>91628</v>
      </c>
      <c r="Q252" s="9">
        <v>0</v>
      </c>
      <c r="R252" s="9">
        <v>0</v>
      </c>
      <c r="S252" s="9">
        <v>0</v>
      </c>
      <c r="T252" s="9">
        <v>0</v>
      </c>
      <c r="U252" s="9">
        <v>0</v>
      </c>
      <c r="V252" s="9">
        <v>20</v>
      </c>
      <c r="W252" s="9">
        <v>15000</v>
      </c>
      <c r="X252" s="2">
        <v>18153</v>
      </c>
      <c r="Y252" s="2">
        <v>1</v>
      </c>
    </row>
    <row r="253" spans="1:25" ht="12.75" customHeight="1" x14ac:dyDescent="0.2">
      <c r="A253" s="2" t="s">
        <v>685</v>
      </c>
      <c r="B253" s="2" t="s">
        <v>126</v>
      </c>
      <c r="C253" s="9" t="s">
        <v>1321</v>
      </c>
      <c r="D253" s="9" t="s">
        <v>1316</v>
      </c>
      <c r="E253" s="9">
        <v>0</v>
      </c>
      <c r="F253" s="9">
        <v>0</v>
      </c>
      <c r="G253" s="9">
        <v>0</v>
      </c>
      <c r="H253" s="9">
        <v>0</v>
      </c>
      <c r="I253" s="9">
        <v>0</v>
      </c>
      <c r="J253" s="9">
        <v>0</v>
      </c>
      <c r="K253" s="9">
        <v>0</v>
      </c>
      <c r="L253" s="9">
        <v>0</v>
      </c>
      <c r="M253" s="9">
        <v>0</v>
      </c>
      <c r="N253" s="9">
        <v>0</v>
      </c>
      <c r="O253" s="9">
        <v>104432</v>
      </c>
      <c r="P253" s="9">
        <v>6300</v>
      </c>
      <c r="Q253" s="9">
        <v>0</v>
      </c>
      <c r="R253" s="9">
        <v>0</v>
      </c>
      <c r="S253" s="9">
        <v>0</v>
      </c>
      <c r="T253" s="9">
        <v>0</v>
      </c>
      <c r="U253" s="9">
        <v>0</v>
      </c>
      <c r="V253" s="9">
        <v>0</v>
      </c>
      <c r="W253" s="9">
        <v>11000</v>
      </c>
      <c r="X253" s="2">
        <v>0</v>
      </c>
      <c r="Y253" s="2">
        <v>0</v>
      </c>
    </row>
    <row r="254" spans="1:25" ht="12.75" customHeight="1" x14ac:dyDescent="0.2">
      <c r="A254" s="2" t="s">
        <v>821</v>
      </c>
      <c r="B254" s="2" t="s">
        <v>377</v>
      </c>
      <c r="C254" s="9" t="s">
        <v>1333</v>
      </c>
      <c r="D254" s="9" t="s">
        <v>1316</v>
      </c>
      <c r="E254" s="9">
        <v>0</v>
      </c>
      <c r="F254" s="9">
        <v>0</v>
      </c>
      <c r="G254" s="9">
        <v>0</v>
      </c>
      <c r="H254" s="9">
        <v>0</v>
      </c>
      <c r="I254" s="9">
        <v>0</v>
      </c>
      <c r="J254" s="9">
        <v>0</v>
      </c>
      <c r="K254" s="9">
        <v>0</v>
      </c>
      <c r="L254" s="9">
        <v>0</v>
      </c>
      <c r="M254" s="9">
        <v>0</v>
      </c>
      <c r="N254" s="9">
        <v>0</v>
      </c>
      <c r="O254" s="9">
        <v>0</v>
      </c>
      <c r="P254" s="9">
        <v>0</v>
      </c>
      <c r="Q254" s="9">
        <v>0</v>
      </c>
      <c r="R254" s="9">
        <v>0</v>
      </c>
      <c r="S254" s="9">
        <v>0</v>
      </c>
      <c r="T254" s="9">
        <v>0</v>
      </c>
      <c r="U254" s="9">
        <v>0</v>
      </c>
      <c r="V254" s="9">
        <v>0</v>
      </c>
      <c r="W254" s="9">
        <v>0</v>
      </c>
      <c r="X254" s="2">
        <v>0</v>
      </c>
      <c r="Y254" s="2">
        <v>0</v>
      </c>
    </row>
    <row r="255" spans="1:25" ht="12.75" customHeight="1" x14ac:dyDescent="0.2">
      <c r="A255" s="2" t="s">
        <v>718</v>
      </c>
      <c r="B255" s="2" t="s">
        <v>127</v>
      </c>
      <c r="C255" s="9" t="s">
        <v>1327</v>
      </c>
      <c r="D255" s="9" t="s">
        <v>1316</v>
      </c>
      <c r="E255" s="9">
        <v>0</v>
      </c>
      <c r="F255" s="9">
        <v>0</v>
      </c>
      <c r="G255" s="9">
        <v>0</v>
      </c>
      <c r="H255" s="9">
        <v>0</v>
      </c>
      <c r="I255" s="9">
        <v>0</v>
      </c>
      <c r="J255" s="9">
        <v>0</v>
      </c>
      <c r="K255" s="9">
        <v>0</v>
      </c>
      <c r="L255" s="9">
        <v>0</v>
      </c>
      <c r="M255" s="9">
        <v>0</v>
      </c>
      <c r="N255" s="9">
        <v>0</v>
      </c>
      <c r="O255" s="9">
        <v>600427</v>
      </c>
      <c r="P255" s="9">
        <v>0</v>
      </c>
      <c r="Q255" s="9">
        <v>0</v>
      </c>
      <c r="R255" s="9">
        <v>0</v>
      </c>
      <c r="S255" s="9">
        <v>0</v>
      </c>
      <c r="T255" s="9">
        <v>0</v>
      </c>
      <c r="U255" s="9">
        <v>0</v>
      </c>
      <c r="V255" s="9">
        <v>0</v>
      </c>
      <c r="W255" s="9">
        <v>0</v>
      </c>
      <c r="X255" s="2">
        <v>0</v>
      </c>
      <c r="Y255" s="2">
        <v>0</v>
      </c>
    </row>
    <row r="256" spans="1:25" ht="12.75" customHeight="1" x14ac:dyDescent="0.2">
      <c r="A256" s="2" t="s">
        <v>548</v>
      </c>
      <c r="B256" s="2" t="s">
        <v>1292</v>
      </c>
      <c r="C256" s="9" t="s">
        <v>1324</v>
      </c>
      <c r="D256" s="9" t="s">
        <v>1316</v>
      </c>
      <c r="E256" s="9">
        <v>0</v>
      </c>
      <c r="F256" s="9">
        <v>0</v>
      </c>
      <c r="G256" s="9">
        <v>0</v>
      </c>
      <c r="H256" s="9">
        <v>0</v>
      </c>
      <c r="I256" s="9">
        <v>0</v>
      </c>
      <c r="J256" s="9">
        <v>0</v>
      </c>
      <c r="K256" s="9">
        <v>2594</v>
      </c>
      <c r="L256" s="9">
        <v>0</v>
      </c>
      <c r="M256" s="9">
        <v>0</v>
      </c>
      <c r="N256" s="9">
        <v>0</v>
      </c>
      <c r="O256" s="9">
        <v>409350</v>
      </c>
      <c r="P256" s="9">
        <v>50000</v>
      </c>
      <c r="Q256" s="9">
        <v>0</v>
      </c>
      <c r="R256" s="9">
        <v>0</v>
      </c>
      <c r="S256" s="9">
        <v>0</v>
      </c>
      <c r="T256" s="9">
        <v>0</v>
      </c>
      <c r="U256" s="9">
        <v>0</v>
      </c>
      <c r="V256" s="9">
        <v>22</v>
      </c>
      <c r="W256" s="9">
        <v>0</v>
      </c>
      <c r="X256" s="2">
        <v>362638</v>
      </c>
      <c r="Y256" s="2">
        <v>0</v>
      </c>
    </row>
    <row r="257" spans="1:25" ht="12.75" customHeight="1" x14ac:dyDescent="0.2">
      <c r="A257" s="2" t="s">
        <v>797</v>
      </c>
      <c r="B257" s="2" t="s">
        <v>1351</v>
      </c>
      <c r="C257" s="9" t="s">
        <v>1323</v>
      </c>
      <c r="D257" s="9" t="s">
        <v>1316</v>
      </c>
      <c r="E257" s="9">
        <v>0</v>
      </c>
      <c r="F257" s="9">
        <v>0</v>
      </c>
      <c r="G257" s="9">
        <v>0</v>
      </c>
      <c r="H257" s="9">
        <v>0</v>
      </c>
      <c r="I257" s="9">
        <v>0</v>
      </c>
      <c r="J257" s="9">
        <v>0</v>
      </c>
      <c r="K257" s="9">
        <v>0</v>
      </c>
      <c r="L257" s="9">
        <v>0</v>
      </c>
      <c r="M257" s="9">
        <v>0</v>
      </c>
      <c r="N257" s="9">
        <v>0</v>
      </c>
      <c r="O257" s="9">
        <v>7101</v>
      </c>
      <c r="P257" s="9">
        <v>0</v>
      </c>
      <c r="Q257" s="9">
        <v>0</v>
      </c>
      <c r="R257" s="9">
        <v>0</v>
      </c>
      <c r="S257" s="9">
        <v>0</v>
      </c>
      <c r="T257" s="9">
        <v>0</v>
      </c>
      <c r="U257" s="9">
        <v>0</v>
      </c>
      <c r="V257" s="9">
        <v>0</v>
      </c>
      <c r="W257" s="9">
        <v>0</v>
      </c>
      <c r="X257" s="2">
        <v>0</v>
      </c>
      <c r="Y257" s="2">
        <v>0</v>
      </c>
    </row>
    <row r="258" spans="1:25" ht="12.75" customHeight="1" x14ac:dyDescent="0.2">
      <c r="A258" s="2" t="s">
        <v>760</v>
      </c>
      <c r="B258" s="2" t="s">
        <v>860</v>
      </c>
      <c r="C258" s="9" t="s">
        <v>1319</v>
      </c>
      <c r="D258" s="9" t="s">
        <v>1316</v>
      </c>
      <c r="E258" s="9">
        <v>0</v>
      </c>
      <c r="F258" s="9">
        <v>0</v>
      </c>
      <c r="G258" s="9">
        <v>0</v>
      </c>
      <c r="H258" s="9">
        <v>0</v>
      </c>
      <c r="I258" s="9">
        <v>0</v>
      </c>
      <c r="J258" s="9">
        <v>0</v>
      </c>
      <c r="K258" s="9">
        <v>0</v>
      </c>
      <c r="L258" s="9">
        <v>0</v>
      </c>
      <c r="M258" s="9">
        <v>0</v>
      </c>
      <c r="N258" s="9">
        <v>0</v>
      </c>
      <c r="O258" s="9">
        <v>24654</v>
      </c>
      <c r="P258" s="9">
        <v>0</v>
      </c>
      <c r="Q258" s="9">
        <v>0</v>
      </c>
      <c r="R258" s="9">
        <v>0</v>
      </c>
      <c r="S258" s="9">
        <v>0</v>
      </c>
      <c r="T258" s="9">
        <v>0</v>
      </c>
      <c r="U258" s="9">
        <v>0</v>
      </c>
      <c r="V258" s="9">
        <v>0</v>
      </c>
      <c r="W258" s="9">
        <v>0</v>
      </c>
      <c r="X258" s="2">
        <v>0</v>
      </c>
      <c r="Y258" s="2">
        <v>0</v>
      </c>
    </row>
    <row r="259" spans="1:25" ht="12.75" customHeight="1" x14ac:dyDescent="0.2">
      <c r="A259" s="2" t="s">
        <v>553</v>
      </c>
      <c r="B259" s="2" t="s">
        <v>128</v>
      </c>
      <c r="C259" s="9" t="s">
        <v>1315</v>
      </c>
      <c r="D259" s="9" t="s">
        <v>1316</v>
      </c>
      <c r="E259" s="9">
        <v>0</v>
      </c>
      <c r="F259" s="9">
        <v>0</v>
      </c>
      <c r="G259" s="9">
        <v>0</v>
      </c>
      <c r="H259" s="9">
        <v>0</v>
      </c>
      <c r="I259" s="9">
        <v>0</v>
      </c>
      <c r="J259" s="9">
        <v>0</v>
      </c>
      <c r="K259" s="9">
        <v>0</v>
      </c>
      <c r="L259" s="9">
        <v>0</v>
      </c>
      <c r="M259" s="9">
        <v>0</v>
      </c>
      <c r="N259" s="9">
        <v>0</v>
      </c>
      <c r="O259" s="9">
        <v>39215</v>
      </c>
      <c r="P259" s="9">
        <v>0</v>
      </c>
      <c r="Q259" s="9">
        <v>0</v>
      </c>
      <c r="R259" s="9">
        <v>0</v>
      </c>
      <c r="S259" s="9">
        <v>0</v>
      </c>
      <c r="T259" s="9">
        <v>0</v>
      </c>
      <c r="U259" s="9">
        <v>0</v>
      </c>
      <c r="V259" s="9">
        <v>0</v>
      </c>
      <c r="W259" s="9">
        <v>0</v>
      </c>
      <c r="X259" s="2">
        <v>0</v>
      </c>
      <c r="Y259" s="2">
        <v>0</v>
      </c>
    </row>
    <row r="260" spans="1:25" ht="12.75" customHeight="1" x14ac:dyDescent="0.2">
      <c r="A260" s="2" t="s">
        <v>995</v>
      </c>
      <c r="B260" s="2" t="s">
        <v>996</v>
      </c>
      <c r="C260" s="9" t="s">
        <v>1317</v>
      </c>
      <c r="D260" s="9" t="s">
        <v>1317</v>
      </c>
      <c r="E260" s="9">
        <v>0</v>
      </c>
      <c r="F260" s="9">
        <v>0</v>
      </c>
      <c r="G260" s="9">
        <v>0</v>
      </c>
      <c r="H260" s="9">
        <v>0</v>
      </c>
      <c r="I260" s="9">
        <v>0</v>
      </c>
      <c r="J260" s="9">
        <v>0</v>
      </c>
      <c r="K260" s="9">
        <v>0</v>
      </c>
      <c r="L260" s="9">
        <v>0</v>
      </c>
      <c r="M260" s="9">
        <v>0</v>
      </c>
      <c r="N260" s="9">
        <v>0</v>
      </c>
      <c r="O260" s="9">
        <v>12972</v>
      </c>
      <c r="P260" s="9">
        <v>0</v>
      </c>
      <c r="Q260" s="9">
        <v>0</v>
      </c>
      <c r="R260" s="9">
        <v>0</v>
      </c>
      <c r="S260" s="9">
        <v>0</v>
      </c>
      <c r="T260" s="9">
        <v>0</v>
      </c>
      <c r="U260" s="9">
        <v>0</v>
      </c>
      <c r="V260" s="9">
        <v>0</v>
      </c>
      <c r="W260" s="9">
        <v>0</v>
      </c>
      <c r="X260" s="2">
        <v>0</v>
      </c>
      <c r="Y260" s="2">
        <v>0</v>
      </c>
    </row>
    <row r="261" spans="1:25" ht="12.75" customHeight="1" x14ac:dyDescent="0.2">
      <c r="A261" s="2" t="s">
        <v>823</v>
      </c>
      <c r="B261" s="2" t="s">
        <v>902</v>
      </c>
      <c r="C261" s="9" t="s">
        <v>1333</v>
      </c>
      <c r="D261" s="9" t="s">
        <v>1316</v>
      </c>
      <c r="E261" s="9">
        <v>0</v>
      </c>
      <c r="F261" s="9">
        <v>0</v>
      </c>
      <c r="G261" s="9">
        <v>0</v>
      </c>
      <c r="H261" s="9">
        <v>0</v>
      </c>
      <c r="I261" s="9">
        <v>0</v>
      </c>
      <c r="J261" s="9">
        <v>0</v>
      </c>
      <c r="K261" s="9">
        <v>0</v>
      </c>
      <c r="L261" s="9">
        <v>0</v>
      </c>
      <c r="M261" s="9">
        <v>0</v>
      </c>
      <c r="N261" s="9">
        <v>0</v>
      </c>
      <c r="O261" s="9">
        <v>735</v>
      </c>
      <c r="P261" s="9">
        <v>0</v>
      </c>
      <c r="Q261" s="9">
        <v>0</v>
      </c>
      <c r="R261" s="9">
        <v>0</v>
      </c>
      <c r="S261" s="9">
        <v>0</v>
      </c>
      <c r="T261" s="9">
        <v>0</v>
      </c>
      <c r="U261" s="9">
        <v>0</v>
      </c>
      <c r="V261" s="9">
        <v>0</v>
      </c>
      <c r="W261" s="9">
        <v>0</v>
      </c>
      <c r="X261" s="2">
        <v>0</v>
      </c>
      <c r="Y261" s="2">
        <v>0</v>
      </c>
    </row>
    <row r="262" spans="1:25" ht="12.75" customHeight="1" x14ac:dyDescent="0.2">
      <c r="A262" s="2" t="s">
        <v>709</v>
      </c>
      <c r="B262" s="2" t="s">
        <v>129</v>
      </c>
      <c r="C262" s="9" t="s">
        <v>1321</v>
      </c>
      <c r="D262" s="9" t="s">
        <v>1316</v>
      </c>
      <c r="E262" s="9">
        <v>9500</v>
      </c>
      <c r="F262" s="9">
        <v>7500</v>
      </c>
      <c r="G262" s="9">
        <v>10000</v>
      </c>
      <c r="H262" s="9">
        <v>11543</v>
      </c>
      <c r="I262" s="9">
        <v>0</v>
      </c>
      <c r="J262" s="9">
        <v>0</v>
      </c>
      <c r="K262" s="9">
        <v>0</v>
      </c>
      <c r="L262" s="9">
        <v>0</v>
      </c>
      <c r="M262" s="9">
        <v>0</v>
      </c>
      <c r="N262" s="9">
        <v>0</v>
      </c>
      <c r="O262" s="9">
        <v>888830</v>
      </c>
      <c r="P262" s="9">
        <v>380000</v>
      </c>
      <c r="Q262" s="9">
        <v>0</v>
      </c>
      <c r="R262" s="9">
        <v>0</v>
      </c>
      <c r="S262" s="9">
        <v>0</v>
      </c>
      <c r="T262" s="9">
        <v>0</v>
      </c>
      <c r="U262" s="9">
        <v>0</v>
      </c>
      <c r="V262" s="9">
        <v>0</v>
      </c>
      <c r="W262" s="9">
        <v>55000</v>
      </c>
      <c r="X262" s="2">
        <v>95900</v>
      </c>
      <c r="Y262" s="2">
        <v>30000</v>
      </c>
    </row>
    <row r="263" spans="1:25" ht="12.75" customHeight="1" x14ac:dyDescent="0.2">
      <c r="A263" s="2" t="s">
        <v>561</v>
      </c>
      <c r="B263" s="2" t="s">
        <v>338</v>
      </c>
      <c r="C263" s="9" t="s">
        <v>1312</v>
      </c>
      <c r="D263" s="9" t="s">
        <v>1316</v>
      </c>
      <c r="E263" s="9">
        <v>0</v>
      </c>
      <c r="F263" s="9">
        <v>0</v>
      </c>
      <c r="G263" s="9">
        <v>0</v>
      </c>
      <c r="H263" s="9">
        <v>0</v>
      </c>
      <c r="I263" s="9">
        <v>0</v>
      </c>
      <c r="J263" s="9">
        <v>0</v>
      </c>
      <c r="K263" s="9">
        <v>95</v>
      </c>
      <c r="L263" s="9">
        <v>0</v>
      </c>
      <c r="M263" s="9">
        <v>0</v>
      </c>
      <c r="N263" s="9">
        <v>8568</v>
      </c>
      <c r="O263" s="9">
        <v>155200</v>
      </c>
      <c r="P263" s="9">
        <v>96300</v>
      </c>
      <c r="Q263" s="9">
        <v>0</v>
      </c>
      <c r="R263" s="9">
        <v>0</v>
      </c>
      <c r="S263" s="9">
        <v>0</v>
      </c>
      <c r="T263" s="9">
        <v>0</v>
      </c>
      <c r="U263" s="9">
        <v>0</v>
      </c>
      <c r="V263" s="9">
        <v>0</v>
      </c>
      <c r="W263" s="9">
        <v>0</v>
      </c>
      <c r="X263" s="2">
        <v>0</v>
      </c>
      <c r="Y263" s="2">
        <v>0</v>
      </c>
    </row>
    <row r="264" spans="1:25" ht="12.75" customHeight="1" x14ac:dyDescent="0.2">
      <c r="A264" s="2" t="s">
        <v>563</v>
      </c>
      <c r="B264" s="2" t="s">
        <v>339</v>
      </c>
      <c r="C264" s="9" t="s">
        <v>1324</v>
      </c>
      <c r="D264" s="9" t="s">
        <v>1316</v>
      </c>
      <c r="E264" s="9">
        <v>0</v>
      </c>
      <c r="F264" s="9">
        <v>0</v>
      </c>
      <c r="G264" s="9">
        <v>0</v>
      </c>
      <c r="H264" s="9">
        <v>0</v>
      </c>
      <c r="I264" s="9">
        <v>0</v>
      </c>
      <c r="J264" s="9">
        <v>0</v>
      </c>
      <c r="K264" s="9">
        <v>0</v>
      </c>
      <c r="L264" s="9">
        <v>0</v>
      </c>
      <c r="M264" s="9">
        <v>0</v>
      </c>
      <c r="N264" s="9">
        <v>0</v>
      </c>
      <c r="O264" s="9">
        <v>215850</v>
      </c>
      <c r="P264" s="9">
        <v>105500</v>
      </c>
      <c r="Q264" s="9">
        <v>0</v>
      </c>
      <c r="R264" s="9">
        <v>0</v>
      </c>
      <c r="S264" s="9">
        <v>0</v>
      </c>
      <c r="T264" s="9">
        <v>0</v>
      </c>
      <c r="U264" s="9">
        <v>0</v>
      </c>
      <c r="V264" s="9">
        <v>0</v>
      </c>
      <c r="W264" s="9">
        <v>0</v>
      </c>
      <c r="X264" s="2">
        <v>0</v>
      </c>
      <c r="Y264" s="2">
        <v>0</v>
      </c>
    </row>
    <row r="265" spans="1:25" ht="12.75" customHeight="1" x14ac:dyDescent="0.2">
      <c r="A265" s="2" t="s">
        <v>798</v>
      </c>
      <c r="B265" s="2" t="s">
        <v>1352</v>
      </c>
      <c r="C265" s="9" t="s">
        <v>1323</v>
      </c>
      <c r="D265" s="9" t="s">
        <v>1316</v>
      </c>
      <c r="E265" s="9">
        <v>0</v>
      </c>
      <c r="F265" s="9">
        <v>0</v>
      </c>
      <c r="G265" s="9">
        <v>0</v>
      </c>
      <c r="H265" s="9">
        <v>0</v>
      </c>
      <c r="I265" s="9">
        <v>0</v>
      </c>
      <c r="J265" s="9">
        <v>0</v>
      </c>
      <c r="K265" s="9">
        <v>0</v>
      </c>
      <c r="L265" s="9">
        <v>0</v>
      </c>
      <c r="M265" s="9">
        <v>0</v>
      </c>
      <c r="N265" s="9">
        <v>0</v>
      </c>
      <c r="O265" s="9">
        <v>7728</v>
      </c>
      <c r="P265" s="9">
        <v>4711</v>
      </c>
      <c r="Q265" s="9">
        <v>0</v>
      </c>
      <c r="R265" s="9">
        <v>0</v>
      </c>
      <c r="S265" s="9">
        <v>0</v>
      </c>
      <c r="T265" s="9">
        <v>0</v>
      </c>
      <c r="U265" s="9">
        <v>0</v>
      </c>
      <c r="V265" s="9">
        <v>0</v>
      </c>
      <c r="W265" s="9">
        <v>0</v>
      </c>
      <c r="X265" s="2">
        <v>0</v>
      </c>
      <c r="Y265" s="2">
        <v>0</v>
      </c>
    </row>
    <row r="266" spans="1:25" ht="12.75" customHeight="1" x14ac:dyDescent="0.2">
      <c r="A266" s="2" t="s">
        <v>761</v>
      </c>
      <c r="B266" s="2" t="s">
        <v>340</v>
      </c>
      <c r="C266" s="9" t="s">
        <v>1319</v>
      </c>
      <c r="D266" s="9" t="s">
        <v>1316</v>
      </c>
      <c r="E266" s="9">
        <v>0</v>
      </c>
      <c r="F266" s="9">
        <v>0</v>
      </c>
      <c r="G266" s="9">
        <v>0</v>
      </c>
      <c r="H266" s="9">
        <v>0</v>
      </c>
      <c r="I266" s="9">
        <v>0</v>
      </c>
      <c r="J266" s="9">
        <v>0</v>
      </c>
      <c r="K266" s="9">
        <v>0</v>
      </c>
      <c r="L266" s="9">
        <v>0</v>
      </c>
      <c r="M266" s="9">
        <v>0</v>
      </c>
      <c r="N266" s="9">
        <v>0</v>
      </c>
      <c r="O266" s="9">
        <v>12454</v>
      </c>
      <c r="P266" s="9">
        <v>0</v>
      </c>
      <c r="Q266" s="9">
        <v>0</v>
      </c>
      <c r="R266" s="9">
        <v>0</v>
      </c>
      <c r="S266" s="9">
        <v>0</v>
      </c>
      <c r="T266" s="9">
        <v>0</v>
      </c>
      <c r="U266" s="9">
        <v>0</v>
      </c>
      <c r="V266" s="9">
        <v>0</v>
      </c>
      <c r="W266" s="9">
        <v>0</v>
      </c>
      <c r="X266" s="2">
        <v>0</v>
      </c>
      <c r="Y266" s="2">
        <v>3552</v>
      </c>
    </row>
    <row r="267" spans="1:25" ht="12.75" customHeight="1" x14ac:dyDescent="0.2">
      <c r="A267" s="2" t="s">
        <v>469</v>
      </c>
      <c r="B267" s="2" t="s">
        <v>130</v>
      </c>
      <c r="C267" s="9" t="s">
        <v>1315</v>
      </c>
      <c r="D267" s="9" t="s">
        <v>1316</v>
      </c>
      <c r="E267" s="9">
        <v>0</v>
      </c>
      <c r="F267" s="9">
        <v>0</v>
      </c>
      <c r="G267" s="9">
        <v>0</v>
      </c>
      <c r="H267" s="9">
        <v>0</v>
      </c>
      <c r="I267" s="9">
        <v>0</v>
      </c>
      <c r="J267" s="9">
        <v>0</v>
      </c>
      <c r="K267" s="9">
        <v>0</v>
      </c>
      <c r="L267" s="9">
        <v>0</v>
      </c>
      <c r="M267" s="9">
        <v>0</v>
      </c>
      <c r="N267" s="9">
        <v>0</v>
      </c>
      <c r="O267" s="9">
        <v>0</v>
      </c>
      <c r="P267" s="9">
        <v>0</v>
      </c>
      <c r="Q267" s="9">
        <v>0</v>
      </c>
      <c r="R267" s="9">
        <v>0</v>
      </c>
      <c r="S267" s="9">
        <v>0</v>
      </c>
      <c r="T267" s="9">
        <v>0</v>
      </c>
      <c r="U267" s="9">
        <v>0</v>
      </c>
      <c r="V267" s="9">
        <v>0</v>
      </c>
      <c r="W267" s="9">
        <v>0</v>
      </c>
      <c r="X267" s="2">
        <v>0</v>
      </c>
      <c r="Y267" s="2">
        <v>0</v>
      </c>
    </row>
    <row r="268" spans="1:25" ht="12.75" customHeight="1" x14ac:dyDescent="0.2">
      <c r="A268" s="2" t="s">
        <v>719</v>
      </c>
      <c r="B268" s="2" t="s">
        <v>131</v>
      </c>
      <c r="C268" s="9" t="s">
        <v>1327</v>
      </c>
      <c r="D268" s="9" t="s">
        <v>1316</v>
      </c>
      <c r="E268" s="9">
        <v>0</v>
      </c>
      <c r="F268" s="9">
        <v>0</v>
      </c>
      <c r="G268" s="9">
        <v>0</v>
      </c>
      <c r="H268" s="9">
        <v>0</v>
      </c>
      <c r="I268" s="9">
        <v>0</v>
      </c>
      <c r="J268" s="9">
        <v>0</v>
      </c>
      <c r="K268" s="9">
        <v>0</v>
      </c>
      <c r="L268" s="9">
        <v>0</v>
      </c>
      <c r="M268" s="9">
        <v>0</v>
      </c>
      <c r="N268" s="9">
        <v>0</v>
      </c>
      <c r="O268" s="9">
        <v>223992</v>
      </c>
      <c r="P268" s="9">
        <v>114214</v>
      </c>
      <c r="Q268" s="9">
        <v>0</v>
      </c>
      <c r="R268" s="9">
        <v>0</v>
      </c>
      <c r="S268" s="9">
        <v>0</v>
      </c>
      <c r="T268" s="9">
        <v>0</v>
      </c>
      <c r="U268" s="9">
        <v>0</v>
      </c>
      <c r="V268" s="9">
        <v>0</v>
      </c>
      <c r="W268" s="9">
        <v>0</v>
      </c>
      <c r="X268" s="2">
        <v>0</v>
      </c>
      <c r="Y268" s="2">
        <v>0</v>
      </c>
    </row>
    <row r="269" spans="1:25" ht="12.75" customHeight="1" x14ac:dyDescent="0.2">
      <c r="A269" s="2" t="s">
        <v>632</v>
      </c>
      <c r="B269" s="2" t="s">
        <v>132</v>
      </c>
      <c r="C269" s="9" t="s">
        <v>1315</v>
      </c>
      <c r="D269" s="9" t="s">
        <v>1316</v>
      </c>
      <c r="E269" s="9">
        <v>0</v>
      </c>
      <c r="F269" s="9">
        <v>0</v>
      </c>
      <c r="G269" s="9">
        <v>0</v>
      </c>
      <c r="H269" s="9">
        <v>0</v>
      </c>
      <c r="I269" s="9">
        <v>0</v>
      </c>
      <c r="J269" s="9">
        <v>0</v>
      </c>
      <c r="K269" s="9">
        <v>0</v>
      </c>
      <c r="L269" s="9">
        <v>0</v>
      </c>
      <c r="M269" s="9">
        <v>0</v>
      </c>
      <c r="N269" s="9">
        <v>0</v>
      </c>
      <c r="O269" s="9">
        <v>0</v>
      </c>
      <c r="P269" s="9">
        <v>0</v>
      </c>
      <c r="Q269" s="9">
        <v>0</v>
      </c>
      <c r="R269" s="9">
        <v>0</v>
      </c>
      <c r="S269" s="9">
        <v>0</v>
      </c>
      <c r="T269" s="9">
        <v>40</v>
      </c>
      <c r="U269" s="9">
        <v>0</v>
      </c>
      <c r="V269" s="9">
        <v>0</v>
      </c>
      <c r="W269" s="9">
        <v>0</v>
      </c>
      <c r="X269" s="2">
        <v>0</v>
      </c>
      <c r="Y269" s="2">
        <v>0</v>
      </c>
    </row>
    <row r="270" spans="1:25" ht="12.75" customHeight="1" x14ac:dyDescent="0.2">
      <c r="A270" s="2" t="s">
        <v>997</v>
      </c>
      <c r="B270" s="2" t="s">
        <v>998</v>
      </c>
      <c r="C270" s="9" t="s">
        <v>1317</v>
      </c>
      <c r="D270" s="9" t="s">
        <v>1317</v>
      </c>
      <c r="E270" s="9">
        <v>0</v>
      </c>
      <c r="F270" s="9">
        <v>0</v>
      </c>
      <c r="G270" s="9">
        <v>0</v>
      </c>
      <c r="H270" s="9">
        <v>0</v>
      </c>
      <c r="I270" s="9">
        <v>0</v>
      </c>
      <c r="J270" s="9">
        <v>0</v>
      </c>
      <c r="K270" s="9">
        <v>0</v>
      </c>
      <c r="L270" s="9">
        <v>0</v>
      </c>
      <c r="M270" s="9">
        <v>0</v>
      </c>
      <c r="N270" s="9">
        <v>0</v>
      </c>
      <c r="O270" s="9">
        <v>12560</v>
      </c>
      <c r="P270" s="9">
        <v>0</v>
      </c>
      <c r="Q270" s="9">
        <v>0</v>
      </c>
      <c r="R270" s="9">
        <v>0</v>
      </c>
      <c r="S270" s="9">
        <v>0</v>
      </c>
      <c r="T270" s="9">
        <v>0</v>
      </c>
      <c r="U270" s="9">
        <v>0</v>
      </c>
      <c r="V270" s="9">
        <v>0</v>
      </c>
      <c r="W270" s="9">
        <v>0</v>
      </c>
      <c r="X270" s="2">
        <v>0</v>
      </c>
      <c r="Y270" s="2">
        <v>0</v>
      </c>
    </row>
    <row r="271" spans="1:25" ht="12.75" customHeight="1" x14ac:dyDescent="0.2">
      <c r="A271" s="2" t="s">
        <v>574</v>
      </c>
      <c r="B271" s="2" t="s">
        <v>133</v>
      </c>
      <c r="C271" s="9" t="s">
        <v>1315</v>
      </c>
      <c r="D271" s="9" t="s">
        <v>1316</v>
      </c>
      <c r="E271" s="9">
        <v>0</v>
      </c>
      <c r="F271" s="9">
        <v>0</v>
      </c>
      <c r="G271" s="9">
        <v>0</v>
      </c>
      <c r="H271" s="9">
        <v>0</v>
      </c>
      <c r="I271" s="9">
        <v>0</v>
      </c>
      <c r="J271" s="9">
        <v>0</v>
      </c>
      <c r="K271" s="9">
        <v>0</v>
      </c>
      <c r="L271" s="9">
        <v>0</v>
      </c>
      <c r="M271" s="9">
        <v>0</v>
      </c>
      <c r="N271" s="9">
        <v>561</v>
      </c>
      <c r="O271" s="9">
        <v>33862</v>
      </c>
      <c r="P271" s="9">
        <v>14500</v>
      </c>
      <c r="Q271" s="9">
        <v>0</v>
      </c>
      <c r="R271" s="9">
        <v>0</v>
      </c>
      <c r="S271" s="9">
        <v>0</v>
      </c>
      <c r="T271" s="9">
        <v>0</v>
      </c>
      <c r="U271" s="9">
        <v>0</v>
      </c>
      <c r="V271" s="9">
        <v>0</v>
      </c>
      <c r="W271" s="9">
        <v>1500</v>
      </c>
      <c r="X271" s="2">
        <v>0</v>
      </c>
      <c r="Y271" s="2">
        <v>0</v>
      </c>
    </row>
    <row r="272" spans="1:25" ht="12.75" customHeight="1" x14ac:dyDescent="0.2">
      <c r="A272" s="2" t="s">
        <v>571</v>
      </c>
      <c r="B272" s="2" t="s">
        <v>341</v>
      </c>
      <c r="C272" s="9" t="s">
        <v>1324</v>
      </c>
      <c r="D272" s="9" t="s">
        <v>1316</v>
      </c>
      <c r="E272" s="9">
        <v>0</v>
      </c>
      <c r="F272" s="9">
        <v>0</v>
      </c>
      <c r="G272" s="9">
        <v>0</v>
      </c>
      <c r="H272" s="9">
        <v>0</v>
      </c>
      <c r="I272" s="9">
        <v>0</v>
      </c>
      <c r="J272" s="9">
        <v>0</v>
      </c>
      <c r="K272" s="9">
        <v>0</v>
      </c>
      <c r="L272" s="9">
        <v>0</v>
      </c>
      <c r="M272" s="9">
        <v>0</v>
      </c>
      <c r="N272" s="9">
        <v>0</v>
      </c>
      <c r="O272" s="9">
        <v>449208</v>
      </c>
      <c r="P272" s="9">
        <v>10000</v>
      </c>
      <c r="Q272" s="9">
        <v>0</v>
      </c>
      <c r="R272" s="9">
        <v>0</v>
      </c>
      <c r="S272" s="9">
        <v>0</v>
      </c>
      <c r="T272" s="9">
        <v>0</v>
      </c>
      <c r="U272" s="9">
        <v>0</v>
      </c>
      <c r="V272" s="9">
        <v>0</v>
      </c>
      <c r="W272" s="9">
        <v>0</v>
      </c>
      <c r="X272" s="2">
        <v>702</v>
      </c>
      <c r="Y272" s="2">
        <v>0</v>
      </c>
    </row>
    <row r="273" spans="1:25" ht="12.75" customHeight="1" x14ac:dyDescent="0.2">
      <c r="A273" s="2" t="s">
        <v>762</v>
      </c>
      <c r="B273" s="2" t="s">
        <v>861</v>
      </c>
      <c r="C273" s="9" t="s">
        <v>1319</v>
      </c>
      <c r="D273" s="9" t="s">
        <v>1316</v>
      </c>
      <c r="E273" s="9">
        <v>0</v>
      </c>
      <c r="F273" s="9">
        <v>0</v>
      </c>
      <c r="G273" s="9">
        <v>0</v>
      </c>
      <c r="H273" s="9">
        <v>0</v>
      </c>
      <c r="I273" s="9">
        <v>0</v>
      </c>
      <c r="J273" s="9">
        <v>0</v>
      </c>
      <c r="K273" s="9">
        <v>0</v>
      </c>
      <c r="L273" s="9">
        <v>0</v>
      </c>
      <c r="M273" s="9">
        <v>0</v>
      </c>
      <c r="N273" s="9">
        <v>0</v>
      </c>
      <c r="O273" s="9">
        <v>18711</v>
      </c>
      <c r="P273" s="9">
        <v>0</v>
      </c>
      <c r="Q273" s="9">
        <v>0</v>
      </c>
      <c r="R273" s="9">
        <v>0</v>
      </c>
      <c r="S273" s="9">
        <v>0</v>
      </c>
      <c r="T273" s="9">
        <v>0</v>
      </c>
      <c r="U273" s="9">
        <v>0</v>
      </c>
      <c r="V273" s="9">
        <v>0</v>
      </c>
      <c r="W273" s="9">
        <v>0</v>
      </c>
      <c r="X273" s="2">
        <v>0</v>
      </c>
      <c r="Y273" s="2">
        <v>468</v>
      </c>
    </row>
    <row r="274" spans="1:25" ht="12.75" customHeight="1" x14ac:dyDescent="0.2">
      <c r="A274" s="2" t="s">
        <v>999</v>
      </c>
      <c r="B274" s="2" t="s">
        <v>1000</v>
      </c>
      <c r="C274" s="9" t="s">
        <v>1317</v>
      </c>
      <c r="D274" s="9" t="s">
        <v>1317</v>
      </c>
      <c r="E274" s="9">
        <v>0</v>
      </c>
      <c r="F274" s="9">
        <v>0</v>
      </c>
      <c r="G274" s="9">
        <v>0</v>
      </c>
      <c r="H274" s="9">
        <v>0</v>
      </c>
      <c r="I274" s="9">
        <v>0</v>
      </c>
      <c r="J274" s="9">
        <v>0</v>
      </c>
      <c r="K274" s="9">
        <v>0</v>
      </c>
      <c r="L274" s="9">
        <v>0</v>
      </c>
      <c r="M274" s="9">
        <v>0</v>
      </c>
      <c r="N274" s="9">
        <v>0</v>
      </c>
      <c r="O274" s="9">
        <v>18467</v>
      </c>
      <c r="P274" s="9">
        <v>0</v>
      </c>
      <c r="Q274" s="9">
        <v>0</v>
      </c>
      <c r="R274" s="9">
        <v>0</v>
      </c>
      <c r="S274" s="9">
        <v>0</v>
      </c>
      <c r="T274" s="9">
        <v>0</v>
      </c>
      <c r="U274" s="9">
        <v>0</v>
      </c>
      <c r="V274" s="9">
        <v>0</v>
      </c>
      <c r="W274" s="9">
        <v>0</v>
      </c>
      <c r="X274" s="2">
        <v>0</v>
      </c>
      <c r="Y274" s="2">
        <v>0</v>
      </c>
    </row>
    <row r="275" spans="1:25" ht="12.75" customHeight="1" x14ac:dyDescent="0.2">
      <c r="A275" s="2" t="s">
        <v>686</v>
      </c>
      <c r="B275" s="2" t="s">
        <v>134</v>
      </c>
      <c r="C275" s="9" t="s">
        <v>1321</v>
      </c>
      <c r="D275" s="9" t="s">
        <v>1316</v>
      </c>
      <c r="E275" s="9">
        <v>0</v>
      </c>
      <c r="F275" s="9">
        <v>0</v>
      </c>
      <c r="G275" s="9">
        <v>0</v>
      </c>
      <c r="H275" s="9">
        <v>0</v>
      </c>
      <c r="I275" s="9">
        <v>0</v>
      </c>
      <c r="J275" s="9">
        <v>0</v>
      </c>
      <c r="K275" s="9">
        <v>0</v>
      </c>
      <c r="L275" s="9">
        <v>0</v>
      </c>
      <c r="M275" s="9">
        <v>0</v>
      </c>
      <c r="N275" s="9">
        <v>7882</v>
      </c>
      <c r="O275" s="9">
        <v>120000</v>
      </c>
      <c r="P275" s="9">
        <v>200000</v>
      </c>
      <c r="Q275" s="9">
        <v>0</v>
      </c>
      <c r="R275" s="9">
        <v>0</v>
      </c>
      <c r="S275" s="9">
        <v>0</v>
      </c>
      <c r="T275" s="9">
        <v>0</v>
      </c>
      <c r="U275" s="9">
        <v>0</v>
      </c>
      <c r="V275" s="9">
        <v>0</v>
      </c>
      <c r="W275" s="9">
        <v>0</v>
      </c>
      <c r="X275" s="2">
        <v>0</v>
      </c>
      <c r="Y275" s="2">
        <v>0</v>
      </c>
    </row>
    <row r="276" spans="1:25" ht="12.75" customHeight="1" x14ac:dyDescent="0.2">
      <c r="A276" s="2" t="s">
        <v>746</v>
      </c>
      <c r="B276" s="2" t="s">
        <v>342</v>
      </c>
      <c r="C276" s="9" t="s">
        <v>1344</v>
      </c>
      <c r="D276" s="9" t="s">
        <v>1316</v>
      </c>
      <c r="E276" s="9">
        <v>0</v>
      </c>
      <c r="F276" s="9">
        <v>0</v>
      </c>
      <c r="G276" s="9">
        <v>0</v>
      </c>
      <c r="H276" s="9">
        <v>0</v>
      </c>
      <c r="I276" s="9">
        <v>0</v>
      </c>
      <c r="J276" s="9">
        <v>0</v>
      </c>
      <c r="K276" s="9">
        <v>0</v>
      </c>
      <c r="L276" s="9">
        <v>0</v>
      </c>
      <c r="M276" s="9">
        <v>0</v>
      </c>
      <c r="N276" s="9">
        <v>0</v>
      </c>
      <c r="O276" s="9">
        <v>380000</v>
      </c>
      <c r="P276" s="9">
        <v>0</v>
      </c>
      <c r="Q276" s="9">
        <v>0</v>
      </c>
      <c r="R276" s="9">
        <v>0</v>
      </c>
      <c r="S276" s="9">
        <v>0</v>
      </c>
      <c r="T276" s="9">
        <v>0</v>
      </c>
      <c r="U276" s="9">
        <v>0</v>
      </c>
      <c r="V276" s="9">
        <v>0</v>
      </c>
      <c r="W276" s="9">
        <v>0</v>
      </c>
      <c r="X276" s="2">
        <v>220000</v>
      </c>
      <c r="Y276" s="2">
        <v>0</v>
      </c>
    </row>
    <row r="277" spans="1:25" ht="12.75" customHeight="1" x14ac:dyDescent="0.2">
      <c r="A277" s="2" t="s">
        <v>808</v>
      </c>
      <c r="B277" s="2" t="s">
        <v>1353</v>
      </c>
      <c r="C277" s="9" t="s">
        <v>1346</v>
      </c>
      <c r="D277" s="9" t="s">
        <v>1316</v>
      </c>
      <c r="E277" s="9">
        <v>0</v>
      </c>
      <c r="F277" s="9">
        <v>0</v>
      </c>
      <c r="G277" s="9">
        <v>0</v>
      </c>
      <c r="H277" s="9">
        <v>0</v>
      </c>
      <c r="I277" s="9">
        <v>0</v>
      </c>
      <c r="J277" s="9">
        <v>0</v>
      </c>
      <c r="K277" s="9">
        <v>0</v>
      </c>
      <c r="L277" s="9">
        <v>0</v>
      </c>
      <c r="M277" s="9">
        <v>0</v>
      </c>
      <c r="N277" s="9">
        <v>0</v>
      </c>
      <c r="O277" s="9">
        <v>114125</v>
      </c>
      <c r="P277" s="9">
        <v>0</v>
      </c>
      <c r="Q277" s="9">
        <v>0</v>
      </c>
      <c r="R277" s="9">
        <v>0</v>
      </c>
      <c r="S277" s="9">
        <v>0</v>
      </c>
      <c r="T277" s="9">
        <v>0</v>
      </c>
      <c r="U277" s="9">
        <v>0</v>
      </c>
      <c r="V277" s="9">
        <v>0</v>
      </c>
      <c r="W277" s="9">
        <v>0</v>
      </c>
      <c r="X277" s="2">
        <v>0</v>
      </c>
      <c r="Y277" s="2">
        <v>0</v>
      </c>
    </row>
    <row r="278" spans="1:25" ht="12.75" customHeight="1" x14ac:dyDescent="0.2">
      <c r="A278" s="2" t="s">
        <v>395</v>
      </c>
      <c r="B278" s="2" t="s">
        <v>135</v>
      </c>
      <c r="C278" s="9" t="s">
        <v>1312</v>
      </c>
      <c r="D278" s="9" t="s">
        <v>1316</v>
      </c>
      <c r="E278" s="9">
        <v>0</v>
      </c>
      <c r="F278" s="9">
        <v>0</v>
      </c>
      <c r="G278" s="9">
        <v>0</v>
      </c>
      <c r="H278" s="9">
        <v>0</v>
      </c>
      <c r="I278" s="9">
        <v>0</v>
      </c>
      <c r="J278" s="9">
        <v>0</v>
      </c>
      <c r="K278" s="9">
        <v>0</v>
      </c>
      <c r="L278" s="9">
        <v>0</v>
      </c>
      <c r="M278" s="9">
        <v>0</v>
      </c>
      <c r="N278" s="9">
        <v>0</v>
      </c>
      <c r="O278" s="9">
        <v>143155</v>
      </c>
      <c r="P278" s="9">
        <v>52000</v>
      </c>
      <c r="Q278" s="9">
        <v>0</v>
      </c>
      <c r="R278" s="9">
        <v>0</v>
      </c>
      <c r="S278" s="9">
        <v>0</v>
      </c>
      <c r="T278" s="9">
        <v>0</v>
      </c>
      <c r="U278" s="9">
        <v>0</v>
      </c>
      <c r="V278" s="9">
        <v>0</v>
      </c>
      <c r="W278" s="9">
        <v>18600</v>
      </c>
      <c r="X278" s="2">
        <v>0</v>
      </c>
      <c r="Y278" s="2">
        <v>0</v>
      </c>
    </row>
    <row r="279" spans="1:25" ht="12.75" customHeight="1" x14ac:dyDescent="0.2">
      <c r="A279" s="2" t="s">
        <v>1001</v>
      </c>
      <c r="B279" s="2" t="s">
        <v>1002</v>
      </c>
      <c r="C279" s="9" t="s">
        <v>1317</v>
      </c>
      <c r="D279" s="9" t="s">
        <v>1317</v>
      </c>
      <c r="E279" s="9">
        <v>0</v>
      </c>
      <c r="F279" s="9">
        <v>0</v>
      </c>
      <c r="G279" s="9">
        <v>0</v>
      </c>
      <c r="H279" s="9">
        <v>0</v>
      </c>
      <c r="I279" s="9">
        <v>0</v>
      </c>
      <c r="J279" s="9">
        <v>0</v>
      </c>
      <c r="K279" s="9">
        <v>0</v>
      </c>
      <c r="L279" s="9">
        <v>0</v>
      </c>
      <c r="M279" s="9">
        <v>0</v>
      </c>
      <c r="N279" s="9">
        <v>0</v>
      </c>
      <c r="O279" s="9">
        <v>0</v>
      </c>
      <c r="P279" s="9">
        <v>0</v>
      </c>
      <c r="Q279" s="9">
        <v>0</v>
      </c>
      <c r="R279" s="9">
        <v>0</v>
      </c>
      <c r="S279" s="9">
        <v>0</v>
      </c>
      <c r="T279" s="9">
        <v>0</v>
      </c>
      <c r="U279" s="9">
        <v>0</v>
      </c>
      <c r="V279" s="9">
        <v>0</v>
      </c>
      <c r="W279" s="9">
        <v>0</v>
      </c>
      <c r="X279" s="2">
        <v>0</v>
      </c>
      <c r="Y279" s="2">
        <v>0</v>
      </c>
    </row>
    <row r="280" spans="1:25" ht="12.75" customHeight="1" x14ac:dyDescent="0.2">
      <c r="A280" s="2" t="s">
        <v>539</v>
      </c>
      <c r="B280" s="2" t="s">
        <v>136</v>
      </c>
      <c r="C280" s="9" t="s">
        <v>1315</v>
      </c>
      <c r="D280" s="9" t="s">
        <v>1316</v>
      </c>
      <c r="E280" s="9">
        <v>0</v>
      </c>
      <c r="F280" s="9">
        <v>0</v>
      </c>
      <c r="G280" s="9">
        <v>0</v>
      </c>
      <c r="H280" s="9">
        <v>0</v>
      </c>
      <c r="I280" s="9">
        <v>0</v>
      </c>
      <c r="J280" s="9">
        <v>0</v>
      </c>
      <c r="K280" s="9">
        <v>0</v>
      </c>
      <c r="L280" s="9">
        <v>0</v>
      </c>
      <c r="M280" s="9">
        <v>0</v>
      </c>
      <c r="N280" s="9">
        <v>0</v>
      </c>
      <c r="O280" s="9">
        <v>0</v>
      </c>
      <c r="P280" s="9">
        <v>0</v>
      </c>
      <c r="Q280" s="9">
        <v>0</v>
      </c>
      <c r="R280" s="9">
        <v>0</v>
      </c>
      <c r="S280" s="9">
        <v>0</v>
      </c>
      <c r="T280" s="9">
        <v>0</v>
      </c>
      <c r="U280" s="9">
        <v>0</v>
      </c>
      <c r="V280" s="9">
        <v>0</v>
      </c>
      <c r="W280" s="9">
        <v>0</v>
      </c>
      <c r="X280" s="2">
        <v>0</v>
      </c>
      <c r="Y280" s="2">
        <v>0</v>
      </c>
    </row>
    <row r="281" spans="1:25" ht="12.75" customHeight="1" x14ac:dyDescent="0.2">
      <c r="A281" s="2" t="s">
        <v>483</v>
      </c>
      <c r="B281" s="2" t="s">
        <v>137</v>
      </c>
      <c r="C281" s="9" t="s">
        <v>1315</v>
      </c>
      <c r="D281" s="9" t="s">
        <v>1316</v>
      </c>
      <c r="E281" s="9">
        <v>0</v>
      </c>
      <c r="F281" s="9">
        <v>0</v>
      </c>
      <c r="G281" s="9">
        <v>0</v>
      </c>
      <c r="H281" s="9">
        <v>0</v>
      </c>
      <c r="I281" s="9">
        <v>0</v>
      </c>
      <c r="J281" s="9">
        <v>0</v>
      </c>
      <c r="K281" s="9">
        <v>0</v>
      </c>
      <c r="L281" s="9">
        <v>0</v>
      </c>
      <c r="M281" s="9">
        <v>0</v>
      </c>
      <c r="N281" s="9">
        <v>0</v>
      </c>
      <c r="O281" s="9">
        <v>0</v>
      </c>
      <c r="P281" s="9">
        <v>0</v>
      </c>
      <c r="Q281" s="9">
        <v>0</v>
      </c>
      <c r="R281" s="9">
        <v>0</v>
      </c>
      <c r="S281" s="9">
        <v>0</v>
      </c>
      <c r="T281" s="9">
        <v>0</v>
      </c>
      <c r="U281" s="9">
        <v>0</v>
      </c>
      <c r="V281" s="9">
        <v>0</v>
      </c>
      <c r="W281" s="9">
        <v>0</v>
      </c>
      <c r="X281" s="2">
        <v>0</v>
      </c>
      <c r="Y281" s="2">
        <v>0</v>
      </c>
    </row>
    <row r="282" spans="1:25" ht="12.75" customHeight="1" x14ac:dyDescent="0.2">
      <c r="A282" s="2" t="s">
        <v>515</v>
      </c>
      <c r="B282" s="2" t="s">
        <v>1290</v>
      </c>
      <c r="C282" s="9" t="s">
        <v>1315</v>
      </c>
      <c r="D282" s="9" t="s">
        <v>1316</v>
      </c>
      <c r="E282" s="9">
        <v>0</v>
      </c>
      <c r="F282" s="9">
        <v>0</v>
      </c>
      <c r="G282" s="9">
        <v>0</v>
      </c>
      <c r="H282" s="9">
        <v>0</v>
      </c>
      <c r="I282" s="9">
        <v>0</v>
      </c>
      <c r="J282" s="9">
        <v>0</v>
      </c>
      <c r="K282" s="9">
        <v>0</v>
      </c>
      <c r="L282" s="9">
        <v>0</v>
      </c>
      <c r="M282" s="9">
        <v>0</v>
      </c>
      <c r="N282" s="9">
        <v>0</v>
      </c>
      <c r="O282" s="9">
        <v>0</v>
      </c>
      <c r="P282" s="9">
        <v>0</v>
      </c>
      <c r="Q282" s="9">
        <v>0</v>
      </c>
      <c r="R282" s="9">
        <v>0</v>
      </c>
      <c r="S282" s="9">
        <v>0</v>
      </c>
      <c r="T282" s="9">
        <v>0</v>
      </c>
      <c r="U282" s="9">
        <v>0</v>
      </c>
      <c r="V282" s="9">
        <v>0</v>
      </c>
      <c r="W282" s="9">
        <v>0</v>
      </c>
      <c r="X282" s="2">
        <v>0</v>
      </c>
      <c r="Y282" s="2">
        <v>0</v>
      </c>
    </row>
    <row r="283" spans="1:25" ht="12.75" customHeight="1" x14ac:dyDescent="0.2">
      <c r="A283" s="2" t="s">
        <v>677</v>
      </c>
      <c r="B283" s="2" t="s">
        <v>138</v>
      </c>
      <c r="C283" s="9" t="s">
        <v>1321</v>
      </c>
      <c r="D283" s="9" t="s">
        <v>1316</v>
      </c>
      <c r="E283" s="9">
        <v>0</v>
      </c>
      <c r="F283" s="9">
        <v>0</v>
      </c>
      <c r="G283" s="9">
        <v>0</v>
      </c>
      <c r="H283" s="9">
        <v>0</v>
      </c>
      <c r="I283" s="9">
        <v>0</v>
      </c>
      <c r="J283" s="9">
        <v>0</v>
      </c>
      <c r="K283" s="9">
        <v>0</v>
      </c>
      <c r="L283" s="9">
        <v>126</v>
      </c>
      <c r="M283" s="9">
        <v>0</v>
      </c>
      <c r="N283" s="9">
        <v>8186</v>
      </c>
      <c r="O283" s="9">
        <v>200294</v>
      </c>
      <c r="P283" s="9">
        <v>307500</v>
      </c>
      <c r="Q283" s="9">
        <v>0</v>
      </c>
      <c r="R283" s="9">
        <v>45000</v>
      </c>
      <c r="S283" s="9">
        <v>0</v>
      </c>
      <c r="T283" s="9">
        <v>0</v>
      </c>
      <c r="U283" s="9">
        <v>0</v>
      </c>
      <c r="V283" s="9">
        <v>0</v>
      </c>
      <c r="W283" s="9">
        <v>197140</v>
      </c>
      <c r="X283" s="2">
        <v>0</v>
      </c>
      <c r="Y283" s="2">
        <v>0</v>
      </c>
    </row>
    <row r="284" spans="1:25" ht="12.75" customHeight="1" x14ac:dyDescent="0.2">
      <c r="A284" s="2" t="s">
        <v>611</v>
      </c>
      <c r="B284" s="2" t="s">
        <v>139</v>
      </c>
      <c r="C284" s="9" t="s">
        <v>1315</v>
      </c>
      <c r="D284" s="9" t="s">
        <v>1316</v>
      </c>
      <c r="E284" s="9">
        <v>0</v>
      </c>
      <c r="F284" s="9">
        <v>0</v>
      </c>
      <c r="G284" s="9">
        <v>0</v>
      </c>
      <c r="H284" s="9">
        <v>0</v>
      </c>
      <c r="I284" s="9">
        <v>0</v>
      </c>
      <c r="J284" s="9">
        <v>0</v>
      </c>
      <c r="K284" s="9">
        <v>2</v>
      </c>
      <c r="L284" s="9">
        <v>0</v>
      </c>
      <c r="M284" s="9">
        <v>0</v>
      </c>
      <c r="N284" s="9">
        <v>0</v>
      </c>
      <c r="O284" s="9">
        <v>44813</v>
      </c>
      <c r="P284" s="9">
        <v>0</v>
      </c>
      <c r="Q284" s="9">
        <v>0</v>
      </c>
      <c r="R284" s="9">
        <v>0</v>
      </c>
      <c r="S284" s="9">
        <v>0</v>
      </c>
      <c r="T284" s="9">
        <v>0</v>
      </c>
      <c r="U284" s="9">
        <v>0</v>
      </c>
      <c r="V284" s="9">
        <v>0</v>
      </c>
      <c r="W284" s="9">
        <v>4500</v>
      </c>
      <c r="X284" s="2">
        <v>1984</v>
      </c>
      <c r="Y284" s="2">
        <v>0</v>
      </c>
    </row>
    <row r="285" spans="1:25" ht="12.75" customHeight="1" x14ac:dyDescent="0.2">
      <c r="A285" s="2" t="s">
        <v>532</v>
      </c>
      <c r="B285" s="2" t="s">
        <v>140</v>
      </c>
      <c r="C285" s="9" t="s">
        <v>1312</v>
      </c>
      <c r="D285" s="9" t="s">
        <v>1316</v>
      </c>
      <c r="E285" s="9">
        <v>0</v>
      </c>
      <c r="F285" s="9">
        <v>0</v>
      </c>
      <c r="G285" s="9">
        <v>0</v>
      </c>
      <c r="H285" s="9">
        <v>0</v>
      </c>
      <c r="I285" s="9">
        <v>136</v>
      </c>
      <c r="J285" s="9">
        <v>0</v>
      </c>
      <c r="K285" s="9">
        <v>0</v>
      </c>
      <c r="L285" s="9">
        <v>0</v>
      </c>
      <c r="M285" s="9">
        <v>0</v>
      </c>
      <c r="N285" s="9">
        <v>0</v>
      </c>
      <c r="O285" s="9">
        <v>71477</v>
      </c>
      <c r="P285" s="9">
        <v>101800</v>
      </c>
      <c r="Q285" s="9">
        <v>0</v>
      </c>
      <c r="R285" s="9">
        <v>0</v>
      </c>
      <c r="S285" s="9">
        <v>0</v>
      </c>
      <c r="T285" s="9">
        <v>0</v>
      </c>
      <c r="U285" s="9">
        <v>0</v>
      </c>
      <c r="V285" s="9">
        <v>0</v>
      </c>
      <c r="W285" s="9">
        <v>0</v>
      </c>
      <c r="X285" s="2">
        <v>0</v>
      </c>
      <c r="Y285" s="2">
        <v>0</v>
      </c>
    </row>
    <row r="286" spans="1:25" ht="12.75" customHeight="1" x14ac:dyDescent="0.2">
      <c r="A286" s="2" t="s">
        <v>568</v>
      </c>
      <c r="B286" s="2" t="s">
        <v>141</v>
      </c>
      <c r="C286" s="9" t="s">
        <v>1315</v>
      </c>
      <c r="D286" s="9" t="s">
        <v>1316</v>
      </c>
      <c r="E286" s="9">
        <v>0</v>
      </c>
      <c r="F286" s="9">
        <v>0</v>
      </c>
      <c r="G286" s="9">
        <v>0</v>
      </c>
      <c r="H286" s="9">
        <v>0</v>
      </c>
      <c r="I286" s="9">
        <v>0</v>
      </c>
      <c r="J286" s="9">
        <v>0</v>
      </c>
      <c r="K286" s="9">
        <v>0</v>
      </c>
      <c r="L286" s="9">
        <v>0</v>
      </c>
      <c r="M286" s="9">
        <v>0</v>
      </c>
      <c r="N286" s="9">
        <v>0</v>
      </c>
      <c r="O286" s="9">
        <v>6988</v>
      </c>
      <c r="P286" s="9">
        <v>0</v>
      </c>
      <c r="Q286" s="9">
        <v>0</v>
      </c>
      <c r="R286" s="9">
        <v>0</v>
      </c>
      <c r="S286" s="9">
        <v>0</v>
      </c>
      <c r="T286" s="9">
        <v>0</v>
      </c>
      <c r="U286" s="9">
        <v>0</v>
      </c>
      <c r="V286" s="9">
        <v>0</v>
      </c>
      <c r="W286" s="9">
        <v>0</v>
      </c>
      <c r="X286" s="2">
        <v>0</v>
      </c>
      <c r="Y286" s="2">
        <v>0</v>
      </c>
    </row>
    <row r="287" spans="1:25" ht="12.75" customHeight="1" x14ac:dyDescent="0.2">
      <c r="A287" s="2" t="s">
        <v>623</v>
      </c>
      <c r="B287" s="2" t="s">
        <v>142</v>
      </c>
      <c r="C287" s="9" t="s">
        <v>1315</v>
      </c>
      <c r="D287" s="9" t="s">
        <v>1316</v>
      </c>
      <c r="E287" s="9">
        <v>0</v>
      </c>
      <c r="F287" s="9">
        <v>0</v>
      </c>
      <c r="G287" s="9">
        <v>0</v>
      </c>
      <c r="H287" s="9">
        <v>0</v>
      </c>
      <c r="I287" s="9">
        <v>0</v>
      </c>
      <c r="J287" s="9">
        <v>0</v>
      </c>
      <c r="K287" s="9">
        <v>0</v>
      </c>
      <c r="L287" s="9">
        <v>0</v>
      </c>
      <c r="M287" s="9">
        <v>0</v>
      </c>
      <c r="N287" s="9">
        <v>0</v>
      </c>
      <c r="O287" s="9">
        <v>0</v>
      </c>
      <c r="P287" s="9">
        <v>0</v>
      </c>
      <c r="Q287" s="9">
        <v>0</v>
      </c>
      <c r="R287" s="9">
        <v>35</v>
      </c>
      <c r="S287" s="9">
        <v>0</v>
      </c>
      <c r="T287" s="9">
        <v>0</v>
      </c>
      <c r="U287" s="9">
        <v>0</v>
      </c>
      <c r="V287" s="9">
        <v>0</v>
      </c>
      <c r="W287" s="9">
        <v>0</v>
      </c>
      <c r="X287" s="2">
        <v>0</v>
      </c>
      <c r="Y287" s="2">
        <v>223</v>
      </c>
    </row>
    <row r="288" spans="1:25" ht="12.75" customHeight="1" x14ac:dyDescent="0.2">
      <c r="A288" s="2" t="s">
        <v>805</v>
      </c>
      <c r="B288" s="2" t="s">
        <v>1354</v>
      </c>
      <c r="C288" s="9" t="s">
        <v>1323</v>
      </c>
      <c r="D288" s="9" t="s">
        <v>1316</v>
      </c>
      <c r="E288" s="9">
        <v>0</v>
      </c>
      <c r="F288" s="9">
        <v>0</v>
      </c>
      <c r="G288" s="9">
        <v>0</v>
      </c>
      <c r="H288" s="9">
        <v>0</v>
      </c>
      <c r="I288" s="9">
        <v>0</v>
      </c>
      <c r="J288" s="9">
        <v>0</v>
      </c>
      <c r="K288" s="9">
        <v>0</v>
      </c>
      <c r="L288" s="9">
        <v>0</v>
      </c>
      <c r="M288" s="9">
        <v>0</v>
      </c>
      <c r="N288" s="9">
        <v>0</v>
      </c>
      <c r="O288" s="9">
        <v>43075</v>
      </c>
      <c r="P288" s="9">
        <v>0</v>
      </c>
      <c r="Q288" s="9">
        <v>0</v>
      </c>
      <c r="R288" s="9">
        <v>0</v>
      </c>
      <c r="S288" s="9">
        <v>0</v>
      </c>
      <c r="T288" s="9">
        <v>0</v>
      </c>
      <c r="U288" s="9">
        <v>0</v>
      </c>
      <c r="V288" s="9">
        <v>0</v>
      </c>
      <c r="W288" s="9">
        <v>0</v>
      </c>
      <c r="X288" s="2">
        <v>0</v>
      </c>
      <c r="Y288" s="2">
        <v>0</v>
      </c>
    </row>
    <row r="289" spans="1:25" ht="12.75" customHeight="1" x14ac:dyDescent="0.2">
      <c r="A289" s="2" t="s">
        <v>815</v>
      </c>
      <c r="B289" s="2" t="s">
        <v>378</v>
      </c>
      <c r="C289" s="9" t="s">
        <v>1363</v>
      </c>
      <c r="D289" s="9" t="s">
        <v>1316</v>
      </c>
      <c r="E289" s="9">
        <v>0</v>
      </c>
      <c r="F289" s="9">
        <v>0</v>
      </c>
      <c r="G289" s="9">
        <v>0</v>
      </c>
      <c r="H289" s="9">
        <v>0</v>
      </c>
      <c r="I289" s="9">
        <v>0</v>
      </c>
      <c r="J289" s="9">
        <v>0</v>
      </c>
      <c r="K289" s="9">
        <v>0</v>
      </c>
      <c r="L289" s="9">
        <v>0</v>
      </c>
      <c r="M289" s="9">
        <v>0</v>
      </c>
      <c r="N289" s="9">
        <v>0</v>
      </c>
      <c r="O289" s="9">
        <v>232663</v>
      </c>
      <c r="P289" s="9">
        <v>0</v>
      </c>
      <c r="Q289" s="9">
        <v>0</v>
      </c>
      <c r="R289" s="9">
        <v>0</v>
      </c>
      <c r="S289" s="9">
        <v>0</v>
      </c>
      <c r="T289" s="9">
        <v>0</v>
      </c>
      <c r="U289" s="9">
        <v>4034</v>
      </c>
      <c r="V289" s="9">
        <v>0</v>
      </c>
      <c r="W289" s="9">
        <v>0</v>
      </c>
      <c r="X289" s="2">
        <v>0</v>
      </c>
      <c r="Y289" s="2">
        <v>34328</v>
      </c>
    </row>
    <row r="290" spans="1:25" ht="12.75" customHeight="1" x14ac:dyDescent="0.2">
      <c r="A290" s="2" t="s">
        <v>773</v>
      </c>
      <c r="B290" s="2" t="s">
        <v>379</v>
      </c>
      <c r="C290" s="9" t="s">
        <v>1319</v>
      </c>
      <c r="D290" s="9" t="s">
        <v>1316</v>
      </c>
      <c r="E290" s="9">
        <v>0</v>
      </c>
      <c r="F290" s="9">
        <v>0</v>
      </c>
      <c r="G290" s="9">
        <v>0</v>
      </c>
      <c r="H290" s="9">
        <v>0</v>
      </c>
      <c r="I290" s="9">
        <v>0</v>
      </c>
      <c r="J290" s="9">
        <v>0</v>
      </c>
      <c r="K290" s="9">
        <v>0</v>
      </c>
      <c r="L290" s="9">
        <v>0</v>
      </c>
      <c r="M290" s="9">
        <v>0</v>
      </c>
      <c r="N290" s="9">
        <v>0</v>
      </c>
      <c r="O290" s="9">
        <v>0</v>
      </c>
      <c r="P290" s="9">
        <v>0</v>
      </c>
      <c r="Q290" s="9">
        <v>0</v>
      </c>
      <c r="R290" s="9">
        <v>0</v>
      </c>
      <c r="S290" s="9">
        <v>0</v>
      </c>
      <c r="T290" s="9">
        <v>0</v>
      </c>
      <c r="U290" s="9">
        <v>0</v>
      </c>
      <c r="V290" s="9">
        <v>0</v>
      </c>
      <c r="W290" s="9">
        <v>0</v>
      </c>
      <c r="X290" s="2">
        <v>0</v>
      </c>
      <c r="Y290" s="2">
        <v>0</v>
      </c>
    </row>
    <row r="291" spans="1:25" ht="12.75" customHeight="1" x14ac:dyDescent="0.2">
      <c r="A291" s="2" t="s">
        <v>812</v>
      </c>
      <c r="B291" s="2" t="s">
        <v>380</v>
      </c>
      <c r="C291" s="9" t="s">
        <v>1339</v>
      </c>
      <c r="D291" s="9" t="s">
        <v>1316</v>
      </c>
      <c r="E291" s="9">
        <v>0</v>
      </c>
      <c r="F291" s="9">
        <v>0</v>
      </c>
      <c r="G291" s="9">
        <v>0</v>
      </c>
      <c r="H291" s="9">
        <v>0</v>
      </c>
      <c r="I291" s="9">
        <v>0</v>
      </c>
      <c r="J291" s="9">
        <v>0</v>
      </c>
      <c r="K291" s="9">
        <v>0</v>
      </c>
      <c r="L291" s="9">
        <v>0</v>
      </c>
      <c r="M291" s="9">
        <v>0</v>
      </c>
      <c r="N291" s="9">
        <v>0</v>
      </c>
      <c r="O291" s="9">
        <v>18759</v>
      </c>
      <c r="P291" s="9">
        <v>2000</v>
      </c>
      <c r="Q291" s="9">
        <v>0</v>
      </c>
      <c r="R291" s="9">
        <v>0</v>
      </c>
      <c r="S291" s="9">
        <v>0</v>
      </c>
      <c r="T291" s="9">
        <v>0</v>
      </c>
      <c r="U291" s="9">
        <v>0</v>
      </c>
      <c r="V291" s="9">
        <v>0</v>
      </c>
      <c r="W291" s="9">
        <v>0</v>
      </c>
      <c r="X291" s="2">
        <v>0</v>
      </c>
      <c r="Y291" s="2">
        <v>3215</v>
      </c>
    </row>
    <row r="292" spans="1:25" ht="12.75" customHeight="1" x14ac:dyDescent="0.2">
      <c r="A292" s="2" t="s">
        <v>1003</v>
      </c>
      <c r="B292" s="2" t="s">
        <v>1004</v>
      </c>
      <c r="C292" s="9" t="s">
        <v>1312</v>
      </c>
      <c r="D292" s="9" t="s">
        <v>1313</v>
      </c>
      <c r="E292" s="9">
        <v>368</v>
      </c>
      <c r="F292" s="9">
        <v>0</v>
      </c>
      <c r="G292" s="9">
        <v>0</v>
      </c>
      <c r="H292" s="9">
        <v>0</v>
      </c>
      <c r="I292" s="9">
        <v>0</v>
      </c>
      <c r="J292" s="9">
        <v>0</v>
      </c>
      <c r="K292" s="9">
        <v>0</v>
      </c>
      <c r="L292" s="9">
        <v>0</v>
      </c>
      <c r="M292" s="9">
        <v>0</v>
      </c>
      <c r="N292" s="9">
        <v>0</v>
      </c>
      <c r="O292" s="9">
        <v>46591</v>
      </c>
      <c r="P292" s="9">
        <v>12000</v>
      </c>
      <c r="Q292" s="9">
        <v>0</v>
      </c>
      <c r="R292" s="9">
        <v>0</v>
      </c>
      <c r="S292" s="9">
        <v>0</v>
      </c>
      <c r="T292" s="9">
        <v>0</v>
      </c>
      <c r="U292" s="9">
        <v>0</v>
      </c>
      <c r="V292" s="9">
        <v>0</v>
      </c>
      <c r="W292" s="9">
        <v>0</v>
      </c>
      <c r="X292" s="2">
        <v>4200</v>
      </c>
      <c r="Y292" s="2">
        <v>0</v>
      </c>
    </row>
    <row r="293" spans="1:25" ht="12.75" customHeight="1" x14ac:dyDescent="0.2">
      <c r="A293" s="2" t="s">
        <v>738</v>
      </c>
      <c r="B293" s="2" t="s">
        <v>143</v>
      </c>
      <c r="C293" s="9" t="s">
        <v>1320</v>
      </c>
      <c r="D293" s="9" t="s">
        <v>1316</v>
      </c>
      <c r="E293" s="9">
        <v>0</v>
      </c>
      <c r="F293" s="9">
        <v>0</v>
      </c>
      <c r="G293" s="9">
        <v>0</v>
      </c>
      <c r="H293" s="9">
        <v>0</v>
      </c>
      <c r="I293" s="9">
        <v>0</v>
      </c>
      <c r="J293" s="9">
        <v>0</v>
      </c>
      <c r="K293" s="9">
        <v>0</v>
      </c>
      <c r="L293" s="9">
        <v>0</v>
      </c>
      <c r="M293" s="9">
        <v>0</v>
      </c>
      <c r="N293" s="9">
        <v>0</v>
      </c>
      <c r="O293" s="9">
        <v>52134</v>
      </c>
      <c r="P293" s="9">
        <v>47500</v>
      </c>
      <c r="Q293" s="9">
        <v>5000</v>
      </c>
      <c r="R293" s="9">
        <v>4000</v>
      </c>
      <c r="S293" s="9">
        <v>0</v>
      </c>
      <c r="T293" s="9">
        <v>0</v>
      </c>
      <c r="U293" s="9">
        <v>0</v>
      </c>
      <c r="V293" s="9">
        <v>1966</v>
      </c>
      <c r="W293" s="9">
        <v>0</v>
      </c>
      <c r="X293" s="2">
        <v>16000</v>
      </c>
      <c r="Y293" s="2">
        <v>4000</v>
      </c>
    </row>
    <row r="294" spans="1:25" ht="12.75" customHeight="1" x14ac:dyDescent="0.2">
      <c r="A294" s="2" t="s">
        <v>782</v>
      </c>
      <c r="B294" s="2" t="s">
        <v>344</v>
      </c>
      <c r="C294" s="9" t="s">
        <v>1319</v>
      </c>
      <c r="D294" s="9" t="s">
        <v>1316</v>
      </c>
      <c r="E294" s="9">
        <v>0</v>
      </c>
      <c r="F294" s="9">
        <v>0</v>
      </c>
      <c r="G294" s="9">
        <v>0</v>
      </c>
      <c r="H294" s="9">
        <v>0</v>
      </c>
      <c r="I294" s="9">
        <v>0</v>
      </c>
      <c r="J294" s="9">
        <v>0</v>
      </c>
      <c r="K294" s="9">
        <v>0</v>
      </c>
      <c r="L294" s="9">
        <v>0</v>
      </c>
      <c r="M294" s="9">
        <v>0</v>
      </c>
      <c r="N294" s="9">
        <v>0</v>
      </c>
      <c r="O294" s="9">
        <v>210350</v>
      </c>
      <c r="P294" s="9">
        <v>0</v>
      </c>
      <c r="Q294" s="9">
        <v>0</v>
      </c>
      <c r="R294" s="9">
        <v>0</v>
      </c>
      <c r="S294" s="9">
        <v>0</v>
      </c>
      <c r="T294" s="9">
        <v>0</v>
      </c>
      <c r="U294" s="9">
        <v>0</v>
      </c>
      <c r="V294" s="9">
        <v>0</v>
      </c>
      <c r="W294" s="9">
        <v>0</v>
      </c>
      <c r="X294" s="2">
        <v>25000</v>
      </c>
      <c r="Y294" s="2">
        <v>0</v>
      </c>
    </row>
    <row r="295" spans="1:25" ht="12.75" customHeight="1" x14ac:dyDescent="0.2">
      <c r="A295" s="2" t="s">
        <v>448</v>
      </c>
      <c r="B295" s="2" t="s">
        <v>144</v>
      </c>
      <c r="C295" s="9" t="s">
        <v>1315</v>
      </c>
      <c r="D295" s="9" t="s">
        <v>1316</v>
      </c>
      <c r="E295" s="9">
        <v>0</v>
      </c>
      <c r="F295" s="9">
        <v>0</v>
      </c>
      <c r="G295" s="9">
        <v>0</v>
      </c>
      <c r="H295" s="9">
        <v>0</v>
      </c>
      <c r="I295" s="9">
        <v>0</v>
      </c>
      <c r="J295" s="9">
        <v>0</v>
      </c>
      <c r="K295" s="9">
        <v>0</v>
      </c>
      <c r="L295" s="9">
        <v>0</v>
      </c>
      <c r="M295" s="9">
        <v>0</v>
      </c>
      <c r="N295" s="9">
        <v>0</v>
      </c>
      <c r="O295" s="9">
        <v>0</v>
      </c>
      <c r="P295" s="9">
        <v>0</v>
      </c>
      <c r="Q295" s="9">
        <v>0</v>
      </c>
      <c r="R295" s="9">
        <v>0</v>
      </c>
      <c r="S295" s="9">
        <v>0</v>
      </c>
      <c r="T295" s="9">
        <v>0</v>
      </c>
      <c r="U295" s="9">
        <v>0</v>
      </c>
      <c r="V295" s="9">
        <v>0</v>
      </c>
      <c r="W295" s="9">
        <v>0</v>
      </c>
      <c r="X295" s="2">
        <v>0</v>
      </c>
      <c r="Y295" s="2">
        <v>0</v>
      </c>
    </row>
    <row r="296" spans="1:25" ht="12.75" customHeight="1" x14ac:dyDescent="0.2">
      <c r="A296" s="2" t="s">
        <v>642</v>
      </c>
      <c r="B296" s="2" t="s">
        <v>145</v>
      </c>
      <c r="C296" s="9" t="s">
        <v>1315</v>
      </c>
      <c r="D296" s="9" t="s">
        <v>1316</v>
      </c>
      <c r="E296" s="9">
        <v>0</v>
      </c>
      <c r="F296" s="9">
        <v>6000</v>
      </c>
      <c r="G296" s="9">
        <v>0</v>
      </c>
      <c r="H296" s="9">
        <v>0</v>
      </c>
      <c r="I296" s="9">
        <v>0</v>
      </c>
      <c r="J296" s="9">
        <v>0</v>
      </c>
      <c r="K296" s="9">
        <v>0</v>
      </c>
      <c r="L296" s="9">
        <v>0</v>
      </c>
      <c r="M296" s="9">
        <v>0</v>
      </c>
      <c r="N296" s="9">
        <v>0</v>
      </c>
      <c r="O296" s="9">
        <v>17842</v>
      </c>
      <c r="P296" s="9">
        <v>0</v>
      </c>
      <c r="Q296" s="9">
        <v>0</v>
      </c>
      <c r="R296" s="9">
        <v>0</v>
      </c>
      <c r="S296" s="9">
        <v>0</v>
      </c>
      <c r="T296" s="9">
        <v>0</v>
      </c>
      <c r="U296" s="9">
        <v>0</v>
      </c>
      <c r="V296" s="9">
        <v>0</v>
      </c>
      <c r="W296" s="9">
        <v>4000</v>
      </c>
      <c r="X296" s="2">
        <v>4500</v>
      </c>
      <c r="Y296" s="2">
        <v>0</v>
      </c>
    </row>
    <row r="297" spans="1:25" ht="12.75" customHeight="1" x14ac:dyDescent="0.2">
      <c r="A297" s="2" t="s">
        <v>670</v>
      </c>
      <c r="B297" s="2" t="s">
        <v>146</v>
      </c>
      <c r="C297" s="9" t="s">
        <v>1315</v>
      </c>
      <c r="D297" s="9" t="s">
        <v>1316</v>
      </c>
      <c r="E297" s="9">
        <v>0</v>
      </c>
      <c r="F297" s="9">
        <v>0</v>
      </c>
      <c r="G297" s="9">
        <v>0</v>
      </c>
      <c r="H297" s="9">
        <v>0</v>
      </c>
      <c r="I297" s="9">
        <v>0</v>
      </c>
      <c r="J297" s="9">
        <v>0</v>
      </c>
      <c r="K297" s="9">
        <v>0</v>
      </c>
      <c r="L297" s="9">
        <v>0</v>
      </c>
      <c r="M297" s="9">
        <v>0</v>
      </c>
      <c r="N297" s="9">
        <v>0</v>
      </c>
      <c r="O297" s="9">
        <v>1596</v>
      </c>
      <c r="P297" s="9">
        <v>0</v>
      </c>
      <c r="Q297" s="9">
        <v>0</v>
      </c>
      <c r="R297" s="9">
        <v>0</v>
      </c>
      <c r="S297" s="9">
        <v>0</v>
      </c>
      <c r="T297" s="9">
        <v>0</v>
      </c>
      <c r="U297" s="9">
        <v>0</v>
      </c>
      <c r="V297" s="9">
        <v>0</v>
      </c>
      <c r="W297" s="9">
        <v>0</v>
      </c>
      <c r="X297" s="2">
        <v>2000</v>
      </c>
      <c r="Y297" s="2">
        <v>0</v>
      </c>
    </row>
    <row r="298" spans="1:25" ht="12.75" customHeight="1" x14ac:dyDescent="0.2">
      <c r="A298" s="2" t="s">
        <v>422</v>
      </c>
      <c r="B298" s="2" t="s">
        <v>345</v>
      </c>
      <c r="C298" s="9" t="s">
        <v>1312</v>
      </c>
      <c r="D298" s="9" t="s">
        <v>1316</v>
      </c>
      <c r="E298" s="9">
        <v>0</v>
      </c>
      <c r="F298" s="9">
        <v>0</v>
      </c>
      <c r="G298" s="9">
        <v>0</v>
      </c>
      <c r="H298" s="9">
        <v>0</v>
      </c>
      <c r="I298" s="9">
        <v>0</v>
      </c>
      <c r="J298" s="9">
        <v>0</v>
      </c>
      <c r="K298" s="9">
        <v>0</v>
      </c>
      <c r="L298" s="9">
        <v>0</v>
      </c>
      <c r="M298" s="9">
        <v>0</v>
      </c>
      <c r="N298" s="9">
        <v>0</v>
      </c>
      <c r="O298" s="9">
        <v>47000</v>
      </c>
      <c r="P298" s="9">
        <v>28000</v>
      </c>
      <c r="Q298" s="9">
        <v>0</v>
      </c>
      <c r="R298" s="9">
        <v>0</v>
      </c>
      <c r="S298" s="9">
        <v>0</v>
      </c>
      <c r="T298" s="9">
        <v>0</v>
      </c>
      <c r="U298" s="9">
        <v>0</v>
      </c>
      <c r="V298" s="9">
        <v>0</v>
      </c>
      <c r="W298" s="9">
        <v>5000</v>
      </c>
      <c r="X298" s="2">
        <v>0</v>
      </c>
      <c r="Y298" s="2">
        <v>0</v>
      </c>
    </row>
    <row r="299" spans="1:25" ht="12.75" customHeight="1" x14ac:dyDescent="0.2">
      <c r="A299" s="2" t="s">
        <v>1005</v>
      </c>
      <c r="B299" s="2" t="s">
        <v>1006</v>
      </c>
      <c r="C299" s="9" t="s">
        <v>1312</v>
      </c>
      <c r="D299" s="9" t="s">
        <v>1314</v>
      </c>
      <c r="E299" s="9">
        <v>0</v>
      </c>
      <c r="F299" s="9">
        <v>0</v>
      </c>
      <c r="G299" s="9">
        <v>0</v>
      </c>
      <c r="H299" s="9">
        <v>0</v>
      </c>
      <c r="I299" s="9">
        <v>125</v>
      </c>
      <c r="J299" s="9">
        <v>0</v>
      </c>
      <c r="K299" s="9">
        <v>0</v>
      </c>
      <c r="L299" s="9">
        <v>0</v>
      </c>
      <c r="M299" s="9">
        <v>0</v>
      </c>
      <c r="N299" s="9">
        <v>0</v>
      </c>
      <c r="O299" s="9">
        <v>141267</v>
      </c>
      <c r="P299" s="9">
        <v>5000</v>
      </c>
      <c r="Q299" s="9">
        <v>0</v>
      </c>
      <c r="R299" s="9">
        <v>0</v>
      </c>
      <c r="S299" s="9">
        <v>0</v>
      </c>
      <c r="T299" s="9">
        <v>0</v>
      </c>
      <c r="U299" s="9">
        <v>0</v>
      </c>
      <c r="V299" s="9">
        <v>0</v>
      </c>
      <c r="W299" s="9">
        <v>15000</v>
      </c>
      <c r="X299" s="2">
        <v>26000</v>
      </c>
      <c r="Y299" s="2">
        <v>13</v>
      </c>
    </row>
    <row r="300" spans="1:25" ht="12.75" customHeight="1" x14ac:dyDescent="0.2">
      <c r="A300" s="2" t="s">
        <v>404</v>
      </c>
      <c r="B300" s="2" t="s">
        <v>147</v>
      </c>
      <c r="C300" s="9" t="s">
        <v>1312</v>
      </c>
      <c r="D300" s="9" t="s">
        <v>1316</v>
      </c>
      <c r="E300" s="9">
        <v>3975</v>
      </c>
      <c r="F300" s="9">
        <v>0</v>
      </c>
      <c r="G300" s="9">
        <v>0</v>
      </c>
      <c r="H300" s="9">
        <v>0</v>
      </c>
      <c r="I300" s="9">
        <v>0</v>
      </c>
      <c r="J300" s="9">
        <v>0</v>
      </c>
      <c r="K300" s="9">
        <v>0</v>
      </c>
      <c r="L300" s="9">
        <v>0</v>
      </c>
      <c r="M300" s="9">
        <v>0</v>
      </c>
      <c r="N300" s="9">
        <v>0</v>
      </c>
      <c r="O300" s="9">
        <v>283204</v>
      </c>
      <c r="P300" s="9">
        <v>15000</v>
      </c>
      <c r="Q300" s="9">
        <v>0</v>
      </c>
      <c r="R300" s="9">
        <v>0</v>
      </c>
      <c r="S300" s="9">
        <v>0</v>
      </c>
      <c r="T300" s="9">
        <v>0</v>
      </c>
      <c r="U300" s="9">
        <v>0</v>
      </c>
      <c r="V300" s="9">
        <v>0</v>
      </c>
      <c r="W300" s="9">
        <v>0</v>
      </c>
      <c r="X300" s="2">
        <v>0</v>
      </c>
      <c r="Y300" s="2">
        <v>0</v>
      </c>
    </row>
    <row r="301" spans="1:25" ht="12.75" customHeight="1" x14ac:dyDescent="0.2">
      <c r="A301" s="2" t="s">
        <v>650</v>
      </c>
      <c r="B301" s="2" t="s">
        <v>148</v>
      </c>
      <c r="C301" s="9" t="s">
        <v>1315</v>
      </c>
      <c r="D301" s="9" t="s">
        <v>1316</v>
      </c>
      <c r="E301" s="9">
        <v>0</v>
      </c>
      <c r="F301" s="9">
        <v>0</v>
      </c>
      <c r="G301" s="9">
        <v>0</v>
      </c>
      <c r="H301" s="9">
        <v>0</v>
      </c>
      <c r="I301" s="9">
        <v>0</v>
      </c>
      <c r="J301" s="9">
        <v>0</v>
      </c>
      <c r="K301" s="9">
        <v>0</v>
      </c>
      <c r="L301" s="9">
        <v>0</v>
      </c>
      <c r="M301" s="9">
        <v>0</v>
      </c>
      <c r="N301" s="9">
        <v>0</v>
      </c>
      <c r="O301" s="9">
        <v>0</v>
      </c>
      <c r="P301" s="9">
        <v>0</v>
      </c>
      <c r="Q301" s="9">
        <v>0</v>
      </c>
      <c r="R301" s="9">
        <v>0</v>
      </c>
      <c r="S301" s="9">
        <v>0</v>
      </c>
      <c r="T301" s="9">
        <v>0</v>
      </c>
      <c r="U301" s="9">
        <v>0</v>
      </c>
      <c r="V301" s="9">
        <v>0</v>
      </c>
      <c r="W301" s="9">
        <v>0</v>
      </c>
      <c r="X301" s="2">
        <v>0</v>
      </c>
      <c r="Y301" s="2">
        <v>0</v>
      </c>
    </row>
    <row r="302" spans="1:25" ht="12.75" customHeight="1" x14ac:dyDescent="0.2">
      <c r="A302" s="2" t="s">
        <v>1007</v>
      </c>
      <c r="B302" s="2" t="s">
        <v>1008</v>
      </c>
      <c r="C302" s="9" t="s">
        <v>1312</v>
      </c>
      <c r="D302" s="9" t="s">
        <v>1313</v>
      </c>
      <c r="E302" s="9">
        <v>0</v>
      </c>
      <c r="F302" s="9">
        <v>0</v>
      </c>
      <c r="G302" s="9">
        <v>0</v>
      </c>
      <c r="H302" s="9">
        <v>0</v>
      </c>
      <c r="I302" s="9">
        <v>0</v>
      </c>
      <c r="J302" s="9">
        <v>0</v>
      </c>
      <c r="K302" s="9">
        <v>0</v>
      </c>
      <c r="L302" s="9">
        <v>0</v>
      </c>
      <c r="M302" s="9">
        <v>0</v>
      </c>
      <c r="N302" s="9">
        <v>0</v>
      </c>
      <c r="O302" s="9">
        <v>64383</v>
      </c>
      <c r="P302" s="9">
        <v>13600</v>
      </c>
      <c r="Q302" s="9">
        <v>0</v>
      </c>
      <c r="R302" s="9">
        <v>0</v>
      </c>
      <c r="S302" s="9">
        <v>0</v>
      </c>
      <c r="T302" s="9">
        <v>0</v>
      </c>
      <c r="U302" s="9">
        <v>0</v>
      </c>
      <c r="V302" s="9">
        <v>0</v>
      </c>
      <c r="W302" s="9">
        <v>0</v>
      </c>
      <c r="X302" s="2">
        <v>0</v>
      </c>
      <c r="Y302" s="2">
        <v>275</v>
      </c>
    </row>
    <row r="303" spans="1:25" ht="12.75" customHeight="1" x14ac:dyDescent="0.2">
      <c r="A303" s="2" t="s">
        <v>1009</v>
      </c>
      <c r="B303" s="2" t="s">
        <v>1010</v>
      </c>
      <c r="C303" s="9" t="s">
        <v>1312</v>
      </c>
      <c r="D303" s="9" t="s">
        <v>1314</v>
      </c>
      <c r="E303" s="9">
        <v>0</v>
      </c>
      <c r="F303" s="9">
        <v>0</v>
      </c>
      <c r="G303" s="9">
        <v>0</v>
      </c>
      <c r="H303" s="9">
        <v>0</v>
      </c>
      <c r="I303" s="9">
        <v>0</v>
      </c>
      <c r="J303" s="9">
        <v>0</v>
      </c>
      <c r="K303" s="9">
        <v>0</v>
      </c>
      <c r="L303" s="9">
        <v>0</v>
      </c>
      <c r="M303" s="9">
        <v>0</v>
      </c>
      <c r="N303" s="9">
        <v>0</v>
      </c>
      <c r="O303" s="9">
        <v>98117</v>
      </c>
      <c r="P303" s="9">
        <v>33400</v>
      </c>
      <c r="Q303" s="9">
        <v>0</v>
      </c>
      <c r="R303" s="9">
        <v>0</v>
      </c>
      <c r="S303" s="9">
        <v>0</v>
      </c>
      <c r="T303" s="9">
        <v>0</v>
      </c>
      <c r="U303" s="9">
        <v>0</v>
      </c>
      <c r="V303" s="9">
        <v>0</v>
      </c>
      <c r="W303" s="9">
        <v>0</v>
      </c>
      <c r="X303" s="2">
        <v>2500</v>
      </c>
      <c r="Y303" s="2">
        <v>0</v>
      </c>
    </row>
    <row r="304" spans="1:25" ht="12.75" customHeight="1" x14ac:dyDescent="0.2">
      <c r="A304" s="2" t="s">
        <v>1011</v>
      </c>
      <c r="B304" s="2" t="s">
        <v>1012</v>
      </c>
      <c r="C304" s="9" t="s">
        <v>1317</v>
      </c>
      <c r="D304" s="9" t="s">
        <v>1317</v>
      </c>
      <c r="E304" s="9">
        <v>0</v>
      </c>
      <c r="F304" s="9">
        <v>0</v>
      </c>
      <c r="G304" s="9">
        <v>0</v>
      </c>
      <c r="H304" s="9">
        <v>0</v>
      </c>
      <c r="I304" s="9">
        <v>0</v>
      </c>
      <c r="J304" s="9">
        <v>0</v>
      </c>
      <c r="K304" s="9">
        <v>0</v>
      </c>
      <c r="L304" s="9">
        <v>0</v>
      </c>
      <c r="M304" s="9">
        <v>0</v>
      </c>
      <c r="N304" s="9">
        <v>0</v>
      </c>
      <c r="O304" s="9">
        <v>9346</v>
      </c>
      <c r="P304" s="9">
        <v>0</v>
      </c>
      <c r="Q304" s="9">
        <v>0</v>
      </c>
      <c r="R304" s="9">
        <v>0</v>
      </c>
      <c r="S304" s="9">
        <v>0</v>
      </c>
      <c r="T304" s="9">
        <v>0</v>
      </c>
      <c r="U304" s="9">
        <v>0</v>
      </c>
      <c r="V304" s="9">
        <v>0</v>
      </c>
      <c r="W304" s="9">
        <v>0</v>
      </c>
      <c r="X304" s="2">
        <v>0</v>
      </c>
      <c r="Y304" s="2">
        <v>0</v>
      </c>
    </row>
    <row r="305" spans="1:25" ht="12.75" customHeight="1" x14ac:dyDescent="0.2">
      <c r="A305" s="2" t="s">
        <v>1013</v>
      </c>
      <c r="B305" s="2" t="s">
        <v>1014</v>
      </c>
      <c r="C305" s="9" t="s">
        <v>1312</v>
      </c>
      <c r="D305" s="9" t="s">
        <v>1313</v>
      </c>
      <c r="E305" s="9">
        <v>0</v>
      </c>
      <c r="F305" s="9">
        <v>0</v>
      </c>
      <c r="G305" s="9">
        <v>0</v>
      </c>
      <c r="H305" s="9">
        <v>0</v>
      </c>
      <c r="I305" s="9">
        <v>0</v>
      </c>
      <c r="J305" s="9">
        <v>0</v>
      </c>
      <c r="K305" s="9">
        <v>1599</v>
      </c>
      <c r="L305" s="9">
        <v>0</v>
      </c>
      <c r="M305" s="9">
        <v>0</v>
      </c>
      <c r="N305" s="9">
        <v>0</v>
      </c>
      <c r="O305" s="9">
        <v>112315</v>
      </c>
      <c r="P305" s="9">
        <v>62500</v>
      </c>
      <c r="Q305" s="9">
        <v>0</v>
      </c>
      <c r="R305" s="9">
        <v>0</v>
      </c>
      <c r="S305" s="9">
        <v>0</v>
      </c>
      <c r="T305" s="9">
        <v>0</v>
      </c>
      <c r="U305" s="9">
        <v>0</v>
      </c>
      <c r="V305" s="9">
        <v>0</v>
      </c>
      <c r="W305" s="9">
        <v>0</v>
      </c>
      <c r="X305" s="2">
        <v>0</v>
      </c>
      <c r="Y305" s="2">
        <v>0</v>
      </c>
    </row>
    <row r="306" spans="1:25" ht="12.75" customHeight="1" x14ac:dyDescent="0.2">
      <c r="A306" s="2" t="s">
        <v>504</v>
      </c>
      <c r="B306" s="2" t="s">
        <v>149</v>
      </c>
      <c r="C306" s="9" t="s">
        <v>1315</v>
      </c>
      <c r="D306" s="9" t="s">
        <v>1316</v>
      </c>
      <c r="E306" s="9">
        <v>0</v>
      </c>
      <c r="F306" s="9">
        <v>0</v>
      </c>
      <c r="G306" s="9">
        <v>0</v>
      </c>
      <c r="H306" s="9">
        <v>0</v>
      </c>
      <c r="I306" s="9">
        <v>0</v>
      </c>
      <c r="J306" s="9">
        <v>0</v>
      </c>
      <c r="K306" s="9">
        <v>0</v>
      </c>
      <c r="L306" s="9">
        <v>0</v>
      </c>
      <c r="M306" s="9">
        <v>0</v>
      </c>
      <c r="N306" s="9">
        <v>0</v>
      </c>
      <c r="O306" s="9">
        <v>0</v>
      </c>
      <c r="P306" s="9">
        <v>0</v>
      </c>
      <c r="Q306" s="9">
        <v>0</v>
      </c>
      <c r="R306" s="9">
        <v>0</v>
      </c>
      <c r="S306" s="9">
        <v>0</v>
      </c>
      <c r="T306" s="9">
        <v>0</v>
      </c>
      <c r="U306" s="9">
        <v>0</v>
      </c>
      <c r="V306" s="9">
        <v>0</v>
      </c>
      <c r="W306" s="9">
        <v>0</v>
      </c>
      <c r="X306" s="2">
        <v>0</v>
      </c>
      <c r="Y306" s="2">
        <v>0</v>
      </c>
    </row>
    <row r="307" spans="1:25" ht="12.75" customHeight="1" x14ac:dyDescent="0.2">
      <c r="A307" s="2" t="s">
        <v>822</v>
      </c>
      <c r="B307" s="2" t="s">
        <v>381</v>
      </c>
      <c r="C307" s="9" t="s">
        <v>1333</v>
      </c>
      <c r="D307" s="9" t="s">
        <v>1316</v>
      </c>
      <c r="E307" s="9">
        <v>0</v>
      </c>
      <c r="F307" s="9">
        <v>0</v>
      </c>
      <c r="G307" s="9">
        <v>0</v>
      </c>
      <c r="H307" s="9">
        <v>0</v>
      </c>
      <c r="I307" s="9">
        <v>0</v>
      </c>
      <c r="J307" s="9">
        <v>0</v>
      </c>
      <c r="K307" s="9">
        <v>0</v>
      </c>
      <c r="L307" s="9">
        <v>0</v>
      </c>
      <c r="M307" s="9">
        <v>0</v>
      </c>
      <c r="N307" s="9">
        <v>0</v>
      </c>
      <c r="O307" s="9">
        <v>0</v>
      </c>
      <c r="P307" s="9">
        <v>0</v>
      </c>
      <c r="Q307" s="9">
        <v>0</v>
      </c>
      <c r="R307" s="9">
        <v>0</v>
      </c>
      <c r="S307" s="9">
        <v>0</v>
      </c>
      <c r="T307" s="9">
        <v>0</v>
      </c>
      <c r="U307" s="9">
        <v>0</v>
      </c>
      <c r="V307" s="9">
        <v>0</v>
      </c>
      <c r="W307" s="9">
        <v>0</v>
      </c>
      <c r="X307" s="2">
        <v>0</v>
      </c>
      <c r="Y307" s="2">
        <v>0</v>
      </c>
    </row>
    <row r="308" spans="1:25" ht="12.75" customHeight="1" x14ac:dyDescent="0.2">
      <c r="A308" s="2" t="s">
        <v>612</v>
      </c>
      <c r="B308" s="2" t="s">
        <v>841</v>
      </c>
      <c r="C308" s="9" t="s">
        <v>1315</v>
      </c>
      <c r="D308" s="9" t="s">
        <v>1316</v>
      </c>
      <c r="E308" s="9">
        <v>0</v>
      </c>
      <c r="F308" s="9">
        <v>0</v>
      </c>
      <c r="G308" s="9">
        <v>0</v>
      </c>
      <c r="H308" s="9">
        <v>2407</v>
      </c>
      <c r="I308" s="9">
        <v>0</v>
      </c>
      <c r="J308" s="9">
        <v>0</v>
      </c>
      <c r="K308" s="9">
        <v>0</v>
      </c>
      <c r="L308" s="9">
        <v>0</v>
      </c>
      <c r="M308" s="9">
        <v>0</v>
      </c>
      <c r="N308" s="9">
        <v>0</v>
      </c>
      <c r="O308" s="9">
        <v>48637</v>
      </c>
      <c r="P308" s="9">
        <v>13000</v>
      </c>
      <c r="Q308" s="9">
        <v>0</v>
      </c>
      <c r="R308" s="9">
        <v>139</v>
      </c>
      <c r="S308" s="9">
        <v>0</v>
      </c>
      <c r="T308" s="9">
        <v>0</v>
      </c>
      <c r="U308" s="9">
        <v>0</v>
      </c>
      <c r="V308" s="9">
        <v>0</v>
      </c>
      <c r="W308" s="9">
        <v>0</v>
      </c>
      <c r="X308" s="2">
        <v>639</v>
      </c>
      <c r="Y308" s="2">
        <v>0</v>
      </c>
    </row>
    <row r="309" spans="1:25" ht="12.75" customHeight="1" x14ac:dyDescent="0.2">
      <c r="A309" s="2" t="s">
        <v>695</v>
      </c>
      <c r="B309" s="2" t="s">
        <v>150</v>
      </c>
      <c r="C309" s="9" t="s">
        <v>1321</v>
      </c>
      <c r="D309" s="9" t="s">
        <v>1316</v>
      </c>
      <c r="E309" s="9">
        <v>0</v>
      </c>
      <c r="F309" s="9">
        <v>0</v>
      </c>
      <c r="G309" s="9">
        <v>0</v>
      </c>
      <c r="H309" s="9">
        <v>0</v>
      </c>
      <c r="I309" s="9">
        <v>0</v>
      </c>
      <c r="J309" s="9">
        <v>0</v>
      </c>
      <c r="K309" s="9">
        <v>0</v>
      </c>
      <c r="L309" s="9">
        <v>0</v>
      </c>
      <c r="M309" s="9">
        <v>0</v>
      </c>
      <c r="N309" s="9">
        <v>3234</v>
      </c>
      <c r="O309" s="9">
        <v>418000</v>
      </c>
      <c r="P309" s="9">
        <v>372500</v>
      </c>
      <c r="Q309" s="9">
        <v>0</v>
      </c>
      <c r="R309" s="9">
        <v>71</v>
      </c>
      <c r="S309" s="9">
        <v>0</v>
      </c>
      <c r="T309" s="9">
        <v>0</v>
      </c>
      <c r="U309" s="9">
        <v>0</v>
      </c>
      <c r="V309" s="9">
        <v>0</v>
      </c>
      <c r="W309" s="9">
        <v>0</v>
      </c>
      <c r="X309" s="2">
        <v>156900</v>
      </c>
      <c r="Y309" s="2">
        <v>0</v>
      </c>
    </row>
    <row r="310" spans="1:25" ht="12.75" customHeight="1" x14ac:dyDescent="0.2">
      <c r="A310" s="2" t="s">
        <v>633</v>
      </c>
      <c r="B310" s="2" t="s">
        <v>288</v>
      </c>
      <c r="C310" s="9" t="s">
        <v>1315</v>
      </c>
      <c r="D310" s="9" t="s">
        <v>1316</v>
      </c>
      <c r="E310" s="9">
        <v>0</v>
      </c>
      <c r="F310" s="9">
        <v>0</v>
      </c>
      <c r="G310" s="9">
        <v>0</v>
      </c>
      <c r="H310" s="9">
        <v>0</v>
      </c>
      <c r="I310" s="9">
        <v>0</v>
      </c>
      <c r="J310" s="9">
        <v>0</v>
      </c>
      <c r="K310" s="9">
        <v>0</v>
      </c>
      <c r="L310" s="9">
        <v>0</v>
      </c>
      <c r="M310" s="9">
        <v>0</v>
      </c>
      <c r="N310" s="9">
        <v>0</v>
      </c>
      <c r="O310" s="9">
        <v>0</v>
      </c>
      <c r="P310" s="9">
        <v>0</v>
      </c>
      <c r="Q310" s="9">
        <v>0</v>
      </c>
      <c r="R310" s="9">
        <v>0</v>
      </c>
      <c r="S310" s="9">
        <v>0</v>
      </c>
      <c r="T310" s="9">
        <v>0</v>
      </c>
      <c r="U310" s="9">
        <v>0</v>
      </c>
      <c r="V310" s="9">
        <v>0</v>
      </c>
      <c r="W310" s="9">
        <v>0</v>
      </c>
      <c r="X310" s="2">
        <v>0</v>
      </c>
      <c r="Y310" s="2">
        <v>0</v>
      </c>
    </row>
    <row r="311" spans="1:25" ht="12.75" customHeight="1" x14ac:dyDescent="0.2">
      <c r="A311" s="2" t="s">
        <v>739</v>
      </c>
      <c r="B311" s="2" t="s">
        <v>151</v>
      </c>
      <c r="C311" s="9" t="s">
        <v>1320</v>
      </c>
      <c r="D311" s="9" t="s">
        <v>1316</v>
      </c>
      <c r="E311" s="9">
        <v>4900</v>
      </c>
      <c r="F311" s="9">
        <v>0</v>
      </c>
      <c r="G311" s="9">
        <v>0</v>
      </c>
      <c r="H311" s="9">
        <v>0</v>
      </c>
      <c r="I311" s="9">
        <v>0</v>
      </c>
      <c r="J311" s="9">
        <v>0</v>
      </c>
      <c r="K311" s="9">
        <v>0</v>
      </c>
      <c r="L311" s="9">
        <v>0</v>
      </c>
      <c r="M311" s="9">
        <v>0</v>
      </c>
      <c r="N311" s="9">
        <v>0</v>
      </c>
      <c r="O311" s="9">
        <v>610442</v>
      </c>
      <c r="P311" s="9">
        <v>568722</v>
      </c>
      <c r="Q311" s="9">
        <v>0</v>
      </c>
      <c r="R311" s="9">
        <v>0</v>
      </c>
      <c r="S311" s="9">
        <v>0</v>
      </c>
      <c r="T311" s="9">
        <v>0</v>
      </c>
      <c r="U311" s="9">
        <v>0</v>
      </c>
      <c r="V311" s="9">
        <v>0</v>
      </c>
      <c r="W311" s="9">
        <v>0</v>
      </c>
      <c r="X311" s="2">
        <v>7000</v>
      </c>
      <c r="Y311" s="2">
        <v>0</v>
      </c>
    </row>
    <row r="312" spans="1:25" ht="12.75" customHeight="1" x14ac:dyDescent="0.2">
      <c r="A312" s="2" t="s">
        <v>1015</v>
      </c>
      <c r="B312" s="2" t="s">
        <v>1016</v>
      </c>
      <c r="C312" s="9" t="s">
        <v>1312</v>
      </c>
      <c r="D312" s="9" t="s">
        <v>1313</v>
      </c>
      <c r="E312" s="9">
        <v>0</v>
      </c>
      <c r="F312" s="9">
        <v>0</v>
      </c>
      <c r="G312" s="9">
        <v>0</v>
      </c>
      <c r="H312" s="9">
        <v>0</v>
      </c>
      <c r="I312" s="9">
        <v>0</v>
      </c>
      <c r="J312" s="9">
        <v>0</v>
      </c>
      <c r="K312" s="9">
        <v>7</v>
      </c>
      <c r="L312" s="9">
        <v>0</v>
      </c>
      <c r="M312" s="9">
        <v>0</v>
      </c>
      <c r="N312" s="9">
        <v>40000</v>
      </c>
      <c r="O312" s="9">
        <v>68575</v>
      </c>
      <c r="P312" s="9">
        <v>35000</v>
      </c>
      <c r="Q312" s="9">
        <v>0</v>
      </c>
      <c r="R312" s="9">
        <v>0</v>
      </c>
      <c r="S312" s="9">
        <v>0</v>
      </c>
      <c r="T312" s="9">
        <v>0</v>
      </c>
      <c r="U312" s="9">
        <v>0</v>
      </c>
      <c r="V312" s="9">
        <v>0</v>
      </c>
      <c r="W312" s="9">
        <v>1479</v>
      </c>
      <c r="X312" s="2">
        <v>0</v>
      </c>
      <c r="Y312" s="2">
        <v>0</v>
      </c>
    </row>
    <row r="313" spans="1:25" ht="12.75" customHeight="1" x14ac:dyDescent="0.2">
      <c r="A313" s="2" t="s">
        <v>1017</v>
      </c>
      <c r="B313" s="2" t="s">
        <v>1018</v>
      </c>
      <c r="C313" s="9" t="s">
        <v>1317</v>
      </c>
      <c r="D313" s="9" t="s">
        <v>1317</v>
      </c>
      <c r="E313" s="9">
        <v>0</v>
      </c>
      <c r="F313" s="9">
        <v>0</v>
      </c>
      <c r="G313" s="9">
        <v>0</v>
      </c>
      <c r="H313" s="9">
        <v>0</v>
      </c>
      <c r="I313" s="9">
        <v>0</v>
      </c>
      <c r="J313" s="9">
        <v>0</v>
      </c>
      <c r="K313" s="9">
        <v>0</v>
      </c>
      <c r="L313" s="9">
        <v>0</v>
      </c>
      <c r="M313" s="9">
        <v>0</v>
      </c>
      <c r="N313" s="9">
        <v>0</v>
      </c>
      <c r="O313" s="9">
        <v>19981</v>
      </c>
      <c r="P313" s="9">
        <v>0</v>
      </c>
      <c r="Q313" s="9">
        <v>0</v>
      </c>
      <c r="R313" s="9">
        <v>0</v>
      </c>
      <c r="S313" s="9">
        <v>0</v>
      </c>
      <c r="T313" s="9">
        <v>0</v>
      </c>
      <c r="U313" s="9">
        <v>0</v>
      </c>
      <c r="V313" s="9">
        <v>0</v>
      </c>
      <c r="W313" s="9">
        <v>0</v>
      </c>
      <c r="X313" s="2">
        <v>0</v>
      </c>
      <c r="Y313" s="2">
        <v>0</v>
      </c>
    </row>
    <row r="314" spans="1:25" ht="12.75" customHeight="1" x14ac:dyDescent="0.2">
      <c r="A314" s="2" t="s">
        <v>1019</v>
      </c>
      <c r="B314" s="2" t="s">
        <v>1020</v>
      </c>
      <c r="C314" s="9" t="s">
        <v>1317</v>
      </c>
      <c r="D314" s="9" t="s">
        <v>1317</v>
      </c>
      <c r="E314" s="9">
        <v>0</v>
      </c>
      <c r="F314" s="9">
        <v>0</v>
      </c>
      <c r="G314" s="9">
        <v>0</v>
      </c>
      <c r="H314" s="9">
        <v>0</v>
      </c>
      <c r="I314" s="9">
        <v>0</v>
      </c>
      <c r="J314" s="9">
        <v>0</v>
      </c>
      <c r="K314" s="9">
        <v>0</v>
      </c>
      <c r="L314" s="9">
        <v>0</v>
      </c>
      <c r="M314" s="9">
        <v>0</v>
      </c>
      <c r="N314" s="9">
        <v>0</v>
      </c>
      <c r="O314" s="9">
        <v>46967</v>
      </c>
      <c r="P314" s="9">
        <v>0</v>
      </c>
      <c r="Q314" s="9">
        <v>0</v>
      </c>
      <c r="R314" s="9">
        <v>0</v>
      </c>
      <c r="S314" s="9">
        <v>0</v>
      </c>
      <c r="T314" s="9">
        <v>0</v>
      </c>
      <c r="U314" s="9">
        <v>0</v>
      </c>
      <c r="V314" s="9">
        <v>0</v>
      </c>
      <c r="W314" s="9">
        <v>0</v>
      </c>
      <c r="X314" s="2">
        <v>0</v>
      </c>
      <c r="Y314" s="2">
        <v>0</v>
      </c>
    </row>
    <row r="315" spans="1:25" ht="12.75" customHeight="1" x14ac:dyDescent="0.2">
      <c r="A315" s="2" t="s">
        <v>579</v>
      </c>
      <c r="B315" s="2" t="s">
        <v>346</v>
      </c>
      <c r="C315" s="9" t="s">
        <v>1324</v>
      </c>
      <c r="D315" s="9" t="s">
        <v>1316</v>
      </c>
      <c r="E315" s="9">
        <v>0</v>
      </c>
      <c r="F315" s="9">
        <v>0</v>
      </c>
      <c r="G315" s="9">
        <v>6487</v>
      </c>
      <c r="H315" s="9">
        <v>633</v>
      </c>
      <c r="I315" s="9">
        <v>0</v>
      </c>
      <c r="J315" s="9">
        <v>1476</v>
      </c>
      <c r="K315" s="9">
        <v>0</v>
      </c>
      <c r="L315" s="9">
        <v>0</v>
      </c>
      <c r="M315" s="9">
        <v>0</v>
      </c>
      <c r="N315" s="9">
        <v>0</v>
      </c>
      <c r="O315" s="9">
        <v>485048</v>
      </c>
      <c r="P315" s="9">
        <v>48500</v>
      </c>
      <c r="Q315" s="9">
        <v>0</v>
      </c>
      <c r="R315" s="9">
        <v>0</v>
      </c>
      <c r="S315" s="9">
        <v>0</v>
      </c>
      <c r="T315" s="9">
        <v>0</v>
      </c>
      <c r="U315" s="9">
        <v>0</v>
      </c>
      <c r="V315" s="9">
        <v>0</v>
      </c>
      <c r="W315" s="9">
        <v>0</v>
      </c>
      <c r="X315" s="2">
        <v>22439</v>
      </c>
      <c r="Y315" s="2">
        <v>0</v>
      </c>
    </row>
    <row r="316" spans="1:25" ht="12.75" customHeight="1" x14ac:dyDescent="0.2">
      <c r="A316" s="2" t="s">
        <v>763</v>
      </c>
      <c r="B316" s="2" t="s">
        <v>862</v>
      </c>
      <c r="C316" s="9" t="s">
        <v>1319</v>
      </c>
      <c r="D316" s="9" t="s">
        <v>1316</v>
      </c>
      <c r="E316" s="9">
        <v>0</v>
      </c>
      <c r="F316" s="9">
        <v>0</v>
      </c>
      <c r="G316" s="9">
        <v>0</v>
      </c>
      <c r="H316" s="9">
        <v>0</v>
      </c>
      <c r="I316" s="9">
        <v>0</v>
      </c>
      <c r="J316" s="9">
        <v>0</v>
      </c>
      <c r="K316" s="9">
        <v>0</v>
      </c>
      <c r="L316" s="9">
        <v>0</v>
      </c>
      <c r="M316" s="9">
        <v>0</v>
      </c>
      <c r="N316" s="9">
        <v>0</v>
      </c>
      <c r="O316" s="9">
        <v>13161</v>
      </c>
      <c r="P316" s="9">
        <v>0</v>
      </c>
      <c r="Q316" s="9">
        <v>0</v>
      </c>
      <c r="R316" s="9">
        <v>0</v>
      </c>
      <c r="S316" s="9">
        <v>0</v>
      </c>
      <c r="T316" s="9">
        <v>0</v>
      </c>
      <c r="U316" s="9">
        <v>0</v>
      </c>
      <c r="V316" s="9">
        <v>0</v>
      </c>
      <c r="W316" s="9">
        <v>0</v>
      </c>
      <c r="X316" s="2">
        <v>0</v>
      </c>
      <c r="Y316" s="2">
        <v>0</v>
      </c>
    </row>
    <row r="317" spans="1:25" ht="12.75" customHeight="1" x14ac:dyDescent="0.2">
      <c r="A317" s="2" t="s">
        <v>1021</v>
      </c>
      <c r="B317" s="2" t="s">
        <v>1022</v>
      </c>
      <c r="C317" s="9" t="s">
        <v>1312</v>
      </c>
      <c r="D317" s="9" t="s">
        <v>1314</v>
      </c>
      <c r="E317" s="9">
        <v>0</v>
      </c>
      <c r="F317" s="9">
        <v>0</v>
      </c>
      <c r="G317" s="9">
        <v>0</v>
      </c>
      <c r="H317" s="9">
        <v>0</v>
      </c>
      <c r="I317" s="9">
        <v>3304</v>
      </c>
      <c r="J317" s="9">
        <v>0</v>
      </c>
      <c r="K317" s="9">
        <v>0</v>
      </c>
      <c r="L317" s="9">
        <v>0</v>
      </c>
      <c r="M317" s="9">
        <v>0</v>
      </c>
      <c r="N317" s="9">
        <v>0</v>
      </c>
      <c r="O317" s="9">
        <v>150254</v>
      </c>
      <c r="P317" s="9">
        <v>49750</v>
      </c>
      <c r="Q317" s="9">
        <v>350</v>
      </c>
      <c r="R317" s="9">
        <v>10000</v>
      </c>
      <c r="S317" s="9">
        <v>0</v>
      </c>
      <c r="T317" s="9">
        <v>0</v>
      </c>
      <c r="U317" s="9">
        <v>0</v>
      </c>
      <c r="V317" s="9">
        <v>32</v>
      </c>
      <c r="W317" s="9">
        <v>0</v>
      </c>
      <c r="X317" s="2">
        <v>0</v>
      </c>
      <c r="Y317" s="2">
        <v>0</v>
      </c>
    </row>
    <row r="318" spans="1:25" ht="12.75" customHeight="1" x14ac:dyDescent="0.2">
      <c r="A318" s="2" t="s">
        <v>449</v>
      </c>
      <c r="B318" s="2" t="s">
        <v>152</v>
      </c>
      <c r="C318" s="9" t="s">
        <v>1315</v>
      </c>
      <c r="D318" s="9" t="s">
        <v>1316</v>
      </c>
      <c r="E318" s="9">
        <v>0</v>
      </c>
      <c r="F318" s="9">
        <v>0</v>
      </c>
      <c r="G318" s="9">
        <v>0</v>
      </c>
      <c r="H318" s="9">
        <v>0</v>
      </c>
      <c r="I318" s="9">
        <v>0</v>
      </c>
      <c r="J318" s="9">
        <v>0</v>
      </c>
      <c r="K318" s="9">
        <v>0</v>
      </c>
      <c r="L318" s="9">
        <v>0</v>
      </c>
      <c r="M318" s="9">
        <v>0</v>
      </c>
      <c r="N318" s="9">
        <v>0</v>
      </c>
      <c r="O318" s="9">
        <v>1000</v>
      </c>
      <c r="P318" s="9">
        <v>0</v>
      </c>
      <c r="Q318" s="9">
        <v>0</v>
      </c>
      <c r="R318" s="9">
        <v>0</v>
      </c>
      <c r="S318" s="9">
        <v>0</v>
      </c>
      <c r="T318" s="9">
        <v>0</v>
      </c>
      <c r="U318" s="9">
        <v>0</v>
      </c>
      <c r="V318" s="9">
        <v>0</v>
      </c>
      <c r="W318" s="9">
        <v>0</v>
      </c>
      <c r="X318" s="2">
        <v>0</v>
      </c>
      <c r="Y318" s="2">
        <v>0</v>
      </c>
    </row>
    <row r="319" spans="1:25" ht="12.75" customHeight="1" x14ac:dyDescent="0.2">
      <c r="A319" s="2" t="s">
        <v>459</v>
      </c>
      <c r="B319" s="2" t="s">
        <v>153</v>
      </c>
      <c r="C319" s="9" t="s">
        <v>1315</v>
      </c>
      <c r="D319" s="9" t="s">
        <v>1316</v>
      </c>
      <c r="E319" s="9">
        <v>0</v>
      </c>
      <c r="F319" s="9">
        <v>0</v>
      </c>
      <c r="G319" s="9">
        <v>0</v>
      </c>
      <c r="H319" s="9">
        <v>0</v>
      </c>
      <c r="I319" s="9">
        <v>0</v>
      </c>
      <c r="J319" s="9">
        <v>0</v>
      </c>
      <c r="K319" s="9">
        <v>0</v>
      </c>
      <c r="L319" s="9">
        <v>0</v>
      </c>
      <c r="M319" s="9">
        <v>0</v>
      </c>
      <c r="N319" s="9">
        <v>0</v>
      </c>
      <c r="O319" s="9">
        <v>0</v>
      </c>
      <c r="P319" s="9">
        <v>0</v>
      </c>
      <c r="Q319" s="9">
        <v>0</v>
      </c>
      <c r="R319" s="9">
        <v>0</v>
      </c>
      <c r="S319" s="9">
        <v>0</v>
      </c>
      <c r="T319" s="9">
        <v>0</v>
      </c>
      <c r="U319" s="9">
        <v>0</v>
      </c>
      <c r="V319" s="9">
        <v>0</v>
      </c>
      <c r="W319" s="9">
        <v>0</v>
      </c>
      <c r="X319" s="2">
        <v>1000</v>
      </c>
      <c r="Y319" s="2">
        <v>0</v>
      </c>
    </row>
    <row r="320" spans="1:25" ht="12.75" customHeight="1" x14ac:dyDescent="0.2">
      <c r="A320" s="2" t="s">
        <v>1023</v>
      </c>
      <c r="B320" s="2" t="s">
        <v>1024</v>
      </c>
      <c r="C320" s="9" t="s">
        <v>1317</v>
      </c>
      <c r="D320" s="9" t="s">
        <v>1317</v>
      </c>
      <c r="E320" s="9">
        <v>0</v>
      </c>
      <c r="F320" s="9">
        <v>0</v>
      </c>
      <c r="G320" s="9">
        <v>0</v>
      </c>
      <c r="H320" s="9">
        <v>0</v>
      </c>
      <c r="I320" s="9">
        <v>0</v>
      </c>
      <c r="J320" s="9">
        <v>0</v>
      </c>
      <c r="K320" s="9">
        <v>0</v>
      </c>
      <c r="L320" s="9">
        <v>0</v>
      </c>
      <c r="M320" s="9">
        <v>0</v>
      </c>
      <c r="N320" s="9">
        <v>0</v>
      </c>
      <c r="O320" s="9">
        <v>0</v>
      </c>
      <c r="P320" s="9">
        <v>0</v>
      </c>
      <c r="Q320" s="9">
        <v>0</v>
      </c>
      <c r="R320" s="9">
        <v>0</v>
      </c>
      <c r="S320" s="9">
        <v>0</v>
      </c>
      <c r="T320" s="9">
        <v>0</v>
      </c>
      <c r="U320" s="9">
        <v>25637</v>
      </c>
      <c r="V320" s="9">
        <v>0</v>
      </c>
      <c r="W320" s="9">
        <v>0</v>
      </c>
      <c r="X320" s="2">
        <v>0</v>
      </c>
      <c r="Y320" s="2">
        <v>0</v>
      </c>
    </row>
    <row r="321" spans="1:25" ht="12.75" customHeight="1" x14ac:dyDescent="0.2">
      <c r="A321" s="2" t="s">
        <v>441</v>
      </c>
      <c r="B321" s="2" t="s">
        <v>154</v>
      </c>
      <c r="C321" s="9" t="s">
        <v>1315</v>
      </c>
      <c r="D321" s="9" t="s">
        <v>1316</v>
      </c>
      <c r="E321" s="9">
        <v>0</v>
      </c>
      <c r="F321" s="9">
        <v>0</v>
      </c>
      <c r="G321" s="9">
        <v>0</v>
      </c>
      <c r="H321" s="9">
        <v>0</v>
      </c>
      <c r="I321" s="9">
        <v>0</v>
      </c>
      <c r="J321" s="9">
        <v>0</v>
      </c>
      <c r="K321" s="9">
        <v>0</v>
      </c>
      <c r="L321" s="9">
        <v>0</v>
      </c>
      <c r="M321" s="9">
        <v>0</v>
      </c>
      <c r="N321" s="9">
        <v>0</v>
      </c>
      <c r="O321" s="9">
        <v>34457</v>
      </c>
      <c r="P321" s="9">
        <v>0</v>
      </c>
      <c r="Q321" s="9">
        <v>0</v>
      </c>
      <c r="R321" s="9">
        <v>0</v>
      </c>
      <c r="S321" s="9">
        <v>0</v>
      </c>
      <c r="T321" s="9">
        <v>0</v>
      </c>
      <c r="U321" s="9">
        <v>0</v>
      </c>
      <c r="V321" s="9">
        <v>0</v>
      </c>
      <c r="W321" s="9">
        <v>0</v>
      </c>
      <c r="X321" s="2">
        <v>0</v>
      </c>
      <c r="Y321" s="2">
        <v>0</v>
      </c>
    </row>
    <row r="322" spans="1:25" ht="12.75" customHeight="1" x14ac:dyDescent="0.2">
      <c r="A322" s="2" t="s">
        <v>529</v>
      </c>
      <c r="B322" s="2" t="s">
        <v>155</v>
      </c>
      <c r="C322" s="9" t="s">
        <v>1312</v>
      </c>
      <c r="D322" s="9" t="s">
        <v>1316</v>
      </c>
      <c r="E322" s="9">
        <v>0</v>
      </c>
      <c r="F322" s="9">
        <v>0</v>
      </c>
      <c r="G322" s="9">
        <v>0</v>
      </c>
      <c r="H322" s="9">
        <v>0</v>
      </c>
      <c r="I322" s="9">
        <v>0</v>
      </c>
      <c r="J322" s="9">
        <v>0</v>
      </c>
      <c r="K322" s="9">
        <v>0</v>
      </c>
      <c r="L322" s="9">
        <v>0</v>
      </c>
      <c r="M322" s="9">
        <v>0</v>
      </c>
      <c r="N322" s="9">
        <v>0</v>
      </c>
      <c r="O322" s="9">
        <v>48715</v>
      </c>
      <c r="P322" s="9">
        <v>30010</v>
      </c>
      <c r="Q322" s="9">
        <v>0</v>
      </c>
      <c r="R322" s="9">
        <v>1000</v>
      </c>
      <c r="S322" s="9">
        <v>0</v>
      </c>
      <c r="T322" s="9">
        <v>0</v>
      </c>
      <c r="U322" s="9">
        <v>0</v>
      </c>
      <c r="V322" s="9">
        <v>0</v>
      </c>
      <c r="W322" s="9">
        <v>10000</v>
      </c>
      <c r="X322" s="2">
        <v>0</v>
      </c>
      <c r="Y322" s="2">
        <v>0</v>
      </c>
    </row>
    <row r="323" spans="1:25" ht="12.75" customHeight="1" x14ac:dyDescent="0.2">
      <c r="A323" s="2" t="s">
        <v>521</v>
      </c>
      <c r="B323" s="2" t="s">
        <v>156</v>
      </c>
      <c r="C323" s="9" t="s">
        <v>1315</v>
      </c>
      <c r="D323" s="9" t="s">
        <v>1316</v>
      </c>
      <c r="E323" s="9">
        <v>0</v>
      </c>
      <c r="F323" s="9">
        <v>0</v>
      </c>
      <c r="G323" s="9">
        <v>0</v>
      </c>
      <c r="H323" s="9">
        <v>0</v>
      </c>
      <c r="I323" s="9">
        <v>0</v>
      </c>
      <c r="J323" s="9">
        <v>0</v>
      </c>
      <c r="K323" s="9">
        <v>0</v>
      </c>
      <c r="L323" s="9">
        <v>0</v>
      </c>
      <c r="M323" s="9">
        <v>0</v>
      </c>
      <c r="N323" s="9">
        <v>0</v>
      </c>
      <c r="O323" s="9">
        <v>2044</v>
      </c>
      <c r="P323" s="9">
        <v>350</v>
      </c>
      <c r="Q323" s="9">
        <v>2000</v>
      </c>
      <c r="R323" s="9">
        <v>650</v>
      </c>
      <c r="S323" s="9">
        <v>0</v>
      </c>
      <c r="T323" s="9">
        <v>0</v>
      </c>
      <c r="U323" s="9">
        <v>0</v>
      </c>
      <c r="V323" s="9">
        <v>0</v>
      </c>
      <c r="W323" s="9">
        <v>0</v>
      </c>
      <c r="X323" s="2">
        <v>0</v>
      </c>
      <c r="Y323" s="2">
        <v>0</v>
      </c>
    </row>
    <row r="324" spans="1:25" ht="12.75" customHeight="1" x14ac:dyDescent="0.2">
      <c r="A324" s="2" t="s">
        <v>575</v>
      </c>
      <c r="B324" s="2" t="s">
        <v>157</v>
      </c>
      <c r="C324" s="9" t="s">
        <v>1315</v>
      </c>
      <c r="D324" s="9" t="s">
        <v>1316</v>
      </c>
      <c r="E324" s="9">
        <v>0</v>
      </c>
      <c r="F324" s="9">
        <v>0</v>
      </c>
      <c r="G324" s="9">
        <v>0</v>
      </c>
      <c r="H324" s="9">
        <v>0</v>
      </c>
      <c r="I324" s="9">
        <v>0</v>
      </c>
      <c r="J324" s="9">
        <v>0</v>
      </c>
      <c r="K324" s="9">
        <v>0</v>
      </c>
      <c r="L324" s="9">
        <v>0</v>
      </c>
      <c r="M324" s="9">
        <v>0</v>
      </c>
      <c r="N324" s="9">
        <v>0</v>
      </c>
      <c r="O324" s="9">
        <v>16800</v>
      </c>
      <c r="P324" s="9">
        <v>0</v>
      </c>
      <c r="Q324" s="9">
        <v>0</v>
      </c>
      <c r="R324" s="9">
        <v>0</v>
      </c>
      <c r="S324" s="9">
        <v>0</v>
      </c>
      <c r="T324" s="9">
        <v>0</v>
      </c>
      <c r="U324" s="9">
        <v>0</v>
      </c>
      <c r="V324" s="9">
        <v>0</v>
      </c>
      <c r="W324" s="9">
        <v>0</v>
      </c>
      <c r="X324" s="2">
        <v>0</v>
      </c>
      <c r="Y324" s="2">
        <v>0</v>
      </c>
    </row>
    <row r="325" spans="1:25" ht="12.75" customHeight="1" x14ac:dyDescent="0.2">
      <c r="A325" s="2" t="s">
        <v>1025</v>
      </c>
      <c r="B325" s="2" t="s">
        <v>1026</v>
      </c>
      <c r="C325" s="9" t="s">
        <v>1312</v>
      </c>
      <c r="D325" s="9" t="s">
        <v>1314</v>
      </c>
      <c r="E325" s="9">
        <v>0</v>
      </c>
      <c r="F325" s="9">
        <v>0</v>
      </c>
      <c r="G325" s="9">
        <v>10000</v>
      </c>
      <c r="H325" s="9">
        <v>0</v>
      </c>
      <c r="I325" s="9">
        <v>0</v>
      </c>
      <c r="J325" s="9">
        <v>0</v>
      </c>
      <c r="K325" s="9">
        <v>0</v>
      </c>
      <c r="L325" s="9">
        <v>0</v>
      </c>
      <c r="M325" s="9">
        <v>0</v>
      </c>
      <c r="N325" s="9">
        <v>0</v>
      </c>
      <c r="O325" s="9">
        <v>391976</v>
      </c>
      <c r="P325" s="9">
        <v>90000</v>
      </c>
      <c r="Q325" s="9">
        <v>0</v>
      </c>
      <c r="R325" s="9">
        <v>7000</v>
      </c>
      <c r="S325" s="9">
        <v>1000</v>
      </c>
      <c r="T325" s="9">
        <v>0</v>
      </c>
      <c r="U325" s="9">
        <v>0</v>
      </c>
      <c r="V325" s="9">
        <v>0</v>
      </c>
      <c r="W325" s="9">
        <v>6000</v>
      </c>
      <c r="X325" s="2">
        <v>10000</v>
      </c>
      <c r="Y325" s="2">
        <v>0</v>
      </c>
    </row>
    <row r="326" spans="1:25" ht="12.75" customHeight="1" x14ac:dyDescent="0.2">
      <c r="A326" s="2" t="s">
        <v>530</v>
      </c>
      <c r="B326" s="2" t="s">
        <v>158</v>
      </c>
      <c r="C326" s="9" t="s">
        <v>1312</v>
      </c>
      <c r="D326" s="9" t="s">
        <v>1316</v>
      </c>
      <c r="E326" s="9">
        <v>0</v>
      </c>
      <c r="F326" s="9">
        <v>0</v>
      </c>
      <c r="G326" s="9">
        <v>0</v>
      </c>
      <c r="H326" s="9">
        <v>0</v>
      </c>
      <c r="I326" s="9">
        <v>0</v>
      </c>
      <c r="J326" s="9">
        <v>0</v>
      </c>
      <c r="K326" s="9">
        <v>0</v>
      </c>
      <c r="L326" s="9">
        <v>0</v>
      </c>
      <c r="M326" s="9">
        <v>0</v>
      </c>
      <c r="N326" s="9">
        <v>0</v>
      </c>
      <c r="O326" s="9">
        <v>111334</v>
      </c>
      <c r="P326" s="9">
        <v>3000</v>
      </c>
      <c r="Q326" s="9">
        <v>0</v>
      </c>
      <c r="R326" s="9">
        <v>0</v>
      </c>
      <c r="S326" s="9">
        <v>0</v>
      </c>
      <c r="T326" s="9">
        <v>0</v>
      </c>
      <c r="U326" s="9">
        <v>0</v>
      </c>
      <c r="V326" s="9">
        <v>0</v>
      </c>
      <c r="W326" s="9">
        <v>1000</v>
      </c>
      <c r="X326" s="2">
        <v>0</v>
      </c>
      <c r="Y326" s="2">
        <v>1000</v>
      </c>
    </row>
    <row r="327" spans="1:25" ht="12.75" customHeight="1" x14ac:dyDescent="0.2">
      <c r="A327" s="2" t="s">
        <v>584</v>
      </c>
      <c r="B327" s="2" t="s">
        <v>159</v>
      </c>
      <c r="C327" s="9" t="s">
        <v>1315</v>
      </c>
      <c r="D327" s="9" t="s">
        <v>1316</v>
      </c>
      <c r="E327" s="9">
        <v>0</v>
      </c>
      <c r="F327" s="9">
        <v>0</v>
      </c>
      <c r="G327" s="9">
        <v>0</v>
      </c>
      <c r="H327" s="9">
        <v>0</v>
      </c>
      <c r="I327" s="9">
        <v>0</v>
      </c>
      <c r="J327" s="9">
        <v>0</v>
      </c>
      <c r="K327" s="9">
        <v>0</v>
      </c>
      <c r="L327" s="9">
        <v>0</v>
      </c>
      <c r="M327" s="9">
        <v>0</v>
      </c>
      <c r="N327" s="9">
        <v>0</v>
      </c>
      <c r="O327" s="9">
        <v>0</v>
      </c>
      <c r="P327" s="9">
        <v>0</v>
      </c>
      <c r="Q327" s="9">
        <v>0</v>
      </c>
      <c r="R327" s="9">
        <v>0</v>
      </c>
      <c r="S327" s="9">
        <v>0</v>
      </c>
      <c r="T327" s="9">
        <v>0</v>
      </c>
      <c r="U327" s="9">
        <v>0</v>
      </c>
      <c r="V327" s="9">
        <v>0</v>
      </c>
      <c r="W327" s="9">
        <v>0</v>
      </c>
      <c r="X327" s="2">
        <v>0</v>
      </c>
      <c r="Y327" s="2">
        <v>0</v>
      </c>
    </row>
    <row r="328" spans="1:25" ht="12.75" customHeight="1" x14ac:dyDescent="0.2">
      <c r="A328" s="2" t="s">
        <v>394</v>
      </c>
      <c r="B328" s="2" t="s">
        <v>160</v>
      </c>
      <c r="C328" s="9" t="s">
        <v>1312</v>
      </c>
      <c r="D328" s="9" t="s">
        <v>1316</v>
      </c>
      <c r="E328" s="9">
        <v>0</v>
      </c>
      <c r="F328" s="9">
        <v>0</v>
      </c>
      <c r="G328" s="9">
        <v>0</v>
      </c>
      <c r="H328" s="9">
        <v>0</v>
      </c>
      <c r="I328" s="9">
        <v>0</v>
      </c>
      <c r="J328" s="9">
        <v>0</v>
      </c>
      <c r="K328" s="9">
        <v>546</v>
      </c>
      <c r="L328" s="9">
        <v>0</v>
      </c>
      <c r="M328" s="9">
        <v>0</v>
      </c>
      <c r="N328" s="9">
        <v>0</v>
      </c>
      <c r="O328" s="9">
        <v>110460</v>
      </c>
      <c r="P328" s="9">
        <v>5000</v>
      </c>
      <c r="Q328" s="9">
        <v>0</v>
      </c>
      <c r="R328" s="9">
        <v>0</v>
      </c>
      <c r="S328" s="9">
        <v>0</v>
      </c>
      <c r="T328" s="9">
        <v>0</v>
      </c>
      <c r="U328" s="9">
        <v>0</v>
      </c>
      <c r="V328" s="9">
        <v>0</v>
      </c>
      <c r="W328" s="9">
        <v>0</v>
      </c>
      <c r="X328" s="2">
        <v>0</v>
      </c>
      <c r="Y328" s="2">
        <v>382</v>
      </c>
    </row>
    <row r="329" spans="1:25" ht="12.75" customHeight="1" x14ac:dyDescent="0.2">
      <c r="A329" s="2" t="s">
        <v>696</v>
      </c>
      <c r="B329" s="2" t="s">
        <v>161</v>
      </c>
      <c r="C329" s="9" t="s">
        <v>1336</v>
      </c>
      <c r="D329" s="9" t="s">
        <v>1316</v>
      </c>
      <c r="E329" s="9">
        <v>0</v>
      </c>
      <c r="F329" s="9">
        <v>0</v>
      </c>
      <c r="G329" s="9">
        <v>0</v>
      </c>
      <c r="H329" s="9">
        <v>0</v>
      </c>
      <c r="I329" s="9">
        <v>0</v>
      </c>
      <c r="J329" s="9">
        <v>0</v>
      </c>
      <c r="K329" s="9">
        <v>0</v>
      </c>
      <c r="L329" s="9">
        <v>0</v>
      </c>
      <c r="M329" s="9">
        <v>0</v>
      </c>
      <c r="N329" s="9">
        <v>0</v>
      </c>
      <c r="O329" s="9">
        <v>284750</v>
      </c>
      <c r="P329" s="9">
        <v>0</v>
      </c>
      <c r="Q329" s="9">
        <v>0</v>
      </c>
      <c r="R329" s="9">
        <v>0</v>
      </c>
      <c r="S329" s="9">
        <v>0</v>
      </c>
      <c r="T329" s="9">
        <v>0</v>
      </c>
      <c r="U329" s="9">
        <v>0</v>
      </c>
      <c r="V329" s="9">
        <v>0</v>
      </c>
      <c r="W329" s="9">
        <v>20000</v>
      </c>
      <c r="X329" s="2">
        <v>0</v>
      </c>
      <c r="Y329" s="2">
        <v>26000</v>
      </c>
    </row>
    <row r="330" spans="1:25" ht="12.75" customHeight="1" x14ac:dyDescent="0.2">
      <c r="A330" s="2" t="s">
        <v>1027</v>
      </c>
      <c r="B330" s="2" t="s">
        <v>1028</v>
      </c>
      <c r="C330" s="9" t="s">
        <v>1319</v>
      </c>
      <c r="D330" s="9" t="s">
        <v>1313</v>
      </c>
      <c r="E330" s="9">
        <v>0</v>
      </c>
      <c r="F330" s="9">
        <v>0</v>
      </c>
      <c r="G330" s="9">
        <v>0</v>
      </c>
      <c r="H330" s="9">
        <v>0</v>
      </c>
      <c r="I330" s="9">
        <v>0</v>
      </c>
      <c r="J330" s="9">
        <v>0</v>
      </c>
      <c r="K330" s="9">
        <v>0</v>
      </c>
      <c r="L330" s="9">
        <v>0</v>
      </c>
      <c r="M330" s="9">
        <v>0</v>
      </c>
      <c r="N330" s="9">
        <v>0</v>
      </c>
      <c r="O330" s="9">
        <v>9484</v>
      </c>
      <c r="P330" s="9">
        <v>0</v>
      </c>
      <c r="Q330" s="9">
        <v>0</v>
      </c>
      <c r="R330" s="9">
        <v>0</v>
      </c>
      <c r="S330" s="9">
        <v>0</v>
      </c>
      <c r="T330" s="9">
        <v>0</v>
      </c>
      <c r="U330" s="9">
        <v>0</v>
      </c>
      <c r="V330" s="9">
        <v>0</v>
      </c>
      <c r="W330" s="9">
        <v>0</v>
      </c>
      <c r="X330" s="2">
        <v>0</v>
      </c>
      <c r="Y330" s="2">
        <v>0</v>
      </c>
    </row>
    <row r="331" spans="1:25" ht="12.75" customHeight="1" x14ac:dyDescent="0.2">
      <c r="A331" s="2" t="s">
        <v>659</v>
      </c>
      <c r="B331" s="2" t="s">
        <v>162</v>
      </c>
      <c r="C331" s="9" t="s">
        <v>1315</v>
      </c>
      <c r="D331" s="9" t="s">
        <v>1316</v>
      </c>
      <c r="E331" s="9">
        <v>0</v>
      </c>
      <c r="F331" s="9">
        <v>2000</v>
      </c>
      <c r="G331" s="9">
        <v>0</v>
      </c>
      <c r="H331" s="9">
        <v>0</v>
      </c>
      <c r="I331" s="9">
        <v>0</v>
      </c>
      <c r="J331" s="9">
        <v>0</v>
      </c>
      <c r="K331" s="9">
        <v>0</v>
      </c>
      <c r="L331" s="9">
        <v>0</v>
      </c>
      <c r="M331" s="9">
        <v>0</v>
      </c>
      <c r="N331" s="9">
        <v>0</v>
      </c>
      <c r="O331" s="9">
        <v>0</v>
      </c>
      <c r="P331" s="9">
        <v>0</v>
      </c>
      <c r="Q331" s="9">
        <v>0</v>
      </c>
      <c r="R331" s="9">
        <v>0</v>
      </c>
      <c r="S331" s="9">
        <v>0</v>
      </c>
      <c r="T331" s="9">
        <v>0</v>
      </c>
      <c r="U331" s="9">
        <v>0</v>
      </c>
      <c r="V331" s="9">
        <v>0</v>
      </c>
      <c r="W331" s="9">
        <v>0</v>
      </c>
      <c r="X331" s="2">
        <v>1000</v>
      </c>
      <c r="Y331" s="2">
        <v>0</v>
      </c>
    </row>
    <row r="332" spans="1:25" ht="12.75" customHeight="1" x14ac:dyDescent="0.2">
      <c r="A332" s="2" t="s">
        <v>569</v>
      </c>
      <c r="B332" s="2" t="s">
        <v>163</v>
      </c>
      <c r="C332" s="9" t="s">
        <v>1315</v>
      </c>
      <c r="D332" s="9" t="s">
        <v>1316</v>
      </c>
      <c r="E332" s="9">
        <v>0</v>
      </c>
      <c r="F332" s="9">
        <v>0</v>
      </c>
      <c r="G332" s="9">
        <v>0</v>
      </c>
      <c r="H332" s="9">
        <v>0</v>
      </c>
      <c r="I332" s="9">
        <v>0</v>
      </c>
      <c r="J332" s="9">
        <v>0</v>
      </c>
      <c r="K332" s="9">
        <v>0</v>
      </c>
      <c r="L332" s="9">
        <v>0</v>
      </c>
      <c r="M332" s="9">
        <v>0</v>
      </c>
      <c r="N332" s="9">
        <v>0</v>
      </c>
      <c r="O332" s="9">
        <v>3250</v>
      </c>
      <c r="P332" s="9">
        <v>7440</v>
      </c>
      <c r="Q332" s="9">
        <v>1000</v>
      </c>
      <c r="R332" s="9">
        <v>0</v>
      </c>
      <c r="S332" s="9">
        <v>0</v>
      </c>
      <c r="T332" s="9">
        <v>0</v>
      </c>
      <c r="U332" s="9">
        <v>0</v>
      </c>
      <c r="V332" s="9">
        <v>0</v>
      </c>
      <c r="W332" s="9">
        <v>0</v>
      </c>
      <c r="X332" s="2">
        <v>0</v>
      </c>
      <c r="Y332" s="2">
        <v>1000</v>
      </c>
    </row>
    <row r="333" spans="1:25" ht="12.75" customHeight="1" x14ac:dyDescent="0.2">
      <c r="A333" s="2" t="s">
        <v>588</v>
      </c>
      <c r="B333" s="2" t="s">
        <v>347</v>
      </c>
      <c r="C333" s="9" t="s">
        <v>1324</v>
      </c>
      <c r="D333" s="9" t="s">
        <v>1316</v>
      </c>
      <c r="E333" s="9">
        <v>768</v>
      </c>
      <c r="F333" s="9">
        <v>0</v>
      </c>
      <c r="G333" s="9">
        <v>7045</v>
      </c>
      <c r="H333" s="9">
        <v>0</v>
      </c>
      <c r="I333" s="9">
        <v>0</v>
      </c>
      <c r="J333" s="9">
        <v>0</v>
      </c>
      <c r="K333" s="9">
        <v>0</v>
      </c>
      <c r="L333" s="9">
        <v>0</v>
      </c>
      <c r="M333" s="9">
        <v>0</v>
      </c>
      <c r="N333" s="9">
        <v>0</v>
      </c>
      <c r="O333" s="9">
        <v>370124</v>
      </c>
      <c r="P333" s="9">
        <v>20000</v>
      </c>
      <c r="Q333" s="9">
        <v>0</v>
      </c>
      <c r="R333" s="9">
        <v>0</v>
      </c>
      <c r="S333" s="9">
        <v>0</v>
      </c>
      <c r="T333" s="9">
        <v>0</v>
      </c>
      <c r="U333" s="9">
        <v>0</v>
      </c>
      <c r="V333" s="9">
        <v>0</v>
      </c>
      <c r="W333" s="9">
        <v>0</v>
      </c>
      <c r="X333" s="2">
        <v>12155</v>
      </c>
      <c r="Y333" s="2">
        <v>0</v>
      </c>
    </row>
    <row r="334" spans="1:25" ht="12.75" customHeight="1" x14ac:dyDescent="0.2">
      <c r="A334" s="2" t="s">
        <v>799</v>
      </c>
      <c r="B334" s="2" t="s">
        <v>1355</v>
      </c>
      <c r="C334" s="9" t="s">
        <v>1323</v>
      </c>
      <c r="D334" s="9" t="s">
        <v>1316</v>
      </c>
      <c r="E334" s="9">
        <v>0</v>
      </c>
      <c r="F334" s="9">
        <v>0</v>
      </c>
      <c r="G334" s="9">
        <v>0</v>
      </c>
      <c r="H334" s="9">
        <v>0</v>
      </c>
      <c r="I334" s="9">
        <v>0</v>
      </c>
      <c r="J334" s="9">
        <v>0</v>
      </c>
      <c r="K334" s="9">
        <v>0</v>
      </c>
      <c r="L334" s="9">
        <v>0</v>
      </c>
      <c r="M334" s="9">
        <v>0</v>
      </c>
      <c r="N334" s="9">
        <v>0</v>
      </c>
      <c r="O334" s="9">
        <v>13352</v>
      </c>
      <c r="P334" s="9">
        <v>0</v>
      </c>
      <c r="Q334" s="9">
        <v>0</v>
      </c>
      <c r="R334" s="9">
        <v>0</v>
      </c>
      <c r="S334" s="9">
        <v>0</v>
      </c>
      <c r="T334" s="9">
        <v>0</v>
      </c>
      <c r="U334" s="9">
        <v>0</v>
      </c>
      <c r="V334" s="9">
        <v>0</v>
      </c>
      <c r="W334" s="9">
        <v>0</v>
      </c>
      <c r="X334" s="2">
        <v>0</v>
      </c>
      <c r="Y334" s="2">
        <v>0</v>
      </c>
    </row>
    <row r="335" spans="1:25" ht="12.75" customHeight="1" x14ac:dyDescent="0.2">
      <c r="A335" s="2" t="s">
        <v>764</v>
      </c>
      <c r="B335" s="2" t="s">
        <v>863</v>
      </c>
      <c r="C335" s="9" t="s">
        <v>1319</v>
      </c>
      <c r="D335" s="9" t="s">
        <v>1316</v>
      </c>
      <c r="E335" s="9">
        <v>0</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2">
        <v>0</v>
      </c>
      <c r="Y335" s="2">
        <v>942</v>
      </c>
    </row>
    <row r="336" spans="1:25" ht="12.75" customHeight="1" x14ac:dyDescent="0.2">
      <c r="A336" s="2" t="s">
        <v>601</v>
      </c>
      <c r="B336" s="2" t="s">
        <v>164</v>
      </c>
      <c r="C336" s="9" t="s">
        <v>1315</v>
      </c>
      <c r="D336" s="9" t="s">
        <v>1316</v>
      </c>
      <c r="E336" s="9">
        <v>0</v>
      </c>
      <c r="F336" s="9">
        <v>0</v>
      </c>
      <c r="G336" s="9">
        <v>0</v>
      </c>
      <c r="H336" s="9">
        <v>17</v>
      </c>
      <c r="I336" s="9">
        <v>0</v>
      </c>
      <c r="J336" s="9">
        <v>0</v>
      </c>
      <c r="K336" s="9">
        <v>94</v>
      </c>
      <c r="L336" s="9">
        <v>0</v>
      </c>
      <c r="M336" s="9">
        <v>0</v>
      </c>
      <c r="N336" s="9">
        <v>0</v>
      </c>
      <c r="O336" s="9">
        <v>6049</v>
      </c>
      <c r="P336" s="9">
        <v>24787</v>
      </c>
      <c r="Q336" s="9">
        <v>0</v>
      </c>
      <c r="R336" s="9">
        <v>0</v>
      </c>
      <c r="S336" s="9">
        <v>1209</v>
      </c>
      <c r="T336" s="9">
        <v>0</v>
      </c>
      <c r="U336" s="9">
        <v>0</v>
      </c>
      <c r="V336" s="9">
        <v>0</v>
      </c>
      <c r="W336" s="9">
        <v>0</v>
      </c>
      <c r="X336" s="2">
        <v>80</v>
      </c>
      <c r="Y336" s="2">
        <v>0</v>
      </c>
    </row>
    <row r="337" spans="1:25" ht="12.75" customHeight="1" x14ac:dyDescent="0.2">
      <c r="A337" s="2" t="s">
        <v>596</v>
      </c>
      <c r="B337" s="2" t="s">
        <v>348</v>
      </c>
      <c r="C337" s="9" t="s">
        <v>1324</v>
      </c>
      <c r="D337" s="9" t="s">
        <v>1316</v>
      </c>
      <c r="E337" s="9">
        <v>9900</v>
      </c>
      <c r="F337" s="9">
        <v>0</v>
      </c>
      <c r="G337" s="9">
        <v>0</v>
      </c>
      <c r="H337" s="9">
        <v>0</v>
      </c>
      <c r="I337" s="9">
        <v>0</v>
      </c>
      <c r="J337" s="9">
        <v>0</v>
      </c>
      <c r="K337" s="9">
        <v>0</v>
      </c>
      <c r="L337" s="9">
        <v>0</v>
      </c>
      <c r="M337" s="9">
        <v>0</v>
      </c>
      <c r="N337" s="9">
        <v>0</v>
      </c>
      <c r="O337" s="9">
        <v>305431</v>
      </c>
      <c r="P337" s="9">
        <v>50000</v>
      </c>
      <c r="Q337" s="9">
        <v>0</v>
      </c>
      <c r="R337" s="9">
        <v>0</v>
      </c>
      <c r="S337" s="9">
        <v>0</v>
      </c>
      <c r="T337" s="9">
        <v>0</v>
      </c>
      <c r="U337" s="9">
        <v>0</v>
      </c>
      <c r="V337" s="9">
        <v>0</v>
      </c>
      <c r="W337" s="9">
        <v>100000</v>
      </c>
      <c r="X337" s="2">
        <v>58000</v>
      </c>
      <c r="Y337" s="2">
        <v>5000</v>
      </c>
    </row>
    <row r="338" spans="1:25" ht="12.75" customHeight="1" x14ac:dyDescent="0.2">
      <c r="A338" s="2" t="s">
        <v>765</v>
      </c>
      <c r="B338" s="2" t="s">
        <v>864</v>
      </c>
      <c r="C338" s="9" t="s">
        <v>1319</v>
      </c>
      <c r="D338" s="9" t="s">
        <v>1316</v>
      </c>
      <c r="E338" s="9">
        <v>0</v>
      </c>
      <c r="F338" s="9">
        <v>0</v>
      </c>
      <c r="G338" s="9">
        <v>0</v>
      </c>
      <c r="H338" s="9">
        <v>0</v>
      </c>
      <c r="I338" s="9">
        <v>0</v>
      </c>
      <c r="J338" s="9">
        <v>0</v>
      </c>
      <c r="K338" s="9">
        <v>0</v>
      </c>
      <c r="L338" s="9">
        <v>0</v>
      </c>
      <c r="M338" s="9">
        <v>0</v>
      </c>
      <c r="N338" s="9">
        <v>0</v>
      </c>
      <c r="O338" s="9">
        <v>5799</v>
      </c>
      <c r="P338" s="9">
        <v>0</v>
      </c>
      <c r="Q338" s="9">
        <v>0</v>
      </c>
      <c r="R338" s="9">
        <v>0</v>
      </c>
      <c r="S338" s="9">
        <v>0</v>
      </c>
      <c r="T338" s="9">
        <v>0</v>
      </c>
      <c r="U338" s="9">
        <v>0</v>
      </c>
      <c r="V338" s="9">
        <v>0</v>
      </c>
      <c r="W338" s="9">
        <v>0</v>
      </c>
      <c r="X338" s="2">
        <v>0</v>
      </c>
      <c r="Y338" s="2">
        <v>0</v>
      </c>
    </row>
    <row r="339" spans="1:25" ht="12.75" customHeight="1" x14ac:dyDescent="0.2">
      <c r="A339" s="2" t="s">
        <v>604</v>
      </c>
      <c r="B339" s="2" t="s">
        <v>382</v>
      </c>
      <c r="C339" s="9" t="s">
        <v>1312</v>
      </c>
      <c r="D339" s="9" t="s">
        <v>1316</v>
      </c>
      <c r="E339" s="9">
        <v>0</v>
      </c>
      <c r="F339" s="9">
        <v>15000</v>
      </c>
      <c r="G339" s="9">
        <v>25000</v>
      </c>
      <c r="H339" s="9">
        <v>0</v>
      </c>
      <c r="I339" s="9">
        <v>0</v>
      </c>
      <c r="J339" s="9">
        <v>0</v>
      </c>
      <c r="K339" s="9">
        <v>0</v>
      </c>
      <c r="L339" s="9">
        <v>0</v>
      </c>
      <c r="M339" s="9">
        <v>0</v>
      </c>
      <c r="N339" s="9">
        <v>0</v>
      </c>
      <c r="O339" s="9">
        <v>122730</v>
      </c>
      <c r="P339" s="9">
        <v>173600</v>
      </c>
      <c r="Q339" s="9">
        <v>0</v>
      </c>
      <c r="R339" s="9">
        <v>0</v>
      </c>
      <c r="S339" s="9">
        <v>0</v>
      </c>
      <c r="T339" s="9">
        <v>0</v>
      </c>
      <c r="U339" s="9">
        <v>0</v>
      </c>
      <c r="V339" s="9">
        <v>0</v>
      </c>
      <c r="W339" s="9">
        <v>0</v>
      </c>
      <c r="X339" s="2">
        <v>0</v>
      </c>
      <c r="Y339" s="2">
        <v>0</v>
      </c>
    </row>
    <row r="340" spans="1:25" ht="12.75" customHeight="1" x14ac:dyDescent="0.2">
      <c r="A340" s="2" t="s">
        <v>774</v>
      </c>
      <c r="B340" s="2" t="s">
        <v>349</v>
      </c>
      <c r="C340" s="9" t="s">
        <v>1319</v>
      </c>
      <c r="D340" s="9" t="s">
        <v>1316</v>
      </c>
      <c r="E340" s="9">
        <v>0</v>
      </c>
      <c r="F340" s="9">
        <v>0</v>
      </c>
      <c r="G340" s="9">
        <v>0</v>
      </c>
      <c r="H340" s="9">
        <v>0</v>
      </c>
      <c r="I340" s="9">
        <v>0</v>
      </c>
      <c r="J340" s="9">
        <v>0</v>
      </c>
      <c r="K340" s="9">
        <v>0</v>
      </c>
      <c r="L340" s="9">
        <v>0</v>
      </c>
      <c r="M340" s="9">
        <v>0</v>
      </c>
      <c r="N340" s="9">
        <v>0</v>
      </c>
      <c r="O340" s="9">
        <v>48534</v>
      </c>
      <c r="P340" s="9">
        <v>12000</v>
      </c>
      <c r="Q340" s="9">
        <v>0</v>
      </c>
      <c r="R340" s="9">
        <v>0</v>
      </c>
      <c r="S340" s="9">
        <v>0</v>
      </c>
      <c r="T340" s="9">
        <v>0</v>
      </c>
      <c r="U340" s="9">
        <v>0</v>
      </c>
      <c r="V340" s="9">
        <v>0</v>
      </c>
      <c r="W340" s="9">
        <v>0</v>
      </c>
      <c r="X340" s="2">
        <v>0</v>
      </c>
      <c r="Y340" s="2">
        <v>0</v>
      </c>
    </row>
    <row r="341" spans="1:25" ht="12.75" customHeight="1" x14ac:dyDescent="0.2">
      <c r="A341" s="2" t="s">
        <v>585</v>
      </c>
      <c r="B341" s="2" t="s">
        <v>165</v>
      </c>
      <c r="C341" s="9" t="s">
        <v>1315</v>
      </c>
      <c r="D341" s="9" t="s">
        <v>1316</v>
      </c>
      <c r="E341" s="9">
        <v>0</v>
      </c>
      <c r="F341" s="9">
        <v>0</v>
      </c>
      <c r="G341" s="9">
        <v>0</v>
      </c>
      <c r="H341" s="9">
        <v>0</v>
      </c>
      <c r="I341" s="9">
        <v>0</v>
      </c>
      <c r="J341" s="9">
        <v>0</v>
      </c>
      <c r="K341" s="9">
        <v>0</v>
      </c>
      <c r="L341" s="9">
        <v>0</v>
      </c>
      <c r="M341" s="9">
        <v>0</v>
      </c>
      <c r="N341" s="9">
        <v>0</v>
      </c>
      <c r="O341" s="9">
        <v>70019</v>
      </c>
      <c r="P341" s="9">
        <v>9000</v>
      </c>
      <c r="Q341" s="9">
        <v>0</v>
      </c>
      <c r="R341" s="9">
        <v>486</v>
      </c>
      <c r="S341" s="9">
        <v>0</v>
      </c>
      <c r="T341" s="9">
        <v>0</v>
      </c>
      <c r="U341" s="9">
        <v>0</v>
      </c>
      <c r="V341" s="9">
        <v>23</v>
      </c>
      <c r="W341" s="9">
        <v>4000</v>
      </c>
      <c r="X341" s="2">
        <v>0</v>
      </c>
      <c r="Y341" s="2">
        <v>1</v>
      </c>
    </row>
    <row r="342" spans="1:25" ht="12.75" customHeight="1" x14ac:dyDescent="0.2">
      <c r="A342" s="2" t="s">
        <v>606</v>
      </c>
      <c r="B342" s="2" t="s">
        <v>1294</v>
      </c>
      <c r="C342" s="9" t="s">
        <v>1324</v>
      </c>
      <c r="D342" s="9" t="s">
        <v>1316</v>
      </c>
      <c r="E342" s="9">
        <v>443</v>
      </c>
      <c r="F342" s="9">
        <v>0</v>
      </c>
      <c r="G342" s="9">
        <v>0</v>
      </c>
      <c r="H342" s="9">
        <v>0</v>
      </c>
      <c r="I342" s="9">
        <v>0</v>
      </c>
      <c r="J342" s="9">
        <v>0</v>
      </c>
      <c r="K342" s="9">
        <v>0</v>
      </c>
      <c r="L342" s="9">
        <v>0</v>
      </c>
      <c r="M342" s="9">
        <v>0</v>
      </c>
      <c r="N342" s="9">
        <v>0</v>
      </c>
      <c r="O342" s="9">
        <v>175063</v>
      </c>
      <c r="P342" s="9">
        <v>80000</v>
      </c>
      <c r="Q342" s="9">
        <v>0</v>
      </c>
      <c r="R342" s="9">
        <v>0</v>
      </c>
      <c r="S342" s="9">
        <v>0</v>
      </c>
      <c r="T342" s="9">
        <v>0</v>
      </c>
      <c r="U342" s="9">
        <v>0</v>
      </c>
      <c r="V342" s="9">
        <v>0</v>
      </c>
      <c r="W342" s="9">
        <v>10000</v>
      </c>
      <c r="X342" s="2">
        <v>0</v>
      </c>
      <c r="Y342" s="2">
        <v>0</v>
      </c>
    </row>
    <row r="343" spans="1:25" ht="12.75" customHeight="1" x14ac:dyDescent="0.2">
      <c r="A343" s="2" t="s">
        <v>800</v>
      </c>
      <c r="B343" s="2" t="s">
        <v>1356</v>
      </c>
      <c r="C343" s="9" t="s">
        <v>1323</v>
      </c>
      <c r="D343" s="9" t="s">
        <v>1316</v>
      </c>
      <c r="E343" s="9">
        <v>0</v>
      </c>
      <c r="F343" s="9">
        <v>0</v>
      </c>
      <c r="G343" s="9">
        <v>0</v>
      </c>
      <c r="H343" s="9">
        <v>0</v>
      </c>
      <c r="I343" s="9">
        <v>0</v>
      </c>
      <c r="J343" s="9">
        <v>0</v>
      </c>
      <c r="K343" s="9">
        <v>0</v>
      </c>
      <c r="L343" s="9">
        <v>0</v>
      </c>
      <c r="M343" s="9">
        <v>0</v>
      </c>
      <c r="N343" s="9">
        <v>0</v>
      </c>
      <c r="O343" s="9">
        <v>23658</v>
      </c>
      <c r="P343" s="9">
        <v>0</v>
      </c>
      <c r="Q343" s="9">
        <v>0</v>
      </c>
      <c r="R343" s="9">
        <v>0</v>
      </c>
      <c r="S343" s="9">
        <v>0</v>
      </c>
      <c r="T343" s="9">
        <v>0</v>
      </c>
      <c r="U343" s="9">
        <v>0</v>
      </c>
      <c r="V343" s="9">
        <v>0</v>
      </c>
      <c r="W343" s="9">
        <v>4000</v>
      </c>
      <c r="X343" s="2">
        <v>0</v>
      </c>
      <c r="Y343" s="2">
        <v>0</v>
      </c>
    </row>
    <row r="344" spans="1:25" ht="12.75" customHeight="1" x14ac:dyDescent="0.2">
      <c r="A344" s="2" t="s">
        <v>766</v>
      </c>
      <c r="B344" s="2" t="s">
        <v>865</v>
      </c>
      <c r="C344" s="9" t="s">
        <v>1319</v>
      </c>
      <c r="D344" s="9" t="s">
        <v>1316</v>
      </c>
      <c r="E344" s="9">
        <v>0</v>
      </c>
      <c r="F344" s="9">
        <v>0</v>
      </c>
      <c r="G344" s="9">
        <v>0</v>
      </c>
      <c r="H344" s="9">
        <v>0</v>
      </c>
      <c r="I344" s="9">
        <v>0</v>
      </c>
      <c r="J344" s="9">
        <v>0</v>
      </c>
      <c r="K344" s="9">
        <v>0</v>
      </c>
      <c r="L344" s="9">
        <v>0</v>
      </c>
      <c r="M344" s="9">
        <v>0</v>
      </c>
      <c r="N344" s="9">
        <v>0</v>
      </c>
      <c r="O344" s="9">
        <v>19457</v>
      </c>
      <c r="P344" s="9">
        <v>3500</v>
      </c>
      <c r="Q344" s="9">
        <v>0</v>
      </c>
      <c r="R344" s="9">
        <v>0</v>
      </c>
      <c r="S344" s="9">
        <v>0</v>
      </c>
      <c r="T344" s="9">
        <v>0</v>
      </c>
      <c r="U344" s="9">
        <v>0</v>
      </c>
      <c r="V344" s="9">
        <v>0</v>
      </c>
      <c r="W344" s="9">
        <v>0</v>
      </c>
      <c r="X344" s="2">
        <v>4000</v>
      </c>
      <c r="Y344" s="2">
        <v>0</v>
      </c>
    </row>
    <row r="345" spans="1:25" ht="12.75" customHeight="1" x14ac:dyDescent="0.2">
      <c r="A345" s="2" t="s">
        <v>660</v>
      </c>
      <c r="B345" s="2" t="s">
        <v>844</v>
      </c>
      <c r="C345" s="9" t="s">
        <v>1315</v>
      </c>
      <c r="D345" s="9" t="s">
        <v>1316</v>
      </c>
      <c r="E345" s="9">
        <v>0</v>
      </c>
      <c r="F345" s="9">
        <v>0</v>
      </c>
      <c r="G345" s="9">
        <v>0</v>
      </c>
      <c r="H345" s="9">
        <v>0</v>
      </c>
      <c r="I345" s="9">
        <v>0</v>
      </c>
      <c r="J345" s="9">
        <v>0</v>
      </c>
      <c r="K345" s="9">
        <v>0</v>
      </c>
      <c r="L345" s="9">
        <v>0</v>
      </c>
      <c r="M345" s="9">
        <v>0</v>
      </c>
      <c r="N345" s="9">
        <v>0</v>
      </c>
      <c r="O345" s="9">
        <v>14750</v>
      </c>
      <c r="P345" s="9">
        <v>0</v>
      </c>
      <c r="Q345" s="9">
        <v>0</v>
      </c>
      <c r="R345" s="9">
        <v>0</v>
      </c>
      <c r="S345" s="9">
        <v>0</v>
      </c>
      <c r="T345" s="9">
        <v>0</v>
      </c>
      <c r="U345" s="9">
        <v>0</v>
      </c>
      <c r="V345" s="9">
        <v>0</v>
      </c>
      <c r="W345" s="9">
        <v>2000</v>
      </c>
      <c r="X345" s="2">
        <v>0</v>
      </c>
      <c r="Y345" s="2">
        <v>0</v>
      </c>
    </row>
    <row r="346" spans="1:25" ht="12.75" customHeight="1" x14ac:dyDescent="0.2">
      <c r="A346" s="2" t="s">
        <v>570</v>
      </c>
      <c r="B346" s="2" t="s">
        <v>838</v>
      </c>
      <c r="C346" s="9" t="s">
        <v>1315</v>
      </c>
      <c r="D346" s="9" t="s">
        <v>1316</v>
      </c>
      <c r="E346" s="9">
        <v>0</v>
      </c>
      <c r="F346" s="9">
        <v>0</v>
      </c>
      <c r="G346" s="9">
        <v>0</v>
      </c>
      <c r="H346" s="9">
        <v>0</v>
      </c>
      <c r="I346" s="9">
        <v>0</v>
      </c>
      <c r="J346" s="9">
        <v>0</v>
      </c>
      <c r="K346" s="9">
        <v>0</v>
      </c>
      <c r="L346" s="9">
        <v>0</v>
      </c>
      <c r="M346" s="9">
        <v>0</v>
      </c>
      <c r="N346" s="9">
        <v>0</v>
      </c>
      <c r="O346" s="9">
        <v>1500</v>
      </c>
      <c r="P346" s="9">
        <v>0</v>
      </c>
      <c r="Q346" s="9">
        <v>0</v>
      </c>
      <c r="R346" s="9">
        <v>0</v>
      </c>
      <c r="S346" s="9">
        <v>0</v>
      </c>
      <c r="T346" s="9">
        <v>0</v>
      </c>
      <c r="U346" s="9">
        <v>0</v>
      </c>
      <c r="V346" s="9">
        <v>0</v>
      </c>
      <c r="W346" s="9">
        <v>0</v>
      </c>
      <c r="X346" s="2">
        <v>0</v>
      </c>
      <c r="Y346" s="2">
        <v>1000</v>
      </c>
    </row>
    <row r="347" spans="1:25" ht="12.75" customHeight="1" x14ac:dyDescent="0.2">
      <c r="A347" s="2" t="s">
        <v>678</v>
      </c>
      <c r="B347" s="2" t="s">
        <v>166</v>
      </c>
      <c r="C347" s="9" t="s">
        <v>1321</v>
      </c>
      <c r="D347" s="9" t="s">
        <v>1316</v>
      </c>
      <c r="E347" s="9">
        <v>0</v>
      </c>
      <c r="F347" s="9">
        <v>0</v>
      </c>
      <c r="G347" s="9">
        <v>0</v>
      </c>
      <c r="H347" s="9">
        <v>0</v>
      </c>
      <c r="I347" s="9">
        <v>0</v>
      </c>
      <c r="J347" s="9">
        <v>0</v>
      </c>
      <c r="K347" s="9">
        <v>573</v>
      </c>
      <c r="L347" s="9">
        <v>0</v>
      </c>
      <c r="M347" s="9">
        <v>0</v>
      </c>
      <c r="N347" s="9">
        <v>6600</v>
      </c>
      <c r="O347" s="9">
        <v>0</v>
      </c>
      <c r="P347" s="9">
        <v>125500</v>
      </c>
      <c r="Q347" s="9">
        <v>0</v>
      </c>
      <c r="R347" s="9">
        <v>0</v>
      </c>
      <c r="S347" s="9">
        <v>0</v>
      </c>
      <c r="T347" s="9">
        <v>0</v>
      </c>
      <c r="U347" s="9">
        <v>0</v>
      </c>
      <c r="V347" s="9">
        <v>29</v>
      </c>
      <c r="W347" s="9">
        <v>0</v>
      </c>
      <c r="X347" s="2">
        <v>24000</v>
      </c>
      <c r="Y347" s="2">
        <v>0</v>
      </c>
    </row>
    <row r="348" spans="1:25" ht="12.75" customHeight="1" x14ac:dyDescent="0.2">
      <c r="A348" s="2" t="s">
        <v>1029</v>
      </c>
      <c r="B348" s="2" t="s">
        <v>1030</v>
      </c>
      <c r="C348" s="9" t="s">
        <v>1317</v>
      </c>
      <c r="D348" s="9" t="s">
        <v>1317</v>
      </c>
      <c r="E348" s="9">
        <v>0</v>
      </c>
      <c r="F348" s="9">
        <v>0</v>
      </c>
      <c r="G348" s="9">
        <v>0</v>
      </c>
      <c r="H348" s="9">
        <v>0</v>
      </c>
      <c r="I348" s="9">
        <v>0</v>
      </c>
      <c r="J348" s="9">
        <v>0</v>
      </c>
      <c r="K348" s="9">
        <v>0</v>
      </c>
      <c r="L348" s="9">
        <v>0</v>
      </c>
      <c r="M348" s="9">
        <v>0</v>
      </c>
      <c r="N348" s="9">
        <v>0</v>
      </c>
      <c r="O348" s="9">
        <v>10434</v>
      </c>
      <c r="P348" s="9">
        <v>501</v>
      </c>
      <c r="Q348" s="9">
        <v>0</v>
      </c>
      <c r="R348" s="9">
        <v>0</v>
      </c>
      <c r="S348" s="9">
        <v>0</v>
      </c>
      <c r="T348" s="9">
        <v>0</v>
      </c>
      <c r="U348" s="9">
        <v>0</v>
      </c>
      <c r="V348" s="9">
        <v>0</v>
      </c>
      <c r="W348" s="9">
        <v>0</v>
      </c>
      <c r="X348" s="2">
        <v>0</v>
      </c>
      <c r="Y348" s="2">
        <v>0</v>
      </c>
    </row>
    <row r="349" spans="1:25" ht="12.75" customHeight="1" x14ac:dyDescent="0.2">
      <c r="A349" s="2" t="s">
        <v>1031</v>
      </c>
      <c r="B349" s="2" t="s">
        <v>1032</v>
      </c>
      <c r="C349" s="9" t="s">
        <v>1331</v>
      </c>
      <c r="D349" s="9" t="s">
        <v>1314</v>
      </c>
      <c r="E349" s="9">
        <v>0</v>
      </c>
      <c r="F349" s="9">
        <v>0</v>
      </c>
      <c r="G349" s="9">
        <v>0</v>
      </c>
      <c r="H349" s="9">
        <v>0</v>
      </c>
      <c r="I349" s="9">
        <v>0</v>
      </c>
      <c r="J349" s="9">
        <v>0</v>
      </c>
      <c r="K349" s="9">
        <v>0</v>
      </c>
      <c r="L349" s="9">
        <v>0</v>
      </c>
      <c r="M349" s="9">
        <v>0</v>
      </c>
      <c r="N349" s="9">
        <v>0</v>
      </c>
      <c r="O349" s="9">
        <v>40000</v>
      </c>
      <c r="P349" s="9">
        <v>0</v>
      </c>
      <c r="Q349" s="9">
        <v>0</v>
      </c>
      <c r="R349" s="9">
        <v>0</v>
      </c>
      <c r="S349" s="9">
        <v>0</v>
      </c>
      <c r="T349" s="9">
        <v>0</v>
      </c>
      <c r="U349" s="9">
        <v>0</v>
      </c>
      <c r="V349" s="9">
        <v>0</v>
      </c>
      <c r="W349" s="9">
        <v>0</v>
      </c>
      <c r="X349" s="2">
        <v>0</v>
      </c>
      <c r="Y349" s="2">
        <v>0</v>
      </c>
    </row>
    <row r="350" spans="1:25" ht="12.75" customHeight="1" x14ac:dyDescent="0.2">
      <c r="A350" s="2" t="s">
        <v>616</v>
      </c>
      <c r="B350" s="2" t="s">
        <v>167</v>
      </c>
      <c r="C350" s="9" t="s">
        <v>1315</v>
      </c>
      <c r="D350" s="9" t="s">
        <v>1316</v>
      </c>
      <c r="E350" s="9">
        <v>0</v>
      </c>
      <c r="F350" s="9">
        <v>0</v>
      </c>
      <c r="G350" s="9">
        <v>0</v>
      </c>
      <c r="H350" s="9">
        <v>0</v>
      </c>
      <c r="I350" s="9">
        <v>0</v>
      </c>
      <c r="J350" s="9">
        <v>0</v>
      </c>
      <c r="K350" s="9">
        <v>0</v>
      </c>
      <c r="L350" s="9">
        <v>0</v>
      </c>
      <c r="M350" s="9">
        <v>0</v>
      </c>
      <c r="N350" s="9">
        <v>0</v>
      </c>
      <c r="O350" s="9">
        <v>4378</v>
      </c>
      <c r="P350" s="9">
        <v>0</v>
      </c>
      <c r="Q350" s="9">
        <v>0</v>
      </c>
      <c r="R350" s="9">
        <v>0</v>
      </c>
      <c r="S350" s="9">
        <v>0</v>
      </c>
      <c r="T350" s="9">
        <v>0</v>
      </c>
      <c r="U350" s="9">
        <v>0</v>
      </c>
      <c r="V350" s="9">
        <v>0</v>
      </c>
      <c r="W350" s="9">
        <v>0</v>
      </c>
      <c r="X350" s="2">
        <v>0</v>
      </c>
      <c r="Y350" s="2">
        <v>1414</v>
      </c>
    </row>
    <row r="351" spans="1:25" ht="12.75" customHeight="1" x14ac:dyDescent="0.2">
      <c r="A351" s="2" t="s">
        <v>614</v>
      </c>
      <c r="B351" s="2" t="s">
        <v>350</v>
      </c>
      <c r="C351" s="9" t="s">
        <v>1324</v>
      </c>
      <c r="D351" s="9" t="s">
        <v>1316</v>
      </c>
      <c r="E351" s="9">
        <v>0</v>
      </c>
      <c r="F351" s="9">
        <v>0</v>
      </c>
      <c r="G351" s="9">
        <v>0</v>
      </c>
      <c r="H351" s="9">
        <v>0</v>
      </c>
      <c r="I351" s="9">
        <v>0</v>
      </c>
      <c r="J351" s="9">
        <v>0</v>
      </c>
      <c r="K351" s="9">
        <v>0</v>
      </c>
      <c r="L351" s="9">
        <v>0</v>
      </c>
      <c r="M351" s="9">
        <v>0</v>
      </c>
      <c r="N351" s="9">
        <v>0</v>
      </c>
      <c r="O351" s="9">
        <v>384414</v>
      </c>
      <c r="P351" s="9">
        <v>30000</v>
      </c>
      <c r="Q351" s="9">
        <v>0</v>
      </c>
      <c r="R351" s="9">
        <v>0</v>
      </c>
      <c r="S351" s="9">
        <v>0</v>
      </c>
      <c r="T351" s="9">
        <v>0</v>
      </c>
      <c r="U351" s="9">
        <v>0</v>
      </c>
      <c r="V351" s="9">
        <v>0</v>
      </c>
      <c r="W351" s="9">
        <v>20000</v>
      </c>
      <c r="X351" s="2">
        <v>0</v>
      </c>
      <c r="Y351" s="2">
        <v>0</v>
      </c>
    </row>
    <row r="352" spans="1:25" ht="12.75" customHeight="1" x14ac:dyDescent="0.2">
      <c r="A352" s="2" t="s">
        <v>1033</v>
      </c>
      <c r="B352" s="2" t="s">
        <v>1034</v>
      </c>
      <c r="C352" s="9" t="s">
        <v>1312</v>
      </c>
      <c r="D352" s="9" t="s">
        <v>1313</v>
      </c>
      <c r="E352" s="9">
        <v>0</v>
      </c>
      <c r="F352" s="9">
        <v>0</v>
      </c>
      <c r="G352" s="9">
        <v>0</v>
      </c>
      <c r="H352" s="9">
        <v>0</v>
      </c>
      <c r="I352" s="9">
        <v>0</v>
      </c>
      <c r="J352" s="9">
        <v>0</v>
      </c>
      <c r="K352" s="9">
        <v>0</v>
      </c>
      <c r="L352" s="9">
        <v>0</v>
      </c>
      <c r="M352" s="9">
        <v>0</v>
      </c>
      <c r="N352" s="9">
        <v>0</v>
      </c>
      <c r="O352" s="9">
        <v>75167</v>
      </c>
      <c r="P352" s="9">
        <v>40000</v>
      </c>
      <c r="Q352" s="9">
        <v>0</v>
      </c>
      <c r="R352" s="9">
        <v>0</v>
      </c>
      <c r="S352" s="9">
        <v>0</v>
      </c>
      <c r="T352" s="9">
        <v>0</v>
      </c>
      <c r="U352" s="9">
        <v>900</v>
      </c>
      <c r="V352" s="9">
        <v>1</v>
      </c>
      <c r="W352" s="9">
        <v>0</v>
      </c>
      <c r="X352" s="2">
        <v>0</v>
      </c>
      <c r="Y352" s="2">
        <v>477</v>
      </c>
    </row>
    <row r="353" spans="1:25" ht="12.75" customHeight="1" x14ac:dyDescent="0.2">
      <c r="A353" s="2" t="s">
        <v>554</v>
      </c>
      <c r="B353" s="2" t="s">
        <v>168</v>
      </c>
      <c r="C353" s="9" t="s">
        <v>1315</v>
      </c>
      <c r="D353" s="9" t="s">
        <v>1316</v>
      </c>
      <c r="E353" s="9">
        <v>0</v>
      </c>
      <c r="F353" s="9">
        <v>0</v>
      </c>
      <c r="G353" s="9">
        <v>0</v>
      </c>
      <c r="H353" s="9">
        <v>0</v>
      </c>
      <c r="I353" s="9">
        <v>0</v>
      </c>
      <c r="J353" s="9">
        <v>0</v>
      </c>
      <c r="K353" s="9">
        <v>97</v>
      </c>
      <c r="L353" s="9">
        <v>0</v>
      </c>
      <c r="M353" s="9">
        <v>0</v>
      </c>
      <c r="N353" s="9">
        <v>0</v>
      </c>
      <c r="O353" s="9">
        <v>7859</v>
      </c>
      <c r="P353" s="9">
        <v>0</v>
      </c>
      <c r="Q353" s="9">
        <v>0</v>
      </c>
      <c r="R353" s="9">
        <v>0</v>
      </c>
      <c r="S353" s="9">
        <v>0</v>
      </c>
      <c r="T353" s="9">
        <v>0</v>
      </c>
      <c r="U353" s="9">
        <v>0</v>
      </c>
      <c r="V353" s="9">
        <v>0</v>
      </c>
      <c r="W353" s="9">
        <v>0</v>
      </c>
      <c r="X353" s="2">
        <v>0</v>
      </c>
      <c r="Y353" s="2">
        <v>0</v>
      </c>
    </row>
    <row r="354" spans="1:25" ht="12.75" customHeight="1" x14ac:dyDescent="0.2">
      <c r="A354" s="2" t="s">
        <v>1035</v>
      </c>
      <c r="B354" s="2" t="s">
        <v>1036</v>
      </c>
      <c r="C354" s="9" t="s">
        <v>1312</v>
      </c>
      <c r="D354" s="9" t="s">
        <v>1314</v>
      </c>
      <c r="E354" s="9">
        <v>5</v>
      </c>
      <c r="F354" s="9">
        <v>0</v>
      </c>
      <c r="G354" s="9">
        <v>0</v>
      </c>
      <c r="H354" s="9">
        <v>0</v>
      </c>
      <c r="I354" s="9">
        <v>48</v>
      </c>
      <c r="J354" s="9">
        <v>0</v>
      </c>
      <c r="K354" s="9">
        <v>2170</v>
      </c>
      <c r="L354" s="9">
        <v>0</v>
      </c>
      <c r="M354" s="9">
        <v>0</v>
      </c>
      <c r="N354" s="9">
        <v>0</v>
      </c>
      <c r="O354" s="9">
        <v>150177</v>
      </c>
      <c r="P354" s="9">
        <v>30200</v>
      </c>
      <c r="Q354" s="9">
        <v>0</v>
      </c>
      <c r="R354" s="9">
        <v>0</v>
      </c>
      <c r="S354" s="9">
        <v>0</v>
      </c>
      <c r="T354" s="9">
        <v>0</v>
      </c>
      <c r="U354" s="9">
        <v>0</v>
      </c>
      <c r="V354" s="9">
        <v>0</v>
      </c>
      <c r="W354" s="9">
        <v>13000</v>
      </c>
      <c r="X354" s="2">
        <v>417</v>
      </c>
      <c r="Y354" s="2">
        <v>0</v>
      </c>
    </row>
    <row r="355" spans="1:25" ht="12.75" customHeight="1" x14ac:dyDescent="0.2">
      <c r="A355" s="2" t="s">
        <v>410</v>
      </c>
      <c r="B355" s="2" t="s">
        <v>169</v>
      </c>
      <c r="C355" s="9" t="s">
        <v>1312</v>
      </c>
      <c r="D355" s="9" t="s">
        <v>1316</v>
      </c>
      <c r="E355" s="9">
        <v>0</v>
      </c>
      <c r="F355" s="9">
        <v>0</v>
      </c>
      <c r="G355" s="9">
        <v>0</v>
      </c>
      <c r="H355" s="9">
        <v>0</v>
      </c>
      <c r="I355" s="9">
        <v>0</v>
      </c>
      <c r="J355" s="9">
        <v>0</v>
      </c>
      <c r="K355" s="9">
        <v>0</v>
      </c>
      <c r="L355" s="9">
        <v>0</v>
      </c>
      <c r="M355" s="9">
        <v>0</v>
      </c>
      <c r="N355" s="9">
        <v>0</v>
      </c>
      <c r="O355" s="9">
        <v>117006</v>
      </c>
      <c r="P355" s="9">
        <v>17500</v>
      </c>
      <c r="Q355" s="9">
        <v>0</v>
      </c>
      <c r="R355" s="9">
        <v>0</v>
      </c>
      <c r="S355" s="9">
        <v>0</v>
      </c>
      <c r="T355" s="9">
        <v>0</v>
      </c>
      <c r="U355" s="9">
        <v>0</v>
      </c>
      <c r="V355" s="9">
        <v>0</v>
      </c>
      <c r="W355" s="9">
        <v>0</v>
      </c>
      <c r="X355" s="2">
        <v>0</v>
      </c>
      <c r="Y355" s="2">
        <v>0</v>
      </c>
    </row>
    <row r="356" spans="1:25" ht="12.75" customHeight="1" x14ac:dyDescent="0.2">
      <c r="A356" s="2" t="s">
        <v>443</v>
      </c>
      <c r="B356" s="2" t="s">
        <v>170</v>
      </c>
      <c r="C356" s="9" t="s">
        <v>1312</v>
      </c>
      <c r="D356" s="9" t="s">
        <v>1316</v>
      </c>
      <c r="E356" s="9">
        <v>0</v>
      </c>
      <c r="F356" s="9">
        <v>0</v>
      </c>
      <c r="G356" s="9">
        <v>0</v>
      </c>
      <c r="H356" s="9">
        <v>0</v>
      </c>
      <c r="I356" s="9">
        <v>0</v>
      </c>
      <c r="J356" s="9">
        <v>0</v>
      </c>
      <c r="K356" s="9">
        <v>0</v>
      </c>
      <c r="L356" s="9">
        <v>0</v>
      </c>
      <c r="M356" s="9">
        <v>0</v>
      </c>
      <c r="N356" s="9">
        <v>0</v>
      </c>
      <c r="O356" s="9">
        <v>61315</v>
      </c>
      <c r="P356" s="9">
        <v>119000</v>
      </c>
      <c r="Q356" s="9">
        <v>0</v>
      </c>
      <c r="R356" s="9">
        <v>0</v>
      </c>
      <c r="S356" s="9">
        <v>0</v>
      </c>
      <c r="T356" s="9">
        <v>0</v>
      </c>
      <c r="U356" s="9">
        <v>0</v>
      </c>
      <c r="V356" s="9">
        <v>83</v>
      </c>
      <c r="W356" s="9">
        <v>11000</v>
      </c>
      <c r="X356" s="2">
        <v>94985</v>
      </c>
      <c r="Y356" s="2">
        <v>0</v>
      </c>
    </row>
    <row r="357" spans="1:25" ht="12.75" customHeight="1" x14ac:dyDescent="0.2">
      <c r="A357" s="2" t="s">
        <v>454</v>
      </c>
      <c r="B357" s="2" t="s">
        <v>171</v>
      </c>
      <c r="C357" s="9" t="s">
        <v>1312</v>
      </c>
      <c r="D357" s="9" t="s">
        <v>1316</v>
      </c>
      <c r="E357" s="9">
        <v>0</v>
      </c>
      <c r="F357" s="9">
        <v>0</v>
      </c>
      <c r="G357" s="9">
        <v>0</v>
      </c>
      <c r="H357" s="9">
        <v>0</v>
      </c>
      <c r="I357" s="9">
        <v>0</v>
      </c>
      <c r="J357" s="9">
        <v>0</v>
      </c>
      <c r="K357" s="9">
        <v>0</v>
      </c>
      <c r="L357" s="9">
        <v>0</v>
      </c>
      <c r="M357" s="9">
        <v>0</v>
      </c>
      <c r="N357" s="9">
        <v>0</v>
      </c>
      <c r="O357" s="9">
        <v>25000</v>
      </c>
      <c r="P357" s="9">
        <v>0</v>
      </c>
      <c r="Q357" s="9">
        <v>0</v>
      </c>
      <c r="R357" s="9">
        <v>0</v>
      </c>
      <c r="S357" s="9">
        <v>0</v>
      </c>
      <c r="T357" s="9">
        <v>0</v>
      </c>
      <c r="U357" s="9">
        <v>0</v>
      </c>
      <c r="V357" s="9">
        <v>0</v>
      </c>
      <c r="W357" s="9">
        <v>0</v>
      </c>
      <c r="X357" s="2">
        <v>0</v>
      </c>
      <c r="Y357" s="2">
        <v>0</v>
      </c>
    </row>
    <row r="358" spans="1:25" ht="12.75" customHeight="1" x14ac:dyDescent="0.2">
      <c r="A358" s="2" t="s">
        <v>494</v>
      </c>
      <c r="B358" s="2" t="s">
        <v>172</v>
      </c>
      <c r="C358" s="9" t="s">
        <v>1312</v>
      </c>
      <c r="D358" s="9" t="s">
        <v>1316</v>
      </c>
      <c r="E358" s="9">
        <v>0</v>
      </c>
      <c r="F358" s="9">
        <v>0</v>
      </c>
      <c r="G358" s="9">
        <v>0</v>
      </c>
      <c r="H358" s="9">
        <v>0</v>
      </c>
      <c r="I358" s="9">
        <v>0</v>
      </c>
      <c r="J358" s="9">
        <v>0</v>
      </c>
      <c r="K358" s="9">
        <v>0</v>
      </c>
      <c r="L358" s="9">
        <v>0</v>
      </c>
      <c r="M358" s="9">
        <v>0</v>
      </c>
      <c r="N358" s="9">
        <v>0</v>
      </c>
      <c r="O358" s="9">
        <v>180071</v>
      </c>
      <c r="P358" s="9">
        <v>0</v>
      </c>
      <c r="Q358" s="9">
        <v>0</v>
      </c>
      <c r="R358" s="9">
        <v>0</v>
      </c>
      <c r="S358" s="9">
        <v>0</v>
      </c>
      <c r="T358" s="9">
        <v>0</v>
      </c>
      <c r="U358" s="9">
        <v>0</v>
      </c>
      <c r="V358" s="9">
        <v>0</v>
      </c>
      <c r="W358" s="9">
        <v>11000</v>
      </c>
      <c r="X358" s="2">
        <v>0</v>
      </c>
      <c r="Y358" s="2">
        <v>17014</v>
      </c>
    </row>
    <row r="359" spans="1:25" ht="12.75" customHeight="1" x14ac:dyDescent="0.2">
      <c r="A359" s="2" t="s">
        <v>1037</v>
      </c>
      <c r="B359" s="2" t="s">
        <v>1038</v>
      </c>
      <c r="C359" s="9" t="s">
        <v>1312</v>
      </c>
      <c r="D359" s="9" t="s">
        <v>1313</v>
      </c>
      <c r="E359" s="9">
        <v>0</v>
      </c>
      <c r="F359" s="9">
        <v>0</v>
      </c>
      <c r="G359" s="9">
        <v>1270</v>
      </c>
      <c r="H359" s="9">
        <v>0</v>
      </c>
      <c r="I359" s="9">
        <v>0</v>
      </c>
      <c r="J359" s="9">
        <v>0</v>
      </c>
      <c r="K359" s="9">
        <v>0</v>
      </c>
      <c r="L359" s="9">
        <v>0</v>
      </c>
      <c r="M359" s="9">
        <v>0</v>
      </c>
      <c r="N359" s="9">
        <v>0</v>
      </c>
      <c r="O359" s="9">
        <v>105842</v>
      </c>
      <c r="P359" s="9">
        <v>35000</v>
      </c>
      <c r="Q359" s="9">
        <v>0</v>
      </c>
      <c r="R359" s="9">
        <v>0</v>
      </c>
      <c r="S359" s="9">
        <v>0</v>
      </c>
      <c r="T359" s="9">
        <v>0</v>
      </c>
      <c r="U359" s="9">
        <v>0</v>
      </c>
      <c r="V359" s="9">
        <v>0</v>
      </c>
      <c r="W359" s="9">
        <v>5000</v>
      </c>
      <c r="X359" s="2">
        <v>0</v>
      </c>
      <c r="Y359" s="2">
        <v>0</v>
      </c>
    </row>
    <row r="360" spans="1:25" ht="12.75" customHeight="1" x14ac:dyDescent="0.2">
      <c r="A360" s="2" t="s">
        <v>555</v>
      </c>
      <c r="B360" s="2" t="s">
        <v>173</v>
      </c>
      <c r="C360" s="9" t="s">
        <v>1315</v>
      </c>
      <c r="D360" s="9" t="s">
        <v>1316</v>
      </c>
      <c r="E360" s="9">
        <v>0</v>
      </c>
      <c r="F360" s="9">
        <v>0</v>
      </c>
      <c r="G360" s="9">
        <v>0</v>
      </c>
      <c r="H360" s="9">
        <v>0</v>
      </c>
      <c r="I360" s="9">
        <v>0</v>
      </c>
      <c r="J360" s="9">
        <v>0</v>
      </c>
      <c r="K360" s="9">
        <v>0</v>
      </c>
      <c r="L360" s="9">
        <v>0</v>
      </c>
      <c r="M360" s="9">
        <v>0</v>
      </c>
      <c r="N360" s="9">
        <v>0</v>
      </c>
      <c r="O360" s="9">
        <v>6888</v>
      </c>
      <c r="P360" s="9">
        <v>10400</v>
      </c>
      <c r="Q360" s="9">
        <v>0</v>
      </c>
      <c r="R360" s="9">
        <v>0</v>
      </c>
      <c r="S360" s="9">
        <v>0</v>
      </c>
      <c r="T360" s="9">
        <v>0</v>
      </c>
      <c r="U360" s="9">
        <v>0</v>
      </c>
      <c r="V360" s="9">
        <v>1</v>
      </c>
      <c r="W360" s="9">
        <v>0</v>
      </c>
      <c r="X360" s="2">
        <v>1500</v>
      </c>
      <c r="Y360" s="2">
        <v>52</v>
      </c>
    </row>
    <row r="361" spans="1:25" ht="12.75" customHeight="1" x14ac:dyDescent="0.2">
      <c r="A361" s="2" t="s">
        <v>460</v>
      </c>
      <c r="B361" s="2" t="s">
        <v>174</v>
      </c>
      <c r="C361" s="9" t="s">
        <v>1315</v>
      </c>
      <c r="D361" s="9" t="s">
        <v>1316</v>
      </c>
      <c r="E361" s="9">
        <v>0</v>
      </c>
      <c r="F361" s="9">
        <v>0</v>
      </c>
      <c r="G361" s="9">
        <v>0</v>
      </c>
      <c r="H361" s="9">
        <v>0</v>
      </c>
      <c r="I361" s="9">
        <v>0</v>
      </c>
      <c r="J361" s="9">
        <v>0</v>
      </c>
      <c r="K361" s="9">
        <v>0</v>
      </c>
      <c r="L361" s="9">
        <v>0</v>
      </c>
      <c r="M361" s="9">
        <v>0</v>
      </c>
      <c r="N361" s="9">
        <v>0</v>
      </c>
      <c r="O361" s="9">
        <v>0</v>
      </c>
      <c r="P361" s="9">
        <v>0</v>
      </c>
      <c r="Q361" s="9">
        <v>0</v>
      </c>
      <c r="R361" s="9">
        <v>0</v>
      </c>
      <c r="S361" s="9">
        <v>0</v>
      </c>
      <c r="T361" s="9">
        <v>0</v>
      </c>
      <c r="U361" s="9">
        <v>0</v>
      </c>
      <c r="V361" s="9">
        <v>0</v>
      </c>
      <c r="W361" s="9">
        <v>0</v>
      </c>
      <c r="X361" s="2">
        <v>0</v>
      </c>
      <c r="Y361" s="2">
        <v>0</v>
      </c>
    </row>
    <row r="362" spans="1:25" ht="12.75" customHeight="1" x14ac:dyDescent="0.2">
      <c r="A362" s="2" t="s">
        <v>400</v>
      </c>
      <c r="B362" s="2" t="s">
        <v>175</v>
      </c>
      <c r="C362" s="9" t="s">
        <v>1312</v>
      </c>
      <c r="D362" s="9" t="s">
        <v>1316</v>
      </c>
      <c r="E362" s="9">
        <v>695</v>
      </c>
      <c r="F362" s="9">
        <v>0</v>
      </c>
      <c r="G362" s="9">
        <v>0</v>
      </c>
      <c r="H362" s="9">
        <v>0</v>
      </c>
      <c r="I362" s="9">
        <v>0</v>
      </c>
      <c r="J362" s="9">
        <v>0</v>
      </c>
      <c r="K362" s="9">
        <v>0</v>
      </c>
      <c r="L362" s="9">
        <v>0</v>
      </c>
      <c r="M362" s="9">
        <v>0</v>
      </c>
      <c r="N362" s="9">
        <v>0</v>
      </c>
      <c r="O362" s="9">
        <v>160128</v>
      </c>
      <c r="P362" s="9">
        <v>30000</v>
      </c>
      <c r="Q362" s="9">
        <v>0</v>
      </c>
      <c r="R362" s="9">
        <v>0</v>
      </c>
      <c r="S362" s="9">
        <v>0</v>
      </c>
      <c r="T362" s="9">
        <v>0</v>
      </c>
      <c r="U362" s="9">
        <v>0</v>
      </c>
      <c r="V362" s="9">
        <v>0</v>
      </c>
      <c r="W362" s="9">
        <v>0</v>
      </c>
      <c r="X362" s="2">
        <v>27000</v>
      </c>
      <c r="Y362" s="2">
        <v>10700</v>
      </c>
    </row>
    <row r="363" spans="1:25" ht="12.75" customHeight="1" x14ac:dyDescent="0.2">
      <c r="A363" s="2" t="s">
        <v>740</v>
      </c>
      <c r="B363" s="2" t="s">
        <v>176</v>
      </c>
      <c r="C363" s="9" t="s">
        <v>1320</v>
      </c>
      <c r="D363" s="9" t="s">
        <v>1316</v>
      </c>
      <c r="E363" s="9">
        <v>0</v>
      </c>
      <c r="F363" s="9">
        <v>0</v>
      </c>
      <c r="G363" s="9">
        <v>0</v>
      </c>
      <c r="H363" s="9">
        <v>0</v>
      </c>
      <c r="I363" s="9">
        <v>0</v>
      </c>
      <c r="J363" s="9">
        <v>0</v>
      </c>
      <c r="K363" s="9">
        <v>0</v>
      </c>
      <c r="L363" s="9">
        <v>0</v>
      </c>
      <c r="M363" s="9">
        <v>0</v>
      </c>
      <c r="N363" s="9">
        <v>0</v>
      </c>
      <c r="O363" s="9">
        <v>82488</v>
      </c>
      <c r="P363" s="9">
        <v>35000</v>
      </c>
      <c r="Q363" s="9">
        <v>0</v>
      </c>
      <c r="R363" s="9">
        <v>0</v>
      </c>
      <c r="S363" s="9">
        <v>0</v>
      </c>
      <c r="T363" s="9">
        <v>0</v>
      </c>
      <c r="U363" s="9">
        <v>0</v>
      </c>
      <c r="V363" s="9">
        <v>0</v>
      </c>
      <c r="W363" s="9">
        <v>0</v>
      </c>
      <c r="X363" s="2">
        <v>0</v>
      </c>
      <c r="Y363" s="2">
        <v>0</v>
      </c>
    </row>
    <row r="364" spans="1:25" ht="12.75" customHeight="1" x14ac:dyDescent="0.2">
      <c r="A364" s="2" t="s">
        <v>423</v>
      </c>
      <c r="B364" s="2" t="s">
        <v>828</v>
      </c>
      <c r="C364" s="9" t="s">
        <v>1312</v>
      </c>
      <c r="D364" s="9" t="s">
        <v>1316</v>
      </c>
      <c r="E364" s="9">
        <v>0</v>
      </c>
      <c r="F364" s="9">
        <v>0</v>
      </c>
      <c r="G364" s="9">
        <v>0</v>
      </c>
      <c r="H364" s="9">
        <v>0</v>
      </c>
      <c r="I364" s="9">
        <v>0</v>
      </c>
      <c r="J364" s="9">
        <v>0</v>
      </c>
      <c r="K364" s="9">
        <v>0</v>
      </c>
      <c r="L364" s="9">
        <v>0</v>
      </c>
      <c r="M364" s="9">
        <v>0</v>
      </c>
      <c r="N364" s="9">
        <v>0</v>
      </c>
      <c r="O364" s="9">
        <v>50180</v>
      </c>
      <c r="P364" s="9">
        <v>105350</v>
      </c>
      <c r="Q364" s="9">
        <v>0</v>
      </c>
      <c r="R364" s="9">
        <v>0</v>
      </c>
      <c r="S364" s="9">
        <v>0</v>
      </c>
      <c r="T364" s="9">
        <v>0</v>
      </c>
      <c r="U364" s="9">
        <v>0</v>
      </c>
      <c r="V364" s="9">
        <v>0</v>
      </c>
      <c r="W364" s="9">
        <v>0</v>
      </c>
      <c r="X364" s="2">
        <v>0</v>
      </c>
      <c r="Y364" s="2">
        <v>0</v>
      </c>
    </row>
    <row r="365" spans="1:25" ht="12.75" customHeight="1" x14ac:dyDescent="0.2">
      <c r="A365" s="2" t="s">
        <v>511</v>
      </c>
      <c r="B365" s="2" t="s">
        <v>177</v>
      </c>
      <c r="C365" s="9" t="s">
        <v>1315</v>
      </c>
      <c r="D365" s="9" t="s">
        <v>1316</v>
      </c>
      <c r="E365" s="9">
        <v>0</v>
      </c>
      <c r="F365" s="9">
        <v>5000</v>
      </c>
      <c r="G365" s="9">
        <v>0</v>
      </c>
      <c r="H365" s="9">
        <v>0</v>
      </c>
      <c r="I365" s="9">
        <v>0</v>
      </c>
      <c r="J365" s="9">
        <v>0</v>
      </c>
      <c r="K365" s="9">
        <v>0</v>
      </c>
      <c r="L365" s="9">
        <v>0</v>
      </c>
      <c r="M365" s="9">
        <v>0</v>
      </c>
      <c r="N365" s="9">
        <v>0</v>
      </c>
      <c r="O365" s="9">
        <v>0</v>
      </c>
      <c r="P365" s="9">
        <v>5000</v>
      </c>
      <c r="Q365" s="9">
        <v>0</v>
      </c>
      <c r="R365" s="9">
        <v>0</v>
      </c>
      <c r="S365" s="9">
        <v>0</v>
      </c>
      <c r="T365" s="9">
        <v>0</v>
      </c>
      <c r="U365" s="9">
        <v>0</v>
      </c>
      <c r="V365" s="9">
        <v>0</v>
      </c>
      <c r="W365" s="9">
        <v>0</v>
      </c>
      <c r="X365" s="2">
        <v>22500</v>
      </c>
      <c r="Y365" s="2">
        <v>0</v>
      </c>
    </row>
    <row r="366" spans="1:25" ht="12.75" customHeight="1" x14ac:dyDescent="0.2">
      <c r="A366" s="2" t="s">
        <v>651</v>
      </c>
      <c r="B366" s="2" t="s">
        <v>843</v>
      </c>
      <c r="C366" s="9" t="s">
        <v>1315</v>
      </c>
      <c r="D366" s="9" t="s">
        <v>1316</v>
      </c>
      <c r="E366" s="9">
        <v>0</v>
      </c>
      <c r="F366" s="9">
        <v>4000</v>
      </c>
      <c r="G366" s="9">
        <v>0</v>
      </c>
      <c r="H366" s="9">
        <v>0</v>
      </c>
      <c r="I366" s="9">
        <v>0</v>
      </c>
      <c r="J366" s="9">
        <v>0</v>
      </c>
      <c r="K366" s="9">
        <v>0</v>
      </c>
      <c r="L366" s="9">
        <v>0</v>
      </c>
      <c r="M366" s="9">
        <v>0</v>
      </c>
      <c r="N366" s="9">
        <v>0</v>
      </c>
      <c r="O366" s="9">
        <v>0</v>
      </c>
      <c r="P366" s="9">
        <v>0</v>
      </c>
      <c r="Q366" s="9">
        <v>0</v>
      </c>
      <c r="R366" s="9">
        <v>0</v>
      </c>
      <c r="S366" s="9">
        <v>0</v>
      </c>
      <c r="T366" s="9">
        <v>0</v>
      </c>
      <c r="U366" s="9">
        <v>0</v>
      </c>
      <c r="V366" s="9">
        <v>0</v>
      </c>
      <c r="W366" s="9">
        <v>0</v>
      </c>
      <c r="X366" s="2">
        <v>4000</v>
      </c>
      <c r="Y366" s="2">
        <v>0</v>
      </c>
    </row>
    <row r="367" spans="1:25" ht="12.75" customHeight="1" x14ac:dyDescent="0.2">
      <c r="A367" s="2" t="s">
        <v>1039</v>
      </c>
      <c r="B367" s="2" t="s">
        <v>1040</v>
      </c>
      <c r="C367" s="9" t="s">
        <v>1312</v>
      </c>
      <c r="D367" s="9" t="s">
        <v>1314</v>
      </c>
      <c r="E367" s="9">
        <v>0</v>
      </c>
      <c r="F367" s="9">
        <v>0</v>
      </c>
      <c r="G367" s="9">
        <v>0</v>
      </c>
      <c r="H367" s="9">
        <v>0</v>
      </c>
      <c r="I367" s="9">
        <v>0</v>
      </c>
      <c r="J367" s="9">
        <v>0</v>
      </c>
      <c r="K367" s="9">
        <v>0</v>
      </c>
      <c r="L367" s="9">
        <v>0</v>
      </c>
      <c r="M367" s="9">
        <v>0</v>
      </c>
      <c r="N367" s="9">
        <v>0</v>
      </c>
      <c r="O367" s="9">
        <v>220487</v>
      </c>
      <c r="P367" s="9">
        <v>0</v>
      </c>
      <c r="Q367" s="9">
        <v>0</v>
      </c>
      <c r="R367" s="9">
        <v>0</v>
      </c>
      <c r="S367" s="9">
        <v>0</v>
      </c>
      <c r="T367" s="9">
        <v>0</v>
      </c>
      <c r="U367" s="9">
        <v>0</v>
      </c>
      <c r="V367" s="9">
        <v>0</v>
      </c>
      <c r="W367" s="9">
        <v>52916</v>
      </c>
      <c r="X367" s="2">
        <v>0</v>
      </c>
      <c r="Y367" s="2">
        <v>0</v>
      </c>
    </row>
    <row r="368" spans="1:25" ht="12.75" customHeight="1" x14ac:dyDescent="0.2">
      <c r="A368" s="2" t="s">
        <v>1041</v>
      </c>
      <c r="B368" s="2" t="s">
        <v>1042</v>
      </c>
      <c r="C368" s="9" t="s">
        <v>1312</v>
      </c>
      <c r="D368" s="9" t="s">
        <v>1313</v>
      </c>
      <c r="E368" s="9">
        <v>0</v>
      </c>
      <c r="F368" s="9">
        <v>0</v>
      </c>
      <c r="G368" s="9">
        <v>0</v>
      </c>
      <c r="H368" s="9">
        <v>0</v>
      </c>
      <c r="I368" s="9">
        <v>0</v>
      </c>
      <c r="J368" s="9">
        <v>0</v>
      </c>
      <c r="K368" s="9">
        <v>0</v>
      </c>
      <c r="L368" s="9">
        <v>0</v>
      </c>
      <c r="M368" s="9">
        <v>0</v>
      </c>
      <c r="N368" s="9">
        <v>0</v>
      </c>
      <c r="O368" s="9">
        <v>122297</v>
      </c>
      <c r="P368" s="9">
        <v>87500</v>
      </c>
      <c r="Q368" s="9">
        <v>0</v>
      </c>
      <c r="R368" s="9">
        <v>0</v>
      </c>
      <c r="S368" s="9">
        <v>0</v>
      </c>
      <c r="T368" s="9">
        <v>0</v>
      </c>
      <c r="U368" s="9">
        <v>871</v>
      </c>
      <c r="V368" s="9">
        <v>23</v>
      </c>
      <c r="W368" s="9">
        <v>0</v>
      </c>
      <c r="X368" s="2">
        <v>0</v>
      </c>
      <c r="Y368" s="2">
        <v>0</v>
      </c>
    </row>
    <row r="369" spans="1:25" ht="12.75" customHeight="1" x14ac:dyDescent="0.2">
      <c r="A369" s="2" t="s">
        <v>556</v>
      </c>
      <c r="B369" s="2" t="s">
        <v>178</v>
      </c>
      <c r="C369" s="9" t="s">
        <v>1315</v>
      </c>
      <c r="D369" s="9" t="s">
        <v>1316</v>
      </c>
      <c r="E369" s="9">
        <v>0</v>
      </c>
      <c r="F369" s="9">
        <v>0</v>
      </c>
      <c r="G369" s="9">
        <v>0</v>
      </c>
      <c r="H369" s="9">
        <v>0</v>
      </c>
      <c r="I369" s="9">
        <v>0</v>
      </c>
      <c r="J369" s="9">
        <v>0</v>
      </c>
      <c r="K369" s="9">
        <v>0</v>
      </c>
      <c r="L369" s="9">
        <v>0</v>
      </c>
      <c r="M369" s="9">
        <v>0</v>
      </c>
      <c r="N369" s="9">
        <v>8</v>
      </c>
      <c r="O369" s="9">
        <v>507</v>
      </c>
      <c r="P369" s="9">
        <v>0</v>
      </c>
      <c r="Q369" s="9">
        <v>0</v>
      </c>
      <c r="R369" s="9">
        <v>0</v>
      </c>
      <c r="S369" s="9">
        <v>0</v>
      </c>
      <c r="T369" s="9">
        <v>0</v>
      </c>
      <c r="U369" s="9">
        <v>0</v>
      </c>
      <c r="V369" s="9">
        <v>0</v>
      </c>
      <c r="W369" s="9">
        <v>0</v>
      </c>
      <c r="X369" s="2">
        <v>0</v>
      </c>
      <c r="Y369" s="2">
        <v>0</v>
      </c>
    </row>
    <row r="370" spans="1:25" ht="12.75" customHeight="1" x14ac:dyDescent="0.2">
      <c r="A370" s="2" t="s">
        <v>741</v>
      </c>
      <c r="B370" s="2" t="s">
        <v>179</v>
      </c>
      <c r="C370" s="9" t="s">
        <v>1320</v>
      </c>
      <c r="D370" s="9" t="s">
        <v>1316</v>
      </c>
      <c r="E370" s="9">
        <v>0</v>
      </c>
      <c r="F370" s="9">
        <v>0</v>
      </c>
      <c r="G370" s="9">
        <v>0</v>
      </c>
      <c r="H370" s="9">
        <v>0</v>
      </c>
      <c r="I370" s="9">
        <v>0</v>
      </c>
      <c r="J370" s="9">
        <v>0</v>
      </c>
      <c r="K370" s="9">
        <v>0</v>
      </c>
      <c r="L370" s="9">
        <v>0</v>
      </c>
      <c r="M370" s="9">
        <v>0</v>
      </c>
      <c r="N370" s="9">
        <v>0</v>
      </c>
      <c r="O370" s="9">
        <v>40848</v>
      </c>
      <c r="P370" s="9">
        <v>5000</v>
      </c>
      <c r="Q370" s="9">
        <v>0</v>
      </c>
      <c r="R370" s="9">
        <v>0</v>
      </c>
      <c r="S370" s="9">
        <v>0</v>
      </c>
      <c r="T370" s="9">
        <v>0</v>
      </c>
      <c r="U370" s="9">
        <v>0</v>
      </c>
      <c r="V370" s="9">
        <v>0</v>
      </c>
      <c r="W370" s="9">
        <v>0</v>
      </c>
      <c r="X370" s="2">
        <v>6396</v>
      </c>
      <c r="Y370" s="2">
        <v>0</v>
      </c>
    </row>
    <row r="371" spans="1:25" ht="12.75" customHeight="1" x14ac:dyDescent="0.2">
      <c r="A371" s="2" t="s">
        <v>591</v>
      </c>
      <c r="B371" s="2" t="s">
        <v>180</v>
      </c>
      <c r="C371" s="9" t="s">
        <v>1315</v>
      </c>
      <c r="D371" s="9" t="s">
        <v>1316</v>
      </c>
      <c r="E371" s="9">
        <v>0</v>
      </c>
      <c r="F371" s="9">
        <v>0</v>
      </c>
      <c r="G371" s="9">
        <v>0</v>
      </c>
      <c r="H371" s="9">
        <v>0</v>
      </c>
      <c r="I371" s="9">
        <v>0</v>
      </c>
      <c r="J371" s="9">
        <v>0</v>
      </c>
      <c r="K371" s="9">
        <v>0</v>
      </c>
      <c r="L371" s="9">
        <v>0</v>
      </c>
      <c r="M371" s="9">
        <v>0</v>
      </c>
      <c r="N371" s="9">
        <v>0</v>
      </c>
      <c r="O371" s="9">
        <v>2250</v>
      </c>
      <c r="P371" s="9">
        <v>0</v>
      </c>
      <c r="Q371" s="9">
        <v>0</v>
      </c>
      <c r="R371" s="9">
        <v>0</v>
      </c>
      <c r="S371" s="9">
        <v>0</v>
      </c>
      <c r="T371" s="9">
        <v>0</v>
      </c>
      <c r="U371" s="9">
        <v>0</v>
      </c>
      <c r="V371" s="9">
        <v>0</v>
      </c>
      <c r="W371" s="9">
        <v>0</v>
      </c>
      <c r="X371" s="2">
        <v>0</v>
      </c>
      <c r="Y371" s="2">
        <v>0</v>
      </c>
    </row>
    <row r="372" spans="1:25" ht="12.75" customHeight="1" x14ac:dyDescent="0.2">
      <c r="A372" s="2" t="s">
        <v>679</v>
      </c>
      <c r="B372" s="2" t="s">
        <v>181</v>
      </c>
      <c r="C372" s="9" t="s">
        <v>1321</v>
      </c>
      <c r="D372" s="9" t="s">
        <v>1316</v>
      </c>
      <c r="E372" s="9">
        <v>0</v>
      </c>
      <c r="F372" s="9">
        <v>0</v>
      </c>
      <c r="G372" s="9">
        <v>0</v>
      </c>
      <c r="H372" s="9">
        <v>0</v>
      </c>
      <c r="I372" s="9">
        <v>0</v>
      </c>
      <c r="J372" s="9">
        <v>0</v>
      </c>
      <c r="K372" s="9">
        <v>0</v>
      </c>
      <c r="L372" s="9">
        <v>0</v>
      </c>
      <c r="M372" s="9">
        <v>0</v>
      </c>
      <c r="N372" s="9">
        <v>0</v>
      </c>
      <c r="O372" s="9">
        <v>255810</v>
      </c>
      <c r="P372" s="9">
        <v>105000</v>
      </c>
      <c r="Q372" s="9">
        <v>0</v>
      </c>
      <c r="R372" s="9">
        <v>0</v>
      </c>
      <c r="S372" s="9">
        <v>0</v>
      </c>
      <c r="T372" s="9">
        <v>0</v>
      </c>
      <c r="U372" s="9">
        <v>0</v>
      </c>
      <c r="V372" s="9">
        <v>0</v>
      </c>
      <c r="W372" s="9">
        <v>30000</v>
      </c>
      <c r="X372" s="2">
        <v>0</v>
      </c>
      <c r="Y372" s="2">
        <v>0</v>
      </c>
    </row>
    <row r="373" spans="1:25" ht="12.75" customHeight="1" x14ac:dyDescent="0.2">
      <c r="A373" s="2" t="s">
        <v>484</v>
      </c>
      <c r="B373" s="2" t="s">
        <v>182</v>
      </c>
      <c r="C373" s="9" t="s">
        <v>1315</v>
      </c>
      <c r="D373" s="9" t="s">
        <v>1316</v>
      </c>
      <c r="E373" s="9">
        <v>0</v>
      </c>
      <c r="F373" s="9">
        <v>0</v>
      </c>
      <c r="G373" s="9">
        <v>0</v>
      </c>
      <c r="H373" s="9">
        <v>0</v>
      </c>
      <c r="I373" s="9">
        <v>0</v>
      </c>
      <c r="J373" s="9">
        <v>0</v>
      </c>
      <c r="K373" s="9">
        <v>0</v>
      </c>
      <c r="L373" s="9">
        <v>0</v>
      </c>
      <c r="M373" s="9">
        <v>0</v>
      </c>
      <c r="N373" s="9">
        <v>0</v>
      </c>
      <c r="O373" s="9">
        <v>0</v>
      </c>
      <c r="P373" s="9">
        <v>0</v>
      </c>
      <c r="Q373" s="9">
        <v>0</v>
      </c>
      <c r="R373" s="9">
        <v>0</v>
      </c>
      <c r="S373" s="9">
        <v>0</v>
      </c>
      <c r="T373" s="9">
        <v>0</v>
      </c>
      <c r="U373" s="9">
        <v>0</v>
      </c>
      <c r="V373" s="9">
        <v>0</v>
      </c>
      <c r="W373" s="9">
        <v>0</v>
      </c>
      <c r="X373" s="2">
        <v>0</v>
      </c>
      <c r="Y373" s="2">
        <v>0</v>
      </c>
    </row>
    <row r="374" spans="1:25" ht="12.75" customHeight="1" x14ac:dyDescent="0.2">
      <c r="A374" s="2" t="s">
        <v>557</v>
      </c>
      <c r="B374" s="2" t="s">
        <v>183</v>
      </c>
      <c r="C374" s="9" t="s">
        <v>1315</v>
      </c>
      <c r="D374" s="9" t="s">
        <v>1316</v>
      </c>
      <c r="E374" s="9">
        <v>0</v>
      </c>
      <c r="F374" s="9">
        <v>0</v>
      </c>
      <c r="G374" s="9">
        <v>0</v>
      </c>
      <c r="H374" s="9">
        <v>0</v>
      </c>
      <c r="I374" s="9">
        <v>0</v>
      </c>
      <c r="J374" s="9">
        <v>0</v>
      </c>
      <c r="K374" s="9">
        <v>0</v>
      </c>
      <c r="L374" s="9">
        <v>0</v>
      </c>
      <c r="M374" s="9">
        <v>0</v>
      </c>
      <c r="N374" s="9">
        <v>0</v>
      </c>
      <c r="O374" s="9">
        <v>4416</v>
      </c>
      <c r="P374" s="9">
        <v>0</v>
      </c>
      <c r="Q374" s="9">
        <v>0</v>
      </c>
      <c r="R374" s="9">
        <v>0</v>
      </c>
      <c r="S374" s="9">
        <v>0</v>
      </c>
      <c r="T374" s="9">
        <v>0</v>
      </c>
      <c r="U374" s="9">
        <v>0</v>
      </c>
      <c r="V374" s="9">
        <v>0</v>
      </c>
      <c r="W374" s="9">
        <v>0</v>
      </c>
      <c r="X374" s="2">
        <v>0</v>
      </c>
      <c r="Y374" s="2">
        <v>0</v>
      </c>
    </row>
    <row r="375" spans="1:25" ht="12.75" customHeight="1" x14ac:dyDescent="0.2">
      <c r="A375" s="2" t="s">
        <v>470</v>
      </c>
      <c r="B375" s="2" t="s">
        <v>184</v>
      </c>
      <c r="C375" s="9" t="s">
        <v>1315</v>
      </c>
      <c r="D375" s="9" t="s">
        <v>1316</v>
      </c>
      <c r="E375" s="9">
        <v>0</v>
      </c>
      <c r="F375" s="9">
        <v>0</v>
      </c>
      <c r="G375" s="9">
        <v>0</v>
      </c>
      <c r="H375" s="9">
        <v>0</v>
      </c>
      <c r="I375" s="9">
        <v>0</v>
      </c>
      <c r="J375" s="9">
        <v>0</v>
      </c>
      <c r="K375" s="9">
        <v>0</v>
      </c>
      <c r="L375" s="9">
        <v>0</v>
      </c>
      <c r="M375" s="9">
        <v>0</v>
      </c>
      <c r="N375" s="9">
        <v>0</v>
      </c>
      <c r="O375" s="9">
        <v>0</v>
      </c>
      <c r="P375" s="9">
        <v>0</v>
      </c>
      <c r="Q375" s="9">
        <v>0</v>
      </c>
      <c r="R375" s="9">
        <v>0</v>
      </c>
      <c r="S375" s="9">
        <v>0</v>
      </c>
      <c r="T375" s="9">
        <v>0</v>
      </c>
      <c r="U375" s="9">
        <v>0</v>
      </c>
      <c r="V375" s="9">
        <v>0</v>
      </c>
      <c r="W375" s="9">
        <v>0</v>
      </c>
      <c r="X375" s="2">
        <v>0</v>
      </c>
      <c r="Y375" s="2">
        <v>0</v>
      </c>
    </row>
    <row r="376" spans="1:25" ht="12.75" customHeight="1" x14ac:dyDescent="0.2">
      <c r="A376" s="2" t="s">
        <v>692</v>
      </c>
      <c r="B376" s="2" t="s">
        <v>185</v>
      </c>
      <c r="C376" s="9" t="s">
        <v>1336</v>
      </c>
      <c r="D376" s="9" t="s">
        <v>1316</v>
      </c>
      <c r="E376" s="9">
        <v>0</v>
      </c>
      <c r="F376" s="9">
        <v>0</v>
      </c>
      <c r="G376" s="9">
        <v>0</v>
      </c>
      <c r="H376" s="9">
        <v>0</v>
      </c>
      <c r="I376" s="9">
        <v>0</v>
      </c>
      <c r="J376" s="9">
        <v>0</v>
      </c>
      <c r="K376" s="9">
        <v>0</v>
      </c>
      <c r="L376" s="9">
        <v>0</v>
      </c>
      <c r="M376" s="9">
        <v>0</v>
      </c>
      <c r="N376" s="9">
        <v>0</v>
      </c>
      <c r="O376" s="9">
        <v>361048</v>
      </c>
      <c r="P376" s="9">
        <v>173000</v>
      </c>
      <c r="Q376" s="9">
        <v>0</v>
      </c>
      <c r="R376" s="9">
        <v>0</v>
      </c>
      <c r="S376" s="9">
        <v>0</v>
      </c>
      <c r="T376" s="9">
        <v>0</v>
      </c>
      <c r="U376" s="9">
        <v>0</v>
      </c>
      <c r="V376" s="9">
        <v>0</v>
      </c>
      <c r="W376" s="9">
        <v>0</v>
      </c>
      <c r="X376" s="2">
        <v>5000</v>
      </c>
      <c r="Y376" s="2">
        <v>0</v>
      </c>
    </row>
    <row r="377" spans="1:25" ht="12.75" customHeight="1" x14ac:dyDescent="0.2">
      <c r="A377" s="2" t="s">
        <v>784</v>
      </c>
      <c r="B377" s="2" t="s">
        <v>1357</v>
      </c>
      <c r="C377" s="9" t="s">
        <v>1323</v>
      </c>
      <c r="D377" s="9" t="s">
        <v>1316</v>
      </c>
      <c r="E377" s="9">
        <v>0</v>
      </c>
      <c r="F377" s="9">
        <v>0</v>
      </c>
      <c r="G377" s="9">
        <v>0</v>
      </c>
      <c r="H377" s="9">
        <v>0</v>
      </c>
      <c r="I377" s="9">
        <v>0</v>
      </c>
      <c r="J377" s="9">
        <v>0</v>
      </c>
      <c r="K377" s="9">
        <v>0</v>
      </c>
      <c r="L377" s="9">
        <v>0</v>
      </c>
      <c r="M377" s="9">
        <v>0</v>
      </c>
      <c r="N377" s="9">
        <v>0</v>
      </c>
      <c r="O377" s="9">
        <v>8842</v>
      </c>
      <c r="P377" s="9">
        <v>0</v>
      </c>
      <c r="Q377" s="9">
        <v>0</v>
      </c>
      <c r="R377" s="9">
        <v>0</v>
      </c>
      <c r="S377" s="9">
        <v>0</v>
      </c>
      <c r="T377" s="9">
        <v>0</v>
      </c>
      <c r="U377" s="9">
        <v>0</v>
      </c>
      <c r="V377" s="9">
        <v>0</v>
      </c>
      <c r="W377" s="9">
        <v>0</v>
      </c>
      <c r="X377" s="2">
        <v>0</v>
      </c>
      <c r="Y377" s="2">
        <v>0</v>
      </c>
    </row>
    <row r="378" spans="1:25" ht="12.75" customHeight="1" x14ac:dyDescent="0.2">
      <c r="A378" s="2" t="s">
        <v>661</v>
      </c>
      <c r="B378" s="2" t="s">
        <v>186</v>
      </c>
      <c r="C378" s="9" t="s">
        <v>1315</v>
      </c>
      <c r="D378" s="9" t="s">
        <v>1316</v>
      </c>
      <c r="E378" s="9">
        <v>0</v>
      </c>
      <c r="F378" s="9">
        <v>0</v>
      </c>
      <c r="G378" s="9">
        <v>0</v>
      </c>
      <c r="H378" s="9">
        <v>0</v>
      </c>
      <c r="I378" s="9">
        <v>0</v>
      </c>
      <c r="J378" s="9">
        <v>0</v>
      </c>
      <c r="K378" s="9">
        <v>0</v>
      </c>
      <c r="L378" s="9">
        <v>0</v>
      </c>
      <c r="M378" s="9">
        <v>0</v>
      </c>
      <c r="N378" s="9">
        <v>0</v>
      </c>
      <c r="O378" s="9">
        <v>3921</v>
      </c>
      <c r="P378" s="9">
        <v>3700</v>
      </c>
      <c r="Q378" s="9">
        <v>0</v>
      </c>
      <c r="R378" s="9">
        <v>0</v>
      </c>
      <c r="S378" s="9">
        <v>0</v>
      </c>
      <c r="T378" s="9">
        <v>0</v>
      </c>
      <c r="U378" s="9">
        <v>0</v>
      </c>
      <c r="V378" s="9">
        <v>0</v>
      </c>
      <c r="W378" s="9">
        <v>0</v>
      </c>
      <c r="X378" s="2">
        <v>0</v>
      </c>
      <c r="Y378" s="2">
        <v>2000</v>
      </c>
    </row>
    <row r="379" spans="1:25" ht="12.75" customHeight="1" x14ac:dyDescent="0.2">
      <c r="A379" s="2" t="s">
        <v>652</v>
      </c>
      <c r="B379" s="2" t="s">
        <v>187</v>
      </c>
      <c r="C379" s="9" t="s">
        <v>1315</v>
      </c>
      <c r="D379" s="9" t="s">
        <v>1316</v>
      </c>
      <c r="E379" s="9">
        <v>0</v>
      </c>
      <c r="F379" s="9">
        <v>0</v>
      </c>
      <c r="G379" s="9">
        <v>0</v>
      </c>
      <c r="H379" s="9">
        <v>0</v>
      </c>
      <c r="I379" s="9">
        <v>0</v>
      </c>
      <c r="J379" s="9">
        <v>0</v>
      </c>
      <c r="K379" s="9">
        <v>0</v>
      </c>
      <c r="L379" s="9">
        <v>0</v>
      </c>
      <c r="M379" s="9">
        <v>0</v>
      </c>
      <c r="N379" s="9">
        <v>0</v>
      </c>
      <c r="O379" s="9">
        <v>0</v>
      </c>
      <c r="P379" s="9">
        <v>0</v>
      </c>
      <c r="Q379" s="9">
        <v>0</v>
      </c>
      <c r="R379" s="9">
        <v>0</v>
      </c>
      <c r="S379" s="9">
        <v>0</v>
      </c>
      <c r="T379" s="9">
        <v>0</v>
      </c>
      <c r="U379" s="9">
        <v>0</v>
      </c>
      <c r="V379" s="9">
        <v>0</v>
      </c>
      <c r="W379" s="9">
        <v>0</v>
      </c>
      <c r="X379" s="2">
        <v>0</v>
      </c>
      <c r="Y379" s="2">
        <v>0</v>
      </c>
    </row>
    <row r="380" spans="1:25" ht="12.75" customHeight="1" x14ac:dyDescent="0.2">
      <c r="A380" s="2" t="s">
        <v>613</v>
      </c>
      <c r="B380" s="2" t="s">
        <v>188</v>
      </c>
      <c r="C380" s="9" t="s">
        <v>1315</v>
      </c>
      <c r="D380" s="9" t="s">
        <v>1316</v>
      </c>
      <c r="E380" s="9">
        <v>0</v>
      </c>
      <c r="F380" s="9">
        <v>0</v>
      </c>
      <c r="G380" s="9">
        <v>0</v>
      </c>
      <c r="H380" s="9">
        <v>0</v>
      </c>
      <c r="I380" s="9">
        <v>0</v>
      </c>
      <c r="J380" s="9">
        <v>0</v>
      </c>
      <c r="K380" s="9">
        <v>0</v>
      </c>
      <c r="L380" s="9">
        <v>0</v>
      </c>
      <c r="M380" s="9">
        <v>0</v>
      </c>
      <c r="N380" s="9">
        <v>0</v>
      </c>
      <c r="O380" s="9">
        <v>0</v>
      </c>
      <c r="P380" s="9">
        <v>0</v>
      </c>
      <c r="Q380" s="9">
        <v>0</v>
      </c>
      <c r="R380" s="9">
        <v>0</v>
      </c>
      <c r="S380" s="9">
        <v>0</v>
      </c>
      <c r="T380" s="9">
        <v>0</v>
      </c>
      <c r="U380" s="9">
        <v>0</v>
      </c>
      <c r="V380" s="9">
        <v>0</v>
      </c>
      <c r="W380" s="9">
        <v>0</v>
      </c>
      <c r="X380" s="2">
        <v>0</v>
      </c>
      <c r="Y380" s="2">
        <v>0</v>
      </c>
    </row>
    <row r="381" spans="1:25" ht="12.75" customHeight="1" x14ac:dyDescent="0.2">
      <c r="A381" s="2" t="s">
        <v>505</v>
      </c>
      <c r="B381" s="2" t="s">
        <v>189</v>
      </c>
      <c r="C381" s="9" t="s">
        <v>1315</v>
      </c>
      <c r="D381" s="9" t="s">
        <v>1316</v>
      </c>
      <c r="E381" s="9">
        <v>0</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v>0</v>
      </c>
      <c r="W381" s="9">
        <v>0</v>
      </c>
      <c r="X381" s="2">
        <v>0</v>
      </c>
      <c r="Y381" s="2">
        <v>0</v>
      </c>
    </row>
    <row r="382" spans="1:25" ht="12.75" customHeight="1" x14ac:dyDescent="0.2">
      <c r="A382" s="2" t="s">
        <v>562</v>
      </c>
      <c r="B382" s="2" t="s">
        <v>190</v>
      </c>
      <c r="C382" s="9" t="s">
        <v>1312</v>
      </c>
      <c r="D382" s="9" t="s">
        <v>1316</v>
      </c>
      <c r="E382" s="9">
        <v>0</v>
      </c>
      <c r="F382" s="9">
        <v>0</v>
      </c>
      <c r="G382" s="9">
        <v>0</v>
      </c>
      <c r="H382" s="9">
        <v>0</v>
      </c>
      <c r="I382" s="9">
        <v>0</v>
      </c>
      <c r="J382" s="9">
        <v>0</v>
      </c>
      <c r="K382" s="9">
        <v>0</v>
      </c>
      <c r="L382" s="9">
        <v>0</v>
      </c>
      <c r="M382" s="9">
        <v>0</v>
      </c>
      <c r="N382" s="9">
        <v>0</v>
      </c>
      <c r="O382" s="9">
        <v>21386</v>
      </c>
      <c r="P382" s="9">
        <v>0</v>
      </c>
      <c r="Q382" s="9">
        <v>0</v>
      </c>
      <c r="R382" s="9">
        <v>0</v>
      </c>
      <c r="S382" s="9">
        <v>0</v>
      </c>
      <c r="T382" s="9">
        <v>0</v>
      </c>
      <c r="U382" s="9">
        <v>0</v>
      </c>
      <c r="V382" s="9">
        <v>0</v>
      </c>
      <c r="W382" s="9">
        <v>0</v>
      </c>
      <c r="X382" s="2">
        <v>0</v>
      </c>
      <c r="Y382" s="2">
        <v>0</v>
      </c>
    </row>
    <row r="383" spans="1:25" ht="12.75" customHeight="1" x14ac:dyDescent="0.2">
      <c r="A383" s="2" t="s">
        <v>594</v>
      </c>
      <c r="B383" s="2" t="s">
        <v>191</v>
      </c>
      <c r="C383" s="9" t="s">
        <v>1315</v>
      </c>
      <c r="D383" s="9" t="s">
        <v>1316</v>
      </c>
      <c r="E383" s="9">
        <v>0</v>
      </c>
      <c r="F383" s="9">
        <v>0</v>
      </c>
      <c r="G383" s="9">
        <v>0</v>
      </c>
      <c r="H383" s="9">
        <v>0</v>
      </c>
      <c r="I383" s="9">
        <v>0</v>
      </c>
      <c r="J383" s="9">
        <v>0</v>
      </c>
      <c r="K383" s="9">
        <v>0</v>
      </c>
      <c r="L383" s="9">
        <v>0</v>
      </c>
      <c r="M383" s="9">
        <v>0</v>
      </c>
      <c r="N383" s="9">
        <v>0</v>
      </c>
      <c r="O383" s="9">
        <v>0</v>
      </c>
      <c r="P383" s="9">
        <v>0</v>
      </c>
      <c r="Q383" s="9">
        <v>0</v>
      </c>
      <c r="R383" s="9">
        <v>0</v>
      </c>
      <c r="S383" s="9">
        <v>0</v>
      </c>
      <c r="T383" s="9">
        <v>0</v>
      </c>
      <c r="U383" s="9">
        <v>0</v>
      </c>
      <c r="V383" s="9">
        <v>0</v>
      </c>
      <c r="W383" s="9">
        <v>0</v>
      </c>
      <c r="X383" s="2">
        <v>0</v>
      </c>
      <c r="Y383" s="2">
        <v>0</v>
      </c>
    </row>
    <row r="384" spans="1:25" ht="12.75" customHeight="1" x14ac:dyDescent="0.2">
      <c r="A384" s="2" t="s">
        <v>680</v>
      </c>
      <c r="B384" s="2" t="s">
        <v>192</v>
      </c>
      <c r="C384" s="9" t="s">
        <v>1321</v>
      </c>
      <c r="D384" s="9" t="s">
        <v>1316</v>
      </c>
      <c r="E384" s="9">
        <v>5000</v>
      </c>
      <c r="F384" s="9">
        <v>14100</v>
      </c>
      <c r="G384" s="9">
        <v>0</v>
      </c>
      <c r="H384" s="9">
        <v>0</v>
      </c>
      <c r="I384" s="9">
        <v>0</v>
      </c>
      <c r="J384" s="9">
        <v>0</v>
      </c>
      <c r="K384" s="9">
        <v>0</v>
      </c>
      <c r="L384" s="9">
        <v>0</v>
      </c>
      <c r="M384" s="9">
        <v>0</v>
      </c>
      <c r="N384" s="9">
        <v>0</v>
      </c>
      <c r="O384" s="9">
        <v>0</v>
      </c>
      <c r="P384" s="9">
        <v>106200</v>
      </c>
      <c r="Q384" s="9">
        <v>0</v>
      </c>
      <c r="R384" s="9">
        <v>500</v>
      </c>
      <c r="S384" s="9">
        <v>0</v>
      </c>
      <c r="T384" s="9">
        <v>0</v>
      </c>
      <c r="U384" s="9">
        <v>0</v>
      </c>
      <c r="V384" s="9">
        <v>0</v>
      </c>
      <c r="W384" s="9">
        <v>227000</v>
      </c>
      <c r="X384" s="2">
        <v>143800</v>
      </c>
      <c r="Y384" s="2">
        <v>500</v>
      </c>
    </row>
    <row r="385" spans="1:25" ht="12.75" customHeight="1" x14ac:dyDescent="0.2">
      <c r="A385" s="2" t="s">
        <v>702</v>
      </c>
      <c r="B385" s="2" t="s">
        <v>193</v>
      </c>
      <c r="C385" s="9" t="s">
        <v>1321</v>
      </c>
      <c r="D385" s="9" t="s">
        <v>1316</v>
      </c>
      <c r="E385" s="9">
        <v>0</v>
      </c>
      <c r="F385" s="9">
        <v>0</v>
      </c>
      <c r="G385" s="9">
        <v>0</v>
      </c>
      <c r="H385" s="9">
        <v>0</v>
      </c>
      <c r="I385" s="9">
        <v>0</v>
      </c>
      <c r="J385" s="9">
        <v>0</v>
      </c>
      <c r="K385" s="9">
        <v>0</v>
      </c>
      <c r="L385" s="9">
        <v>0</v>
      </c>
      <c r="M385" s="9">
        <v>750</v>
      </c>
      <c r="N385" s="9">
        <v>0</v>
      </c>
      <c r="O385" s="9">
        <v>442063</v>
      </c>
      <c r="P385" s="9">
        <v>82000</v>
      </c>
      <c r="Q385" s="9">
        <v>0</v>
      </c>
      <c r="R385" s="9">
        <v>0</v>
      </c>
      <c r="S385" s="9">
        <v>0</v>
      </c>
      <c r="T385" s="9">
        <v>0</v>
      </c>
      <c r="U385" s="9">
        <v>0</v>
      </c>
      <c r="V385" s="9">
        <v>0</v>
      </c>
      <c r="W385" s="9">
        <v>10000</v>
      </c>
      <c r="X385" s="2">
        <v>72124</v>
      </c>
      <c r="Y385" s="2">
        <v>0</v>
      </c>
    </row>
    <row r="386" spans="1:25" ht="12.75" customHeight="1" x14ac:dyDescent="0.2">
      <c r="A386" s="2" t="s">
        <v>592</v>
      </c>
      <c r="B386" s="2" t="s">
        <v>194</v>
      </c>
      <c r="C386" s="9" t="s">
        <v>1315</v>
      </c>
      <c r="D386" s="9" t="s">
        <v>1316</v>
      </c>
      <c r="E386" s="9">
        <v>0</v>
      </c>
      <c r="F386" s="9">
        <v>0</v>
      </c>
      <c r="G386" s="9">
        <v>0</v>
      </c>
      <c r="H386" s="9">
        <v>0</v>
      </c>
      <c r="I386" s="9">
        <v>0</v>
      </c>
      <c r="J386" s="9">
        <v>0</v>
      </c>
      <c r="K386" s="9">
        <v>0</v>
      </c>
      <c r="L386" s="9">
        <v>0</v>
      </c>
      <c r="M386" s="9">
        <v>0</v>
      </c>
      <c r="N386" s="9">
        <v>0</v>
      </c>
      <c r="O386" s="9">
        <v>0</v>
      </c>
      <c r="P386" s="9">
        <v>4000</v>
      </c>
      <c r="Q386" s="9">
        <v>0</v>
      </c>
      <c r="R386" s="9">
        <v>0</v>
      </c>
      <c r="S386" s="9">
        <v>0</v>
      </c>
      <c r="T386" s="9">
        <v>0</v>
      </c>
      <c r="U386" s="9">
        <v>0</v>
      </c>
      <c r="V386" s="9">
        <v>0</v>
      </c>
      <c r="W386" s="9">
        <v>0</v>
      </c>
      <c r="X386" s="2">
        <v>0</v>
      </c>
      <c r="Y386" s="2">
        <v>0</v>
      </c>
    </row>
    <row r="387" spans="1:25" ht="12.75" customHeight="1" x14ac:dyDescent="0.2">
      <c r="A387" s="2" t="s">
        <v>1043</v>
      </c>
      <c r="B387" s="2" t="s">
        <v>1044</v>
      </c>
      <c r="C387" s="9" t="s">
        <v>1312</v>
      </c>
      <c r="D387" s="9" t="s">
        <v>1314</v>
      </c>
      <c r="E387" s="9">
        <v>0</v>
      </c>
      <c r="F387" s="9">
        <v>0</v>
      </c>
      <c r="G387" s="9">
        <v>0</v>
      </c>
      <c r="H387" s="9">
        <v>0</v>
      </c>
      <c r="I387" s="9">
        <v>0</v>
      </c>
      <c r="J387" s="9">
        <v>0</v>
      </c>
      <c r="K387" s="9">
        <v>0</v>
      </c>
      <c r="L387" s="9">
        <v>0</v>
      </c>
      <c r="M387" s="9">
        <v>0</v>
      </c>
      <c r="N387" s="9">
        <v>0</v>
      </c>
      <c r="O387" s="9">
        <v>120000</v>
      </c>
      <c r="P387" s="9">
        <v>43000</v>
      </c>
      <c r="Q387" s="9">
        <v>0</v>
      </c>
      <c r="R387" s="9">
        <v>34</v>
      </c>
      <c r="S387" s="9">
        <v>0</v>
      </c>
      <c r="T387" s="9">
        <v>0</v>
      </c>
      <c r="U387" s="9">
        <v>0</v>
      </c>
      <c r="V387" s="9">
        <v>0</v>
      </c>
      <c r="W387" s="9">
        <v>513</v>
      </c>
      <c r="X387" s="2">
        <v>3000</v>
      </c>
      <c r="Y387" s="2">
        <v>0</v>
      </c>
    </row>
    <row r="388" spans="1:25" ht="12.75" customHeight="1" x14ac:dyDescent="0.2">
      <c r="A388" s="2" t="s">
        <v>624</v>
      </c>
      <c r="B388" s="2" t="s">
        <v>195</v>
      </c>
      <c r="C388" s="9" t="s">
        <v>1315</v>
      </c>
      <c r="D388" s="9" t="s">
        <v>1316</v>
      </c>
      <c r="E388" s="9">
        <v>0</v>
      </c>
      <c r="F388" s="9">
        <v>0</v>
      </c>
      <c r="G388" s="9">
        <v>0</v>
      </c>
      <c r="H388" s="9">
        <v>0</v>
      </c>
      <c r="I388" s="9">
        <v>0</v>
      </c>
      <c r="J388" s="9">
        <v>0</v>
      </c>
      <c r="K388" s="9">
        <v>0</v>
      </c>
      <c r="L388" s="9">
        <v>0</v>
      </c>
      <c r="M388" s="9">
        <v>0</v>
      </c>
      <c r="N388" s="9">
        <v>0</v>
      </c>
      <c r="O388" s="9">
        <v>4500</v>
      </c>
      <c r="P388" s="9">
        <v>0</v>
      </c>
      <c r="Q388" s="9">
        <v>0</v>
      </c>
      <c r="R388" s="9">
        <v>0</v>
      </c>
      <c r="S388" s="9">
        <v>0</v>
      </c>
      <c r="T388" s="9">
        <v>0</v>
      </c>
      <c r="U388" s="9">
        <v>0</v>
      </c>
      <c r="V388" s="9">
        <v>0</v>
      </c>
      <c r="W388" s="9">
        <v>0</v>
      </c>
      <c r="X388" s="2">
        <v>0</v>
      </c>
      <c r="Y388" s="2">
        <v>0</v>
      </c>
    </row>
    <row r="389" spans="1:25" ht="12.75" customHeight="1" x14ac:dyDescent="0.2">
      <c r="A389" s="2" t="s">
        <v>688</v>
      </c>
      <c r="B389" s="2" t="s">
        <v>196</v>
      </c>
      <c r="C389" s="9" t="s">
        <v>1321</v>
      </c>
      <c r="D389" s="9" t="s">
        <v>1316</v>
      </c>
      <c r="E389" s="9">
        <v>0</v>
      </c>
      <c r="F389" s="9">
        <v>0</v>
      </c>
      <c r="G389" s="9">
        <v>0</v>
      </c>
      <c r="H389" s="9">
        <v>0</v>
      </c>
      <c r="I389" s="9">
        <v>0</v>
      </c>
      <c r="J389" s="9">
        <v>0</v>
      </c>
      <c r="K389" s="9">
        <v>0</v>
      </c>
      <c r="L389" s="9">
        <v>0</v>
      </c>
      <c r="M389" s="9">
        <v>0</v>
      </c>
      <c r="N389" s="9">
        <v>0</v>
      </c>
      <c r="O389" s="9">
        <v>131354</v>
      </c>
      <c r="P389" s="9">
        <v>0</v>
      </c>
      <c r="Q389" s="9">
        <v>0</v>
      </c>
      <c r="R389" s="9">
        <v>0</v>
      </c>
      <c r="S389" s="9">
        <v>0</v>
      </c>
      <c r="T389" s="9">
        <v>0</v>
      </c>
      <c r="U389" s="9">
        <v>0</v>
      </c>
      <c r="V389" s="9">
        <v>16</v>
      </c>
      <c r="W389" s="9">
        <v>0</v>
      </c>
      <c r="X389" s="2">
        <v>0</v>
      </c>
      <c r="Y389" s="2">
        <v>0</v>
      </c>
    </row>
    <row r="390" spans="1:25" ht="12.75" customHeight="1" x14ac:dyDescent="0.2">
      <c r="A390" s="2" t="s">
        <v>595</v>
      </c>
      <c r="B390" s="2" t="s">
        <v>197</v>
      </c>
      <c r="C390" s="9" t="s">
        <v>1315</v>
      </c>
      <c r="D390" s="9" t="s">
        <v>1316</v>
      </c>
      <c r="E390" s="9">
        <v>0</v>
      </c>
      <c r="F390" s="9">
        <v>1000</v>
      </c>
      <c r="G390" s="9">
        <v>0</v>
      </c>
      <c r="H390" s="9">
        <v>0</v>
      </c>
      <c r="I390" s="9">
        <v>0</v>
      </c>
      <c r="J390" s="9">
        <v>0</v>
      </c>
      <c r="K390" s="9">
        <v>0</v>
      </c>
      <c r="L390" s="9">
        <v>0</v>
      </c>
      <c r="M390" s="9">
        <v>0</v>
      </c>
      <c r="N390" s="9">
        <v>6500</v>
      </c>
      <c r="O390" s="9">
        <v>3613</v>
      </c>
      <c r="P390" s="9">
        <v>0</v>
      </c>
      <c r="Q390" s="9">
        <v>0</v>
      </c>
      <c r="R390" s="9">
        <v>0</v>
      </c>
      <c r="S390" s="9">
        <v>0</v>
      </c>
      <c r="T390" s="9">
        <v>0</v>
      </c>
      <c r="U390" s="9">
        <v>0</v>
      </c>
      <c r="V390" s="9">
        <v>0</v>
      </c>
      <c r="W390" s="9">
        <v>0</v>
      </c>
      <c r="X390" s="2">
        <v>1000</v>
      </c>
      <c r="Y390" s="2">
        <v>0</v>
      </c>
    </row>
    <row r="391" spans="1:25" ht="12.75" customHeight="1" x14ac:dyDescent="0.2">
      <c r="A391" s="2" t="s">
        <v>540</v>
      </c>
      <c r="B391" s="2" t="s">
        <v>198</v>
      </c>
      <c r="C391" s="9" t="s">
        <v>1315</v>
      </c>
      <c r="D391" s="9" t="s">
        <v>1316</v>
      </c>
      <c r="E391" s="9">
        <v>0</v>
      </c>
      <c r="F391" s="9">
        <v>0</v>
      </c>
      <c r="G391" s="9">
        <v>0</v>
      </c>
      <c r="H391" s="9">
        <v>0</v>
      </c>
      <c r="I391" s="9">
        <v>0</v>
      </c>
      <c r="J391" s="9">
        <v>0</v>
      </c>
      <c r="K391" s="9">
        <v>0</v>
      </c>
      <c r="L391" s="9">
        <v>0</v>
      </c>
      <c r="M391" s="9">
        <v>0</v>
      </c>
      <c r="N391" s="9">
        <v>0</v>
      </c>
      <c r="O391" s="9">
        <v>0</v>
      </c>
      <c r="P391" s="9">
        <v>0</v>
      </c>
      <c r="Q391" s="9">
        <v>0</v>
      </c>
      <c r="R391" s="9">
        <v>0</v>
      </c>
      <c r="S391" s="9">
        <v>0</v>
      </c>
      <c r="T391" s="9">
        <v>0</v>
      </c>
      <c r="U391" s="9">
        <v>0</v>
      </c>
      <c r="V391" s="9">
        <v>0</v>
      </c>
      <c r="W391" s="9">
        <v>0</v>
      </c>
      <c r="X391" s="2">
        <v>0</v>
      </c>
      <c r="Y391" s="2">
        <v>0</v>
      </c>
    </row>
    <row r="392" spans="1:25" ht="12.75" customHeight="1" x14ac:dyDescent="0.2">
      <c r="A392" s="2" t="s">
        <v>693</v>
      </c>
      <c r="B392" s="2" t="s">
        <v>199</v>
      </c>
      <c r="C392" s="9" t="s">
        <v>1321</v>
      </c>
      <c r="D392" s="9" t="s">
        <v>1316</v>
      </c>
      <c r="E392" s="9">
        <v>0</v>
      </c>
      <c r="F392" s="9">
        <v>0</v>
      </c>
      <c r="G392" s="9">
        <v>0</v>
      </c>
      <c r="H392" s="9">
        <v>0</v>
      </c>
      <c r="I392" s="9">
        <v>0</v>
      </c>
      <c r="J392" s="9">
        <v>0</v>
      </c>
      <c r="K392" s="9">
        <v>0</v>
      </c>
      <c r="L392" s="9">
        <v>0</v>
      </c>
      <c r="M392" s="9">
        <v>0</v>
      </c>
      <c r="N392" s="9">
        <v>0</v>
      </c>
      <c r="O392" s="9">
        <v>735455</v>
      </c>
      <c r="P392" s="9">
        <v>288000</v>
      </c>
      <c r="Q392" s="9">
        <v>0</v>
      </c>
      <c r="R392" s="9">
        <v>0</v>
      </c>
      <c r="S392" s="9">
        <v>0</v>
      </c>
      <c r="T392" s="9">
        <v>0</v>
      </c>
      <c r="U392" s="9">
        <v>0</v>
      </c>
      <c r="V392" s="9">
        <v>0</v>
      </c>
      <c r="W392" s="9">
        <v>0</v>
      </c>
      <c r="X392" s="2">
        <v>32650</v>
      </c>
      <c r="Y392" s="2">
        <v>0</v>
      </c>
    </row>
    <row r="393" spans="1:25" ht="12.75" customHeight="1" x14ac:dyDescent="0.2">
      <c r="A393" s="2" t="s">
        <v>541</v>
      </c>
      <c r="B393" s="2" t="s">
        <v>200</v>
      </c>
      <c r="C393" s="9" t="s">
        <v>1315</v>
      </c>
      <c r="D393" s="9" t="s">
        <v>1316</v>
      </c>
      <c r="E393" s="9">
        <v>0</v>
      </c>
      <c r="F393" s="9">
        <v>0</v>
      </c>
      <c r="G393" s="9">
        <v>0</v>
      </c>
      <c r="H393" s="9">
        <v>0</v>
      </c>
      <c r="I393" s="9">
        <v>0</v>
      </c>
      <c r="J393" s="9">
        <v>0</v>
      </c>
      <c r="K393" s="9">
        <v>0</v>
      </c>
      <c r="L393" s="9">
        <v>0</v>
      </c>
      <c r="M393" s="9">
        <v>0</v>
      </c>
      <c r="N393" s="9">
        <v>0</v>
      </c>
      <c r="O393" s="9">
        <v>23993</v>
      </c>
      <c r="P393" s="9">
        <v>0</v>
      </c>
      <c r="Q393" s="9">
        <v>0</v>
      </c>
      <c r="R393" s="9">
        <v>0</v>
      </c>
      <c r="S393" s="9">
        <v>0</v>
      </c>
      <c r="T393" s="9">
        <v>0</v>
      </c>
      <c r="U393" s="9">
        <v>0</v>
      </c>
      <c r="V393" s="9">
        <v>0</v>
      </c>
      <c r="W393" s="9">
        <v>0</v>
      </c>
      <c r="X393" s="2">
        <v>4400</v>
      </c>
      <c r="Y393" s="2">
        <v>0</v>
      </c>
    </row>
    <row r="394" spans="1:25" ht="12.75" customHeight="1" x14ac:dyDescent="0.2">
      <c r="A394" s="2" t="s">
        <v>1045</v>
      </c>
      <c r="B394" s="2" t="s">
        <v>1046</v>
      </c>
      <c r="C394" s="9" t="s">
        <v>1331</v>
      </c>
      <c r="D394" s="9" t="s">
        <v>1314</v>
      </c>
      <c r="E394" s="9">
        <v>0</v>
      </c>
      <c r="F394" s="9">
        <v>0</v>
      </c>
      <c r="G394" s="9">
        <v>0</v>
      </c>
      <c r="H394" s="9">
        <v>0</v>
      </c>
      <c r="I394" s="9">
        <v>0</v>
      </c>
      <c r="J394" s="9">
        <v>0</v>
      </c>
      <c r="K394" s="9">
        <v>0</v>
      </c>
      <c r="L394" s="9">
        <v>0</v>
      </c>
      <c r="M394" s="9">
        <v>0</v>
      </c>
      <c r="N394" s="9">
        <v>0</v>
      </c>
      <c r="O394" s="9">
        <v>0</v>
      </c>
      <c r="P394" s="9">
        <v>0</v>
      </c>
      <c r="Q394" s="9">
        <v>0</v>
      </c>
      <c r="R394" s="9">
        <v>0</v>
      </c>
      <c r="S394" s="9">
        <v>0</v>
      </c>
      <c r="T394" s="9">
        <v>0</v>
      </c>
      <c r="U394" s="9">
        <v>0</v>
      </c>
      <c r="V394" s="9">
        <v>0</v>
      </c>
      <c r="W394" s="9">
        <v>0</v>
      </c>
      <c r="X394" s="2">
        <v>0</v>
      </c>
      <c r="Y394" s="2">
        <v>0</v>
      </c>
    </row>
    <row r="395" spans="1:25" ht="12.75" customHeight="1" x14ac:dyDescent="0.2">
      <c r="A395" s="2" t="s">
        <v>801</v>
      </c>
      <c r="B395" s="2" t="s">
        <v>1358</v>
      </c>
      <c r="C395" s="9" t="s">
        <v>1323</v>
      </c>
      <c r="D395" s="9" t="s">
        <v>1316</v>
      </c>
      <c r="E395" s="9">
        <v>0</v>
      </c>
      <c r="F395" s="9">
        <v>0</v>
      </c>
      <c r="G395" s="9">
        <v>0</v>
      </c>
      <c r="H395" s="9">
        <v>0</v>
      </c>
      <c r="I395" s="9">
        <v>0</v>
      </c>
      <c r="J395" s="9">
        <v>0</v>
      </c>
      <c r="K395" s="9">
        <v>0</v>
      </c>
      <c r="L395" s="9">
        <v>0</v>
      </c>
      <c r="M395" s="9">
        <v>0</v>
      </c>
      <c r="N395" s="9">
        <v>0</v>
      </c>
      <c r="O395" s="9">
        <v>5810</v>
      </c>
      <c r="P395" s="9">
        <v>0</v>
      </c>
      <c r="Q395" s="9">
        <v>0</v>
      </c>
      <c r="R395" s="9">
        <v>0</v>
      </c>
      <c r="S395" s="9">
        <v>0</v>
      </c>
      <c r="T395" s="9">
        <v>0</v>
      </c>
      <c r="U395" s="9">
        <v>0</v>
      </c>
      <c r="V395" s="9">
        <v>0</v>
      </c>
      <c r="W395" s="9">
        <v>0</v>
      </c>
      <c r="X395" s="2">
        <v>0</v>
      </c>
      <c r="Y395" s="2">
        <v>0</v>
      </c>
    </row>
    <row r="396" spans="1:25" ht="12.75" customHeight="1" x14ac:dyDescent="0.2">
      <c r="A396" s="2" t="s">
        <v>621</v>
      </c>
      <c r="B396" s="2" t="s">
        <v>383</v>
      </c>
      <c r="C396" s="9" t="s">
        <v>1312</v>
      </c>
      <c r="D396" s="9" t="s">
        <v>1316</v>
      </c>
      <c r="E396" s="9">
        <v>0</v>
      </c>
      <c r="F396" s="9">
        <v>0</v>
      </c>
      <c r="G396" s="9">
        <v>0</v>
      </c>
      <c r="H396" s="9">
        <v>0</v>
      </c>
      <c r="I396" s="9">
        <v>0</v>
      </c>
      <c r="J396" s="9">
        <v>0</v>
      </c>
      <c r="K396" s="9">
        <v>101</v>
      </c>
      <c r="L396" s="9">
        <v>0</v>
      </c>
      <c r="M396" s="9">
        <v>0</v>
      </c>
      <c r="N396" s="9">
        <v>0</v>
      </c>
      <c r="O396" s="9">
        <v>228718</v>
      </c>
      <c r="P396" s="9">
        <v>49200</v>
      </c>
      <c r="Q396" s="9">
        <v>0</v>
      </c>
      <c r="R396" s="9">
        <v>0</v>
      </c>
      <c r="S396" s="9">
        <v>0</v>
      </c>
      <c r="T396" s="9">
        <v>0</v>
      </c>
      <c r="U396" s="9">
        <v>0</v>
      </c>
      <c r="V396" s="9">
        <v>0</v>
      </c>
      <c r="W396" s="9">
        <v>0</v>
      </c>
      <c r="X396" s="2">
        <v>0</v>
      </c>
      <c r="Y396" s="2">
        <v>0</v>
      </c>
    </row>
    <row r="397" spans="1:25" ht="12.75" customHeight="1" x14ac:dyDescent="0.2">
      <c r="A397" s="2" t="s">
        <v>401</v>
      </c>
      <c r="B397" s="2" t="s">
        <v>201</v>
      </c>
      <c r="C397" s="9" t="s">
        <v>1312</v>
      </c>
      <c r="D397" s="9" t="s">
        <v>1316</v>
      </c>
      <c r="E397" s="9">
        <v>0</v>
      </c>
      <c r="F397" s="9">
        <v>0</v>
      </c>
      <c r="G397" s="9">
        <v>0</v>
      </c>
      <c r="H397" s="9">
        <v>0</v>
      </c>
      <c r="I397" s="9">
        <v>0</v>
      </c>
      <c r="J397" s="9">
        <v>0</v>
      </c>
      <c r="K397" s="9">
        <v>0</v>
      </c>
      <c r="L397" s="9">
        <v>0</v>
      </c>
      <c r="M397" s="9">
        <v>0</v>
      </c>
      <c r="N397" s="9">
        <v>0</v>
      </c>
      <c r="O397" s="9">
        <v>43592</v>
      </c>
      <c r="P397" s="9">
        <v>8000</v>
      </c>
      <c r="Q397" s="9">
        <v>0</v>
      </c>
      <c r="R397" s="9">
        <v>0</v>
      </c>
      <c r="S397" s="9">
        <v>0</v>
      </c>
      <c r="T397" s="9">
        <v>0</v>
      </c>
      <c r="U397" s="9">
        <v>0</v>
      </c>
      <c r="V397" s="9">
        <v>0</v>
      </c>
      <c r="W397" s="9">
        <v>15000</v>
      </c>
      <c r="X397" s="2">
        <v>0</v>
      </c>
      <c r="Y397" s="2">
        <v>0</v>
      </c>
    </row>
    <row r="398" spans="1:25" ht="12.75" customHeight="1" x14ac:dyDescent="0.2">
      <c r="A398" s="2" t="s">
        <v>703</v>
      </c>
      <c r="B398" s="2" t="s">
        <v>202</v>
      </c>
      <c r="C398" s="9" t="s">
        <v>1321</v>
      </c>
      <c r="D398" s="9" t="s">
        <v>1316</v>
      </c>
      <c r="E398" s="9">
        <v>0</v>
      </c>
      <c r="F398" s="9">
        <v>0</v>
      </c>
      <c r="G398" s="9">
        <v>0</v>
      </c>
      <c r="H398" s="9">
        <v>5588</v>
      </c>
      <c r="I398" s="9">
        <v>0</v>
      </c>
      <c r="J398" s="9">
        <v>0</v>
      </c>
      <c r="K398" s="9">
        <v>0</v>
      </c>
      <c r="L398" s="9">
        <v>0</v>
      </c>
      <c r="M398" s="9">
        <v>0</v>
      </c>
      <c r="N398" s="9">
        <v>0</v>
      </c>
      <c r="O398" s="9">
        <v>118200</v>
      </c>
      <c r="P398" s="9">
        <v>25000</v>
      </c>
      <c r="Q398" s="9">
        <v>0</v>
      </c>
      <c r="R398" s="9">
        <v>0</v>
      </c>
      <c r="S398" s="9">
        <v>0</v>
      </c>
      <c r="T398" s="9">
        <v>0</v>
      </c>
      <c r="U398" s="9">
        <v>0</v>
      </c>
      <c r="V398" s="9">
        <v>0</v>
      </c>
      <c r="W398" s="9">
        <v>0</v>
      </c>
      <c r="X398" s="2">
        <v>12000</v>
      </c>
      <c r="Y398" s="2">
        <v>10534</v>
      </c>
    </row>
    <row r="399" spans="1:25" ht="12.75" customHeight="1" x14ac:dyDescent="0.2">
      <c r="A399" s="2" t="s">
        <v>622</v>
      </c>
      <c r="B399" s="2" t="s">
        <v>351</v>
      </c>
      <c r="C399" s="9" t="s">
        <v>1324</v>
      </c>
      <c r="D399" s="9" t="s">
        <v>1316</v>
      </c>
      <c r="E399" s="9">
        <v>0</v>
      </c>
      <c r="F399" s="9">
        <v>0</v>
      </c>
      <c r="G399" s="9">
        <v>0</v>
      </c>
      <c r="H399" s="9">
        <v>0</v>
      </c>
      <c r="I399" s="9">
        <v>0</v>
      </c>
      <c r="J399" s="9">
        <v>0</v>
      </c>
      <c r="K399" s="9">
        <v>1685</v>
      </c>
      <c r="L399" s="9">
        <v>0</v>
      </c>
      <c r="M399" s="9">
        <v>0</v>
      </c>
      <c r="N399" s="9">
        <v>0</v>
      </c>
      <c r="O399" s="9">
        <v>173250</v>
      </c>
      <c r="P399" s="9">
        <v>142500</v>
      </c>
      <c r="Q399" s="9">
        <v>0</v>
      </c>
      <c r="R399" s="9">
        <v>0</v>
      </c>
      <c r="S399" s="9">
        <v>0</v>
      </c>
      <c r="T399" s="9">
        <v>0</v>
      </c>
      <c r="U399" s="9">
        <v>0</v>
      </c>
      <c r="V399" s="9">
        <v>0</v>
      </c>
      <c r="W399" s="9">
        <v>38000</v>
      </c>
      <c r="X399" s="2">
        <v>7655</v>
      </c>
      <c r="Y399" s="2">
        <v>0</v>
      </c>
    </row>
    <row r="400" spans="1:25" ht="12.75" customHeight="1" x14ac:dyDescent="0.2">
      <c r="A400" s="2" t="s">
        <v>1047</v>
      </c>
      <c r="B400" s="2" t="s">
        <v>1048</v>
      </c>
      <c r="C400" s="9" t="s">
        <v>1312</v>
      </c>
      <c r="D400" s="9" t="s">
        <v>1314</v>
      </c>
      <c r="E400" s="9">
        <v>0</v>
      </c>
      <c r="F400" s="9">
        <v>0</v>
      </c>
      <c r="G400" s="9">
        <v>0</v>
      </c>
      <c r="H400" s="9">
        <v>0</v>
      </c>
      <c r="I400" s="9">
        <v>0</v>
      </c>
      <c r="J400" s="9">
        <v>0</v>
      </c>
      <c r="K400" s="9">
        <v>0</v>
      </c>
      <c r="L400" s="9">
        <v>0</v>
      </c>
      <c r="M400" s="9">
        <v>0</v>
      </c>
      <c r="N400" s="9">
        <v>0</v>
      </c>
      <c r="O400" s="9">
        <v>128463</v>
      </c>
      <c r="P400" s="9">
        <v>26700</v>
      </c>
      <c r="Q400" s="9">
        <v>0</v>
      </c>
      <c r="R400" s="9">
        <v>0</v>
      </c>
      <c r="S400" s="9">
        <v>0</v>
      </c>
      <c r="T400" s="9">
        <v>0</v>
      </c>
      <c r="U400" s="9">
        <v>0</v>
      </c>
      <c r="V400" s="9">
        <v>5</v>
      </c>
      <c r="W400" s="9">
        <v>13500</v>
      </c>
      <c r="X400" s="2">
        <v>0</v>
      </c>
      <c r="Y400" s="2">
        <v>3000</v>
      </c>
    </row>
    <row r="401" spans="1:25" ht="12.75" customHeight="1" x14ac:dyDescent="0.2">
      <c r="A401" s="2" t="s">
        <v>408</v>
      </c>
      <c r="B401" s="2" t="s">
        <v>203</v>
      </c>
      <c r="C401" s="9" t="s">
        <v>1315</v>
      </c>
      <c r="D401" s="9" t="s">
        <v>1316</v>
      </c>
      <c r="E401" s="9">
        <v>0</v>
      </c>
      <c r="F401" s="9">
        <v>0</v>
      </c>
      <c r="G401" s="9">
        <v>0</v>
      </c>
      <c r="H401" s="9">
        <v>0</v>
      </c>
      <c r="I401" s="9">
        <v>0</v>
      </c>
      <c r="J401" s="9">
        <v>0</v>
      </c>
      <c r="K401" s="9">
        <v>0</v>
      </c>
      <c r="L401" s="9">
        <v>0</v>
      </c>
      <c r="M401" s="9">
        <v>0</v>
      </c>
      <c r="N401" s="9">
        <v>0</v>
      </c>
      <c r="O401" s="9">
        <v>0</v>
      </c>
      <c r="P401" s="9">
        <v>0</v>
      </c>
      <c r="Q401" s="9">
        <v>0</v>
      </c>
      <c r="R401" s="9">
        <v>0</v>
      </c>
      <c r="S401" s="9">
        <v>0</v>
      </c>
      <c r="T401" s="9">
        <v>0</v>
      </c>
      <c r="U401" s="9">
        <v>0</v>
      </c>
      <c r="V401" s="9">
        <v>0</v>
      </c>
      <c r="W401" s="9">
        <v>0</v>
      </c>
      <c r="X401" s="2">
        <v>0</v>
      </c>
      <c r="Y401" s="2">
        <v>0</v>
      </c>
    </row>
    <row r="402" spans="1:25" ht="12.75" customHeight="1" x14ac:dyDescent="0.2">
      <c r="A402" s="2" t="s">
        <v>415</v>
      </c>
      <c r="B402" s="2" t="s">
        <v>204</v>
      </c>
      <c r="C402" s="9" t="s">
        <v>1315</v>
      </c>
      <c r="D402" s="9" t="s">
        <v>1316</v>
      </c>
      <c r="E402" s="9">
        <v>0</v>
      </c>
      <c r="F402" s="9">
        <v>0</v>
      </c>
      <c r="G402" s="9">
        <v>0</v>
      </c>
      <c r="H402" s="9">
        <v>0</v>
      </c>
      <c r="I402" s="9">
        <v>0</v>
      </c>
      <c r="J402" s="9">
        <v>0</v>
      </c>
      <c r="K402" s="9">
        <v>0</v>
      </c>
      <c r="L402" s="9">
        <v>0</v>
      </c>
      <c r="M402" s="9">
        <v>0</v>
      </c>
      <c r="N402" s="9">
        <v>0</v>
      </c>
      <c r="O402" s="9">
        <v>0</v>
      </c>
      <c r="P402" s="9">
        <v>0</v>
      </c>
      <c r="Q402" s="9">
        <v>0</v>
      </c>
      <c r="R402" s="9">
        <v>0</v>
      </c>
      <c r="S402" s="9">
        <v>0</v>
      </c>
      <c r="T402" s="9">
        <v>0</v>
      </c>
      <c r="U402" s="9">
        <v>0</v>
      </c>
      <c r="V402" s="9">
        <v>0</v>
      </c>
      <c r="W402" s="9">
        <v>0</v>
      </c>
      <c r="X402" s="2">
        <v>0</v>
      </c>
      <c r="Y402" s="2">
        <v>0</v>
      </c>
    </row>
    <row r="403" spans="1:25" ht="12.75" customHeight="1" x14ac:dyDescent="0.2">
      <c r="A403" s="2" t="s">
        <v>442</v>
      </c>
      <c r="B403" s="2" t="s">
        <v>205</v>
      </c>
      <c r="C403" s="9" t="s">
        <v>1315</v>
      </c>
      <c r="D403" s="9" t="s">
        <v>1316</v>
      </c>
      <c r="E403" s="9">
        <v>0</v>
      </c>
      <c r="F403" s="9">
        <v>0</v>
      </c>
      <c r="G403" s="9">
        <v>0</v>
      </c>
      <c r="H403" s="9">
        <v>0</v>
      </c>
      <c r="I403" s="9">
        <v>0</v>
      </c>
      <c r="J403" s="9">
        <v>0</v>
      </c>
      <c r="K403" s="9">
        <v>0</v>
      </c>
      <c r="L403" s="9">
        <v>1000</v>
      </c>
      <c r="M403" s="9">
        <v>0</v>
      </c>
      <c r="N403" s="9">
        <v>0</v>
      </c>
      <c r="O403" s="9">
        <v>0</v>
      </c>
      <c r="P403" s="9">
        <v>0</v>
      </c>
      <c r="Q403" s="9">
        <v>0</v>
      </c>
      <c r="R403" s="9">
        <v>0</v>
      </c>
      <c r="S403" s="9">
        <v>0</v>
      </c>
      <c r="T403" s="9">
        <v>0</v>
      </c>
      <c r="U403" s="9">
        <v>0</v>
      </c>
      <c r="V403" s="9">
        <v>0</v>
      </c>
      <c r="W403" s="9">
        <v>0</v>
      </c>
      <c r="X403" s="2">
        <v>5133</v>
      </c>
      <c r="Y403" s="2">
        <v>0</v>
      </c>
    </row>
    <row r="404" spans="1:25" ht="12.75" customHeight="1" x14ac:dyDescent="0.2">
      <c r="A404" s="2" t="s">
        <v>393</v>
      </c>
      <c r="B404" s="2" t="s">
        <v>206</v>
      </c>
      <c r="C404" s="9" t="s">
        <v>1312</v>
      </c>
      <c r="D404" s="9" t="s">
        <v>1316</v>
      </c>
      <c r="E404" s="9">
        <v>0</v>
      </c>
      <c r="F404" s="9">
        <v>0</v>
      </c>
      <c r="G404" s="9">
        <v>0</v>
      </c>
      <c r="H404" s="9">
        <v>0</v>
      </c>
      <c r="I404" s="9">
        <v>0</v>
      </c>
      <c r="J404" s="9">
        <v>0</v>
      </c>
      <c r="K404" s="9">
        <v>0</v>
      </c>
      <c r="L404" s="9">
        <v>0</v>
      </c>
      <c r="M404" s="9">
        <v>0</v>
      </c>
      <c r="N404" s="9">
        <v>0</v>
      </c>
      <c r="O404" s="9">
        <v>87414</v>
      </c>
      <c r="P404" s="9">
        <v>16200</v>
      </c>
      <c r="Q404" s="9">
        <v>0</v>
      </c>
      <c r="R404" s="9">
        <v>29</v>
      </c>
      <c r="S404" s="9">
        <v>0</v>
      </c>
      <c r="T404" s="9">
        <v>0</v>
      </c>
      <c r="U404" s="9">
        <v>0</v>
      </c>
      <c r="V404" s="9">
        <v>0</v>
      </c>
      <c r="W404" s="9">
        <v>0</v>
      </c>
      <c r="X404" s="2">
        <v>10000</v>
      </c>
      <c r="Y404" s="2">
        <v>0</v>
      </c>
    </row>
    <row r="405" spans="1:25" ht="12.75" customHeight="1" x14ac:dyDescent="0.2">
      <c r="A405" s="2" t="s">
        <v>450</v>
      </c>
      <c r="B405" s="2" t="s">
        <v>207</v>
      </c>
      <c r="C405" s="9" t="s">
        <v>1315</v>
      </c>
      <c r="D405" s="9" t="s">
        <v>1316</v>
      </c>
      <c r="E405" s="9">
        <v>5</v>
      </c>
      <c r="F405" s="9">
        <v>0</v>
      </c>
      <c r="G405" s="9">
        <v>0</v>
      </c>
      <c r="H405" s="9">
        <v>0</v>
      </c>
      <c r="I405" s="9">
        <v>0</v>
      </c>
      <c r="J405" s="9">
        <v>0</v>
      </c>
      <c r="K405" s="9">
        <v>0</v>
      </c>
      <c r="L405" s="9">
        <v>0</v>
      </c>
      <c r="M405" s="9">
        <v>0</v>
      </c>
      <c r="N405" s="9">
        <v>0</v>
      </c>
      <c r="O405" s="9">
        <v>0</v>
      </c>
      <c r="P405" s="9">
        <v>0</v>
      </c>
      <c r="Q405" s="9">
        <v>0</v>
      </c>
      <c r="R405" s="9">
        <v>0</v>
      </c>
      <c r="S405" s="9">
        <v>0</v>
      </c>
      <c r="T405" s="9">
        <v>0</v>
      </c>
      <c r="U405" s="9">
        <v>0</v>
      </c>
      <c r="V405" s="9">
        <v>0</v>
      </c>
      <c r="W405" s="9">
        <v>0</v>
      </c>
      <c r="X405" s="2">
        <v>0</v>
      </c>
      <c r="Y405" s="2">
        <v>0</v>
      </c>
    </row>
    <row r="406" spans="1:25" ht="12.75" customHeight="1" x14ac:dyDescent="0.2">
      <c r="A406" s="2" t="s">
        <v>576</v>
      </c>
      <c r="B406" s="2" t="s">
        <v>208</v>
      </c>
      <c r="C406" s="9" t="s">
        <v>1315</v>
      </c>
      <c r="D406" s="9" t="s">
        <v>1316</v>
      </c>
      <c r="E406" s="9">
        <v>0</v>
      </c>
      <c r="F406" s="9">
        <v>0</v>
      </c>
      <c r="G406" s="9">
        <v>0</v>
      </c>
      <c r="H406" s="9">
        <v>0</v>
      </c>
      <c r="I406" s="9">
        <v>0</v>
      </c>
      <c r="J406" s="9">
        <v>0</v>
      </c>
      <c r="K406" s="9">
        <v>0</v>
      </c>
      <c r="L406" s="9">
        <v>0</v>
      </c>
      <c r="M406" s="9">
        <v>0</v>
      </c>
      <c r="N406" s="9">
        <v>0</v>
      </c>
      <c r="O406" s="9">
        <v>0</v>
      </c>
      <c r="P406" s="9">
        <v>0</v>
      </c>
      <c r="Q406" s="9">
        <v>0</v>
      </c>
      <c r="R406" s="9">
        <v>0</v>
      </c>
      <c r="S406" s="9">
        <v>0</v>
      </c>
      <c r="T406" s="9">
        <v>0</v>
      </c>
      <c r="U406" s="9">
        <v>0</v>
      </c>
      <c r="V406" s="9">
        <v>0</v>
      </c>
      <c r="W406" s="9">
        <v>0</v>
      </c>
      <c r="X406" s="2">
        <v>0</v>
      </c>
      <c r="Y406" s="2">
        <v>0</v>
      </c>
    </row>
    <row r="407" spans="1:25" ht="12.75" customHeight="1" x14ac:dyDescent="0.2">
      <c r="A407" s="2" t="s">
        <v>577</v>
      </c>
      <c r="B407" s="2" t="s">
        <v>209</v>
      </c>
      <c r="C407" s="9" t="s">
        <v>1315</v>
      </c>
      <c r="D407" s="9" t="s">
        <v>1316</v>
      </c>
      <c r="E407" s="9">
        <v>0</v>
      </c>
      <c r="F407" s="9">
        <v>0</v>
      </c>
      <c r="G407" s="9">
        <v>0</v>
      </c>
      <c r="H407" s="9">
        <v>0</v>
      </c>
      <c r="I407" s="9">
        <v>0</v>
      </c>
      <c r="J407" s="9">
        <v>0</v>
      </c>
      <c r="K407" s="9">
        <v>0</v>
      </c>
      <c r="L407" s="9">
        <v>0</v>
      </c>
      <c r="M407" s="9">
        <v>0</v>
      </c>
      <c r="N407" s="9">
        <v>0</v>
      </c>
      <c r="O407" s="9">
        <v>2500</v>
      </c>
      <c r="P407" s="9">
        <v>0</v>
      </c>
      <c r="Q407" s="9">
        <v>0</v>
      </c>
      <c r="R407" s="9">
        <v>0</v>
      </c>
      <c r="S407" s="9">
        <v>0</v>
      </c>
      <c r="T407" s="9">
        <v>0</v>
      </c>
      <c r="U407" s="9">
        <v>0</v>
      </c>
      <c r="V407" s="9">
        <v>0</v>
      </c>
      <c r="W407" s="9">
        <v>0</v>
      </c>
      <c r="X407" s="2">
        <v>0</v>
      </c>
      <c r="Y407" s="2">
        <v>0</v>
      </c>
    </row>
    <row r="408" spans="1:25" ht="12.75" customHeight="1" x14ac:dyDescent="0.2">
      <c r="A408" s="2" t="s">
        <v>432</v>
      </c>
      <c r="B408" s="2" t="s">
        <v>210</v>
      </c>
      <c r="C408" s="9" t="s">
        <v>1315</v>
      </c>
      <c r="D408" s="9" t="s">
        <v>1316</v>
      </c>
      <c r="E408" s="9">
        <v>0</v>
      </c>
      <c r="F408" s="9">
        <v>2500</v>
      </c>
      <c r="G408" s="9">
        <v>0</v>
      </c>
      <c r="H408" s="9">
        <v>0</v>
      </c>
      <c r="I408" s="9">
        <v>0</v>
      </c>
      <c r="J408" s="9">
        <v>0</v>
      </c>
      <c r="K408" s="9">
        <v>0</v>
      </c>
      <c r="L408" s="9">
        <v>0</v>
      </c>
      <c r="M408" s="9">
        <v>0</v>
      </c>
      <c r="N408" s="9">
        <v>0</v>
      </c>
      <c r="O408" s="9">
        <v>0</v>
      </c>
      <c r="P408" s="9">
        <v>0</v>
      </c>
      <c r="Q408" s="9">
        <v>0</v>
      </c>
      <c r="R408" s="9">
        <v>0</v>
      </c>
      <c r="S408" s="9">
        <v>0</v>
      </c>
      <c r="T408" s="9">
        <v>0</v>
      </c>
      <c r="U408" s="9">
        <v>0</v>
      </c>
      <c r="V408" s="9">
        <v>0</v>
      </c>
      <c r="W408" s="9">
        <v>0</v>
      </c>
      <c r="X408" s="2">
        <v>3320</v>
      </c>
      <c r="Y408" s="2">
        <v>0</v>
      </c>
    </row>
    <row r="409" spans="1:25" ht="12.75" customHeight="1" x14ac:dyDescent="0.2">
      <c r="A409" s="2" t="s">
        <v>1049</v>
      </c>
      <c r="B409" s="2" t="s">
        <v>1050</v>
      </c>
      <c r="C409" s="9" t="s">
        <v>1312</v>
      </c>
      <c r="D409" s="9" t="s">
        <v>1314</v>
      </c>
      <c r="E409" s="9">
        <v>0</v>
      </c>
      <c r="F409" s="9">
        <v>0</v>
      </c>
      <c r="G409" s="9">
        <v>0</v>
      </c>
      <c r="H409" s="9">
        <v>0</v>
      </c>
      <c r="I409" s="9">
        <v>163</v>
      </c>
      <c r="J409" s="9">
        <v>0</v>
      </c>
      <c r="K409" s="9">
        <v>0</v>
      </c>
      <c r="L409" s="9">
        <v>0</v>
      </c>
      <c r="M409" s="9">
        <v>0</v>
      </c>
      <c r="N409" s="9">
        <v>0</v>
      </c>
      <c r="O409" s="9">
        <v>769897</v>
      </c>
      <c r="P409" s="9">
        <v>18000</v>
      </c>
      <c r="Q409" s="9">
        <v>0</v>
      </c>
      <c r="R409" s="9">
        <v>5500</v>
      </c>
      <c r="S409" s="9">
        <v>0</v>
      </c>
      <c r="T409" s="9">
        <v>0</v>
      </c>
      <c r="U409" s="9">
        <v>0</v>
      </c>
      <c r="V409" s="9">
        <v>0</v>
      </c>
      <c r="W409" s="9">
        <v>0</v>
      </c>
      <c r="X409" s="2">
        <v>0</v>
      </c>
      <c r="Y409" s="2">
        <v>2500</v>
      </c>
    </row>
    <row r="410" spans="1:25" ht="12.75" customHeight="1" x14ac:dyDescent="0.2">
      <c r="A410" s="2" t="s">
        <v>586</v>
      </c>
      <c r="B410" s="2" t="s">
        <v>211</v>
      </c>
      <c r="C410" s="9" t="s">
        <v>1315</v>
      </c>
      <c r="D410" s="9" t="s">
        <v>1316</v>
      </c>
      <c r="E410" s="9">
        <v>0</v>
      </c>
      <c r="F410" s="9">
        <v>0</v>
      </c>
      <c r="G410" s="9">
        <v>0</v>
      </c>
      <c r="H410" s="9">
        <v>0</v>
      </c>
      <c r="I410" s="9">
        <v>0</v>
      </c>
      <c r="J410" s="9">
        <v>0</v>
      </c>
      <c r="K410" s="9">
        <v>0</v>
      </c>
      <c r="L410" s="9">
        <v>0</v>
      </c>
      <c r="M410" s="9">
        <v>0</v>
      </c>
      <c r="N410" s="9">
        <v>0</v>
      </c>
      <c r="O410" s="9">
        <v>0</v>
      </c>
      <c r="P410" s="9">
        <v>0</v>
      </c>
      <c r="Q410" s="9">
        <v>0</v>
      </c>
      <c r="R410" s="9">
        <v>0</v>
      </c>
      <c r="S410" s="9">
        <v>0</v>
      </c>
      <c r="T410" s="9">
        <v>0</v>
      </c>
      <c r="U410" s="9">
        <v>0</v>
      </c>
      <c r="V410" s="9">
        <v>0</v>
      </c>
      <c r="W410" s="9">
        <v>0</v>
      </c>
      <c r="X410" s="2">
        <v>0</v>
      </c>
      <c r="Y410" s="2">
        <v>0</v>
      </c>
    </row>
    <row r="411" spans="1:25" ht="12.75" customHeight="1" x14ac:dyDescent="0.2">
      <c r="A411" s="2" t="s">
        <v>602</v>
      </c>
      <c r="B411" s="2" t="s">
        <v>212</v>
      </c>
      <c r="C411" s="9" t="s">
        <v>1315</v>
      </c>
      <c r="D411" s="9" t="s">
        <v>1316</v>
      </c>
      <c r="E411" s="9">
        <v>0</v>
      </c>
      <c r="F411" s="9">
        <v>0</v>
      </c>
      <c r="G411" s="9">
        <v>0</v>
      </c>
      <c r="H411" s="9">
        <v>0</v>
      </c>
      <c r="I411" s="9">
        <v>0</v>
      </c>
      <c r="J411" s="9">
        <v>0</v>
      </c>
      <c r="K411" s="9">
        <v>0</v>
      </c>
      <c r="L411" s="9">
        <v>0</v>
      </c>
      <c r="M411" s="9">
        <v>0</v>
      </c>
      <c r="N411" s="9">
        <v>0</v>
      </c>
      <c r="O411" s="9">
        <v>0</v>
      </c>
      <c r="P411" s="9">
        <v>0</v>
      </c>
      <c r="Q411" s="9">
        <v>0</v>
      </c>
      <c r="R411" s="9">
        <v>0</v>
      </c>
      <c r="S411" s="9">
        <v>0</v>
      </c>
      <c r="T411" s="9">
        <v>0</v>
      </c>
      <c r="U411" s="9">
        <v>0</v>
      </c>
      <c r="V411" s="9">
        <v>0</v>
      </c>
      <c r="W411" s="9">
        <v>0</v>
      </c>
      <c r="X411" s="2">
        <v>0</v>
      </c>
      <c r="Y411" s="2">
        <v>0</v>
      </c>
    </row>
    <row r="412" spans="1:25" ht="12.75" customHeight="1" x14ac:dyDescent="0.2">
      <c r="A412" s="2" t="s">
        <v>617</v>
      </c>
      <c r="B412" s="2" t="s">
        <v>213</v>
      </c>
      <c r="C412" s="9" t="s">
        <v>1315</v>
      </c>
      <c r="D412" s="9" t="s">
        <v>1316</v>
      </c>
      <c r="E412" s="9">
        <v>0</v>
      </c>
      <c r="F412" s="9">
        <v>0</v>
      </c>
      <c r="G412" s="9">
        <v>0</v>
      </c>
      <c r="H412" s="9">
        <v>0</v>
      </c>
      <c r="I412" s="9">
        <v>0</v>
      </c>
      <c r="J412" s="9">
        <v>0</v>
      </c>
      <c r="K412" s="9">
        <v>0</v>
      </c>
      <c r="L412" s="9">
        <v>0</v>
      </c>
      <c r="M412" s="9">
        <v>0</v>
      </c>
      <c r="N412" s="9">
        <v>0</v>
      </c>
      <c r="O412" s="9">
        <v>0</v>
      </c>
      <c r="P412" s="9">
        <v>0</v>
      </c>
      <c r="Q412" s="9">
        <v>0</v>
      </c>
      <c r="R412" s="9">
        <v>0</v>
      </c>
      <c r="S412" s="9">
        <v>0</v>
      </c>
      <c r="T412" s="9">
        <v>0</v>
      </c>
      <c r="U412" s="9">
        <v>0</v>
      </c>
      <c r="V412" s="9">
        <v>0</v>
      </c>
      <c r="W412" s="9">
        <v>0</v>
      </c>
      <c r="X412" s="2">
        <v>0</v>
      </c>
      <c r="Y412" s="2">
        <v>0</v>
      </c>
    </row>
    <row r="413" spans="1:25" ht="12.75" customHeight="1" x14ac:dyDescent="0.2">
      <c r="A413" s="2" t="s">
        <v>558</v>
      </c>
      <c r="B413" s="2" t="s">
        <v>214</v>
      </c>
      <c r="C413" s="9" t="s">
        <v>1315</v>
      </c>
      <c r="D413" s="9" t="s">
        <v>1316</v>
      </c>
      <c r="E413" s="9">
        <v>0</v>
      </c>
      <c r="F413" s="9">
        <v>0</v>
      </c>
      <c r="G413" s="9">
        <v>0</v>
      </c>
      <c r="H413" s="9">
        <v>0</v>
      </c>
      <c r="I413" s="9">
        <v>0</v>
      </c>
      <c r="J413" s="9">
        <v>0</v>
      </c>
      <c r="K413" s="9">
        <v>0</v>
      </c>
      <c r="L413" s="9">
        <v>0</v>
      </c>
      <c r="M413" s="9">
        <v>0</v>
      </c>
      <c r="N413" s="9">
        <v>0</v>
      </c>
      <c r="O413" s="9">
        <v>0</v>
      </c>
      <c r="P413" s="9">
        <v>0</v>
      </c>
      <c r="Q413" s="9">
        <v>0</v>
      </c>
      <c r="R413" s="9">
        <v>0</v>
      </c>
      <c r="S413" s="9">
        <v>0</v>
      </c>
      <c r="T413" s="9">
        <v>0</v>
      </c>
      <c r="U413" s="9">
        <v>0</v>
      </c>
      <c r="V413" s="9">
        <v>0</v>
      </c>
      <c r="W413" s="9">
        <v>0</v>
      </c>
      <c r="X413" s="2">
        <v>0</v>
      </c>
      <c r="Y413" s="2">
        <v>0</v>
      </c>
    </row>
    <row r="414" spans="1:25" ht="12.75" customHeight="1" x14ac:dyDescent="0.2">
      <c r="A414" s="2" t="s">
        <v>626</v>
      </c>
      <c r="B414" s="2" t="s">
        <v>215</v>
      </c>
      <c r="C414" s="9" t="s">
        <v>1315</v>
      </c>
      <c r="D414" s="9" t="s">
        <v>1316</v>
      </c>
      <c r="E414" s="9">
        <v>0</v>
      </c>
      <c r="F414" s="9">
        <v>0</v>
      </c>
      <c r="G414" s="9">
        <v>0</v>
      </c>
      <c r="H414" s="9">
        <v>0</v>
      </c>
      <c r="I414" s="9">
        <v>0</v>
      </c>
      <c r="J414" s="9">
        <v>0</v>
      </c>
      <c r="K414" s="9">
        <v>0</v>
      </c>
      <c r="L414" s="9">
        <v>0</v>
      </c>
      <c r="M414" s="9">
        <v>0</v>
      </c>
      <c r="N414" s="9">
        <v>0</v>
      </c>
      <c r="O414" s="9">
        <v>0</v>
      </c>
      <c r="P414" s="9">
        <v>0</v>
      </c>
      <c r="Q414" s="9">
        <v>0</v>
      </c>
      <c r="R414" s="9">
        <v>0</v>
      </c>
      <c r="S414" s="9">
        <v>0</v>
      </c>
      <c r="T414" s="9">
        <v>0</v>
      </c>
      <c r="U414" s="9">
        <v>0</v>
      </c>
      <c r="V414" s="9">
        <v>0</v>
      </c>
      <c r="W414" s="9">
        <v>0</v>
      </c>
      <c r="X414" s="2">
        <v>0</v>
      </c>
      <c r="Y414" s="2">
        <v>0</v>
      </c>
    </row>
    <row r="415" spans="1:25" ht="12.75" customHeight="1" x14ac:dyDescent="0.2">
      <c r="A415" s="2" t="s">
        <v>634</v>
      </c>
      <c r="B415" s="2" t="s">
        <v>216</v>
      </c>
      <c r="C415" s="9" t="s">
        <v>1315</v>
      </c>
      <c r="D415" s="9" t="s">
        <v>1316</v>
      </c>
      <c r="E415" s="9">
        <v>0</v>
      </c>
      <c r="F415" s="9">
        <v>0</v>
      </c>
      <c r="G415" s="9">
        <v>0</v>
      </c>
      <c r="H415" s="9">
        <v>0</v>
      </c>
      <c r="I415" s="9">
        <v>20</v>
      </c>
      <c r="J415" s="9">
        <v>0</v>
      </c>
      <c r="K415" s="9">
        <v>0</v>
      </c>
      <c r="L415" s="9">
        <v>0</v>
      </c>
      <c r="M415" s="9">
        <v>0</v>
      </c>
      <c r="N415" s="9">
        <v>0</v>
      </c>
      <c r="O415" s="9">
        <v>0</v>
      </c>
      <c r="P415" s="9">
        <v>0</v>
      </c>
      <c r="Q415" s="9">
        <v>0</v>
      </c>
      <c r="R415" s="9">
        <v>0</v>
      </c>
      <c r="S415" s="9">
        <v>0</v>
      </c>
      <c r="T415" s="9">
        <v>0</v>
      </c>
      <c r="U415" s="9">
        <v>0</v>
      </c>
      <c r="V415" s="9">
        <v>0</v>
      </c>
      <c r="W415" s="9">
        <v>0</v>
      </c>
      <c r="X415" s="2">
        <v>135</v>
      </c>
      <c r="Y415" s="2">
        <v>0</v>
      </c>
    </row>
    <row r="416" spans="1:25" ht="12.75" customHeight="1" x14ac:dyDescent="0.2">
      <c r="A416" s="2" t="s">
        <v>697</v>
      </c>
      <c r="B416" s="2" t="s">
        <v>217</v>
      </c>
      <c r="C416" s="9" t="s">
        <v>1321</v>
      </c>
      <c r="D416" s="9" t="s">
        <v>1316</v>
      </c>
      <c r="E416" s="9">
        <v>0</v>
      </c>
      <c r="F416" s="9">
        <v>0</v>
      </c>
      <c r="G416" s="9">
        <v>0</v>
      </c>
      <c r="H416" s="9">
        <v>0</v>
      </c>
      <c r="I416" s="9">
        <v>0</v>
      </c>
      <c r="J416" s="9">
        <v>0</v>
      </c>
      <c r="K416" s="9">
        <v>0</v>
      </c>
      <c r="L416" s="9">
        <v>0</v>
      </c>
      <c r="M416" s="9">
        <v>0</v>
      </c>
      <c r="N416" s="9">
        <v>0</v>
      </c>
      <c r="O416" s="9">
        <v>333128</v>
      </c>
      <c r="P416" s="9">
        <v>8000</v>
      </c>
      <c r="Q416" s="9">
        <v>0</v>
      </c>
      <c r="R416" s="9">
        <v>0</v>
      </c>
      <c r="S416" s="9">
        <v>0</v>
      </c>
      <c r="T416" s="9">
        <v>0</v>
      </c>
      <c r="U416" s="9">
        <v>0</v>
      </c>
      <c r="V416" s="9">
        <v>0</v>
      </c>
      <c r="W416" s="9">
        <v>2000</v>
      </c>
      <c r="X416" s="2">
        <v>0</v>
      </c>
      <c r="Y416" s="2">
        <v>0</v>
      </c>
    </row>
    <row r="417" spans="1:25" ht="12.75" customHeight="1" x14ac:dyDescent="0.2">
      <c r="A417" s="2" t="s">
        <v>1051</v>
      </c>
      <c r="B417" s="2" t="s">
        <v>1052</v>
      </c>
      <c r="C417" s="9" t="s">
        <v>1319</v>
      </c>
      <c r="D417" s="9" t="s">
        <v>1313</v>
      </c>
      <c r="E417" s="9">
        <v>0</v>
      </c>
      <c r="F417" s="9">
        <v>0</v>
      </c>
      <c r="G417" s="9">
        <v>0</v>
      </c>
      <c r="H417" s="9">
        <v>0</v>
      </c>
      <c r="I417" s="9">
        <v>0</v>
      </c>
      <c r="J417" s="9">
        <v>0</v>
      </c>
      <c r="K417" s="9">
        <v>0</v>
      </c>
      <c r="L417" s="9">
        <v>0</v>
      </c>
      <c r="M417" s="9">
        <v>0</v>
      </c>
      <c r="N417" s="9">
        <v>0</v>
      </c>
      <c r="O417" s="9">
        <v>21167</v>
      </c>
      <c r="P417" s="9">
        <v>0</v>
      </c>
      <c r="Q417" s="9">
        <v>0</v>
      </c>
      <c r="R417" s="9">
        <v>0</v>
      </c>
      <c r="S417" s="9">
        <v>0</v>
      </c>
      <c r="T417" s="9">
        <v>0</v>
      </c>
      <c r="U417" s="9">
        <v>0</v>
      </c>
      <c r="V417" s="9">
        <v>0</v>
      </c>
      <c r="W417" s="9">
        <v>0</v>
      </c>
      <c r="X417" s="2">
        <v>0</v>
      </c>
      <c r="Y417" s="2">
        <v>0</v>
      </c>
    </row>
    <row r="418" spans="1:25" ht="12.75" customHeight="1" x14ac:dyDescent="0.2">
      <c r="A418" s="2" t="s">
        <v>806</v>
      </c>
      <c r="B418" s="2" t="s">
        <v>1360</v>
      </c>
      <c r="C418" s="9" t="s">
        <v>1323</v>
      </c>
      <c r="D418" s="9" t="s">
        <v>1316</v>
      </c>
      <c r="E418" s="9">
        <v>0</v>
      </c>
      <c r="F418" s="9">
        <v>0</v>
      </c>
      <c r="G418" s="9">
        <v>0</v>
      </c>
      <c r="H418" s="9">
        <v>0</v>
      </c>
      <c r="I418" s="9">
        <v>0</v>
      </c>
      <c r="J418" s="9">
        <v>0</v>
      </c>
      <c r="K418" s="9">
        <v>0</v>
      </c>
      <c r="L418" s="9">
        <v>0</v>
      </c>
      <c r="M418" s="9">
        <v>0</v>
      </c>
      <c r="N418" s="9">
        <v>0</v>
      </c>
      <c r="O418" s="9">
        <v>90798</v>
      </c>
      <c r="P418" s="9">
        <v>0</v>
      </c>
      <c r="Q418" s="9">
        <v>0</v>
      </c>
      <c r="R418" s="9">
        <v>0</v>
      </c>
      <c r="S418" s="9">
        <v>0</v>
      </c>
      <c r="T418" s="9">
        <v>0</v>
      </c>
      <c r="U418" s="9">
        <v>0</v>
      </c>
      <c r="V418" s="9">
        <v>0</v>
      </c>
      <c r="W418" s="9">
        <v>0</v>
      </c>
      <c r="X418" s="2">
        <v>0</v>
      </c>
      <c r="Y418" s="2">
        <v>0</v>
      </c>
    </row>
    <row r="419" spans="1:25" ht="12.75" customHeight="1" x14ac:dyDescent="0.2">
      <c r="A419" s="2" t="s">
        <v>495</v>
      </c>
      <c r="B419" s="2" t="s">
        <v>218</v>
      </c>
      <c r="C419" s="9" t="s">
        <v>1312</v>
      </c>
      <c r="D419" s="9" t="s">
        <v>1316</v>
      </c>
      <c r="E419" s="9">
        <v>0</v>
      </c>
      <c r="F419" s="9">
        <v>5300</v>
      </c>
      <c r="G419" s="9">
        <v>5300</v>
      </c>
      <c r="H419" s="9">
        <v>0</v>
      </c>
      <c r="I419" s="9">
        <v>0</v>
      </c>
      <c r="J419" s="9">
        <v>0</v>
      </c>
      <c r="K419" s="9">
        <v>0</v>
      </c>
      <c r="L419" s="9">
        <v>0</v>
      </c>
      <c r="M419" s="9">
        <v>0</v>
      </c>
      <c r="N419" s="9">
        <v>0</v>
      </c>
      <c r="O419" s="9">
        <v>177733</v>
      </c>
      <c r="P419" s="9">
        <v>5000</v>
      </c>
      <c r="Q419" s="9">
        <v>0</v>
      </c>
      <c r="R419" s="9">
        <v>2588</v>
      </c>
      <c r="S419" s="9">
        <v>0</v>
      </c>
      <c r="T419" s="9">
        <v>0</v>
      </c>
      <c r="U419" s="9">
        <v>0</v>
      </c>
      <c r="V419" s="9">
        <v>0</v>
      </c>
      <c r="W419" s="9">
        <v>4000</v>
      </c>
      <c r="X419" s="2">
        <v>24220</v>
      </c>
      <c r="Y419" s="2">
        <v>0</v>
      </c>
    </row>
    <row r="420" spans="1:25" ht="12.75" customHeight="1" x14ac:dyDescent="0.2">
      <c r="A420" s="2" t="s">
        <v>472</v>
      </c>
      <c r="B420" s="2" t="s">
        <v>219</v>
      </c>
      <c r="C420" s="9" t="s">
        <v>1312</v>
      </c>
      <c r="D420" s="9" t="s">
        <v>1316</v>
      </c>
      <c r="E420" s="9">
        <v>0</v>
      </c>
      <c r="F420" s="9">
        <v>0</v>
      </c>
      <c r="G420" s="9">
        <v>0</v>
      </c>
      <c r="H420" s="9">
        <v>0</v>
      </c>
      <c r="I420" s="9">
        <v>0</v>
      </c>
      <c r="J420" s="9">
        <v>0</v>
      </c>
      <c r="K420" s="9">
        <v>0</v>
      </c>
      <c r="L420" s="9">
        <v>0</v>
      </c>
      <c r="M420" s="9">
        <v>0</v>
      </c>
      <c r="N420" s="9">
        <v>0</v>
      </c>
      <c r="O420" s="9">
        <v>198874</v>
      </c>
      <c r="P420" s="9">
        <v>0</v>
      </c>
      <c r="Q420" s="9">
        <v>0</v>
      </c>
      <c r="R420" s="9">
        <v>0</v>
      </c>
      <c r="S420" s="9">
        <v>0</v>
      </c>
      <c r="T420" s="9">
        <v>0</v>
      </c>
      <c r="U420" s="9">
        <v>0</v>
      </c>
      <c r="V420" s="9">
        <v>0</v>
      </c>
      <c r="W420" s="9">
        <v>0</v>
      </c>
      <c r="X420" s="2">
        <v>15600</v>
      </c>
      <c r="Y420" s="2">
        <v>0</v>
      </c>
    </row>
    <row r="421" spans="1:25" ht="12.75" customHeight="1" x14ac:dyDescent="0.2">
      <c r="A421" s="2" t="s">
        <v>720</v>
      </c>
      <c r="B421" s="2" t="s">
        <v>220</v>
      </c>
      <c r="C421" s="9" t="s">
        <v>1327</v>
      </c>
      <c r="D421" s="9" t="s">
        <v>1316</v>
      </c>
      <c r="E421" s="9">
        <v>0</v>
      </c>
      <c r="F421" s="9">
        <v>0</v>
      </c>
      <c r="G421" s="9">
        <v>0</v>
      </c>
      <c r="H421" s="9">
        <v>0</v>
      </c>
      <c r="I421" s="9">
        <v>0</v>
      </c>
      <c r="J421" s="9">
        <v>0</v>
      </c>
      <c r="K421" s="9">
        <v>0</v>
      </c>
      <c r="L421" s="9">
        <v>0</v>
      </c>
      <c r="M421" s="9">
        <v>0</v>
      </c>
      <c r="N421" s="9">
        <v>0</v>
      </c>
      <c r="O421" s="9">
        <v>761709</v>
      </c>
      <c r="P421" s="9">
        <v>0</v>
      </c>
      <c r="Q421" s="9">
        <v>0</v>
      </c>
      <c r="R421" s="9">
        <v>0</v>
      </c>
      <c r="S421" s="9">
        <v>0</v>
      </c>
      <c r="T421" s="9">
        <v>0</v>
      </c>
      <c r="U421" s="9">
        <v>0</v>
      </c>
      <c r="V421" s="9">
        <v>0</v>
      </c>
      <c r="W421" s="9">
        <v>0</v>
      </c>
      <c r="X421" s="2">
        <v>0</v>
      </c>
      <c r="Y421" s="2">
        <v>0</v>
      </c>
    </row>
    <row r="422" spans="1:25" ht="12.75" customHeight="1" x14ac:dyDescent="0.2">
      <c r="A422" s="2" t="s">
        <v>653</v>
      </c>
      <c r="B422" s="2" t="s">
        <v>221</v>
      </c>
      <c r="C422" s="9" t="s">
        <v>1315</v>
      </c>
      <c r="D422" s="9" t="s">
        <v>1316</v>
      </c>
      <c r="E422" s="9">
        <v>0</v>
      </c>
      <c r="F422" s="9">
        <v>0</v>
      </c>
      <c r="G422" s="9">
        <v>0</v>
      </c>
      <c r="H422" s="9">
        <v>0</v>
      </c>
      <c r="I422" s="9">
        <v>0</v>
      </c>
      <c r="J422" s="9">
        <v>0</v>
      </c>
      <c r="K422" s="9">
        <v>35</v>
      </c>
      <c r="L422" s="9">
        <v>0</v>
      </c>
      <c r="M422" s="9">
        <v>0</v>
      </c>
      <c r="N422" s="9">
        <v>0</v>
      </c>
      <c r="O422" s="9">
        <v>0</v>
      </c>
      <c r="P422" s="9">
        <v>0</v>
      </c>
      <c r="Q422" s="9">
        <v>0</v>
      </c>
      <c r="R422" s="9">
        <v>0</v>
      </c>
      <c r="S422" s="9">
        <v>0</v>
      </c>
      <c r="T422" s="9">
        <v>0</v>
      </c>
      <c r="U422" s="9">
        <v>0</v>
      </c>
      <c r="V422" s="9">
        <v>0</v>
      </c>
      <c r="W422" s="9">
        <v>0</v>
      </c>
      <c r="X422" s="2">
        <v>0</v>
      </c>
      <c r="Y422" s="2">
        <v>0</v>
      </c>
    </row>
    <row r="423" spans="1:25" ht="12.75" customHeight="1" x14ac:dyDescent="0.2">
      <c r="A423" s="2" t="s">
        <v>522</v>
      </c>
      <c r="B423" s="2" t="s">
        <v>835</v>
      </c>
      <c r="C423" s="9" t="s">
        <v>1315</v>
      </c>
      <c r="D423" s="9" t="s">
        <v>1316</v>
      </c>
      <c r="E423" s="9">
        <v>92</v>
      </c>
      <c r="F423" s="9">
        <v>0</v>
      </c>
      <c r="G423" s="9">
        <v>0</v>
      </c>
      <c r="H423" s="9">
        <v>0</v>
      </c>
      <c r="I423" s="9">
        <v>0</v>
      </c>
      <c r="J423" s="9">
        <v>0</v>
      </c>
      <c r="K423" s="9">
        <v>0</v>
      </c>
      <c r="L423" s="9">
        <v>0</v>
      </c>
      <c r="M423" s="9">
        <v>0</v>
      </c>
      <c r="N423" s="9">
        <v>0</v>
      </c>
      <c r="O423" s="9">
        <v>1500</v>
      </c>
      <c r="P423" s="9">
        <v>0</v>
      </c>
      <c r="Q423" s="9">
        <v>0</v>
      </c>
      <c r="R423" s="9">
        <v>0</v>
      </c>
      <c r="S423" s="9">
        <v>0</v>
      </c>
      <c r="T423" s="9">
        <v>0</v>
      </c>
      <c r="U423" s="9">
        <v>0</v>
      </c>
      <c r="V423" s="9">
        <v>0</v>
      </c>
      <c r="W423" s="9">
        <v>0</v>
      </c>
      <c r="X423" s="2">
        <v>1000</v>
      </c>
      <c r="Y423" s="2">
        <v>0</v>
      </c>
    </row>
    <row r="424" spans="1:25" ht="12.75" customHeight="1" x14ac:dyDescent="0.2">
      <c r="A424" s="2" t="s">
        <v>643</v>
      </c>
      <c r="B424" s="2" t="s">
        <v>842</v>
      </c>
      <c r="C424" s="9" t="s">
        <v>1315</v>
      </c>
      <c r="D424" s="9" t="s">
        <v>1316</v>
      </c>
      <c r="E424" s="9">
        <v>0</v>
      </c>
      <c r="F424" s="9">
        <v>0</v>
      </c>
      <c r="G424" s="9">
        <v>0</v>
      </c>
      <c r="H424" s="9">
        <v>0</v>
      </c>
      <c r="I424" s="9">
        <v>0</v>
      </c>
      <c r="J424" s="9">
        <v>0</v>
      </c>
      <c r="K424" s="9">
        <v>0</v>
      </c>
      <c r="L424" s="9">
        <v>0</v>
      </c>
      <c r="M424" s="9">
        <v>0</v>
      </c>
      <c r="N424" s="9">
        <v>0</v>
      </c>
      <c r="O424" s="9">
        <v>0</v>
      </c>
      <c r="P424" s="9">
        <v>0</v>
      </c>
      <c r="Q424" s="9">
        <v>0</v>
      </c>
      <c r="R424" s="9">
        <v>0</v>
      </c>
      <c r="S424" s="9">
        <v>0</v>
      </c>
      <c r="T424" s="9">
        <v>0</v>
      </c>
      <c r="U424" s="9">
        <v>0</v>
      </c>
      <c r="V424" s="9">
        <v>0</v>
      </c>
      <c r="W424" s="9">
        <v>0</v>
      </c>
      <c r="X424" s="2">
        <v>0</v>
      </c>
      <c r="Y424" s="2">
        <v>0</v>
      </c>
    </row>
    <row r="425" spans="1:25" ht="12.75" customHeight="1" x14ac:dyDescent="0.2">
      <c r="A425" s="2" t="s">
        <v>687</v>
      </c>
      <c r="B425" s="2" t="s">
        <v>845</v>
      </c>
      <c r="C425" s="9" t="s">
        <v>1321</v>
      </c>
      <c r="D425" s="9" t="s">
        <v>1316</v>
      </c>
      <c r="E425" s="9">
        <v>0</v>
      </c>
      <c r="F425" s="9">
        <v>0</v>
      </c>
      <c r="G425" s="9">
        <v>0</v>
      </c>
      <c r="H425" s="9">
        <v>0</v>
      </c>
      <c r="I425" s="9">
        <v>0</v>
      </c>
      <c r="J425" s="9">
        <v>0</v>
      </c>
      <c r="K425" s="9">
        <v>0</v>
      </c>
      <c r="L425" s="9">
        <v>0</v>
      </c>
      <c r="M425" s="9">
        <v>0</v>
      </c>
      <c r="N425" s="9">
        <v>0</v>
      </c>
      <c r="O425" s="9">
        <v>89141</v>
      </c>
      <c r="P425" s="9">
        <v>20000</v>
      </c>
      <c r="Q425" s="9">
        <v>0</v>
      </c>
      <c r="R425" s="9">
        <v>0</v>
      </c>
      <c r="S425" s="9">
        <v>0</v>
      </c>
      <c r="T425" s="9">
        <v>0</v>
      </c>
      <c r="U425" s="9">
        <v>0</v>
      </c>
      <c r="V425" s="9">
        <v>0</v>
      </c>
      <c r="W425" s="9">
        <v>5000</v>
      </c>
      <c r="X425" s="2">
        <v>0</v>
      </c>
      <c r="Y425" s="2">
        <v>0</v>
      </c>
    </row>
    <row r="426" spans="1:25" ht="12.75" customHeight="1" x14ac:dyDescent="0.2">
      <c r="A426" s="2" t="s">
        <v>635</v>
      </c>
      <c r="B426" s="2" t="s">
        <v>222</v>
      </c>
      <c r="C426" s="9" t="s">
        <v>1315</v>
      </c>
      <c r="D426" s="9" t="s">
        <v>1316</v>
      </c>
      <c r="E426" s="9">
        <v>0</v>
      </c>
      <c r="F426" s="9">
        <v>0</v>
      </c>
      <c r="G426" s="9">
        <v>0</v>
      </c>
      <c r="H426" s="9">
        <v>0</v>
      </c>
      <c r="I426" s="9">
        <v>0</v>
      </c>
      <c r="J426" s="9">
        <v>0</v>
      </c>
      <c r="K426" s="9">
        <v>0</v>
      </c>
      <c r="L426" s="9">
        <v>0</v>
      </c>
      <c r="M426" s="9">
        <v>0</v>
      </c>
      <c r="N426" s="9">
        <v>0</v>
      </c>
      <c r="O426" s="9">
        <v>3000</v>
      </c>
      <c r="P426" s="9">
        <v>0</v>
      </c>
      <c r="Q426" s="9">
        <v>0</v>
      </c>
      <c r="R426" s="9">
        <v>0</v>
      </c>
      <c r="S426" s="9">
        <v>0</v>
      </c>
      <c r="T426" s="9">
        <v>0</v>
      </c>
      <c r="U426" s="9">
        <v>0</v>
      </c>
      <c r="V426" s="9">
        <v>206</v>
      </c>
      <c r="W426" s="9">
        <v>0</v>
      </c>
      <c r="X426" s="2">
        <v>0</v>
      </c>
      <c r="Y426" s="2">
        <v>0</v>
      </c>
    </row>
    <row r="427" spans="1:25" ht="12.75" customHeight="1" x14ac:dyDescent="0.2">
      <c r="A427" s="2" t="s">
        <v>629</v>
      </c>
      <c r="B427" s="2" t="s">
        <v>352</v>
      </c>
      <c r="C427" s="9" t="s">
        <v>1324</v>
      </c>
      <c r="D427" s="9" t="s">
        <v>1316</v>
      </c>
      <c r="E427" s="9">
        <v>0</v>
      </c>
      <c r="F427" s="9">
        <v>0</v>
      </c>
      <c r="G427" s="9">
        <v>0</v>
      </c>
      <c r="H427" s="9">
        <v>0</v>
      </c>
      <c r="I427" s="9">
        <v>0</v>
      </c>
      <c r="J427" s="9">
        <v>0</v>
      </c>
      <c r="K427" s="9">
        <v>0</v>
      </c>
      <c r="L427" s="9">
        <v>0</v>
      </c>
      <c r="M427" s="9">
        <v>0</v>
      </c>
      <c r="N427" s="9">
        <v>0</v>
      </c>
      <c r="O427" s="9">
        <v>423925</v>
      </c>
      <c r="P427" s="9">
        <v>40500</v>
      </c>
      <c r="Q427" s="9">
        <v>0</v>
      </c>
      <c r="R427" s="9">
        <v>0</v>
      </c>
      <c r="S427" s="9">
        <v>0</v>
      </c>
      <c r="T427" s="9">
        <v>0</v>
      </c>
      <c r="U427" s="9">
        <v>0</v>
      </c>
      <c r="V427" s="9">
        <v>0</v>
      </c>
      <c r="W427" s="9">
        <v>42379</v>
      </c>
      <c r="X427" s="2">
        <v>0</v>
      </c>
      <c r="Y427" s="2">
        <v>0</v>
      </c>
    </row>
    <row r="428" spans="1:25" ht="12.75" customHeight="1" x14ac:dyDescent="0.2">
      <c r="A428" s="2" t="s">
        <v>802</v>
      </c>
      <c r="B428" s="2" t="s">
        <v>1361</v>
      </c>
      <c r="C428" s="9" t="s">
        <v>1323</v>
      </c>
      <c r="D428" s="9" t="s">
        <v>1316</v>
      </c>
      <c r="E428" s="9">
        <v>0</v>
      </c>
      <c r="F428" s="9">
        <v>0</v>
      </c>
      <c r="G428" s="9">
        <v>0</v>
      </c>
      <c r="H428" s="9">
        <v>0</v>
      </c>
      <c r="I428" s="9">
        <v>0</v>
      </c>
      <c r="J428" s="9">
        <v>0</v>
      </c>
      <c r="K428" s="9">
        <v>0</v>
      </c>
      <c r="L428" s="9">
        <v>0</v>
      </c>
      <c r="M428" s="9">
        <v>0</v>
      </c>
      <c r="N428" s="9">
        <v>0</v>
      </c>
      <c r="O428" s="9">
        <v>19750</v>
      </c>
      <c r="P428" s="9">
        <v>0</v>
      </c>
      <c r="Q428" s="9">
        <v>0</v>
      </c>
      <c r="R428" s="9">
        <v>0</v>
      </c>
      <c r="S428" s="9">
        <v>0</v>
      </c>
      <c r="T428" s="9">
        <v>0</v>
      </c>
      <c r="U428" s="9">
        <v>0</v>
      </c>
      <c r="V428" s="9">
        <v>0</v>
      </c>
      <c r="W428" s="9">
        <v>1000</v>
      </c>
      <c r="X428" s="2">
        <v>0</v>
      </c>
      <c r="Y428" s="2">
        <v>0</v>
      </c>
    </row>
    <row r="429" spans="1:25" ht="12.75" customHeight="1" x14ac:dyDescent="0.2">
      <c r="A429" s="2" t="s">
        <v>636</v>
      </c>
      <c r="B429" s="2" t="s">
        <v>223</v>
      </c>
      <c r="C429" s="9" t="s">
        <v>1315</v>
      </c>
      <c r="D429" s="9" t="s">
        <v>1316</v>
      </c>
      <c r="E429" s="9">
        <v>0</v>
      </c>
      <c r="F429" s="9">
        <v>0</v>
      </c>
      <c r="G429" s="9">
        <v>0</v>
      </c>
      <c r="H429" s="9">
        <v>0</v>
      </c>
      <c r="I429" s="9">
        <v>0</v>
      </c>
      <c r="J429" s="9">
        <v>0</v>
      </c>
      <c r="K429" s="9">
        <v>0</v>
      </c>
      <c r="L429" s="9">
        <v>0</v>
      </c>
      <c r="M429" s="9">
        <v>0</v>
      </c>
      <c r="N429" s="9">
        <v>0</v>
      </c>
      <c r="O429" s="9">
        <v>0</v>
      </c>
      <c r="P429" s="9">
        <v>0</v>
      </c>
      <c r="Q429" s="9">
        <v>0</v>
      </c>
      <c r="R429" s="9">
        <v>0</v>
      </c>
      <c r="S429" s="9">
        <v>0</v>
      </c>
      <c r="T429" s="9">
        <v>0</v>
      </c>
      <c r="U429" s="9">
        <v>0</v>
      </c>
      <c r="V429" s="9">
        <v>0</v>
      </c>
      <c r="W429" s="9">
        <v>0</v>
      </c>
      <c r="X429" s="2">
        <v>0</v>
      </c>
      <c r="Y429" s="2">
        <v>0</v>
      </c>
    </row>
    <row r="430" spans="1:25" ht="12.75" customHeight="1" x14ac:dyDescent="0.2">
      <c r="A430" s="2" t="s">
        <v>767</v>
      </c>
      <c r="B430" s="2" t="s">
        <v>866</v>
      </c>
      <c r="C430" s="9" t="s">
        <v>1319</v>
      </c>
      <c r="D430" s="9" t="s">
        <v>1316</v>
      </c>
      <c r="E430" s="9">
        <v>0</v>
      </c>
      <c r="F430" s="9">
        <v>0</v>
      </c>
      <c r="G430" s="9">
        <v>0</v>
      </c>
      <c r="H430" s="9">
        <v>0</v>
      </c>
      <c r="I430" s="9">
        <v>0</v>
      </c>
      <c r="J430" s="9">
        <v>0</v>
      </c>
      <c r="K430" s="9">
        <v>0</v>
      </c>
      <c r="L430" s="9">
        <v>0</v>
      </c>
      <c r="M430" s="9">
        <v>0</v>
      </c>
      <c r="N430" s="9">
        <v>0</v>
      </c>
      <c r="O430" s="9">
        <v>45500</v>
      </c>
      <c r="P430" s="9">
        <v>0</v>
      </c>
      <c r="Q430" s="9">
        <v>0</v>
      </c>
      <c r="R430" s="9">
        <v>0</v>
      </c>
      <c r="S430" s="9">
        <v>0</v>
      </c>
      <c r="T430" s="9">
        <v>0</v>
      </c>
      <c r="U430" s="9">
        <v>0</v>
      </c>
      <c r="V430" s="9">
        <v>0</v>
      </c>
      <c r="W430" s="9">
        <v>0</v>
      </c>
      <c r="X430" s="2">
        <v>0</v>
      </c>
      <c r="Y430" s="2">
        <v>0</v>
      </c>
    </row>
    <row r="431" spans="1:25" ht="12.75" customHeight="1" x14ac:dyDescent="0.2">
      <c r="A431" s="2" t="s">
        <v>523</v>
      </c>
      <c r="B431" s="2" t="s">
        <v>224</v>
      </c>
      <c r="C431" s="9" t="s">
        <v>1315</v>
      </c>
      <c r="D431" s="9" t="s">
        <v>1316</v>
      </c>
      <c r="E431" s="9">
        <v>0</v>
      </c>
      <c r="F431" s="9">
        <v>0</v>
      </c>
      <c r="G431" s="9">
        <v>0</v>
      </c>
      <c r="H431" s="9">
        <v>0</v>
      </c>
      <c r="I431" s="9">
        <v>0</v>
      </c>
      <c r="J431" s="9">
        <v>0</v>
      </c>
      <c r="K431" s="9">
        <v>0</v>
      </c>
      <c r="L431" s="9">
        <v>0</v>
      </c>
      <c r="M431" s="9">
        <v>0</v>
      </c>
      <c r="N431" s="9">
        <v>0</v>
      </c>
      <c r="O431" s="9">
        <v>17004</v>
      </c>
      <c r="P431" s="9">
        <v>0</v>
      </c>
      <c r="Q431" s="9">
        <v>0</v>
      </c>
      <c r="R431" s="9">
        <v>0</v>
      </c>
      <c r="S431" s="9">
        <v>0</v>
      </c>
      <c r="T431" s="9">
        <v>0</v>
      </c>
      <c r="U431" s="9">
        <v>0</v>
      </c>
      <c r="V431" s="9">
        <v>0</v>
      </c>
      <c r="W431" s="9">
        <v>0</v>
      </c>
      <c r="X431" s="2">
        <v>0</v>
      </c>
      <c r="Y431" s="2">
        <v>0</v>
      </c>
    </row>
    <row r="432" spans="1:25" ht="12.75" customHeight="1" x14ac:dyDescent="0.2">
      <c r="A432" s="2" t="s">
        <v>1053</v>
      </c>
      <c r="B432" s="2" t="s">
        <v>1054</v>
      </c>
      <c r="C432" s="9" t="s">
        <v>1312</v>
      </c>
      <c r="D432" s="9" t="s">
        <v>1314</v>
      </c>
      <c r="E432" s="9">
        <v>0</v>
      </c>
      <c r="F432" s="9">
        <v>0</v>
      </c>
      <c r="G432" s="9">
        <v>0</v>
      </c>
      <c r="H432" s="9">
        <v>0</v>
      </c>
      <c r="I432" s="9">
        <v>0</v>
      </c>
      <c r="J432" s="9">
        <v>0</v>
      </c>
      <c r="K432" s="9">
        <v>0</v>
      </c>
      <c r="L432" s="9">
        <v>0</v>
      </c>
      <c r="M432" s="9">
        <v>0</v>
      </c>
      <c r="N432" s="9">
        <v>0</v>
      </c>
      <c r="O432" s="9">
        <v>132286</v>
      </c>
      <c r="P432" s="9">
        <v>1000</v>
      </c>
      <c r="Q432" s="9">
        <v>0</v>
      </c>
      <c r="R432" s="9">
        <v>0</v>
      </c>
      <c r="S432" s="9">
        <v>0</v>
      </c>
      <c r="T432" s="9">
        <v>0</v>
      </c>
      <c r="U432" s="9">
        <v>0</v>
      </c>
      <c r="V432" s="9">
        <v>27</v>
      </c>
      <c r="W432" s="9">
        <v>0</v>
      </c>
      <c r="X432" s="2">
        <v>0</v>
      </c>
      <c r="Y432" s="2">
        <v>0</v>
      </c>
    </row>
    <row r="433" spans="1:25" ht="12.75" customHeight="1" x14ac:dyDescent="0.2">
      <c r="A433" s="2" t="s">
        <v>681</v>
      </c>
      <c r="B433" s="2" t="s">
        <v>225</v>
      </c>
      <c r="C433" s="9" t="s">
        <v>1321</v>
      </c>
      <c r="D433" s="9" t="s">
        <v>1316</v>
      </c>
      <c r="E433" s="9">
        <v>0</v>
      </c>
      <c r="F433" s="9">
        <v>1800</v>
      </c>
      <c r="G433" s="9">
        <v>0</v>
      </c>
      <c r="H433" s="9">
        <v>0</v>
      </c>
      <c r="I433" s="9">
        <v>0</v>
      </c>
      <c r="J433" s="9">
        <v>0</v>
      </c>
      <c r="K433" s="9">
        <v>123</v>
      </c>
      <c r="L433" s="9">
        <v>0</v>
      </c>
      <c r="M433" s="9">
        <v>0</v>
      </c>
      <c r="N433" s="9">
        <v>0</v>
      </c>
      <c r="O433" s="9">
        <v>267258</v>
      </c>
      <c r="P433" s="9">
        <v>77500</v>
      </c>
      <c r="Q433" s="9">
        <v>0</v>
      </c>
      <c r="R433" s="9">
        <v>0</v>
      </c>
      <c r="S433" s="9">
        <v>0</v>
      </c>
      <c r="T433" s="9">
        <v>0</v>
      </c>
      <c r="U433" s="9">
        <v>0</v>
      </c>
      <c r="V433" s="9">
        <v>0</v>
      </c>
      <c r="W433" s="9">
        <v>0</v>
      </c>
      <c r="X433" s="2">
        <v>5100</v>
      </c>
      <c r="Y433" s="2">
        <v>0</v>
      </c>
    </row>
    <row r="434" spans="1:25" ht="12.75" customHeight="1" x14ac:dyDescent="0.2">
      <c r="A434" s="2" t="s">
        <v>424</v>
      </c>
      <c r="B434" s="2" t="s">
        <v>226</v>
      </c>
      <c r="C434" s="9" t="s">
        <v>1312</v>
      </c>
      <c r="D434" s="9" t="s">
        <v>1316</v>
      </c>
      <c r="E434" s="9">
        <v>0</v>
      </c>
      <c r="F434" s="9">
        <v>0</v>
      </c>
      <c r="G434" s="9">
        <v>0</v>
      </c>
      <c r="H434" s="9">
        <v>0</v>
      </c>
      <c r="I434" s="9">
        <v>0</v>
      </c>
      <c r="J434" s="9">
        <v>0</v>
      </c>
      <c r="K434" s="9">
        <v>0</v>
      </c>
      <c r="L434" s="9">
        <v>0</v>
      </c>
      <c r="M434" s="9">
        <v>0</v>
      </c>
      <c r="N434" s="9">
        <v>0</v>
      </c>
      <c r="O434" s="9">
        <v>5530</v>
      </c>
      <c r="P434" s="9">
        <v>49000</v>
      </c>
      <c r="Q434" s="9">
        <v>0</v>
      </c>
      <c r="R434" s="9">
        <v>2000</v>
      </c>
      <c r="S434" s="9">
        <v>0</v>
      </c>
      <c r="T434" s="9">
        <v>0</v>
      </c>
      <c r="U434" s="9">
        <v>0</v>
      </c>
      <c r="V434" s="9">
        <v>0</v>
      </c>
      <c r="W434" s="9">
        <v>0</v>
      </c>
      <c r="X434" s="2">
        <v>0</v>
      </c>
      <c r="Y434" s="2">
        <v>0</v>
      </c>
    </row>
    <row r="435" spans="1:25" ht="12.75" customHeight="1" x14ac:dyDescent="0.2">
      <c r="A435" s="2" t="s">
        <v>628</v>
      </c>
      <c r="B435" s="2" t="s">
        <v>227</v>
      </c>
      <c r="C435" s="9" t="s">
        <v>1312</v>
      </c>
      <c r="D435" s="9" t="s">
        <v>1316</v>
      </c>
      <c r="E435" s="9">
        <v>0</v>
      </c>
      <c r="F435" s="9">
        <v>0</v>
      </c>
      <c r="G435" s="9">
        <v>0</v>
      </c>
      <c r="H435" s="9">
        <v>0</v>
      </c>
      <c r="I435" s="9">
        <v>0</v>
      </c>
      <c r="J435" s="9">
        <v>0</v>
      </c>
      <c r="K435" s="9">
        <v>0</v>
      </c>
      <c r="L435" s="9">
        <v>0</v>
      </c>
      <c r="M435" s="9">
        <v>0</v>
      </c>
      <c r="N435" s="9">
        <v>0</v>
      </c>
      <c r="O435" s="9">
        <v>215330</v>
      </c>
      <c r="P435" s="9">
        <v>20000</v>
      </c>
      <c r="Q435" s="9">
        <v>0</v>
      </c>
      <c r="R435" s="9">
        <v>0</v>
      </c>
      <c r="S435" s="9">
        <v>0</v>
      </c>
      <c r="T435" s="9">
        <v>0</v>
      </c>
      <c r="U435" s="9">
        <v>0</v>
      </c>
      <c r="V435" s="9">
        <v>0</v>
      </c>
      <c r="W435" s="9">
        <v>0</v>
      </c>
      <c r="X435" s="2">
        <v>0</v>
      </c>
      <c r="Y435" s="2">
        <v>0</v>
      </c>
    </row>
    <row r="436" spans="1:25" ht="12.75" customHeight="1" x14ac:dyDescent="0.2">
      <c r="A436" s="2" t="s">
        <v>1055</v>
      </c>
      <c r="B436" s="2" t="s">
        <v>1056</v>
      </c>
      <c r="C436" s="9" t="s">
        <v>1317</v>
      </c>
      <c r="D436" s="9" t="s">
        <v>1317</v>
      </c>
      <c r="E436" s="9">
        <v>0</v>
      </c>
      <c r="F436" s="9">
        <v>0</v>
      </c>
      <c r="G436" s="9">
        <v>0</v>
      </c>
      <c r="H436" s="9">
        <v>0</v>
      </c>
      <c r="I436" s="9">
        <v>0</v>
      </c>
      <c r="J436" s="9">
        <v>0</v>
      </c>
      <c r="K436" s="9">
        <v>0</v>
      </c>
      <c r="L436" s="9">
        <v>0</v>
      </c>
      <c r="M436" s="9">
        <v>0</v>
      </c>
      <c r="N436" s="9">
        <v>0</v>
      </c>
      <c r="O436" s="9">
        <v>0</v>
      </c>
      <c r="P436" s="9">
        <v>0</v>
      </c>
      <c r="Q436" s="9">
        <v>0</v>
      </c>
      <c r="R436" s="9">
        <v>0</v>
      </c>
      <c r="S436" s="9">
        <v>0</v>
      </c>
      <c r="T436" s="9">
        <v>0</v>
      </c>
      <c r="U436" s="9">
        <v>0</v>
      </c>
      <c r="V436" s="9">
        <v>0</v>
      </c>
      <c r="W436" s="9">
        <v>0</v>
      </c>
      <c r="X436" s="2">
        <v>0</v>
      </c>
      <c r="Y436" s="2">
        <v>0</v>
      </c>
    </row>
    <row r="437" spans="1:25" ht="12.75" customHeight="1" x14ac:dyDescent="0.2">
      <c r="A437" s="2" t="s">
        <v>662</v>
      </c>
      <c r="B437" s="2" t="s">
        <v>228</v>
      </c>
      <c r="C437" s="9" t="s">
        <v>1315</v>
      </c>
      <c r="D437" s="9" t="s">
        <v>1316</v>
      </c>
      <c r="E437" s="9">
        <v>0</v>
      </c>
      <c r="F437" s="9">
        <v>0</v>
      </c>
      <c r="G437" s="9">
        <v>0</v>
      </c>
      <c r="H437" s="9">
        <v>0</v>
      </c>
      <c r="I437" s="9">
        <v>0</v>
      </c>
      <c r="J437" s="9">
        <v>0</v>
      </c>
      <c r="K437" s="9">
        <v>0</v>
      </c>
      <c r="L437" s="9">
        <v>0</v>
      </c>
      <c r="M437" s="9">
        <v>0</v>
      </c>
      <c r="N437" s="9">
        <v>0</v>
      </c>
      <c r="O437" s="9">
        <v>0</v>
      </c>
      <c r="P437" s="9">
        <v>0</v>
      </c>
      <c r="Q437" s="9">
        <v>0</v>
      </c>
      <c r="R437" s="9">
        <v>0</v>
      </c>
      <c r="S437" s="9">
        <v>0</v>
      </c>
      <c r="T437" s="9">
        <v>0</v>
      </c>
      <c r="U437" s="9">
        <v>0</v>
      </c>
      <c r="V437" s="9">
        <v>0</v>
      </c>
      <c r="W437" s="9">
        <v>0</v>
      </c>
      <c r="X437" s="2">
        <v>0</v>
      </c>
      <c r="Y437" s="2">
        <v>0</v>
      </c>
    </row>
    <row r="438" spans="1:25" ht="12.75" customHeight="1" x14ac:dyDescent="0.2">
      <c r="A438" s="2" t="s">
        <v>492</v>
      </c>
      <c r="B438" s="2" t="s">
        <v>229</v>
      </c>
      <c r="C438" s="9" t="s">
        <v>1315</v>
      </c>
      <c r="D438" s="9" t="s">
        <v>1316</v>
      </c>
      <c r="E438" s="9">
        <v>800</v>
      </c>
      <c r="F438" s="9">
        <v>0</v>
      </c>
      <c r="G438" s="9">
        <v>0</v>
      </c>
      <c r="H438" s="9">
        <v>0</v>
      </c>
      <c r="I438" s="9">
        <v>0</v>
      </c>
      <c r="J438" s="9">
        <v>0</v>
      </c>
      <c r="K438" s="9">
        <v>0</v>
      </c>
      <c r="L438" s="9">
        <v>0</v>
      </c>
      <c r="M438" s="9">
        <v>0</v>
      </c>
      <c r="N438" s="9">
        <v>0</v>
      </c>
      <c r="O438" s="9">
        <v>0</v>
      </c>
      <c r="P438" s="9">
        <v>0</v>
      </c>
      <c r="Q438" s="9">
        <v>0</v>
      </c>
      <c r="R438" s="9">
        <v>0</v>
      </c>
      <c r="S438" s="9">
        <v>0</v>
      </c>
      <c r="T438" s="9">
        <v>0</v>
      </c>
      <c r="U438" s="9">
        <v>0</v>
      </c>
      <c r="V438" s="9">
        <v>0</v>
      </c>
      <c r="W438" s="9">
        <v>0</v>
      </c>
      <c r="X438" s="2">
        <v>0</v>
      </c>
      <c r="Y438" s="2">
        <v>0</v>
      </c>
    </row>
    <row r="439" spans="1:25" ht="12.75" customHeight="1" x14ac:dyDescent="0.2">
      <c r="A439" s="2" t="s">
        <v>638</v>
      </c>
      <c r="B439" s="2" t="s">
        <v>353</v>
      </c>
      <c r="C439" s="9" t="s">
        <v>1324</v>
      </c>
      <c r="D439" s="9" t="s">
        <v>1316</v>
      </c>
      <c r="E439" s="9">
        <v>0</v>
      </c>
      <c r="F439" s="9">
        <v>0</v>
      </c>
      <c r="G439" s="9">
        <v>0</v>
      </c>
      <c r="H439" s="9">
        <v>0</v>
      </c>
      <c r="I439" s="9">
        <v>0</v>
      </c>
      <c r="J439" s="9">
        <v>0</v>
      </c>
      <c r="K439" s="9">
        <v>0</v>
      </c>
      <c r="L439" s="9">
        <v>0</v>
      </c>
      <c r="M439" s="9">
        <v>0</v>
      </c>
      <c r="N439" s="9">
        <v>0</v>
      </c>
      <c r="O439" s="9">
        <v>164585</v>
      </c>
      <c r="P439" s="9">
        <v>45000</v>
      </c>
      <c r="Q439" s="9">
        <v>0</v>
      </c>
      <c r="R439" s="9">
        <v>0</v>
      </c>
      <c r="S439" s="9">
        <v>0</v>
      </c>
      <c r="T439" s="9">
        <v>0</v>
      </c>
      <c r="U439" s="9">
        <v>0</v>
      </c>
      <c r="V439" s="9">
        <v>0</v>
      </c>
      <c r="W439" s="9">
        <v>130000</v>
      </c>
      <c r="X439" s="2">
        <v>0</v>
      </c>
      <c r="Y439" s="2">
        <v>0</v>
      </c>
    </row>
    <row r="440" spans="1:25" ht="12.75" customHeight="1" x14ac:dyDescent="0.2">
      <c r="A440" s="2" t="s">
        <v>644</v>
      </c>
      <c r="B440" s="2" t="s">
        <v>230</v>
      </c>
      <c r="C440" s="9" t="s">
        <v>1315</v>
      </c>
      <c r="D440" s="9" t="s">
        <v>1316</v>
      </c>
      <c r="E440" s="9">
        <v>0</v>
      </c>
      <c r="F440" s="9">
        <v>0</v>
      </c>
      <c r="G440" s="9">
        <v>0</v>
      </c>
      <c r="H440" s="9">
        <v>0</v>
      </c>
      <c r="I440" s="9">
        <v>0</v>
      </c>
      <c r="J440" s="9">
        <v>0</v>
      </c>
      <c r="K440" s="9">
        <v>0</v>
      </c>
      <c r="L440" s="9">
        <v>0</v>
      </c>
      <c r="M440" s="9">
        <v>0</v>
      </c>
      <c r="N440" s="9">
        <v>0</v>
      </c>
      <c r="O440" s="9">
        <v>0</v>
      </c>
      <c r="P440" s="9">
        <v>0</v>
      </c>
      <c r="Q440" s="9">
        <v>0</v>
      </c>
      <c r="R440" s="9">
        <v>0</v>
      </c>
      <c r="S440" s="9">
        <v>0</v>
      </c>
      <c r="T440" s="9">
        <v>0</v>
      </c>
      <c r="U440" s="9">
        <v>0</v>
      </c>
      <c r="V440" s="9">
        <v>0</v>
      </c>
      <c r="W440" s="9">
        <v>0</v>
      </c>
      <c r="X440" s="2">
        <v>0</v>
      </c>
      <c r="Y440" s="2">
        <v>0</v>
      </c>
    </row>
    <row r="441" spans="1:25" ht="12.75" customHeight="1" x14ac:dyDescent="0.2">
      <c r="A441" s="2" t="s">
        <v>768</v>
      </c>
      <c r="B441" s="2" t="s">
        <v>867</v>
      </c>
      <c r="C441" s="9" t="s">
        <v>1319</v>
      </c>
      <c r="D441" s="9" t="s">
        <v>1316</v>
      </c>
      <c r="E441" s="9">
        <v>0</v>
      </c>
      <c r="F441" s="9">
        <v>0</v>
      </c>
      <c r="G441" s="9">
        <v>0</v>
      </c>
      <c r="H441" s="9">
        <v>0</v>
      </c>
      <c r="I441" s="9">
        <v>0</v>
      </c>
      <c r="J441" s="9">
        <v>0</v>
      </c>
      <c r="K441" s="9">
        <v>0</v>
      </c>
      <c r="L441" s="9">
        <v>0</v>
      </c>
      <c r="M441" s="9">
        <v>0</v>
      </c>
      <c r="N441" s="9">
        <v>0</v>
      </c>
      <c r="O441" s="9">
        <v>9890</v>
      </c>
      <c r="P441" s="9">
        <v>0</v>
      </c>
      <c r="Q441" s="9">
        <v>0</v>
      </c>
      <c r="R441" s="9">
        <v>0</v>
      </c>
      <c r="S441" s="9">
        <v>0</v>
      </c>
      <c r="T441" s="9">
        <v>0</v>
      </c>
      <c r="U441" s="9">
        <v>0</v>
      </c>
      <c r="V441" s="9">
        <v>0</v>
      </c>
      <c r="W441" s="9">
        <v>0</v>
      </c>
      <c r="X441" s="2">
        <v>0</v>
      </c>
      <c r="Y441" s="2">
        <v>0</v>
      </c>
    </row>
    <row r="442" spans="1:25" ht="12.75" customHeight="1" x14ac:dyDescent="0.2">
      <c r="A442" s="2" t="s">
        <v>698</v>
      </c>
      <c r="B442" s="2" t="s">
        <v>231</v>
      </c>
      <c r="C442" s="9" t="s">
        <v>1321</v>
      </c>
      <c r="D442" s="9" t="s">
        <v>1316</v>
      </c>
      <c r="E442" s="9">
        <v>0</v>
      </c>
      <c r="F442" s="9">
        <v>0</v>
      </c>
      <c r="G442" s="9">
        <v>0</v>
      </c>
      <c r="H442" s="9">
        <v>0</v>
      </c>
      <c r="I442" s="9">
        <v>8</v>
      </c>
      <c r="J442" s="9">
        <v>0</v>
      </c>
      <c r="K442" s="9">
        <v>176</v>
      </c>
      <c r="L442" s="9">
        <v>0</v>
      </c>
      <c r="M442" s="9">
        <v>0</v>
      </c>
      <c r="N442" s="9">
        <v>111</v>
      </c>
      <c r="O442" s="9">
        <v>137983</v>
      </c>
      <c r="P442" s="9">
        <v>39500</v>
      </c>
      <c r="Q442" s="9">
        <v>0</v>
      </c>
      <c r="R442" s="9">
        <v>19</v>
      </c>
      <c r="S442" s="9">
        <v>0</v>
      </c>
      <c r="T442" s="9">
        <v>0</v>
      </c>
      <c r="U442" s="9">
        <v>0</v>
      </c>
      <c r="V442" s="9">
        <v>52</v>
      </c>
      <c r="W442" s="9">
        <v>0</v>
      </c>
      <c r="X442" s="2">
        <v>30925</v>
      </c>
      <c r="Y442" s="2">
        <v>151</v>
      </c>
    </row>
    <row r="443" spans="1:25" ht="12.75" customHeight="1" x14ac:dyDescent="0.2">
      <c r="A443" s="2" t="s">
        <v>646</v>
      </c>
      <c r="B443" s="2" t="s">
        <v>354</v>
      </c>
      <c r="C443" s="9" t="s">
        <v>1324</v>
      </c>
      <c r="D443" s="9" t="s">
        <v>1316</v>
      </c>
      <c r="E443" s="9">
        <v>0</v>
      </c>
      <c r="F443" s="9">
        <v>0</v>
      </c>
      <c r="G443" s="9">
        <v>0</v>
      </c>
      <c r="H443" s="9">
        <v>0</v>
      </c>
      <c r="I443" s="9">
        <v>0</v>
      </c>
      <c r="J443" s="9">
        <v>0</v>
      </c>
      <c r="K443" s="9">
        <v>0</v>
      </c>
      <c r="L443" s="9">
        <v>0</v>
      </c>
      <c r="M443" s="9">
        <v>0</v>
      </c>
      <c r="N443" s="9">
        <v>0</v>
      </c>
      <c r="O443" s="9">
        <v>295230</v>
      </c>
      <c r="P443" s="9">
        <v>10207</v>
      </c>
      <c r="Q443" s="9">
        <v>0</v>
      </c>
      <c r="R443" s="9">
        <v>0</v>
      </c>
      <c r="S443" s="9">
        <v>0</v>
      </c>
      <c r="T443" s="9">
        <v>0</v>
      </c>
      <c r="U443" s="9">
        <v>0</v>
      </c>
      <c r="V443" s="9">
        <v>0</v>
      </c>
      <c r="W443" s="9">
        <v>0</v>
      </c>
      <c r="X443" s="2">
        <v>14362</v>
      </c>
      <c r="Y443" s="2">
        <v>0</v>
      </c>
    </row>
    <row r="444" spans="1:25" ht="12.75" customHeight="1" x14ac:dyDescent="0.2">
      <c r="A444" s="2" t="s">
        <v>654</v>
      </c>
      <c r="B444" s="2" t="s">
        <v>232</v>
      </c>
      <c r="C444" s="9" t="s">
        <v>1315</v>
      </c>
      <c r="D444" s="9" t="s">
        <v>1316</v>
      </c>
      <c r="E444" s="9">
        <v>0</v>
      </c>
      <c r="F444" s="9">
        <v>0</v>
      </c>
      <c r="G444" s="9">
        <v>0</v>
      </c>
      <c r="H444" s="9">
        <v>0</v>
      </c>
      <c r="I444" s="9">
        <v>0</v>
      </c>
      <c r="J444" s="9">
        <v>0</v>
      </c>
      <c r="K444" s="9">
        <v>0</v>
      </c>
      <c r="L444" s="9">
        <v>0</v>
      </c>
      <c r="M444" s="9">
        <v>0</v>
      </c>
      <c r="N444" s="9">
        <v>0</v>
      </c>
      <c r="O444" s="9">
        <v>0</v>
      </c>
      <c r="P444" s="9">
        <v>0</v>
      </c>
      <c r="Q444" s="9">
        <v>0</v>
      </c>
      <c r="R444" s="9">
        <v>0</v>
      </c>
      <c r="S444" s="9">
        <v>0</v>
      </c>
      <c r="T444" s="9">
        <v>0</v>
      </c>
      <c r="U444" s="9">
        <v>0</v>
      </c>
      <c r="V444" s="9">
        <v>0</v>
      </c>
      <c r="W444" s="9">
        <v>0</v>
      </c>
      <c r="X444" s="2">
        <v>0</v>
      </c>
      <c r="Y444" s="2">
        <v>0</v>
      </c>
    </row>
    <row r="445" spans="1:25" ht="12.75" customHeight="1" x14ac:dyDescent="0.2">
      <c r="A445" s="2" t="s">
        <v>769</v>
      </c>
      <c r="B445" s="2" t="s">
        <v>868</v>
      </c>
      <c r="C445" s="9" t="s">
        <v>1319</v>
      </c>
      <c r="D445" s="9" t="s">
        <v>1316</v>
      </c>
      <c r="E445" s="9">
        <v>0</v>
      </c>
      <c r="F445" s="9">
        <v>0</v>
      </c>
      <c r="G445" s="9">
        <v>0</v>
      </c>
      <c r="H445" s="9">
        <v>0</v>
      </c>
      <c r="I445" s="9">
        <v>0</v>
      </c>
      <c r="J445" s="9">
        <v>0</v>
      </c>
      <c r="K445" s="9">
        <v>0</v>
      </c>
      <c r="L445" s="9">
        <v>0</v>
      </c>
      <c r="M445" s="9">
        <v>0</v>
      </c>
      <c r="N445" s="9">
        <v>0</v>
      </c>
      <c r="O445" s="9">
        <v>0</v>
      </c>
      <c r="P445" s="9">
        <v>0</v>
      </c>
      <c r="Q445" s="9">
        <v>0</v>
      </c>
      <c r="R445" s="9">
        <v>0</v>
      </c>
      <c r="S445" s="9">
        <v>0</v>
      </c>
      <c r="T445" s="9">
        <v>0</v>
      </c>
      <c r="U445" s="9">
        <v>0</v>
      </c>
      <c r="V445" s="9">
        <v>0</v>
      </c>
      <c r="W445" s="9">
        <v>0</v>
      </c>
      <c r="X445" s="2">
        <v>0</v>
      </c>
      <c r="Y445" s="2">
        <v>0</v>
      </c>
    </row>
    <row r="446" spans="1:25" ht="12.75" customHeight="1" x14ac:dyDescent="0.2">
      <c r="A446" s="2" t="s">
        <v>779</v>
      </c>
      <c r="B446" s="2" t="s">
        <v>873</v>
      </c>
      <c r="C446" s="9" t="s">
        <v>1319</v>
      </c>
      <c r="D446" s="9" t="s">
        <v>1316</v>
      </c>
      <c r="E446" s="9">
        <v>0</v>
      </c>
      <c r="F446" s="9">
        <v>0</v>
      </c>
      <c r="G446" s="9">
        <v>0</v>
      </c>
      <c r="H446" s="9">
        <v>0</v>
      </c>
      <c r="I446" s="9">
        <v>0</v>
      </c>
      <c r="J446" s="9">
        <v>0</v>
      </c>
      <c r="K446" s="9">
        <v>0</v>
      </c>
      <c r="L446" s="9">
        <v>0</v>
      </c>
      <c r="M446" s="9">
        <v>0</v>
      </c>
      <c r="N446" s="9">
        <v>0</v>
      </c>
      <c r="O446" s="9">
        <v>4500</v>
      </c>
      <c r="P446" s="9">
        <v>0</v>
      </c>
      <c r="Q446" s="9">
        <v>0</v>
      </c>
      <c r="R446" s="9">
        <v>0</v>
      </c>
      <c r="S446" s="9">
        <v>0</v>
      </c>
      <c r="T446" s="9">
        <v>0</v>
      </c>
      <c r="U446" s="9">
        <v>0</v>
      </c>
      <c r="V446" s="9">
        <v>0</v>
      </c>
      <c r="W446" s="9">
        <v>0</v>
      </c>
      <c r="X446" s="2">
        <v>0</v>
      </c>
      <c r="Y446" s="2">
        <v>0</v>
      </c>
    </row>
    <row r="447" spans="1:25" ht="12.75" customHeight="1" x14ac:dyDescent="0.2">
      <c r="A447" s="2" t="s">
        <v>742</v>
      </c>
      <c r="B447" s="2" t="s">
        <v>233</v>
      </c>
      <c r="C447" s="9" t="s">
        <v>1320</v>
      </c>
      <c r="D447" s="9" t="s">
        <v>1316</v>
      </c>
      <c r="E447" s="9">
        <v>0</v>
      </c>
      <c r="F447" s="9">
        <v>0</v>
      </c>
      <c r="G447" s="9">
        <v>0</v>
      </c>
      <c r="H447" s="9">
        <v>0</v>
      </c>
      <c r="I447" s="9">
        <v>0</v>
      </c>
      <c r="J447" s="9">
        <v>0</v>
      </c>
      <c r="K447" s="9">
        <v>0</v>
      </c>
      <c r="L447" s="9">
        <v>0</v>
      </c>
      <c r="M447" s="9">
        <v>0</v>
      </c>
      <c r="N447" s="9">
        <v>0</v>
      </c>
      <c r="O447" s="9">
        <v>49494</v>
      </c>
      <c r="P447" s="9">
        <v>0</v>
      </c>
      <c r="Q447" s="9">
        <v>0</v>
      </c>
      <c r="R447" s="9">
        <v>0</v>
      </c>
      <c r="S447" s="9">
        <v>0</v>
      </c>
      <c r="T447" s="9">
        <v>0</v>
      </c>
      <c r="U447" s="9">
        <v>0</v>
      </c>
      <c r="V447" s="9">
        <v>0</v>
      </c>
      <c r="W447" s="9">
        <v>15300</v>
      </c>
      <c r="X447" s="2">
        <v>0</v>
      </c>
      <c r="Y447" s="2">
        <v>0</v>
      </c>
    </row>
    <row r="448" spans="1:25" ht="12.75" customHeight="1" x14ac:dyDescent="0.2">
      <c r="A448" s="2" t="s">
        <v>542</v>
      </c>
      <c r="B448" s="2" t="s">
        <v>234</v>
      </c>
      <c r="C448" s="9" t="s">
        <v>1315</v>
      </c>
      <c r="D448" s="9" t="s">
        <v>1316</v>
      </c>
      <c r="E448" s="9">
        <v>0</v>
      </c>
      <c r="F448" s="9">
        <v>0</v>
      </c>
      <c r="G448" s="9">
        <v>0</v>
      </c>
      <c r="H448" s="9">
        <v>0</v>
      </c>
      <c r="I448" s="9">
        <v>0</v>
      </c>
      <c r="J448" s="9">
        <v>0</v>
      </c>
      <c r="K448" s="9">
        <v>0</v>
      </c>
      <c r="L448" s="9">
        <v>0</v>
      </c>
      <c r="M448" s="9">
        <v>0</v>
      </c>
      <c r="N448" s="9">
        <v>0</v>
      </c>
      <c r="O448" s="9">
        <v>0</v>
      </c>
      <c r="P448" s="9">
        <v>0</v>
      </c>
      <c r="Q448" s="9">
        <v>0</v>
      </c>
      <c r="R448" s="9">
        <v>0</v>
      </c>
      <c r="S448" s="9">
        <v>0</v>
      </c>
      <c r="T448" s="9">
        <v>0</v>
      </c>
      <c r="U448" s="9">
        <v>0</v>
      </c>
      <c r="V448" s="9">
        <v>0</v>
      </c>
      <c r="W448" s="9">
        <v>0</v>
      </c>
      <c r="X448" s="2">
        <v>0</v>
      </c>
      <c r="Y448" s="2">
        <v>0</v>
      </c>
    </row>
    <row r="449" spans="1:25" ht="12.75" customHeight="1" x14ac:dyDescent="0.2">
      <c r="A449" s="2" t="s">
        <v>1057</v>
      </c>
      <c r="B449" s="2" t="s">
        <v>1058</v>
      </c>
      <c r="C449" s="9" t="s">
        <v>1312</v>
      </c>
      <c r="D449" s="9" t="s">
        <v>1313</v>
      </c>
      <c r="E449" s="9">
        <v>0</v>
      </c>
      <c r="F449" s="9">
        <v>0</v>
      </c>
      <c r="G449" s="9">
        <v>0</v>
      </c>
      <c r="H449" s="9">
        <v>40</v>
      </c>
      <c r="I449" s="9">
        <v>0</v>
      </c>
      <c r="J449" s="9">
        <v>0</v>
      </c>
      <c r="K449" s="9">
        <v>185</v>
      </c>
      <c r="L449" s="9">
        <v>0</v>
      </c>
      <c r="M449" s="9">
        <v>0</v>
      </c>
      <c r="N449" s="9">
        <v>1</v>
      </c>
      <c r="O449" s="9">
        <v>238847</v>
      </c>
      <c r="P449" s="9">
        <v>98000</v>
      </c>
      <c r="Q449" s="9">
        <v>0</v>
      </c>
      <c r="R449" s="9">
        <v>0</v>
      </c>
      <c r="S449" s="9">
        <v>0</v>
      </c>
      <c r="T449" s="9">
        <v>0</v>
      </c>
      <c r="U449" s="9">
        <v>0</v>
      </c>
      <c r="V449" s="9">
        <v>480</v>
      </c>
      <c r="W449" s="9">
        <v>0</v>
      </c>
      <c r="X449" s="2">
        <v>0</v>
      </c>
      <c r="Y449" s="2">
        <v>0</v>
      </c>
    </row>
    <row r="450" spans="1:25" ht="12.75" customHeight="1" x14ac:dyDescent="0.2">
      <c r="A450" s="2" t="s">
        <v>672</v>
      </c>
      <c r="B450" s="2" t="s">
        <v>235</v>
      </c>
      <c r="C450" s="9" t="s">
        <v>1312</v>
      </c>
      <c r="D450" s="9" t="s">
        <v>1316</v>
      </c>
      <c r="E450" s="9">
        <v>9112</v>
      </c>
      <c r="F450" s="9">
        <v>0</v>
      </c>
      <c r="G450" s="9">
        <v>0</v>
      </c>
      <c r="H450" s="9">
        <v>0</v>
      </c>
      <c r="I450" s="9">
        <v>0</v>
      </c>
      <c r="J450" s="9">
        <v>0</v>
      </c>
      <c r="K450" s="9">
        <v>0</v>
      </c>
      <c r="L450" s="9">
        <v>0</v>
      </c>
      <c r="M450" s="9">
        <v>0</v>
      </c>
      <c r="N450" s="9">
        <v>0</v>
      </c>
      <c r="O450" s="9">
        <v>65988</v>
      </c>
      <c r="P450" s="9">
        <v>30000</v>
      </c>
      <c r="Q450" s="9">
        <v>0</v>
      </c>
      <c r="R450" s="9">
        <v>0</v>
      </c>
      <c r="S450" s="9">
        <v>0</v>
      </c>
      <c r="T450" s="9">
        <v>0</v>
      </c>
      <c r="U450" s="9">
        <v>0</v>
      </c>
      <c r="V450" s="9">
        <v>0</v>
      </c>
      <c r="W450" s="9">
        <v>0</v>
      </c>
      <c r="X450" s="2">
        <v>23000</v>
      </c>
      <c r="Y450" s="2">
        <v>0</v>
      </c>
    </row>
    <row r="451" spans="1:25" ht="12.75" customHeight="1" x14ac:dyDescent="0.2">
      <c r="A451" s="2" t="s">
        <v>682</v>
      </c>
      <c r="B451" s="2" t="s">
        <v>236</v>
      </c>
      <c r="C451" s="9" t="s">
        <v>1321</v>
      </c>
      <c r="D451" s="9" t="s">
        <v>1316</v>
      </c>
      <c r="E451" s="9">
        <v>828</v>
      </c>
      <c r="F451" s="9">
        <v>0</v>
      </c>
      <c r="G451" s="9">
        <v>15000</v>
      </c>
      <c r="H451" s="9">
        <v>0</v>
      </c>
      <c r="I451" s="9">
        <v>0</v>
      </c>
      <c r="J451" s="9">
        <v>0</v>
      </c>
      <c r="K451" s="9">
        <v>0</v>
      </c>
      <c r="L451" s="9">
        <v>412</v>
      </c>
      <c r="M451" s="9">
        <v>0</v>
      </c>
      <c r="N451" s="9">
        <v>0</v>
      </c>
      <c r="O451" s="9">
        <v>290086</v>
      </c>
      <c r="P451" s="9">
        <v>25000</v>
      </c>
      <c r="Q451" s="9">
        <v>0</v>
      </c>
      <c r="R451" s="9">
        <v>0</v>
      </c>
      <c r="S451" s="9">
        <v>0</v>
      </c>
      <c r="T451" s="9">
        <v>0</v>
      </c>
      <c r="U451" s="9">
        <v>0</v>
      </c>
      <c r="V451" s="9">
        <v>0</v>
      </c>
      <c r="W451" s="9">
        <v>0</v>
      </c>
      <c r="X451" s="2">
        <v>1403</v>
      </c>
      <c r="Y451" s="2">
        <v>0</v>
      </c>
    </row>
    <row r="452" spans="1:25" ht="12.75" customHeight="1" x14ac:dyDescent="0.2">
      <c r="A452" s="2" t="s">
        <v>637</v>
      </c>
      <c r="B452" s="2" t="s">
        <v>237</v>
      </c>
      <c r="C452" s="9" t="s">
        <v>1315</v>
      </c>
      <c r="D452" s="9" t="s">
        <v>1316</v>
      </c>
      <c r="E452" s="9">
        <v>0</v>
      </c>
      <c r="F452" s="9">
        <v>0</v>
      </c>
      <c r="G452" s="9">
        <v>0</v>
      </c>
      <c r="H452" s="9">
        <v>0</v>
      </c>
      <c r="I452" s="9">
        <v>0</v>
      </c>
      <c r="J452" s="9">
        <v>0</v>
      </c>
      <c r="K452" s="9">
        <v>0</v>
      </c>
      <c r="L452" s="9">
        <v>0</v>
      </c>
      <c r="M452" s="9">
        <v>0</v>
      </c>
      <c r="N452" s="9">
        <v>0</v>
      </c>
      <c r="O452" s="9">
        <v>20392</v>
      </c>
      <c r="P452" s="9">
        <v>0</v>
      </c>
      <c r="Q452" s="9">
        <v>0</v>
      </c>
      <c r="R452" s="9">
        <v>0</v>
      </c>
      <c r="S452" s="9">
        <v>0</v>
      </c>
      <c r="T452" s="9">
        <v>0</v>
      </c>
      <c r="U452" s="9">
        <v>0</v>
      </c>
      <c r="V452" s="9">
        <v>0</v>
      </c>
      <c r="W452" s="9">
        <v>0</v>
      </c>
      <c r="X452" s="2">
        <v>0</v>
      </c>
      <c r="Y452" s="2">
        <v>0</v>
      </c>
    </row>
    <row r="453" spans="1:25" ht="12.75" customHeight="1" x14ac:dyDescent="0.2">
      <c r="A453" s="2" t="s">
        <v>655</v>
      </c>
      <c r="B453" s="2" t="s">
        <v>238</v>
      </c>
      <c r="C453" s="9" t="s">
        <v>1315</v>
      </c>
      <c r="D453" s="9" t="s">
        <v>1316</v>
      </c>
      <c r="E453" s="9">
        <v>0</v>
      </c>
      <c r="F453" s="9">
        <v>0</v>
      </c>
      <c r="G453" s="9">
        <v>0</v>
      </c>
      <c r="H453" s="9">
        <v>0</v>
      </c>
      <c r="I453" s="9">
        <v>0</v>
      </c>
      <c r="J453" s="9">
        <v>0</v>
      </c>
      <c r="K453" s="9">
        <v>0</v>
      </c>
      <c r="L453" s="9">
        <v>0</v>
      </c>
      <c r="M453" s="9">
        <v>0</v>
      </c>
      <c r="N453" s="9">
        <v>0</v>
      </c>
      <c r="O453" s="9">
        <v>0</v>
      </c>
      <c r="P453" s="9">
        <v>0</v>
      </c>
      <c r="Q453" s="9">
        <v>0</v>
      </c>
      <c r="R453" s="9">
        <v>0</v>
      </c>
      <c r="S453" s="9">
        <v>0</v>
      </c>
      <c r="T453" s="9">
        <v>0</v>
      </c>
      <c r="U453" s="9">
        <v>0</v>
      </c>
      <c r="V453" s="9">
        <v>0</v>
      </c>
      <c r="W453" s="9">
        <v>0</v>
      </c>
      <c r="X453" s="2">
        <v>0</v>
      </c>
      <c r="Y453" s="2">
        <v>0</v>
      </c>
    </row>
    <row r="454" spans="1:25" ht="12.75" customHeight="1" x14ac:dyDescent="0.2">
      <c r="A454" s="2" t="s">
        <v>625</v>
      </c>
      <c r="B454" s="2" t="s">
        <v>239</v>
      </c>
      <c r="C454" s="9" t="s">
        <v>1315</v>
      </c>
      <c r="D454" s="9" t="s">
        <v>1316</v>
      </c>
      <c r="E454" s="9">
        <v>0</v>
      </c>
      <c r="F454" s="9">
        <v>0</v>
      </c>
      <c r="G454" s="9">
        <v>0</v>
      </c>
      <c r="H454" s="9">
        <v>0</v>
      </c>
      <c r="I454" s="9">
        <v>0</v>
      </c>
      <c r="J454" s="9">
        <v>0</v>
      </c>
      <c r="K454" s="9">
        <v>0</v>
      </c>
      <c r="L454" s="9">
        <v>0</v>
      </c>
      <c r="M454" s="9">
        <v>0</v>
      </c>
      <c r="N454" s="9">
        <v>0</v>
      </c>
      <c r="O454" s="9">
        <v>6000</v>
      </c>
      <c r="P454" s="9">
        <v>3000</v>
      </c>
      <c r="Q454" s="9">
        <v>0</v>
      </c>
      <c r="R454" s="9">
        <v>0</v>
      </c>
      <c r="S454" s="9">
        <v>0</v>
      </c>
      <c r="T454" s="9">
        <v>0</v>
      </c>
      <c r="U454" s="9">
        <v>0</v>
      </c>
      <c r="V454" s="9">
        <v>0</v>
      </c>
      <c r="W454" s="9">
        <v>0</v>
      </c>
      <c r="X454" s="2">
        <v>0</v>
      </c>
      <c r="Y454" s="2">
        <v>5500</v>
      </c>
    </row>
    <row r="455" spans="1:25" ht="12.75" customHeight="1" x14ac:dyDescent="0.2">
      <c r="A455" s="2" t="s">
        <v>451</v>
      </c>
      <c r="B455" s="2" t="s">
        <v>240</v>
      </c>
      <c r="C455" s="9" t="s">
        <v>1315</v>
      </c>
      <c r="D455" s="9" t="s">
        <v>1316</v>
      </c>
      <c r="E455" s="9">
        <v>0</v>
      </c>
      <c r="F455" s="9">
        <v>0</v>
      </c>
      <c r="G455" s="9">
        <v>0</v>
      </c>
      <c r="H455" s="9">
        <v>0</v>
      </c>
      <c r="I455" s="9">
        <v>0</v>
      </c>
      <c r="J455" s="9">
        <v>0</v>
      </c>
      <c r="K455" s="9">
        <v>0</v>
      </c>
      <c r="L455" s="9">
        <v>0</v>
      </c>
      <c r="M455" s="9">
        <v>0</v>
      </c>
      <c r="N455" s="9">
        <v>0</v>
      </c>
      <c r="O455" s="9">
        <v>0</v>
      </c>
      <c r="P455" s="9">
        <v>0</v>
      </c>
      <c r="Q455" s="9">
        <v>0</v>
      </c>
      <c r="R455" s="9">
        <v>0</v>
      </c>
      <c r="S455" s="9">
        <v>0</v>
      </c>
      <c r="T455" s="9">
        <v>0</v>
      </c>
      <c r="U455" s="9">
        <v>0</v>
      </c>
      <c r="V455" s="9">
        <v>0</v>
      </c>
      <c r="W455" s="9">
        <v>0</v>
      </c>
      <c r="X455" s="2">
        <v>0</v>
      </c>
      <c r="Y455" s="2">
        <v>0</v>
      </c>
    </row>
    <row r="456" spans="1:25" ht="12.75" customHeight="1" x14ac:dyDescent="0.2">
      <c r="A456" s="2" t="s">
        <v>620</v>
      </c>
      <c r="B456" s="2" t="s">
        <v>241</v>
      </c>
      <c r="C456" s="9" t="s">
        <v>1312</v>
      </c>
      <c r="D456" s="9" t="s">
        <v>1316</v>
      </c>
      <c r="E456" s="9">
        <v>35000</v>
      </c>
      <c r="F456" s="9">
        <v>0</v>
      </c>
      <c r="G456" s="9">
        <v>0</v>
      </c>
      <c r="H456" s="9">
        <v>0</v>
      </c>
      <c r="I456" s="9">
        <v>0</v>
      </c>
      <c r="J456" s="9">
        <v>0</v>
      </c>
      <c r="K456" s="9">
        <v>0</v>
      </c>
      <c r="L456" s="9">
        <v>136</v>
      </c>
      <c r="M456" s="9">
        <v>0</v>
      </c>
      <c r="N456" s="9">
        <v>0</v>
      </c>
      <c r="O456" s="9">
        <v>62523</v>
      </c>
      <c r="P456" s="9">
        <v>25000</v>
      </c>
      <c r="Q456" s="9">
        <v>0</v>
      </c>
      <c r="R456" s="9">
        <v>0</v>
      </c>
      <c r="S456" s="9">
        <v>0</v>
      </c>
      <c r="T456" s="9">
        <v>0</v>
      </c>
      <c r="U456" s="9">
        <v>0</v>
      </c>
      <c r="V456" s="9">
        <v>0</v>
      </c>
      <c r="W456" s="9">
        <v>0</v>
      </c>
      <c r="X456" s="2">
        <v>8245</v>
      </c>
      <c r="Y456" s="2">
        <v>0</v>
      </c>
    </row>
    <row r="457" spans="1:25" ht="12.75" customHeight="1" x14ac:dyDescent="0.2">
      <c r="A457" s="2" t="s">
        <v>485</v>
      </c>
      <c r="B457" s="2" t="s">
        <v>242</v>
      </c>
      <c r="C457" s="9" t="s">
        <v>1315</v>
      </c>
      <c r="D457" s="9" t="s">
        <v>1316</v>
      </c>
      <c r="E457" s="9">
        <v>8</v>
      </c>
      <c r="F457" s="9">
        <v>0</v>
      </c>
      <c r="G457" s="9">
        <v>0</v>
      </c>
      <c r="H457" s="9">
        <v>0</v>
      </c>
      <c r="I457" s="9">
        <v>0</v>
      </c>
      <c r="J457" s="9">
        <v>0</v>
      </c>
      <c r="K457" s="9">
        <v>0</v>
      </c>
      <c r="L457" s="9">
        <v>0</v>
      </c>
      <c r="M457" s="9">
        <v>0</v>
      </c>
      <c r="N457" s="9">
        <v>0</v>
      </c>
      <c r="O457" s="9">
        <v>22138</v>
      </c>
      <c r="P457" s="9">
        <v>0</v>
      </c>
      <c r="Q457" s="9">
        <v>0</v>
      </c>
      <c r="R457" s="9">
        <v>0</v>
      </c>
      <c r="S457" s="9">
        <v>0</v>
      </c>
      <c r="T457" s="9">
        <v>0</v>
      </c>
      <c r="U457" s="9">
        <v>0</v>
      </c>
      <c r="V457" s="9">
        <v>0</v>
      </c>
      <c r="W457" s="9">
        <v>0</v>
      </c>
      <c r="X457" s="2">
        <v>0</v>
      </c>
      <c r="Y457" s="2">
        <v>0</v>
      </c>
    </row>
    <row r="458" spans="1:25" ht="12.75" customHeight="1" x14ac:dyDescent="0.2">
      <c r="A458" s="2" t="s">
        <v>506</v>
      </c>
      <c r="B458" s="2" t="s">
        <v>243</v>
      </c>
      <c r="C458" s="9" t="s">
        <v>1315</v>
      </c>
      <c r="D458" s="9" t="s">
        <v>1316</v>
      </c>
      <c r="E458" s="9">
        <v>0</v>
      </c>
      <c r="F458" s="9">
        <v>0</v>
      </c>
      <c r="G458" s="9">
        <v>0</v>
      </c>
      <c r="H458" s="9">
        <v>0</v>
      </c>
      <c r="I458" s="9">
        <v>0</v>
      </c>
      <c r="J458" s="9">
        <v>0</v>
      </c>
      <c r="K458" s="9">
        <v>0</v>
      </c>
      <c r="L458" s="9">
        <v>0</v>
      </c>
      <c r="M458" s="9">
        <v>0</v>
      </c>
      <c r="N458" s="9">
        <v>0</v>
      </c>
      <c r="O458" s="9">
        <v>0</v>
      </c>
      <c r="P458" s="9">
        <v>0</v>
      </c>
      <c r="Q458" s="9">
        <v>0</v>
      </c>
      <c r="R458" s="9">
        <v>0</v>
      </c>
      <c r="S458" s="9">
        <v>0</v>
      </c>
      <c r="T458" s="9">
        <v>0</v>
      </c>
      <c r="U458" s="9">
        <v>0</v>
      </c>
      <c r="V458" s="9">
        <v>0</v>
      </c>
      <c r="W458" s="9">
        <v>0</v>
      </c>
      <c r="X458" s="2">
        <v>0</v>
      </c>
      <c r="Y458" s="2">
        <v>0</v>
      </c>
    </row>
    <row r="459" spans="1:25" ht="12.75" customHeight="1" x14ac:dyDescent="0.2">
      <c r="A459" s="2" t="s">
        <v>493</v>
      </c>
      <c r="B459" s="2" t="s">
        <v>244</v>
      </c>
      <c r="C459" s="9" t="s">
        <v>1315</v>
      </c>
      <c r="D459" s="9" t="s">
        <v>1316</v>
      </c>
      <c r="E459" s="9">
        <v>0</v>
      </c>
      <c r="F459" s="9">
        <v>0</v>
      </c>
      <c r="G459" s="9">
        <v>0</v>
      </c>
      <c r="H459" s="9">
        <v>0</v>
      </c>
      <c r="I459" s="9">
        <v>0</v>
      </c>
      <c r="J459" s="9">
        <v>0</v>
      </c>
      <c r="K459" s="9">
        <v>0</v>
      </c>
      <c r="L459" s="9">
        <v>0</v>
      </c>
      <c r="M459" s="9">
        <v>0</v>
      </c>
      <c r="N459" s="9">
        <v>0</v>
      </c>
      <c r="O459" s="9">
        <v>0</v>
      </c>
      <c r="P459" s="9">
        <v>0</v>
      </c>
      <c r="Q459" s="9">
        <v>0</v>
      </c>
      <c r="R459" s="9">
        <v>0</v>
      </c>
      <c r="S459" s="9">
        <v>0</v>
      </c>
      <c r="T459" s="9">
        <v>0</v>
      </c>
      <c r="U459" s="9">
        <v>0</v>
      </c>
      <c r="V459" s="9">
        <v>0</v>
      </c>
      <c r="W459" s="9">
        <v>2</v>
      </c>
      <c r="X459" s="2">
        <v>0</v>
      </c>
      <c r="Y459" s="2">
        <v>0</v>
      </c>
    </row>
    <row r="460" spans="1:25" ht="12.75" customHeight="1" x14ac:dyDescent="0.2">
      <c r="A460" s="2" t="s">
        <v>780</v>
      </c>
      <c r="B460" s="2" t="s">
        <v>874</v>
      </c>
      <c r="C460" s="9" t="s">
        <v>1319</v>
      </c>
      <c r="D460" s="9" t="s">
        <v>1316</v>
      </c>
      <c r="E460" s="9">
        <v>0</v>
      </c>
      <c r="F460" s="9">
        <v>0</v>
      </c>
      <c r="G460" s="9">
        <v>0</v>
      </c>
      <c r="H460" s="9">
        <v>0</v>
      </c>
      <c r="I460" s="9">
        <v>0</v>
      </c>
      <c r="J460" s="9">
        <v>0</v>
      </c>
      <c r="K460" s="9">
        <v>0</v>
      </c>
      <c r="L460" s="9">
        <v>0</v>
      </c>
      <c r="M460" s="9">
        <v>0</v>
      </c>
      <c r="N460" s="9">
        <v>0</v>
      </c>
      <c r="O460" s="9">
        <v>30638</v>
      </c>
      <c r="P460" s="9">
        <v>3500</v>
      </c>
      <c r="Q460" s="9">
        <v>0</v>
      </c>
      <c r="R460" s="9">
        <v>0</v>
      </c>
      <c r="S460" s="9">
        <v>0</v>
      </c>
      <c r="T460" s="9">
        <v>0</v>
      </c>
      <c r="U460" s="9">
        <v>0</v>
      </c>
      <c r="V460" s="9">
        <v>0</v>
      </c>
      <c r="W460" s="9">
        <v>0</v>
      </c>
      <c r="X460" s="2">
        <v>0</v>
      </c>
      <c r="Y460" s="2">
        <v>0</v>
      </c>
    </row>
    <row r="461" spans="1:25" ht="12.75" customHeight="1" x14ac:dyDescent="0.2">
      <c r="A461" s="2" t="s">
        <v>543</v>
      </c>
      <c r="B461" s="2" t="s">
        <v>245</v>
      </c>
      <c r="C461" s="9" t="s">
        <v>1315</v>
      </c>
      <c r="D461" s="9" t="s">
        <v>1316</v>
      </c>
      <c r="E461" s="9">
        <v>0</v>
      </c>
      <c r="F461" s="9">
        <v>0</v>
      </c>
      <c r="G461" s="9">
        <v>0</v>
      </c>
      <c r="H461" s="9">
        <v>0</v>
      </c>
      <c r="I461" s="9">
        <v>0</v>
      </c>
      <c r="J461" s="9">
        <v>0</v>
      </c>
      <c r="K461" s="9">
        <v>0</v>
      </c>
      <c r="L461" s="9">
        <v>0</v>
      </c>
      <c r="M461" s="9">
        <v>0</v>
      </c>
      <c r="N461" s="9">
        <v>0</v>
      </c>
      <c r="O461" s="9">
        <v>22146</v>
      </c>
      <c r="P461" s="9">
        <v>4500</v>
      </c>
      <c r="Q461" s="9">
        <v>0</v>
      </c>
      <c r="R461" s="9">
        <v>0</v>
      </c>
      <c r="S461" s="9">
        <v>0</v>
      </c>
      <c r="T461" s="9">
        <v>0</v>
      </c>
      <c r="U461" s="9">
        <v>0</v>
      </c>
      <c r="V461" s="9">
        <v>0</v>
      </c>
      <c r="W461" s="9">
        <v>0</v>
      </c>
      <c r="X461" s="2">
        <v>0</v>
      </c>
      <c r="Y461" s="2">
        <v>0</v>
      </c>
    </row>
    <row r="462" spans="1:25" ht="12.75" customHeight="1" x14ac:dyDescent="0.2">
      <c r="A462" s="2" t="s">
        <v>524</v>
      </c>
      <c r="B462" s="2" t="s">
        <v>246</v>
      </c>
      <c r="C462" s="9" t="s">
        <v>1315</v>
      </c>
      <c r="D462" s="9" t="s">
        <v>1316</v>
      </c>
      <c r="E462" s="9">
        <v>0</v>
      </c>
      <c r="F462" s="9">
        <v>0</v>
      </c>
      <c r="G462" s="9">
        <v>0</v>
      </c>
      <c r="H462" s="9">
        <v>0</v>
      </c>
      <c r="I462" s="9">
        <v>0</v>
      </c>
      <c r="J462" s="9">
        <v>0</v>
      </c>
      <c r="K462" s="9">
        <v>0</v>
      </c>
      <c r="L462" s="9">
        <v>0</v>
      </c>
      <c r="M462" s="9">
        <v>0</v>
      </c>
      <c r="N462" s="9">
        <v>0</v>
      </c>
      <c r="O462" s="9">
        <v>0</v>
      </c>
      <c r="P462" s="9">
        <v>0</v>
      </c>
      <c r="Q462" s="9">
        <v>0</v>
      </c>
      <c r="R462" s="9">
        <v>0</v>
      </c>
      <c r="S462" s="9">
        <v>0</v>
      </c>
      <c r="T462" s="9">
        <v>0</v>
      </c>
      <c r="U462" s="9">
        <v>0</v>
      </c>
      <c r="V462" s="9">
        <v>0</v>
      </c>
      <c r="W462" s="9">
        <v>0</v>
      </c>
      <c r="X462" s="2">
        <v>0</v>
      </c>
      <c r="Y462" s="2">
        <v>0</v>
      </c>
    </row>
    <row r="463" spans="1:25" ht="12.75" customHeight="1" x14ac:dyDescent="0.2">
      <c r="A463" s="2" t="s">
        <v>473</v>
      </c>
      <c r="B463" s="2" t="s">
        <v>247</v>
      </c>
      <c r="C463" s="9" t="s">
        <v>1312</v>
      </c>
      <c r="D463" s="9" t="s">
        <v>1316</v>
      </c>
      <c r="E463" s="9">
        <v>0</v>
      </c>
      <c r="F463" s="9">
        <v>0</v>
      </c>
      <c r="G463" s="9">
        <v>0</v>
      </c>
      <c r="H463" s="9">
        <v>0</v>
      </c>
      <c r="I463" s="9">
        <v>0</v>
      </c>
      <c r="J463" s="9">
        <v>0</v>
      </c>
      <c r="K463" s="9">
        <v>0</v>
      </c>
      <c r="L463" s="9">
        <v>0</v>
      </c>
      <c r="M463" s="9">
        <v>0</v>
      </c>
      <c r="N463" s="9">
        <v>0</v>
      </c>
      <c r="O463" s="9">
        <v>0</v>
      </c>
      <c r="P463" s="9">
        <v>30000</v>
      </c>
      <c r="Q463" s="9">
        <v>0</v>
      </c>
      <c r="R463" s="9">
        <v>0</v>
      </c>
      <c r="S463" s="9">
        <v>0</v>
      </c>
      <c r="T463" s="9">
        <v>0</v>
      </c>
      <c r="U463" s="9">
        <v>0</v>
      </c>
      <c r="V463" s="9">
        <v>0</v>
      </c>
      <c r="W463" s="9">
        <v>0</v>
      </c>
      <c r="X463" s="2">
        <v>110600</v>
      </c>
      <c r="Y463" s="2">
        <v>0</v>
      </c>
    </row>
    <row r="464" spans="1:25" ht="12.75" customHeight="1" x14ac:dyDescent="0.2">
      <c r="A464" s="2" t="s">
        <v>544</v>
      </c>
      <c r="B464" s="2" t="s">
        <v>836</v>
      </c>
      <c r="C464" s="9" t="s">
        <v>1315</v>
      </c>
      <c r="D464" s="9" t="s">
        <v>1316</v>
      </c>
      <c r="E464" s="9">
        <v>0</v>
      </c>
      <c r="F464" s="9">
        <v>0</v>
      </c>
      <c r="G464" s="9">
        <v>0</v>
      </c>
      <c r="H464" s="9">
        <v>0</v>
      </c>
      <c r="I464" s="9">
        <v>0</v>
      </c>
      <c r="J464" s="9">
        <v>0</v>
      </c>
      <c r="K464" s="9">
        <v>0</v>
      </c>
      <c r="L464" s="9">
        <v>0</v>
      </c>
      <c r="M464" s="9">
        <v>0</v>
      </c>
      <c r="N464" s="9">
        <v>0</v>
      </c>
      <c r="O464" s="9">
        <v>0</v>
      </c>
      <c r="P464" s="9">
        <v>0</v>
      </c>
      <c r="Q464" s="9">
        <v>0</v>
      </c>
      <c r="R464" s="9">
        <v>0</v>
      </c>
      <c r="S464" s="9">
        <v>0</v>
      </c>
      <c r="T464" s="9">
        <v>0</v>
      </c>
      <c r="U464" s="9">
        <v>0</v>
      </c>
      <c r="V464" s="9">
        <v>0</v>
      </c>
      <c r="W464" s="9">
        <v>0</v>
      </c>
      <c r="X464" s="2">
        <v>0</v>
      </c>
      <c r="Y464" s="2">
        <v>0</v>
      </c>
    </row>
    <row r="465" spans="1:25" ht="12.75" customHeight="1" x14ac:dyDescent="0.2">
      <c r="A465" s="2" t="s">
        <v>444</v>
      </c>
      <c r="B465" s="2" t="s">
        <v>248</v>
      </c>
      <c r="C465" s="9" t="s">
        <v>1312</v>
      </c>
      <c r="D465" s="9" t="s">
        <v>1316</v>
      </c>
      <c r="E465" s="9">
        <v>0</v>
      </c>
      <c r="F465" s="9">
        <v>0</v>
      </c>
      <c r="G465" s="9">
        <v>0</v>
      </c>
      <c r="H465" s="9">
        <v>0</v>
      </c>
      <c r="I465" s="9">
        <v>0</v>
      </c>
      <c r="J465" s="9">
        <v>0</v>
      </c>
      <c r="K465" s="9">
        <v>0</v>
      </c>
      <c r="L465" s="9">
        <v>0</v>
      </c>
      <c r="M465" s="9">
        <v>0</v>
      </c>
      <c r="N465" s="9">
        <v>0</v>
      </c>
      <c r="O465" s="9">
        <v>152461</v>
      </c>
      <c r="P465" s="9">
        <v>10000</v>
      </c>
      <c r="Q465" s="9">
        <v>0</v>
      </c>
      <c r="R465" s="9">
        <v>0</v>
      </c>
      <c r="S465" s="9">
        <v>0</v>
      </c>
      <c r="T465" s="9">
        <v>0</v>
      </c>
      <c r="U465" s="9">
        <v>0</v>
      </c>
      <c r="V465" s="9">
        <v>0</v>
      </c>
      <c r="W465" s="9">
        <v>0</v>
      </c>
      <c r="X465" s="2">
        <v>0</v>
      </c>
      <c r="Y465" s="2">
        <v>0</v>
      </c>
    </row>
    <row r="466" spans="1:25" ht="12.75" customHeight="1" x14ac:dyDescent="0.2">
      <c r="A466" s="2" t="s">
        <v>1059</v>
      </c>
      <c r="B466" s="2" t="s">
        <v>1060</v>
      </c>
      <c r="C466" s="9" t="s">
        <v>1312</v>
      </c>
      <c r="D466" s="9" t="s">
        <v>1313</v>
      </c>
      <c r="E466" s="9">
        <v>0</v>
      </c>
      <c r="F466" s="9">
        <v>0</v>
      </c>
      <c r="G466" s="9">
        <v>0</v>
      </c>
      <c r="H466" s="9">
        <v>0</v>
      </c>
      <c r="I466" s="9">
        <v>0</v>
      </c>
      <c r="J466" s="9">
        <v>0</v>
      </c>
      <c r="K466" s="9">
        <v>0</v>
      </c>
      <c r="L466" s="9">
        <v>0</v>
      </c>
      <c r="M466" s="9">
        <v>0</v>
      </c>
      <c r="N466" s="9">
        <v>0</v>
      </c>
      <c r="O466" s="9">
        <v>41878</v>
      </c>
      <c r="P466" s="9">
        <v>46000</v>
      </c>
      <c r="Q466" s="9">
        <v>0</v>
      </c>
      <c r="R466" s="9">
        <v>0</v>
      </c>
      <c r="S466" s="9">
        <v>0</v>
      </c>
      <c r="T466" s="9">
        <v>0</v>
      </c>
      <c r="U466" s="9">
        <v>0</v>
      </c>
      <c r="V466" s="9">
        <v>1034</v>
      </c>
      <c r="W466" s="9">
        <v>500</v>
      </c>
      <c r="X466" s="2">
        <v>8000</v>
      </c>
      <c r="Y466" s="2">
        <v>0</v>
      </c>
    </row>
    <row r="467" spans="1:25" ht="12.75" customHeight="1" x14ac:dyDescent="0.2">
      <c r="A467" s="2" t="s">
        <v>452</v>
      </c>
      <c r="B467" s="2" t="s">
        <v>249</v>
      </c>
      <c r="C467" s="9" t="s">
        <v>1315</v>
      </c>
      <c r="D467" s="9" t="s">
        <v>1316</v>
      </c>
      <c r="E467" s="9">
        <v>0</v>
      </c>
      <c r="F467" s="9">
        <v>0</v>
      </c>
      <c r="G467" s="9">
        <v>0</v>
      </c>
      <c r="H467" s="9">
        <v>0</v>
      </c>
      <c r="I467" s="9">
        <v>0</v>
      </c>
      <c r="J467" s="9">
        <v>0</v>
      </c>
      <c r="K467" s="9">
        <v>0</v>
      </c>
      <c r="L467" s="9">
        <v>0</v>
      </c>
      <c r="M467" s="9">
        <v>0</v>
      </c>
      <c r="N467" s="9">
        <v>0</v>
      </c>
      <c r="O467" s="9">
        <v>1850</v>
      </c>
      <c r="P467" s="9">
        <v>0</v>
      </c>
      <c r="Q467" s="9">
        <v>0</v>
      </c>
      <c r="R467" s="9">
        <v>0</v>
      </c>
      <c r="S467" s="9">
        <v>0</v>
      </c>
      <c r="T467" s="9">
        <v>12</v>
      </c>
      <c r="U467" s="9">
        <v>0</v>
      </c>
      <c r="V467" s="9">
        <v>0</v>
      </c>
      <c r="W467" s="9">
        <v>0</v>
      </c>
      <c r="X467" s="2">
        <v>0</v>
      </c>
      <c r="Y467" s="2">
        <v>0</v>
      </c>
    </row>
    <row r="468" spans="1:25" ht="12.75" customHeight="1" x14ac:dyDescent="0.2">
      <c r="A468" s="2" t="s">
        <v>721</v>
      </c>
      <c r="B468" s="2" t="s">
        <v>250</v>
      </c>
      <c r="C468" s="9" t="s">
        <v>1327</v>
      </c>
      <c r="D468" s="9" t="s">
        <v>1316</v>
      </c>
      <c r="E468" s="9">
        <v>0</v>
      </c>
      <c r="F468" s="9">
        <v>0</v>
      </c>
      <c r="G468" s="9">
        <v>0</v>
      </c>
      <c r="H468" s="9">
        <v>0</v>
      </c>
      <c r="I468" s="9">
        <v>0</v>
      </c>
      <c r="J468" s="9">
        <v>0</v>
      </c>
      <c r="K468" s="9">
        <v>0</v>
      </c>
      <c r="L468" s="9">
        <v>0</v>
      </c>
      <c r="M468" s="9">
        <v>0</v>
      </c>
      <c r="N468" s="9">
        <v>0</v>
      </c>
      <c r="O468" s="9">
        <v>275974</v>
      </c>
      <c r="P468" s="9">
        <v>77500</v>
      </c>
      <c r="Q468" s="9">
        <v>0</v>
      </c>
      <c r="R468" s="9">
        <v>0</v>
      </c>
      <c r="S468" s="9">
        <v>0</v>
      </c>
      <c r="T468" s="9">
        <v>0</v>
      </c>
      <c r="U468" s="9">
        <v>0</v>
      </c>
      <c r="V468" s="9">
        <v>0</v>
      </c>
      <c r="W468" s="9">
        <v>0</v>
      </c>
      <c r="X468" s="2">
        <v>0</v>
      </c>
      <c r="Y468" s="2">
        <v>0</v>
      </c>
    </row>
    <row r="469" spans="1:25" ht="12.75" customHeight="1" x14ac:dyDescent="0.2">
      <c r="A469" s="2" t="s">
        <v>683</v>
      </c>
      <c r="B469" s="2" t="s">
        <v>251</v>
      </c>
      <c r="C469" s="9" t="s">
        <v>1321</v>
      </c>
      <c r="D469" s="9" t="s">
        <v>1316</v>
      </c>
      <c r="E469" s="9">
        <v>0</v>
      </c>
      <c r="F469" s="9">
        <v>0</v>
      </c>
      <c r="G469" s="9">
        <v>0</v>
      </c>
      <c r="H469" s="9">
        <v>0</v>
      </c>
      <c r="I469" s="9">
        <v>0</v>
      </c>
      <c r="J469" s="9">
        <v>0</v>
      </c>
      <c r="K469" s="9">
        <v>0</v>
      </c>
      <c r="L469" s="9">
        <v>0</v>
      </c>
      <c r="M469" s="9">
        <v>0</v>
      </c>
      <c r="N469" s="9">
        <v>0</v>
      </c>
      <c r="O469" s="9">
        <v>44992</v>
      </c>
      <c r="P469" s="9">
        <v>56000</v>
      </c>
      <c r="Q469" s="9">
        <v>0</v>
      </c>
      <c r="R469" s="9">
        <v>0</v>
      </c>
      <c r="S469" s="9">
        <v>0</v>
      </c>
      <c r="T469" s="9">
        <v>0</v>
      </c>
      <c r="U469" s="9">
        <v>0</v>
      </c>
      <c r="V469" s="9">
        <v>0</v>
      </c>
      <c r="W469" s="9">
        <v>0</v>
      </c>
      <c r="X469" s="2">
        <v>0</v>
      </c>
      <c r="Y469" s="2">
        <v>0</v>
      </c>
    </row>
    <row r="470" spans="1:25" ht="12.75" customHeight="1" x14ac:dyDescent="0.2">
      <c r="A470" s="2" t="s">
        <v>745</v>
      </c>
      <c r="B470" s="2" t="s">
        <v>355</v>
      </c>
      <c r="C470" s="9" t="s">
        <v>1344</v>
      </c>
      <c r="D470" s="9" t="s">
        <v>1316</v>
      </c>
      <c r="E470" s="9">
        <v>0</v>
      </c>
      <c r="F470" s="9">
        <v>0</v>
      </c>
      <c r="G470" s="9">
        <v>0</v>
      </c>
      <c r="H470" s="9">
        <v>0</v>
      </c>
      <c r="I470" s="9">
        <v>0</v>
      </c>
      <c r="J470" s="9">
        <v>0</v>
      </c>
      <c r="K470" s="9">
        <v>0</v>
      </c>
      <c r="L470" s="9">
        <v>0</v>
      </c>
      <c r="M470" s="9">
        <v>1025303</v>
      </c>
      <c r="N470" s="9">
        <v>0</v>
      </c>
      <c r="O470" s="9">
        <v>2724523</v>
      </c>
      <c r="P470" s="9">
        <v>0</v>
      </c>
      <c r="Q470" s="9">
        <v>0</v>
      </c>
      <c r="R470" s="9">
        <v>0</v>
      </c>
      <c r="S470" s="9">
        <v>0</v>
      </c>
      <c r="T470" s="9">
        <v>0</v>
      </c>
      <c r="U470" s="9">
        <v>0</v>
      </c>
      <c r="V470" s="9">
        <v>0</v>
      </c>
      <c r="W470" s="9">
        <v>1000000</v>
      </c>
      <c r="X470" s="2">
        <v>0</v>
      </c>
      <c r="Y470" s="2">
        <v>0</v>
      </c>
    </row>
    <row r="471" spans="1:25" ht="12.75" customHeight="1" x14ac:dyDescent="0.2">
      <c r="A471" s="2" t="s">
        <v>545</v>
      </c>
      <c r="B471" s="2" t="s">
        <v>252</v>
      </c>
      <c r="C471" s="9" t="s">
        <v>1315</v>
      </c>
      <c r="D471" s="9" t="s">
        <v>1316</v>
      </c>
      <c r="E471" s="9">
        <v>0</v>
      </c>
      <c r="F471" s="9">
        <v>0</v>
      </c>
      <c r="G471" s="9">
        <v>0</v>
      </c>
      <c r="H471" s="9">
        <v>0</v>
      </c>
      <c r="I471" s="9">
        <v>0</v>
      </c>
      <c r="J471" s="9">
        <v>0</v>
      </c>
      <c r="K471" s="9">
        <v>0</v>
      </c>
      <c r="L471" s="9">
        <v>0</v>
      </c>
      <c r="M471" s="9">
        <v>0</v>
      </c>
      <c r="N471" s="9">
        <v>0</v>
      </c>
      <c r="O471" s="9">
        <v>19000</v>
      </c>
      <c r="P471" s="9">
        <v>0</v>
      </c>
      <c r="Q471" s="9">
        <v>0</v>
      </c>
      <c r="R471" s="9">
        <v>0</v>
      </c>
      <c r="S471" s="9">
        <v>0</v>
      </c>
      <c r="T471" s="9">
        <v>0</v>
      </c>
      <c r="U471" s="9">
        <v>0</v>
      </c>
      <c r="V471" s="9">
        <v>0</v>
      </c>
      <c r="W471" s="9">
        <v>0</v>
      </c>
      <c r="X471" s="2">
        <v>0</v>
      </c>
      <c r="Y471" s="2">
        <v>0</v>
      </c>
    </row>
    <row r="472" spans="1:25" ht="12.75" customHeight="1" x14ac:dyDescent="0.2">
      <c r="A472" s="2" t="s">
        <v>816</v>
      </c>
      <c r="B472" s="2" t="s">
        <v>901</v>
      </c>
      <c r="C472" s="9" t="s">
        <v>1363</v>
      </c>
      <c r="D472" s="9" t="s">
        <v>1316</v>
      </c>
      <c r="E472" s="9">
        <v>0</v>
      </c>
      <c r="F472" s="9">
        <v>0</v>
      </c>
      <c r="G472" s="9">
        <v>0</v>
      </c>
      <c r="H472" s="9">
        <v>0</v>
      </c>
      <c r="I472" s="9">
        <v>0</v>
      </c>
      <c r="J472" s="9">
        <v>0</v>
      </c>
      <c r="K472" s="9">
        <v>0</v>
      </c>
      <c r="L472" s="9">
        <v>0</v>
      </c>
      <c r="M472" s="9">
        <v>0</v>
      </c>
      <c r="N472" s="9">
        <v>0</v>
      </c>
      <c r="O472" s="9">
        <v>66560</v>
      </c>
      <c r="P472" s="9">
        <v>89000</v>
      </c>
      <c r="Q472" s="9">
        <v>0</v>
      </c>
      <c r="R472" s="9">
        <v>0</v>
      </c>
      <c r="S472" s="9">
        <v>0</v>
      </c>
      <c r="T472" s="9">
        <v>0</v>
      </c>
      <c r="U472" s="9">
        <v>0</v>
      </c>
      <c r="V472" s="9">
        <v>0</v>
      </c>
      <c r="W472" s="9">
        <v>0</v>
      </c>
      <c r="X472" s="2">
        <v>14731</v>
      </c>
      <c r="Y472" s="2">
        <v>0</v>
      </c>
    </row>
    <row r="473" spans="1:25" ht="12.75" customHeight="1" x14ac:dyDescent="0.2">
      <c r="A473" s="2" t="s">
        <v>486</v>
      </c>
      <c r="B473" s="2" t="s">
        <v>253</v>
      </c>
      <c r="C473" s="9" t="s">
        <v>1315</v>
      </c>
      <c r="D473" s="9" t="s">
        <v>1316</v>
      </c>
      <c r="E473" s="9">
        <v>0</v>
      </c>
      <c r="F473" s="9">
        <v>0</v>
      </c>
      <c r="G473" s="9">
        <v>0</v>
      </c>
      <c r="H473" s="9">
        <v>0</v>
      </c>
      <c r="I473" s="9">
        <v>0</v>
      </c>
      <c r="J473" s="9">
        <v>0</v>
      </c>
      <c r="K473" s="9">
        <v>0</v>
      </c>
      <c r="L473" s="9">
        <v>0</v>
      </c>
      <c r="M473" s="9">
        <v>0</v>
      </c>
      <c r="N473" s="9">
        <v>0</v>
      </c>
      <c r="O473" s="9">
        <v>0</v>
      </c>
      <c r="P473" s="9">
        <v>0</v>
      </c>
      <c r="Q473" s="9">
        <v>0</v>
      </c>
      <c r="R473" s="9">
        <v>0</v>
      </c>
      <c r="S473" s="9">
        <v>0</v>
      </c>
      <c r="T473" s="9">
        <v>0</v>
      </c>
      <c r="U473" s="9">
        <v>0</v>
      </c>
      <c r="V473" s="9">
        <v>0</v>
      </c>
      <c r="W473" s="9">
        <v>0</v>
      </c>
      <c r="X473" s="2">
        <v>0</v>
      </c>
      <c r="Y473" s="2">
        <v>0</v>
      </c>
    </row>
    <row r="474" spans="1:25" ht="12.75" customHeight="1" x14ac:dyDescent="0.2">
      <c r="A474" s="2" t="s">
        <v>1061</v>
      </c>
      <c r="B474" s="2" t="s">
        <v>1062</v>
      </c>
      <c r="C474" s="9" t="s">
        <v>1312</v>
      </c>
      <c r="D474" s="9" t="s">
        <v>1313</v>
      </c>
      <c r="E474" s="9">
        <v>53</v>
      </c>
      <c r="F474" s="9">
        <v>0</v>
      </c>
      <c r="G474" s="9">
        <v>0</v>
      </c>
      <c r="H474" s="9">
        <v>0</v>
      </c>
      <c r="I474" s="9">
        <v>125</v>
      </c>
      <c r="J474" s="9">
        <v>0</v>
      </c>
      <c r="K474" s="9">
        <v>0</v>
      </c>
      <c r="L474" s="9">
        <v>0</v>
      </c>
      <c r="M474" s="9">
        <v>0</v>
      </c>
      <c r="N474" s="9">
        <v>0</v>
      </c>
      <c r="O474" s="9">
        <v>96878</v>
      </c>
      <c r="P474" s="9">
        <v>0</v>
      </c>
      <c r="Q474" s="9">
        <v>0</v>
      </c>
      <c r="R474" s="9">
        <v>6000</v>
      </c>
      <c r="S474" s="9">
        <v>0</v>
      </c>
      <c r="T474" s="9">
        <v>0</v>
      </c>
      <c r="U474" s="9">
        <v>0</v>
      </c>
      <c r="V474" s="9">
        <v>9</v>
      </c>
      <c r="W474" s="9">
        <v>0</v>
      </c>
      <c r="X474" s="2">
        <v>0</v>
      </c>
      <c r="Y474" s="2">
        <v>0</v>
      </c>
    </row>
    <row r="475" spans="1:25" ht="12.75" customHeight="1" x14ac:dyDescent="0.2">
      <c r="A475" s="2" t="s">
        <v>618</v>
      </c>
      <c r="B475" s="2" t="s">
        <v>254</v>
      </c>
      <c r="C475" s="9" t="s">
        <v>1315</v>
      </c>
      <c r="D475" s="9" t="s">
        <v>1316</v>
      </c>
      <c r="E475" s="9">
        <v>0</v>
      </c>
      <c r="F475" s="9">
        <v>500</v>
      </c>
      <c r="G475" s="9">
        <v>0</v>
      </c>
      <c r="H475" s="9">
        <v>0</v>
      </c>
      <c r="I475" s="9">
        <v>0</v>
      </c>
      <c r="J475" s="9">
        <v>0</v>
      </c>
      <c r="K475" s="9">
        <v>0</v>
      </c>
      <c r="L475" s="9">
        <v>0</v>
      </c>
      <c r="M475" s="9">
        <v>0</v>
      </c>
      <c r="N475" s="9">
        <v>0</v>
      </c>
      <c r="O475" s="9">
        <v>0</v>
      </c>
      <c r="P475" s="9">
        <v>0</v>
      </c>
      <c r="Q475" s="9">
        <v>0</v>
      </c>
      <c r="R475" s="9">
        <v>0</v>
      </c>
      <c r="S475" s="9">
        <v>0</v>
      </c>
      <c r="T475" s="9">
        <v>0</v>
      </c>
      <c r="U475" s="9">
        <v>0</v>
      </c>
      <c r="V475" s="9">
        <v>0</v>
      </c>
      <c r="W475" s="9">
        <v>0</v>
      </c>
      <c r="X475" s="2">
        <v>1000</v>
      </c>
      <c r="Y475" s="2">
        <v>0</v>
      </c>
    </row>
    <row r="476" spans="1:25" ht="12.75" customHeight="1" x14ac:dyDescent="0.2">
      <c r="A476" s="2" t="s">
        <v>710</v>
      </c>
      <c r="B476" s="2" t="s">
        <v>255</v>
      </c>
      <c r="C476" s="9" t="s">
        <v>1321</v>
      </c>
      <c r="D476" s="9" t="s">
        <v>1316</v>
      </c>
      <c r="E476" s="9">
        <v>0</v>
      </c>
      <c r="F476" s="9">
        <v>0</v>
      </c>
      <c r="G476" s="9">
        <v>0</v>
      </c>
      <c r="H476" s="9">
        <v>0</v>
      </c>
      <c r="I476" s="9">
        <v>0</v>
      </c>
      <c r="J476" s="9">
        <v>0</v>
      </c>
      <c r="K476" s="9">
        <v>0</v>
      </c>
      <c r="L476" s="9">
        <v>0</v>
      </c>
      <c r="M476" s="9">
        <v>0</v>
      </c>
      <c r="N476" s="9">
        <v>0</v>
      </c>
      <c r="O476" s="9">
        <v>140276</v>
      </c>
      <c r="P476" s="9">
        <v>55000</v>
      </c>
      <c r="Q476" s="9">
        <v>0</v>
      </c>
      <c r="R476" s="9">
        <v>0</v>
      </c>
      <c r="S476" s="9">
        <v>0</v>
      </c>
      <c r="T476" s="9">
        <v>0</v>
      </c>
      <c r="U476" s="9">
        <v>0</v>
      </c>
      <c r="V476" s="9">
        <v>0</v>
      </c>
      <c r="W476" s="9">
        <v>5000</v>
      </c>
      <c r="X476" s="2">
        <v>0</v>
      </c>
      <c r="Y476" s="2">
        <v>0</v>
      </c>
    </row>
    <row r="477" spans="1:25" ht="12.75" customHeight="1" x14ac:dyDescent="0.2">
      <c r="A477" s="2" t="s">
        <v>704</v>
      </c>
      <c r="B477" s="2" t="s">
        <v>256</v>
      </c>
      <c r="C477" s="9" t="s">
        <v>1321</v>
      </c>
      <c r="D477" s="9" t="s">
        <v>1316</v>
      </c>
      <c r="E477" s="9">
        <v>0</v>
      </c>
      <c r="F477" s="9">
        <v>0</v>
      </c>
      <c r="G477" s="9">
        <v>0</v>
      </c>
      <c r="H477" s="9">
        <v>0</v>
      </c>
      <c r="I477" s="9">
        <v>0</v>
      </c>
      <c r="J477" s="9">
        <v>0</v>
      </c>
      <c r="K477" s="9">
        <v>166</v>
      </c>
      <c r="L477" s="9">
        <v>0</v>
      </c>
      <c r="M477" s="9">
        <v>0</v>
      </c>
      <c r="N477" s="9">
        <v>0</v>
      </c>
      <c r="O477" s="9">
        <v>135281</v>
      </c>
      <c r="P477" s="9">
        <v>122000</v>
      </c>
      <c r="Q477" s="9">
        <v>0</v>
      </c>
      <c r="R477" s="9">
        <v>0</v>
      </c>
      <c r="S477" s="9">
        <v>0</v>
      </c>
      <c r="T477" s="9">
        <v>0</v>
      </c>
      <c r="U477" s="9">
        <v>0</v>
      </c>
      <c r="V477" s="9">
        <v>116</v>
      </c>
      <c r="W477" s="9">
        <v>0</v>
      </c>
      <c r="X477" s="2">
        <v>0</v>
      </c>
      <c r="Y477" s="2">
        <v>0</v>
      </c>
    </row>
    <row r="478" spans="1:25" ht="12.75" customHeight="1" x14ac:dyDescent="0.2">
      <c r="A478" s="2" t="s">
        <v>743</v>
      </c>
      <c r="B478" s="2" t="s">
        <v>257</v>
      </c>
      <c r="C478" s="9" t="s">
        <v>1320</v>
      </c>
      <c r="D478" s="9" t="s">
        <v>1316</v>
      </c>
      <c r="E478" s="9">
        <v>0</v>
      </c>
      <c r="F478" s="9">
        <v>0</v>
      </c>
      <c r="G478" s="9">
        <v>0</v>
      </c>
      <c r="H478" s="9">
        <v>0</v>
      </c>
      <c r="I478" s="9">
        <v>0</v>
      </c>
      <c r="J478" s="9">
        <v>0</v>
      </c>
      <c r="K478" s="9">
        <v>0</v>
      </c>
      <c r="L478" s="9">
        <v>0</v>
      </c>
      <c r="M478" s="9">
        <v>0</v>
      </c>
      <c r="N478" s="9">
        <v>0</v>
      </c>
      <c r="O478" s="9">
        <v>330741</v>
      </c>
      <c r="P478" s="9">
        <v>51362</v>
      </c>
      <c r="Q478" s="9">
        <v>0</v>
      </c>
      <c r="R478" s="9">
        <v>141</v>
      </c>
      <c r="S478" s="9">
        <v>0</v>
      </c>
      <c r="T478" s="9">
        <v>0</v>
      </c>
      <c r="U478" s="9">
        <v>0</v>
      </c>
      <c r="V478" s="9">
        <v>0</v>
      </c>
      <c r="W478" s="9">
        <v>0</v>
      </c>
      <c r="X478" s="2">
        <v>0</v>
      </c>
      <c r="Y478" s="2">
        <v>0</v>
      </c>
    </row>
    <row r="479" spans="1:25" ht="12.75" customHeight="1" x14ac:dyDescent="0.2">
      <c r="A479" s="2" t="s">
        <v>722</v>
      </c>
      <c r="B479" s="2" t="s">
        <v>258</v>
      </c>
      <c r="C479" s="9" t="s">
        <v>1327</v>
      </c>
      <c r="D479" s="9" t="s">
        <v>1316</v>
      </c>
      <c r="E479" s="9">
        <v>188</v>
      </c>
      <c r="F479" s="9">
        <v>0</v>
      </c>
      <c r="G479" s="9">
        <v>0</v>
      </c>
      <c r="H479" s="9">
        <v>0</v>
      </c>
      <c r="I479" s="9">
        <v>0</v>
      </c>
      <c r="J479" s="9">
        <v>0</v>
      </c>
      <c r="K479" s="9">
        <v>323</v>
      </c>
      <c r="L479" s="9">
        <v>0</v>
      </c>
      <c r="M479" s="9">
        <v>0</v>
      </c>
      <c r="N479" s="9">
        <v>0</v>
      </c>
      <c r="O479" s="9">
        <v>6171</v>
      </c>
      <c r="P479" s="9">
        <v>0</v>
      </c>
      <c r="Q479" s="9">
        <v>0</v>
      </c>
      <c r="R479" s="9">
        <v>0</v>
      </c>
      <c r="S479" s="9">
        <v>0</v>
      </c>
      <c r="T479" s="9">
        <v>0</v>
      </c>
      <c r="U479" s="9">
        <v>0</v>
      </c>
      <c r="V479" s="9">
        <v>0</v>
      </c>
      <c r="W479" s="9">
        <v>0</v>
      </c>
      <c r="X479" s="2">
        <v>0</v>
      </c>
      <c r="Y479" s="2">
        <v>0</v>
      </c>
    </row>
    <row r="480" spans="1:25" ht="12.75" customHeight="1" x14ac:dyDescent="0.2">
      <c r="A480" s="2" t="s">
        <v>418</v>
      </c>
      <c r="B480" s="2" t="s">
        <v>259</v>
      </c>
      <c r="C480" s="9" t="s">
        <v>1312</v>
      </c>
      <c r="D480" s="9" t="s">
        <v>1316</v>
      </c>
      <c r="E480" s="9">
        <v>0</v>
      </c>
      <c r="F480" s="9">
        <v>0</v>
      </c>
      <c r="G480" s="9">
        <v>0</v>
      </c>
      <c r="H480" s="9">
        <v>0</v>
      </c>
      <c r="I480" s="9">
        <v>0</v>
      </c>
      <c r="J480" s="9">
        <v>0</v>
      </c>
      <c r="K480" s="9">
        <v>0</v>
      </c>
      <c r="L480" s="9">
        <v>0</v>
      </c>
      <c r="M480" s="9">
        <v>0</v>
      </c>
      <c r="N480" s="9">
        <v>0</v>
      </c>
      <c r="O480" s="9">
        <v>3566</v>
      </c>
      <c r="P480" s="9">
        <v>108512</v>
      </c>
      <c r="Q480" s="9">
        <v>0</v>
      </c>
      <c r="R480" s="9">
        <v>0</v>
      </c>
      <c r="S480" s="9">
        <v>0</v>
      </c>
      <c r="T480" s="9">
        <v>0</v>
      </c>
      <c r="U480" s="9">
        <v>0</v>
      </c>
      <c r="V480" s="9">
        <v>0</v>
      </c>
      <c r="W480" s="9">
        <v>0</v>
      </c>
      <c r="X480" s="2">
        <v>0</v>
      </c>
      <c r="Y480" s="2">
        <v>0</v>
      </c>
    </row>
    <row r="481" spans="1:25" ht="12.75" customHeight="1" x14ac:dyDescent="0.2">
      <c r="A481" s="2" t="s">
        <v>663</v>
      </c>
      <c r="B481" s="2" t="s">
        <v>260</v>
      </c>
      <c r="C481" s="9" t="s">
        <v>1315</v>
      </c>
      <c r="D481" s="9" t="s">
        <v>1316</v>
      </c>
      <c r="E481" s="9">
        <v>0</v>
      </c>
      <c r="F481" s="9">
        <v>0</v>
      </c>
      <c r="G481" s="9">
        <v>0</v>
      </c>
      <c r="H481" s="9">
        <v>0</v>
      </c>
      <c r="I481" s="9">
        <v>0</v>
      </c>
      <c r="J481" s="9">
        <v>0</v>
      </c>
      <c r="K481" s="9">
        <v>0</v>
      </c>
      <c r="L481" s="9">
        <v>0</v>
      </c>
      <c r="M481" s="9">
        <v>0</v>
      </c>
      <c r="N481" s="9">
        <v>0</v>
      </c>
      <c r="O481" s="9">
        <v>0</v>
      </c>
      <c r="P481" s="9">
        <v>0</v>
      </c>
      <c r="Q481" s="9">
        <v>0</v>
      </c>
      <c r="R481" s="9">
        <v>0</v>
      </c>
      <c r="S481" s="9">
        <v>0</v>
      </c>
      <c r="T481" s="9">
        <v>0</v>
      </c>
      <c r="U481" s="9">
        <v>0</v>
      </c>
      <c r="V481" s="9">
        <v>0</v>
      </c>
      <c r="W481" s="9">
        <v>0</v>
      </c>
      <c r="X481" s="2">
        <v>0</v>
      </c>
      <c r="Y481" s="2">
        <v>0</v>
      </c>
    </row>
    <row r="482" spans="1:25" ht="12.75" customHeight="1" x14ac:dyDescent="0.2">
      <c r="A482" s="2" t="s">
        <v>658</v>
      </c>
      <c r="B482" s="2" t="s">
        <v>356</v>
      </c>
      <c r="C482" s="9" t="s">
        <v>1324</v>
      </c>
      <c r="D482" s="9" t="s">
        <v>1316</v>
      </c>
      <c r="E482" s="9">
        <v>0</v>
      </c>
      <c r="F482" s="9">
        <v>0</v>
      </c>
      <c r="G482" s="9">
        <v>0</v>
      </c>
      <c r="H482" s="9">
        <v>0</v>
      </c>
      <c r="I482" s="9">
        <v>0</v>
      </c>
      <c r="J482" s="9">
        <v>0</v>
      </c>
      <c r="K482" s="9">
        <v>0</v>
      </c>
      <c r="L482" s="9">
        <v>0</v>
      </c>
      <c r="M482" s="9">
        <v>0</v>
      </c>
      <c r="N482" s="9">
        <v>0</v>
      </c>
      <c r="O482" s="9">
        <v>375401</v>
      </c>
      <c r="P482" s="9">
        <v>0</v>
      </c>
      <c r="Q482" s="9">
        <v>0</v>
      </c>
      <c r="R482" s="9">
        <v>0</v>
      </c>
      <c r="S482" s="9">
        <v>0</v>
      </c>
      <c r="T482" s="9">
        <v>0</v>
      </c>
      <c r="U482" s="9">
        <v>0</v>
      </c>
      <c r="V482" s="9">
        <v>0</v>
      </c>
      <c r="W482" s="9">
        <v>0</v>
      </c>
      <c r="X482" s="2">
        <v>0</v>
      </c>
      <c r="Y482" s="2">
        <v>0</v>
      </c>
    </row>
    <row r="483" spans="1:25" ht="12.75" customHeight="1" x14ac:dyDescent="0.2">
      <c r="A483" s="2" t="s">
        <v>770</v>
      </c>
      <c r="B483" s="2" t="s">
        <v>869</v>
      </c>
      <c r="C483" s="9" t="s">
        <v>1319</v>
      </c>
      <c r="D483" s="9" t="s">
        <v>1316</v>
      </c>
      <c r="E483" s="9">
        <v>0</v>
      </c>
      <c r="F483" s="9">
        <v>0</v>
      </c>
      <c r="G483" s="9">
        <v>0</v>
      </c>
      <c r="H483" s="9">
        <v>0</v>
      </c>
      <c r="I483" s="9">
        <v>0</v>
      </c>
      <c r="J483" s="9">
        <v>0</v>
      </c>
      <c r="K483" s="9">
        <v>0</v>
      </c>
      <c r="L483" s="9">
        <v>0</v>
      </c>
      <c r="M483" s="9">
        <v>0</v>
      </c>
      <c r="N483" s="9">
        <v>0</v>
      </c>
      <c r="O483" s="9">
        <v>20829</v>
      </c>
      <c r="P483" s="9">
        <v>0</v>
      </c>
      <c r="Q483" s="9">
        <v>0</v>
      </c>
      <c r="R483" s="9">
        <v>0</v>
      </c>
      <c r="S483" s="9">
        <v>0</v>
      </c>
      <c r="T483" s="9">
        <v>0</v>
      </c>
      <c r="U483" s="9">
        <v>0</v>
      </c>
      <c r="V483" s="9">
        <v>0</v>
      </c>
      <c r="W483" s="9">
        <v>0</v>
      </c>
      <c r="X483" s="2">
        <v>0</v>
      </c>
      <c r="Y483" s="2">
        <v>0</v>
      </c>
    </row>
    <row r="484" spans="1:25" ht="12.75" customHeight="1" x14ac:dyDescent="0.2">
      <c r="A484" s="2" t="s">
        <v>525</v>
      </c>
      <c r="B484" s="2" t="s">
        <v>261</v>
      </c>
      <c r="C484" s="9" t="s">
        <v>1315</v>
      </c>
      <c r="D484" s="9" t="s">
        <v>1316</v>
      </c>
      <c r="E484" s="9">
        <v>0</v>
      </c>
      <c r="F484" s="9">
        <v>0</v>
      </c>
      <c r="G484" s="9">
        <v>0</v>
      </c>
      <c r="H484" s="9">
        <v>0</v>
      </c>
      <c r="I484" s="9">
        <v>0</v>
      </c>
      <c r="J484" s="9">
        <v>0</v>
      </c>
      <c r="K484" s="9">
        <v>0</v>
      </c>
      <c r="L484" s="9">
        <v>0</v>
      </c>
      <c r="M484" s="9">
        <v>0</v>
      </c>
      <c r="N484" s="9">
        <v>0</v>
      </c>
      <c r="O484" s="9">
        <v>0</v>
      </c>
      <c r="P484" s="9">
        <v>0</v>
      </c>
      <c r="Q484" s="9">
        <v>0</v>
      </c>
      <c r="R484" s="9">
        <v>0</v>
      </c>
      <c r="S484" s="9">
        <v>0</v>
      </c>
      <c r="T484" s="9">
        <v>0</v>
      </c>
      <c r="U484" s="9">
        <v>0</v>
      </c>
      <c r="V484" s="9">
        <v>0</v>
      </c>
      <c r="W484" s="9">
        <v>0</v>
      </c>
      <c r="X484" s="2">
        <v>0</v>
      </c>
      <c r="Y484" s="2">
        <v>0</v>
      </c>
    </row>
    <row r="485" spans="1:25" ht="12.75" customHeight="1" x14ac:dyDescent="0.2">
      <c r="A485" s="2" t="s">
        <v>645</v>
      </c>
      <c r="B485" s="2" t="s">
        <v>262</v>
      </c>
      <c r="C485" s="9" t="s">
        <v>1315</v>
      </c>
      <c r="D485" s="9" t="s">
        <v>1316</v>
      </c>
      <c r="E485" s="9">
        <v>0</v>
      </c>
      <c r="F485" s="9">
        <v>0</v>
      </c>
      <c r="G485" s="9">
        <v>0</v>
      </c>
      <c r="H485" s="9">
        <v>0</v>
      </c>
      <c r="I485" s="9">
        <v>0</v>
      </c>
      <c r="J485" s="9">
        <v>0</v>
      </c>
      <c r="K485" s="9">
        <v>0</v>
      </c>
      <c r="L485" s="9">
        <v>0</v>
      </c>
      <c r="M485" s="9">
        <v>0</v>
      </c>
      <c r="N485" s="9">
        <v>0</v>
      </c>
      <c r="O485" s="9">
        <v>31011</v>
      </c>
      <c r="P485" s="9">
        <v>0</v>
      </c>
      <c r="Q485" s="9">
        <v>0</v>
      </c>
      <c r="R485" s="9">
        <v>0</v>
      </c>
      <c r="S485" s="9">
        <v>0</v>
      </c>
      <c r="T485" s="9">
        <v>0</v>
      </c>
      <c r="U485" s="9">
        <v>0</v>
      </c>
      <c r="V485" s="9">
        <v>0</v>
      </c>
      <c r="W485" s="9">
        <v>0</v>
      </c>
      <c r="X485" s="2">
        <v>0</v>
      </c>
      <c r="Y485" s="2">
        <v>0</v>
      </c>
    </row>
    <row r="486" spans="1:25" ht="12.75" customHeight="1" x14ac:dyDescent="0.2">
      <c r="A486" s="2" t="s">
        <v>656</v>
      </c>
      <c r="B486" s="2" t="s">
        <v>263</v>
      </c>
      <c r="C486" s="9" t="s">
        <v>1315</v>
      </c>
      <c r="D486" s="9" t="s">
        <v>1316</v>
      </c>
      <c r="E486" s="9">
        <v>0</v>
      </c>
      <c r="F486" s="9">
        <v>0</v>
      </c>
      <c r="G486" s="9">
        <v>0</v>
      </c>
      <c r="H486" s="9">
        <v>0</v>
      </c>
      <c r="I486" s="9">
        <v>0</v>
      </c>
      <c r="J486" s="9">
        <v>0</v>
      </c>
      <c r="K486" s="9">
        <v>0</v>
      </c>
      <c r="L486" s="9">
        <v>0</v>
      </c>
      <c r="M486" s="9">
        <v>0</v>
      </c>
      <c r="N486" s="9">
        <v>0</v>
      </c>
      <c r="O486" s="9">
        <v>3238</v>
      </c>
      <c r="P486" s="9">
        <v>0</v>
      </c>
      <c r="Q486" s="9">
        <v>0</v>
      </c>
      <c r="R486" s="9">
        <v>0</v>
      </c>
      <c r="S486" s="9">
        <v>0</v>
      </c>
      <c r="T486" s="9">
        <v>0</v>
      </c>
      <c r="U486" s="9">
        <v>0</v>
      </c>
      <c r="V486" s="9">
        <v>0</v>
      </c>
      <c r="W486" s="9">
        <v>0</v>
      </c>
      <c r="X486" s="2">
        <v>0</v>
      </c>
      <c r="Y486" s="2">
        <v>0</v>
      </c>
    </row>
    <row r="487" spans="1:25" ht="12.75" customHeight="1" x14ac:dyDescent="0.2">
      <c r="A487" s="2" t="s">
        <v>471</v>
      </c>
      <c r="B487" s="2" t="s">
        <v>264</v>
      </c>
      <c r="C487" s="9" t="s">
        <v>1315</v>
      </c>
      <c r="D487" s="9" t="s">
        <v>1316</v>
      </c>
      <c r="E487" s="9">
        <v>0</v>
      </c>
      <c r="F487" s="9">
        <v>0</v>
      </c>
      <c r="G487" s="9">
        <v>0</v>
      </c>
      <c r="H487" s="9">
        <v>0</v>
      </c>
      <c r="I487" s="9">
        <v>0</v>
      </c>
      <c r="J487" s="9">
        <v>0</v>
      </c>
      <c r="K487" s="9">
        <v>0</v>
      </c>
      <c r="L487" s="9">
        <v>0</v>
      </c>
      <c r="M487" s="9">
        <v>0</v>
      </c>
      <c r="N487" s="9">
        <v>0</v>
      </c>
      <c r="O487" s="9">
        <v>6536</v>
      </c>
      <c r="P487" s="9">
        <v>0</v>
      </c>
      <c r="Q487" s="9">
        <v>0</v>
      </c>
      <c r="R487" s="9">
        <v>0</v>
      </c>
      <c r="S487" s="9">
        <v>0</v>
      </c>
      <c r="T487" s="9">
        <v>0</v>
      </c>
      <c r="U487" s="9">
        <v>0</v>
      </c>
      <c r="V487" s="9">
        <v>0</v>
      </c>
      <c r="W487" s="9">
        <v>0</v>
      </c>
      <c r="X487" s="2">
        <v>0</v>
      </c>
      <c r="Y487" s="2">
        <v>0</v>
      </c>
    </row>
    <row r="488" spans="1:25" ht="12.75" customHeight="1" x14ac:dyDescent="0.2">
      <c r="A488" s="2" t="s">
        <v>603</v>
      </c>
      <c r="B488" s="2" t="s">
        <v>265</v>
      </c>
      <c r="C488" s="9" t="s">
        <v>1315</v>
      </c>
      <c r="D488" s="9" t="s">
        <v>1316</v>
      </c>
      <c r="E488" s="9">
        <v>0</v>
      </c>
      <c r="F488" s="9">
        <v>0</v>
      </c>
      <c r="G488" s="9">
        <v>0</v>
      </c>
      <c r="H488" s="9">
        <v>0</v>
      </c>
      <c r="I488" s="9">
        <v>0</v>
      </c>
      <c r="J488" s="9">
        <v>0</v>
      </c>
      <c r="K488" s="9">
        <v>0</v>
      </c>
      <c r="L488" s="9">
        <v>0</v>
      </c>
      <c r="M488" s="9">
        <v>0</v>
      </c>
      <c r="N488" s="9">
        <v>0</v>
      </c>
      <c r="O488" s="9">
        <v>0</v>
      </c>
      <c r="P488" s="9">
        <v>0</v>
      </c>
      <c r="Q488" s="9">
        <v>0</v>
      </c>
      <c r="R488" s="9">
        <v>0</v>
      </c>
      <c r="S488" s="9">
        <v>0</v>
      </c>
      <c r="T488" s="9">
        <v>0</v>
      </c>
      <c r="U488" s="9">
        <v>0</v>
      </c>
      <c r="V488" s="9">
        <v>0</v>
      </c>
      <c r="W488" s="9">
        <v>0</v>
      </c>
      <c r="X488" s="2">
        <v>0</v>
      </c>
      <c r="Y488" s="2">
        <v>0</v>
      </c>
    </row>
    <row r="489" spans="1:25" ht="12.75" customHeight="1" x14ac:dyDescent="0.2">
      <c r="A489" s="2" t="s">
        <v>526</v>
      </c>
      <c r="B489" s="2" t="s">
        <v>266</v>
      </c>
      <c r="C489" s="9" t="s">
        <v>1315</v>
      </c>
      <c r="D489" s="9" t="s">
        <v>1316</v>
      </c>
      <c r="E489" s="9">
        <v>0</v>
      </c>
      <c r="F489" s="9">
        <v>0</v>
      </c>
      <c r="G489" s="9">
        <v>0</v>
      </c>
      <c r="H489" s="9">
        <v>0</v>
      </c>
      <c r="I489" s="9">
        <v>0</v>
      </c>
      <c r="J489" s="9">
        <v>0</v>
      </c>
      <c r="K489" s="9">
        <v>0</v>
      </c>
      <c r="L489" s="9">
        <v>0</v>
      </c>
      <c r="M489" s="9">
        <v>0</v>
      </c>
      <c r="N489" s="9">
        <v>0</v>
      </c>
      <c r="O489" s="9">
        <v>0</v>
      </c>
      <c r="P489" s="9">
        <v>0</v>
      </c>
      <c r="Q489" s="9">
        <v>0</v>
      </c>
      <c r="R489" s="9">
        <v>0</v>
      </c>
      <c r="S489" s="9">
        <v>0</v>
      </c>
      <c r="T489" s="9">
        <v>0</v>
      </c>
      <c r="U489" s="9">
        <v>0</v>
      </c>
      <c r="V489" s="9">
        <v>0</v>
      </c>
      <c r="W489" s="9">
        <v>0</v>
      </c>
      <c r="X489" s="2">
        <v>0</v>
      </c>
      <c r="Y489" s="2">
        <v>0</v>
      </c>
    </row>
    <row r="490" spans="1:25" ht="12.75" customHeight="1" x14ac:dyDescent="0.2">
      <c r="A490" s="2" t="s">
        <v>399</v>
      </c>
      <c r="B490" s="2" t="s">
        <v>267</v>
      </c>
      <c r="C490" s="9" t="s">
        <v>1312</v>
      </c>
      <c r="D490" s="9" t="s">
        <v>1316</v>
      </c>
      <c r="E490" s="9">
        <v>0</v>
      </c>
      <c r="F490" s="9">
        <v>0</v>
      </c>
      <c r="G490" s="9">
        <v>0</v>
      </c>
      <c r="H490" s="9">
        <v>0</v>
      </c>
      <c r="I490" s="9">
        <v>0</v>
      </c>
      <c r="J490" s="9">
        <v>0</v>
      </c>
      <c r="K490" s="9">
        <v>0</v>
      </c>
      <c r="L490" s="9">
        <v>0</v>
      </c>
      <c r="M490" s="9">
        <v>0</v>
      </c>
      <c r="N490" s="9">
        <v>0</v>
      </c>
      <c r="O490" s="9">
        <v>59826</v>
      </c>
      <c r="P490" s="9">
        <v>0</v>
      </c>
      <c r="Q490" s="9">
        <v>0</v>
      </c>
      <c r="R490" s="9">
        <v>0</v>
      </c>
      <c r="S490" s="9">
        <v>0</v>
      </c>
      <c r="T490" s="9">
        <v>0</v>
      </c>
      <c r="U490" s="9">
        <v>0</v>
      </c>
      <c r="V490" s="9">
        <v>0</v>
      </c>
      <c r="W490" s="9">
        <v>0</v>
      </c>
      <c r="X490" s="2">
        <v>3000</v>
      </c>
      <c r="Y490" s="2">
        <v>5500</v>
      </c>
    </row>
    <row r="491" spans="1:25" ht="12.75" customHeight="1" x14ac:dyDescent="0.2">
      <c r="A491" s="2" t="s">
        <v>453</v>
      </c>
      <c r="B491" s="2" t="s">
        <v>268</v>
      </c>
      <c r="C491" s="9" t="s">
        <v>1315</v>
      </c>
      <c r="D491" s="9" t="s">
        <v>1316</v>
      </c>
      <c r="E491" s="9">
        <v>0</v>
      </c>
      <c r="F491" s="9">
        <v>0</v>
      </c>
      <c r="G491" s="9">
        <v>0</v>
      </c>
      <c r="H491" s="9">
        <v>0</v>
      </c>
      <c r="I491" s="9">
        <v>0</v>
      </c>
      <c r="J491" s="9">
        <v>0</v>
      </c>
      <c r="K491" s="9">
        <v>0</v>
      </c>
      <c r="L491" s="9">
        <v>0</v>
      </c>
      <c r="M491" s="9">
        <v>0</v>
      </c>
      <c r="N491" s="9">
        <v>0</v>
      </c>
      <c r="O491" s="9">
        <v>2100</v>
      </c>
      <c r="P491" s="9">
        <v>0</v>
      </c>
      <c r="Q491" s="9">
        <v>0</v>
      </c>
      <c r="R491" s="9">
        <v>0</v>
      </c>
      <c r="S491" s="9">
        <v>0</v>
      </c>
      <c r="T491" s="9">
        <v>0</v>
      </c>
      <c r="U491" s="9">
        <v>0</v>
      </c>
      <c r="V491" s="9">
        <v>0</v>
      </c>
      <c r="W491" s="9">
        <v>0</v>
      </c>
      <c r="X491" s="2">
        <v>0</v>
      </c>
      <c r="Y491" s="2">
        <v>0</v>
      </c>
    </row>
    <row r="492" spans="1:25" ht="12.75" customHeight="1" x14ac:dyDescent="0.2">
      <c r="A492" s="2" t="s">
        <v>461</v>
      </c>
      <c r="B492" s="2" t="s">
        <v>269</v>
      </c>
      <c r="C492" s="9" t="s">
        <v>1315</v>
      </c>
      <c r="D492" s="9" t="s">
        <v>1316</v>
      </c>
      <c r="E492" s="9">
        <v>0</v>
      </c>
      <c r="F492" s="9">
        <v>0</v>
      </c>
      <c r="G492" s="9">
        <v>0</v>
      </c>
      <c r="H492" s="9">
        <v>0</v>
      </c>
      <c r="I492" s="9">
        <v>0</v>
      </c>
      <c r="J492" s="9">
        <v>0</v>
      </c>
      <c r="K492" s="9">
        <v>0</v>
      </c>
      <c r="L492" s="9">
        <v>0</v>
      </c>
      <c r="M492" s="9">
        <v>0</v>
      </c>
      <c r="N492" s="9">
        <v>0</v>
      </c>
      <c r="O492" s="9">
        <v>12275</v>
      </c>
      <c r="P492" s="9">
        <v>0</v>
      </c>
      <c r="Q492" s="9">
        <v>0</v>
      </c>
      <c r="R492" s="9">
        <v>0</v>
      </c>
      <c r="S492" s="9">
        <v>0</v>
      </c>
      <c r="T492" s="9">
        <v>0</v>
      </c>
      <c r="U492" s="9">
        <v>0</v>
      </c>
      <c r="V492" s="9">
        <v>0</v>
      </c>
      <c r="W492" s="9">
        <v>0</v>
      </c>
      <c r="X492" s="2">
        <v>0</v>
      </c>
      <c r="Y492" s="2">
        <v>0</v>
      </c>
    </row>
    <row r="493" spans="1:25" ht="12.75" customHeight="1" x14ac:dyDescent="0.2">
      <c r="A493" s="2" t="s">
        <v>1063</v>
      </c>
      <c r="B493" s="2" t="s">
        <v>1064</v>
      </c>
      <c r="C493" s="9" t="s">
        <v>1312</v>
      </c>
      <c r="D493" s="9" t="s">
        <v>1314</v>
      </c>
      <c r="E493" s="9">
        <v>460</v>
      </c>
      <c r="F493" s="9">
        <v>0</v>
      </c>
      <c r="G493" s="9">
        <v>0</v>
      </c>
      <c r="H493" s="9">
        <v>0</v>
      </c>
      <c r="I493" s="9">
        <v>0</v>
      </c>
      <c r="J493" s="9">
        <v>0</v>
      </c>
      <c r="K493" s="9">
        <v>0</v>
      </c>
      <c r="L493" s="9">
        <v>0</v>
      </c>
      <c r="M493" s="9">
        <v>0</v>
      </c>
      <c r="N493" s="9">
        <v>0</v>
      </c>
      <c r="O493" s="9">
        <v>141739</v>
      </c>
      <c r="P493" s="9">
        <v>77600</v>
      </c>
      <c r="Q493" s="9">
        <v>0</v>
      </c>
      <c r="R493" s="9">
        <v>0</v>
      </c>
      <c r="S493" s="9">
        <v>0</v>
      </c>
      <c r="T493" s="9">
        <v>0</v>
      </c>
      <c r="U493" s="9">
        <v>0</v>
      </c>
      <c r="V493" s="9">
        <v>0</v>
      </c>
      <c r="W493" s="9">
        <v>0</v>
      </c>
      <c r="X493" s="2">
        <v>0</v>
      </c>
      <c r="Y493" s="2">
        <v>0</v>
      </c>
    </row>
    <row r="494" spans="1:25" ht="12.75" customHeight="1" x14ac:dyDescent="0.2">
      <c r="A494" s="2" t="s">
        <v>559</v>
      </c>
      <c r="B494" s="2" t="s">
        <v>270</v>
      </c>
      <c r="C494" s="9" t="s">
        <v>1315</v>
      </c>
      <c r="D494" s="9" t="s">
        <v>1316</v>
      </c>
      <c r="E494" s="9">
        <v>0</v>
      </c>
      <c r="F494" s="9">
        <v>0</v>
      </c>
      <c r="G494" s="9">
        <v>0</v>
      </c>
      <c r="H494" s="9">
        <v>0</v>
      </c>
      <c r="I494" s="9">
        <v>0</v>
      </c>
      <c r="J494" s="9">
        <v>0</v>
      </c>
      <c r="K494" s="9">
        <v>0</v>
      </c>
      <c r="L494" s="9">
        <v>0</v>
      </c>
      <c r="M494" s="9">
        <v>0</v>
      </c>
      <c r="N494" s="9">
        <v>0</v>
      </c>
      <c r="O494" s="9">
        <v>0</v>
      </c>
      <c r="P494" s="9">
        <v>0</v>
      </c>
      <c r="Q494" s="9">
        <v>0</v>
      </c>
      <c r="R494" s="9">
        <v>0</v>
      </c>
      <c r="S494" s="9">
        <v>0</v>
      </c>
      <c r="T494" s="9">
        <v>0</v>
      </c>
      <c r="U494" s="9">
        <v>0</v>
      </c>
      <c r="V494" s="9">
        <v>0</v>
      </c>
      <c r="W494" s="9">
        <v>0</v>
      </c>
      <c r="X494" s="2">
        <v>0</v>
      </c>
      <c r="Y494" s="2">
        <v>0</v>
      </c>
    </row>
    <row r="495" spans="1:25" ht="12.75" customHeight="1" x14ac:dyDescent="0.2">
      <c r="A495" s="2" t="s">
        <v>578</v>
      </c>
      <c r="B495" s="2" t="s">
        <v>271</v>
      </c>
      <c r="C495" s="9" t="s">
        <v>1315</v>
      </c>
      <c r="D495" s="9" t="s">
        <v>1316</v>
      </c>
      <c r="E495" s="9">
        <v>0</v>
      </c>
      <c r="F495" s="9">
        <v>0</v>
      </c>
      <c r="G495" s="9">
        <v>0</v>
      </c>
      <c r="H495" s="9">
        <v>0</v>
      </c>
      <c r="I495" s="9">
        <v>0</v>
      </c>
      <c r="J495" s="9">
        <v>0</v>
      </c>
      <c r="K495" s="9">
        <v>0</v>
      </c>
      <c r="L495" s="9">
        <v>0</v>
      </c>
      <c r="M495" s="9">
        <v>0</v>
      </c>
      <c r="N495" s="9">
        <v>0</v>
      </c>
      <c r="O495" s="9">
        <v>0</v>
      </c>
      <c r="P495" s="9">
        <v>0</v>
      </c>
      <c r="Q495" s="9">
        <v>0</v>
      </c>
      <c r="R495" s="9">
        <v>0</v>
      </c>
      <c r="S495" s="9">
        <v>0</v>
      </c>
      <c r="T495" s="9">
        <v>0</v>
      </c>
      <c r="U495" s="9">
        <v>0</v>
      </c>
      <c r="V495" s="9">
        <v>0</v>
      </c>
      <c r="W495" s="9">
        <v>0</v>
      </c>
      <c r="X495" s="2">
        <v>0</v>
      </c>
      <c r="Y495" s="2">
        <v>0</v>
      </c>
    </row>
    <row r="496" spans="1:25" ht="12.75" customHeight="1" x14ac:dyDescent="0.2">
      <c r="A496" s="2" t="s">
        <v>1065</v>
      </c>
      <c r="B496" s="2" t="s">
        <v>1066</v>
      </c>
      <c r="C496" s="9" t="s">
        <v>1312</v>
      </c>
      <c r="D496" s="9" t="s">
        <v>1314</v>
      </c>
      <c r="E496" s="9">
        <v>0</v>
      </c>
      <c r="F496" s="9">
        <v>0</v>
      </c>
      <c r="G496" s="9">
        <v>0</v>
      </c>
      <c r="H496" s="9">
        <v>0</v>
      </c>
      <c r="I496" s="9">
        <v>0</v>
      </c>
      <c r="J496" s="9">
        <v>0</v>
      </c>
      <c r="K496" s="9">
        <v>0</v>
      </c>
      <c r="L496" s="9">
        <v>0</v>
      </c>
      <c r="M496" s="9">
        <v>0</v>
      </c>
      <c r="N496" s="9">
        <v>0</v>
      </c>
      <c r="O496" s="9">
        <v>397296</v>
      </c>
      <c r="P496" s="9">
        <v>0</v>
      </c>
      <c r="Q496" s="9">
        <v>0</v>
      </c>
      <c r="R496" s="9">
        <v>60580</v>
      </c>
      <c r="S496" s="9">
        <v>0</v>
      </c>
      <c r="T496" s="9">
        <v>0</v>
      </c>
      <c r="U496" s="9">
        <v>0</v>
      </c>
      <c r="V496" s="9">
        <v>0</v>
      </c>
      <c r="W496" s="9">
        <v>0</v>
      </c>
      <c r="X496" s="2">
        <v>0</v>
      </c>
      <c r="Y496" s="2">
        <v>67</v>
      </c>
    </row>
    <row r="497" spans="1:25" ht="12.75" customHeight="1" x14ac:dyDescent="0.2">
      <c r="A497" s="2" t="s">
        <v>781</v>
      </c>
      <c r="B497" s="2" t="s">
        <v>875</v>
      </c>
      <c r="C497" s="9" t="s">
        <v>1319</v>
      </c>
      <c r="D497" s="9" t="s">
        <v>1316</v>
      </c>
      <c r="E497" s="9">
        <v>0</v>
      </c>
      <c r="F497" s="9">
        <v>0</v>
      </c>
      <c r="G497" s="9">
        <v>0</v>
      </c>
      <c r="H497" s="9">
        <v>0</v>
      </c>
      <c r="I497" s="9">
        <v>0</v>
      </c>
      <c r="J497" s="9">
        <v>0</v>
      </c>
      <c r="K497" s="9">
        <v>0</v>
      </c>
      <c r="L497" s="9">
        <v>0</v>
      </c>
      <c r="M497" s="9">
        <v>0</v>
      </c>
      <c r="N497" s="9">
        <v>0</v>
      </c>
      <c r="O497" s="9">
        <v>10000</v>
      </c>
      <c r="P497" s="9">
        <v>0</v>
      </c>
      <c r="Q497" s="9">
        <v>0</v>
      </c>
      <c r="R497" s="9">
        <v>0</v>
      </c>
      <c r="S497" s="9">
        <v>0</v>
      </c>
      <c r="T497" s="9">
        <v>0</v>
      </c>
      <c r="U497" s="9">
        <v>0</v>
      </c>
      <c r="V497" s="9">
        <v>0</v>
      </c>
      <c r="W497" s="9">
        <v>0</v>
      </c>
      <c r="X497" s="2">
        <v>0</v>
      </c>
      <c r="Y497" s="2">
        <v>0</v>
      </c>
    </row>
    <row r="498" spans="1:25" ht="12.75" customHeight="1" x14ac:dyDescent="0.2">
      <c r="A498" s="2" t="s">
        <v>817</v>
      </c>
      <c r="B498" s="2" t="s">
        <v>384</v>
      </c>
      <c r="C498" s="9" t="s">
        <v>1363</v>
      </c>
      <c r="D498" s="9" t="s">
        <v>1316</v>
      </c>
      <c r="E498" s="9">
        <v>0</v>
      </c>
      <c r="F498" s="9">
        <v>0</v>
      </c>
      <c r="G498" s="9">
        <v>0</v>
      </c>
      <c r="H498" s="9">
        <v>0</v>
      </c>
      <c r="I498" s="9">
        <v>0</v>
      </c>
      <c r="J498" s="9">
        <v>0</v>
      </c>
      <c r="K498" s="9">
        <v>0</v>
      </c>
      <c r="L498" s="9">
        <v>0</v>
      </c>
      <c r="M498" s="9">
        <v>0</v>
      </c>
      <c r="N498" s="9">
        <v>0</v>
      </c>
      <c r="O498" s="9">
        <v>133528</v>
      </c>
      <c r="P498" s="9">
        <v>10000</v>
      </c>
      <c r="Q498" s="9">
        <v>0</v>
      </c>
      <c r="R498" s="9">
        <v>0</v>
      </c>
      <c r="S498" s="9">
        <v>0</v>
      </c>
      <c r="T498" s="9">
        <v>0</v>
      </c>
      <c r="U498" s="9">
        <v>0</v>
      </c>
      <c r="V498" s="9">
        <v>0</v>
      </c>
      <c r="W498" s="9">
        <v>0</v>
      </c>
      <c r="X498" s="2">
        <v>0</v>
      </c>
      <c r="Y498" s="2">
        <v>11225</v>
      </c>
    </row>
    <row r="499" spans="1:25" ht="12.75" customHeight="1" x14ac:dyDescent="0.2">
      <c r="A499" s="2" t="s">
        <v>775</v>
      </c>
      <c r="B499" s="2" t="s">
        <v>357</v>
      </c>
      <c r="C499" s="9" t="s">
        <v>1319</v>
      </c>
      <c r="D499" s="9" t="s">
        <v>1316</v>
      </c>
      <c r="E499" s="9">
        <v>0</v>
      </c>
      <c r="F499" s="9">
        <v>0</v>
      </c>
      <c r="G499" s="9">
        <v>0</v>
      </c>
      <c r="H499" s="9">
        <v>0</v>
      </c>
      <c r="I499" s="9">
        <v>0</v>
      </c>
      <c r="J499" s="9">
        <v>0</v>
      </c>
      <c r="K499" s="9">
        <v>0</v>
      </c>
      <c r="L499" s="9">
        <v>0</v>
      </c>
      <c r="M499" s="9">
        <v>0</v>
      </c>
      <c r="N499" s="9">
        <v>0</v>
      </c>
      <c r="O499" s="9">
        <v>49167</v>
      </c>
      <c r="P499" s="9">
        <v>0</v>
      </c>
      <c r="Q499" s="9">
        <v>0</v>
      </c>
      <c r="R499" s="9">
        <v>0</v>
      </c>
      <c r="S499" s="9">
        <v>0</v>
      </c>
      <c r="T499" s="9">
        <v>0</v>
      </c>
      <c r="U499" s="9">
        <v>0</v>
      </c>
      <c r="V499" s="9">
        <v>0</v>
      </c>
      <c r="W499" s="9">
        <v>0</v>
      </c>
      <c r="X499" s="2">
        <v>0</v>
      </c>
      <c r="Y499" s="2">
        <v>0</v>
      </c>
    </row>
    <row r="500" spans="1:25" ht="12.75" customHeight="1" x14ac:dyDescent="0.2">
      <c r="A500" s="2" t="s">
        <v>619</v>
      </c>
      <c r="B500" s="2" t="s">
        <v>272</v>
      </c>
      <c r="C500" s="9" t="s">
        <v>1315</v>
      </c>
      <c r="D500" s="9" t="s">
        <v>1316</v>
      </c>
      <c r="E500" s="9">
        <v>0</v>
      </c>
      <c r="F500" s="9">
        <v>0</v>
      </c>
      <c r="G500" s="9">
        <v>0</v>
      </c>
      <c r="H500" s="9">
        <v>0</v>
      </c>
      <c r="I500" s="9">
        <v>0</v>
      </c>
      <c r="J500" s="9">
        <v>0</v>
      </c>
      <c r="K500" s="9">
        <v>72</v>
      </c>
      <c r="L500" s="9">
        <v>0</v>
      </c>
      <c r="M500" s="9">
        <v>0</v>
      </c>
      <c r="N500" s="9">
        <v>0</v>
      </c>
      <c r="O500" s="9">
        <v>0</v>
      </c>
      <c r="P500" s="9">
        <v>0</v>
      </c>
      <c r="Q500" s="9">
        <v>0</v>
      </c>
      <c r="R500" s="9">
        <v>0</v>
      </c>
      <c r="S500" s="9">
        <v>0</v>
      </c>
      <c r="T500" s="9">
        <v>0</v>
      </c>
      <c r="U500" s="9">
        <v>0</v>
      </c>
      <c r="V500" s="9">
        <v>0</v>
      </c>
      <c r="W500" s="9">
        <v>0</v>
      </c>
      <c r="X500" s="2">
        <v>364</v>
      </c>
      <c r="Y500" s="2">
        <v>0</v>
      </c>
    </row>
    <row r="501" spans="1:25" ht="12.75" customHeight="1" x14ac:dyDescent="0.2">
      <c r="A501" s="2" t="s">
        <v>627</v>
      </c>
      <c r="B501" s="2" t="s">
        <v>273</v>
      </c>
      <c r="C501" s="9" t="s">
        <v>1315</v>
      </c>
      <c r="D501" s="9" t="s">
        <v>1316</v>
      </c>
      <c r="E501" s="9">
        <v>0</v>
      </c>
      <c r="F501" s="9">
        <v>0</v>
      </c>
      <c r="G501" s="9">
        <v>0</v>
      </c>
      <c r="H501" s="9">
        <v>0</v>
      </c>
      <c r="I501" s="9">
        <v>0</v>
      </c>
      <c r="J501" s="9">
        <v>0</v>
      </c>
      <c r="K501" s="9">
        <v>0</v>
      </c>
      <c r="L501" s="9">
        <v>0</v>
      </c>
      <c r="M501" s="9">
        <v>0</v>
      </c>
      <c r="N501" s="9">
        <v>0</v>
      </c>
      <c r="O501" s="9">
        <v>3500</v>
      </c>
      <c r="P501" s="9">
        <v>0</v>
      </c>
      <c r="Q501" s="9">
        <v>0</v>
      </c>
      <c r="R501" s="9">
        <v>0</v>
      </c>
      <c r="S501" s="9">
        <v>0</v>
      </c>
      <c r="T501" s="9">
        <v>0</v>
      </c>
      <c r="U501" s="9">
        <v>0</v>
      </c>
      <c r="V501" s="9">
        <v>0</v>
      </c>
      <c r="W501" s="9">
        <v>0</v>
      </c>
      <c r="X501" s="2">
        <v>0</v>
      </c>
      <c r="Y501" s="2">
        <v>0</v>
      </c>
    </row>
    <row r="502" spans="1:25" ht="12.75" customHeight="1" x14ac:dyDescent="0.2">
      <c r="A502" s="2" t="s">
        <v>664</v>
      </c>
      <c r="B502" s="2" t="s">
        <v>358</v>
      </c>
      <c r="C502" s="9" t="s">
        <v>1324</v>
      </c>
      <c r="D502" s="9" t="s">
        <v>1316</v>
      </c>
      <c r="E502" s="9">
        <v>0</v>
      </c>
      <c r="F502" s="9">
        <v>0</v>
      </c>
      <c r="G502" s="9">
        <v>25483</v>
      </c>
      <c r="H502" s="9">
        <v>3340</v>
      </c>
      <c r="I502" s="9">
        <v>0</v>
      </c>
      <c r="J502" s="9">
        <v>0</v>
      </c>
      <c r="K502" s="9">
        <v>0</v>
      </c>
      <c r="L502" s="9">
        <v>0</v>
      </c>
      <c r="M502" s="9">
        <v>0</v>
      </c>
      <c r="N502" s="9">
        <v>0</v>
      </c>
      <c r="O502" s="9">
        <v>371099</v>
      </c>
      <c r="P502" s="9">
        <v>0</v>
      </c>
      <c r="Q502" s="9">
        <v>0</v>
      </c>
      <c r="R502" s="9">
        <v>0</v>
      </c>
      <c r="S502" s="9">
        <v>0</v>
      </c>
      <c r="T502" s="9">
        <v>0</v>
      </c>
      <c r="U502" s="9">
        <v>0</v>
      </c>
      <c r="V502" s="9">
        <v>0</v>
      </c>
      <c r="W502" s="9">
        <v>0</v>
      </c>
      <c r="X502" s="2">
        <v>0</v>
      </c>
      <c r="Y502" s="2">
        <v>0</v>
      </c>
    </row>
    <row r="503" spans="1:25" ht="12.75" customHeight="1" x14ac:dyDescent="0.2">
      <c r="A503" s="2" t="s">
        <v>807</v>
      </c>
      <c r="B503" s="2" t="s">
        <v>1364</v>
      </c>
      <c r="C503" s="9" t="s">
        <v>1323</v>
      </c>
      <c r="D503" s="9" t="s">
        <v>1316</v>
      </c>
      <c r="E503" s="9">
        <v>0</v>
      </c>
      <c r="F503" s="9">
        <v>0</v>
      </c>
      <c r="G503" s="9">
        <v>0</v>
      </c>
      <c r="H503" s="9">
        <v>0</v>
      </c>
      <c r="I503" s="9">
        <v>0</v>
      </c>
      <c r="J503" s="9">
        <v>0</v>
      </c>
      <c r="K503" s="9">
        <v>0</v>
      </c>
      <c r="L503" s="9">
        <v>0</v>
      </c>
      <c r="M503" s="9">
        <v>0</v>
      </c>
      <c r="N503" s="9">
        <v>0</v>
      </c>
      <c r="O503" s="9">
        <v>54337</v>
      </c>
      <c r="P503" s="9">
        <v>2000</v>
      </c>
      <c r="Q503" s="9">
        <v>0</v>
      </c>
      <c r="R503" s="9">
        <v>0</v>
      </c>
      <c r="S503" s="9">
        <v>0</v>
      </c>
      <c r="T503" s="9">
        <v>0</v>
      </c>
      <c r="U503" s="9">
        <v>0</v>
      </c>
      <c r="V503" s="9">
        <v>0</v>
      </c>
      <c r="W503" s="9">
        <v>0</v>
      </c>
      <c r="X503" s="2">
        <v>6100</v>
      </c>
      <c r="Y503" s="2">
        <v>0</v>
      </c>
    </row>
    <row r="504" spans="1:25" ht="12.75" customHeight="1" x14ac:dyDescent="0.2">
      <c r="A504" s="2" t="s">
        <v>818</v>
      </c>
      <c r="B504" s="2" t="s">
        <v>385</v>
      </c>
      <c r="C504" s="9" t="s">
        <v>1363</v>
      </c>
      <c r="D504" s="9" t="s">
        <v>1316</v>
      </c>
      <c r="E504" s="9">
        <v>0</v>
      </c>
      <c r="F504" s="9">
        <v>0</v>
      </c>
      <c r="G504" s="9">
        <v>0</v>
      </c>
      <c r="H504" s="9">
        <v>0</v>
      </c>
      <c r="I504" s="9">
        <v>0</v>
      </c>
      <c r="J504" s="9">
        <v>0</v>
      </c>
      <c r="K504" s="9">
        <v>0</v>
      </c>
      <c r="L504" s="9">
        <v>0</v>
      </c>
      <c r="M504" s="9">
        <v>0</v>
      </c>
      <c r="N504" s="9">
        <v>0</v>
      </c>
      <c r="O504" s="9">
        <v>56500</v>
      </c>
      <c r="P504" s="9">
        <v>25000</v>
      </c>
      <c r="Q504" s="9">
        <v>0</v>
      </c>
      <c r="R504" s="9">
        <v>0</v>
      </c>
      <c r="S504" s="9">
        <v>0</v>
      </c>
      <c r="T504" s="9">
        <v>0</v>
      </c>
      <c r="U504" s="9">
        <v>0</v>
      </c>
      <c r="V504" s="9">
        <v>0</v>
      </c>
      <c r="W504" s="9">
        <v>0</v>
      </c>
      <c r="X504" s="2">
        <v>0</v>
      </c>
      <c r="Y504" s="2">
        <v>0</v>
      </c>
    </row>
    <row r="505" spans="1:25" ht="12.75" customHeight="1" x14ac:dyDescent="0.2">
      <c r="A505" s="2" t="s">
        <v>776</v>
      </c>
      <c r="B505" s="2" t="s">
        <v>359</v>
      </c>
      <c r="C505" s="9" t="s">
        <v>1319</v>
      </c>
      <c r="D505" s="9" t="s">
        <v>1316</v>
      </c>
      <c r="E505" s="9">
        <v>0</v>
      </c>
      <c r="F505" s="9">
        <v>0</v>
      </c>
      <c r="G505" s="9">
        <v>0</v>
      </c>
      <c r="H505" s="9">
        <v>0</v>
      </c>
      <c r="I505" s="9">
        <v>0</v>
      </c>
      <c r="J505" s="9">
        <v>0</v>
      </c>
      <c r="K505" s="9">
        <v>0</v>
      </c>
      <c r="L505" s="9">
        <v>0</v>
      </c>
      <c r="M505" s="9">
        <v>0</v>
      </c>
      <c r="N505" s="9">
        <v>0</v>
      </c>
      <c r="O505" s="9">
        <v>84655</v>
      </c>
      <c r="P505" s="9">
        <v>0</v>
      </c>
      <c r="Q505" s="9">
        <v>0</v>
      </c>
      <c r="R505" s="9">
        <v>0</v>
      </c>
      <c r="S505" s="9">
        <v>0</v>
      </c>
      <c r="T505" s="9">
        <v>0</v>
      </c>
      <c r="U505" s="9">
        <v>0</v>
      </c>
      <c r="V505" s="9">
        <v>0</v>
      </c>
      <c r="W505" s="9">
        <v>9000</v>
      </c>
      <c r="X505" s="2">
        <v>20625</v>
      </c>
      <c r="Y505" s="2">
        <v>0</v>
      </c>
    </row>
    <row r="506" spans="1:25" ht="12.75" customHeight="1" x14ac:dyDescent="0.2">
      <c r="A506" s="2" t="s">
        <v>813</v>
      </c>
      <c r="B506" s="2" t="s">
        <v>899</v>
      </c>
      <c r="C506" s="9" t="s">
        <v>1339</v>
      </c>
      <c r="D506" s="9" t="s">
        <v>1316</v>
      </c>
      <c r="E506" s="9">
        <v>0</v>
      </c>
      <c r="F506" s="9">
        <v>0</v>
      </c>
      <c r="G506" s="9">
        <v>0</v>
      </c>
      <c r="H506" s="9">
        <v>0</v>
      </c>
      <c r="I506" s="9">
        <v>0</v>
      </c>
      <c r="J506" s="9">
        <v>0</v>
      </c>
      <c r="K506" s="9">
        <v>0</v>
      </c>
      <c r="L506" s="9">
        <v>0</v>
      </c>
      <c r="M506" s="9">
        <v>0</v>
      </c>
      <c r="N506" s="9">
        <v>0</v>
      </c>
      <c r="O506" s="9">
        <v>17500</v>
      </c>
      <c r="P506" s="9">
        <v>0</v>
      </c>
      <c r="Q506" s="9">
        <v>0</v>
      </c>
      <c r="R506" s="9">
        <v>0</v>
      </c>
      <c r="S506" s="9">
        <v>0</v>
      </c>
      <c r="T506" s="9">
        <v>0</v>
      </c>
      <c r="U506" s="9">
        <v>0</v>
      </c>
      <c r="V506" s="9">
        <v>0</v>
      </c>
      <c r="W506" s="9">
        <v>0</v>
      </c>
      <c r="X506" s="2">
        <v>0</v>
      </c>
      <c r="Y506" s="2">
        <v>0</v>
      </c>
    </row>
    <row r="507" spans="1:25" ht="12.75" customHeight="1" x14ac:dyDescent="0.2">
      <c r="A507" s="2" t="s">
        <v>723</v>
      </c>
      <c r="B507" s="2" t="s">
        <v>274</v>
      </c>
      <c r="C507" s="9" t="s">
        <v>1327</v>
      </c>
      <c r="D507" s="9" t="s">
        <v>1316</v>
      </c>
      <c r="E507" s="9">
        <v>0</v>
      </c>
      <c r="F507" s="9">
        <v>0</v>
      </c>
      <c r="G507" s="9">
        <v>0</v>
      </c>
      <c r="H507" s="9">
        <v>550</v>
      </c>
      <c r="I507" s="9">
        <v>24</v>
      </c>
      <c r="J507" s="9">
        <v>0</v>
      </c>
      <c r="K507" s="9">
        <v>0</v>
      </c>
      <c r="L507" s="9">
        <v>0</v>
      </c>
      <c r="M507" s="9">
        <v>0</v>
      </c>
      <c r="N507" s="9">
        <v>0</v>
      </c>
      <c r="O507" s="9">
        <v>161414</v>
      </c>
      <c r="P507" s="9">
        <v>65000</v>
      </c>
      <c r="Q507" s="9">
        <v>0</v>
      </c>
      <c r="R507" s="9">
        <v>32015</v>
      </c>
      <c r="S507" s="9">
        <v>0</v>
      </c>
      <c r="T507" s="9">
        <v>31</v>
      </c>
      <c r="U507" s="9">
        <v>0</v>
      </c>
      <c r="V507" s="9">
        <v>0</v>
      </c>
      <c r="W507" s="9">
        <v>10000</v>
      </c>
      <c r="X507" s="2">
        <v>0</v>
      </c>
      <c r="Y507" s="2">
        <v>0</v>
      </c>
    </row>
    <row r="508" spans="1:25" ht="12.75" customHeight="1" x14ac:dyDescent="0.2">
      <c r="A508" s="2" t="s">
        <v>462</v>
      </c>
      <c r="B508" s="2" t="s">
        <v>830</v>
      </c>
      <c r="C508" s="9" t="s">
        <v>1315</v>
      </c>
      <c r="D508" s="9" t="s">
        <v>1316</v>
      </c>
      <c r="E508" s="9">
        <v>0</v>
      </c>
      <c r="F508" s="9">
        <v>0</v>
      </c>
      <c r="G508" s="9">
        <v>0</v>
      </c>
      <c r="H508" s="9">
        <v>0</v>
      </c>
      <c r="I508" s="9">
        <v>0</v>
      </c>
      <c r="J508" s="9">
        <v>0</v>
      </c>
      <c r="K508" s="9">
        <v>0</v>
      </c>
      <c r="L508" s="9">
        <v>0</v>
      </c>
      <c r="M508" s="9">
        <v>0</v>
      </c>
      <c r="N508" s="9">
        <v>0</v>
      </c>
      <c r="O508" s="9">
        <v>0</v>
      </c>
      <c r="P508" s="9">
        <v>27000</v>
      </c>
      <c r="Q508" s="9">
        <v>0</v>
      </c>
      <c r="R508" s="9">
        <v>0</v>
      </c>
      <c r="S508" s="9">
        <v>0</v>
      </c>
      <c r="T508" s="9">
        <v>0</v>
      </c>
      <c r="U508" s="9">
        <v>0</v>
      </c>
      <c r="V508" s="9">
        <v>0</v>
      </c>
      <c r="W508" s="9">
        <v>0</v>
      </c>
      <c r="X508" s="2">
        <v>0</v>
      </c>
      <c r="Y508" s="2">
        <v>0</v>
      </c>
    </row>
    <row r="509" spans="1:25" ht="12.75" customHeight="1" x14ac:dyDescent="0.2">
      <c r="A509" s="2" t="s">
        <v>684</v>
      </c>
      <c r="B509" s="2" t="s">
        <v>275</v>
      </c>
      <c r="C509" s="9" t="s">
        <v>1321</v>
      </c>
      <c r="D509" s="9" t="s">
        <v>1316</v>
      </c>
      <c r="E509" s="9">
        <v>0</v>
      </c>
      <c r="F509" s="9">
        <v>0</v>
      </c>
      <c r="G509" s="9">
        <v>0</v>
      </c>
      <c r="H509" s="9">
        <v>795</v>
      </c>
      <c r="I509" s="9">
        <v>0</v>
      </c>
      <c r="J509" s="9">
        <v>0</v>
      </c>
      <c r="K509" s="9">
        <v>0</v>
      </c>
      <c r="L509" s="9">
        <v>0</v>
      </c>
      <c r="M509" s="9">
        <v>0</v>
      </c>
      <c r="N509" s="9">
        <v>0</v>
      </c>
      <c r="O509" s="9">
        <v>345077</v>
      </c>
      <c r="P509" s="9">
        <v>0</v>
      </c>
      <c r="Q509" s="9">
        <v>0</v>
      </c>
      <c r="R509" s="9">
        <v>0</v>
      </c>
      <c r="S509" s="9">
        <v>0</v>
      </c>
      <c r="T509" s="9">
        <v>0</v>
      </c>
      <c r="U509" s="9">
        <v>0</v>
      </c>
      <c r="V509" s="9">
        <v>26</v>
      </c>
      <c r="W509" s="9">
        <v>0</v>
      </c>
      <c r="X509" s="2">
        <v>0</v>
      </c>
      <c r="Y509" s="2">
        <v>0</v>
      </c>
    </row>
    <row r="510" spans="1:25" ht="12.75" customHeight="1" x14ac:dyDescent="0.2">
      <c r="A510" s="2" t="s">
        <v>803</v>
      </c>
      <c r="B510" s="2" t="s">
        <v>1365</v>
      </c>
      <c r="C510" s="9" t="s">
        <v>1323</v>
      </c>
      <c r="D510" s="9" t="s">
        <v>1316</v>
      </c>
      <c r="E510" s="9">
        <v>0</v>
      </c>
      <c r="F510" s="9">
        <v>0</v>
      </c>
      <c r="G510" s="9">
        <v>0</v>
      </c>
      <c r="H510" s="9">
        <v>0</v>
      </c>
      <c r="I510" s="9">
        <v>0</v>
      </c>
      <c r="J510" s="9">
        <v>0</v>
      </c>
      <c r="K510" s="9">
        <v>0</v>
      </c>
      <c r="L510" s="9">
        <v>0</v>
      </c>
      <c r="M510" s="9">
        <v>0</v>
      </c>
      <c r="N510" s="9">
        <v>0</v>
      </c>
      <c r="O510" s="9">
        <v>6472</v>
      </c>
      <c r="P510" s="9">
        <v>0</v>
      </c>
      <c r="Q510" s="9">
        <v>0</v>
      </c>
      <c r="R510" s="9">
        <v>0</v>
      </c>
      <c r="S510" s="9">
        <v>0</v>
      </c>
      <c r="T510" s="9">
        <v>0</v>
      </c>
      <c r="U510" s="9">
        <v>0</v>
      </c>
      <c r="V510" s="9">
        <v>0</v>
      </c>
      <c r="W510" s="9">
        <v>0</v>
      </c>
      <c r="X510" s="2">
        <v>0</v>
      </c>
      <c r="Y510" s="2">
        <v>0</v>
      </c>
    </row>
    <row r="511" spans="1:25" ht="12.75" customHeight="1" x14ac:dyDescent="0.2">
      <c r="A511" s="2" t="s">
        <v>771</v>
      </c>
      <c r="B511" s="2" t="s">
        <v>870</v>
      </c>
      <c r="C511" s="9" t="s">
        <v>1319</v>
      </c>
      <c r="D511" s="9" t="s">
        <v>1316</v>
      </c>
      <c r="E511" s="9">
        <v>0</v>
      </c>
      <c r="F511" s="9">
        <v>0</v>
      </c>
      <c r="G511" s="9">
        <v>0</v>
      </c>
      <c r="H511" s="9">
        <v>0</v>
      </c>
      <c r="I511" s="9">
        <v>0</v>
      </c>
      <c r="J511" s="9">
        <v>0</v>
      </c>
      <c r="K511" s="9">
        <v>0</v>
      </c>
      <c r="L511" s="9">
        <v>0</v>
      </c>
      <c r="M511" s="9">
        <v>0</v>
      </c>
      <c r="N511" s="9">
        <v>0</v>
      </c>
      <c r="O511" s="9">
        <v>0</v>
      </c>
      <c r="P511" s="9">
        <v>0</v>
      </c>
      <c r="Q511" s="9">
        <v>0</v>
      </c>
      <c r="R511" s="9">
        <v>0</v>
      </c>
      <c r="S511" s="9">
        <v>0</v>
      </c>
      <c r="T511" s="9">
        <v>0</v>
      </c>
      <c r="U511" s="9">
        <v>0</v>
      </c>
      <c r="V511" s="9">
        <v>0</v>
      </c>
      <c r="W511" s="9">
        <v>0</v>
      </c>
      <c r="X511" s="2">
        <v>0</v>
      </c>
      <c r="Y511" s="2">
        <v>0</v>
      </c>
    </row>
    <row r="512" spans="1:25" ht="12.75" customHeight="1" x14ac:dyDescent="0.2">
      <c r="A512" s="2" t="s">
        <v>673</v>
      </c>
      <c r="B512" s="2" t="s">
        <v>386</v>
      </c>
      <c r="C512" s="9" t="s">
        <v>1312</v>
      </c>
      <c r="D512" s="9" t="s">
        <v>1316</v>
      </c>
      <c r="E512" s="9">
        <v>0</v>
      </c>
      <c r="F512" s="9">
        <v>0</v>
      </c>
      <c r="G512" s="9">
        <v>1500</v>
      </c>
      <c r="H512" s="9">
        <v>0</v>
      </c>
      <c r="I512" s="9">
        <v>0</v>
      </c>
      <c r="J512" s="9">
        <v>0</v>
      </c>
      <c r="K512" s="9">
        <v>0</v>
      </c>
      <c r="L512" s="9">
        <v>0</v>
      </c>
      <c r="M512" s="9">
        <v>0</v>
      </c>
      <c r="N512" s="9">
        <v>0</v>
      </c>
      <c r="O512" s="9">
        <v>184203</v>
      </c>
      <c r="P512" s="9">
        <v>37000</v>
      </c>
      <c r="Q512" s="9">
        <v>0</v>
      </c>
      <c r="R512" s="9">
        <v>0</v>
      </c>
      <c r="S512" s="9">
        <v>0</v>
      </c>
      <c r="T512" s="9">
        <v>0</v>
      </c>
      <c r="U512" s="9">
        <v>0</v>
      </c>
      <c r="V512" s="9">
        <v>0</v>
      </c>
      <c r="W512" s="9">
        <v>24000</v>
      </c>
      <c r="X512" s="2">
        <v>0</v>
      </c>
      <c r="Y512" s="2">
        <v>0</v>
      </c>
    </row>
    <row r="513" spans="1:25" ht="12.75" customHeight="1" x14ac:dyDescent="0.2">
      <c r="A513" s="2" t="s">
        <v>507</v>
      </c>
      <c r="B513" s="2" t="s">
        <v>276</v>
      </c>
      <c r="C513" s="9" t="s">
        <v>1315</v>
      </c>
      <c r="D513" s="9" t="s">
        <v>1316</v>
      </c>
      <c r="E513" s="9">
        <v>0</v>
      </c>
      <c r="F513" s="9">
        <v>0</v>
      </c>
      <c r="G513" s="9">
        <v>0</v>
      </c>
      <c r="H513" s="9">
        <v>0</v>
      </c>
      <c r="I513" s="9">
        <v>0</v>
      </c>
      <c r="J513" s="9">
        <v>0</v>
      </c>
      <c r="K513" s="9">
        <v>0</v>
      </c>
      <c r="L513" s="9">
        <v>0</v>
      </c>
      <c r="M513" s="9">
        <v>0</v>
      </c>
      <c r="N513" s="9">
        <v>0</v>
      </c>
      <c r="O513" s="9">
        <v>0</v>
      </c>
      <c r="P513" s="9">
        <v>0</v>
      </c>
      <c r="Q513" s="9">
        <v>0</v>
      </c>
      <c r="R513" s="9">
        <v>0</v>
      </c>
      <c r="S513" s="9">
        <v>0</v>
      </c>
      <c r="T513" s="9">
        <v>0</v>
      </c>
      <c r="U513" s="9">
        <v>0</v>
      </c>
      <c r="V513" s="9">
        <v>0</v>
      </c>
      <c r="W513" s="9">
        <v>0</v>
      </c>
      <c r="X513" s="2">
        <v>0</v>
      </c>
      <c r="Y513" s="2">
        <v>0</v>
      </c>
    </row>
    <row r="514" spans="1:25" ht="12.75" customHeight="1" x14ac:dyDescent="0.2">
      <c r="A514" s="2" t="s">
        <v>402</v>
      </c>
      <c r="B514" s="2" t="s">
        <v>826</v>
      </c>
      <c r="C514" s="9" t="s">
        <v>1312</v>
      </c>
      <c r="D514" s="9" t="s">
        <v>1316</v>
      </c>
      <c r="E514" s="9">
        <v>0</v>
      </c>
      <c r="F514" s="9">
        <v>0</v>
      </c>
      <c r="G514" s="9">
        <v>0</v>
      </c>
      <c r="H514" s="9">
        <v>0</v>
      </c>
      <c r="I514" s="9">
        <v>0</v>
      </c>
      <c r="J514" s="9">
        <v>0</v>
      </c>
      <c r="K514" s="9">
        <v>0</v>
      </c>
      <c r="L514" s="9">
        <v>0</v>
      </c>
      <c r="M514" s="9">
        <v>0</v>
      </c>
      <c r="N514" s="9">
        <v>0</v>
      </c>
      <c r="O514" s="9">
        <v>44174</v>
      </c>
      <c r="P514" s="9">
        <v>13000</v>
      </c>
      <c r="Q514" s="9">
        <v>0</v>
      </c>
      <c r="R514" s="9">
        <v>0</v>
      </c>
      <c r="S514" s="9">
        <v>0</v>
      </c>
      <c r="T514" s="9">
        <v>0</v>
      </c>
      <c r="U514" s="9">
        <v>0</v>
      </c>
      <c r="V514" s="9">
        <v>0</v>
      </c>
      <c r="W514" s="9">
        <v>0</v>
      </c>
      <c r="X514" s="2">
        <v>0</v>
      </c>
      <c r="Y514" s="2">
        <v>0</v>
      </c>
    </row>
    <row r="515" spans="1:25" ht="12.75" customHeight="1" x14ac:dyDescent="0.2">
      <c r="A515" s="2" t="s">
        <v>689</v>
      </c>
      <c r="B515" s="2" t="s">
        <v>277</v>
      </c>
      <c r="C515" s="9" t="s">
        <v>1321</v>
      </c>
      <c r="D515" s="9" t="s">
        <v>1316</v>
      </c>
      <c r="E515" s="9">
        <v>0</v>
      </c>
      <c r="F515" s="9">
        <v>0</v>
      </c>
      <c r="G515" s="9">
        <v>0</v>
      </c>
      <c r="H515" s="9">
        <v>0</v>
      </c>
      <c r="I515" s="9">
        <v>0</v>
      </c>
      <c r="J515" s="9">
        <v>0</v>
      </c>
      <c r="K515" s="9">
        <v>0</v>
      </c>
      <c r="L515" s="9">
        <v>0</v>
      </c>
      <c r="M515" s="9">
        <v>0</v>
      </c>
      <c r="N515" s="9">
        <v>0</v>
      </c>
      <c r="O515" s="9">
        <v>100279</v>
      </c>
      <c r="P515" s="9">
        <v>153100</v>
      </c>
      <c r="Q515" s="9">
        <v>0</v>
      </c>
      <c r="R515" s="9">
        <v>0</v>
      </c>
      <c r="S515" s="9">
        <v>0</v>
      </c>
      <c r="T515" s="9">
        <v>0</v>
      </c>
      <c r="U515" s="9">
        <v>0</v>
      </c>
      <c r="V515" s="9">
        <v>0</v>
      </c>
      <c r="W515" s="9">
        <v>20500</v>
      </c>
      <c r="X515" s="2">
        <v>0</v>
      </c>
      <c r="Y515" s="2">
        <v>0</v>
      </c>
    </row>
    <row r="516" spans="1:25" ht="12.75" customHeight="1" x14ac:dyDescent="0.2">
      <c r="A516" s="2" t="s">
        <v>657</v>
      </c>
      <c r="B516" s="2" t="s">
        <v>278</v>
      </c>
      <c r="C516" s="9" t="s">
        <v>1315</v>
      </c>
      <c r="D516" s="9" t="s">
        <v>1316</v>
      </c>
      <c r="E516" s="9">
        <v>0</v>
      </c>
      <c r="F516" s="9">
        <v>0</v>
      </c>
      <c r="G516" s="9">
        <v>0</v>
      </c>
      <c r="H516" s="9">
        <v>0</v>
      </c>
      <c r="I516" s="9">
        <v>0</v>
      </c>
      <c r="J516" s="9">
        <v>0</v>
      </c>
      <c r="K516" s="9">
        <v>0</v>
      </c>
      <c r="L516" s="9">
        <v>0</v>
      </c>
      <c r="M516" s="9">
        <v>0</v>
      </c>
      <c r="N516" s="9">
        <v>0</v>
      </c>
      <c r="O516" s="9">
        <v>180748</v>
      </c>
      <c r="P516" s="9">
        <v>30000</v>
      </c>
      <c r="Q516" s="9">
        <v>0</v>
      </c>
      <c r="R516" s="9">
        <v>0</v>
      </c>
      <c r="S516" s="9">
        <v>0</v>
      </c>
      <c r="T516" s="9">
        <v>0</v>
      </c>
      <c r="U516" s="9">
        <v>0</v>
      </c>
      <c r="V516" s="9">
        <v>0</v>
      </c>
      <c r="W516" s="9">
        <v>0</v>
      </c>
      <c r="X516" s="2">
        <v>0</v>
      </c>
      <c r="Y516" s="2">
        <v>0</v>
      </c>
    </row>
    <row r="517" spans="1:25" ht="12.75" customHeight="1" x14ac:dyDescent="0.2">
      <c r="A517" s="2" t="s">
        <v>403</v>
      </c>
      <c r="B517" s="2" t="s">
        <v>279</v>
      </c>
      <c r="C517" s="9" t="s">
        <v>1312</v>
      </c>
      <c r="D517" s="9" t="s">
        <v>1316</v>
      </c>
      <c r="E517" s="9">
        <v>0</v>
      </c>
      <c r="F517" s="9">
        <v>0</v>
      </c>
      <c r="G517" s="9">
        <v>0</v>
      </c>
      <c r="H517" s="9">
        <v>0</v>
      </c>
      <c r="I517" s="9">
        <v>0</v>
      </c>
      <c r="J517" s="9">
        <v>0</v>
      </c>
      <c r="K517" s="9">
        <v>0</v>
      </c>
      <c r="L517" s="9">
        <v>0</v>
      </c>
      <c r="M517" s="9">
        <v>0</v>
      </c>
      <c r="N517" s="9">
        <v>0</v>
      </c>
      <c r="O517" s="9">
        <v>23588</v>
      </c>
      <c r="P517" s="9">
        <v>24000</v>
      </c>
      <c r="Q517" s="9">
        <v>0</v>
      </c>
      <c r="R517" s="9">
        <v>0</v>
      </c>
      <c r="S517" s="9">
        <v>0</v>
      </c>
      <c r="T517" s="9">
        <v>0</v>
      </c>
      <c r="U517" s="9">
        <v>0</v>
      </c>
      <c r="V517" s="9">
        <v>0</v>
      </c>
      <c r="W517" s="9">
        <v>0</v>
      </c>
      <c r="X517" s="2">
        <v>0</v>
      </c>
      <c r="Y517" s="2">
        <v>0</v>
      </c>
    </row>
    <row r="518" spans="1:25" ht="12.75" customHeight="1" x14ac:dyDescent="0.2">
      <c r="A518" s="2" t="s">
        <v>705</v>
      </c>
      <c r="B518" s="2" t="s">
        <v>280</v>
      </c>
      <c r="C518" s="9" t="s">
        <v>1321</v>
      </c>
      <c r="D518" s="9" t="s">
        <v>1316</v>
      </c>
      <c r="E518" s="9">
        <v>0</v>
      </c>
      <c r="F518" s="9">
        <v>0</v>
      </c>
      <c r="G518" s="9">
        <v>0</v>
      </c>
      <c r="H518" s="9">
        <v>0</v>
      </c>
      <c r="I518" s="9">
        <v>0</v>
      </c>
      <c r="J518" s="9">
        <v>0</v>
      </c>
      <c r="K518" s="9">
        <v>0</v>
      </c>
      <c r="L518" s="9">
        <v>0</v>
      </c>
      <c r="M518" s="9">
        <v>0</v>
      </c>
      <c r="N518" s="9">
        <v>0</v>
      </c>
      <c r="O518" s="9">
        <v>426950</v>
      </c>
      <c r="P518" s="9">
        <v>103800</v>
      </c>
      <c r="Q518" s="9">
        <v>0</v>
      </c>
      <c r="R518" s="9">
        <v>0</v>
      </c>
      <c r="S518" s="9">
        <v>0</v>
      </c>
      <c r="T518" s="9">
        <v>0</v>
      </c>
      <c r="U518" s="9">
        <v>0</v>
      </c>
      <c r="V518" s="9">
        <v>0</v>
      </c>
      <c r="W518" s="9">
        <v>0</v>
      </c>
      <c r="X518" s="2">
        <v>0</v>
      </c>
      <c r="Y518" s="2">
        <v>0</v>
      </c>
    </row>
    <row r="519" spans="1:25" x14ac:dyDescent="0.2">
      <c r="A519" s="2" t="s">
        <v>512</v>
      </c>
      <c r="B519" s="2" t="s">
        <v>281</v>
      </c>
      <c r="C519" s="9" t="s">
        <v>1315</v>
      </c>
      <c r="D519" s="9" t="s">
        <v>1316</v>
      </c>
      <c r="E519" s="9">
        <v>0</v>
      </c>
      <c r="F519" s="9">
        <v>0</v>
      </c>
      <c r="G519" s="9">
        <v>0</v>
      </c>
      <c r="H519" s="9">
        <v>0</v>
      </c>
      <c r="I519" s="9">
        <v>0</v>
      </c>
      <c r="J519" s="9">
        <v>0</v>
      </c>
      <c r="K519" s="9">
        <v>0</v>
      </c>
      <c r="L519" s="9">
        <v>0</v>
      </c>
      <c r="M519" s="9">
        <v>0</v>
      </c>
      <c r="N519" s="9">
        <v>0</v>
      </c>
      <c r="O519" s="9">
        <v>2570</v>
      </c>
      <c r="P519" s="9">
        <v>5000</v>
      </c>
      <c r="Q519" s="9">
        <v>0</v>
      </c>
      <c r="R519" s="9">
        <v>0</v>
      </c>
      <c r="S519" s="9">
        <v>0</v>
      </c>
      <c r="T519" s="9">
        <v>0</v>
      </c>
      <c r="U519" s="9">
        <v>0</v>
      </c>
      <c r="V519" s="9">
        <v>0</v>
      </c>
      <c r="W519" s="9">
        <v>0</v>
      </c>
      <c r="X519" s="2">
        <v>0</v>
      </c>
      <c r="Y519" s="2">
        <v>0</v>
      </c>
    </row>
    <row r="520" spans="1:25" x14ac:dyDescent="0.2">
      <c r="A520" s="2" t="s">
        <v>509</v>
      </c>
      <c r="B520" s="2" t="s">
        <v>360</v>
      </c>
      <c r="C520" s="9" t="s">
        <v>1324</v>
      </c>
      <c r="D520" s="9" t="s">
        <v>1316</v>
      </c>
      <c r="E520" s="9">
        <v>0</v>
      </c>
      <c r="F520" s="9">
        <v>0</v>
      </c>
      <c r="G520" s="9">
        <v>9345</v>
      </c>
      <c r="H520" s="9">
        <v>0</v>
      </c>
      <c r="I520" s="9">
        <v>0</v>
      </c>
      <c r="J520" s="9">
        <v>0</v>
      </c>
      <c r="K520" s="9">
        <v>416</v>
      </c>
      <c r="L520" s="9">
        <v>0</v>
      </c>
      <c r="M520" s="9">
        <v>0</v>
      </c>
      <c r="N520" s="9">
        <v>0</v>
      </c>
      <c r="O520" s="9">
        <v>179605</v>
      </c>
      <c r="P520" s="9">
        <v>10000</v>
      </c>
      <c r="Q520" s="9">
        <v>0</v>
      </c>
      <c r="R520" s="9">
        <v>0</v>
      </c>
      <c r="S520" s="9">
        <v>0</v>
      </c>
      <c r="T520" s="9">
        <v>0</v>
      </c>
      <c r="U520" s="9">
        <v>0</v>
      </c>
      <c r="V520" s="9">
        <v>0</v>
      </c>
      <c r="W520" s="9">
        <v>40000</v>
      </c>
      <c r="X520" s="2">
        <v>2423</v>
      </c>
      <c r="Y520" s="2">
        <v>0</v>
      </c>
    </row>
    <row r="521" spans="1:25" x14ac:dyDescent="0.2">
      <c r="A521" s="2" t="s">
        <v>671</v>
      </c>
      <c r="B521" s="2" t="s">
        <v>282</v>
      </c>
      <c r="C521" s="9" t="s">
        <v>1315</v>
      </c>
      <c r="D521" s="9" t="s">
        <v>1316</v>
      </c>
      <c r="E521" s="9">
        <v>0</v>
      </c>
      <c r="F521" s="9">
        <v>0</v>
      </c>
      <c r="G521" s="9">
        <v>0</v>
      </c>
      <c r="H521" s="9">
        <v>0</v>
      </c>
      <c r="I521" s="9">
        <v>0</v>
      </c>
      <c r="J521" s="9">
        <v>0</v>
      </c>
      <c r="K521" s="9">
        <v>0</v>
      </c>
      <c r="L521" s="9">
        <v>0</v>
      </c>
      <c r="M521" s="9">
        <v>0</v>
      </c>
      <c r="N521" s="9">
        <v>0</v>
      </c>
      <c r="O521" s="9">
        <v>2550</v>
      </c>
      <c r="P521" s="9">
        <v>0</v>
      </c>
      <c r="Q521" s="9">
        <v>0</v>
      </c>
      <c r="R521" s="9">
        <v>0</v>
      </c>
      <c r="S521" s="9">
        <v>0</v>
      </c>
      <c r="T521" s="9">
        <v>80</v>
      </c>
      <c r="U521" s="9">
        <v>0</v>
      </c>
      <c r="V521" s="9">
        <v>0</v>
      </c>
      <c r="W521" s="9">
        <v>0</v>
      </c>
      <c r="X521" s="2">
        <v>0</v>
      </c>
      <c r="Y521" s="2">
        <v>0</v>
      </c>
    </row>
    <row r="522" spans="1:25" x14ac:dyDescent="0.2">
      <c r="A522" s="2" t="s">
        <v>1067</v>
      </c>
      <c r="B522" s="2" t="s">
        <v>1068</v>
      </c>
      <c r="C522" s="9" t="s">
        <v>1312</v>
      </c>
      <c r="D522" s="9" t="s">
        <v>1313</v>
      </c>
      <c r="E522" s="9">
        <v>0</v>
      </c>
      <c r="F522" s="9">
        <v>0</v>
      </c>
      <c r="G522" s="9">
        <v>0</v>
      </c>
      <c r="H522" s="9">
        <v>0</v>
      </c>
      <c r="I522" s="9">
        <v>0</v>
      </c>
      <c r="J522" s="9">
        <v>0</v>
      </c>
      <c r="K522" s="9">
        <v>1</v>
      </c>
      <c r="L522" s="9">
        <v>0</v>
      </c>
      <c r="M522" s="9">
        <v>0</v>
      </c>
      <c r="N522" s="9">
        <v>0</v>
      </c>
      <c r="O522" s="9">
        <v>106564</v>
      </c>
      <c r="P522" s="9">
        <v>23800</v>
      </c>
      <c r="Q522" s="9">
        <v>0</v>
      </c>
      <c r="R522" s="9">
        <v>0</v>
      </c>
      <c r="S522" s="9">
        <v>0</v>
      </c>
      <c r="T522" s="9">
        <v>0</v>
      </c>
      <c r="U522" s="9">
        <v>0</v>
      </c>
      <c r="V522" s="9">
        <v>0</v>
      </c>
      <c r="W522" s="9">
        <v>0</v>
      </c>
      <c r="X522" s="2">
        <v>0</v>
      </c>
      <c r="Y522" s="2">
        <v>0</v>
      </c>
    </row>
    <row r="523" spans="1:25" x14ac:dyDescent="0.2">
      <c r="A523" s="2" t="s">
        <v>513</v>
      </c>
      <c r="B523" s="2" t="s">
        <v>283</v>
      </c>
      <c r="C523" s="9" t="s">
        <v>1315</v>
      </c>
      <c r="D523" s="9" t="s">
        <v>1316</v>
      </c>
      <c r="E523" s="9">
        <v>0</v>
      </c>
      <c r="F523" s="9">
        <v>0</v>
      </c>
      <c r="G523" s="9">
        <v>0</v>
      </c>
      <c r="H523" s="9">
        <v>0</v>
      </c>
      <c r="I523" s="9">
        <v>0</v>
      </c>
      <c r="J523" s="9">
        <v>0</v>
      </c>
      <c r="K523" s="9">
        <v>0</v>
      </c>
      <c r="L523" s="9">
        <v>0</v>
      </c>
      <c r="M523" s="9">
        <v>0</v>
      </c>
      <c r="N523" s="9">
        <v>0</v>
      </c>
      <c r="O523" s="9">
        <v>0</v>
      </c>
      <c r="P523" s="9">
        <v>0</v>
      </c>
      <c r="Q523" s="9">
        <v>0</v>
      </c>
      <c r="R523" s="9">
        <v>0</v>
      </c>
      <c r="S523" s="9">
        <v>0</v>
      </c>
      <c r="T523" s="9">
        <v>0</v>
      </c>
      <c r="U523" s="9">
        <v>0</v>
      </c>
      <c r="V523" s="9">
        <v>0</v>
      </c>
      <c r="W523" s="9">
        <v>0</v>
      </c>
      <c r="X523" s="2">
        <v>0</v>
      </c>
      <c r="Y523" s="2">
        <v>0</v>
      </c>
    </row>
    <row r="524" spans="1:25" x14ac:dyDescent="0.2">
      <c r="A524" s="2" t="s">
        <v>409</v>
      </c>
      <c r="B524" s="2" t="s">
        <v>284</v>
      </c>
      <c r="C524" s="9" t="s">
        <v>1315</v>
      </c>
      <c r="D524" s="9" t="s">
        <v>1316</v>
      </c>
      <c r="E524" s="9">
        <v>0</v>
      </c>
      <c r="F524" s="9">
        <v>0</v>
      </c>
      <c r="G524" s="9">
        <v>0</v>
      </c>
      <c r="H524" s="9">
        <v>0</v>
      </c>
      <c r="I524" s="9">
        <v>0</v>
      </c>
      <c r="J524" s="9">
        <v>0</v>
      </c>
      <c r="K524" s="9">
        <v>0</v>
      </c>
      <c r="L524" s="9">
        <v>0</v>
      </c>
      <c r="M524" s="9">
        <v>0</v>
      </c>
      <c r="N524" s="9">
        <v>0</v>
      </c>
      <c r="O524" s="9">
        <v>5000</v>
      </c>
      <c r="P524" s="9">
        <v>0</v>
      </c>
      <c r="Q524" s="9">
        <v>0</v>
      </c>
      <c r="R524" s="9">
        <v>0</v>
      </c>
      <c r="S524" s="9">
        <v>0</v>
      </c>
      <c r="T524" s="9">
        <v>0</v>
      </c>
      <c r="U524" s="9">
        <v>0</v>
      </c>
      <c r="V524" s="9">
        <v>0</v>
      </c>
      <c r="W524" s="9">
        <v>0</v>
      </c>
      <c r="X524" s="2">
        <v>0</v>
      </c>
      <c r="Y524" s="2">
        <v>0</v>
      </c>
    </row>
    <row r="525" spans="1:25" x14ac:dyDescent="0.2">
      <c r="A525" s="2" t="s">
        <v>560</v>
      </c>
      <c r="B525" s="2" t="s">
        <v>285</v>
      </c>
      <c r="C525" s="9" t="s">
        <v>1315</v>
      </c>
      <c r="D525" s="9" t="s">
        <v>1316</v>
      </c>
      <c r="E525" s="9">
        <v>0</v>
      </c>
      <c r="F525" s="9">
        <v>0</v>
      </c>
      <c r="G525" s="9">
        <v>0</v>
      </c>
      <c r="H525" s="9">
        <v>0</v>
      </c>
      <c r="I525" s="9">
        <v>0</v>
      </c>
      <c r="J525" s="9">
        <v>0</v>
      </c>
      <c r="K525" s="9">
        <v>0</v>
      </c>
      <c r="L525" s="9">
        <v>0</v>
      </c>
      <c r="M525" s="9">
        <v>0</v>
      </c>
      <c r="N525" s="9">
        <v>0</v>
      </c>
      <c r="O525" s="9">
        <v>2552</v>
      </c>
      <c r="P525" s="9">
        <v>0</v>
      </c>
      <c r="Q525" s="9">
        <v>0</v>
      </c>
      <c r="R525" s="9">
        <v>0</v>
      </c>
      <c r="S525" s="9">
        <v>0</v>
      </c>
      <c r="T525" s="9">
        <v>0</v>
      </c>
      <c r="U525" s="9">
        <v>0</v>
      </c>
      <c r="V525" s="9">
        <v>0</v>
      </c>
      <c r="W525" s="9">
        <v>0</v>
      </c>
      <c r="X525" s="2">
        <v>0</v>
      </c>
      <c r="Y525" s="2">
        <v>0</v>
      </c>
    </row>
    <row r="526" spans="1:25" x14ac:dyDescent="0.2">
      <c r="A526" s="2" t="s">
        <v>514</v>
      </c>
      <c r="B526" s="2" t="s">
        <v>286</v>
      </c>
      <c r="C526" s="9" t="s">
        <v>1315</v>
      </c>
      <c r="D526" s="9" t="s">
        <v>1316</v>
      </c>
      <c r="E526" s="9">
        <v>0</v>
      </c>
      <c r="F526" s="9">
        <v>0</v>
      </c>
      <c r="G526" s="9">
        <v>0</v>
      </c>
      <c r="H526" s="9">
        <v>0</v>
      </c>
      <c r="I526" s="9">
        <v>0</v>
      </c>
      <c r="J526" s="9">
        <v>0</v>
      </c>
      <c r="K526" s="9">
        <v>0</v>
      </c>
      <c r="L526" s="9">
        <v>0</v>
      </c>
      <c r="M526" s="9">
        <v>0</v>
      </c>
      <c r="N526" s="9">
        <v>31</v>
      </c>
      <c r="O526" s="9">
        <v>0</v>
      </c>
      <c r="P526" s="9">
        <v>0</v>
      </c>
      <c r="Q526" s="9">
        <v>0</v>
      </c>
      <c r="R526" s="9">
        <v>0</v>
      </c>
      <c r="S526" s="9">
        <v>0</v>
      </c>
      <c r="T526" s="9">
        <v>0</v>
      </c>
      <c r="U526" s="9">
        <v>0</v>
      </c>
      <c r="V526" s="9">
        <v>0</v>
      </c>
      <c r="W526" s="9">
        <v>0</v>
      </c>
      <c r="X526" s="2">
        <v>148</v>
      </c>
      <c r="Y526" s="2">
        <v>0</v>
      </c>
    </row>
    <row r="527" spans="1:25" x14ac:dyDescent="0.2">
      <c r="A527" s="2" t="s">
        <v>587</v>
      </c>
      <c r="B527" s="2" t="s">
        <v>287</v>
      </c>
      <c r="C527" s="9" t="s">
        <v>1312</v>
      </c>
      <c r="D527" s="9" t="s">
        <v>1316</v>
      </c>
      <c r="E527" s="9">
        <v>0</v>
      </c>
      <c r="F527" s="9">
        <v>0</v>
      </c>
      <c r="G527" s="9">
        <v>0</v>
      </c>
      <c r="H527" s="9">
        <v>0</v>
      </c>
      <c r="I527" s="9">
        <v>0</v>
      </c>
      <c r="J527" s="9">
        <v>0</v>
      </c>
      <c r="K527" s="9">
        <v>0</v>
      </c>
      <c r="L527" s="9">
        <v>0</v>
      </c>
      <c r="M527" s="9">
        <v>0</v>
      </c>
      <c r="N527" s="9">
        <v>0</v>
      </c>
      <c r="O527" s="9">
        <v>108065</v>
      </c>
      <c r="P527" s="9">
        <v>0</v>
      </c>
      <c r="Q527" s="9">
        <v>0</v>
      </c>
      <c r="R527" s="9">
        <v>25000</v>
      </c>
      <c r="S527" s="9">
        <v>0</v>
      </c>
      <c r="T527" s="9">
        <v>0</v>
      </c>
      <c r="U527" s="9">
        <v>0</v>
      </c>
      <c r="V527" s="9">
        <v>0</v>
      </c>
      <c r="W527" s="9">
        <v>0</v>
      </c>
      <c r="X527" s="2">
        <v>0</v>
      </c>
      <c r="Y527" s="2">
        <v>0</v>
      </c>
    </row>
    <row r="528" spans="1:25" x14ac:dyDescent="0.2">
      <c r="L528" s="9"/>
      <c r="M528" s="9"/>
      <c r="N528" s="9"/>
    </row>
    <row r="529" spans="1:14" x14ac:dyDescent="0.2">
      <c r="L529" s="9"/>
      <c r="M529" s="9"/>
      <c r="N529" s="9"/>
    </row>
    <row r="530" spans="1:14" x14ac:dyDescent="0.2">
      <c r="L530" s="9"/>
      <c r="M530" s="9"/>
      <c r="N530" s="9"/>
    </row>
    <row r="531" spans="1:14" x14ac:dyDescent="0.2">
      <c r="A531" s="2" t="s">
        <v>1168</v>
      </c>
      <c r="B531" s="2" t="s">
        <v>1171</v>
      </c>
    </row>
  </sheetData>
  <sortState ref="A15:X530">
    <sortCondition ref="B15:B530"/>
  </sortState>
  <mergeCells count="1">
    <mergeCell ref="A1:B1"/>
  </mergeCells>
  <phoneticPr fontId="3" type="noConversion"/>
  <pageMargins left="0.74803149606299213" right="0.74803149606299213" top="0.98425196850393704" bottom="0.98425196850393704" header="0.51181102362204722" footer="0.51181102362204722"/>
  <pageSetup paperSize="9" scale="24" orientation="portrait" horizontalDpi="300" verticalDpi="300"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tint="0.79998168889431442"/>
  </sheetPr>
  <dimension ref="A1:AZ528"/>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ColWidth="34.85546875" defaultRowHeight="12.75" x14ac:dyDescent="0.2"/>
  <cols>
    <col min="1" max="1" width="12.140625" style="2" customWidth="1"/>
    <col min="2" max="2" width="55.7109375" style="2" customWidth="1"/>
    <col min="3" max="33" width="12.140625" style="2" customWidth="1"/>
    <col min="34" max="16384" width="34.85546875" style="2"/>
  </cols>
  <sheetData>
    <row r="1" spans="1:52" ht="12.75" customHeight="1" x14ac:dyDescent="0.2">
      <c r="A1" s="221" t="s">
        <v>1961</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98"/>
      <c r="Q1" s="98"/>
      <c r="R1" s="98"/>
      <c r="S1" s="98"/>
      <c r="T1" s="98"/>
      <c r="U1" s="98"/>
      <c r="V1" s="98"/>
      <c r="W1" s="98"/>
    </row>
    <row r="2" spans="1:52" ht="75" customHeight="1" x14ac:dyDescent="0.2">
      <c r="A2" s="30" t="s">
        <v>824</v>
      </c>
      <c r="B2" s="30" t="s">
        <v>311</v>
      </c>
      <c r="C2" s="171" t="s">
        <v>302</v>
      </c>
      <c r="D2" s="171" t="s">
        <v>303</v>
      </c>
      <c r="E2" s="171" t="s">
        <v>304</v>
      </c>
      <c r="F2" s="171" t="s">
        <v>305</v>
      </c>
      <c r="G2" s="171" t="s">
        <v>306</v>
      </c>
      <c r="H2" s="171" t="s">
        <v>307</v>
      </c>
      <c r="I2" s="171" t="s">
        <v>292</v>
      </c>
      <c r="J2" s="171" t="s">
        <v>293</v>
      </c>
      <c r="K2" s="171" t="s">
        <v>1167</v>
      </c>
      <c r="L2" s="172" t="s">
        <v>1166</v>
      </c>
      <c r="M2" s="171" t="s">
        <v>308</v>
      </c>
      <c r="N2" s="171" t="s">
        <v>309</v>
      </c>
      <c r="O2" s="174" t="s">
        <v>1179</v>
      </c>
      <c r="P2" s="176" t="s">
        <v>1381</v>
      </c>
      <c r="Q2" s="176" t="s">
        <v>1311</v>
      </c>
      <c r="R2" s="175"/>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row>
    <row r="3" spans="1:52" ht="12.75" customHeight="1" x14ac:dyDescent="0.2">
      <c r="A3" s="30"/>
      <c r="B3" s="30"/>
      <c r="C3" s="20"/>
      <c r="D3" s="20"/>
      <c r="E3" s="20"/>
      <c r="F3" s="20"/>
      <c r="G3" s="20"/>
      <c r="H3" s="20"/>
      <c r="I3" s="20"/>
      <c r="J3" s="20"/>
      <c r="K3" s="20"/>
      <c r="L3" s="21"/>
      <c r="M3" s="20"/>
      <c r="N3" s="20"/>
      <c r="P3" s="30"/>
      <c r="Q3" s="30"/>
    </row>
    <row r="4" spans="1:52" ht="12.75" customHeight="1" x14ac:dyDescent="0.2">
      <c r="A4" s="30"/>
      <c r="B4" s="30" t="s">
        <v>1074</v>
      </c>
      <c r="C4" s="18">
        <v>15390751</v>
      </c>
      <c r="D4" s="18">
        <v>1969118</v>
      </c>
      <c r="E4" s="18">
        <v>1028436</v>
      </c>
      <c r="F4" s="18">
        <v>604</v>
      </c>
      <c r="G4" s="18">
        <v>1000</v>
      </c>
      <c r="H4" s="18">
        <v>135422</v>
      </c>
      <c r="I4" s="18">
        <v>46255</v>
      </c>
      <c r="J4" s="18">
        <v>156083</v>
      </c>
      <c r="K4" s="18">
        <v>657909</v>
      </c>
      <c r="L4" s="18">
        <v>2847277</v>
      </c>
      <c r="M4" s="18">
        <v>2220153</v>
      </c>
      <c r="N4" s="18">
        <v>683817</v>
      </c>
      <c r="O4" s="26">
        <v>2411024</v>
      </c>
      <c r="P4" s="30"/>
      <c r="Q4" s="30"/>
      <c r="R4" s="12"/>
    </row>
    <row r="5" spans="1:52" ht="12.75" customHeight="1" x14ac:dyDescent="0.2">
      <c r="A5" s="30"/>
      <c r="B5" s="30"/>
      <c r="C5" s="18"/>
      <c r="D5" s="18"/>
      <c r="E5" s="18"/>
      <c r="F5" s="18"/>
      <c r="G5" s="18"/>
      <c r="H5" s="18"/>
      <c r="I5" s="18"/>
      <c r="J5" s="18"/>
      <c r="K5" s="18"/>
      <c r="L5" s="18"/>
      <c r="M5" s="18"/>
      <c r="N5" s="18"/>
      <c r="O5" s="13"/>
      <c r="P5" s="30"/>
      <c r="Q5" s="30"/>
      <c r="R5" s="12"/>
    </row>
    <row r="6" spans="1:52" ht="12.75" customHeight="1" x14ac:dyDescent="0.2">
      <c r="A6" s="7" t="s">
        <v>1316</v>
      </c>
      <c r="B6" s="7" t="s">
        <v>1070</v>
      </c>
      <c r="C6" s="18">
        <v>13369566</v>
      </c>
      <c r="D6" s="18">
        <v>1823418</v>
      </c>
      <c r="E6" s="18">
        <v>1028436</v>
      </c>
      <c r="F6" s="18">
        <v>0</v>
      </c>
      <c r="G6" s="18">
        <v>1000</v>
      </c>
      <c r="H6" s="18">
        <v>135422</v>
      </c>
      <c r="I6" s="18">
        <v>46171</v>
      </c>
      <c r="J6" s="18">
        <v>156083</v>
      </c>
      <c r="K6" s="18">
        <v>481173</v>
      </c>
      <c r="L6" s="18">
        <v>2721547</v>
      </c>
      <c r="M6" s="18">
        <v>1803253</v>
      </c>
      <c r="N6" s="18">
        <v>646259</v>
      </c>
      <c r="O6" s="18">
        <v>1914291</v>
      </c>
      <c r="P6" s="7"/>
      <c r="Q6" s="7"/>
      <c r="R6" s="12"/>
    </row>
    <row r="7" spans="1:52" ht="12.75" customHeight="1" x14ac:dyDescent="0.2">
      <c r="A7" s="7" t="s">
        <v>1314</v>
      </c>
      <c r="B7" s="7" t="s">
        <v>1071</v>
      </c>
      <c r="C7" s="18">
        <v>1149143</v>
      </c>
      <c r="D7" s="18">
        <v>35000</v>
      </c>
      <c r="E7" s="18">
        <v>0</v>
      </c>
      <c r="F7" s="18">
        <v>604</v>
      </c>
      <c r="G7" s="18">
        <v>0</v>
      </c>
      <c r="H7" s="18">
        <v>0</v>
      </c>
      <c r="I7" s="18">
        <v>0</v>
      </c>
      <c r="J7" s="18">
        <v>0</v>
      </c>
      <c r="K7" s="18">
        <v>7710</v>
      </c>
      <c r="L7" s="18">
        <v>73474</v>
      </c>
      <c r="M7" s="18">
        <v>394735</v>
      </c>
      <c r="N7" s="18">
        <v>31957</v>
      </c>
      <c r="O7" s="18">
        <v>355721</v>
      </c>
      <c r="P7" s="7"/>
      <c r="Q7" s="7"/>
      <c r="R7" s="12"/>
    </row>
    <row r="8" spans="1:52" ht="12.75" customHeight="1" x14ac:dyDescent="0.2">
      <c r="A8" s="7" t="s">
        <v>1313</v>
      </c>
      <c r="B8" s="7" t="s">
        <v>1072</v>
      </c>
      <c r="C8" s="18">
        <v>710135</v>
      </c>
      <c r="D8" s="18">
        <v>110700</v>
      </c>
      <c r="E8" s="18">
        <v>0</v>
      </c>
      <c r="F8" s="18">
        <v>0</v>
      </c>
      <c r="G8" s="18">
        <v>0</v>
      </c>
      <c r="H8" s="18">
        <v>0</v>
      </c>
      <c r="I8" s="18">
        <v>84</v>
      </c>
      <c r="J8" s="18">
        <v>0</v>
      </c>
      <c r="K8" s="18">
        <v>169026</v>
      </c>
      <c r="L8" s="18">
        <v>49660</v>
      </c>
      <c r="M8" s="18">
        <v>22165</v>
      </c>
      <c r="N8" s="18">
        <v>5601</v>
      </c>
      <c r="O8" s="18">
        <v>141012</v>
      </c>
      <c r="P8" s="7"/>
      <c r="Q8" s="7"/>
      <c r="R8" s="12"/>
    </row>
    <row r="9" spans="1:52" ht="12.75" customHeight="1" x14ac:dyDescent="0.2">
      <c r="A9" s="7" t="s">
        <v>1317</v>
      </c>
      <c r="B9" s="7" t="s">
        <v>1073</v>
      </c>
      <c r="C9" s="18">
        <v>161907</v>
      </c>
      <c r="D9" s="18">
        <v>0</v>
      </c>
      <c r="E9" s="18">
        <v>0</v>
      </c>
      <c r="F9" s="18">
        <v>0</v>
      </c>
      <c r="G9" s="18">
        <v>0</v>
      </c>
      <c r="H9" s="18">
        <v>0</v>
      </c>
      <c r="I9" s="18">
        <v>0</v>
      </c>
      <c r="J9" s="18">
        <v>0</v>
      </c>
      <c r="K9" s="18">
        <v>0</v>
      </c>
      <c r="L9" s="18">
        <v>2596</v>
      </c>
      <c r="M9" s="18">
        <v>0</v>
      </c>
      <c r="N9" s="18">
        <v>0</v>
      </c>
      <c r="O9" s="18">
        <v>0</v>
      </c>
      <c r="P9" s="7"/>
      <c r="Q9" s="7"/>
      <c r="R9" s="12"/>
    </row>
    <row r="10" spans="1:52" ht="12.75" customHeight="1" x14ac:dyDescent="0.2">
      <c r="A10" s="7"/>
      <c r="B10" s="11"/>
      <c r="C10" s="18"/>
      <c r="D10" s="18"/>
      <c r="E10" s="18"/>
      <c r="F10" s="18"/>
      <c r="G10" s="18"/>
      <c r="H10" s="18"/>
      <c r="I10" s="18"/>
      <c r="J10" s="18"/>
      <c r="K10" s="18"/>
      <c r="L10" s="18"/>
      <c r="M10" s="18"/>
      <c r="N10" s="18"/>
      <c r="O10" s="18"/>
      <c r="P10" s="11"/>
      <c r="Q10" s="11"/>
    </row>
    <row r="11" spans="1:52" s="10" customFormat="1" ht="12.75" customHeight="1" x14ac:dyDescent="0.2">
      <c r="A11" s="10" t="s">
        <v>1366</v>
      </c>
      <c r="B11" s="10" t="s">
        <v>1366</v>
      </c>
      <c r="C11" s="103"/>
      <c r="D11" s="103"/>
      <c r="E11" s="103"/>
      <c r="F11" s="103"/>
      <c r="G11" s="103"/>
      <c r="H11" s="103"/>
      <c r="I11" s="103"/>
      <c r="J11" s="103"/>
      <c r="K11" s="103"/>
      <c r="L11" s="103"/>
      <c r="M11" s="103"/>
      <c r="N11" s="103"/>
      <c r="O11" s="103"/>
      <c r="P11" s="103" t="s">
        <v>1366</v>
      </c>
      <c r="Q11" s="103" t="s">
        <v>1366</v>
      </c>
      <c r="R11" s="103"/>
      <c r="S11" s="103"/>
      <c r="T11" s="103"/>
      <c r="U11" s="14"/>
      <c r="V11" s="14"/>
      <c r="W11" s="14"/>
    </row>
    <row r="12" spans="1:52" s="10" customFormat="1" ht="12.75" customHeight="1" x14ac:dyDescent="0.2">
      <c r="A12" s="10" t="s">
        <v>903</v>
      </c>
      <c r="B12" s="10" t="s">
        <v>904</v>
      </c>
      <c r="C12" s="103">
        <v>9209</v>
      </c>
      <c r="D12" s="103">
        <v>6400</v>
      </c>
      <c r="E12" s="103">
        <v>0</v>
      </c>
      <c r="F12" s="103">
        <v>0</v>
      </c>
      <c r="G12" s="103">
        <v>0</v>
      </c>
      <c r="H12" s="103">
        <v>0</v>
      </c>
      <c r="I12" s="103">
        <v>0</v>
      </c>
      <c r="J12" s="103">
        <v>0</v>
      </c>
      <c r="K12" s="103">
        <v>0</v>
      </c>
      <c r="L12" s="103">
        <v>0</v>
      </c>
      <c r="M12" s="103">
        <v>0</v>
      </c>
      <c r="N12" s="103">
        <v>0</v>
      </c>
      <c r="O12" s="103">
        <v>0</v>
      </c>
      <c r="P12" s="103" t="s">
        <v>1312</v>
      </c>
      <c r="Q12" s="103" t="s">
        <v>1313</v>
      </c>
      <c r="R12" s="103"/>
      <c r="S12" s="103"/>
      <c r="T12" s="103"/>
      <c r="U12" s="14"/>
      <c r="V12" s="14"/>
      <c r="W12" s="14"/>
    </row>
    <row r="13" spans="1:52" s="10" customFormat="1" ht="12.75" customHeight="1" x14ac:dyDescent="0.2">
      <c r="A13" s="10" t="s">
        <v>905</v>
      </c>
      <c r="B13" s="10" t="s">
        <v>906</v>
      </c>
      <c r="C13" s="103">
        <v>24800</v>
      </c>
      <c r="D13" s="103">
        <v>0</v>
      </c>
      <c r="E13" s="103">
        <v>0</v>
      </c>
      <c r="F13" s="103">
        <v>0</v>
      </c>
      <c r="G13" s="103">
        <v>0</v>
      </c>
      <c r="H13" s="103">
        <v>0</v>
      </c>
      <c r="I13" s="103">
        <v>0</v>
      </c>
      <c r="J13" s="103">
        <v>0</v>
      </c>
      <c r="K13" s="103">
        <v>0</v>
      </c>
      <c r="L13" s="103">
        <v>0</v>
      </c>
      <c r="M13" s="103">
        <v>0</v>
      </c>
      <c r="N13" s="103">
        <v>0</v>
      </c>
      <c r="O13" s="103">
        <v>0</v>
      </c>
      <c r="P13" s="103" t="s">
        <v>1312</v>
      </c>
      <c r="Q13" s="103" t="s">
        <v>1314</v>
      </c>
      <c r="R13" s="103"/>
      <c r="S13" s="103"/>
      <c r="T13" s="103"/>
      <c r="U13" s="14"/>
      <c r="V13" s="14"/>
      <c r="W13" s="14"/>
    </row>
    <row r="14" spans="1:52" s="10" customFormat="1" ht="12.75" customHeight="1" x14ac:dyDescent="0.2">
      <c r="A14" s="10" t="s">
        <v>665</v>
      </c>
      <c r="B14" s="10" t="s">
        <v>1</v>
      </c>
      <c r="C14" s="103">
        <v>8876</v>
      </c>
      <c r="D14" s="103">
        <v>3000</v>
      </c>
      <c r="E14" s="103">
        <v>0</v>
      </c>
      <c r="F14" s="103">
        <v>0</v>
      </c>
      <c r="G14" s="103">
        <v>0</v>
      </c>
      <c r="H14" s="103">
        <v>0</v>
      </c>
      <c r="I14" s="103">
        <v>0</v>
      </c>
      <c r="J14" s="103">
        <v>0</v>
      </c>
      <c r="K14" s="103">
        <v>0</v>
      </c>
      <c r="L14" s="103">
        <v>0</v>
      </c>
      <c r="M14" s="103">
        <v>0</v>
      </c>
      <c r="N14" s="103">
        <v>0</v>
      </c>
      <c r="O14" s="103">
        <v>0</v>
      </c>
      <c r="P14" s="103" t="s">
        <v>1315</v>
      </c>
      <c r="Q14" s="103" t="s">
        <v>1316</v>
      </c>
      <c r="R14" s="103"/>
      <c r="S14" s="103"/>
      <c r="T14" s="103"/>
      <c r="U14" s="14"/>
      <c r="V14" s="14"/>
      <c r="W14" s="14"/>
    </row>
    <row r="15" spans="1:52" s="10" customFormat="1" ht="12.75" customHeight="1" x14ac:dyDescent="0.2">
      <c r="A15" s="10" t="s">
        <v>427</v>
      </c>
      <c r="B15" s="10" t="s">
        <v>2</v>
      </c>
      <c r="C15" s="103">
        <v>5062</v>
      </c>
      <c r="D15" s="103">
        <v>0</v>
      </c>
      <c r="E15" s="103">
        <v>0</v>
      </c>
      <c r="F15" s="103">
        <v>0</v>
      </c>
      <c r="G15" s="103">
        <v>0</v>
      </c>
      <c r="H15" s="103">
        <v>0</v>
      </c>
      <c r="I15" s="103">
        <v>0</v>
      </c>
      <c r="J15" s="103">
        <v>0</v>
      </c>
      <c r="K15" s="103">
        <v>0</v>
      </c>
      <c r="L15" s="103">
        <v>2187</v>
      </c>
      <c r="M15" s="103">
        <v>0</v>
      </c>
      <c r="N15" s="103">
        <v>0</v>
      </c>
      <c r="O15" s="103">
        <v>0</v>
      </c>
      <c r="P15" s="103" t="s">
        <v>1315</v>
      </c>
      <c r="Q15" s="103" t="s">
        <v>1316</v>
      </c>
      <c r="R15" s="103"/>
      <c r="S15" s="103"/>
      <c r="T15" s="103"/>
      <c r="U15" s="14"/>
      <c r="V15" s="14"/>
      <c r="W15" s="14"/>
    </row>
    <row r="16" spans="1:52" s="10" customFormat="1" ht="12.75" customHeight="1" x14ac:dyDescent="0.2">
      <c r="A16" s="10" t="s">
        <v>435</v>
      </c>
      <c r="B16" s="10" t="s">
        <v>3</v>
      </c>
      <c r="C16" s="103">
        <v>10193</v>
      </c>
      <c r="D16" s="103">
        <v>0</v>
      </c>
      <c r="E16" s="103">
        <v>0</v>
      </c>
      <c r="F16" s="103">
        <v>0</v>
      </c>
      <c r="G16" s="103">
        <v>0</v>
      </c>
      <c r="H16" s="103">
        <v>0</v>
      </c>
      <c r="I16" s="103">
        <v>0</v>
      </c>
      <c r="J16" s="103">
        <v>0</v>
      </c>
      <c r="K16" s="103">
        <v>0</v>
      </c>
      <c r="L16" s="103">
        <v>3465</v>
      </c>
      <c r="M16" s="103">
        <v>0</v>
      </c>
      <c r="N16" s="103">
        <v>0</v>
      </c>
      <c r="O16" s="103">
        <v>0</v>
      </c>
      <c r="P16" s="103" t="s">
        <v>1315</v>
      </c>
      <c r="Q16" s="103" t="s">
        <v>1316</v>
      </c>
      <c r="R16" s="103"/>
      <c r="S16" s="103"/>
      <c r="T16" s="103"/>
      <c r="U16" s="14"/>
      <c r="V16" s="14"/>
      <c r="W16" s="14"/>
    </row>
    <row r="17" spans="1:23" s="10" customFormat="1" ht="12.75" customHeight="1" x14ac:dyDescent="0.2">
      <c r="A17" s="10" t="s">
        <v>907</v>
      </c>
      <c r="B17" s="10" t="s">
        <v>908</v>
      </c>
      <c r="C17" s="103">
        <v>25942</v>
      </c>
      <c r="D17" s="103">
        <v>0</v>
      </c>
      <c r="E17" s="103">
        <v>0</v>
      </c>
      <c r="F17" s="103">
        <v>0</v>
      </c>
      <c r="G17" s="103">
        <v>0</v>
      </c>
      <c r="H17" s="103">
        <v>0</v>
      </c>
      <c r="I17" s="103">
        <v>0</v>
      </c>
      <c r="J17" s="103">
        <v>0</v>
      </c>
      <c r="K17" s="103">
        <v>0</v>
      </c>
      <c r="L17" s="103">
        <v>0</v>
      </c>
      <c r="M17" s="103">
        <v>0</v>
      </c>
      <c r="N17" s="103">
        <v>0</v>
      </c>
      <c r="O17" s="103">
        <v>10000</v>
      </c>
      <c r="P17" s="103" t="s">
        <v>1312</v>
      </c>
      <c r="Q17" s="103" t="s">
        <v>1313</v>
      </c>
      <c r="R17" s="103"/>
      <c r="S17" s="103"/>
      <c r="T17" s="103"/>
      <c r="U17" s="14"/>
      <c r="V17" s="14"/>
      <c r="W17" s="14"/>
    </row>
    <row r="18" spans="1:23" s="10" customFormat="1" ht="12.75" customHeight="1" x14ac:dyDescent="0.2">
      <c r="A18" s="10" t="s">
        <v>909</v>
      </c>
      <c r="B18" s="10" t="s">
        <v>910</v>
      </c>
      <c r="C18" s="103">
        <v>41939</v>
      </c>
      <c r="D18" s="103">
        <v>7000</v>
      </c>
      <c r="E18" s="103">
        <v>0</v>
      </c>
      <c r="F18" s="103">
        <v>0</v>
      </c>
      <c r="G18" s="103">
        <v>0</v>
      </c>
      <c r="H18" s="103">
        <v>0</v>
      </c>
      <c r="I18" s="103">
        <v>0</v>
      </c>
      <c r="J18" s="103">
        <v>0</v>
      </c>
      <c r="K18" s="103">
        <v>0</v>
      </c>
      <c r="L18" s="103">
        <v>0</v>
      </c>
      <c r="M18" s="103">
        <v>0</v>
      </c>
      <c r="N18" s="103">
        <v>0</v>
      </c>
      <c r="O18" s="103">
        <v>0</v>
      </c>
      <c r="P18" s="103" t="s">
        <v>1312</v>
      </c>
      <c r="Q18" s="103" t="s">
        <v>1314</v>
      </c>
      <c r="R18" s="103"/>
      <c r="S18" s="103"/>
      <c r="T18" s="103"/>
      <c r="U18" s="14"/>
      <c r="V18" s="14"/>
      <c r="W18" s="14"/>
    </row>
    <row r="19" spans="1:23" s="10" customFormat="1" ht="12.75" customHeight="1" x14ac:dyDescent="0.2">
      <c r="A19" s="10" t="s">
        <v>911</v>
      </c>
      <c r="B19" s="10" t="s">
        <v>912</v>
      </c>
      <c r="C19" s="103">
        <v>7709</v>
      </c>
      <c r="D19" s="103">
        <v>0</v>
      </c>
      <c r="E19" s="103">
        <v>0</v>
      </c>
      <c r="F19" s="103">
        <v>0</v>
      </c>
      <c r="G19" s="103">
        <v>0</v>
      </c>
      <c r="H19" s="103">
        <v>0</v>
      </c>
      <c r="I19" s="103">
        <v>0</v>
      </c>
      <c r="J19" s="103">
        <v>0</v>
      </c>
      <c r="K19" s="103">
        <v>0</v>
      </c>
      <c r="L19" s="103">
        <v>0</v>
      </c>
      <c r="M19" s="103">
        <v>0</v>
      </c>
      <c r="N19" s="103">
        <v>0</v>
      </c>
      <c r="O19" s="103">
        <v>0</v>
      </c>
      <c r="P19" s="103" t="s">
        <v>1317</v>
      </c>
      <c r="Q19" s="103" t="s">
        <v>1317</v>
      </c>
      <c r="R19" s="103"/>
      <c r="S19" s="103"/>
      <c r="T19" s="103"/>
      <c r="U19" s="14"/>
      <c r="V19" s="14"/>
      <c r="W19" s="14"/>
    </row>
    <row r="20" spans="1:23" s="10" customFormat="1" ht="12.75" customHeight="1" x14ac:dyDescent="0.2">
      <c r="A20" s="10" t="s">
        <v>913</v>
      </c>
      <c r="B20" s="10" t="s">
        <v>914</v>
      </c>
      <c r="C20" s="103">
        <v>16092</v>
      </c>
      <c r="D20" s="103">
        <v>0</v>
      </c>
      <c r="E20" s="103">
        <v>0</v>
      </c>
      <c r="F20" s="103">
        <v>0</v>
      </c>
      <c r="G20" s="103">
        <v>0</v>
      </c>
      <c r="H20" s="103">
        <v>0</v>
      </c>
      <c r="I20" s="103">
        <v>0</v>
      </c>
      <c r="J20" s="103">
        <v>0</v>
      </c>
      <c r="K20" s="103">
        <v>0</v>
      </c>
      <c r="L20" s="103">
        <v>0</v>
      </c>
      <c r="M20" s="103">
        <v>0</v>
      </c>
      <c r="N20" s="103">
        <v>0</v>
      </c>
      <c r="O20" s="103">
        <v>0</v>
      </c>
      <c r="P20" s="103" t="s">
        <v>1318</v>
      </c>
      <c r="Q20" s="103" t="s">
        <v>1317</v>
      </c>
      <c r="R20" s="103"/>
      <c r="S20" s="103"/>
      <c r="T20" s="103"/>
      <c r="U20" s="14"/>
      <c r="V20" s="14"/>
      <c r="W20" s="14"/>
    </row>
    <row r="21" spans="1:23" s="10" customFormat="1" ht="12.75" customHeight="1" x14ac:dyDescent="0.2">
      <c r="A21" s="10" t="s">
        <v>915</v>
      </c>
      <c r="B21" s="10" t="s">
        <v>916</v>
      </c>
      <c r="C21" s="103">
        <v>34841</v>
      </c>
      <c r="D21" s="103">
        <v>0</v>
      </c>
      <c r="E21" s="103">
        <v>0</v>
      </c>
      <c r="F21" s="103">
        <v>0</v>
      </c>
      <c r="G21" s="103">
        <v>0</v>
      </c>
      <c r="H21" s="103">
        <v>0</v>
      </c>
      <c r="I21" s="103">
        <v>0</v>
      </c>
      <c r="J21" s="103">
        <v>0</v>
      </c>
      <c r="K21" s="103">
        <v>0</v>
      </c>
      <c r="L21" s="103">
        <v>0</v>
      </c>
      <c r="M21" s="103">
        <v>0</v>
      </c>
      <c r="N21" s="103">
        <v>0</v>
      </c>
      <c r="O21" s="103">
        <v>0</v>
      </c>
      <c r="P21" s="103" t="s">
        <v>1312</v>
      </c>
      <c r="Q21" s="103" t="s">
        <v>1314</v>
      </c>
      <c r="R21" s="103"/>
      <c r="S21" s="103"/>
      <c r="T21" s="103"/>
      <c r="U21" s="14"/>
      <c r="V21" s="14"/>
      <c r="W21" s="14"/>
    </row>
    <row r="22" spans="1:23" s="10" customFormat="1" ht="12.75" customHeight="1" x14ac:dyDescent="0.2">
      <c r="A22" s="10" t="s">
        <v>917</v>
      </c>
      <c r="B22" s="10" t="s">
        <v>918</v>
      </c>
      <c r="C22" s="103">
        <v>0</v>
      </c>
      <c r="D22" s="103">
        <v>0</v>
      </c>
      <c r="E22" s="103">
        <v>0</v>
      </c>
      <c r="F22" s="103">
        <v>0</v>
      </c>
      <c r="G22" s="103">
        <v>0</v>
      </c>
      <c r="H22" s="103">
        <v>0</v>
      </c>
      <c r="I22" s="103">
        <v>0</v>
      </c>
      <c r="J22" s="103">
        <v>0</v>
      </c>
      <c r="K22" s="103">
        <v>0</v>
      </c>
      <c r="L22" s="103">
        <v>2596</v>
      </c>
      <c r="M22" s="103">
        <v>0</v>
      </c>
      <c r="N22" s="103">
        <v>0</v>
      </c>
      <c r="O22" s="103">
        <v>0</v>
      </c>
      <c r="P22" s="103" t="s">
        <v>1317</v>
      </c>
      <c r="Q22" s="103" t="s">
        <v>1317</v>
      </c>
      <c r="R22" s="103"/>
      <c r="S22" s="103"/>
      <c r="T22" s="103"/>
      <c r="U22" s="14"/>
      <c r="V22" s="14"/>
      <c r="W22" s="14"/>
    </row>
    <row r="23" spans="1:23" s="10" customFormat="1" ht="12.75" customHeight="1" x14ac:dyDescent="0.2">
      <c r="A23" s="10" t="s">
        <v>666</v>
      </c>
      <c r="B23" s="10" t="s">
        <v>4</v>
      </c>
      <c r="C23" s="103">
        <v>22214</v>
      </c>
      <c r="D23" s="103">
        <v>4000</v>
      </c>
      <c r="E23" s="103">
        <v>0</v>
      </c>
      <c r="F23" s="103">
        <v>0</v>
      </c>
      <c r="G23" s="103">
        <v>0</v>
      </c>
      <c r="H23" s="103">
        <v>0</v>
      </c>
      <c r="I23" s="103">
        <v>0</v>
      </c>
      <c r="J23" s="103">
        <v>0</v>
      </c>
      <c r="K23" s="103">
        <v>0</v>
      </c>
      <c r="L23" s="103">
        <v>1840</v>
      </c>
      <c r="M23" s="103">
        <v>0</v>
      </c>
      <c r="N23" s="103">
        <v>3000</v>
      </c>
      <c r="O23" s="103">
        <v>0</v>
      </c>
      <c r="P23" s="103" t="s">
        <v>1315</v>
      </c>
      <c r="Q23" s="103" t="s">
        <v>1316</v>
      </c>
      <c r="R23" s="103"/>
      <c r="S23" s="103"/>
      <c r="T23" s="103"/>
      <c r="U23" s="14"/>
      <c r="V23" s="14"/>
      <c r="W23" s="14"/>
    </row>
    <row r="24" spans="1:23" s="10" customFormat="1" ht="12.75" customHeight="1" x14ac:dyDescent="0.2">
      <c r="A24" s="10" t="s">
        <v>607</v>
      </c>
      <c r="B24" s="10" t="s">
        <v>5</v>
      </c>
      <c r="C24" s="103">
        <v>4127</v>
      </c>
      <c r="D24" s="103">
        <v>0</v>
      </c>
      <c r="E24" s="103">
        <v>0</v>
      </c>
      <c r="F24" s="103">
        <v>0</v>
      </c>
      <c r="G24" s="103">
        <v>0</v>
      </c>
      <c r="H24" s="103">
        <v>0</v>
      </c>
      <c r="I24" s="103">
        <v>0</v>
      </c>
      <c r="J24" s="103">
        <v>0</v>
      </c>
      <c r="K24" s="103">
        <v>0</v>
      </c>
      <c r="L24" s="103">
        <v>0</v>
      </c>
      <c r="M24" s="103">
        <v>0</v>
      </c>
      <c r="N24" s="103">
        <v>0</v>
      </c>
      <c r="O24" s="103">
        <v>6000</v>
      </c>
      <c r="P24" s="103" t="s">
        <v>1315</v>
      </c>
      <c r="Q24" s="103" t="s">
        <v>1316</v>
      </c>
      <c r="R24" s="103"/>
      <c r="S24" s="103"/>
      <c r="T24" s="103"/>
      <c r="U24" s="14"/>
      <c r="V24" s="14"/>
      <c r="W24" s="14"/>
    </row>
    <row r="25" spans="1:23" s="10" customFormat="1" ht="12.75" customHeight="1" x14ac:dyDescent="0.2">
      <c r="A25" s="10" t="s">
        <v>534</v>
      </c>
      <c r="B25" s="10" t="s">
        <v>6</v>
      </c>
      <c r="C25" s="103">
        <v>30602</v>
      </c>
      <c r="D25" s="103">
        <v>2000</v>
      </c>
      <c r="E25" s="103">
        <v>0</v>
      </c>
      <c r="F25" s="103">
        <v>0</v>
      </c>
      <c r="G25" s="103">
        <v>0</v>
      </c>
      <c r="H25" s="103">
        <v>0</v>
      </c>
      <c r="I25" s="103">
        <v>0</v>
      </c>
      <c r="J25" s="103">
        <v>0</v>
      </c>
      <c r="K25" s="103">
        <v>0</v>
      </c>
      <c r="L25" s="103">
        <v>0</v>
      </c>
      <c r="M25" s="103">
        <v>0</v>
      </c>
      <c r="N25" s="103">
        <v>11500</v>
      </c>
      <c r="O25" s="103">
        <v>3000</v>
      </c>
      <c r="P25" s="103" t="s">
        <v>1315</v>
      </c>
      <c r="Q25" s="103" t="s">
        <v>1316</v>
      </c>
      <c r="R25" s="103"/>
      <c r="S25" s="103"/>
      <c r="T25" s="103"/>
      <c r="U25" s="14"/>
      <c r="V25" s="14"/>
      <c r="W25" s="14"/>
    </row>
    <row r="26" spans="1:23" s="10" customFormat="1" ht="12.75" customHeight="1" x14ac:dyDescent="0.2">
      <c r="A26" s="10" t="s">
        <v>777</v>
      </c>
      <c r="B26" s="10" t="s">
        <v>871</v>
      </c>
      <c r="C26" s="103">
        <v>31126</v>
      </c>
      <c r="D26" s="103">
        <v>3250</v>
      </c>
      <c r="E26" s="103">
        <v>0</v>
      </c>
      <c r="F26" s="103">
        <v>0</v>
      </c>
      <c r="G26" s="103">
        <v>0</v>
      </c>
      <c r="H26" s="103">
        <v>0</v>
      </c>
      <c r="I26" s="103">
        <v>0</v>
      </c>
      <c r="J26" s="103">
        <v>0</v>
      </c>
      <c r="K26" s="103">
        <v>0</v>
      </c>
      <c r="L26" s="103">
        <v>8612</v>
      </c>
      <c r="M26" s="103">
        <v>0</v>
      </c>
      <c r="N26" s="103">
        <v>0</v>
      </c>
      <c r="O26" s="103">
        <v>0</v>
      </c>
      <c r="P26" s="103" t="s">
        <v>1319</v>
      </c>
      <c r="Q26" s="103" t="s">
        <v>1316</v>
      </c>
      <c r="R26" s="103"/>
      <c r="S26" s="103"/>
      <c r="T26" s="103"/>
      <c r="U26" s="14"/>
      <c r="V26" s="14"/>
      <c r="W26" s="14"/>
    </row>
    <row r="27" spans="1:23" s="10" customFormat="1" ht="12.75" customHeight="1" x14ac:dyDescent="0.2">
      <c r="A27" s="10" t="s">
        <v>406</v>
      </c>
      <c r="B27" s="10" t="s">
        <v>7</v>
      </c>
      <c r="C27" s="103">
        <v>4777</v>
      </c>
      <c r="D27" s="103">
        <v>35000</v>
      </c>
      <c r="E27" s="103">
        <v>0</v>
      </c>
      <c r="F27" s="103">
        <v>0</v>
      </c>
      <c r="G27" s="103">
        <v>0</v>
      </c>
      <c r="H27" s="103">
        <v>0</v>
      </c>
      <c r="I27" s="103">
        <v>0</v>
      </c>
      <c r="J27" s="103">
        <v>0</v>
      </c>
      <c r="K27" s="103">
        <v>0</v>
      </c>
      <c r="L27" s="103">
        <v>0</v>
      </c>
      <c r="M27" s="103">
        <v>26076</v>
      </c>
      <c r="N27" s="103">
        <v>0</v>
      </c>
      <c r="O27" s="103">
        <v>0</v>
      </c>
      <c r="P27" s="103" t="s">
        <v>1315</v>
      </c>
      <c r="Q27" s="103" t="s">
        <v>1316</v>
      </c>
      <c r="R27" s="103"/>
      <c r="S27" s="103"/>
      <c r="T27" s="103"/>
      <c r="U27" s="14"/>
      <c r="V27" s="14"/>
      <c r="W27" s="14"/>
    </row>
    <row r="28" spans="1:23" s="10" customFormat="1" ht="12.75" customHeight="1" x14ac:dyDescent="0.2">
      <c r="A28" s="10" t="s">
        <v>639</v>
      </c>
      <c r="B28" s="10" t="s">
        <v>8</v>
      </c>
      <c r="C28" s="103">
        <v>1411</v>
      </c>
      <c r="D28" s="103">
        <v>0</v>
      </c>
      <c r="E28" s="103">
        <v>0</v>
      </c>
      <c r="F28" s="103">
        <v>0</v>
      </c>
      <c r="G28" s="103">
        <v>0</v>
      </c>
      <c r="H28" s="103">
        <v>0</v>
      </c>
      <c r="I28" s="103">
        <v>0</v>
      </c>
      <c r="J28" s="103">
        <v>0</v>
      </c>
      <c r="K28" s="103">
        <v>0</v>
      </c>
      <c r="L28" s="103">
        <v>0</v>
      </c>
      <c r="M28" s="103">
        <v>0</v>
      </c>
      <c r="N28" s="103">
        <v>0</v>
      </c>
      <c r="O28" s="103">
        <v>2500</v>
      </c>
      <c r="P28" s="103" t="s">
        <v>1315</v>
      </c>
      <c r="Q28" s="103" t="s">
        <v>1316</v>
      </c>
      <c r="R28" s="103"/>
      <c r="S28" s="103"/>
      <c r="T28" s="103"/>
      <c r="U28" s="14"/>
      <c r="V28" s="14"/>
      <c r="W28" s="14"/>
    </row>
    <row r="29" spans="1:23" s="10" customFormat="1" ht="12.75" customHeight="1" x14ac:dyDescent="0.2">
      <c r="A29" s="10" t="s">
        <v>919</v>
      </c>
      <c r="B29" s="10" t="s">
        <v>920</v>
      </c>
      <c r="C29" s="103">
        <v>2852</v>
      </c>
      <c r="D29" s="103">
        <v>0</v>
      </c>
      <c r="E29" s="103">
        <v>0</v>
      </c>
      <c r="F29" s="103">
        <v>0</v>
      </c>
      <c r="G29" s="103">
        <v>0</v>
      </c>
      <c r="H29" s="103">
        <v>0</v>
      </c>
      <c r="I29" s="103">
        <v>0</v>
      </c>
      <c r="J29" s="103">
        <v>0</v>
      </c>
      <c r="K29" s="103">
        <v>0</v>
      </c>
      <c r="L29" s="103">
        <v>0</v>
      </c>
      <c r="M29" s="103">
        <v>0</v>
      </c>
      <c r="N29" s="103">
        <v>0</v>
      </c>
      <c r="O29" s="103">
        <v>0</v>
      </c>
      <c r="P29" s="103" t="s">
        <v>1317</v>
      </c>
      <c r="Q29" s="103" t="s">
        <v>1317</v>
      </c>
      <c r="R29" s="103"/>
      <c r="S29" s="103"/>
      <c r="T29" s="103"/>
      <c r="U29" s="14"/>
      <c r="V29" s="14"/>
      <c r="W29" s="14"/>
    </row>
    <row r="30" spans="1:23" s="10" customFormat="1" ht="12.75" customHeight="1" x14ac:dyDescent="0.2">
      <c r="A30" s="10" t="s">
        <v>921</v>
      </c>
      <c r="B30" s="10" t="s">
        <v>922</v>
      </c>
      <c r="C30" s="103">
        <v>751</v>
      </c>
      <c r="D30" s="103">
        <v>0</v>
      </c>
      <c r="E30" s="103">
        <v>0</v>
      </c>
      <c r="F30" s="103">
        <v>0</v>
      </c>
      <c r="G30" s="103">
        <v>0</v>
      </c>
      <c r="H30" s="103">
        <v>0</v>
      </c>
      <c r="I30" s="103">
        <v>0</v>
      </c>
      <c r="J30" s="103">
        <v>0</v>
      </c>
      <c r="K30" s="103">
        <v>0</v>
      </c>
      <c r="L30" s="103">
        <v>0</v>
      </c>
      <c r="M30" s="103">
        <v>0</v>
      </c>
      <c r="N30" s="103">
        <v>0</v>
      </c>
      <c r="O30" s="103">
        <v>0</v>
      </c>
      <c r="P30" s="103" t="s">
        <v>1317</v>
      </c>
      <c r="Q30" s="103" t="s">
        <v>1317</v>
      </c>
      <c r="R30" s="103"/>
      <c r="S30" s="103"/>
      <c r="T30" s="103"/>
      <c r="U30" s="14"/>
      <c r="V30" s="14"/>
      <c r="W30" s="14"/>
    </row>
    <row r="31" spans="1:23" s="10" customFormat="1" ht="12.75" customHeight="1" x14ac:dyDescent="0.2">
      <c r="A31" s="10" t="s">
        <v>923</v>
      </c>
      <c r="B31" s="10" t="s">
        <v>924</v>
      </c>
      <c r="C31" s="103">
        <v>6435</v>
      </c>
      <c r="D31" s="103">
        <v>0</v>
      </c>
      <c r="E31" s="103">
        <v>0</v>
      </c>
      <c r="F31" s="103">
        <v>0</v>
      </c>
      <c r="G31" s="103">
        <v>0</v>
      </c>
      <c r="H31" s="103">
        <v>0</v>
      </c>
      <c r="I31" s="103">
        <v>0</v>
      </c>
      <c r="J31" s="103">
        <v>0</v>
      </c>
      <c r="K31" s="103">
        <v>0</v>
      </c>
      <c r="L31" s="103">
        <v>0</v>
      </c>
      <c r="M31" s="103">
        <v>0</v>
      </c>
      <c r="N31" s="103">
        <v>0</v>
      </c>
      <c r="O31" s="103">
        <v>0</v>
      </c>
      <c r="P31" s="103" t="s">
        <v>1317</v>
      </c>
      <c r="Q31" s="103" t="s">
        <v>1317</v>
      </c>
      <c r="R31" s="103"/>
      <c r="S31" s="103"/>
      <c r="T31" s="103"/>
      <c r="U31" s="14"/>
      <c r="V31" s="14"/>
      <c r="W31" s="14"/>
    </row>
    <row r="32" spans="1:23" s="10" customFormat="1" ht="12.75" customHeight="1" x14ac:dyDescent="0.2">
      <c r="A32" s="10" t="s">
        <v>724</v>
      </c>
      <c r="B32" s="10" t="s">
        <v>848</v>
      </c>
      <c r="C32" s="103">
        <v>36289</v>
      </c>
      <c r="D32" s="103">
        <v>2500</v>
      </c>
      <c r="E32" s="103">
        <v>0</v>
      </c>
      <c r="F32" s="103">
        <v>0</v>
      </c>
      <c r="G32" s="103">
        <v>0</v>
      </c>
      <c r="H32" s="103">
        <v>0</v>
      </c>
      <c r="I32" s="103">
        <v>0</v>
      </c>
      <c r="J32" s="103">
        <v>0</v>
      </c>
      <c r="K32" s="103">
        <v>0</v>
      </c>
      <c r="L32" s="103">
        <v>11431</v>
      </c>
      <c r="M32" s="103">
        <v>43292</v>
      </c>
      <c r="N32" s="103">
        <v>0</v>
      </c>
      <c r="O32" s="103">
        <v>0</v>
      </c>
      <c r="P32" s="103" t="s">
        <v>1320</v>
      </c>
      <c r="Q32" s="103" t="s">
        <v>1316</v>
      </c>
      <c r="R32" s="103"/>
      <c r="S32" s="103"/>
      <c r="T32" s="103"/>
      <c r="U32" s="14"/>
      <c r="V32" s="14"/>
      <c r="W32" s="14"/>
    </row>
    <row r="33" spans="1:23" s="10" customFormat="1" ht="12.75" customHeight="1" x14ac:dyDescent="0.2">
      <c r="A33" s="10" t="s">
        <v>725</v>
      </c>
      <c r="B33" s="10" t="s">
        <v>9</v>
      </c>
      <c r="C33" s="103">
        <v>66350</v>
      </c>
      <c r="D33" s="103">
        <v>20000</v>
      </c>
      <c r="E33" s="103">
        <v>0</v>
      </c>
      <c r="F33" s="103">
        <v>0</v>
      </c>
      <c r="G33" s="103">
        <v>0</v>
      </c>
      <c r="H33" s="103">
        <v>0</v>
      </c>
      <c r="I33" s="103">
        <v>0</v>
      </c>
      <c r="J33" s="103">
        <v>0</v>
      </c>
      <c r="K33" s="103">
        <v>0</v>
      </c>
      <c r="L33" s="103">
        <v>0</v>
      </c>
      <c r="M33" s="103">
        <v>0</v>
      </c>
      <c r="N33" s="103">
        <v>27400</v>
      </c>
      <c r="O33" s="103">
        <v>21600</v>
      </c>
      <c r="P33" s="103" t="s">
        <v>1320</v>
      </c>
      <c r="Q33" s="103" t="s">
        <v>1316</v>
      </c>
      <c r="R33" s="103"/>
      <c r="S33" s="103"/>
      <c r="T33" s="103"/>
      <c r="U33" s="14"/>
      <c r="V33" s="14"/>
      <c r="W33" s="14"/>
    </row>
    <row r="34" spans="1:23" s="10" customFormat="1" ht="12.75" customHeight="1" x14ac:dyDescent="0.2">
      <c r="A34" s="10" t="s">
        <v>690</v>
      </c>
      <c r="B34" s="10" t="s">
        <v>10</v>
      </c>
      <c r="C34" s="103">
        <v>68989</v>
      </c>
      <c r="D34" s="103">
        <v>13000</v>
      </c>
      <c r="E34" s="103">
        <v>0</v>
      </c>
      <c r="F34" s="103">
        <v>0</v>
      </c>
      <c r="G34" s="103">
        <v>0</v>
      </c>
      <c r="H34" s="103">
        <v>0</v>
      </c>
      <c r="I34" s="103">
        <v>0</v>
      </c>
      <c r="J34" s="103">
        <v>0</v>
      </c>
      <c r="K34" s="103">
        <v>0</v>
      </c>
      <c r="L34" s="103">
        <v>5325</v>
      </c>
      <c r="M34" s="103">
        <v>0</v>
      </c>
      <c r="N34" s="103">
        <v>0</v>
      </c>
      <c r="O34" s="103">
        <v>0</v>
      </c>
      <c r="P34" s="103" t="s">
        <v>1321</v>
      </c>
      <c r="Q34" s="103" t="s">
        <v>1316</v>
      </c>
      <c r="R34" s="103"/>
      <c r="S34" s="103"/>
      <c r="T34" s="103"/>
      <c r="U34" s="14"/>
      <c r="V34" s="14"/>
      <c r="W34" s="14"/>
    </row>
    <row r="35" spans="1:23" s="10" customFormat="1" ht="12.75" customHeight="1" x14ac:dyDescent="0.2">
      <c r="A35" s="10" t="s">
        <v>428</v>
      </c>
      <c r="B35" s="10" t="s">
        <v>11</v>
      </c>
      <c r="C35" s="103">
        <v>3376</v>
      </c>
      <c r="D35" s="103">
        <v>0</v>
      </c>
      <c r="E35" s="103">
        <v>0</v>
      </c>
      <c r="F35" s="103">
        <v>0</v>
      </c>
      <c r="G35" s="103">
        <v>0</v>
      </c>
      <c r="H35" s="103">
        <v>0</v>
      </c>
      <c r="I35" s="103">
        <v>0</v>
      </c>
      <c r="J35" s="103">
        <v>0</v>
      </c>
      <c r="K35" s="103">
        <v>0</v>
      </c>
      <c r="L35" s="103">
        <v>0</v>
      </c>
      <c r="M35" s="103">
        <v>0</v>
      </c>
      <c r="N35" s="103">
        <v>0</v>
      </c>
      <c r="O35" s="103">
        <v>0</v>
      </c>
      <c r="P35" s="103" t="s">
        <v>1315</v>
      </c>
      <c r="Q35" s="103" t="s">
        <v>1316</v>
      </c>
      <c r="R35" s="103"/>
      <c r="S35" s="103"/>
      <c r="T35" s="103"/>
      <c r="U35" s="14"/>
      <c r="V35" s="14"/>
      <c r="W35" s="14"/>
    </row>
    <row r="36" spans="1:23" s="10" customFormat="1" ht="12.75" customHeight="1" x14ac:dyDescent="0.2">
      <c r="A36" s="10" t="s">
        <v>475</v>
      </c>
      <c r="B36" s="10" t="s">
        <v>12</v>
      </c>
      <c r="C36" s="103">
        <v>2296</v>
      </c>
      <c r="D36" s="103">
        <v>0</v>
      </c>
      <c r="E36" s="103">
        <v>0</v>
      </c>
      <c r="F36" s="103">
        <v>0</v>
      </c>
      <c r="G36" s="103">
        <v>0</v>
      </c>
      <c r="H36" s="103">
        <v>0</v>
      </c>
      <c r="I36" s="103">
        <v>0</v>
      </c>
      <c r="J36" s="103">
        <v>0</v>
      </c>
      <c r="K36" s="103">
        <v>0</v>
      </c>
      <c r="L36" s="103">
        <v>0</v>
      </c>
      <c r="M36" s="103">
        <v>0</v>
      </c>
      <c r="N36" s="103">
        <v>0</v>
      </c>
      <c r="O36" s="103">
        <v>0</v>
      </c>
      <c r="P36" s="103" t="s">
        <v>1315</v>
      </c>
      <c r="Q36" s="103" t="s">
        <v>1316</v>
      </c>
      <c r="R36" s="103"/>
      <c r="S36" s="103"/>
      <c r="T36" s="103"/>
      <c r="U36" s="14"/>
      <c r="V36" s="14"/>
      <c r="W36" s="14"/>
    </row>
    <row r="37" spans="1:23" s="10" customFormat="1" ht="12.75" customHeight="1" x14ac:dyDescent="0.2">
      <c r="A37" s="10" t="s">
        <v>497</v>
      </c>
      <c r="B37" s="10" t="s">
        <v>832</v>
      </c>
      <c r="C37" s="103">
        <v>25267</v>
      </c>
      <c r="D37" s="103">
        <v>6000</v>
      </c>
      <c r="E37" s="103">
        <v>0</v>
      </c>
      <c r="F37" s="103">
        <v>0</v>
      </c>
      <c r="G37" s="103">
        <v>0</v>
      </c>
      <c r="H37" s="103">
        <v>64741</v>
      </c>
      <c r="I37" s="103">
        <v>0</v>
      </c>
      <c r="J37" s="103">
        <v>0</v>
      </c>
      <c r="K37" s="103">
        <v>0</v>
      </c>
      <c r="L37" s="103">
        <v>1850</v>
      </c>
      <c r="M37" s="103">
        <v>0</v>
      </c>
      <c r="N37" s="103">
        <v>51372</v>
      </c>
      <c r="O37" s="103">
        <v>0</v>
      </c>
      <c r="P37" s="103" t="s">
        <v>1315</v>
      </c>
      <c r="Q37" s="103" t="s">
        <v>1316</v>
      </c>
      <c r="R37" s="103"/>
      <c r="S37" s="103"/>
      <c r="T37" s="103"/>
      <c r="U37" s="14"/>
      <c r="V37" s="14"/>
      <c r="W37" s="14"/>
    </row>
    <row r="38" spans="1:23" s="10" customFormat="1" ht="12.75" customHeight="1" x14ac:dyDescent="0.2">
      <c r="A38" s="10" t="s">
        <v>608</v>
      </c>
      <c r="B38" s="10" t="s">
        <v>13</v>
      </c>
      <c r="C38" s="103">
        <v>6431</v>
      </c>
      <c r="D38" s="103">
        <v>0</v>
      </c>
      <c r="E38" s="103">
        <v>0</v>
      </c>
      <c r="F38" s="103">
        <v>0</v>
      </c>
      <c r="G38" s="103">
        <v>0</v>
      </c>
      <c r="H38" s="103">
        <v>0</v>
      </c>
      <c r="I38" s="103">
        <v>0</v>
      </c>
      <c r="J38" s="103">
        <v>0</v>
      </c>
      <c r="K38" s="103">
        <v>0</v>
      </c>
      <c r="L38" s="103">
        <v>272</v>
      </c>
      <c r="M38" s="103">
        <v>0</v>
      </c>
      <c r="N38" s="103">
        <v>0</v>
      </c>
      <c r="O38" s="103">
        <v>0</v>
      </c>
      <c r="P38" s="103" t="s">
        <v>1315</v>
      </c>
      <c r="Q38" s="103" t="s">
        <v>1316</v>
      </c>
      <c r="R38" s="103"/>
      <c r="S38" s="103"/>
      <c r="T38" s="103"/>
      <c r="U38" s="14"/>
      <c r="V38" s="14"/>
      <c r="W38" s="14"/>
    </row>
    <row r="39" spans="1:23" s="10" customFormat="1" ht="12.75" customHeight="1" x14ac:dyDescent="0.2">
      <c r="A39" s="10" t="s">
        <v>391</v>
      </c>
      <c r="B39" s="10" t="s">
        <v>825</v>
      </c>
      <c r="C39" s="103">
        <v>59000</v>
      </c>
      <c r="D39" s="103">
        <v>0</v>
      </c>
      <c r="E39" s="103">
        <v>0</v>
      </c>
      <c r="F39" s="103">
        <v>0</v>
      </c>
      <c r="G39" s="103">
        <v>0</v>
      </c>
      <c r="H39" s="103">
        <v>0</v>
      </c>
      <c r="I39" s="103">
        <v>0</v>
      </c>
      <c r="J39" s="103">
        <v>0</v>
      </c>
      <c r="K39" s="103">
        <v>0</v>
      </c>
      <c r="L39" s="103">
        <v>0</v>
      </c>
      <c r="M39" s="103">
        <v>0</v>
      </c>
      <c r="N39" s="103">
        <v>5000</v>
      </c>
      <c r="O39" s="103">
        <v>0</v>
      </c>
      <c r="P39" s="103" t="s">
        <v>1312</v>
      </c>
      <c r="Q39" s="103" t="s">
        <v>1316</v>
      </c>
      <c r="R39" s="103"/>
      <c r="S39" s="103"/>
      <c r="T39" s="103"/>
      <c r="U39" s="14"/>
      <c r="V39" s="14"/>
      <c r="W39" s="14"/>
    </row>
    <row r="40" spans="1:23" s="10" customFormat="1" ht="12.75" customHeight="1" x14ac:dyDescent="0.2">
      <c r="A40" s="10" t="s">
        <v>396</v>
      </c>
      <c r="B40" s="10" t="s">
        <v>367</v>
      </c>
      <c r="C40" s="103">
        <v>50127</v>
      </c>
      <c r="D40" s="103">
        <v>11000</v>
      </c>
      <c r="E40" s="103">
        <v>0</v>
      </c>
      <c r="F40" s="103">
        <v>0</v>
      </c>
      <c r="G40" s="103">
        <v>0</v>
      </c>
      <c r="H40" s="103">
        <v>0</v>
      </c>
      <c r="I40" s="103">
        <v>0</v>
      </c>
      <c r="J40" s="103">
        <v>0</v>
      </c>
      <c r="K40" s="103">
        <v>0</v>
      </c>
      <c r="L40" s="103">
        <v>7841</v>
      </c>
      <c r="M40" s="103">
        <v>0</v>
      </c>
      <c r="N40" s="103">
        <v>0</v>
      </c>
      <c r="O40" s="103">
        <v>0</v>
      </c>
      <c r="P40" s="103" t="s">
        <v>1312</v>
      </c>
      <c r="Q40" s="103" t="s">
        <v>1316</v>
      </c>
      <c r="R40" s="103"/>
      <c r="S40" s="103"/>
      <c r="T40" s="103"/>
      <c r="U40" s="14"/>
      <c r="V40" s="14"/>
      <c r="W40" s="14"/>
    </row>
    <row r="41" spans="1:23" s="10" customFormat="1" ht="12.75" customHeight="1" x14ac:dyDescent="0.2">
      <c r="A41" s="10" t="s">
        <v>783</v>
      </c>
      <c r="B41" s="10" t="s">
        <v>1322</v>
      </c>
      <c r="C41" s="103">
        <v>5830</v>
      </c>
      <c r="D41" s="103">
        <v>0</v>
      </c>
      <c r="E41" s="103">
        <v>0</v>
      </c>
      <c r="F41" s="103">
        <v>0</v>
      </c>
      <c r="G41" s="103">
        <v>0</v>
      </c>
      <c r="H41" s="103">
        <v>0</v>
      </c>
      <c r="I41" s="103">
        <v>0</v>
      </c>
      <c r="J41" s="103">
        <v>0</v>
      </c>
      <c r="K41" s="103">
        <v>0</v>
      </c>
      <c r="L41" s="103">
        <v>0</v>
      </c>
      <c r="M41" s="103">
        <v>0</v>
      </c>
      <c r="N41" s="103">
        <v>0</v>
      </c>
      <c r="O41" s="103">
        <v>0</v>
      </c>
      <c r="P41" s="103" t="s">
        <v>1323</v>
      </c>
      <c r="Q41" s="103" t="s">
        <v>1316</v>
      </c>
      <c r="R41" s="103"/>
      <c r="S41" s="103"/>
      <c r="T41" s="103"/>
      <c r="U41" s="14"/>
      <c r="V41" s="14"/>
      <c r="W41" s="14"/>
    </row>
    <row r="42" spans="1:23" s="10" customFormat="1" ht="12.75" customHeight="1" x14ac:dyDescent="0.2">
      <c r="A42" s="10" t="s">
        <v>747</v>
      </c>
      <c r="B42" s="10" t="s">
        <v>849</v>
      </c>
      <c r="C42" s="103">
        <v>10690</v>
      </c>
      <c r="D42" s="103">
        <v>1000</v>
      </c>
      <c r="E42" s="103">
        <v>0</v>
      </c>
      <c r="F42" s="103">
        <v>0</v>
      </c>
      <c r="G42" s="103">
        <v>0</v>
      </c>
      <c r="H42" s="103">
        <v>0</v>
      </c>
      <c r="I42" s="103">
        <v>0</v>
      </c>
      <c r="J42" s="103">
        <v>0</v>
      </c>
      <c r="K42" s="103">
        <v>0</v>
      </c>
      <c r="L42" s="103">
        <v>0</v>
      </c>
      <c r="M42" s="103">
        <v>0</v>
      </c>
      <c r="N42" s="103">
        <v>0</v>
      </c>
      <c r="O42" s="103">
        <v>0</v>
      </c>
      <c r="P42" s="103" t="s">
        <v>1319</v>
      </c>
      <c r="Q42" s="103" t="s">
        <v>1316</v>
      </c>
      <c r="R42" s="103"/>
      <c r="S42" s="103"/>
      <c r="T42" s="103"/>
      <c r="U42" s="14"/>
      <c r="V42" s="14"/>
      <c r="W42" s="14"/>
    </row>
    <row r="43" spans="1:23" s="10" customFormat="1" ht="12.75" customHeight="1" x14ac:dyDescent="0.2">
      <c r="A43" s="10" t="s">
        <v>925</v>
      </c>
      <c r="B43" s="10" t="s">
        <v>926</v>
      </c>
      <c r="C43" s="103">
        <v>31072</v>
      </c>
      <c r="D43" s="103">
        <v>0</v>
      </c>
      <c r="E43" s="103">
        <v>0</v>
      </c>
      <c r="F43" s="103">
        <v>0</v>
      </c>
      <c r="G43" s="103">
        <v>0</v>
      </c>
      <c r="H43" s="103">
        <v>0</v>
      </c>
      <c r="I43" s="103">
        <v>0</v>
      </c>
      <c r="J43" s="103">
        <v>0</v>
      </c>
      <c r="K43" s="103">
        <v>0</v>
      </c>
      <c r="L43" s="103">
        <v>0</v>
      </c>
      <c r="M43" s="103">
        <v>0</v>
      </c>
      <c r="N43" s="103">
        <v>0</v>
      </c>
      <c r="O43" s="103">
        <v>0</v>
      </c>
      <c r="P43" s="103" t="s">
        <v>1318</v>
      </c>
      <c r="Q43" s="103" t="s">
        <v>1317</v>
      </c>
      <c r="R43" s="103"/>
      <c r="S43" s="103"/>
      <c r="T43" s="103"/>
      <c r="U43" s="14"/>
      <c r="V43" s="14"/>
      <c r="W43" s="14"/>
    </row>
    <row r="44" spans="1:23" s="10" customFormat="1" ht="12.75" customHeight="1" x14ac:dyDescent="0.2">
      <c r="A44" s="10" t="s">
        <v>726</v>
      </c>
      <c r="B44" s="10" t="s">
        <v>14</v>
      </c>
      <c r="C44" s="103">
        <v>76100</v>
      </c>
      <c r="D44" s="103">
        <v>2000</v>
      </c>
      <c r="E44" s="103">
        <v>0</v>
      </c>
      <c r="F44" s="103">
        <v>0</v>
      </c>
      <c r="G44" s="103">
        <v>0</v>
      </c>
      <c r="H44" s="103">
        <v>0</v>
      </c>
      <c r="I44" s="103">
        <v>0</v>
      </c>
      <c r="J44" s="103">
        <v>0</v>
      </c>
      <c r="K44" s="103">
        <v>0</v>
      </c>
      <c r="L44" s="103">
        <v>0</v>
      </c>
      <c r="M44" s="103">
        <v>0</v>
      </c>
      <c r="N44" s="103">
        <v>0</v>
      </c>
      <c r="O44" s="103">
        <v>0</v>
      </c>
      <c r="P44" s="103" t="s">
        <v>1320</v>
      </c>
      <c r="Q44" s="103" t="s">
        <v>1316</v>
      </c>
      <c r="R44" s="103"/>
      <c r="S44" s="103"/>
      <c r="T44" s="103"/>
      <c r="U44" s="14"/>
      <c r="V44" s="14"/>
      <c r="W44" s="14"/>
    </row>
    <row r="45" spans="1:23" s="10" customFormat="1" ht="12.75" customHeight="1" x14ac:dyDescent="0.2">
      <c r="A45" s="10" t="s">
        <v>699</v>
      </c>
      <c r="B45" s="10" t="s">
        <v>15</v>
      </c>
      <c r="C45" s="103">
        <v>13830</v>
      </c>
      <c r="D45" s="103">
        <v>0</v>
      </c>
      <c r="E45" s="103">
        <v>0</v>
      </c>
      <c r="F45" s="103">
        <v>0</v>
      </c>
      <c r="G45" s="103">
        <v>0</v>
      </c>
      <c r="H45" s="103">
        <v>5</v>
      </c>
      <c r="I45" s="103">
        <v>0</v>
      </c>
      <c r="J45" s="103">
        <v>0</v>
      </c>
      <c r="K45" s="103">
        <v>0</v>
      </c>
      <c r="L45" s="103">
        <v>156067</v>
      </c>
      <c r="M45" s="103">
        <v>0</v>
      </c>
      <c r="N45" s="103">
        <v>385</v>
      </c>
      <c r="O45" s="103">
        <v>5900</v>
      </c>
      <c r="P45" s="103" t="s">
        <v>1321</v>
      </c>
      <c r="Q45" s="103" t="s">
        <v>1316</v>
      </c>
      <c r="R45" s="103"/>
      <c r="S45" s="103"/>
      <c r="T45" s="103"/>
      <c r="U45" s="14"/>
      <c r="V45" s="14"/>
      <c r="W45" s="14"/>
    </row>
    <row r="46" spans="1:23" s="10" customFormat="1" ht="12.75" customHeight="1" x14ac:dyDescent="0.2">
      <c r="A46" s="10" t="s">
        <v>564</v>
      </c>
      <c r="B46" s="10" t="s">
        <v>16</v>
      </c>
      <c r="C46" s="103">
        <v>1804</v>
      </c>
      <c r="D46" s="103">
        <v>1901</v>
      </c>
      <c r="E46" s="103">
        <v>0</v>
      </c>
      <c r="F46" s="103">
        <v>0</v>
      </c>
      <c r="G46" s="103">
        <v>0</v>
      </c>
      <c r="H46" s="103">
        <v>0</v>
      </c>
      <c r="I46" s="103">
        <v>0</v>
      </c>
      <c r="J46" s="103">
        <v>0</v>
      </c>
      <c r="K46" s="103">
        <v>0</v>
      </c>
      <c r="L46" s="103">
        <v>8227</v>
      </c>
      <c r="M46" s="103">
        <v>0</v>
      </c>
      <c r="N46" s="103">
        <v>0</v>
      </c>
      <c r="O46" s="103">
        <v>0</v>
      </c>
      <c r="P46" s="103" t="s">
        <v>1315</v>
      </c>
      <c r="Q46" s="103" t="s">
        <v>1316</v>
      </c>
      <c r="R46" s="103"/>
      <c r="S46" s="103"/>
      <c r="T46" s="103"/>
      <c r="U46" s="14"/>
      <c r="V46" s="14"/>
      <c r="W46" s="14"/>
    </row>
    <row r="47" spans="1:23" s="10" customFormat="1" ht="12.75" customHeight="1" x14ac:dyDescent="0.2">
      <c r="A47" s="10" t="s">
        <v>546</v>
      </c>
      <c r="B47" s="10" t="s">
        <v>17</v>
      </c>
      <c r="C47" s="103">
        <v>10000</v>
      </c>
      <c r="D47" s="103">
        <v>4000</v>
      </c>
      <c r="E47" s="103">
        <v>0</v>
      </c>
      <c r="F47" s="103">
        <v>0</v>
      </c>
      <c r="G47" s="103">
        <v>0</v>
      </c>
      <c r="H47" s="103">
        <v>0</v>
      </c>
      <c r="I47" s="103">
        <v>0</v>
      </c>
      <c r="J47" s="103">
        <v>0</v>
      </c>
      <c r="K47" s="103">
        <v>0</v>
      </c>
      <c r="L47" s="103">
        <v>5300</v>
      </c>
      <c r="M47" s="103">
        <v>0</v>
      </c>
      <c r="N47" s="103">
        <v>0</v>
      </c>
      <c r="O47" s="103">
        <v>0</v>
      </c>
      <c r="P47" s="103" t="s">
        <v>1312</v>
      </c>
      <c r="Q47" s="103" t="s">
        <v>1316</v>
      </c>
      <c r="R47" s="103"/>
      <c r="S47" s="103"/>
      <c r="T47" s="103"/>
      <c r="U47" s="14"/>
      <c r="V47" s="14"/>
      <c r="W47" s="14"/>
    </row>
    <row r="48" spans="1:23" s="10" customFormat="1" ht="12.75" customHeight="1" x14ac:dyDescent="0.2">
      <c r="A48" s="10" t="s">
        <v>547</v>
      </c>
      <c r="B48" s="10" t="s">
        <v>18</v>
      </c>
      <c r="C48" s="103">
        <v>4000</v>
      </c>
      <c r="D48" s="103">
        <v>2500</v>
      </c>
      <c r="E48" s="103">
        <v>0</v>
      </c>
      <c r="F48" s="103">
        <v>0</v>
      </c>
      <c r="G48" s="103">
        <v>0</v>
      </c>
      <c r="H48" s="103">
        <v>0</v>
      </c>
      <c r="I48" s="103">
        <v>0</v>
      </c>
      <c r="J48" s="103">
        <v>0</v>
      </c>
      <c r="K48" s="103">
        <v>0</v>
      </c>
      <c r="L48" s="103">
        <v>0</v>
      </c>
      <c r="M48" s="103">
        <v>0</v>
      </c>
      <c r="N48" s="103">
        <v>250</v>
      </c>
      <c r="O48" s="103">
        <v>0</v>
      </c>
      <c r="P48" s="103" t="s">
        <v>1312</v>
      </c>
      <c r="Q48" s="103" t="s">
        <v>1316</v>
      </c>
      <c r="R48" s="103"/>
      <c r="S48" s="103"/>
      <c r="T48" s="103"/>
      <c r="U48" s="14"/>
      <c r="V48" s="14"/>
      <c r="W48" s="14"/>
    </row>
    <row r="49" spans="1:23" s="10" customFormat="1" ht="12.75" customHeight="1" x14ac:dyDescent="0.2">
      <c r="A49" s="10" t="s">
        <v>927</v>
      </c>
      <c r="B49" s="10" t="s">
        <v>928</v>
      </c>
      <c r="C49" s="103">
        <v>18000</v>
      </c>
      <c r="D49" s="103">
        <v>0</v>
      </c>
      <c r="E49" s="103">
        <v>0</v>
      </c>
      <c r="F49" s="103">
        <v>0</v>
      </c>
      <c r="G49" s="103">
        <v>0</v>
      </c>
      <c r="H49" s="103">
        <v>0</v>
      </c>
      <c r="I49" s="103">
        <v>0</v>
      </c>
      <c r="J49" s="103">
        <v>0</v>
      </c>
      <c r="K49" s="103">
        <v>0</v>
      </c>
      <c r="L49" s="103">
        <v>0</v>
      </c>
      <c r="M49" s="103">
        <v>0</v>
      </c>
      <c r="N49" s="103">
        <v>0</v>
      </c>
      <c r="O49" s="103">
        <v>0</v>
      </c>
      <c r="P49" s="103" t="s">
        <v>1312</v>
      </c>
      <c r="Q49" s="103" t="s">
        <v>1313</v>
      </c>
      <c r="R49" s="103"/>
      <c r="S49" s="103"/>
      <c r="T49" s="103"/>
      <c r="U49" s="14"/>
      <c r="V49" s="14"/>
      <c r="W49" s="14"/>
    </row>
    <row r="50" spans="1:23" s="10" customFormat="1" ht="12.75" customHeight="1" x14ac:dyDescent="0.2">
      <c r="A50" s="10" t="s">
        <v>436</v>
      </c>
      <c r="B50" s="10" t="s">
        <v>19</v>
      </c>
      <c r="C50" s="103">
        <v>14982</v>
      </c>
      <c r="D50" s="103">
        <v>0</v>
      </c>
      <c r="E50" s="103">
        <v>0</v>
      </c>
      <c r="F50" s="103">
        <v>0</v>
      </c>
      <c r="G50" s="103">
        <v>0</v>
      </c>
      <c r="H50" s="103">
        <v>0</v>
      </c>
      <c r="I50" s="103">
        <v>0</v>
      </c>
      <c r="J50" s="103">
        <v>0</v>
      </c>
      <c r="K50" s="103">
        <v>0</v>
      </c>
      <c r="L50" s="103">
        <v>0</v>
      </c>
      <c r="M50" s="103">
        <v>0</v>
      </c>
      <c r="N50" s="103">
        <v>0</v>
      </c>
      <c r="O50" s="103">
        <v>0</v>
      </c>
      <c r="P50" s="103" t="s">
        <v>1315</v>
      </c>
      <c r="Q50" s="103" t="s">
        <v>1316</v>
      </c>
      <c r="R50" s="103"/>
      <c r="S50" s="103"/>
      <c r="T50" s="103"/>
      <c r="U50" s="14"/>
      <c r="V50" s="14"/>
      <c r="W50" s="14"/>
    </row>
    <row r="51" spans="1:23" s="10" customFormat="1" ht="12.75" customHeight="1" x14ac:dyDescent="0.2">
      <c r="A51" s="10" t="s">
        <v>675</v>
      </c>
      <c r="B51" s="10" t="s">
        <v>20</v>
      </c>
      <c r="C51" s="103">
        <v>17100</v>
      </c>
      <c r="D51" s="103">
        <v>2000</v>
      </c>
      <c r="E51" s="103">
        <v>0</v>
      </c>
      <c r="F51" s="103">
        <v>0</v>
      </c>
      <c r="G51" s="103">
        <v>0</v>
      </c>
      <c r="H51" s="103">
        <v>0</v>
      </c>
      <c r="I51" s="103">
        <v>0</v>
      </c>
      <c r="J51" s="103">
        <v>0</v>
      </c>
      <c r="K51" s="103">
        <v>0</v>
      </c>
      <c r="L51" s="103">
        <v>10</v>
      </c>
      <c r="M51" s="103">
        <v>0</v>
      </c>
      <c r="N51" s="103">
        <v>4212</v>
      </c>
      <c r="O51" s="103">
        <v>33000</v>
      </c>
      <c r="P51" s="103" t="s">
        <v>1321</v>
      </c>
      <c r="Q51" s="103" t="s">
        <v>1316</v>
      </c>
      <c r="R51" s="103"/>
      <c r="S51" s="103"/>
      <c r="T51" s="103"/>
      <c r="U51" s="14"/>
      <c r="V51" s="14"/>
      <c r="W51" s="14"/>
    </row>
    <row r="52" spans="1:23" s="10" customFormat="1" ht="12.75" customHeight="1" x14ac:dyDescent="0.2">
      <c r="A52" s="10" t="s">
        <v>572</v>
      </c>
      <c r="B52" s="10" t="s">
        <v>21</v>
      </c>
      <c r="C52" s="103">
        <v>7722</v>
      </c>
      <c r="D52" s="103">
        <v>0</v>
      </c>
      <c r="E52" s="103">
        <v>0</v>
      </c>
      <c r="F52" s="103">
        <v>0</v>
      </c>
      <c r="G52" s="103">
        <v>0</v>
      </c>
      <c r="H52" s="103">
        <v>0</v>
      </c>
      <c r="I52" s="103">
        <v>0</v>
      </c>
      <c r="J52" s="103">
        <v>0</v>
      </c>
      <c r="K52" s="103">
        <v>0</v>
      </c>
      <c r="L52" s="103">
        <v>0</v>
      </c>
      <c r="M52" s="103">
        <v>0</v>
      </c>
      <c r="N52" s="103">
        <v>0</v>
      </c>
      <c r="O52" s="103">
        <v>0</v>
      </c>
      <c r="P52" s="103" t="s">
        <v>1315</v>
      </c>
      <c r="Q52" s="103" t="s">
        <v>1316</v>
      </c>
      <c r="R52" s="103"/>
      <c r="S52" s="103"/>
      <c r="T52" s="103"/>
      <c r="U52" s="14"/>
      <c r="V52" s="14"/>
      <c r="W52" s="14"/>
    </row>
    <row r="53" spans="1:23" s="10" customFormat="1" ht="12.75" customHeight="1" x14ac:dyDescent="0.2">
      <c r="A53" s="10" t="s">
        <v>455</v>
      </c>
      <c r="B53" s="10" t="s">
        <v>22</v>
      </c>
      <c r="C53" s="103">
        <v>62500</v>
      </c>
      <c r="D53" s="103">
        <v>0</v>
      </c>
      <c r="E53" s="103">
        <v>0</v>
      </c>
      <c r="F53" s="103">
        <v>0</v>
      </c>
      <c r="G53" s="103">
        <v>0</v>
      </c>
      <c r="H53" s="103">
        <v>0</v>
      </c>
      <c r="I53" s="103">
        <v>0</v>
      </c>
      <c r="J53" s="103">
        <v>0</v>
      </c>
      <c r="K53" s="103">
        <v>0</v>
      </c>
      <c r="L53" s="103">
        <v>0</v>
      </c>
      <c r="M53" s="103">
        <v>0</v>
      </c>
      <c r="N53" s="103">
        <v>0</v>
      </c>
      <c r="O53" s="103">
        <v>0</v>
      </c>
      <c r="P53" s="103" t="s">
        <v>1312</v>
      </c>
      <c r="Q53" s="103" t="s">
        <v>1316</v>
      </c>
      <c r="R53" s="103"/>
      <c r="S53" s="103"/>
      <c r="T53" s="103"/>
      <c r="U53" s="14"/>
      <c r="V53" s="14"/>
      <c r="W53" s="14"/>
    </row>
    <row r="54" spans="1:23" s="10" customFormat="1" ht="12.75" customHeight="1" x14ac:dyDescent="0.2">
      <c r="A54" s="10" t="s">
        <v>398</v>
      </c>
      <c r="B54" s="10" t="s">
        <v>23</v>
      </c>
      <c r="C54" s="103">
        <v>11658</v>
      </c>
      <c r="D54" s="103">
        <v>0</v>
      </c>
      <c r="E54" s="103">
        <v>0</v>
      </c>
      <c r="F54" s="103">
        <v>0</v>
      </c>
      <c r="G54" s="103">
        <v>0</v>
      </c>
      <c r="H54" s="103">
        <v>0</v>
      </c>
      <c r="I54" s="103">
        <v>0</v>
      </c>
      <c r="J54" s="103">
        <v>0</v>
      </c>
      <c r="K54" s="103">
        <v>0</v>
      </c>
      <c r="L54" s="103">
        <v>27890</v>
      </c>
      <c r="M54" s="103">
        <v>0</v>
      </c>
      <c r="N54" s="103">
        <v>0</v>
      </c>
      <c r="O54" s="103">
        <v>0</v>
      </c>
      <c r="P54" s="103" t="s">
        <v>1312</v>
      </c>
      <c r="Q54" s="103" t="s">
        <v>1316</v>
      </c>
      <c r="R54" s="103"/>
      <c r="S54" s="103"/>
      <c r="T54" s="103"/>
      <c r="U54" s="14"/>
      <c r="V54" s="14"/>
      <c r="W54" s="14"/>
    </row>
    <row r="55" spans="1:23" s="10" customFormat="1" ht="12.75" customHeight="1" x14ac:dyDescent="0.2">
      <c r="A55" s="10" t="s">
        <v>706</v>
      </c>
      <c r="B55" s="10" t="s">
        <v>24</v>
      </c>
      <c r="C55" s="103">
        <v>110249</v>
      </c>
      <c r="D55" s="103">
        <v>14400</v>
      </c>
      <c r="E55" s="103">
        <v>13483</v>
      </c>
      <c r="F55" s="103">
        <v>0</v>
      </c>
      <c r="G55" s="103">
        <v>0</v>
      </c>
      <c r="H55" s="103">
        <v>0</v>
      </c>
      <c r="I55" s="103">
        <v>0</v>
      </c>
      <c r="J55" s="103">
        <v>0</v>
      </c>
      <c r="K55" s="103">
        <v>0</v>
      </c>
      <c r="L55" s="103">
        <v>0</v>
      </c>
      <c r="M55" s="103">
        <v>0</v>
      </c>
      <c r="N55" s="103">
        <v>0</v>
      </c>
      <c r="O55" s="103">
        <v>0</v>
      </c>
      <c r="P55" s="103" t="s">
        <v>1321</v>
      </c>
      <c r="Q55" s="103" t="s">
        <v>1316</v>
      </c>
      <c r="R55" s="103"/>
      <c r="S55" s="103"/>
      <c r="T55" s="103"/>
      <c r="U55" s="14"/>
      <c r="V55" s="14"/>
      <c r="W55" s="14"/>
    </row>
    <row r="56" spans="1:23" s="10" customFormat="1" ht="12.75" customHeight="1" x14ac:dyDescent="0.2">
      <c r="A56" s="10" t="s">
        <v>476</v>
      </c>
      <c r="B56" s="10" t="s">
        <v>25</v>
      </c>
      <c r="C56" s="103">
        <v>31252</v>
      </c>
      <c r="D56" s="103">
        <v>2000</v>
      </c>
      <c r="E56" s="103">
        <v>0</v>
      </c>
      <c r="F56" s="103">
        <v>0</v>
      </c>
      <c r="G56" s="103">
        <v>0</v>
      </c>
      <c r="H56" s="103">
        <v>0</v>
      </c>
      <c r="I56" s="103">
        <v>0</v>
      </c>
      <c r="J56" s="103">
        <v>0</v>
      </c>
      <c r="K56" s="103">
        <v>0</v>
      </c>
      <c r="L56" s="103">
        <v>6000</v>
      </c>
      <c r="M56" s="103">
        <v>0</v>
      </c>
      <c r="N56" s="103">
        <v>0</v>
      </c>
      <c r="O56" s="103">
        <v>0</v>
      </c>
      <c r="P56" s="103" t="s">
        <v>1315</v>
      </c>
      <c r="Q56" s="103" t="s">
        <v>1316</v>
      </c>
      <c r="R56" s="103"/>
      <c r="S56" s="103"/>
      <c r="T56" s="103"/>
      <c r="U56" s="14"/>
      <c r="V56" s="14"/>
      <c r="W56" s="14"/>
    </row>
    <row r="57" spans="1:23" s="10" customFormat="1" ht="12.75" customHeight="1" x14ac:dyDescent="0.2">
      <c r="A57" s="10" t="s">
        <v>580</v>
      </c>
      <c r="B57" s="10" t="s">
        <v>26</v>
      </c>
      <c r="C57" s="103">
        <v>22686</v>
      </c>
      <c r="D57" s="103">
        <v>0</v>
      </c>
      <c r="E57" s="103">
        <v>0</v>
      </c>
      <c r="F57" s="103">
        <v>0</v>
      </c>
      <c r="G57" s="103">
        <v>0</v>
      </c>
      <c r="H57" s="103">
        <v>0</v>
      </c>
      <c r="I57" s="103">
        <v>0</v>
      </c>
      <c r="J57" s="103">
        <v>0</v>
      </c>
      <c r="K57" s="103">
        <v>0</v>
      </c>
      <c r="L57" s="103">
        <v>9816</v>
      </c>
      <c r="M57" s="103">
        <v>0</v>
      </c>
      <c r="N57" s="103">
        <v>0</v>
      </c>
      <c r="O57" s="103">
        <v>0</v>
      </c>
      <c r="P57" s="103" t="s">
        <v>1315</v>
      </c>
      <c r="Q57" s="103" t="s">
        <v>1316</v>
      </c>
      <c r="R57" s="103"/>
      <c r="S57" s="103"/>
      <c r="T57" s="103"/>
      <c r="U57" s="14"/>
      <c r="V57" s="14"/>
      <c r="W57" s="14"/>
    </row>
    <row r="58" spans="1:23" s="10" customFormat="1" ht="12.75" customHeight="1" x14ac:dyDescent="0.2">
      <c r="A58" s="10" t="s">
        <v>727</v>
      </c>
      <c r="B58" s="10" t="s">
        <v>27</v>
      </c>
      <c r="C58" s="103">
        <v>14990</v>
      </c>
      <c r="D58" s="103">
        <v>5000</v>
      </c>
      <c r="E58" s="103">
        <v>0</v>
      </c>
      <c r="F58" s="103">
        <v>0</v>
      </c>
      <c r="G58" s="103">
        <v>0</v>
      </c>
      <c r="H58" s="103">
        <v>0</v>
      </c>
      <c r="I58" s="103">
        <v>0</v>
      </c>
      <c r="J58" s="103">
        <v>0</v>
      </c>
      <c r="K58" s="103">
        <v>0</v>
      </c>
      <c r="L58" s="103">
        <v>13900</v>
      </c>
      <c r="M58" s="103">
        <v>23535</v>
      </c>
      <c r="N58" s="103">
        <v>0</v>
      </c>
      <c r="O58" s="103">
        <v>0</v>
      </c>
      <c r="P58" s="103" t="s">
        <v>1320</v>
      </c>
      <c r="Q58" s="103" t="s">
        <v>1316</v>
      </c>
      <c r="R58" s="103"/>
      <c r="S58" s="103"/>
      <c r="T58" s="103"/>
      <c r="U58" s="14"/>
      <c r="V58" s="14"/>
      <c r="W58" s="14"/>
    </row>
    <row r="59" spans="1:23" s="10" customFormat="1" ht="12.75" customHeight="1" x14ac:dyDescent="0.2">
      <c r="A59" s="10" t="s">
        <v>477</v>
      </c>
      <c r="B59" s="10" t="s">
        <v>28</v>
      </c>
      <c r="C59" s="103">
        <v>0</v>
      </c>
      <c r="D59" s="103">
        <v>0</v>
      </c>
      <c r="E59" s="103">
        <v>0</v>
      </c>
      <c r="F59" s="103">
        <v>0</v>
      </c>
      <c r="G59" s="103">
        <v>0</v>
      </c>
      <c r="H59" s="103">
        <v>0</v>
      </c>
      <c r="I59" s="103">
        <v>0</v>
      </c>
      <c r="J59" s="103">
        <v>0</v>
      </c>
      <c r="K59" s="103">
        <v>0</v>
      </c>
      <c r="L59" s="103">
        <v>0</v>
      </c>
      <c r="M59" s="103">
        <v>0</v>
      </c>
      <c r="N59" s="103">
        <v>0</v>
      </c>
      <c r="O59" s="103">
        <v>0</v>
      </c>
      <c r="P59" s="103" t="s">
        <v>1315</v>
      </c>
      <c r="Q59" s="103" t="s">
        <v>1316</v>
      </c>
      <c r="R59" s="103"/>
      <c r="S59" s="103"/>
      <c r="T59" s="103"/>
      <c r="U59" s="14"/>
      <c r="V59" s="14"/>
      <c r="W59" s="14"/>
    </row>
    <row r="60" spans="1:23" s="10" customFormat="1" ht="12.75" customHeight="1" x14ac:dyDescent="0.2">
      <c r="A60" s="10" t="s">
        <v>929</v>
      </c>
      <c r="B60" s="10" t="s">
        <v>930</v>
      </c>
      <c r="C60" s="103">
        <v>13743</v>
      </c>
      <c r="D60" s="103">
        <v>2500</v>
      </c>
      <c r="E60" s="103">
        <v>0</v>
      </c>
      <c r="F60" s="103">
        <v>0</v>
      </c>
      <c r="G60" s="103">
        <v>0</v>
      </c>
      <c r="H60" s="103">
        <v>0</v>
      </c>
      <c r="I60" s="103">
        <v>0</v>
      </c>
      <c r="J60" s="103">
        <v>0</v>
      </c>
      <c r="K60" s="103">
        <v>0</v>
      </c>
      <c r="L60" s="103">
        <v>0</v>
      </c>
      <c r="M60" s="103">
        <v>0</v>
      </c>
      <c r="N60" s="103">
        <v>0</v>
      </c>
      <c r="O60" s="103">
        <v>3000</v>
      </c>
      <c r="P60" s="103" t="s">
        <v>1312</v>
      </c>
      <c r="Q60" s="103" t="s">
        <v>1313</v>
      </c>
      <c r="R60" s="103"/>
      <c r="S60" s="103"/>
      <c r="T60" s="103"/>
      <c r="U60" s="14"/>
      <c r="V60" s="14"/>
      <c r="W60" s="14"/>
    </row>
    <row r="61" spans="1:23" s="10" customFormat="1" ht="12.75" customHeight="1" x14ac:dyDescent="0.2">
      <c r="A61" s="10" t="s">
        <v>465</v>
      </c>
      <c r="B61" s="10" t="s">
        <v>831</v>
      </c>
      <c r="C61" s="103">
        <v>10715</v>
      </c>
      <c r="D61" s="103">
        <v>5400</v>
      </c>
      <c r="E61" s="103">
        <v>0</v>
      </c>
      <c r="F61" s="103">
        <v>0</v>
      </c>
      <c r="G61" s="103">
        <v>0</v>
      </c>
      <c r="H61" s="103">
        <v>0</v>
      </c>
      <c r="I61" s="103">
        <v>0</v>
      </c>
      <c r="J61" s="103">
        <v>0</v>
      </c>
      <c r="K61" s="103">
        <v>0</v>
      </c>
      <c r="L61" s="103">
        <v>16504</v>
      </c>
      <c r="M61" s="103">
        <v>24366</v>
      </c>
      <c r="N61" s="103">
        <v>0</v>
      </c>
      <c r="O61" s="103">
        <v>0</v>
      </c>
      <c r="P61" s="103" t="s">
        <v>1312</v>
      </c>
      <c r="Q61" s="103" t="s">
        <v>1316</v>
      </c>
      <c r="R61" s="103"/>
      <c r="S61" s="103"/>
      <c r="T61" s="103"/>
      <c r="U61" s="14"/>
      <c r="V61" s="14"/>
      <c r="W61" s="14"/>
    </row>
    <row r="62" spans="1:23" s="10" customFormat="1" ht="12.75" customHeight="1" x14ac:dyDescent="0.2">
      <c r="A62" s="10" t="s">
        <v>392</v>
      </c>
      <c r="B62" s="10" t="s">
        <v>320</v>
      </c>
      <c r="C62" s="103">
        <v>85245</v>
      </c>
      <c r="D62" s="103">
        <v>5000</v>
      </c>
      <c r="E62" s="103">
        <v>0</v>
      </c>
      <c r="F62" s="103">
        <v>0</v>
      </c>
      <c r="G62" s="103">
        <v>0</v>
      </c>
      <c r="H62" s="103">
        <v>0</v>
      </c>
      <c r="I62" s="103">
        <v>0</v>
      </c>
      <c r="J62" s="103">
        <v>0</v>
      </c>
      <c r="K62" s="103">
        <v>0</v>
      </c>
      <c r="L62" s="103">
        <v>13062</v>
      </c>
      <c r="M62" s="103">
        <v>0</v>
      </c>
      <c r="N62" s="103">
        <v>0</v>
      </c>
      <c r="O62" s="103">
        <v>2700</v>
      </c>
      <c r="P62" s="103" t="s">
        <v>1312</v>
      </c>
      <c r="Q62" s="103" t="s">
        <v>1316</v>
      </c>
      <c r="R62" s="103"/>
      <c r="S62" s="103"/>
      <c r="T62" s="103"/>
      <c r="U62" s="14"/>
      <c r="V62" s="14"/>
      <c r="W62" s="14"/>
    </row>
    <row r="63" spans="1:23" s="10" customFormat="1" ht="12.75" customHeight="1" x14ac:dyDescent="0.2">
      <c r="A63" s="10" t="s">
        <v>581</v>
      </c>
      <c r="B63" s="10" t="s">
        <v>29</v>
      </c>
      <c r="C63" s="103">
        <v>13274</v>
      </c>
      <c r="D63" s="103">
        <v>0</v>
      </c>
      <c r="E63" s="103">
        <v>0</v>
      </c>
      <c r="F63" s="103">
        <v>0</v>
      </c>
      <c r="G63" s="103">
        <v>0</v>
      </c>
      <c r="H63" s="103">
        <v>0</v>
      </c>
      <c r="I63" s="103">
        <v>0</v>
      </c>
      <c r="J63" s="103">
        <v>0</v>
      </c>
      <c r="K63" s="103">
        <v>0</v>
      </c>
      <c r="L63" s="103">
        <v>0</v>
      </c>
      <c r="M63" s="103">
        <v>13833</v>
      </c>
      <c r="N63" s="103">
        <v>0</v>
      </c>
      <c r="O63" s="103">
        <v>300</v>
      </c>
      <c r="P63" s="103" t="s">
        <v>1315</v>
      </c>
      <c r="Q63" s="103" t="s">
        <v>1316</v>
      </c>
      <c r="R63" s="103"/>
      <c r="S63" s="103"/>
      <c r="T63" s="103"/>
      <c r="U63" s="14"/>
      <c r="V63" s="14"/>
      <c r="W63" s="14"/>
    </row>
    <row r="64" spans="1:23" s="10" customFormat="1" ht="12.75" customHeight="1" x14ac:dyDescent="0.2">
      <c r="A64" s="10" t="s">
        <v>728</v>
      </c>
      <c r="B64" s="10" t="s">
        <v>30</v>
      </c>
      <c r="C64" s="103">
        <v>146490</v>
      </c>
      <c r="D64" s="103">
        <v>17500</v>
      </c>
      <c r="E64" s="103">
        <v>0</v>
      </c>
      <c r="F64" s="103">
        <v>0</v>
      </c>
      <c r="G64" s="103">
        <v>0</v>
      </c>
      <c r="H64" s="103">
        <v>0</v>
      </c>
      <c r="I64" s="103">
        <v>0</v>
      </c>
      <c r="J64" s="103">
        <v>0</v>
      </c>
      <c r="K64" s="103">
        <v>0</v>
      </c>
      <c r="L64" s="103">
        <v>6900</v>
      </c>
      <c r="M64" s="103">
        <v>0</v>
      </c>
      <c r="N64" s="103">
        <v>0</v>
      </c>
      <c r="O64" s="103">
        <v>0</v>
      </c>
      <c r="P64" s="103" t="s">
        <v>1320</v>
      </c>
      <c r="Q64" s="103" t="s">
        <v>1316</v>
      </c>
      <c r="R64" s="103"/>
      <c r="S64" s="103"/>
      <c r="T64" s="103"/>
      <c r="U64" s="14"/>
      <c r="V64" s="14"/>
      <c r="W64" s="14"/>
    </row>
    <row r="65" spans="1:23" s="10" customFormat="1" ht="12.75" customHeight="1" x14ac:dyDescent="0.2">
      <c r="A65" s="10" t="s">
        <v>510</v>
      </c>
      <c r="B65" s="10" t="s">
        <v>31</v>
      </c>
      <c r="C65" s="103">
        <v>12575</v>
      </c>
      <c r="D65" s="103">
        <v>0</v>
      </c>
      <c r="E65" s="103">
        <v>0</v>
      </c>
      <c r="F65" s="103">
        <v>0</v>
      </c>
      <c r="G65" s="103">
        <v>0</v>
      </c>
      <c r="H65" s="103">
        <v>0</v>
      </c>
      <c r="I65" s="103">
        <v>0</v>
      </c>
      <c r="J65" s="103">
        <v>0</v>
      </c>
      <c r="K65" s="103">
        <v>0</v>
      </c>
      <c r="L65" s="103">
        <v>0</v>
      </c>
      <c r="M65" s="103">
        <v>0</v>
      </c>
      <c r="N65" s="103">
        <v>0</v>
      </c>
      <c r="O65" s="103">
        <v>0</v>
      </c>
      <c r="P65" s="103" t="s">
        <v>1315</v>
      </c>
      <c r="Q65" s="103" t="s">
        <v>1316</v>
      </c>
      <c r="R65" s="103"/>
      <c r="S65" s="103"/>
      <c r="T65" s="103"/>
      <c r="U65" s="14"/>
      <c r="V65" s="14"/>
      <c r="W65" s="14"/>
    </row>
    <row r="66" spans="1:23" s="10" customFormat="1" ht="12.75" customHeight="1" x14ac:dyDescent="0.2">
      <c r="A66" s="10" t="s">
        <v>517</v>
      </c>
      <c r="B66" s="10" t="s">
        <v>32</v>
      </c>
      <c r="C66" s="103">
        <v>8000</v>
      </c>
      <c r="D66" s="103">
        <v>31000</v>
      </c>
      <c r="E66" s="103">
        <v>0</v>
      </c>
      <c r="F66" s="103">
        <v>0</v>
      </c>
      <c r="G66" s="103">
        <v>0</v>
      </c>
      <c r="H66" s="103">
        <v>0</v>
      </c>
      <c r="I66" s="103">
        <v>0</v>
      </c>
      <c r="J66" s="103">
        <v>0</v>
      </c>
      <c r="K66" s="103">
        <v>0</v>
      </c>
      <c r="L66" s="103">
        <v>7350</v>
      </c>
      <c r="M66" s="103">
        <v>0</v>
      </c>
      <c r="N66" s="103">
        <v>0</v>
      </c>
      <c r="O66" s="103">
        <v>3700</v>
      </c>
      <c r="P66" s="103" t="s">
        <v>1315</v>
      </c>
      <c r="Q66" s="103" t="s">
        <v>1316</v>
      </c>
      <c r="R66" s="103"/>
      <c r="S66" s="103"/>
      <c r="T66" s="103"/>
      <c r="U66" s="14"/>
      <c r="V66" s="14"/>
      <c r="W66" s="14"/>
    </row>
    <row r="67" spans="1:23" s="10" customFormat="1" ht="12.75" customHeight="1" x14ac:dyDescent="0.2">
      <c r="A67" s="10" t="s">
        <v>609</v>
      </c>
      <c r="B67" s="10" t="s">
        <v>33</v>
      </c>
      <c r="C67" s="103">
        <v>5796</v>
      </c>
      <c r="D67" s="103">
        <v>0</v>
      </c>
      <c r="E67" s="103">
        <v>0</v>
      </c>
      <c r="F67" s="103">
        <v>0</v>
      </c>
      <c r="G67" s="103">
        <v>0</v>
      </c>
      <c r="H67" s="103">
        <v>0</v>
      </c>
      <c r="I67" s="103">
        <v>0</v>
      </c>
      <c r="J67" s="103">
        <v>0</v>
      </c>
      <c r="K67" s="103">
        <v>0</v>
      </c>
      <c r="L67" s="103">
        <v>0</v>
      </c>
      <c r="M67" s="103">
        <v>0</v>
      </c>
      <c r="N67" s="103">
        <v>0</v>
      </c>
      <c r="O67" s="103">
        <v>0</v>
      </c>
      <c r="P67" s="103" t="s">
        <v>1315</v>
      </c>
      <c r="Q67" s="103" t="s">
        <v>1316</v>
      </c>
      <c r="R67" s="103"/>
      <c r="S67" s="103"/>
      <c r="T67" s="103"/>
      <c r="U67" s="14"/>
      <c r="V67" s="14"/>
      <c r="W67" s="14"/>
    </row>
    <row r="68" spans="1:23" s="10" customFormat="1" ht="12.75" customHeight="1" x14ac:dyDescent="0.2">
      <c r="A68" s="10" t="s">
        <v>405</v>
      </c>
      <c r="B68" s="10" t="s">
        <v>321</v>
      </c>
      <c r="C68" s="103">
        <v>106950</v>
      </c>
      <c r="D68" s="103">
        <v>22000</v>
      </c>
      <c r="E68" s="103">
        <v>0</v>
      </c>
      <c r="F68" s="103">
        <v>0</v>
      </c>
      <c r="G68" s="103">
        <v>0</v>
      </c>
      <c r="H68" s="103">
        <v>0</v>
      </c>
      <c r="I68" s="103">
        <v>0</v>
      </c>
      <c r="J68" s="103">
        <v>0</v>
      </c>
      <c r="K68" s="103">
        <v>0</v>
      </c>
      <c r="L68" s="103">
        <v>13560</v>
      </c>
      <c r="M68" s="103">
        <v>0</v>
      </c>
      <c r="N68" s="103">
        <v>0</v>
      </c>
      <c r="O68" s="103">
        <v>10000</v>
      </c>
      <c r="P68" s="103" t="s">
        <v>1324</v>
      </c>
      <c r="Q68" s="103" t="s">
        <v>1316</v>
      </c>
      <c r="R68" s="103"/>
      <c r="S68" s="103"/>
      <c r="T68" s="103"/>
      <c r="U68" s="14"/>
      <c r="V68" s="14"/>
      <c r="W68" s="14"/>
    </row>
    <row r="69" spans="1:23" s="10" customFormat="1" ht="12.75" customHeight="1" x14ac:dyDescent="0.2">
      <c r="A69" s="10" t="s">
        <v>785</v>
      </c>
      <c r="B69" s="10" t="s">
        <v>1325</v>
      </c>
      <c r="C69" s="103">
        <v>0</v>
      </c>
      <c r="D69" s="103">
        <v>0</v>
      </c>
      <c r="E69" s="103">
        <v>0</v>
      </c>
      <c r="F69" s="103">
        <v>0</v>
      </c>
      <c r="G69" s="103">
        <v>0</v>
      </c>
      <c r="H69" s="103">
        <v>0</v>
      </c>
      <c r="I69" s="103">
        <v>0</v>
      </c>
      <c r="J69" s="103">
        <v>0</v>
      </c>
      <c r="K69" s="103">
        <v>0</v>
      </c>
      <c r="L69" s="103">
        <v>0</v>
      </c>
      <c r="M69" s="103">
        <v>0</v>
      </c>
      <c r="N69" s="103">
        <v>0</v>
      </c>
      <c r="O69" s="103">
        <v>7990</v>
      </c>
      <c r="P69" s="103" t="s">
        <v>1323</v>
      </c>
      <c r="Q69" s="103" t="s">
        <v>1316</v>
      </c>
      <c r="R69" s="103"/>
      <c r="S69" s="103"/>
      <c r="T69" s="103"/>
      <c r="U69" s="14"/>
      <c r="V69" s="14"/>
      <c r="W69" s="14"/>
    </row>
    <row r="70" spans="1:23" s="10" customFormat="1" ht="12.75" customHeight="1" x14ac:dyDescent="0.2">
      <c r="A70" s="10" t="s">
        <v>549</v>
      </c>
      <c r="B70" s="10" t="s">
        <v>34</v>
      </c>
      <c r="C70" s="103">
        <v>8400</v>
      </c>
      <c r="D70" s="103">
        <v>0</v>
      </c>
      <c r="E70" s="103">
        <v>0</v>
      </c>
      <c r="F70" s="103">
        <v>0</v>
      </c>
      <c r="G70" s="103">
        <v>0</v>
      </c>
      <c r="H70" s="103">
        <v>0</v>
      </c>
      <c r="I70" s="103">
        <v>0</v>
      </c>
      <c r="J70" s="103">
        <v>0</v>
      </c>
      <c r="K70" s="103">
        <v>0</v>
      </c>
      <c r="L70" s="103">
        <v>0</v>
      </c>
      <c r="M70" s="103">
        <v>0</v>
      </c>
      <c r="N70" s="103">
        <v>0</v>
      </c>
      <c r="O70" s="103">
        <v>0</v>
      </c>
      <c r="P70" s="103" t="s">
        <v>1315</v>
      </c>
      <c r="Q70" s="103" t="s">
        <v>1316</v>
      </c>
      <c r="R70" s="103"/>
      <c r="S70" s="103"/>
      <c r="T70" s="103"/>
      <c r="U70" s="14"/>
      <c r="V70" s="14"/>
      <c r="W70" s="14"/>
    </row>
    <row r="71" spans="1:23" s="10" customFormat="1" ht="12.75" customHeight="1" x14ac:dyDescent="0.2">
      <c r="A71" s="10" t="s">
        <v>676</v>
      </c>
      <c r="B71" s="10" t="s">
        <v>35</v>
      </c>
      <c r="C71" s="103">
        <v>38450</v>
      </c>
      <c r="D71" s="103">
        <v>0</v>
      </c>
      <c r="E71" s="103">
        <v>0</v>
      </c>
      <c r="F71" s="103">
        <v>0</v>
      </c>
      <c r="G71" s="103">
        <v>0</v>
      </c>
      <c r="H71" s="103">
        <v>0</v>
      </c>
      <c r="I71" s="103">
        <v>0</v>
      </c>
      <c r="J71" s="103">
        <v>0</v>
      </c>
      <c r="K71" s="103">
        <v>0</v>
      </c>
      <c r="L71" s="103">
        <v>0</v>
      </c>
      <c r="M71" s="103">
        <v>0</v>
      </c>
      <c r="N71" s="103">
        <v>0</v>
      </c>
      <c r="O71" s="103">
        <v>0</v>
      </c>
      <c r="P71" s="103" t="s">
        <v>1321</v>
      </c>
      <c r="Q71" s="103" t="s">
        <v>1316</v>
      </c>
      <c r="R71" s="103"/>
      <c r="S71" s="103"/>
      <c r="T71" s="103"/>
      <c r="U71" s="14"/>
      <c r="V71" s="14"/>
      <c r="W71" s="14"/>
    </row>
    <row r="72" spans="1:23" s="10" customFormat="1" ht="12.75" customHeight="1" x14ac:dyDescent="0.2">
      <c r="A72" s="10" t="s">
        <v>931</v>
      </c>
      <c r="B72" s="10" t="s">
        <v>932</v>
      </c>
      <c r="C72" s="103">
        <v>60500</v>
      </c>
      <c r="D72" s="103">
        <v>5000</v>
      </c>
      <c r="E72" s="103">
        <v>0</v>
      </c>
      <c r="F72" s="103">
        <v>0</v>
      </c>
      <c r="G72" s="103">
        <v>0</v>
      </c>
      <c r="H72" s="103">
        <v>0</v>
      </c>
      <c r="I72" s="103">
        <v>0</v>
      </c>
      <c r="J72" s="103">
        <v>0</v>
      </c>
      <c r="K72" s="103">
        <v>0</v>
      </c>
      <c r="L72" s="103">
        <v>0</v>
      </c>
      <c r="M72" s="103">
        <v>0</v>
      </c>
      <c r="N72" s="103">
        <v>0</v>
      </c>
      <c r="O72" s="103">
        <v>5000</v>
      </c>
      <c r="P72" s="103" t="s">
        <v>1312</v>
      </c>
      <c r="Q72" s="103" t="s">
        <v>1313</v>
      </c>
      <c r="R72" s="103"/>
      <c r="S72" s="103"/>
      <c r="T72" s="103"/>
      <c r="U72" s="14"/>
      <c r="V72" s="14"/>
      <c r="W72" s="14"/>
    </row>
    <row r="73" spans="1:23" s="10" customFormat="1" ht="12.75" customHeight="1" x14ac:dyDescent="0.2">
      <c r="A73" s="10" t="s">
        <v>933</v>
      </c>
      <c r="B73" s="10" t="s">
        <v>934</v>
      </c>
      <c r="C73" s="103">
        <v>14989</v>
      </c>
      <c r="D73" s="103">
        <v>0</v>
      </c>
      <c r="E73" s="103">
        <v>0</v>
      </c>
      <c r="F73" s="103">
        <v>0</v>
      </c>
      <c r="G73" s="103">
        <v>0</v>
      </c>
      <c r="H73" s="103">
        <v>0</v>
      </c>
      <c r="I73" s="103">
        <v>0</v>
      </c>
      <c r="J73" s="103">
        <v>0</v>
      </c>
      <c r="K73" s="103">
        <v>66295</v>
      </c>
      <c r="L73" s="103">
        <v>0</v>
      </c>
      <c r="M73" s="103">
        <v>0</v>
      </c>
      <c r="N73" s="103">
        <v>0</v>
      </c>
      <c r="O73" s="103">
        <v>0</v>
      </c>
      <c r="P73" s="103" t="s">
        <v>1312</v>
      </c>
      <c r="Q73" s="103" t="s">
        <v>1313</v>
      </c>
      <c r="R73" s="103"/>
      <c r="S73" s="103"/>
      <c r="T73" s="103"/>
      <c r="U73" s="14"/>
      <c r="V73" s="14"/>
      <c r="W73" s="14"/>
    </row>
    <row r="74" spans="1:23" s="10" customFormat="1" ht="12.75" customHeight="1" x14ac:dyDescent="0.2">
      <c r="A74" s="10" t="s">
        <v>707</v>
      </c>
      <c r="B74" s="10" t="s">
        <v>36</v>
      </c>
      <c r="C74" s="103">
        <v>41600</v>
      </c>
      <c r="D74" s="103">
        <v>16000</v>
      </c>
      <c r="E74" s="103">
        <v>0</v>
      </c>
      <c r="F74" s="103">
        <v>0</v>
      </c>
      <c r="G74" s="103">
        <v>0</v>
      </c>
      <c r="H74" s="103">
        <v>0</v>
      </c>
      <c r="I74" s="103">
        <v>0</v>
      </c>
      <c r="J74" s="103">
        <v>0</v>
      </c>
      <c r="K74" s="103">
        <v>0</v>
      </c>
      <c r="L74" s="103">
        <v>0</v>
      </c>
      <c r="M74" s="103">
        <v>0</v>
      </c>
      <c r="N74" s="103">
        <v>0</v>
      </c>
      <c r="O74" s="103">
        <v>0</v>
      </c>
      <c r="P74" s="103" t="s">
        <v>1321</v>
      </c>
      <c r="Q74" s="103" t="s">
        <v>1316</v>
      </c>
      <c r="R74" s="103"/>
      <c r="S74" s="103"/>
      <c r="T74" s="103"/>
      <c r="U74" s="14"/>
      <c r="V74" s="14"/>
      <c r="W74" s="14"/>
    </row>
    <row r="75" spans="1:23" s="10" customFormat="1" ht="12.75" customHeight="1" x14ac:dyDescent="0.2">
      <c r="A75" s="10" t="s">
        <v>412</v>
      </c>
      <c r="B75" s="10" t="s">
        <v>37</v>
      </c>
      <c r="C75" s="103">
        <v>8250</v>
      </c>
      <c r="D75" s="103">
        <v>0</v>
      </c>
      <c r="E75" s="103">
        <v>0</v>
      </c>
      <c r="F75" s="103">
        <v>0</v>
      </c>
      <c r="G75" s="103">
        <v>0</v>
      </c>
      <c r="H75" s="103">
        <v>0</v>
      </c>
      <c r="I75" s="103">
        <v>0</v>
      </c>
      <c r="J75" s="103">
        <v>0</v>
      </c>
      <c r="K75" s="103">
        <v>0</v>
      </c>
      <c r="L75" s="103">
        <v>0</v>
      </c>
      <c r="M75" s="103">
        <v>0</v>
      </c>
      <c r="N75" s="103">
        <v>6959</v>
      </c>
      <c r="O75" s="103">
        <v>42500</v>
      </c>
      <c r="P75" s="103" t="s">
        <v>1315</v>
      </c>
      <c r="Q75" s="103" t="s">
        <v>1316</v>
      </c>
      <c r="R75" s="103"/>
      <c r="S75" s="103"/>
      <c r="T75" s="103"/>
      <c r="U75" s="14"/>
      <c r="V75" s="14"/>
      <c r="W75" s="14"/>
    </row>
    <row r="76" spans="1:23" s="10" customFormat="1" ht="12.75" customHeight="1" x14ac:dyDescent="0.2">
      <c r="A76" s="10" t="s">
        <v>411</v>
      </c>
      <c r="B76" s="10" t="s">
        <v>1286</v>
      </c>
      <c r="C76" s="103">
        <v>19700</v>
      </c>
      <c r="D76" s="103">
        <v>0</v>
      </c>
      <c r="E76" s="103">
        <v>0</v>
      </c>
      <c r="F76" s="103">
        <v>0</v>
      </c>
      <c r="G76" s="103">
        <v>0</v>
      </c>
      <c r="H76" s="103">
        <v>0</v>
      </c>
      <c r="I76" s="103">
        <v>0</v>
      </c>
      <c r="J76" s="103">
        <v>0</v>
      </c>
      <c r="K76" s="103">
        <v>0</v>
      </c>
      <c r="L76" s="103">
        <v>0</v>
      </c>
      <c r="M76" s="103">
        <v>0</v>
      </c>
      <c r="N76" s="103">
        <v>0</v>
      </c>
      <c r="O76" s="103">
        <v>0</v>
      </c>
      <c r="P76" s="103" t="s">
        <v>1324</v>
      </c>
      <c r="Q76" s="103" t="s">
        <v>1316</v>
      </c>
      <c r="R76" s="103"/>
      <c r="S76" s="103"/>
      <c r="T76" s="103"/>
      <c r="U76" s="14"/>
      <c r="V76" s="14"/>
      <c r="W76" s="14"/>
    </row>
    <row r="77" spans="1:23" s="10" customFormat="1" ht="12.75" customHeight="1" x14ac:dyDescent="0.2">
      <c r="A77" s="10" t="s">
        <v>786</v>
      </c>
      <c r="B77" s="10" t="s">
        <v>1326</v>
      </c>
      <c r="C77" s="103">
        <v>8243</v>
      </c>
      <c r="D77" s="103">
        <v>0</v>
      </c>
      <c r="E77" s="103">
        <v>0</v>
      </c>
      <c r="F77" s="103">
        <v>0</v>
      </c>
      <c r="G77" s="103">
        <v>0</v>
      </c>
      <c r="H77" s="103">
        <v>0</v>
      </c>
      <c r="I77" s="103">
        <v>0</v>
      </c>
      <c r="J77" s="103">
        <v>0</v>
      </c>
      <c r="K77" s="103">
        <v>0</v>
      </c>
      <c r="L77" s="103">
        <v>0</v>
      </c>
      <c r="M77" s="103">
        <v>0</v>
      </c>
      <c r="N77" s="103">
        <v>0</v>
      </c>
      <c r="O77" s="103">
        <v>0</v>
      </c>
      <c r="P77" s="103" t="s">
        <v>1323</v>
      </c>
      <c r="Q77" s="103" t="s">
        <v>1316</v>
      </c>
      <c r="R77" s="103"/>
      <c r="S77" s="103"/>
      <c r="T77" s="103"/>
      <c r="U77" s="14"/>
      <c r="V77" s="14"/>
      <c r="W77" s="14"/>
    </row>
    <row r="78" spans="1:23" s="10" customFormat="1" ht="12.75" customHeight="1" x14ac:dyDescent="0.2">
      <c r="A78" s="10" t="s">
        <v>748</v>
      </c>
      <c r="B78" s="10" t="s">
        <v>850</v>
      </c>
      <c r="C78" s="103">
        <v>2600</v>
      </c>
      <c r="D78" s="103">
        <v>0</v>
      </c>
      <c r="E78" s="103">
        <v>0</v>
      </c>
      <c r="F78" s="103">
        <v>0</v>
      </c>
      <c r="G78" s="103">
        <v>0</v>
      </c>
      <c r="H78" s="103">
        <v>0</v>
      </c>
      <c r="I78" s="103">
        <v>0</v>
      </c>
      <c r="J78" s="103">
        <v>0</v>
      </c>
      <c r="K78" s="103">
        <v>4605</v>
      </c>
      <c r="L78" s="103">
        <v>0</v>
      </c>
      <c r="M78" s="103">
        <v>0</v>
      </c>
      <c r="N78" s="103">
        <v>0</v>
      </c>
      <c r="O78" s="103">
        <v>0</v>
      </c>
      <c r="P78" s="103" t="s">
        <v>1319</v>
      </c>
      <c r="Q78" s="103" t="s">
        <v>1316</v>
      </c>
      <c r="R78" s="103"/>
      <c r="S78" s="103"/>
      <c r="T78" s="103"/>
      <c r="U78" s="14"/>
      <c r="V78" s="14"/>
      <c r="W78" s="14"/>
    </row>
    <row r="79" spans="1:23" s="10" customFormat="1" ht="12.75" customHeight="1" x14ac:dyDescent="0.2">
      <c r="A79" s="10" t="s">
        <v>712</v>
      </c>
      <c r="B79" s="10" t="s">
        <v>38</v>
      </c>
      <c r="C79" s="103">
        <v>166140</v>
      </c>
      <c r="D79" s="103">
        <v>6000</v>
      </c>
      <c r="E79" s="103">
        <v>0</v>
      </c>
      <c r="F79" s="103">
        <v>0</v>
      </c>
      <c r="G79" s="103">
        <v>0</v>
      </c>
      <c r="H79" s="103">
        <v>0</v>
      </c>
      <c r="I79" s="103">
        <v>0</v>
      </c>
      <c r="J79" s="103">
        <v>0</v>
      </c>
      <c r="K79" s="103">
        <v>0</v>
      </c>
      <c r="L79" s="103">
        <v>0</v>
      </c>
      <c r="M79" s="103">
        <v>0</v>
      </c>
      <c r="N79" s="103">
        <v>0</v>
      </c>
      <c r="O79" s="103">
        <v>28500</v>
      </c>
      <c r="P79" s="103" t="s">
        <v>1327</v>
      </c>
      <c r="Q79" s="103" t="s">
        <v>1316</v>
      </c>
      <c r="R79" s="103"/>
      <c r="S79" s="103"/>
      <c r="T79" s="103"/>
      <c r="U79" s="14"/>
      <c r="V79" s="14"/>
      <c r="W79" s="14"/>
    </row>
    <row r="80" spans="1:23" s="10" customFormat="1" ht="12.75" customHeight="1" x14ac:dyDescent="0.2">
      <c r="A80" s="10" t="s">
        <v>630</v>
      </c>
      <c r="B80" s="10" t="s">
        <v>39</v>
      </c>
      <c r="C80" s="103">
        <v>5467</v>
      </c>
      <c r="D80" s="103">
        <v>0</v>
      </c>
      <c r="E80" s="103">
        <v>0</v>
      </c>
      <c r="F80" s="103">
        <v>0</v>
      </c>
      <c r="G80" s="103">
        <v>0</v>
      </c>
      <c r="H80" s="103">
        <v>0</v>
      </c>
      <c r="I80" s="103">
        <v>0</v>
      </c>
      <c r="J80" s="103">
        <v>0</v>
      </c>
      <c r="K80" s="103">
        <v>0</v>
      </c>
      <c r="L80" s="103">
        <v>728</v>
      </c>
      <c r="M80" s="103">
        <v>0</v>
      </c>
      <c r="N80" s="103">
        <v>0</v>
      </c>
      <c r="O80" s="103">
        <v>0</v>
      </c>
      <c r="P80" s="103" t="s">
        <v>1315</v>
      </c>
      <c r="Q80" s="103" t="s">
        <v>1316</v>
      </c>
      <c r="R80" s="103"/>
      <c r="S80" s="103"/>
      <c r="T80" s="103"/>
      <c r="U80" s="14"/>
      <c r="V80" s="14"/>
      <c r="W80" s="14"/>
    </row>
    <row r="81" spans="1:23" s="10" customFormat="1" ht="12.75" customHeight="1" x14ac:dyDescent="0.2">
      <c r="A81" s="10" t="s">
        <v>535</v>
      </c>
      <c r="B81" s="10" t="s">
        <v>40</v>
      </c>
      <c r="C81" s="103">
        <v>18509</v>
      </c>
      <c r="D81" s="103">
        <v>0</v>
      </c>
      <c r="E81" s="103">
        <v>0</v>
      </c>
      <c r="F81" s="103">
        <v>0</v>
      </c>
      <c r="G81" s="103">
        <v>0</v>
      </c>
      <c r="H81" s="103">
        <v>0</v>
      </c>
      <c r="I81" s="103">
        <v>0</v>
      </c>
      <c r="J81" s="103">
        <v>0</v>
      </c>
      <c r="K81" s="103">
        <v>0</v>
      </c>
      <c r="L81" s="103">
        <v>0</v>
      </c>
      <c r="M81" s="103">
        <v>0</v>
      </c>
      <c r="N81" s="103">
        <v>2000</v>
      </c>
      <c r="O81" s="103">
        <v>0</v>
      </c>
      <c r="P81" s="103" t="s">
        <v>1315</v>
      </c>
      <c r="Q81" s="103" t="s">
        <v>1316</v>
      </c>
      <c r="R81" s="103"/>
      <c r="S81" s="103"/>
      <c r="T81" s="103"/>
      <c r="U81" s="14"/>
      <c r="V81" s="14"/>
      <c r="W81" s="14"/>
    </row>
    <row r="82" spans="1:23" s="10" customFormat="1" ht="12.75" customHeight="1" x14ac:dyDescent="0.2">
      <c r="A82" s="10" t="s">
        <v>935</v>
      </c>
      <c r="B82" s="10" t="s">
        <v>936</v>
      </c>
      <c r="C82" s="103">
        <v>72000</v>
      </c>
      <c r="D82" s="103">
        <v>12000</v>
      </c>
      <c r="E82" s="103">
        <v>0</v>
      </c>
      <c r="F82" s="103">
        <v>0</v>
      </c>
      <c r="G82" s="103">
        <v>0</v>
      </c>
      <c r="H82" s="103">
        <v>0</v>
      </c>
      <c r="I82" s="103">
        <v>84</v>
      </c>
      <c r="J82" s="103">
        <v>0</v>
      </c>
      <c r="K82" s="103">
        <v>0</v>
      </c>
      <c r="L82" s="103">
        <v>13750</v>
      </c>
      <c r="M82" s="103">
        <v>0</v>
      </c>
      <c r="N82" s="103">
        <v>0</v>
      </c>
      <c r="O82" s="103">
        <v>5000</v>
      </c>
      <c r="P82" s="103" t="s">
        <v>1312</v>
      </c>
      <c r="Q82" s="103" t="s">
        <v>1313</v>
      </c>
      <c r="R82" s="103"/>
      <c r="S82" s="103"/>
      <c r="T82" s="103"/>
      <c r="U82" s="14"/>
      <c r="V82" s="14"/>
      <c r="W82" s="14"/>
    </row>
    <row r="83" spans="1:23" s="10" customFormat="1" ht="12.75" customHeight="1" x14ac:dyDescent="0.2">
      <c r="A83" s="10" t="s">
        <v>937</v>
      </c>
      <c r="B83" s="10" t="s">
        <v>938</v>
      </c>
      <c r="C83" s="103">
        <v>5247</v>
      </c>
      <c r="D83" s="103">
        <v>0</v>
      </c>
      <c r="E83" s="103">
        <v>0</v>
      </c>
      <c r="F83" s="103">
        <v>0</v>
      </c>
      <c r="G83" s="103">
        <v>0</v>
      </c>
      <c r="H83" s="103">
        <v>0</v>
      </c>
      <c r="I83" s="103">
        <v>0</v>
      </c>
      <c r="J83" s="103">
        <v>0</v>
      </c>
      <c r="K83" s="103">
        <v>2100</v>
      </c>
      <c r="L83" s="103">
        <v>0</v>
      </c>
      <c r="M83" s="103">
        <v>0</v>
      </c>
      <c r="N83" s="103">
        <v>0</v>
      </c>
      <c r="O83" s="103">
        <v>10400</v>
      </c>
      <c r="P83" s="103" t="s">
        <v>1312</v>
      </c>
      <c r="Q83" s="103" t="s">
        <v>1313</v>
      </c>
      <c r="R83" s="103"/>
      <c r="S83" s="103"/>
      <c r="T83" s="103"/>
      <c r="U83" s="14"/>
      <c r="V83" s="14"/>
      <c r="W83" s="14"/>
    </row>
    <row r="84" spans="1:23" s="10" customFormat="1" ht="12.75" customHeight="1" x14ac:dyDescent="0.2">
      <c r="A84" s="10" t="s">
        <v>429</v>
      </c>
      <c r="B84" s="10" t="s">
        <v>41</v>
      </c>
      <c r="C84" s="103">
        <v>16730</v>
      </c>
      <c r="D84" s="103">
        <v>4000</v>
      </c>
      <c r="E84" s="103">
        <v>0</v>
      </c>
      <c r="F84" s="103">
        <v>0</v>
      </c>
      <c r="G84" s="103">
        <v>0</v>
      </c>
      <c r="H84" s="103">
        <v>0</v>
      </c>
      <c r="I84" s="103">
        <v>0</v>
      </c>
      <c r="J84" s="103">
        <v>0</v>
      </c>
      <c r="K84" s="103">
        <v>0</v>
      </c>
      <c r="L84" s="103">
        <v>0</v>
      </c>
      <c r="M84" s="103">
        <v>0</v>
      </c>
      <c r="N84" s="103">
        <v>0</v>
      </c>
      <c r="O84" s="103">
        <v>0</v>
      </c>
      <c r="P84" s="103" t="s">
        <v>1315</v>
      </c>
      <c r="Q84" s="103" t="s">
        <v>1316</v>
      </c>
      <c r="R84" s="103"/>
      <c r="S84" s="103"/>
      <c r="T84" s="103"/>
      <c r="U84" s="14"/>
      <c r="V84" s="14"/>
      <c r="W84" s="14"/>
    </row>
    <row r="85" spans="1:23" s="10" customFormat="1" ht="12.75" customHeight="1" x14ac:dyDescent="0.2">
      <c r="A85" s="10" t="s">
        <v>939</v>
      </c>
      <c r="B85" s="10" t="s">
        <v>940</v>
      </c>
      <c r="C85" s="103">
        <v>28700</v>
      </c>
      <c r="D85" s="103">
        <v>0</v>
      </c>
      <c r="E85" s="103">
        <v>0</v>
      </c>
      <c r="F85" s="103">
        <v>0</v>
      </c>
      <c r="G85" s="103">
        <v>0</v>
      </c>
      <c r="H85" s="103">
        <v>0</v>
      </c>
      <c r="I85" s="103">
        <v>0</v>
      </c>
      <c r="J85" s="103">
        <v>0</v>
      </c>
      <c r="K85" s="103">
        <v>0</v>
      </c>
      <c r="L85" s="103">
        <v>5000</v>
      </c>
      <c r="M85" s="103">
        <v>0</v>
      </c>
      <c r="N85" s="103">
        <v>0</v>
      </c>
      <c r="O85" s="103">
        <v>5000</v>
      </c>
      <c r="P85" s="103" t="s">
        <v>1312</v>
      </c>
      <c r="Q85" s="103" t="s">
        <v>1313</v>
      </c>
      <c r="R85" s="103"/>
      <c r="S85" s="103"/>
      <c r="T85" s="103"/>
      <c r="U85" s="14"/>
      <c r="V85" s="14"/>
      <c r="W85" s="14"/>
    </row>
    <row r="86" spans="1:23" s="10" customFormat="1" ht="12.75" customHeight="1" x14ac:dyDescent="0.2">
      <c r="A86" s="10" t="s">
        <v>941</v>
      </c>
      <c r="B86" s="10" t="s">
        <v>942</v>
      </c>
      <c r="C86" s="103">
        <v>732</v>
      </c>
      <c r="D86" s="103">
        <v>0</v>
      </c>
      <c r="E86" s="103">
        <v>0</v>
      </c>
      <c r="F86" s="103">
        <v>0</v>
      </c>
      <c r="G86" s="103">
        <v>0</v>
      </c>
      <c r="H86" s="103">
        <v>0</v>
      </c>
      <c r="I86" s="103">
        <v>0</v>
      </c>
      <c r="J86" s="103">
        <v>0</v>
      </c>
      <c r="K86" s="103">
        <v>0</v>
      </c>
      <c r="L86" s="103">
        <v>0</v>
      </c>
      <c r="M86" s="103">
        <v>0</v>
      </c>
      <c r="N86" s="103">
        <v>0</v>
      </c>
      <c r="O86" s="103">
        <v>0</v>
      </c>
      <c r="P86" s="103" t="s">
        <v>1317</v>
      </c>
      <c r="Q86" s="103" t="s">
        <v>1317</v>
      </c>
      <c r="R86" s="103"/>
      <c r="S86" s="103"/>
      <c r="T86" s="103"/>
      <c r="U86" s="14"/>
      <c r="V86" s="14"/>
      <c r="W86" s="14"/>
    </row>
    <row r="87" spans="1:23" s="10" customFormat="1" ht="12.75" customHeight="1" x14ac:dyDescent="0.2">
      <c r="A87" s="10" t="s">
        <v>943</v>
      </c>
      <c r="B87" s="10" t="s">
        <v>944</v>
      </c>
      <c r="C87" s="103">
        <v>8195</v>
      </c>
      <c r="D87" s="103">
        <v>0</v>
      </c>
      <c r="E87" s="103">
        <v>0</v>
      </c>
      <c r="F87" s="103">
        <v>0</v>
      </c>
      <c r="G87" s="103">
        <v>0</v>
      </c>
      <c r="H87" s="103">
        <v>0</v>
      </c>
      <c r="I87" s="103">
        <v>0</v>
      </c>
      <c r="J87" s="103">
        <v>0</v>
      </c>
      <c r="K87" s="103">
        <v>0</v>
      </c>
      <c r="L87" s="103">
        <v>0</v>
      </c>
      <c r="M87" s="103">
        <v>0</v>
      </c>
      <c r="N87" s="103">
        <v>0</v>
      </c>
      <c r="O87" s="103">
        <v>0</v>
      </c>
      <c r="P87" s="103" t="s">
        <v>1317</v>
      </c>
      <c r="Q87" s="103" t="s">
        <v>1317</v>
      </c>
      <c r="R87" s="103"/>
      <c r="S87" s="103"/>
      <c r="T87" s="103"/>
      <c r="U87" s="14"/>
      <c r="V87" s="14"/>
      <c r="W87" s="14"/>
    </row>
    <row r="88" spans="1:23" s="10" customFormat="1" ht="12.75" customHeight="1" x14ac:dyDescent="0.2">
      <c r="A88" s="10" t="s">
        <v>478</v>
      </c>
      <c r="B88" s="10" t="s">
        <v>42</v>
      </c>
      <c r="C88" s="103">
        <v>3588</v>
      </c>
      <c r="D88" s="103">
        <v>0</v>
      </c>
      <c r="E88" s="103">
        <v>0</v>
      </c>
      <c r="F88" s="103">
        <v>0</v>
      </c>
      <c r="G88" s="103">
        <v>0</v>
      </c>
      <c r="H88" s="103">
        <v>0</v>
      </c>
      <c r="I88" s="103">
        <v>0</v>
      </c>
      <c r="J88" s="103">
        <v>0</v>
      </c>
      <c r="K88" s="103">
        <v>0</v>
      </c>
      <c r="L88" s="103">
        <v>5500</v>
      </c>
      <c r="M88" s="103">
        <v>0</v>
      </c>
      <c r="N88" s="103">
        <v>0</v>
      </c>
      <c r="O88" s="103">
        <v>0</v>
      </c>
      <c r="P88" s="103" t="s">
        <v>1315</v>
      </c>
      <c r="Q88" s="103" t="s">
        <v>1316</v>
      </c>
      <c r="R88" s="103"/>
      <c r="S88" s="103"/>
      <c r="T88" s="103"/>
      <c r="U88" s="14"/>
      <c r="V88" s="14"/>
      <c r="W88" s="14"/>
    </row>
    <row r="89" spans="1:23" s="10" customFormat="1" ht="12.75" customHeight="1" x14ac:dyDescent="0.2">
      <c r="A89" s="10" t="s">
        <v>397</v>
      </c>
      <c r="B89" s="10" t="s">
        <v>368</v>
      </c>
      <c r="C89" s="103">
        <v>45475</v>
      </c>
      <c r="D89" s="103">
        <v>0</v>
      </c>
      <c r="E89" s="103">
        <v>0</v>
      </c>
      <c r="F89" s="103">
        <v>0</v>
      </c>
      <c r="G89" s="103">
        <v>0</v>
      </c>
      <c r="H89" s="103">
        <v>0</v>
      </c>
      <c r="I89" s="103">
        <v>0</v>
      </c>
      <c r="J89" s="103">
        <v>0</v>
      </c>
      <c r="K89" s="103">
        <v>0</v>
      </c>
      <c r="L89" s="103">
        <v>0</v>
      </c>
      <c r="M89" s="103">
        <v>4587</v>
      </c>
      <c r="N89" s="103">
        <v>0</v>
      </c>
      <c r="O89" s="103">
        <v>0</v>
      </c>
      <c r="P89" s="103" t="s">
        <v>1312</v>
      </c>
      <c r="Q89" s="103" t="s">
        <v>1316</v>
      </c>
      <c r="R89" s="103"/>
      <c r="S89" s="103"/>
      <c r="T89" s="103"/>
      <c r="U89" s="14"/>
      <c r="V89" s="14"/>
      <c r="W89" s="14"/>
    </row>
    <row r="90" spans="1:23" s="10" customFormat="1" ht="12.75" customHeight="1" x14ac:dyDescent="0.2">
      <c r="A90" s="10" t="s">
        <v>565</v>
      </c>
      <c r="B90" s="10" t="s">
        <v>43</v>
      </c>
      <c r="C90" s="103">
        <v>7828</v>
      </c>
      <c r="D90" s="103">
        <v>0</v>
      </c>
      <c r="E90" s="103">
        <v>0</v>
      </c>
      <c r="F90" s="103">
        <v>0</v>
      </c>
      <c r="G90" s="103">
        <v>0</v>
      </c>
      <c r="H90" s="103">
        <v>0</v>
      </c>
      <c r="I90" s="103">
        <v>0</v>
      </c>
      <c r="J90" s="103">
        <v>0</v>
      </c>
      <c r="K90" s="103">
        <v>0</v>
      </c>
      <c r="L90" s="103">
        <v>0</v>
      </c>
      <c r="M90" s="103">
        <v>10490</v>
      </c>
      <c r="N90" s="103">
        <v>0</v>
      </c>
      <c r="O90" s="103">
        <v>0</v>
      </c>
      <c r="P90" s="103" t="s">
        <v>1315</v>
      </c>
      <c r="Q90" s="103" t="s">
        <v>1316</v>
      </c>
      <c r="R90" s="103"/>
      <c r="S90" s="103"/>
      <c r="T90" s="103"/>
      <c r="U90" s="14"/>
      <c r="V90" s="14"/>
      <c r="W90" s="14"/>
    </row>
    <row r="91" spans="1:23" s="10" customFormat="1" ht="12.75" customHeight="1" x14ac:dyDescent="0.2">
      <c r="A91" s="10" t="s">
        <v>479</v>
      </c>
      <c r="B91" s="10" t="s">
        <v>44</v>
      </c>
      <c r="C91" s="103">
        <v>55483</v>
      </c>
      <c r="D91" s="103">
        <v>5000</v>
      </c>
      <c r="E91" s="103">
        <v>0</v>
      </c>
      <c r="F91" s="103">
        <v>0</v>
      </c>
      <c r="G91" s="103">
        <v>0</v>
      </c>
      <c r="H91" s="103">
        <v>0</v>
      </c>
      <c r="I91" s="103">
        <v>0</v>
      </c>
      <c r="J91" s="103">
        <v>0</v>
      </c>
      <c r="K91" s="103">
        <v>0</v>
      </c>
      <c r="L91" s="103">
        <v>71</v>
      </c>
      <c r="M91" s="103">
        <v>0</v>
      </c>
      <c r="N91" s="103">
        <v>0</v>
      </c>
      <c r="O91" s="103">
        <v>0</v>
      </c>
      <c r="P91" s="103" t="s">
        <v>1315</v>
      </c>
      <c r="Q91" s="103" t="s">
        <v>1316</v>
      </c>
      <c r="R91" s="103"/>
      <c r="S91" s="103"/>
      <c r="T91" s="103"/>
      <c r="U91" s="14"/>
      <c r="V91" s="14"/>
      <c r="W91" s="14"/>
    </row>
    <row r="92" spans="1:23" s="10" customFormat="1" ht="12.75" customHeight="1" x14ac:dyDescent="0.2">
      <c r="A92" s="10" t="s">
        <v>488</v>
      </c>
      <c r="B92" s="10" t="s">
        <v>45</v>
      </c>
      <c r="C92" s="103">
        <v>17310</v>
      </c>
      <c r="D92" s="103">
        <v>0</v>
      </c>
      <c r="E92" s="103">
        <v>0</v>
      </c>
      <c r="F92" s="103">
        <v>0</v>
      </c>
      <c r="G92" s="103">
        <v>0</v>
      </c>
      <c r="H92" s="103">
        <v>0</v>
      </c>
      <c r="I92" s="103">
        <v>0</v>
      </c>
      <c r="J92" s="103">
        <v>0</v>
      </c>
      <c r="K92" s="103">
        <v>0</v>
      </c>
      <c r="L92" s="103">
        <v>0</v>
      </c>
      <c r="M92" s="103">
        <v>0</v>
      </c>
      <c r="N92" s="103">
        <v>0</v>
      </c>
      <c r="O92" s="103">
        <v>0</v>
      </c>
      <c r="P92" s="103" t="s">
        <v>1315</v>
      </c>
      <c r="Q92" s="103" t="s">
        <v>1316</v>
      </c>
      <c r="R92" s="103"/>
      <c r="S92" s="103"/>
      <c r="T92" s="103"/>
      <c r="U92" s="14"/>
      <c r="V92" s="14"/>
      <c r="W92" s="14"/>
    </row>
    <row r="93" spans="1:23" s="10" customFormat="1" ht="12.75" customHeight="1" x14ac:dyDescent="0.2">
      <c r="A93" s="10" t="s">
        <v>615</v>
      </c>
      <c r="B93" s="10" t="s">
        <v>46</v>
      </c>
      <c r="C93" s="103">
        <v>43020</v>
      </c>
      <c r="D93" s="103">
        <v>3000</v>
      </c>
      <c r="E93" s="103">
        <v>0</v>
      </c>
      <c r="F93" s="103">
        <v>0</v>
      </c>
      <c r="G93" s="103">
        <v>0</v>
      </c>
      <c r="H93" s="103">
        <v>0</v>
      </c>
      <c r="I93" s="103">
        <v>0</v>
      </c>
      <c r="J93" s="103">
        <v>0</v>
      </c>
      <c r="K93" s="103">
        <v>0</v>
      </c>
      <c r="L93" s="103">
        <v>0</v>
      </c>
      <c r="M93" s="103">
        <v>20548</v>
      </c>
      <c r="N93" s="103">
        <v>0</v>
      </c>
      <c r="O93" s="103">
        <v>0</v>
      </c>
      <c r="P93" s="103" t="s">
        <v>1315</v>
      </c>
      <c r="Q93" s="103" t="s">
        <v>1316</v>
      </c>
      <c r="R93" s="103"/>
      <c r="S93" s="103"/>
      <c r="T93" s="103"/>
      <c r="U93" s="14"/>
      <c r="V93" s="14"/>
      <c r="W93" s="14"/>
    </row>
    <row r="94" spans="1:23" s="10" customFormat="1" ht="12.75" customHeight="1" x14ac:dyDescent="0.2">
      <c r="A94" s="10" t="s">
        <v>787</v>
      </c>
      <c r="B94" s="10" t="s">
        <v>1328</v>
      </c>
      <c r="C94" s="103">
        <v>8395</v>
      </c>
      <c r="D94" s="103">
        <v>1000</v>
      </c>
      <c r="E94" s="103">
        <v>0</v>
      </c>
      <c r="F94" s="103">
        <v>0</v>
      </c>
      <c r="G94" s="103">
        <v>0</v>
      </c>
      <c r="H94" s="103">
        <v>0</v>
      </c>
      <c r="I94" s="103">
        <v>0</v>
      </c>
      <c r="J94" s="103">
        <v>0</v>
      </c>
      <c r="K94" s="103">
        <v>0</v>
      </c>
      <c r="L94" s="103">
        <v>0</v>
      </c>
      <c r="M94" s="103">
        <v>0</v>
      </c>
      <c r="N94" s="103">
        <v>0</v>
      </c>
      <c r="O94" s="103">
        <v>0</v>
      </c>
      <c r="P94" s="103" t="s">
        <v>1323</v>
      </c>
      <c r="Q94" s="103" t="s">
        <v>1316</v>
      </c>
      <c r="R94" s="103"/>
      <c r="S94" s="103"/>
      <c r="T94" s="103"/>
      <c r="U94" s="14"/>
      <c r="V94" s="14"/>
      <c r="W94" s="14"/>
    </row>
    <row r="95" spans="1:23" s="10" customFormat="1" ht="12.75" customHeight="1" x14ac:dyDescent="0.2">
      <c r="A95" s="10" t="s">
        <v>419</v>
      </c>
      <c r="B95" s="10" t="s">
        <v>369</v>
      </c>
      <c r="C95" s="103">
        <v>37769</v>
      </c>
      <c r="D95" s="103">
        <v>10000</v>
      </c>
      <c r="E95" s="103">
        <v>0</v>
      </c>
      <c r="F95" s="103">
        <v>0</v>
      </c>
      <c r="G95" s="103">
        <v>0</v>
      </c>
      <c r="H95" s="103">
        <v>1</v>
      </c>
      <c r="I95" s="103">
        <v>0</v>
      </c>
      <c r="J95" s="103">
        <v>0</v>
      </c>
      <c r="K95" s="103">
        <v>0</v>
      </c>
      <c r="L95" s="103">
        <v>19160</v>
      </c>
      <c r="M95" s="103">
        <v>0</v>
      </c>
      <c r="N95" s="103">
        <v>0</v>
      </c>
      <c r="O95" s="103">
        <v>0</v>
      </c>
      <c r="P95" s="103" t="s">
        <v>1312</v>
      </c>
      <c r="Q95" s="103" t="s">
        <v>1316</v>
      </c>
      <c r="R95" s="103"/>
      <c r="S95" s="103"/>
      <c r="T95" s="103"/>
      <c r="U95" s="14"/>
      <c r="V95" s="14"/>
      <c r="W95" s="14"/>
    </row>
    <row r="96" spans="1:23" s="10" customFormat="1" ht="12.75" customHeight="1" x14ac:dyDescent="0.2">
      <c r="A96" s="10" t="s">
        <v>749</v>
      </c>
      <c r="B96" s="10" t="s">
        <v>851</v>
      </c>
      <c r="C96" s="103">
        <v>16933</v>
      </c>
      <c r="D96" s="103">
        <v>0</v>
      </c>
      <c r="E96" s="103">
        <v>0</v>
      </c>
      <c r="F96" s="103">
        <v>0</v>
      </c>
      <c r="G96" s="103">
        <v>0</v>
      </c>
      <c r="H96" s="103">
        <v>0</v>
      </c>
      <c r="I96" s="103">
        <v>0</v>
      </c>
      <c r="J96" s="103">
        <v>0</v>
      </c>
      <c r="K96" s="103">
        <v>0</v>
      </c>
      <c r="L96" s="103">
        <v>2000</v>
      </c>
      <c r="M96" s="103">
        <v>0</v>
      </c>
      <c r="N96" s="103">
        <v>0</v>
      </c>
      <c r="O96" s="103">
        <v>0</v>
      </c>
      <c r="P96" s="103" t="s">
        <v>1319</v>
      </c>
      <c r="Q96" s="103" t="s">
        <v>1316</v>
      </c>
      <c r="R96" s="103"/>
      <c r="S96" s="103"/>
      <c r="T96" s="103"/>
      <c r="U96" s="14"/>
      <c r="V96" s="14"/>
      <c r="W96" s="14"/>
    </row>
    <row r="97" spans="1:23" s="10" customFormat="1" ht="12.75" customHeight="1" x14ac:dyDescent="0.2">
      <c r="A97" s="10" t="s">
        <v>420</v>
      </c>
      <c r="B97" s="10" t="s">
        <v>370</v>
      </c>
      <c r="C97" s="103">
        <v>29133</v>
      </c>
      <c r="D97" s="103">
        <v>0</v>
      </c>
      <c r="E97" s="103">
        <v>0</v>
      </c>
      <c r="F97" s="103">
        <v>0</v>
      </c>
      <c r="G97" s="103">
        <v>0</v>
      </c>
      <c r="H97" s="103">
        <v>0</v>
      </c>
      <c r="I97" s="103">
        <v>0</v>
      </c>
      <c r="J97" s="103">
        <v>0</v>
      </c>
      <c r="K97" s="103">
        <v>0</v>
      </c>
      <c r="L97" s="103">
        <v>29219</v>
      </c>
      <c r="M97" s="103">
        <v>12550</v>
      </c>
      <c r="N97" s="103">
        <v>0</v>
      </c>
      <c r="O97" s="103">
        <v>0</v>
      </c>
      <c r="P97" s="103" t="s">
        <v>1312</v>
      </c>
      <c r="Q97" s="103" t="s">
        <v>1316</v>
      </c>
      <c r="R97" s="103"/>
      <c r="S97" s="103"/>
      <c r="T97" s="103"/>
      <c r="U97" s="14"/>
      <c r="V97" s="14"/>
      <c r="W97" s="14"/>
    </row>
    <row r="98" spans="1:23" s="10" customFormat="1" ht="12.75" customHeight="1" x14ac:dyDescent="0.2">
      <c r="A98" s="10" t="s">
        <v>437</v>
      </c>
      <c r="B98" s="10" t="s">
        <v>47</v>
      </c>
      <c r="C98" s="103">
        <v>2018</v>
      </c>
      <c r="D98" s="103">
        <v>0</v>
      </c>
      <c r="E98" s="103">
        <v>0</v>
      </c>
      <c r="F98" s="103">
        <v>0</v>
      </c>
      <c r="G98" s="103">
        <v>0</v>
      </c>
      <c r="H98" s="103">
        <v>0</v>
      </c>
      <c r="I98" s="103">
        <v>0</v>
      </c>
      <c r="J98" s="103">
        <v>0</v>
      </c>
      <c r="K98" s="103">
        <v>0</v>
      </c>
      <c r="L98" s="103">
        <v>0</v>
      </c>
      <c r="M98" s="103">
        <v>24192</v>
      </c>
      <c r="N98" s="103">
        <v>0</v>
      </c>
      <c r="O98" s="103">
        <v>0</v>
      </c>
      <c r="P98" s="103" t="s">
        <v>1315</v>
      </c>
      <c r="Q98" s="103" t="s">
        <v>1316</v>
      </c>
      <c r="R98" s="103"/>
      <c r="S98" s="103"/>
      <c r="T98" s="103"/>
      <c r="U98" s="14"/>
      <c r="V98" s="14"/>
      <c r="W98" s="14"/>
    </row>
    <row r="99" spans="1:23" s="10" customFormat="1" ht="12.75" customHeight="1" x14ac:dyDescent="0.2">
      <c r="A99" s="10" t="s">
        <v>667</v>
      </c>
      <c r="B99" s="10" t="s">
        <v>48</v>
      </c>
      <c r="C99" s="103">
        <v>18750</v>
      </c>
      <c r="D99" s="103">
        <v>6000</v>
      </c>
      <c r="E99" s="103">
        <v>0</v>
      </c>
      <c r="F99" s="103">
        <v>0</v>
      </c>
      <c r="G99" s="103">
        <v>0</v>
      </c>
      <c r="H99" s="103">
        <v>0</v>
      </c>
      <c r="I99" s="103">
        <v>0</v>
      </c>
      <c r="J99" s="103">
        <v>0</v>
      </c>
      <c r="K99" s="103">
        <v>1700</v>
      </c>
      <c r="L99" s="103">
        <v>0</v>
      </c>
      <c r="M99" s="103">
        <v>0</v>
      </c>
      <c r="N99" s="103">
        <v>0</v>
      </c>
      <c r="O99" s="103">
        <v>16000</v>
      </c>
      <c r="P99" s="103" t="s">
        <v>1315</v>
      </c>
      <c r="Q99" s="103" t="s">
        <v>1316</v>
      </c>
      <c r="R99" s="103"/>
      <c r="S99" s="103"/>
      <c r="T99" s="103"/>
      <c r="U99" s="14"/>
      <c r="V99" s="14"/>
      <c r="W99" s="14"/>
    </row>
    <row r="100" spans="1:23" s="10" customFormat="1" ht="12.75" customHeight="1" x14ac:dyDescent="0.2">
      <c r="A100" s="10" t="s">
        <v>407</v>
      </c>
      <c r="B100" s="10" t="s">
        <v>49</v>
      </c>
      <c r="C100" s="103">
        <v>8000</v>
      </c>
      <c r="D100" s="103">
        <v>0</v>
      </c>
      <c r="E100" s="103">
        <v>0</v>
      </c>
      <c r="F100" s="103">
        <v>0</v>
      </c>
      <c r="G100" s="103">
        <v>0</v>
      </c>
      <c r="H100" s="103">
        <v>0</v>
      </c>
      <c r="I100" s="103">
        <v>0</v>
      </c>
      <c r="J100" s="103">
        <v>0</v>
      </c>
      <c r="K100" s="103">
        <v>0</v>
      </c>
      <c r="L100" s="103">
        <v>5000</v>
      </c>
      <c r="M100" s="103">
        <v>0</v>
      </c>
      <c r="N100" s="103">
        <v>0</v>
      </c>
      <c r="O100" s="103">
        <v>0</v>
      </c>
      <c r="P100" s="103" t="s">
        <v>1315</v>
      </c>
      <c r="Q100" s="103" t="s">
        <v>1316</v>
      </c>
      <c r="R100" s="103"/>
      <c r="S100" s="103"/>
      <c r="T100" s="103"/>
      <c r="U100" s="14"/>
      <c r="V100" s="14"/>
      <c r="W100" s="14"/>
    </row>
    <row r="101" spans="1:23" s="10" customFormat="1" ht="12.75" customHeight="1" x14ac:dyDescent="0.2">
      <c r="A101" s="10" t="s">
        <v>550</v>
      </c>
      <c r="B101" s="10" t="s">
        <v>50</v>
      </c>
      <c r="C101" s="103">
        <v>7625</v>
      </c>
      <c r="D101" s="103">
        <v>0</v>
      </c>
      <c r="E101" s="103">
        <v>0</v>
      </c>
      <c r="F101" s="103">
        <v>0</v>
      </c>
      <c r="G101" s="103">
        <v>0</v>
      </c>
      <c r="H101" s="103">
        <v>0</v>
      </c>
      <c r="I101" s="103">
        <v>0</v>
      </c>
      <c r="J101" s="103">
        <v>0</v>
      </c>
      <c r="K101" s="103">
        <v>0</v>
      </c>
      <c r="L101" s="103">
        <v>0</v>
      </c>
      <c r="M101" s="103">
        <v>0</v>
      </c>
      <c r="N101" s="103">
        <v>0</v>
      </c>
      <c r="O101" s="103">
        <v>0</v>
      </c>
      <c r="P101" s="103" t="s">
        <v>1315</v>
      </c>
      <c r="Q101" s="103" t="s">
        <v>1316</v>
      </c>
      <c r="R101" s="103"/>
      <c r="S101" s="103"/>
      <c r="T101" s="103"/>
      <c r="U101" s="14"/>
      <c r="V101" s="14"/>
      <c r="W101" s="14"/>
    </row>
    <row r="102" spans="1:23" s="10" customFormat="1" ht="12.75" customHeight="1" x14ac:dyDescent="0.2">
      <c r="A102" s="10" t="s">
        <v>457</v>
      </c>
      <c r="B102" s="10" t="s">
        <v>51</v>
      </c>
      <c r="C102" s="103">
        <v>4980</v>
      </c>
      <c r="D102" s="103">
        <v>2000</v>
      </c>
      <c r="E102" s="103">
        <v>0</v>
      </c>
      <c r="F102" s="103">
        <v>0</v>
      </c>
      <c r="G102" s="103">
        <v>0</v>
      </c>
      <c r="H102" s="103">
        <v>0</v>
      </c>
      <c r="I102" s="103">
        <v>0</v>
      </c>
      <c r="J102" s="103">
        <v>0</v>
      </c>
      <c r="K102" s="103">
        <v>0</v>
      </c>
      <c r="L102" s="103">
        <v>0</v>
      </c>
      <c r="M102" s="103">
        <v>0</v>
      </c>
      <c r="N102" s="103">
        <v>0</v>
      </c>
      <c r="O102" s="103">
        <v>0</v>
      </c>
      <c r="P102" s="103" t="s">
        <v>1315</v>
      </c>
      <c r="Q102" s="103" t="s">
        <v>1316</v>
      </c>
      <c r="R102" s="103"/>
      <c r="S102" s="103"/>
      <c r="T102" s="103"/>
      <c r="U102" s="14"/>
      <c r="V102" s="14"/>
      <c r="W102" s="14"/>
    </row>
    <row r="103" spans="1:23" s="10" customFormat="1" ht="12.75" customHeight="1" x14ac:dyDescent="0.2">
      <c r="A103" s="10" t="s">
        <v>945</v>
      </c>
      <c r="B103" s="10" t="s">
        <v>946</v>
      </c>
      <c r="C103" s="103">
        <v>24760</v>
      </c>
      <c r="D103" s="103">
        <v>0</v>
      </c>
      <c r="E103" s="103">
        <v>0</v>
      </c>
      <c r="F103" s="103">
        <v>0</v>
      </c>
      <c r="G103" s="103">
        <v>0</v>
      </c>
      <c r="H103" s="103">
        <v>0</v>
      </c>
      <c r="I103" s="103">
        <v>0</v>
      </c>
      <c r="J103" s="103">
        <v>0</v>
      </c>
      <c r="K103" s="103">
        <v>0</v>
      </c>
      <c r="L103" s="103">
        <v>0</v>
      </c>
      <c r="M103" s="103">
        <v>0</v>
      </c>
      <c r="N103" s="103">
        <v>0</v>
      </c>
      <c r="O103" s="103">
        <v>0</v>
      </c>
      <c r="P103" s="103" t="s">
        <v>1312</v>
      </c>
      <c r="Q103" s="103" t="s">
        <v>1314</v>
      </c>
      <c r="R103" s="103"/>
      <c r="S103" s="103"/>
      <c r="T103" s="103"/>
      <c r="U103" s="14"/>
      <c r="V103" s="14"/>
      <c r="W103" s="14"/>
    </row>
    <row r="104" spans="1:23" s="10" customFormat="1" ht="12.75" customHeight="1" x14ac:dyDescent="0.2">
      <c r="A104" s="10" t="s">
        <v>947</v>
      </c>
      <c r="B104" s="10" t="s">
        <v>948</v>
      </c>
      <c r="C104" s="103">
        <v>12412</v>
      </c>
      <c r="D104" s="103">
        <v>0</v>
      </c>
      <c r="E104" s="103">
        <v>0</v>
      </c>
      <c r="F104" s="103">
        <v>0</v>
      </c>
      <c r="G104" s="103">
        <v>0</v>
      </c>
      <c r="H104" s="103">
        <v>0</v>
      </c>
      <c r="I104" s="103">
        <v>0</v>
      </c>
      <c r="J104" s="103">
        <v>0</v>
      </c>
      <c r="K104" s="103">
        <v>0</v>
      </c>
      <c r="L104" s="103">
        <v>0</v>
      </c>
      <c r="M104" s="103">
        <v>0</v>
      </c>
      <c r="N104" s="103">
        <v>0</v>
      </c>
      <c r="O104" s="103">
        <v>0</v>
      </c>
      <c r="P104" s="103" t="s">
        <v>1312</v>
      </c>
      <c r="Q104" s="103" t="s">
        <v>1314</v>
      </c>
      <c r="R104" s="103"/>
      <c r="S104" s="103"/>
      <c r="T104" s="103"/>
      <c r="U104" s="14"/>
      <c r="V104" s="14"/>
      <c r="W104" s="14"/>
    </row>
    <row r="105" spans="1:23" s="10" customFormat="1" ht="12.75" customHeight="1" x14ac:dyDescent="0.2">
      <c r="A105" s="10" t="s">
        <v>949</v>
      </c>
      <c r="B105" s="10" t="s">
        <v>950</v>
      </c>
      <c r="C105" s="103">
        <v>193093</v>
      </c>
      <c r="D105" s="103">
        <v>0</v>
      </c>
      <c r="E105" s="103">
        <v>0</v>
      </c>
      <c r="F105" s="103">
        <v>604</v>
      </c>
      <c r="G105" s="103">
        <v>0</v>
      </c>
      <c r="H105" s="103">
        <v>0</v>
      </c>
      <c r="I105" s="103">
        <v>0</v>
      </c>
      <c r="J105" s="103">
        <v>0</v>
      </c>
      <c r="K105" s="103">
        <v>0</v>
      </c>
      <c r="L105" s="103">
        <v>29984</v>
      </c>
      <c r="M105" s="103">
        <v>0</v>
      </c>
      <c r="N105" s="103">
        <v>12871</v>
      </c>
      <c r="O105" s="103">
        <v>189036</v>
      </c>
      <c r="P105" s="103" t="s">
        <v>1312</v>
      </c>
      <c r="Q105" s="103" t="s">
        <v>1314</v>
      </c>
      <c r="R105" s="103"/>
      <c r="S105" s="103"/>
      <c r="T105" s="103"/>
      <c r="U105" s="14"/>
      <c r="V105" s="14"/>
      <c r="W105" s="14"/>
    </row>
    <row r="106" spans="1:23" s="10" customFormat="1" ht="12.75" customHeight="1" x14ac:dyDescent="0.2">
      <c r="A106" s="10" t="s">
        <v>951</v>
      </c>
      <c r="B106" s="10" t="s">
        <v>952</v>
      </c>
      <c r="C106" s="103">
        <v>60440</v>
      </c>
      <c r="D106" s="103">
        <v>0</v>
      </c>
      <c r="E106" s="103">
        <v>0</v>
      </c>
      <c r="F106" s="103">
        <v>0</v>
      </c>
      <c r="G106" s="103">
        <v>0</v>
      </c>
      <c r="H106" s="103">
        <v>0</v>
      </c>
      <c r="I106" s="103">
        <v>0</v>
      </c>
      <c r="J106" s="103">
        <v>0</v>
      </c>
      <c r="K106" s="103">
        <v>0</v>
      </c>
      <c r="L106" s="103">
        <v>0</v>
      </c>
      <c r="M106" s="103">
        <v>0</v>
      </c>
      <c r="N106" s="103">
        <v>0</v>
      </c>
      <c r="O106" s="103">
        <v>72110</v>
      </c>
      <c r="P106" s="103" t="s">
        <v>1312</v>
      </c>
      <c r="Q106" s="103" t="s">
        <v>1314</v>
      </c>
      <c r="R106" s="103"/>
      <c r="S106" s="103"/>
      <c r="T106" s="103"/>
      <c r="U106" s="14"/>
      <c r="V106" s="14"/>
      <c r="W106" s="14"/>
    </row>
    <row r="107" spans="1:23" s="10" customFormat="1" ht="12.75" customHeight="1" x14ac:dyDescent="0.2">
      <c r="A107" s="10" t="s">
        <v>711</v>
      </c>
      <c r="B107" s="10" t="s">
        <v>52</v>
      </c>
      <c r="C107" s="103">
        <v>300100</v>
      </c>
      <c r="D107" s="103">
        <v>36700</v>
      </c>
      <c r="E107" s="103">
        <v>0</v>
      </c>
      <c r="F107" s="103">
        <v>0</v>
      </c>
      <c r="G107" s="103">
        <v>0</v>
      </c>
      <c r="H107" s="103">
        <v>0</v>
      </c>
      <c r="I107" s="103">
        <v>0</v>
      </c>
      <c r="J107" s="103">
        <v>0</v>
      </c>
      <c r="K107" s="103">
        <v>0</v>
      </c>
      <c r="L107" s="103">
        <v>140900</v>
      </c>
      <c r="M107" s="103">
        <v>437304</v>
      </c>
      <c r="N107" s="103">
        <v>0</v>
      </c>
      <c r="O107" s="103">
        <v>0</v>
      </c>
      <c r="P107" s="103" t="s">
        <v>1329</v>
      </c>
      <c r="Q107" s="103" t="s">
        <v>1316</v>
      </c>
      <c r="R107" s="103"/>
      <c r="S107" s="103"/>
      <c r="T107" s="103"/>
      <c r="U107" s="14"/>
      <c r="V107" s="14"/>
      <c r="W107" s="14"/>
    </row>
    <row r="108" spans="1:23" s="10" customFormat="1" ht="12.75" customHeight="1" x14ac:dyDescent="0.2">
      <c r="A108" s="10" t="s">
        <v>605</v>
      </c>
      <c r="B108" s="10" t="s">
        <v>322</v>
      </c>
      <c r="C108" s="103">
        <v>133783</v>
      </c>
      <c r="D108" s="103">
        <v>20000</v>
      </c>
      <c r="E108" s="103">
        <v>0</v>
      </c>
      <c r="F108" s="103">
        <v>0</v>
      </c>
      <c r="G108" s="103">
        <v>0</v>
      </c>
      <c r="H108" s="103">
        <v>0</v>
      </c>
      <c r="I108" s="103">
        <v>0</v>
      </c>
      <c r="J108" s="103">
        <v>0</v>
      </c>
      <c r="K108" s="103">
        <v>0</v>
      </c>
      <c r="L108" s="103">
        <v>0</v>
      </c>
      <c r="M108" s="103">
        <v>0</v>
      </c>
      <c r="N108" s="103">
        <v>0</v>
      </c>
      <c r="O108" s="103">
        <v>0</v>
      </c>
      <c r="P108" s="103" t="s">
        <v>1312</v>
      </c>
      <c r="Q108" s="103" t="s">
        <v>1316</v>
      </c>
      <c r="R108" s="103"/>
      <c r="S108" s="103"/>
      <c r="T108" s="103"/>
      <c r="U108" s="14"/>
      <c r="V108" s="14"/>
      <c r="W108" s="14"/>
    </row>
    <row r="109" spans="1:23" s="10" customFormat="1" ht="12.75" customHeight="1" x14ac:dyDescent="0.2">
      <c r="A109" s="10" t="s">
        <v>953</v>
      </c>
      <c r="B109" s="10" t="s">
        <v>954</v>
      </c>
      <c r="C109" s="103">
        <v>17400</v>
      </c>
      <c r="D109" s="103">
        <v>0</v>
      </c>
      <c r="E109" s="103">
        <v>0</v>
      </c>
      <c r="F109" s="103">
        <v>0</v>
      </c>
      <c r="G109" s="103">
        <v>0</v>
      </c>
      <c r="H109" s="103">
        <v>0</v>
      </c>
      <c r="I109" s="103">
        <v>0</v>
      </c>
      <c r="J109" s="103">
        <v>0</v>
      </c>
      <c r="K109" s="103">
        <v>0</v>
      </c>
      <c r="L109" s="103">
        <v>0</v>
      </c>
      <c r="M109" s="103">
        <v>0</v>
      </c>
      <c r="N109" s="103">
        <v>0</v>
      </c>
      <c r="O109" s="103">
        <v>0</v>
      </c>
      <c r="P109" s="103" t="s">
        <v>1312</v>
      </c>
      <c r="Q109" s="103" t="s">
        <v>1314</v>
      </c>
      <c r="R109" s="103"/>
      <c r="S109" s="103"/>
      <c r="T109" s="103"/>
      <c r="U109" s="14"/>
      <c r="V109" s="14"/>
      <c r="W109" s="14"/>
    </row>
    <row r="110" spans="1:23" s="10" customFormat="1" ht="12.75" customHeight="1" x14ac:dyDescent="0.2">
      <c r="A110" s="10" t="s">
        <v>788</v>
      </c>
      <c r="B110" s="10" t="s">
        <v>1330</v>
      </c>
      <c r="C110" s="103">
        <v>5000</v>
      </c>
      <c r="D110" s="103">
        <v>3000</v>
      </c>
      <c r="E110" s="103">
        <v>0</v>
      </c>
      <c r="F110" s="103">
        <v>0</v>
      </c>
      <c r="G110" s="103">
        <v>0</v>
      </c>
      <c r="H110" s="103">
        <v>0</v>
      </c>
      <c r="I110" s="103">
        <v>0</v>
      </c>
      <c r="J110" s="103">
        <v>0</v>
      </c>
      <c r="K110" s="103">
        <v>0</v>
      </c>
      <c r="L110" s="103">
        <v>0</v>
      </c>
      <c r="M110" s="103">
        <v>0</v>
      </c>
      <c r="N110" s="103">
        <v>0</v>
      </c>
      <c r="O110" s="103">
        <v>2470</v>
      </c>
      <c r="P110" s="103" t="s">
        <v>1323</v>
      </c>
      <c r="Q110" s="103" t="s">
        <v>1316</v>
      </c>
      <c r="R110" s="103"/>
      <c r="S110" s="103"/>
      <c r="T110" s="103"/>
      <c r="U110" s="14"/>
      <c r="V110" s="14"/>
      <c r="W110" s="14"/>
    </row>
    <row r="111" spans="1:23" s="10" customFormat="1" ht="12.75" customHeight="1" x14ac:dyDescent="0.2">
      <c r="A111" s="10" t="s">
        <v>750</v>
      </c>
      <c r="B111" s="10" t="s">
        <v>852</v>
      </c>
      <c r="C111" s="103">
        <v>4000</v>
      </c>
      <c r="D111" s="103">
        <v>0</v>
      </c>
      <c r="E111" s="103">
        <v>0</v>
      </c>
      <c r="F111" s="103">
        <v>0</v>
      </c>
      <c r="G111" s="103">
        <v>0</v>
      </c>
      <c r="H111" s="103">
        <v>0</v>
      </c>
      <c r="I111" s="103">
        <v>0</v>
      </c>
      <c r="J111" s="103">
        <v>0</v>
      </c>
      <c r="K111" s="103">
        <v>0</v>
      </c>
      <c r="L111" s="103">
        <v>0</v>
      </c>
      <c r="M111" s="103">
        <v>0</v>
      </c>
      <c r="N111" s="103">
        <v>0</v>
      </c>
      <c r="O111" s="103">
        <v>0</v>
      </c>
      <c r="P111" s="103" t="s">
        <v>1319</v>
      </c>
      <c r="Q111" s="103" t="s">
        <v>1316</v>
      </c>
      <c r="R111" s="103"/>
      <c r="S111" s="103"/>
      <c r="T111" s="103"/>
      <c r="U111" s="14"/>
      <c r="V111" s="14"/>
      <c r="W111" s="14"/>
    </row>
    <row r="112" spans="1:23" s="10" customFormat="1" ht="12.75" customHeight="1" x14ac:dyDescent="0.2">
      <c r="A112" s="10" t="s">
        <v>480</v>
      </c>
      <c r="B112" s="10" t="s">
        <v>53</v>
      </c>
      <c r="C112" s="103">
        <v>10020</v>
      </c>
      <c r="D112" s="103">
        <v>0</v>
      </c>
      <c r="E112" s="103">
        <v>0</v>
      </c>
      <c r="F112" s="103">
        <v>0</v>
      </c>
      <c r="G112" s="103">
        <v>0</v>
      </c>
      <c r="H112" s="103">
        <v>0</v>
      </c>
      <c r="I112" s="103">
        <v>0</v>
      </c>
      <c r="J112" s="103">
        <v>0</v>
      </c>
      <c r="K112" s="103">
        <v>0</v>
      </c>
      <c r="L112" s="103">
        <v>0</v>
      </c>
      <c r="M112" s="103">
        <v>0</v>
      </c>
      <c r="N112" s="103">
        <v>0</v>
      </c>
      <c r="O112" s="103">
        <v>3000</v>
      </c>
      <c r="P112" s="103" t="s">
        <v>1315</v>
      </c>
      <c r="Q112" s="103" t="s">
        <v>1316</v>
      </c>
      <c r="R112" s="103"/>
      <c r="S112" s="103"/>
      <c r="T112" s="103"/>
      <c r="U112" s="14"/>
      <c r="V112" s="14"/>
      <c r="W112" s="14"/>
    </row>
    <row r="113" spans="1:23" s="10" customFormat="1" ht="12.75" customHeight="1" x14ac:dyDescent="0.2">
      <c r="A113" s="10" t="s">
        <v>955</v>
      </c>
      <c r="B113" s="10" t="s">
        <v>956</v>
      </c>
      <c r="C113" s="103">
        <v>0</v>
      </c>
      <c r="D113" s="103">
        <v>0</v>
      </c>
      <c r="E113" s="103">
        <v>0</v>
      </c>
      <c r="F113" s="103">
        <v>0</v>
      </c>
      <c r="G113" s="103">
        <v>0</v>
      </c>
      <c r="H113" s="103">
        <v>0</v>
      </c>
      <c r="I113" s="103">
        <v>0</v>
      </c>
      <c r="J113" s="103">
        <v>0</v>
      </c>
      <c r="K113" s="103">
        <v>0</v>
      </c>
      <c r="L113" s="103">
        <v>0</v>
      </c>
      <c r="M113" s="103">
        <v>0</v>
      </c>
      <c r="N113" s="103">
        <v>0</v>
      </c>
      <c r="O113" s="103">
        <v>0</v>
      </c>
      <c r="P113" s="103" t="s">
        <v>1317</v>
      </c>
      <c r="Q113" s="103" t="s">
        <v>1317</v>
      </c>
      <c r="R113" s="103"/>
      <c r="S113" s="103"/>
      <c r="T113" s="103"/>
      <c r="U113" s="14"/>
      <c r="V113" s="14"/>
      <c r="W113" s="14"/>
    </row>
    <row r="114" spans="1:23" s="10" customFormat="1" ht="12.75" customHeight="1" x14ac:dyDescent="0.2">
      <c r="A114" s="10" t="s">
        <v>957</v>
      </c>
      <c r="B114" s="10" t="s">
        <v>958</v>
      </c>
      <c r="C114" s="103">
        <v>33774</v>
      </c>
      <c r="D114" s="103">
        <v>0</v>
      </c>
      <c r="E114" s="103">
        <v>0</v>
      </c>
      <c r="F114" s="103">
        <v>0</v>
      </c>
      <c r="G114" s="103">
        <v>0</v>
      </c>
      <c r="H114" s="103">
        <v>0</v>
      </c>
      <c r="I114" s="103">
        <v>0</v>
      </c>
      <c r="J114" s="103">
        <v>0</v>
      </c>
      <c r="K114" s="103">
        <v>0</v>
      </c>
      <c r="L114" s="103">
        <v>0</v>
      </c>
      <c r="M114" s="103">
        <v>0</v>
      </c>
      <c r="N114" s="103">
        <v>0</v>
      </c>
      <c r="O114" s="103">
        <v>0</v>
      </c>
      <c r="P114" s="103" t="s">
        <v>1331</v>
      </c>
      <c r="Q114" s="103" t="s">
        <v>1314</v>
      </c>
      <c r="R114" s="103"/>
      <c r="S114" s="103"/>
      <c r="T114" s="103"/>
      <c r="U114" s="14"/>
      <c r="V114" s="14"/>
      <c r="W114" s="14"/>
    </row>
    <row r="115" spans="1:23" s="10" customFormat="1" ht="12.75" customHeight="1" x14ac:dyDescent="0.2">
      <c r="A115" s="10" t="s">
        <v>959</v>
      </c>
      <c r="B115" s="10" t="s">
        <v>960</v>
      </c>
      <c r="C115" s="103">
        <v>2816</v>
      </c>
      <c r="D115" s="103">
        <v>0</v>
      </c>
      <c r="E115" s="103">
        <v>0</v>
      </c>
      <c r="F115" s="103">
        <v>0</v>
      </c>
      <c r="G115" s="103">
        <v>0</v>
      </c>
      <c r="H115" s="103">
        <v>0</v>
      </c>
      <c r="I115" s="103">
        <v>0</v>
      </c>
      <c r="J115" s="103">
        <v>0</v>
      </c>
      <c r="K115" s="103">
        <v>0</v>
      </c>
      <c r="L115" s="103">
        <v>0</v>
      </c>
      <c r="M115" s="103">
        <v>0</v>
      </c>
      <c r="N115" s="103">
        <v>0</v>
      </c>
      <c r="O115" s="103">
        <v>0</v>
      </c>
      <c r="P115" s="103" t="s">
        <v>1317</v>
      </c>
      <c r="Q115" s="103" t="s">
        <v>1317</v>
      </c>
      <c r="R115" s="103"/>
      <c r="S115" s="103"/>
      <c r="T115" s="103"/>
      <c r="U115" s="14"/>
      <c r="V115" s="14"/>
      <c r="W115" s="14"/>
    </row>
    <row r="116" spans="1:23" s="10" customFormat="1" ht="12.75" customHeight="1" x14ac:dyDescent="0.2">
      <c r="A116" s="10" t="s">
        <v>430</v>
      </c>
      <c r="B116" s="10" t="s">
        <v>54</v>
      </c>
      <c r="C116" s="103">
        <v>17510</v>
      </c>
      <c r="D116" s="103">
        <v>0</v>
      </c>
      <c r="E116" s="103">
        <v>0</v>
      </c>
      <c r="F116" s="103">
        <v>0</v>
      </c>
      <c r="G116" s="103">
        <v>0</v>
      </c>
      <c r="H116" s="103">
        <v>0</v>
      </c>
      <c r="I116" s="103">
        <v>0</v>
      </c>
      <c r="J116" s="103">
        <v>0</v>
      </c>
      <c r="K116" s="103">
        <v>0</v>
      </c>
      <c r="L116" s="103">
        <v>1407</v>
      </c>
      <c r="M116" s="103">
        <v>0</v>
      </c>
      <c r="N116" s="103">
        <v>0</v>
      </c>
      <c r="O116" s="103">
        <v>0</v>
      </c>
      <c r="P116" s="103" t="s">
        <v>1315</v>
      </c>
      <c r="Q116" s="103" t="s">
        <v>1316</v>
      </c>
      <c r="R116" s="103"/>
      <c r="S116" s="103"/>
      <c r="T116" s="103"/>
      <c r="U116" s="14"/>
      <c r="V116" s="14"/>
      <c r="W116" s="14"/>
    </row>
    <row r="117" spans="1:23" s="10" customFormat="1" ht="12.75" customHeight="1" x14ac:dyDescent="0.2">
      <c r="A117" s="10" t="s">
        <v>597</v>
      </c>
      <c r="B117" s="10" t="s">
        <v>55</v>
      </c>
      <c r="C117" s="103">
        <v>2620</v>
      </c>
      <c r="D117" s="103">
        <v>0</v>
      </c>
      <c r="E117" s="103">
        <v>0</v>
      </c>
      <c r="F117" s="103">
        <v>0</v>
      </c>
      <c r="G117" s="103">
        <v>0</v>
      </c>
      <c r="H117" s="103">
        <v>0</v>
      </c>
      <c r="I117" s="103">
        <v>0</v>
      </c>
      <c r="J117" s="103">
        <v>0</v>
      </c>
      <c r="K117" s="103">
        <v>0</v>
      </c>
      <c r="L117" s="103">
        <v>0</v>
      </c>
      <c r="M117" s="103">
        <v>0</v>
      </c>
      <c r="N117" s="103">
        <v>0</v>
      </c>
      <c r="O117" s="103">
        <v>0</v>
      </c>
      <c r="P117" s="103" t="s">
        <v>1315</v>
      </c>
      <c r="Q117" s="103" t="s">
        <v>1316</v>
      </c>
      <c r="R117" s="103"/>
      <c r="S117" s="103"/>
      <c r="T117" s="103"/>
      <c r="U117" s="14"/>
      <c r="V117" s="14"/>
      <c r="W117" s="14"/>
    </row>
    <row r="118" spans="1:23" s="10" customFormat="1" ht="12.75" customHeight="1" x14ac:dyDescent="0.2">
      <c r="A118" s="10" t="s">
        <v>425</v>
      </c>
      <c r="B118" s="10" t="s">
        <v>371</v>
      </c>
      <c r="C118" s="103">
        <v>178248</v>
      </c>
      <c r="D118" s="103">
        <v>5000</v>
      </c>
      <c r="E118" s="103">
        <v>0</v>
      </c>
      <c r="F118" s="103">
        <v>0</v>
      </c>
      <c r="G118" s="103">
        <v>0</v>
      </c>
      <c r="H118" s="103">
        <v>0</v>
      </c>
      <c r="I118" s="103">
        <v>0</v>
      </c>
      <c r="J118" s="103">
        <v>0</v>
      </c>
      <c r="K118" s="103">
        <v>0</v>
      </c>
      <c r="L118" s="103">
        <v>20003</v>
      </c>
      <c r="M118" s="103">
        <v>0</v>
      </c>
      <c r="N118" s="103">
        <v>0</v>
      </c>
      <c r="O118" s="103">
        <v>32698</v>
      </c>
      <c r="P118" s="103" t="s">
        <v>1312</v>
      </c>
      <c r="Q118" s="103" t="s">
        <v>1316</v>
      </c>
      <c r="R118" s="103"/>
      <c r="S118" s="103"/>
      <c r="T118" s="103"/>
      <c r="U118" s="14"/>
      <c r="V118" s="14"/>
      <c r="W118" s="14"/>
    </row>
    <row r="119" spans="1:23" s="10" customFormat="1" ht="12.75" customHeight="1" x14ac:dyDescent="0.2">
      <c r="A119" s="10" t="s">
        <v>489</v>
      </c>
      <c r="B119" s="10" t="s">
        <v>56</v>
      </c>
      <c r="C119" s="103">
        <v>17167</v>
      </c>
      <c r="D119" s="103">
        <v>0</v>
      </c>
      <c r="E119" s="103">
        <v>0</v>
      </c>
      <c r="F119" s="103">
        <v>0</v>
      </c>
      <c r="G119" s="103">
        <v>0</v>
      </c>
      <c r="H119" s="103">
        <v>0</v>
      </c>
      <c r="I119" s="103">
        <v>0</v>
      </c>
      <c r="J119" s="103">
        <v>0</v>
      </c>
      <c r="K119" s="103">
        <v>0</v>
      </c>
      <c r="L119" s="103">
        <v>0</v>
      </c>
      <c r="M119" s="103">
        <v>2000</v>
      </c>
      <c r="N119" s="103">
        <v>0</v>
      </c>
      <c r="O119" s="103">
        <v>0</v>
      </c>
      <c r="P119" s="103" t="s">
        <v>1315</v>
      </c>
      <c r="Q119" s="103" t="s">
        <v>1316</v>
      </c>
      <c r="R119" s="103"/>
      <c r="S119" s="103"/>
      <c r="T119" s="103"/>
      <c r="U119" s="14"/>
      <c r="V119" s="14"/>
      <c r="W119" s="14"/>
    </row>
    <row r="120" spans="1:23" s="10" customFormat="1" ht="12.75" customHeight="1" x14ac:dyDescent="0.2">
      <c r="A120" s="10" t="s">
        <v>464</v>
      </c>
      <c r="B120" s="10" t="s">
        <v>1332</v>
      </c>
      <c r="C120" s="103">
        <v>96617</v>
      </c>
      <c r="D120" s="103">
        <v>10621</v>
      </c>
      <c r="E120" s="103">
        <v>0</v>
      </c>
      <c r="F120" s="103">
        <v>0</v>
      </c>
      <c r="G120" s="103">
        <v>0</v>
      </c>
      <c r="H120" s="103">
        <v>0</v>
      </c>
      <c r="I120" s="103">
        <v>0</v>
      </c>
      <c r="J120" s="103">
        <v>0</v>
      </c>
      <c r="K120" s="103">
        <v>0</v>
      </c>
      <c r="L120" s="103">
        <v>0</v>
      </c>
      <c r="M120" s="103">
        <v>0</v>
      </c>
      <c r="N120" s="103">
        <v>163</v>
      </c>
      <c r="O120" s="103">
        <v>30964</v>
      </c>
      <c r="P120" s="103" t="s">
        <v>1312</v>
      </c>
      <c r="Q120" s="103" t="s">
        <v>1316</v>
      </c>
      <c r="R120" s="103"/>
      <c r="S120" s="103"/>
      <c r="T120" s="103"/>
      <c r="U120" s="14"/>
      <c r="V120" s="14"/>
      <c r="W120" s="14"/>
    </row>
    <row r="121" spans="1:23" s="10" customFormat="1" ht="12.75" customHeight="1" x14ac:dyDescent="0.2">
      <c r="A121" s="10" t="s">
        <v>700</v>
      </c>
      <c r="B121" s="10" t="s">
        <v>57</v>
      </c>
      <c r="C121" s="103">
        <v>16575</v>
      </c>
      <c r="D121" s="103">
        <v>5000</v>
      </c>
      <c r="E121" s="103">
        <v>0</v>
      </c>
      <c r="F121" s="103">
        <v>0</v>
      </c>
      <c r="G121" s="103">
        <v>0</v>
      </c>
      <c r="H121" s="103">
        <v>0</v>
      </c>
      <c r="I121" s="103">
        <v>0</v>
      </c>
      <c r="J121" s="103">
        <v>9950</v>
      </c>
      <c r="K121" s="103">
        <v>0</v>
      </c>
      <c r="L121" s="103">
        <v>0</v>
      </c>
      <c r="M121" s="103">
        <v>17984</v>
      </c>
      <c r="N121" s="103">
        <v>17584</v>
      </c>
      <c r="O121" s="103">
        <v>10200</v>
      </c>
      <c r="P121" s="103" t="s">
        <v>1321</v>
      </c>
      <c r="Q121" s="103" t="s">
        <v>1316</v>
      </c>
      <c r="R121" s="103"/>
      <c r="S121" s="103"/>
      <c r="T121" s="103"/>
      <c r="U121" s="14"/>
      <c r="V121" s="14"/>
      <c r="W121" s="14"/>
    </row>
    <row r="122" spans="1:23" s="10" customFormat="1" ht="12.75" customHeight="1" x14ac:dyDescent="0.2">
      <c r="A122" s="10" t="s">
        <v>961</v>
      </c>
      <c r="B122" s="10" t="s">
        <v>962</v>
      </c>
      <c r="C122" s="103">
        <v>1000</v>
      </c>
      <c r="D122" s="103">
        <v>0</v>
      </c>
      <c r="E122" s="103">
        <v>0</v>
      </c>
      <c r="F122" s="103">
        <v>0</v>
      </c>
      <c r="G122" s="103">
        <v>0</v>
      </c>
      <c r="H122" s="103">
        <v>0</v>
      </c>
      <c r="I122" s="103">
        <v>0</v>
      </c>
      <c r="J122" s="103">
        <v>0</v>
      </c>
      <c r="K122" s="103">
        <v>0</v>
      </c>
      <c r="L122" s="103">
        <v>0</v>
      </c>
      <c r="M122" s="103">
        <v>0</v>
      </c>
      <c r="N122" s="103">
        <v>0</v>
      </c>
      <c r="O122" s="103">
        <v>0</v>
      </c>
      <c r="P122" s="103" t="s">
        <v>1318</v>
      </c>
      <c r="Q122" s="103" t="s">
        <v>1317</v>
      </c>
      <c r="R122" s="103"/>
      <c r="S122" s="103"/>
      <c r="T122" s="103"/>
      <c r="U122" s="14"/>
      <c r="V122" s="14"/>
      <c r="W122" s="14"/>
    </row>
    <row r="123" spans="1:23" s="10" customFormat="1" ht="12.75" customHeight="1" x14ac:dyDescent="0.2">
      <c r="A123" s="10" t="s">
        <v>589</v>
      </c>
      <c r="B123" s="10" t="s">
        <v>58</v>
      </c>
      <c r="C123" s="103">
        <v>2000</v>
      </c>
      <c r="D123" s="103">
        <v>3500</v>
      </c>
      <c r="E123" s="103">
        <v>0</v>
      </c>
      <c r="F123" s="103">
        <v>0</v>
      </c>
      <c r="G123" s="103">
        <v>0</v>
      </c>
      <c r="H123" s="103">
        <v>0</v>
      </c>
      <c r="I123" s="103">
        <v>0</v>
      </c>
      <c r="J123" s="103">
        <v>0</v>
      </c>
      <c r="K123" s="103">
        <v>0</v>
      </c>
      <c r="L123" s="103">
        <v>0</v>
      </c>
      <c r="M123" s="103">
        <v>0</v>
      </c>
      <c r="N123" s="103">
        <v>0</v>
      </c>
      <c r="O123" s="103">
        <v>0</v>
      </c>
      <c r="P123" s="103" t="s">
        <v>1315</v>
      </c>
      <c r="Q123" s="103" t="s">
        <v>1316</v>
      </c>
      <c r="R123" s="103"/>
      <c r="S123" s="103"/>
      <c r="T123" s="103"/>
      <c r="U123" s="14"/>
      <c r="V123" s="14"/>
      <c r="W123" s="14"/>
    </row>
    <row r="124" spans="1:23" s="10" customFormat="1" ht="12.75" customHeight="1" x14ac:dyDescent="0.2">
      <c r="A124" s="10" t="s">
        <v>668</v>
      </c>
      <c r="B124" s="10" t="s">
        <v>59</v>
      </c>
      <c r="C124" s="103">
        <v>25513</v>
      </c>
      <c r="D124" s="103">
        <v>13000</v>
      </c>
      <c r="E124" s="103">
        <v>0</v>
      </c>
      <c r="F124" s="103">
        <v>0</v>
      </c>
      <c r="G124" s="103">
        <v>0</v>
      </c>
      <c r="H124" s="103">
        <v>0</v>
      </c>
      <c r="I124" s="103">
        <v>0</v>
      </c>
      <c r="J124" s="103">
        <v>0</v>
      </c>
      <c r="K124" s="103">
        <v>0</v>
      </c>
      <c r="L124" s="103">
        <v>1320</v>
      </c>
      <c r="M124" s="103">
        <v>32852</v>
      </c>
      <c r="N124" s="103">
        <v>0</v>
      </c>
      <c r="O124" s="103">
        <v>12000</v>
      </c>
      <c r="P124" s="103" t="s">
        <v>1315</v>
      </c>
      <c r="Q124" s="103" t="s">
        <v>1316</v>
      </c>
      <c r="R124" s="103"/>
      <c r="S124" s="103"/>
      <c r="T124" s="103"/>
      <c r="U124" s="14"/>
      <c r="V124" s="14"/>
      <c r="W124" s="14"/>
    </row>
    <row r="125" spans="1:23" s="10" customFormat="1" ht="12.75" customHeight="1" x14ac:dyDescent="0.2">
      <c r="A125" s="10" t="s">
        <v>729</v>
      </c>
      <c r="B125" s="10" t="s">
        <v>60</v>
      </c>
      <c r="C125" s="103">
        <v>103000</v>
      </c>
      <c r="D125" s="103">
        <v>0</v>
      </c>
      <c r="E125" s="103">
        <v>0</v>
      </c>
      <c r="F125" s="103">
        <v>0</v>
      </c>
      <c r="G125" s="103">
        <v>0</v>
      </c>
      <c r="H125" s="103">
        <v>0</v>
      </c>
      <c r="I125" s="103">
        <v>0</v>
      </c>
      <c r="J125" s="103">
        <v>0</v>
      </c>
      <c r="K125" s="103">
        <v>0</v>
      </c>
      <c r="L125" s="103">
        <v>2930</v>
      </c>
      <c r="M125" s="103">
        <v>0</v>
      </c>
      <c r="N125" s="103">
        <v>0</v>
      </c>
      <c r="O125" s="103">
        <v>25000</v>
      </c>
      <c r="P125" s="103" t="s">
        <v>1320</v>
      </c>
      <c r="Q125" s="103" t="s">
        <v>1316</v>
      </c>
      <c r="R125" s="103"/>
      <c r="S125" s="103"/>
      <c r="T125" s="103"/>
      <c r="U125" s="14"/>
      <c r="V125" s="14"/>
      <c r="W125" s="14"/>
    </row>
    <row r="126" spans="1:23" s="10" customFormat="1" ht="12.75" customHeight="1" x14ac:dyDescent="0.2">
      <c r="A126" s="10" t="s">
        <v>426</v>
      </c>
      <c r="B126" s="10" t="s">
        <v>323</v>
      </c>
      <c r="C126" s="103">
        <v>56192</v>
      </c>
      <c r="D126" s="103">
        <v>5000</v>
      </c>
      <c r="E126" s="103">
        <v>0</v>
      </c>
      <c r="F126" s="103">
        <v>0</v>
      </c>
      <c r="G126" s="103">
        <v>0</v>
      </c>
      <c r="H126" s="103">
        <v>0</v>
      </c>
      <c r="I126" s="103">
        <v>0</v>
      </c>
      <c r="J126" s="103">
        <v>0</v>
      </c>
      <c r="K126" s="103">
        <v>0</v>
      </c>
      <c r="L126" s="103">
        <v>54900</v>
      </c>
      <c r="M126" s="103">
        <v>0</v>
      </c>
      <c r="N126" s="103">
        <v>0</v>
      </c>
      <c r="O126" s="103">
        <v>0</v>
      </c>
      <c r="P126" s="103" t="s">
        <v>1324</v>
      </c>
      <c r="Q126" s="103" t="s">
        <v>1316</v>
      </c>
      <c r="R126" s="103"/>
      <c r="S126" s="103"/>
      <c r="T126" s="103"/>
      <c r="U126" s="14"/>
      <c r="V126" s="14"/>
      <c r="W126" s="14"/>
    </row>
    <row r="127" spans="1:23" s="10" customFormat="1" ht="12.75" customHeight="1" x14ac:dyDescent="0.2">
      <c r="A127" s="10" t="s">
        <v>751</v>
      </c>
      <c r="B127" s="10" t="s">
        <v>853</v>
      </c>
      <c r="C127" s="103">
        <v>10278</v>
      </c>
      <c r="D127" s="103">
        <v>2000</v>
      </c>
      <c r="E127" s="103">
        <v>0</v>
      </c>
      <c r="F127" s="103">
        <v>0</v>
      </c>
      <c r="G127" s="103">
        <v>0</v>
      </c>
      <c r="H127" s="103">
        <v>0</v>
      </c>
      <c r="I127" s="103">
        <v>0</v>
      </c>
      <c r="J127" s="103">
        <v>0</v>
      </c>
      <c r="K127" s="103">
        <v>0</v>
      </c>
      <c r="L127" s="103">
        <v>2000</v>
      </c>
      <c r="M127" s="103">
        <v>0</v>
      </c>
      <c r="N127" s="103">
        <v>0</v>
      </c>
      <c r="O127" s="103">
        <v>0</v>
      </c>
      <c r="P127" s="103" t="s">
        <v>1319</v>
      </c>
      <c r="Q127" s="103" t="s">
        <v>1316</v>
      </c>
      <c r="R127" s="103"/>
      <c r="S127" s="103"/>
      <c r="T127" s="103"/>
      <c r="U127" s="14"/>
      <c r="V127" s="14"/>
      <c r="W127" s="14"/>
    </row>
    <row r="128" spans="1:23" s="10" customFormat="1" ht="12.75" customHeight="1" x14ac:dyDescent="0.2">
      <c r="A128" s="10" t="s">
        <v>518</v>
      </c>
      <c r="B128" s="10" t="s">
        <v>61</v>
      </c>
      <c r="C128" s="103">
        <v>32350</v>
      </c>
      <c r="D128" s="103">
        <v>9000</v>
      </c>
      <c r="E128" s="103">
        <v>0</v>
      </c>
      <c r="F128" s="103">
        <v>0</v>
      </c>
      <c r="G128" s="103">
        <v>0</v>
      </c>
      <c r="H128" s="103">
        <v>0</v>
      </c>
      <c r="I128" s="103">
        <v>0</v>
      </c>
      <c r="J128" s="103">
        <v>0</v>
      </c>
      <c r="K128" s="103">
        <v>3000</v>
      </c>
      <c r="L128" s="103">
        <v>0</v>
      </c>
      <c r="M128" s="103">
        <v>0</v>
      </c>
      <c r="N128" s="103">
        <v>0</v>
      </c>
      <c r="O128" s="103">
        <v>23000</v>
      </c>
      <c r="P128" s="103" t="s">
        <v>1315</v>
      </c>
      <c r="Q128" s="103" t="s">
        <v>1316</v>
      </c>
      <c r="R128" s="103"/>
      <c r="S128" s="103"/>
      <c r="T128" s="103"/>
      <c r="U128" s="14"/>
      <c r="V128" s="14"/>
      <c r="W128" s="14"/>
    </row>
    <row r="129" spans="1:23" s="10" customFormat="1" ht="12.75" customHeight="1" x14ac:dyDescent="0.2">
      <c r="A129" s="10" t="s">
        <v>463</v>
      </c>
      <c r="B129" s="10" t="s">
        <v>62</v>
      </c>
      <c r="C129" s="103">
        <v>14000</v>
      </c>
      <c r="D129" s="103">
        <v>3000</v>
      </c>
      <c r="E129" s="103">
        <v>0</v>
      </c>
      <c r="F129" s="103">
        <v>0</v>
      </c>
      <c r="G129" s="103">
        <v>0</v>
      </c>
      <c r="H129" s="103">
        <v>0</v>
      </c>
      <c r="I129" s="103">
        <v>0</v>
      </c>
      <c r="J129" s="103">
        <v>0</v>
      </c>
      <c r="K129" s="103">
        <v>0</v>
      </c>
      <c r="L129" s="103">
        <v>2390</v>
      </c>
      <c r="M129" s="103">
        <v>0</v>
      </c>
      <c r="N129" s="103">
        <v>0</v>
      </c>
      <c r="O129" s="103">
        <v>0</v>
      </c>
      <c r="P129" s="103" t="s">
        <v>1312</v>
      </c>
      <c r="Q129" s="103" t="s">
        <v>1316</v>
      </c>
      <c r="R129" s="103"/>
      <c r="S129" s="103"/>
      <c r="T129" s="103"/>
      <c r="U129" s="14"/>
      <c r="V129" s="14"/>
      <c r="W129" s="14"/>
    </row>
    <row r="130" spans="1:23" s="10" customFormat="1" ht="12.75" customHeight="1" x14ac:dyDescent="0.2">
      <c r="A130" s="10" t="s">
        <v>536</v>
      </c>
      <c r="B130" s="10" t="s">
        <v>63</v>
      </c>
      <c r="C130" s="103">
        <v>13000</v>
      </c>
      <c r="D130" s="103">
        <v>3000</v>
      </c>
      <c r="E130" s="103">
        <v>0</v>
      </c>
      <c r="F130" s="103">
        <v>0</v>
      </c>
      <c r="G130" s="103">
        <v>0</v>
      </c>
      <c r="H130" s="103">
        <v>0</v>
      </c>
      <c r="I130" s="103">
        <v>0</v>
      </c>
      <c r="J130" s="103">
        <v>0</v>
      </c>
      <c r="K130" s="103">
        <v>0</v>
      </c>
      <c r="L130" s="103">
        <v>17757</v>
      </c>
      <c r="M130" s="103">
        <v>17808</v>
      </c>
      <c r="N130" s="103">
        <v>0</v>
      </c>
      <c r="O130" s="103">
        <v>0</v>
      </c>
      <c r="P130" s="103" t="s">
        <v>1315</v>
      </c>
      <c r="Q130" s="103" t="s">
        <v>1316</v>
      </c>
      <c r="R130" s="103"/>
      <c r="S130" s="103"/>
      <c r="T130" s="103"/>
      <c r="U130" s="14"/>
      <c r="V130" s="14"/>
      <c r="W130" s="14"/>
    </row>
    <row r="131" spans="1:23" s="10" customFormat="1" ht="12.75" customHeight="1" x14ac:dyDescent="0.2">
      <c r="A131" s="10" t="s">
        <v>819</v>
      </c>
      <c r="B131" s="10" t="s">
        <v>372</v>
      </c>
      <c r="C131" s="103">
        <v>1692</v>
      </c>
      <c r="D131" s="103">
        <v>0</v>
      </c>
      <c r="E131" s="103">
        <v>0</v>
      </c>
      <c r="F131" s="103">
        <v>0</v>
      </c>
      <c r="G131" s="103">
        <v>0</v>
      </c>
      <c r="H131" s="103">
        <v>0</v>
      </c>
      <c r="I131" s="103">
        <v>0</v>
      </c>
      <c r="J131" s="103">
        <v>0</v>
      </c>
      <c r="K131" s="103">
        <v>0</v>
      </c>
      <c r="L131" s="103">
        <v>0</v>
      </c>
      <c r="M131" s="103">
        <v>0</v>
      </c>
      <c r="N131" s="103">
        <v>0</v>
      </c>
      <c r="O131" s="103">
        <v>0</v>
      </c>
      <c r="P131" s="103" t="s">
        <v>1333</v>
      </c>
      <c r="Q131" s="103" t="s">
        <v>1316</v>
      </c>
      <c r="R131" s="103"/>
      <c r="S131" s="103"/>
      <c r="T131" s="103"/>
      <c r="U131" s="14"/>
      <c r="V131" s="14"/>
      <c r="W131" s="14"/>
    </row>
    <row r="132" spans="1:23" s="10" customFormat="1" ht="12.75" customHeight="1" x14ac:dyDescent="0.2">
      <c r="A132" s="10" t="s">
        <v>598</v>
      </c>
      <c r="B132" s="10" t="s">
        <v>64</v>
      </c>
      <c r="C132" s="103">
        <v>18000</v>
      </c>
      <c r="D132" s="103">
        <v>0</v>
      </c>
      <c r="E132" s="103">
        <v>0</v>
      </c>
      <c r="F132" s="103">
        <v>0</v>
      </c>
      <c r="G132" s="103">
        <v>0</v>
      </c>
      <c r="H132" s="103">
        <v>0</v>
      </c>
      <c r="I132" s="103">
        <v>0</v>
      </c>
      <c r="J132" s="103">
        <v>0</v>
      </c>
      <c r="K132" s="103">
        <v>0</v>
      </c>
      <c r="L132" s="103">
        <v>0</v>
      </c>
      <c r="M132" s="103">
        <v>0</v>
      </c>
      <c r="N132" s="103">
        <v>0</v>
      </c>
      <c r="O132" s="103">
        <v>11000</v>
      </c>
      <c r="P132" s="103" t="s">
        <v>1315</v>
      </c>
      <c r="Q132" s="103" t="s">
        <v>1316</v>
      </c>
      <c r="R132" s="103"/>
      <c r="S132" s="103"/>
      <c r="T132" s="103"/>
      <c r="U132" s="14"/>
      <c r="V132" s="14"/>
      <c r="W132" s="14"/>
    </row>
    <row r="133" spans="1:23" s="10" customFormat="1" ht="12.75" customHeight="1" x14ac:dyDescent="0.2">
      <c r="A133" s="10" t="s">
        <v>963</v>
      </c>
      <c r="B133" s="10" t="s">
        <v>964</v>
      </c>
      <c r="C133" s="103">
        <v>24768</v>
      </c>
      <c r="D133" s="103">
        <v>0</v>
      </c>
      <c r="E133" s="103">
        <v>0</v>
      </c>
      <c r="F133" s="103">
        <v>0</v>
      </c>
      <c r="G133" s="103">
        <v>0</v>
      </c>
      <c r="H133" s="103">
        <v>0</v>
      </c>
      <c r="I133" s="103">
        <v>0</v>
      </c>
      <c r="J133" s="103">
        <v>0</v>
      </c>
      <c r="K133" s="103">
        <v>0</v>
      </c>
      <c r="L133" s="103">
        <v>0</v>
      </c>
      <c r="M133" s="103">
        <v>0</v>
      </c>
      <c r="N133" s="103">
        <v>0</v>
      </c>
      <c r="O133" s="103">
        <v>0</v>
      </c>
      <c r="P133" s="103" t="s">
        <v>1312</v>
      </c>
      <c r="Q133" s="103" t="s">
        <v>1313</v>
      </c>
      <c r="R133" s="103"/>
      <c r="S133" s="103"/>
      <c r="T133" s="103"/>
      <c r="U133" s="14"/>
      <c r="V133" s="14"/>
      <c r="W133" s="14"/>
    </row>
    <row r="134" spans="1:23" s="10" customFormat="1" ht="12.75" customHeight="1" x14ac:dyDescent="0.2">
      <c r="A134" s="10" t="s">
        <v>433</v>
      </c>
      <c r="B134" s="10" t="s">
        <v>829</v>
      </c>
      <c r="C134" s="103">
        <v>19034</v>
      </c>
      <c r="D134" s="103">
        <v>2000</v>
      </c>
      <c r="E134" s="103">
        <v>0</v>
      </c>
      <c r="F134" s="103">
        <v>0</v>
      </c>
      <c r="G134" s="103">
        <v>0</v>
      </c>
      <c r="H134" s="103">
        <v>0</v>
      </c>
      <c r="I134" s="103">
        <v>0</v>
      </c>
      <c r="J134" s="103">
        <v>0</v>
      </c>
      <c r="K134" s="103">
        <v>0</v>
      </c>
      <c r="L134" s="103">
        <v>39510</v>
      </c>
      <c r="M134" s="103">
        <v>0</v>
      </c>
      <c r="N134" s="103">
        <v>0</v>
      </c>
      <c r="O134" s="103">
        <v>7000</v>
      </c>
      <c r="P134" s="103" t="s">
        <v>1312</v>
      </c>
      <c r="Q134" s="103" t="s">
        <v>1316</v>
      </c>
      <c r="R134" s="103"/>
      <c r="S134" s="103"/>
      <c r="T134" s="103"/>
      <c r="U134" s="14"/>
      <c r="V134" s="14"/>
      <c r="W134" s="14"/>
    </row>
    <row r="135" spans="1:23" s="10" customFormat="1" ht="12.75" customHeight="1" x14ac:dyDescent="0.2">
      <c r="A135" s="10" t="s">
        <v>434</v>
      </c>
      <c r="B135" s="10" t="s">
        <v>324</v>
      </c>
      <c r="C135" s="103">
        <v>131037</v>
      </c>
      <c r="D135" s="103">
        <v>32000</v>
      </c>
      <c r="E135" s="103">
        <v>0</v>
      </c>
      <c r="F135" s="103">
        <v>0</v>
      </c>
      <c r="G135" s="103">
        <v>0</v>
      </c>
      <c r="H135" s="103">
        <v>0</v>
      </c>
      <c r="I135" s="103">
        <v>0</v>
      </c>
      <c r="J135" s="103">
        <v>0</v>
      </c>
      <c r="K135" s="103">
        <v>27000</v>
      </c>
      <c r="L135" s="103">
        <v>20000</v>
      </c>
      <c r="M135" s="103">
        <v>0</v>
      </c>
      <c r="N135" s="103">
        <v>0</v>
      </c>
      <c r="O135" s="103">
        <v>46000</v>
      </c>
      <c r="P135" s="103" t="s">
        <v>1324</v>
      </c>
      <c r="Q135" s="103" t="s">
        <v>1316</v>
      </c>
      <c r="R135" s="103"/>
      <c r="S135" s="103"/>
      <c r="T135" s="103"/>
      <c r="U135" s="14"/>
      <c r="V135" s="14"/>
      <c r="W135" s="14"/>
    </row>
    <row r="136" spans="1:23" s="10" customFormat="1" ht="12.75" customHeight="1" x14ac:dyDescent="0.2">
      <c r="A136" s="10" t="s">
        <v>789</v>
      </c>
      <c r="B136" s="10" t="s">
        <v>1334</v>
      </c>
      <c r="C136" s="103">
        <v>17</v>
      </c>
      <c r="D136" s="103">
        <v>0</v>
      </c>
      <c r="E136" s="103">
        <v>0</v>
      </c>
      <c r="F136" s="103">
        <v>0</v>
      </c>
      <c r="G136" s="103">
        <v>0</v>
      </c>
      <c r="H136" s="103">
        <v>0</v>
      </c>
      <c r="I136" s="103">
        <v>0</v>
      </c>
      <c r="J136" s="103">
        <v>0</v>
      </c>
      <c r="K136" s="103">
        <v>0</v>
      </c>
      <c r="L136" s="103">
        <v>0</v>
      </c>
      <c r="M136" s="103">
        <v>0</v>
      </c>
      <c r="N136" s="103">
        <v>0</v>
      </c>
      <c r="O136" s="103">
        <v>6535</v>
      </c>
      <c r="P136" s="103" t="s">
        <v>1323</v>
      </c>
      <c r="Q136" s="103" t="s">
        <v>1316</v>
      </c>
      <c r="R136" s="103"/>
      <c r="S136" s="103"/>
      <c r="T136" s="103"/>
      <c r="U136" s="14"/>
      <c r="V136" s="14"/>
      <c r="W136" s="14"/>
    </row>
    <row r="137" spans="1:23" s="10" customFormat="1" ht="12.75" customHeight="1" x14ac:dyDescent="0.2">
      <c r="A137" s="10" t="s">
        <v>438</v>
      </c>
      <c r="B137" s="10" t="s">
        <v>65</v>
      </c>
      <c r="C137" s="103">
        <v>4533</v>
      </c>
      <c r="D137" s="103">
        <v>2000</v>
      </c>
      <c r="E137" s="103">
        <v>0</v>
      </c>
      <c r="F137" s="103">
        <v>0</v>
      </c>
      <c r="G137" s="103">
        <v>0</v>
      </c>
      <c r="H137" s="103">
        <v>0</v>
      </c>
      <c r="I137" s="103">
        <v>0</v>
      </c>
      <c r="J137" s="103">
        <v>0</v>
      </c>
      <c r="K137" s="103">
        <v>0</v>
      </c>
      <c r="L137" s="103">
        <v>0</v>
      </c>
      <c r="M137" s="103">
        <v>0</v>
      </c>
      <c r="N137" s="103">
        <v>0</v>
      </c>
      <c r="O137" s="103">
        <v>0</v>
      </c>
      <c r="P137" s="103" t="s">
        <v>1315</v>
      </c>
      <c r="Q137" s="103" t="s">
        <v>1316</v>
      </c>
      <c r="R137" s="103"/>
      <c r="S137" s="103"/>
      <c r="T137" s="103"/>
      <c r="U137" s="14"/>
      <c r="V137" s="14"/>
      <c r="W137" s="14"/>
    </row>
    <row r="138" spans="1:23" s="10" customFormat="1" ht="12.75" customHeight="1" x14ac:dyDescent="0.2">
      <c r="A138" s="10" t="s">
        <v>752</v>
      </c>
      <c r="B138" s="10" t="s">
        <v>854</v>
      </c>
      <c r="C138" s="103">
        <v>29047</v>
      </c>
      <c r="D138" s="103">
        <v>1000</v>
      </c>
      <c r="E138" s="103">
        <v>0</v>
      </c>
      <c r="F138" s="103">
        <v>0</v>
      </c>
      <c r="G138" s="103">
        <v>0</v>
      </c>
      <c r="H138" s="103">
        <v>0</v>
      </c>
      <c r="I138" s="103">
        <v>0</v>
      </c>
      <c r="J138" s="103">
        <v>0</v>
      </c>
      <c r="K138" s="103">
        <v>0</v>
      </c>
      <c r="L138" s="103">
        <v>0</v>
      </c>
      <c r="M138" s="103">
        <v>0</v>
      </c>
      <c r="N138" s="103">
        <v>0</v>
      </c>
      <c r="O138" s="103">
        <v>3000</v>
      </c>
      <c r="P138" s="103" t="s">
        <v>1319</v>
      </c>
      <c r="Q138" s="103" t="s">
        <v>1316</v>
      </c>
      <c r="R138" s="103"/>
      <c r="S138" s="103"/>
      <c r="T138" s="103"/>
      <c r="U138" s="14"/>
      <c r="V138" s="14"/>
      <c r="W138" s="14"/>
    </row>
    <row r="139" spans="1:23" s="10" customFormat="1" ht="12.75" customHeight="1" x14ac:dyDescent="0.2">
      <c r="A139" s="10" t="s">
        <v>965</v>
      </c>
      <c r="B139" s="10" t="s">
        <v>966</v>
      </c>
      <c r="C139" s="103">
        <v>21801</v>
      </c>
      <c r="D139" s="103">
        <v>0</v>
      </c>
      <c r="E139" s="103">
        <v>0</v>
      </c>
      <c r="F139" s="103">
        <v>0</v>
      </c>
      <c r="G139" s="103">
        <v>0</v>
      </c>
      <c r="H139" s="103">
        <v>0</v>
      </c>
      <c r="I139" s="103">
        <v>0</v>
      </c>
      <c r="J139" s="103">
        <v>0</v>
      </c>
      <c r="K139" s="103">
        <v>0</v>
      </c>
      <c r="L139" s="103">
        <v>0</v>
      </c>
      <c r="M139" s="103">
        <v>0</v>
      </c>
      <c r="N139" s="103">
        <v>0</v>
      </c>
      <c r="O139" s="103">
        <v>0</v>
      </c>
      <c r="P139" s="103" t="s">
        <v>1317</v>
      </c>
      <c r="Q139" s="103" t="s">
        <v>1317</v>
      </c>
      <c r="R139" s="103"/>
      <c r="S139" s="103"/>
      <c r="T139" s="103"/>
      <c r="U139" s="14"/>
      <c r="V139" s="14"/>
      <c r="W139" s="14"/>
    </row>
    <row r="140" spans="1:23" s="10" customFormat="1" ht="12.75" customHeight="1" x14ac:dyDescent="0.2">
      <c r="A140" s="10" t="s">
        <v>445</v>
      </c>
      <c r="B140" s="10" t="s">
        <v>1288</v>
      </c>
      <c r="C140" s="103">
        <v>105950</v>
      </c>
      <c r="D140" s="103">
        <v>0</v>
      </c>
      <c r="E140" s="103">
        <v>0</v>
      </c>
      <c r="F140" s="103">
        <v>0</v>
      </c>
      <c r="G140" s="103">
        <v>0</v>
      </c>
      <c r="H140" s="103">
        <v>0</v>
      </c>
      <c r="I140" s="103">
        <v>0</v>
      </c>
      <c r="J140" s="103">
        <v>0</v>
      </c>
      <c r="K140" s="103">
        <v>0</v>
      </c>
      <c r="L140" s="103">
        <v>0</v>
      </c>
      <c r="M140" s="103">
        <v>0</v>
      </c>
      <c r="N140" s="103">
        <v>0</v>
      </c>
      <c r="O140" s="103">
        <v>7600</v>
      </c>
      <c r="P140" s="103" t="s">
        <v>1324</v>
      </c>
      <c r="Q140" s="103" t="s">
        <v>1316</v>
      </c>
      <c r="R140" s="103"/>
      <c r="S140" s="103"/>
      <c r="T140" s="103"/>
      <c r="U140" s="14"/>
      <c r="V140" s="14"/>
      <c r="W140" s="14"/>
    </row>
    <row r="141" spans="1:23" s="10" customFormat="1" ht="12.75" customHeight="1" x14ac:dyDescent="0.2">
      <c r="A141" s="10" t="s">
        <v>778</v>
      </c>
      <c r="B141" s="10" t="s">
        <v>872</v>
      </c>
      <c r="C141" s="103">
        <v>23650</v>
      </c>
      <c r="D141" s="103">
        <v>4000</v>
      </c>
      <c r="E141" s="103">
        <v>0</v>
      </c>
      <c r="F141" s="103">
        <v>0</v>
      </c>
      <c r="G141" s="103">
        <v>0</v>
      </c>
      <c r="H141" s="103">
        <v>0</v>
      </c>
      <c r="I141" s="103">
        <v>0</v>
      </c>
      <c r="J141" s="103">
        <v>0</v>
      </c>
      <c r="K141" s="103">
        <v>0</v>
      </c>
      <c r="L141" s="103">
        <v>0</v>
      </c>
      <c r="M141" s="103">
        <v>13880</v>
      </c>
      <c r="N141" s="103">
        <v>0</v>
      </c>
      <c r="O141" s="103">
        <v>0</v>
      </c>
      <c r="P141" s="103" t="s">
        <v>1319</v>
      </c>
      <c r="Q141" s="103" t="s">
        <v>1316</v>
      </c>
      <c r="R141" s="103"/>
      <c r="S141" s="103"/>
      <c r="T141" s="103"/>
      <c r="U141" s="14"/>
      <c r="V141" s="14"/>
      <c r="W141" s="14"/>
    </row>
    <row r="142" spans="1:23" s="10" customFormat="1" ht="12.75" customHeight="1" x14ac:dyDescent="0.2">
      <c r="A142" s="10" t="s">
        <v>809</v>
      </c>
      <c r="B142" s="10" t="s">
        <v>1335</v>
      </c>
      <c r="C142" s="103">
        <v>5645</v>
      </c>
      <c r="D142" s="103">
        <v>6000</v>
      </c>
      <c r="E142" s="103">
        <v>0</v>
      </c>
      <c r="F142" s="103">
        <v>0</v>
      </c>
      <c r="G142" s="103">
        <v>0</v>
      </c>
      <c r="H142" s="103">
        <v>0</v>
      </c>
      <c r="I142" s="103">
        <v>0</v>
      </c>
      <c r="J142" s="103">
        <v>0</v>
      </c>
      <c r="K142" s="103">
        <v>0</v>
      </c>
      <c r="L142" s="103">
        <v>0</v>
      </c>
      <c r="M142" s="103">
        <v>0</v>
      </c>
      <c r="N142" s="103">
        <v>0</v>
      </c>
      <c r="O142" s="103">
        <v>0</v>
      </c>
      <c r="P142" s="103" t="s">
        <v>1323</v>
      </c>
      <c r="Q142" s="103" t="s">
        <v>1316</v>
      </c>
      <c r="R142" s="103"/>
      <c r="S142" s="103"/>
      <c r="T142" s="103"/>
      <c r="U142" s="14"/>
      <c r="V142" s="14"/>
      <c r="W142" s="14"/>
    </row>
    <row r="143" spans="1:23" s="10" customFormat="1" ht="12.75" customHeight="1" x14ac:dyDescent="0.2">
      <c r="A143" s="10" t="s">
        <v>691</v>
      </c>
      <c r="B143" s="10" t="s">
        <v>66</v>
      </c>
      <c r="C143" s="103">
        <v>18000</v>
      </c>
      <c r="D143" s="103">
        <v>5000</v>
      </c>
      <c r="E143" s="103">
        <v>0</v>
      </c>
      <c r="F143" s="103">
        <v>0</v>
      </c>
      <c r="G143" s="103">
        <v>0</v>
      </c>
      <c r="H143" s="103">
        <v>0</v>
      </c>
      <c r="I143" s="103">
        <v>0</v>
      </c>
      <c r="J143" s="103">
        <v>0</v>
      </c>
      <c r="K143" s="103">
        <v>4000</v>
      </c>
      <c r="L143" s="103">
        <v>0</v>
      </c>
      <c r="M143" s="103">
        <v>0</v>
      </c>
      <c r="N143" s="103">
        <v>0</v>
      </c>
      <c r="O143" s="103">
        <v>0</v>
      </c>
      <c r="P143" s="103" t="s">
        <v>1336</v>
      </c>
      <c r="Q143" s="103" t="s">
        <v>1316</v>
      </c>
      <c r="R143" s="103"/>
      <c r="S143" s="103"/>
      <c r="T143" s="103"/>
      <c r="U143" s="14"/>
      <c r="V143" s="14"/>
      <c r="W143" s="14"/>
    </row>
    <row r="144" spans="1:23" s="10" customFormat="1" ht="12.75" customHeight="1" x14ac:dyDescent="0.2">
      <c r="A144" s="10" t="s">
        <v>456</v>
      </c>
      <c r="B144" s="10" t="s">
        <v>325</v>
      </c>
      <c r="C144" s="103">
        <v>51953</v>
      </c>
      <c r="D144" s="103">
        <v>0</v>
      </c>
      <c r="E144" s="103">
        <v>0</v>
      </c>
      <c r="F144" s="103">
        <v>0</v>
      </c>
      <c r="G144" s="103">
        <v>0</v>
      </c>
      <c r="H144" s="103">
        <v>0</v>
      </c>
      <c r="I144" s="103">
        <v>0</v>
      </c>
      <c r="J144" s="103">
        <v>0</v>
      </c>
      <c r="K144" s="103">
        <v>0</v>
      </c>
      <c r="L144" s="103">
        <v>4600</v>
      </c>
      <c r="M144" s="103">
        <v>0</v>
      </c>
      <c r="N144" s="103">
        <v>21448</v>
      </c>
      <c r="O144" s="103">
        <v>0</v>
      </c>
      <c r="P144" s="103" t="s">
        <v>1324</v>
      </c>
      <c r="Q144" s="103" t="s">
        <v>1316</v>
      </c>
      <c r="R144" s="103"/>
      <c r="S144" s="103"/>
      <c r="T144" s="103"/>
      <c r="U144" s="14"/>
      <c r="V144" s="14"/>
      <c r="W144" s="14"/>
    </row>
    <row r="145" spans="1:23" s="10" customFormat="1" ht="12.75" customHeight="1" x14ac:dyDescent="0.2">
      <c r="A145" s="10" t="s">
        <v>790</v>
      </c>
      <c r="B145" s="10" t="s">
        <v>1337</v>
      </c>
      <c r="C145" s="103">
        <v>381</v>
      </c>
      <c r="D145" s="103">
        <v>0</v>
      </c>
      <c r="E145" s="103">
        <v>0</v>
      </c>
      <c r="F145" s="103">
        <v>0</v>
      </c>
      <c r="G145" s="103">
        <v>0</v>
      </c>
      <c r="H145" s="103">
        <v>0</v>
      </c>
      <c r="I145" s="103">
        <v>0</v>
      </c>
      <c r="J145" s="103">
        <v>0</v>
      </c>
      <c r="K145" s="103">
        <v>0</v>
      </c>
      <c r="L145" s="103">
        <v>500</v>
      </c>
      <c r="M145" s="103">
        <v>0</v>
      </c>
      <c r="N145" s="103">
        <v>497</v>
      </c>
      <c r="O145" s="103">
        <v>0</v>
      </c>
      <c r="P145" s="103" t="s">
        <v>1323</v>
      </c>
      <c r="Q145" s="103" t="s">
        <v>1316</v>
      </c>
      <c r="R145" s="103"/>
      <c r="S145" s="103"/>
      <c r="T145" s="103"/>
      <c r="U145" s="14"/>
      <c r="V145" s="14"/>
      <c r="W145" s="14"/>
    </row>
    <row r="146" spans="1:23" s="10" customFormat="1" ht="12.75" customHeight="1" x14ac:dyDescent="0.2">
      <c r="A146" s="10" t="s">
        <v>753</v>
      </c>
      <c r="B146" s="10" t="s">
        <v>855</v>
      </c>
      <c r="C146" s="103">
        <v>11086</v>
      </c>
      <c r="D146" s="103">
        <v>0</v>
      </c>
      <c r="E146" s="103">
        <v>0</v>
      </c>
      <c r="F146" s="103">
        <v>0</v>
      </c>
      <c r="G146" s="103">
        <v>0</v>
      </c>
      <c r="H146" s="103">
        <v>0</v>
      </c>
      <c r="I146" s="103">
        <v>0</v>
      </c>
      <c r="J146" s="103">
        <v>0</v>
      </c>
      <c r="K146" s="103">
        <v>0</v>
      </c>
      <c r="L146" s="103">
        <v>0</v>
      </c>
      <c r="M146" s="103">
        <v>0</v>
      </c>
      <c r="N146" s="103">
        <v>5981</v>
      </c>
      <c r="O146" s="103">
        <v>0</v>
      </c>
      <c r="P146" s="103" t="s">
        <v>1319</v>
      </c>
      <c r="Q146" s="103" t="s">
        <v>1316</v>
      </c>
      <c r="R146" s="103"/>
      <c r="S146" s="103"/>
      <c r="T146" s="103"/>
      <c r="U146" s="14"/>
      <c r="V146" s="14"/>
      <c r="W146" s="14"/>
    </row>
    <row r="147" spans="1:23" s="10" customFormat="1" ht="12.75" customHeight="1" x14ac:dyDescent="0.2">
      <c r="A147" s="10" t="s">
        <v>537</v>
      </c>
      <c r="B147" s="10" t="s">
        <v>67</v>
      </c>
      <c r="C147" s="103">
        <v>7594</v>
      </c>
      <c r="D147" s="103">
        <v>0</v>
      </c>
      <c r="E147" s="103">
        <v>0</v>
      </c>
      <c r="F147" s="103">
        <v>0</v>
      </c>
      <c r="G147" s="103">
        <v>0</v>
      </c>
      <c r="H147" s="103">
        <v>0</v>
      </c>
      <c r="I147" s="103">
        <v>0</v>
      </c>
      <c r="J147" s="103">
        <v>0</v>
      </c>
      <c r="K147" s="103">
        <v>0</v>
      </c>
      <c r="L147" s="103">
        <v>40</v>
      </c>
      <c r="M147" s="103">
        <v>12557</v>
      </c>
      <c r="N147" s="103">
        <v>0</v>
      </c>
      <c r="O147" s="103">
        <v>0</v>
      </c>
      <c r="P147" s="103" t="s">
        <v>1315</v>
      </c>
      <c r="Q147" s="103" t="s">
        <v>1316</v>
      </c>
      <c r="R147" s="103"/>
      <c r="S147" s="103"/>
      <c r="T147" s="103"/>
      <c r="U147" s="14"/>
      <c r="V147" s="14"/>
      <c r="W147" s="14"/>
    </row>
    <row r="148" spans="1:23" s="10" customFormat="1" ht="12.75" customHeight="1" x14ac:dyDescent="0.2">
      <c r="A148" s="10" t="s">
        <v>967</v>
      </c>
      <c r="B148" s="10" t="s">
        <v>968</v>
      </c>
      <c r="C148" s="103">
        <v>3794</v>
      </c>
      <c r="D148" s="103">
        <v>0</v>
      </c>
      <c r="E148" s="103">
        <v>0</v>
      </c>
      <c r="F148" s="103">
        <v>0</v>
      </c>
      <c r="G148" s="103">
        <v>0</v>
      </c>
      <c r="H148" s="103">
        <v>0</v>
      </c>
      <c r="I148" s="103">
        <v>0</v>
      </c>
      <c r="J148" s="103">
        <v>0</v>
      </c>
      <c r="K148" s="103">
        <v>0</v>
      </c>
      <c r="L148" s="103">
        <v>0</v>
      </c>
      <c r="M148" s="103">
        <v>0</v>
      </c>
      <c r="N148" s="103">
        <v>0</v>
      </c>
      <c r="O148" s="103">
        <v>0</v>
      </c>
      <c r="P148" s="103" t="s">
        <v>1317</v>
      </c>
      <c r="Q148" s="103" t="s">
        <v>1317</v>
      </c>
      <c r="R148" s="103"/>
      <c r="S148" s="103"/>
      <c r="T148" s="103"/>
      <c r="U148" s="14"/>
      <c r="V148" s="14"/>
      <c r="W148" s="14"/>
    </row>
    <row r="149" spans="1:23" s="10" customFormat="1" ht="12.75" customHeight="1" x14ac:dyDescent="0.2">
      <c r="A149" s="10" t="s">
        <v>701</v>
      </c>
      <c r="B149" s="10" t="s">
        <v>68</v>
      </c>
      <c r="C149" s="103">
        <v>12791</v>
      </c>
      <c r="D149" s="103">
        <v>0</v>
      </c>
      <c r="E149" s="103">
        <v>0</v>
      </c>
      <c r="F149" s="103">
        <v>0</v>
      </c>
      <c r="G149" s="103">
        <v>0</v>
      </c>
      <c r="H149" s="103">
        <v>0</v>
      </c>
      <c r="I149" s="103">
        <v>0</v>
      </c>
      <c r="J149" s="103">
        <v>0</v>
      </c>
      <c r="K149" s="103">
        <v>0</v>
      </c>
      <c r="L149" s="103">
        <v>0</v>
      </c>
      <c r="M149" s="103">
        <v>0</v>
      </c>
      <c r="N149" s="103">
        <v>0</v>
      </c>
      <c r="O149" s="103">
        <v>500</v>
      </c>
      <c r="P149" s="103" t="s">
        <v>1321</v>
      </c>
      <c r="Q149" s="103" t="s">
        <v>1316</v>
      </c>
      <c r="R149" s="103"/>
      <c r="S149" s="103"/>
      <c r="T149" s="103"/>
      <c r="U149" s="14"/>
      <c r="V149" s="14"/>
      <c r="W149" s="14"/>
    </row>
    <row r="150" spans="1:23" s="10" customFormat="1" ht="12.75" customHeight="1" x14ac:dyDescent="0.2">
      <c r="A150" s="10" t="s">
        <v>969</v>
      </c>
      <c r="B150" s="10" t="s">
        <v>970</v>
      </c>
      <c r="C150" s="103">
        <v>29818</v>
      </c>
      <c r="D150" s="103">
        <v>0</v>
      </c>
      <c r="E150" s="103">
        <v>0</v>
      </c>
      <c r="F150" s="103">
        <v>0</v>
      </c>
      <c r="G150" s="103">
        <v>0</v>
      </c>
      <c r="H150" s="103">
        <v>0</v>
      </c>
      <c r="I150" s="103">
        <v>0</v>
      </c>
      <c r="J150" s="103">
        <v>0</v>
      </c>
      <c r="K150" s="103">
        <v>0</v>
      </c>
      <c r="L150" s="103">
        <v>0</v>
      </c>
      <c r="M150" s="103">
        <v>0</v>
      </c>
      <c r="N150" s="103">
        <v>0</v>
      </c>
      <c r="O150" s="103">
        <v>0</v>
      </c>
      <c r="P150" s="103" t="s">
        <v>1312</v>
      </c>
      <c r="Q150" s="103" t="s">
        <v>1314</v>
      </c>
      <c r="R150" s="103"/>
      <c r="S150" s="103"/>
      <c r="T150" s="103"/>
      <c r="U150" s="14"/>
      <c r="V150" s="14"/>
      <c r="W150" s="14"/>
    </row>
    <row r="151" spans="1:23" s="10" customFormat="1" ht="12.75" customHeight="1" x14ac:dyDescent="0.2">
      <c r="A151" s="10" t="s">
        <v>971</v>
      </c>
      <c r="B151" s="10" t="s">
        <v>972</v>
      </c>
      <c r="C151" s="103">
        <v>7927</v>
      </c>
      <c r="D151" s="103">
        <v>0</v>
      </c>
      <c r="E151" s="103">
        <v>0</v>
      </c>
      <c r="F151" s="103">
        <v>0</v>
      </c>
      <c r="G151" s="103">
        <v>0</v>
      </c>
      <c r="H151" s="103">
        <v>0</v>
      </c>
      <c r="I151" s="103">
        <v>0</v>
      </c>
      <c r="J151" s="103">
        <v>0</v>
      </c>
      <c r="K151" s="103">
        <v>0</v>
      </c>
      <c r="L151" s="103">
        <v>0</v>
      </c>
      <c r="M151" s="103">
        <v>0</v>
      </c>
      <c r="N151" s="103">
        <v>0</v>
      </c>
      <c r="O151" s="103">
        <v>0</v>
      </c>
      <c r="P151" s="103" t="s">
        <v>1317</v>
      </c>
      <c r="Q151" s="103" t="s">
        <v>1317</v>
      </c>
      <c r="R151" s="103"/>
      <c r="S151" s="103"/>
      <c r="T151" s="103"/>
      <c r="U151" s="14"/>
      <c r="V151" s="14"/>
      <c r="W151" s="14"/>
    </row>
    <row r="152" spans="1:23" s="10" customFormat="1" ht="12.75" customHeight="1" x14ac:dyDescent="0.2">
      <c r="A152" s="10" t="s">
        <v>791</v>
      </c>
      <c r="B152" s="10" t="s">
        <v>1338</v>
      </c>
      <c r="C152" s="103">
        <v>7330</v>
      </c>
      <c r="D152" s="103">
        <v>3000</v>
      </c>
      <c r="E152" s="103">
        <v>0</v>
      </c>
      <c r="F152" s="103">
        <v>0</v>
      </c>
      <c r="G152" s="103">
        <v>0</v>
      </c>
      <c r="H152" s="103">
        <v>0</v>
      </c>
      <c r="I152" s="103">
        <v>0</v>
      </c>
      <c r="J152" s="103">
        <v>0</v>
      </c>
      <c r="K152" s="103">
        <v>0</v>
      </c>
      <c r="L152" s="103">
        <v>0</v>
      </c>
      <c r="M152" s="103">
        <v>0</v>
      </c>
      <c r="N152" s="103">
        <v>0</v>
      </c>
      <c r="O152" s="103">
        <v>0</v>
      </c>
      <c r="P152" s="103" t="s">
        <v>1323</v>
      </c>
      <c r="Q152" s="103" t="s">
        <v>1316</v>
      </c>
      <c r="R152" s="103"/>
      <c r="S152" s="103"/>
      <c r="T152" s="103"/>
      <c r="U152" s="14"/>
      <c r="V152" s="14"/>
      <c r="W152" s="14"/>
    </row>
    <row r="153" spans="1:23" s="10" customFormat="1" ht="12.75" customHeight="1" x14ac:dyDescent="0.2">
      <c r="A153" s="10" t="s">
        <v>754</v>
      </c>
      <c r="B153" s="10" t="s">
        <v>856</v>
      </c>
      <c r="C153" s="103">
        <v>1884</v>
      </c>
      <c r="D153" s="103">
        <v>1000</v>
      </c>
      <c r="E153" s="103">
        <v>0</v>
      </c>
      <c r="F153" s="103">
        <v>0</v>
      </c>
      <c r="G153" s="103">
        <v>0</v>
      </c>
      <c r="H153" s="103">
        <v>0</v>
      </c>
      <c r="I153" s="103">
        <v>0</v>
      </c>
      <c r="J153" s="103">
        <v>0</v>
      </c>
      <c r="K153" s="103">
        <v>0</v>
      </c>
      <c r="L153" s="103">
        <v>0</v>
      </c>
      <c r="M153" s="103">
        <v>0</v>
      </c>
      <c r="N153" s="103">
        <v>0</v>
      </c>
      <c r="O153" s="103">
        <v>0</v>
      </c>
      <c r="P153" s="103" t="s">
        <v>1319</v>
      </c>
      <c r="Q153" s="103" t="s">
        <v>1316</v>
      </c>
      <c r="R153" s="103"/>
      <c r="S153" s="103"/>
      <c r="T153" s="103"/>
      <c r="U153" s="14"/>
      <c r="V153" s="14"/>
      <c r="W153" s="14"/>
    </row>
    <row r="154" spans="1:23" s="10" customFormat="1" ht="12.75" customHeight="1" x14ac:dyDescent="0.2">
      <c r="A154" s="10" t="s">
        <v>973</v>
      </c>
      <c r="B154" s="10" t="s">
        <v>974</v>
      </c>
      <c r="C154" s="103">
        <v>19871</v>
      </c>
      <c r="D154" s="103">
        <v>2000</v>
      </c>
      <c r="E154" s="103">
        <v>0</v>
      </c>
      <c r="F154" s="103">
        <v>0</v>
      </c>
      <c r="G154" s="103">
        <v>0</v>
      </c>
      <c r="H154" s="103">
        <v>0</v>
      </c>
      <c r="I154" s="103">
        <v>0</v>
      </c>
      <c r="J154" s="103">
        <v>0</v>
      </c>
      <c r="K154" s="103">
        <v>0</v>
      </c>
      <c r="L154" s="103">
        <v>0</v>
      </c>
      <c r="M154" s="103">
        <v>0</v>
      </c>
      <c r="N154" s="103">
        <v>0</v>
      </c>
      <c r="O154" s="103">
        <v>0</v>
      </c>
      <c r="P154" s="103" t="s">
        <v>1319</v>
      </c>
      <c r="Q154" s="103" t="s">
        <v>1313</v>
      </c>
      <c r="R154" s="103"/>
      <c r="S154" s="103"/>
      <c r="T154" s="103"/>
      <c r="U154" s="14"/>
      <c r="V154" s="14"/>
      <c r="W154" s="14"/>
    </row>
    <row r="155" spans="1:23" s="10" customFormat="1" ht="12.75" customHeight="1" x14ac:dyDescent="0.2">
      <c r="A155" s="10" t="s">
        <v>730</v>
      </c>
      <c r="B155" s="10" t="s">
        <v>69</v>
      </c>
      <c r="C155" s="103">
        <v>91400</v>
      </c>
      <c r="D155" s="103">
        <v>0</v>
      </c>
      <c r="E155" s="103">
        <v>0</v>
      </c>
      <c r="F155" s="103">
        <v>0</v>
      </c>
      <c r="G155" s="103">
        <v>0</v>
      </c>
      <c r="H155" s="103">
        <v>0</v>
      </c>
      <c r="I155" s="103">
        <v>0</v>
      </c>
      <c r="J155" s="103">
        <v>0</v>
      </c>
      <c r="K155" s="103">
        <v>23000</v>
      </c>
      <c r="L155" s="103">
        <v>0</v>
      </c>
      <c r="M155" s="103">
        <v>0</v>
      </c>
      <c r="N155" s="103">
        <v>600</v>
      </c>
      <c r="O155" s="103">
        <v>88300</v>
      </c>
      <c r="P155" s="103" t="s">
        <v>1320</v>
      </c>
      <c r="Q155" s="103" t="s">
        <v>1316</v>
      </c>
      <c r="R155" s="103"/>
      <c r="S155" s="103"/>
      <c r="T155" s="103"/>
      <c r="U155" s="14"/>
      <c r="V155" s="14"/>
      <c r="W155" s="14"/>
    </row>
    <row r="156" spans="1:23" s="10" customFormat="1" ht="12.75" customHeight="1" x14ac:dyDescent="0.2">
      <c r="A156" s="10" t="s">
        <v>975</v>
      </c>
      <c r="B156" s="10" t="s">
        <v>976</v>
      </c>
      <c r="C156" s="103">
        <v>30307</v>
      </c>
      <c r="D156" s="103">
        <v>6000</v>
      </c>
      <c r="E156" s="103">
        <v>0</v>
      </c>
      <c r="F156" s="103">
        <v>0</v>
      </c>
      <c r="G156" s="103">
        <v>0</v>
      </c>
      <c r="H156" s="103">
        <v>0</v>
      </c>
      <c r="I156" s="103">
        <v>0</v>
      </c>
      <c r="J156" s="103">
        <v>0</v>
      </c>
      <c r="K156" s="103">
        <v>0</v>
      </c>
      <c r="L156" s="103">
        <v>0</v>
      </c>
      <c r="M156" s="103">
        <v>0</v>
      </c>
      <c r="N156" s="103">
        <v>0</v>
      </c>
      <c r="O156" s="103">
        <v>0</v>
      </c>
      <c r="P156" s="103" t="s">
        <v>1312</v>
      </c>
      <c r="Q156" s="103" t="s">
        <v>1314</v>
      </c>
      <c r="R156" s="103"/>
      <c r="S156" s="103"/>
      <c r="T156" s="103"/>
      <c r="U156" s="14"/>
      <c r="V156" s="14"/>
      <c r="W156" s="14"/>
    </row>
    <row r="157" spans="1:23" s="10" customFormat="1" ht="12.75" customHeight="1" x14ac:dyDescent="0.2">
      <c r="A157" s="10" t="s">
        <v>413</v>
      </c>
      <c r="B157" s="10" t="s">
        <v>70</v>
      </c>
      <c r="C157" s="103">
        <v>8270</v>
      </c>
      <c r="D157" s="103">
        <v>0</v>
      </c>
      <c r="E157" s="103">
        <v>0</v>
      </c>
      <c r="F157" s="103">
        <v>0</v>
      </c>
      <c r="G157" s="103">
        <v>0</v>
      </c>
      <c r="H157" s="103">
        <v>0</v>
      </c>
      <c r="I157" s="103">
        <v>0</v>
      </c>
      <c r="J157" s="103">
        <v>0</v>
      </c>
      <c r="K157" s="103">
        <v>0</v>
      </c>
      <c r="L157" s="103">
        <v>0</v>
      </c>
      <c r="M157" s="103">
        <v>0</v>
      </c>
      <c r="N157" s="103">
        <v>0</v>
      </c>
      <c r="O157" s="103">
        <v>0</v>
      </c>
      <c r="P157" s="103" t="s">
        <v>1315</v>
      </c>
      <c r="Q157" s="103" t="s">
        <v>1316</v>
      </c>
      <c r="R157" s="103"/>
      <c r="S157" s="103"/>
      <c r="T157" s="103"/>
      <c r="U157" s="14"/>
      <c r="V157" s="14"/>
      <c r="W157" s="14"/>
    </row>
    <row r="158" spans="1:23" s="10" customFormat="1" ht="12.75" customHeight="1" x14ac:dyDescent="0.2">
      <c r="A158" s="10" t="s">
        <v>446</v>
      </c>
      <c r="B158" s="10" t="s">
        <v>71</v>
      </c>
      <c r="C158" s="103">
        <v>735</v>
      </c>
      <c r="D158" s="103">
        <v>1900</v>
      </c>
      <c r="E158" s="103">
        <v>0</v>
      </c>
      <c r="F158" s="103">
        <v>0</v>
      </c>
      <c r="G158" s="103">
        <v>0</v>
      </c>
      <c r="H158" s="103">
        <v>0</v>
      </c>
      <c r="I158" s="103">
        <v>0</v>
      </c>
      <c r="J158" s="103">
        <v>0</v>
      </c>
      <c r="K158" s="103">
        <v>0</v>
      </c>
      <c r="L158" s="103">
        <v>0</v>
      </c>
      <c r="M158" s="103">
        <v>30191</v>
      </c>
      <c r="N158" s="103">
        <v>0</v>
      </c>
      <c r="O158" s="103">
        <v>0</v>
      </c>
      <c r="P158" s="103" t="s">
        <v>1315</v>
      </c>
      <c r="Q158" s="103" t="s">
        <v>1316</v>
      </c>
      <c r="R158" s="103"/>
      <c r="S158" s="103"/>
      <c r="T158" s="103"/>
      <c r="U158" s="14"/>
      <c r="V158" s="14"/>
      <c r="W158" s="14"/>
    </row>
    <row r="159" spans="1:23" s="10" customFormat="1" ht="12.75" customHeight="1" x14ac:dyDescent="0.2">
      <c r="A159" s="10" t="s">
        <v>458</v>
      </c>
      <c r="B159" s="10" t="s">
        <v>72</v>
      </c>
      <c r="C159" s="103">
        <v>6271</v>
      </c>
      <c r="D159" s="103">
        <v>4500</v>
      </c>
      <c r="E159" s="103">
        <v>0</v>
      </c>
      <c r="F159" s="103">
        <v>0</v>
      </c>
      <c r="G159" s="103">
        <v>0</v>
      </c>
      <c r="H159" s="103">
        <v>0</v>
      </c>
      <c r="I159" s="103">
        <v>0</v>
      </c>
      <c r="J159" s="103">
        <v>0</v>
      </c>
      <c r="K159" s="103">
        <v>0</v>
      </c>
      <c r="L159" s="103">
        <v>0</v>
      </c>
      <c r="M159" s="103">
        <v>0</v>
      </c>
      <c r="N159" s="103">
        <v>0</v>
      </c>
      <c r="O159" s="103">
        <v>0</v>
      </c>
      <c r="P159" s="103" t="s">
        <v>1315</v>
      </c>
      <c r="Q159" s="103" t="s">
        <v>1316</v>
      </c>
      <c r="R159" s="103"/>
      <c r="S159" s="103"/>
      <c r="T159" s="103"/>
      <c r="U159" s="14"/>
      <c r="V159" s="14"/>
      <c r="W159" s="14"/>
    </row>
    <row r="160" spans="1:23" s="10" customFormat="1" ht="12.75" customHeight="1" x14ac:dyDescent="0.2">
      <c r="A160" s="10" t="s">
        <v>977</v>
      </c>
      <c r="B160" s="10" t="s">
        <v>978</v>
      </c>
      <c r="C160" s="103">
        <v>8400</v>
      </c>
      <c r="D160" s="103">
        <v>0</v>
      </c>
      <c r="E160" s="103">
        <v>0</v>
      </c>
      <c r="F160" s="103">
        <v>0</v>
      </c>
      <c r="G160" s="103">
        <v>0</v>
      </c>
      <c r="H160" s="103">
        <v>0</v>
      </c>
      <c r="I160" s="103">
        <v>0</v>
      </c>
      <c r="J160" s="103">
        <v>0</v>
      </c>
      <c r="K160" s="103">
        <v>0</v>
      </c>
      <c r="L160" s="103">
        <v>0</v>
      </c>
      <c r="M160" s="103">
        <v>0</v>
      </c>
      <c r="N160" s="103">
        <v>0</v>
      </c>
      <c r="O160" s="103">
        <v>0</v>
      </c>
      <c r="P160" s="103" t="s">
        <v>1312</v>
      </c>
      <c r="Q160" s="103" t="s">
        <v>1314</v>
      </c>
      <c r="R160" s="103"/>
      <c r="S160" s="103"/>
      <c r="T160" s="103"/>
      <c r="U160" s="14"/>
      <c r="V160" s="14"/>
      <c r="W160" s="14"/>
    </row>
    <row r="161" spans="1:23" s="10" customFormat="1" ht="12.75" customHeight="1" x14ac:dyDescent="0.2">
      <c r="A161" s="10" t="s">
        <v>498</v>
      </c>
      <c r="B161" s="10" t="s">
        <v>73</v>
      </c>
      <c r="C161" s="103">
        <v>6506</v>
      </c>
      <c r="D161" s="103">
        <v>12000</v>
      </c>
      <c r="E161" s="103">
        <v>0</v>
      </c>
      <c r="F161" s="103">
        <v>0</v>
      </c>
      <c r="G161" s="103">
        <v>0</v>
      </c>
      <c r="H161" s="103">
        <v>0</v>
      </c>
      <c r="I161" s="103">
        <v>0</v>
      </c>
      <c r="J161" s="103">
        <v>0</v>
      </c>
      <c r="K161" s="103">
        <v>0</v>
      </c>
      <c r="L161" s="103">
        <v>0</v>
      </c>
      <c r="M161" s="103">
        <v>10000</v>
      </c>
      <c r="N161" s="103">
        <v>0</v>
      </c>
      <c r="O161" s="103">
        <v>0</v>
      </c>
      <c r="P161" s="103" t="s">
        <v>1315</v>
      </c>
      <c r="Q161" s="103" t="s">
        <v>1316</v>
      </c>
      <c r="R161" s="103"/>
      <c r="S161" s="103"/>
      <c r="T161" s="103"/>
      <c r="U161" s="14"/>
      <c r="V161" s="14"/>
      <c r="W161" s="14"/>
    </row>
    <row r="162" spans="1:23" s="10" customFormat="1" ht="12.75" customHeight="1" x14ac:dyDescent="0.2">
      <c r="A162" s="10" t="s">
        <v>519</v>
      </c>
      <c r="B162" s="10" t="s">
        <v>74</v>
      </c>
      <c r="C162" s="103">
        <v>2115</v>
      </c>
      <c r="D162" s="103">
        <v>0</v>
      </c>
      <c r="E162" s="103">
        <v>0</v>
      </c>
      <c r="F162" s="103">
        <v>0</v>
      </c>
      <c r="G162" s="103">
        <v>0</v>
      </c>
      <c r="H162" s="103">
        <v>0</v>
      </c>
      <c r="I162" s="103">
        <v>0</v>
      </c>
      <c r="J162" s="103">
        <v>0</v>
      </c>
      <c r="K162" s="103">
        <v>0</v>
      </c>
      <c r="L162" s="103">
        <v>34236</v>
      </c>
      <c r="M162" s="103">
        <v>32463</v>
      </c>
      <c r="N162" s="103">
        <v>0</v>
      </c>
      <c r="O162" s="103">
        <v>0</v>
      </c>
      <c r="P162" s="103" t="s">
        <v>1315</v>
      </c>
      <c r="Q162" s="103" t="s">
        <v>1316</v>
      </c>
      <c r="R162" s="103"/>
      <c r="S162" s="103"/>
      <c r="T162" s="103"/>
      <c r="U162" s="14"/>
      <c r="V162" s="14"/>
      <c r="W162" s="14"/>
    </row>
    <row r="163" spans="1:23" s="10" customFormat="1" ht="12.75" customHeight="1" x14ac:dyDescent="0.2">
      <c r="A163" s="10" t="s">
        <v>573</v>
      </c>
      <c r="B163" s="10" t="s">
        <v>75</v>
      </c>
      <c r="C163" s="103">
        <v>21428</v>
      </c>
      <c r="D163" s="103">
        <v>0</v>
      </c>
      <c r="E163" s="103">
        <v>0</v>
      </c>
      <c r="F163" s="103">
        <v>0</v>
      </c>
      <c r="G163" s="103">
        <v>0</v>
      </c>
      <c r="H163" s="103">
        <v>0</v>
      </c>
      <c r="I163" s="103">
        <v>0</v>
      </c>
      <c r="J163" s="103">
        <v>0</v>
      </c>
      <c r="K163" s="103">
        <v>0</v>
      </c>
      <c r="L163" s="103">
        <v>0</v>
      </c>
      <c r="M163" s="103">
        <v>0</v>
      </c>
      <c r="N163" s="103">
        <v>0</v>
      </c>
      <c r="O163" s="103">
        <v>500</v>
      </c>
      <c r="P163" s="103" t="s">
        <v>1315</v>
      </c>
      <c r="Q163" s="103" t="s">
        <v>1316</v>
      </c>
      <c r="R163" s="103"/>
      <c r="S163" s="103"/>
      <c r="T163" s="103"/>
      <c r="U163" s="14"/>
      <c r="V163" s="14"/>
      <c r="W163" s="14"/>
    </row>
    <row r="164" spans="1:23" s="10" customFormat="1" ht="12.75" customHeight="1" x14ac:dyDescent="0.2">
      <c r="A164" s="10" t="s">
        <v>810</v>
      </c>
      <c r="B164" s="10" t="s">
        <v>898</v>
      </c>
      <c r="C164" s="103">
        <v>12882</v>
      </c>
      <c r="D164" s="103">
        <v>5000</v>
      </c>
      <c r="E164" s="103">
        <v>0</v>
      </c>
      <c r="F164" s="103">
        <v>0</v>
      </c>
      <c r="G164" s="103">
        <v>0</v>
      </c>
      <c r="H164" s="103">
        <v>0</v>
      </c>
      <c r="I164" s="103">
        <v>0</v>
      </c>
      <c r="J164" s="103">
        <v>0</v>
      </c>
      <c r="K164" s="103">
        <v>0</v>
      </c>
      <c r="L164" s="103">
        <v>0</v>
      </c>
      <c r="M164" s="103">
        <v>0</v>
      </c>
      <c r="N164" s="103">
        <v>0</v>
      </c>
      <c r="O164" s="103">
        <v>0</v>
      </c>
      <c r="P164" s="103" t="s">
        <v>1339</v>
      </c>
      <c r="Q164" s="103" t="s">
        <v>1316</v>
      </c>
      <c r="R164" s="103"/>
      <c r="S164" s="103"/>
      <c r="T164" s="103"/>
      <c r="U164" s="14"/>
      <c r="V164" s="14"/>
      <c r="W164" s="14"/>
    </row>
    <row r="165" spans="1:23" s="10" customFormat="1" ht="12.75" customHeight="1" x14ac:dyDescent="0.2">
      <c r="A165" s="10" t="s">
        <v>979</v>
      </c>
      <c r="B165" s="10" t="s">
        <v>980</v>
      </c>
      <c r="C165" s="103">
        <v>16371</v>
      </c>
      <c r="D165" s="103">
        <v>0</v>
      </c>
      <c r="E165" s="103">
        <v>0</v>
      </c>
      <c r="F165" s="103">
        <v>0</v>
      </c>
      <c r="G165" s="103">
        <v>0</v>
      </c>
      <c r="H165" s="103">
        <v>0</v>
      </c>
      <c r="I165" s="103">
        <v>0</v>
      </c>
      <c r="J165" s="103">
        <v>0</v>
      </c>
      <c r="K165" s="103">
        <v>0</v>
      </c>
      <c r="L165" s="103">
        <v>0</v>
      </c>
      <c r="M165" s="103">
        <v>0</v>
      </c>
      <c r="N165" s="103">
        <v>0</v>
      </c>
      <c r="O165" s="103">
        <v>0</v>
      </c>
      <c r="P165" s="103" t="s">
        <v>1312</v>
      </c>
      <c r="Q165" s="103" t="s">
        <v>1314</v>
      </c>
      <c r="R165" s="103"/>
      <c r="S165" s="103"/>
      <c r="T165" s="103"/>
      <c r="U165" s="14"/>
      <c r="V165" s="14"/>
      <c r="W165" s="14"/>
    </row>
    <row r="166" spans="1:23" s="10" customFormat="1" ht="12.75" customHeight="1" x14ac:dyDescent="0.2">
      <c r="A166" s="10" t="s">
        <v>599</v>
      </c>
      <c r="B166" s="10" t="s">
        <v>76</v>
      </c>
      <c r="C166" s="103">
        <v>8888</v>
      </c>
      <c r="D166" s="103">
        <v>0</v>
      </c>
      <c r="E166" s="103">
        <v>0</v>
      </c>
      <c r="F166" s="103">
        <v>0</v>
      </c>
      <c r="G166" s="103">
        <v>0</v>
      </c>
      <c r="H166" s="103">
        <v>0</v>
      </c>
      <c r="I166" s="103">
        <v>0</v>
      </c>
      <c r="J166" s="103">
        <v>0</v>
      </c>
      <c r="K166" s="103">
        <v>0</v>
      </c>
      <c r="L166" s="103">
        <v>3306</v>
      </c>
      <c r="M166" s="103">
        <v>0</v>
      </c>
      <c r="N166" s="103">
        <v>0</v>
      </c>
      <c r="O166" s="103">
        <v>0</v>
      </c>
      <c r="P166" s="103" t="s">
        <v>1315</v>
      </c>
      <c r="Q166" s="103" t="s">
        <v>1316</v>
      </c>
      <c r="R166" s="103"/>
      <c r="S166" s="103"/>
      <c r="T166" s="103"/>
      <c r="U166" s="14"/>
      <c r="V166" s="14"/>
      <c r="W166" s="14"/>
    </row>
    <row r="167" spans="1:23" s="10" customFormat="1" ht="12.75" customHeight="1" x14ac:dyDescent="0.2">
      <c r="A167" s="10" t="s">
        <v>981</v>
      </c>
      <c r="B167" s="10" t="s">
        <v>982</v>
      </c>
      <c r="C167" s="103">
        <v>8800</v>
      </c>
      <c r="D167" s="103">
        <v>0</v>
      </c>
      <c r="E167" s="103">
        <v>0</v>
      </c>
      <c r="F167" s="103">
        <v>0</v>
      </c>
      <c r="G167" s="103">
        <v>0</v>
      </c>
      <c r="H167" s="103">
        <v>0</v>
      </c>
      <c r="I167" s="103">
        <v>0</v>
      </c>
      <c r="J167" s="103">
        <v>0</v>
      </c>
      <c r="K167" s="103">
        <v>0</v>
      </c>
      <c r="L167" s="103">
        <v>0</v>
      </c>
      <c r="M167" s="103">
        <v>0</v>
      </c>
      <c r="N167" s="103">
        <v>0</v>
      </c>
      <c r="O167" s="103">
        <v>17300</v>
      </c>
      <c r="P167" s="103" t="s">
        <v>1312</v>
      </c>
      <c r="Q167" s="103" t="s">
        <v>1314</v>
      </c>
      <c r="R167" s="103"/>
      <c r="S167" s="103"/>
      <c r="T167" s="103"/>
      <c r="U167" s="14"/>
      <c r="V167" s="14"/>
      <c r="W167" s="14"/>
    </row>
    <row r="168" spans="1:23" s="10" customFormat="1" ht="12.75" customHeight="1" x14ac:dyDescent="0.2">
      <c r="A168" s="10" t="s">
        <v>527</v>
      </c>
      <c r="B168" s="10" t="s">
        <v>77</v>
      </c>
      <c r="C168" s="103">
        <v>54940</v>
      </c>
      <c r="D168" s="103">
        <v>16000</v>
      </c>
      <c r="E168" s="103">
        <v>0</v>
      </c>
      <c r="F168" s="103">
        <v>0</v>
      </c>
      <c r="G168" s="103">
        <v>0</v>
      </c>
      <c r="H168" s="103">
        <v>0</v>
      </c>
      <c r="I168" s="103">
        <v>0</v>
      </c>
      <c r="J168" s="103">
        <v>0</v>
      </c>
      <c r="K168" s="103">
        <v>0</v>
      </c>
      <c r="L168" s="103">
        <v>13030</v>
      </c>
      <c r="M168" s="103">
        <v>0</v>
      </c>
      <c r="N168" s="103">
        <v>0</v>
      </c>
      <c r="O168" s="103">
        <v>5000</v>
      </c>
      <c r="P168" s="103" t="s">
        <v>1312</v>
      </c>
      <c r="Q168" s="103" t="s">
        <v>1316</v>
      </c>
      <c r="R168" s="103"/>
      <c r="S168" s="103"/>
      <c r="T168" s="103"/>
      <c r="U168" s="14"/>
      <c r="V168" s="14"/>
      <c r="W168" s="14"/>
    </row>
    <row r="169" spans="1:23" s="10" customFormat="1" ht="12.75" customHeight="1" x14ac:dyDescent="0.2">
      <c r="A169" s="10" t="s">
        <v>631</v>
      </c>
      <c r="B169" s="10" t="s">
        <v>78</v>
      </c>
      <c r="C169" s="103">
        <v>15234</v>
      </c>
      <c r="D169" s="103">
        <v>0</v>
      </c>
      <c r="E169" s="103">
        <v>0</v>
      </c>
      <c r="F169" s="103">
        <v>0</v>
      </c>
      <c r="G169" s="103">
        <v>0</v>
      </c>
      <c r="H169" s="103">
        <v>0</v>
      </c>
      <c r="I169" s="103">
        <v>0</v>
      </c>
      <c r="J169" s="103">
        <v>0</v>
      </c>
      <c r="K169" s="103">
        <v>0</v>
      </c>
      <c r="L169" s="103">
        <v>2000</v>
      </c>
      <c r="M169" s="103">
        <v>0</v>
      </c>
      <c r="N169" s="103">
        <v>0</v>
      </c>
      <c r="O169" s="103">
        <v>0</v>
      </c>
      <c r="P169" s="103" t="s">
        <v>1315</v>
      </c>
      <c r="Q169" s="103" t="s">
        <v>1316</v>
      </c>
      <c r="R169" s="103"/>
      <c r="S169" s="103"/>
      <c r="T169" s="103"/>
      <c r="U169" s="14"/>
      <c r="V169" s="14"/>
      <c r="W169" s="14"/>
    </row>
    <row r="170" spans="1:23" s="10" customFormat="1" ht="12.75" customHeight="1" x14ac:dyDescent="0.2">
      <c r="A170" s="10" t="s">
        <v>466</v>
      </c>
      <c r="B170" s="10" t="s">
        <v>326</v>
      </c>
      <c r="C170" s="103">
        <v>203000</v>
      </c>
      <c r="D170" s="103">
        <v>0</v>
      </c>
      <c r="E170" s="103">
        <v>0</v>
      </c>
      <c r="F170" s="103">
        <v>0</v>
      </c>
      <c r="G170" s="103">
        <v>0</v>
      </c>
      <c r="H170" s="103">
        <v>0</v>
      </c>
      <c r="I170" s="103">
        <v>0</v>
      </c>
      <c r="J170" s="103">
        <v>0</v>
      </c>
      <c r="K170" s="103">
        <v>0</v>
      </c>
      <c r="L170" s="103">
        <v>19050</v>
      </c>
      <c r="M170" s="103">
        <v>0</v>
      </c>
      <c r="N170" s="103">
        <v>0</v>
      </c>
      <c r="O170" s="103">
        <v>0</v>
      </c>
      <c r="P170" s="103" t="s">
        <v>1324</v>
      </c>
      <c r="Q170" s="103" t="s">
        <v>1316</v>
      </c>
      <c r="R170" s="103"/>
      <c r="S170" s="103"/>
      <c r="T170" s="103"/>
      <c r="U170" s="14"/>
      <c r="V170" s="14"/>
      <c r="W170" s="14"/>
    </row>
    <row r="171" spans="1:23" s="10" customFormat="1" ht="12.75" customHeight="1" x14ac:dyDescent="0.2">
      <c r="A171" s="10" t="s">
        <v>792</v>
      </c>
      <c r="B171" s="10" t="s">
        <v>1340</v>
      </c>
      <c r="C171" s="103">
        <v>7030</v>
      </c>
      <c r="D171" s="103">
        <v>0</v>
      </c>
      <c r="E171" s="103">
        <v>0</v>
      </c>
      <c r="F171" s="103">
        <v>0</v>
      </c>
      <c r="G171" s="103">
        <v>0</v>
      </c>
      <c r="H171" s="103">
        <v>0</v>
      </c>
      <c r="I171" s="103">
        <v>0</v>
      </c>
      <c r="J171" s="103">
        <v>0</v>
      </c>
      <c r="K171" s="103">
        <v>0</v>
      </c>
      <c r="L171" s="103">
        <v>0</v>
      </c>
      <c r="M171" s="103">
        <v>0</v>
      </c>
      <c r="N171" s="103">
        <v>0</v>
      </c>
      <c r="O171" s="103">
        <v>0</v>
      </c>
      <c r="P171" s="103" t="s">
        <v>1323</v>
      </c>
      <c r="Q171" s="103" t="s">
        <v>1316</v>
      </c>
      <c r="R171" s="103"/>
      <c r="S171" s="103"/>
      <c r="T171" s="103"/>
      <c r="U171" s="14"/>
      <c r="V171" s="14"/>
      <c r="W171" s="14"/>
    </row>
    <row r="172" spans="1:23" s="10" customFormat="1" ht="12.75" customHeight="1" x14ac:dyDescent="0.2">
      <c r="A172" s="10" t="s">
        <v>467</v>
      </c>
      <c r="B172" s="10" t="s">
        <v>79</v>
      </c>
      <c r="C172" s="103">
        <v>5000</v>
      </c>
      <c r="D172" s="103">
        <v>1000</v>
      </c>
      <c r="E172" s="103">
        <v>0</v>
      </c>
      <c r="F172" s="103">
        <v>0</v>
      </c>
      <c r="G172" s="103">
        <v>0</v>
      </c>
      <c r="H172" s="103">
        <v>0</v>
      </c>
      <c r="I172" s="103">
        <v>0</v>
      </c>
      <c r="J172" s="103">
        <v>0</v>
      </c>
      <c r="K172" s="103">
        <v>0</v>
      </c>
      <c r="L172" s="103">
        <v>0</v>
      </c>
      <c r="M172" s="103">
        <v>0</v>
      </c>
      <c r="N172" s="103">
        <v>1500</v>
      </c>
      <c r="O172" s="103">
        <v>0</v>
      </c>
      <c r="P172" s="103" t="s">
        <v>1315</v>
      </c>
      <c r="Q172" s="103" t="s">
        <v>1316</v>
      </c>
      <c r="R172" s="103"/>
      <c r="S172" s="103"/>
      <c r="T172" s="103"/>
      <c r="U172" s="14"/>
      <c r="V172" s="14"/>
      <c r="W172" s="14"/>
    </row>
    <row r="173" spans="1:23" s="10" customFormat="1" ht="12.75" customHeight="1" x14ac:dyDescent="0.2">
      <c r="A173" s="10" t="s">
        <v>499</v>
      </c>
      <c r="B173" s="10" t="s">
        <v>80</v>
      </c>
      <c r="C173" s="103">
        <v>12634</v>
      </c>
      <c r="D173" s="103">
        <v>0</v>
      </c>
      <c r="E173" s="103">
        <v>0</v>
      </c>
      <c r="F173" s="103">
        <v>0</v>
      </c>
      <c r="G173" s="103">
        <v>0</v>
      </c>
      <c r="H173" s="103">
        <v>0</v>
      </c>
      <c r="I173" s="103">
        <v>0</v>
      </c>
      <c r="J173" s="103">
        <v>0</v>
      </c>
      <c r="K173" s="103">
        <v>0</v>
      </c>
      <c r="L173" s="103">
        <v>947</v>
      </c>
      <c r="M173" s="103">
        <v>0</v>
      </c>
      <c r="N173" s="103">
        <v>3000</v>
      </c>
      <c r="O173" s="103">
        <v>0</v>
      </c>
      <c r="P173" s="103" t="s">
        <v>1315</v>
      </c>
      <c r="Q173" s="103" t="s">
        <v>1316</v>
      </c>
      <c r="R173" s="103"/>
      <c r="S173" s="103"/>
      <c r="T173" s="103"/>
      <c r="U173" s="14"/>
      <c r="V173" s="14"/>
      <c r="W173" s="14"/>
    </row>
    <row r="174" spans="1:23" s="10" customFormat="1" ht="12.75" customHeight="1" x14ac:dyDescent="0.2">
      <c r="A174" s="10" t="s">
        <v>431</v>
      </c>
      <c r="B174" s="10" t="s">
        <v>81</v>
      </c>
      <c r="C174" s="103">
        <v>6959</v>
      </c>
      <c r="D174" s="103">
        <v>1000</v>
      </c>
      <c r="E174" s="103">
        <v>0</v>
      </c>
      <c r="F174" s="103">
        <v>0</v>
      </c>
      <c r="G174" s="103">
        <v>0</v>
      </c>
      <c r="H174" s="103">
        <v>0</v>
      </c>
      <c r="I174" s="103">
        <v>0</v>
      </c>
      <c r="J174" s="103">
        <v>0</v>
      </c>
      <c r="K174" s="103">
        <v>0</v>
      </c>
      <c r="L174" s="103">
        <v>1355</v>
      </c>
      <c r="M174" s="103">
        <v>0</v>
      </c>
      <c r="N174" s="103">
        <v>0</v>
      </c>
      <c r="O174" s="103">
        <v>0</v>
      </c>
      <c r="P174" s="103" t="s">
        <v>1315</v>
      </c>
      <c r="Q174" s="103" t="s">
        <v>1316</v>
      </c>
      <c r="R174" s="103"/>
      <c r="S174" s="103"/>
      <c r="T174" s="103"/>
      <c r="U174" s="14"/>
      <c r="V174" s="14"/>
      <c r="W174" s="14"/>
    </row>
    <row r="175" spans="1:23" s="10" customFormat="1" ht="12.75" customHeight="1" x14ac:dyDescent="0.2">
      <c r="A175" s="10" t="s">
        <v>647</v>
      </c>
      <c r="B175" s="10" t="s">
        <v>82</v>
      </c>
      <c r="C175" s="103">
        <v>22663</v>
      </c>
      <c r="D175" s="103">
        <v>16300</v>
      </c>
      <c r="E175" s="103">
        <v>0</v>
      </c>
      <c r="F175" s="103">
        <v>0</v>
      </c>
      <c r="G175" s="103">
        <v>0</v>
      </c>
      <c r="H175" s="103">
        <v>0</v>
      </c>
      <c r="I175" s="103">
        <v>0</v>
      </c>
      <c r="J175" s="103">
        <v>0</v>
      </c>
      <c r="K175" s="103">
        <v>0</v>
      </c>
      <c r="L175" s="103">
        <v>0</v>
      </c>
      <c r="M175" s="103">
        <v>0</v>
      </c>
      <c r="N175" s="103">
        <v>0</v>
      </c>
      <c r="O175" s="103">
        <v>1000</v>
      </c>
      <c r="P175" s="103" t="s">
        <v>1315</v>
      </c>
      <c r="Q175" s="103" t="s">
        <v>1316</v>
      </c>
      <c r="R175" s="103"/>
      <c r="S175" s="103"/>
      <c r="T175" s="103"/>
      <c r="U175" s="14"/>
      <c r="V175" s="14"/>
      <c r="W175" s="14"/>
    </row>
    <row r="176" spans="1:23" s="10" customFormat="1" ht="12.75" customHeight="1" x14ac:dyDescent="0.2">
      <c r="A176" s="10" t="s">
        <v>731</v>
      </c>
      <c r="B176" s="10" t="s">
        <v>83</v>
      </c>
      <c r="C176" s="103">
        <v>33642</v>
      </c>
      <c r="D176" s="103">
        <v>0</v>
      </c>
      <c r="E176" s="103">
        <v>0</v>
      </c>
      <c r="F176" s="103">
        <v>0</v>
      </c>
      <c r="G176" s="103">
        <v>0</v>
      </c>
      <c r="H176" s="103">
        <v>0</v>
      </c>
      <c r="I176" s="103">
        <v>0</v>
      </c>
      <c r="J176" s="103">
        <v>0</v>
      </c>
      <c r="K176" s="103">
        <v>0</v>
      </c>
      <c r="L176" s="103">
        <v>0</v>
      </c>
      <c r="M176" s="103">
        <v>0</v>
      </c>
      <c r="N176" s="103">
        <v>0</v>
      </c>
      <c r="O176" s="103">
        <v>0</v>
      </c>
      <c r="P176" s="103" t="s">
        <v>1320</v>
      </c>
      <c r="Q176" s="103" t="s">
        <v>1316</v>
      </c>
      <c r="R176" s="103"/>
      <c r="S176" s="103"/>
      <c r="T176" s="103"/>
      <c r="U176" s="14"/>
      <c r="V176" s="14"/>
      <c r="W176" s="14"/>
    </row>
    <row r="177" spans="1:23" s="10" customFormat="1" ht="12.75" customHeight="1" x14ac:dyDescent="0.2">
      <c r="A177" s="10" t="s">
        <v>481</v>
      </c>
      <c r="B177" s="10" t="s">
        <v>84</v>
      </c>
      <c r="C177" s="103">
        <v>34242</v>
      </c>
      <c r="D177" s="103">
        <v>7000</v>
      </c>
      <c r="E177" s="103">
        <v>0</v>
      </c>
      <c r="F177" s="103">
        <v>0</v>
      </c>
      <c r="G177" s="103">
        <v>0</v>
      </c>
      <c r="H177" s="103">
        <v>0</v>
      </c>
      <c r="I177" s="103">
        <v>0</v>
      </c>
      <c r="J177" s="103">
        <v>0</v>
      </c>
      <c r="K177" s="103">
        <v>0</v>
      </c>
      <c r="L177" s="103">
        <v>4000</v>
      </c>
      <c r="M177" s="103">
        <v>0</v>
      </c>
      <c r="N177" s="103">
        <v>3000</v>
      </c>
      <c r="O177" s="103">
        <v>508</v>
      </c>
      <c r="P177" s="103" t="s">
        <v>1315</v>
      </c>
      <c r="Q177" s="103" t="s">
        <v>1316</v>
      </c>
      <c r="R177" s="103"/>
      <c r="S177" s="103"/>
      <c r="T177" s="103"/>
      <c r="U177" s="14"/>
      <c r="V177" s="14"/>
      <c r="W177" s="14"/>
    </row>
    <row r="178" spans="1:23" s="10" customFormat="1" ht="12.75" customHeight="1" x14ac:dyDescent="0.2">
      <c r="A178" s="10" t="s">
        <v>648</v>
      </c>
      <c r="B178" s="10" t="s">
        <v>327</v>
      </c>
      <c r="C178" s="103">
        <v>0</v>
      </c>
      <c r="D178" s="103">
        <v>0</v>
      </c>
      <c r="E178" s="103">
        <v>0</v>
      </c>
      <c r="F178" s="103">
        <v>0</v>
      </c>
      <c r="G178" s="103">
        <v>0</v>
      </c>
      <c r="H178" s="103">
        <v>0</v>
      </c>
      <c r="I178" s="103">
        <v>0</v>
      </c>
      <c r="J178" s="103">
        <v>0</v>
      </c>
      <c r="K178" s="103">
        <v>0</v>
      </c>
      <c r="L178" s="103">
        <v>600</v>
      </c>
      <c r="M178" s="103">
        <v>16846</v>
      </c>
      <c r="N178" s="103">
        <v>22</v>
      </c>
      <c r="O178" s="103">
        <v>0</v>
      </c>
      <c r="P178" s="103" t="s">
        <v>1315</v>
      </c>
      <c r="Q178" s="103" t="s">
        <v>1316</v>
      </c>
      <c r="R178" s="103"/>
      <c r="S178" s="103"/>
      <c r="T178" s="103"/>
      <c r="U178" s="14"/>
      <c r="V178" s="14"/>
      <c r="W178" s="14"/>
    </row>
    <row r="179" spans="1:23" s="10" customFormat="1" ht="12.75" customHeight="1" x14ac:dyDescent="0.2">
      <c r="A179" s="10" t="s">
        <v>439</v>
      </c>
      <c r="B179" s="10" t="s">
        <v>85</v>
      </c>
      <c r="C179" s="103">
        <v>1155</v>
      </c>
      <c r="D179" s="103">
        <v>5000</v>
      </c>
      <c r="E179" s="103">
        <v>0</v>
      </c>
      <c r="F179" s="103">
        <v>0</v>
      </c>
      <c r="G179" s="103">
        <v>0</v>
      </c>
      <c r="H179" s="103">
        <v>0</v>
      </c>
      <c r="I179" s="103">
        <v>0</v>
      </c>
      <c r="J179" s="103">
        <v>0</v>
      </c>
      <c r="K179" s="103">
        <v>1000</v>
      </c>
      <c r="L179" s="103">
        <v>0</v>
      </c>
      <c r="M179" s="103">
        <v>0</v>
      </c>
      <c r="N179" s="103">
        <v>0</v>
      </c>
      <c r="O179" s="103">
        <v>3000</v>
      </c>
      <c r="P179" s="103" t="s">
        <v>1315</v>
      </c>
      <c r="Q179" s="103" t="s">
        <v>1316</v>
      </c>
      <c r="R179" s="103"/>
      <c r="S179" s="103"/>
      <c r="T179" s="103"/>
      <c r="U179" s="14"/>
      <c r="V179" s="14"/>
      <c r="W179" s="14"/>
    </row>
    <row r="180" spans="1:23" s="10" customFormat="1" ht="12.75" customHeight="1" x14ac:dyDescent="0.2">
      <c r="A180" s="10" t="s">
        <v>474</v>
      </c>
      <c r="B180" s="10" t="s">
        <v>1289</v>
      </c>
      <c r="C180" s="103">
        <v>69450</v>
      </c>
      <c r="D180" s="103">
        <v>0</v>
      </c>
      <c r="E180" s="103">
        <v>0</v>
      </c>
      <c r="F180" s="103">
        <v>0</v>
      </c>
      <c r="G180" s="103">
        <v>0</v>
      </c>
      <c r="H180" s="103">
        <v>0</v>
      </c>
      <c r="I180" s="103">
        <v>0</v>
      </c>
      <c r="J180" s="103">
        <v>0</v>
      </c>
      <c r="K180" s="103">
        <v>0</v>
      </c>
      <c r="L180" s="103">
        <v>10000</v>
      </c>
      <c r="M180" s="103">
        <v>0</v>
      </c>
      <c r="N180" s="103">
        <v>0</v>
      </c>
      <c r="O180" s="103">
        <v>0</v>
      </c>
      <c r="P180" s="103" t="s">
        <v>1324</v>
      </c>
      <c r="Q180" s="103" t="s">
        <v>1316</v>
      </c>
      <c r="R180" s="103"/>
      <c r="S180" s="103"/>
      <c r="T180" s="103"/>
      <c r="U180" s="14"/>
      <c r="V180" s="14"/>
      <c r="W180" s="14"/>
    </row>
    <row r="181" spans="1:23" s="10" customFormat="1" ht="12.75" customHeight="1" x14ac:dyDescent="0.2">
      <c r="A181" s="10" t="s">
        <v>793</v>
      </c>
      <c r="B181" s="10" t="s">
        <v>1341</v>
      </c>
      <c r="C181" s="103">
        <v>6543</v>
      </c>
      <c r="D181" s="103">
        <v>0</v>
      </c>
      <c r="E181" s="103">
        <v>0</v>
      </c>
      <c r="F181" s="103">
        <v>0</v>
      </c>
      <c r="G181" s="103">
        <v>0</v>
      </c>
      <c r="H181" s="103">
        <v>0</v>
      </c>
      <c r="I181" s="103">
        <v>0</v>
      </c>
      <c r="J181" s="103">
        <v>0</v>
      </c>
      <c r="K181" s="103">
        <v>0</v>
      </c>
      <c r="L181" s="103">
        <v>0</v>
      </c>
      <c r="M181" s="103">
        <v>0</v>
      </c>
      <c r="N181" s="103">
        <v>0</v>
      </c>
      <c r="O181" s="103">
        <v>0</v>
      </c>
      <c r="P181" s="103" t="s">
        <v>1342</v>
      </c>
      <c r="Q181" s="103" t="s">
        <v>1316</v>
      </c>
      <c r="R181" s="103"/>
      <c r="S181" s="103"/>
      <c r="T181" s="103"/>
      <c r="U181" s="14"/>
      <c r="V181" s="14"/>
      <c r="W181" s="14"/>
    </row>
    <row r="182" spans="1:23" s="10" customFormat="1" ht="12.75" customHeight="1" x14ac:dyDescent="0.2">
      <c r="A182" s="10" t="s">
        <v>755</v>
      </c>
      <c r="B182" s="10" t="s">
        <v>329</v>
      </c>
      <c r="C182" s="103">
        <v>46294</v>
      </c>
      <c r="D182" s="103">
        <v>10000</v>
      </c>
      <c r="E182" s="103">
        <v>0</v>
      </c>
      <c r="F182" s="103">
        <v>0</v>
      </c>
      <c r="G182" s="103">
        <v>0</v>
      </c>
      <c r="H182" s="103">
        <v>0</v>
      </c>
      <c r="I182" s="103">
        <v>0</v>
      </c>
      <c r="J182" s="103">
        <v>0</v>
      </c>
      <c r="K182" s="103">
        <v>0</v>
      </c>
      <c r="L182" s="103">
        <v>0</v>
      </c>
      <c r="M182" s="103">
        <v>0</v>
      </c>
      <c r="N182" s="103">
        <v>0</v>
      </c>
      <c r="O182" s="103">
        <v>0</v>
      </c>
      <c r="P182" s="103" t="s">
        <v>1319</v>
      </c>
      <c r="Q182" s="103" t="s">
        <v>1316</v>
      </c>
      <c r="R182" s="103"/>
      <c r="S182" s="103"/>
      <c r="T182" s="103"/>
      <c r="U182" s="14"/>
      <c r="V182" s="14"/>
      <c r="W182" s="14"/>
    </row>
    <row r="183" spans="1:23" s="10" customFormat="1" ht="12.75" customHeight="1" x14ac:dyDescent="0.2">
      <c r="A183" s="10" t="s">
        <v>447</v>
      </c>
      <c r="B183" s="10" t="s">
        <v>86</v>
      </c>
      <c r="C183" s="103">
        <v>1723</v>
      </c>
      <c r="D183" s="103">
        <v>0</v>
      </c>
      <c r="E183" s="103">
        <v>0</v>
      </c>
      <c r="F183" s="103">
        <v>0</v>
      </c>
      <c r="G183" s="103">
        <v>0</v>
      </c>
      <c r="H183" s="103">
        <v>0</v>
      </c>
      <c r="I183" s="103">
        <v>0</v>
      </c>
      <c r="J183" s="103">
        <v>0</v>
      </c>
      <c r="K183" s="103">
        <v>0</v>
      </c>
      <c r="L183" s="103">
        <v>0</v>
      </c>
      <c r="M183" s="103">
        <v>0</v>
      </c>
      <c r="N183" s="103">
        <v>5000</v>
      </c>
      <c r="O183" s="103">
        <v>0</v>
      </c>
      <c r="P183" s="103" t="s">
        <v>1315</v>
      </c>
      <c r="Q183" s="103" t="s">
        <v>1316</v>
      </c>
      <c r="R183" s="103"/>
      <c r="S183" s="103"/>
      <c r="T183" s="103"/>
      <c r="U183" s="14"/>
      <c r="V183" s="14"/>
      <c r="W183" s="14"/>
    </row>
    <row r="184" spans="1:23" s="10" customFormat="1" ht="12.75" customHeight="1" x14ac:dyDescent="0.2">
      <c r="A184" s="10" t="s">
        <v>820</v>
      </c>
      <c r="B184" s="10" t="s">
        <v>376</v>
      </c>
      <c r="C184" s="103">
        <v>0</v>
      </c>
      <c r="D184" s="103">
        <v>0</v>
      </c>
      <c r="E184" s="103">
        <v>0</v>
      </c>
      <c r="F184" s="103">
        <v>0</v>
      </c>
      <c r="G184" s="103">
        <v>0</v>
      </c>
      <c r="H184" s="103">
        <v>0</v>
      </c>
      <c r="I184" s="103">
        <v>0</v>
      </c>
      <c r="J184" s="103">
        <v>0</v>
      </c>
      <c r="K184" s="103">
        <v>0</v>
      </c>
      <c r="L184" s="103">
        <v>0</v>
      </c>
      <c r="M184" s="103">
        <v>0</v>
      </c>
      <c r="N184" s="103">
        <v>0</v>
      </c>
      <c r="O184" s="103">
        <v>3200</v>
      </c>
      <c r="P184" s="103" t="s">
        <v>1333</v>
      </c>
      <c r="Q184" s="103" t="s">
        <v>1316</v>
      </c>
      <c r="R184" s="103"/>
      <c r="S184" s="103"/>
      <c r="T184" s="103"/>
      <c r="U184" s="14"/>
      <c r="V184" s="14"/>
      <c r="W184" s="14"/>
    </row>
    <row r="185" spans="1:23" s="10" customFormat="1" ht="12.75" customHeight="1" x14ac:dyDescent="0.2">
      <c r="A185" s="10" t="s">
        <v>983</v>
      </c>
      <c r="B185" s="10" t="s">
        <v>984</v>
      </c>
      <c r="C185" s="103">
        <v>36999</v>
      </c>
      <c r="D185" s="103">
        <v>0</v>
      </c>
      <c r="E185" s="103">
        <v>0</v>
      </c>
      <c r="F185" s="103">
        <v>0</v>
      </c>
      <c r="G185" s="103">
        <v>0</v>
      </c>
      <c r="H185" s="103">
        <v>0</v>
      </c>
      <c r="I185" s="103">
        <v>0</v>
      </c>
      <c r="J185" s="103">
        <v>0</v>
      </c>
      <c r="K185" s="103">
        <v>0</v>
      </c>
      <c r="L185" s="103">
        <v>0</v>
      </c>
      <c r="M185" s="103">
        <v>0</v>
      </c>
      <c r="N185" s="103">
        <v>0</v>
      </c>
      <c r="O185" s="103">
        <v>0</v>
      </c>
      <c r="P185" s="103" t="s">
        <v>1312</v>
      </c>
      <c r="Q185" s="103" t="s">
        <v>1314</v>
      </c>
      <c r="R185" s="103"/>
      <c r="S185" s="103"/>
      <c r="T185" s="103"/>
      <c r="U185" s="14"/>
      <c r="V185" s="14"/>
      <c r="W185" s="14"/>
    </row>
    <row r="186" spans="1:23" s="10" customFormat="1" ht="12.75" customHeight="1" x14ac:dyDescent="0.2">
      <c r="A186" s="10" t="s">
        <v>500</v>
      </c>
      <c r="B186" s="10" t="s">
        <v>87</v>
      </c>
      <c r="C186" s="103">
        <v>8350</v>
      </c>
      <c r="D186" s="103">
        <v>7000</v>
      </c>
      <c r="E186" s="103">
        <v>0</v>
      </c>
      <c r="F186" s="103">
        <v>0</v>
      </c>
      <c r="G186" s="103">
        <v>0</v>
      </c>
      <c r="H186" s="103">
        <v>0</v>
      </c>
      <c r="I186" s="103">
        <v>0</v>
      </c>
      <c r="J186" s="103">
        <v>0</v>
      </c>
      <c r="K186" s="103">
        <v>0</v>
      </c>
      <c r="L186" s="103">
        <v>0</v>
      </c>
      <c r="M186" s="103">
        <v>13000</v>
      </c>
      <c r="N186" s="103">
        <v>0</v>
      </c>
      <c r="O186" s="103">
        <v>12000</v>
      </c>
      <c r="P186" s="103" t="s">
        <v>1315</v>
      </c>
      <c r="Q186" s="103" t="s">
        <v>1316</v>
      </c>
      <c r="R186" s="103"/>
      <c r="S186" s="103"/>
      <c r="T186" s="103"/>
      <c r="U186" s="14"/>
      <c r="V186" s="14"/>
      <c r="W186" s="14"/>
    </row>
    <row r="187" spans="1:23" s="10" customFormat="1" ht="12.75" customHeight="1" x14ac:dyDescent="0.2">
      <c r="A187" s="10" t="s">
        <v>414</v>
      </c>
      <c r="B187" s="10" t="s">
        <v>88</v>
      </c>
      <c r="C187" s="103">
        <v>17621</v>
      </c>
      <c r="D187" s="103">
        <v>2000</v>
      </c>
      <c r="E187" s="103">
        <v>0</v>
      </c>
      <c r="F187" s="103">
        <v>0</v>
      </c>
      <c r="G187" s="103">
        <v>0</v>
      </c>
      <c r="H187" s="103">
        <v>0</v>
      </c>
      <c r="I187" s="103">
        <v>0</v>
      </c>
      <c r="J187" s="103">
        <v>0</v>
      </c>
      <c r="K187" s="103">
        <v>0</v>
      </c>
      <c r="L187" s="103">
        <v>0</v>
      </c>
      <c r="M187" s="103">
        <v>0</v>
      </c>
      <c r="N187" s="103">
        <v>0</v>
      </c>
      <c r="O187" s="103">
        <v>0</v>
      </c>
      <c r="P187" s="103" t="s">
        <v>1315</v>
      </c>
      <c r="Q187" s="103" t="s">
        <v>1316</v>
      </c>
      <c r="R187" s="103"/>
      <c r="S187" s="103"/>
      <c r="T187" s="103"/>
      <c r="U187" s="14"/>
      <c r="V187" s="14"/>
      <c r="W187" s="14"/>
    </row>
    <row r="188" spans="1:23" s="10" customFormat="1" ht="12.75" customHeight="1" x14ac:dyDescent="0.2">
      <c r="A188" s="10" t="s">
        <v>985</v>
      </c>
      <c r="B188" s="10" t="s">
        <v>986</v>
      </c>
      <c r="C188" s="103">
        <v>9020</v>
      </c>
      <c r="D188" s="103">
        <v>0</v>
      </c>
      <c r="E188" s="103">
        <v>0</v>
      </c>
      <c r="F188" s="103">
        <v>0</v>
      </c>
      <c r="G188" s="103">
        <v>0</v>
      </c>
      <c r="H188" s="103">
        <v>0</v>
      </c>
      <c r="I188" s="103">
        <v>0</v>
      </c>
      <c r="J188" s="103">
        <v>0</v>
      </c>
      <c r="K188" s="103">
        <v>0</v>
      </c>
      <c r="L188" s="103">
        <v>0</v>
      </c>
      <c r="M188" s="103">
        <v>0</v>
      </c>
      <c r="N188" s="103">
        <v>0</v>
      </c>
      <c r="O188" s="103">
        <v>0</v>
      </c>
      <c r="P188" s="103" t="s">
        <v>1317</v>
      </c>
      <c r="Q188" s="103" t="s">
        <v>1317</v>
      </c>
      <c r="R188" s="103"/>
      <c r="S188" s="103"/>
      <c r="T188" s="103"/>
      <c r="U188" s="14"/>
      <c r="V188" s="14"/>
      <c r="W188" s="14"/>
    </row>
    <row r="189" spans="1:23" s="10" customFormat="1" ht="12.75" customHeight="1" x14ac:dyDescent="0.2">
      <c r="A189" s="10" t="s">
        <v>987</v>
      </c>
      <c r="B189" s="10" t="s">
        <v>988</v>
      </c>
      <c r="C189" s="103">
        <v>0</v>
      </c>
      <c r="D189" s="103">
        <v>0</v>
      </c>
      <c r="E189" s="103">
        <v>0</v>
      </c>
      <c r="F189" s="103">
        <v>0</v>
      </c>
      <c r="G189" s="103">
        <v>0</v>
      </c>
      <c r="H189" s="103">
        <v>0</v>
      </c>
      <c r="I189" s="103">
        <v>0</v>
      </c>
      <c r="J189" s="103">
        <v>0</v>
      </c>
      <c r="K189" s="103">
        <v>0</v>
      </c>
      <c r="L189" s="103">
        <v>0</v>
      </c>
      <c r="M189" s="103">
        <v>0</v>
      </c>
      <c r="N189" s="103">
        <v>0</v>
      </c>
      <c r="O189" s="103">
        <v>0</v>
      </c>
      <c r="P189" s="103" t="s">
        <v>1312</v>
      </c>
      <c r="Q189" s="103" t="s">
        <v>1314</v>
      </c>
      <c r="R189" s="103"/>
      <c r="S189" s="103"/>
      <c r="T189" s="103"/>
      <c r="U189" s="14"/>
      <c r="V189" s="14"/>
      <c r="W189" s="14"/>
    </row>
    <row r="190" spans="1:23" s="10" customFormat="1" ht="12.75" customHeight="1" x14ac:dyDescent="0.2">
      <c r="A190" s="10" t="s">
        <v>989</v>
      </c>
      <c r="B190" s="10" t="s">
        <v>990</v>
      </c>
      <c r="C190" s="103">
        <v>34944</v>
      </c>
      <c r="D190" s="103">
        <v>14800</v>
      </c>
      <c r="E190" s="103">
        <v>0</v>
      </c>
      <c r="F190" s="103">
        <v>0</v>
      </c>
      <c r="G190" s="103">
        <v>0</v>
      </c>
      <c r="H190" s="103">
        <v>0</v>
      </c>
      <c r="I190" s="103">
        <v>0</v>
      </c>
      <c r="J190" s="103">
        <v>0</v>
      </c>
      <c r="K190" s="103">
        <v>0</v>
      </c>
      <c r="L190" s="103">
        <v>0</v>
      </c>
      <c r="M190" s="103">
        <v>0</v>
      </c>
      <c r="N190" s="103">
        <v>0</v>
      </c>
      <c r="O190" s="103">
        <v>6200</v>
      </c>
      <c r="P190" s="103" t="s">
        <v>1312</v>
      </c>
      <c r="Q190" s="103" t="s">
        <v>1313</v>
      </c>
      <c r="R190" s="103"/>
      <c r="S190" s="103"/>
      <c r="T190" s="103"/>
      <c r="U190" s="14"/>
      <c r="V190" s="14"/>
      <c r="W190" s="14"/>
    </row>
    <row r="191" spans="1:23" s="10" customFormat="1" ht="12.75" customHeight="1" x14ac:dyDescent="0.2">
      <c r="A191" s="10" t="s">
        <v>640</v>
      </c>
      <c r="B191" s="10" t="s">
        <v>89</v>
      </c>
      <c r="C191" s="103">
        <v>14006</v>
      </c>
      <c r="D191" s="103">
        <v>14253</v>
      </c>
      <c r="E191" s="103">
        <v>0</v>
      </c>
      <c r="F191" s="103">
        <v>0</v>
      </c>
      <c r="G191" s="103">
        <v>0</v>
      </c>
      <c r="H191" s="103">
        <v>0</v>
      </c>
      <c r="I191" s="103">
        <v>0</v>
      </c>
      <c r="J191" s="103">
        <v>0</v>
      </c>
      <c r="K191" s="103">
        <v>0</v>
      </c>
      <c r="L191" s="103">
        <v>0</v>
      </c>
      <c r="M191" s="103">
        <v>0</v>
      </c>
      <c r="N191" s="103">
        <v>0</v>
      </c>
      <c r="O191" s="103">
        <v>0</v>
      </c>
      <c r="P191" s="103" t="s">
        <v>1315</v>
      </c>
      <c r="Q191" s="103" t="s">
        <v>1316</v>
      </c>
      <c r="R191" s="103"/>
      <c r="S191" s="103"/>
      <c r="T191" s="103"/>
      <c r="U191" s="14"/>
      <c r="V191" s="14"/>
      <c r="W191" s="14"/>
    </row>
    <row r="192" spans="1:23" s="10" customFormat="1" ht="12.75" customHeight="1" x14ac:dyDescent="0.2">
      <c r="A192" s="10" t="s">
        <v>490</v>
      </c>
      <c r="B192" s="10" t="s">
        <v>90</v>
      </c>
      <c r="C192" s="103">
        <v>115</v>
      </c>
      <c r="D192" s="103">
        <v>0</v>
      </c>
      <c r="E192" s="103">
        <v>0</v>
      </c>
      <c r="F192" s="103">
        <v>0</v>
      </c>
      <c r="G192" s="103">
        <v>0</v>
      </c>
      <c r="H192" s="103">
        <v>0</v>
      </c>
      <c r="I192" s="103">
        <v>0</v>
      </c>
      <c r="J192" s="103">
        <v>0</v>
      </c>
      <c r="K192" s="103">
        <v>0</v>
      </c>
      <c r="L192" s="103">
        <v>4782</v>
      </c>
      <c r="M192" s="103">
        <v>12000</v>
      </c>
      <c r="N192" s="103">
        <v>0</v>
      </c>
      <c r="O192" s="103">
        <v>0</v>
      </c>
      <c r="P192" s="103" t="s">
        <v>1315</v>
      </c>
      <c r="Q192" s="103" t="s">
        <v>1316</v>
      </c>
      <c r="R192" s="103"/>
      <c r="S192" s="103"/>
      <c r="T192" s="103"/>
      <c r="U192" s="14"/>
      <c r="V192" s="14"/>
      <c r="W192" s="14"/>
    </row>
    <row r="193" spans="1:23" s="10" customFormat="1" ht="12.75" customHeight="1" x14ac:dyDescent="0.2">
      <c r="A193" s="10" t="s">
        <v>551</v>
      </c>
      <c r="B193" s="10" t="s">
        <v>91</v>
      </c>
      <c r="C193" s="103">
        <v>1634</v>
      </c>
      <c r="D193" s="103">
        <v>0</v>
      </c>
      <c r="E193" s="103">
        <v>0</v>
      </c>
      <c r="F193" s="103">
        <v>0</v>
      </c>
      <c r="G193" s="103">
        <v>0</v>
      </c>
      <c r="H193" s="103">
        <v>0</v>
      </c>
      <c r="I193" s="103">
        <v>0</v>
      </c>
      <c r="J193" s="103">
        <v>0</v>
      </c>
      <c r="K193" s="103">
        <v>0</v>
      </c>
      <c r="L193" s="103">
        <v>0</v>
      </c>
      <c r="M193" s="103">
        <v>0</v>
      </c>
      <c r="N193" s="103">
        <v>0</v>
      </c>
      <c r="O193" s="103">
        <v>0</v>
      </c>
      <c r="P193" s="103" t="s">
        <v>1315</v>
      </c>
      <c r="Q193" s="103" t="s">
        <v>1316</v>
      </c>
      <c r="R193" s="103"/>
      <c r="S193" s="103"/>
      <c r="T193" s="103"/>
      <c r="U193" s="14"/>
      <c r="V193" s="14"/>
      <c r="W193" s="14"/>
    </row>
    <row r="194" spans="1:23" s="10" customFormat="1" ht="12.75" customHeight="1" x14ac:dyDescent="0.2">
      <c r="A194" s="10" t="s">
        <v>694</v>
      </c>
      <c r="B194" s="10" t="s">
        <v>92</v>
      </c>
      <c r="C194" s="103">
        <v>140310</v>
      </c>
      <c r="D194" s="103">
        <v>15000</v>
      </c>
      <c r="E194" s="103">
        <v>0</v>
      </c>
      <c r="F194" s="103">
        <v>0</v>
      </c>
      <c r="G194" s="103">
        <v>0</v>
      </c>
      <c r="H194" s="103">
        <v>0</v>
      </c>
      <c r="I194" s="103">
        <v>0</v>
      </c>
      <c r="J194" s="103">
        <v>0</v>
      </c>
      <c r="K194" s="103">
        <v>0</v>
      </c>
      <c r="L194" s="103">
        <v>0</v>
      </c>
      <c r="M194" s="103">
        <v>0</v>
      </c>
      <c r="N194" s="103">
        <v>0</v>
      </c>
      <c r="O194" s="103">
        <v>24000</v>
      </c>
      <c r="P194" s="103" t="s">
        <v>1321</v>
      </c>
      <c r="Q194" s="103" t="s">
        <v>1316</v>
      </c>
      <c r="R194" s="103"/>
      <c r="S194" s="103"/>
      <c r="T194" s="103"/>
      <c r="U194" s="14"/>
      <c r="V194" s="14"/>
      <c r="W194" s="14"/>
    </row>
    <row r="195" spans="1:23" s="10" customFormat="1" ht="12.75" customHeight="1" x14ac:dyDescent="0.2">
      <c r="A195" s="10" t="s">
        <v>610</v>
      </c>
      <c r="B195" s="10" t="s">
        <v>93</v>
      </c>
      <c r="C195" s="103">
        <v>7010</v>
      </c>
      <c r="D195" s="103">
        <v>0</v>
      </c>
      <c r="E195" s="103">
        <v>0</v>
      </c>
      <c r="F195" s="103">
        <v>0</v>
      </c>
      <c r="G195" s="103">
        <v>0</v>
      </c>
      <c r="H195" s="103">
        <v>0</v>
      </c>
      <c r="I195" s="103">
        <v>0</v>
      </c>
      <c r="J195" s="103">
        <v>0</v>
      </c>
      <c r="K195" s="103">
        <v>0</v>
      </c>
      <c r="L195" s="103">
        <v>0</v>
      </c>
      <c r="M195" s="103">
        <v>0</v>
      </c>
      <c r="N195" s="103">
        <v>0</v>
      </c>
      <c r="O195" s="103">
        <v>0</v>
      </c>
      <c r="P195" s="103" t="s">
        <v>1315</v>
      </c>
      <c r="Q195" s="103" t="s">
        <v>1316</v>
      </c>
      <c r="R195" s="103"/>
      <c r="S195" s="103"/>
      <c r="T195" s="103"/>
      <c r="U195" s="14"/>
      <c r="V195" s="14"/>
      <c r="W195" s="14"/>
    </row>
    <row r="196" spans="1:23" s="10" customFormat="1" ht="12.75" customHeight="1" x14ac:dyDescent="0.2">
      <c r="A196" s="10" t="s">
        <v>491</v>
      </c>
      <c r="B196" s="10" t="s">
        <v>94</v>
      </c>
      <c r="C196" s="103">
        <v>5996</v>
      </c>
      <c r="D196" s="103">
        <v>23000</v>
      </c>
      <c r="E196" s="103">
        <v>0</v>
      </c>
      <c r="F196" s="103">
        <v>0</v>
      </c>
      <c r="G196" s="103">
        <v>0</v>
      </c>
      <c r="H196" s="103">
        <v>0</v>
      </c>
      <c r="I196" s="103">
        <v>0</v>
      </c>
      <c r="J196" s="103">
        <v>0</v>
      </c>
      <c r="K196" s="103">
        <v>0</v>
      </c>
      <c r="L196" s="103">
        <v>0</v>
      </c>
      <c r="M196" s="103">
        <v>0</v>
      </c>
      <c r="N196" s="103">
        <v>0</v>
      </c>
      <c r="O196" s="103">
        <v>0</v>
      </c>
      <c r="P196" s="103" t="s">
        <v>1315</v>
      </c>
      <c r="Q196" s="103" t="s">
        <v>1316</v>
      </c>
      <c r="R196" s="103"/>
      <c r="S196" s="103"/>
      <c r="T196" s="103"/>
      <c r="U196" s="14"/>
      <c r="V196" s="14"/>
      <c r="W196" s="14"/>
    </row>
    <row r="197" spans="1:23" s="10" customFormat="1" ht="12.75" customHeight="1" x14ac:dyDescent="0.2">
      <c r="A197" s="10" t="s">
        <v>756</v>
      </c>
      <c r="B197" s="10" t="s">
        <v>857</v>
      </c>
      <c r="C197" s="103">
        <v>7500</v>
      </c>
      <c r="D197" s="103">
        <v>15600</v>
      </c>
      <c r="E197" s="103">
        <v>0</v>
      </c>
      <c r="F197" s="103">
        <v>0</v>
      </c>
      <c r="G197" s="103">
        <v>0</v>
      </c>
      <c r="H197" s="103">
        <v>0</v>
      </c>
      <c r="I197" s="103">
        <v>0</v>
      </c>
      <c r="J197" s="103">
        <v>0</v>
      </c>
      <c r="K197" s="103">
        <v>0</v>
      </c>
      <c r="L197" s="103">
        <v>3954</v>
      </c>
      <c r="M197" s="103">
        <v>0</v>
      </c>
      <c r="N197" s="103">
        <v>0</v>
      </c>
      <c r="O197" s="103">
        <v>0</v>
      </c>
      <c r="P197" s="103" t="s">
        <v>1319</v>
      </c>
      <c r="Q197" s="103" t="s">
        <v>1316</v>
      </c>
      <c r="R197" s="103"/>
      <c r="S197" s="103"/>
      <c r="T197" s="103"/>
      <c r="U197" s="14"/>
      <c r="V197" s="14"/>
      <c r="W197" s="14"/>
    </row>
    <row r="198" spans="1:23" s="10" customFormat="1" ht="12.75" customHeight="1" x14ac:dyDescent="0.2">
      <c r="A198" s="10" t="s">
        <v>487</v>
      </c>
      <c r="B198" s="10" t="s">
        <v>330</v>
      </c>
      <c r="C198" s="103">
        <v>57078</v>
      </c>
      <c r="D198" s="103">
        <v>15000</v>
      </c>
      <c r="E198" s="103">
        <v>0</v>
      </c>
      <c r="F198" s="103">
        <v>0</v>
      </c>
      <c r="G198" s="103">
        <v>0</v>
      </c>
      <c r="H198" s="103">
        <v>0</v>
      </c>
      <c r="I198" s="103">
        <v>0</v>
      </c>
      <c r="J198" s="103">
        <v>0</v>
      </c>
      <c r="K198" s="103">
        <v>0</v>
      </c>
      <c r="L198" s="103">
        <v>15000</v>
      </c>
      <c r="M198" s="103">
        <v>19812</v>
      </c>
      <c r="N198" s="103">
        <v>0</v>
      </c>
      <c r="O198" s="103">
        <v>18000</v>
      </c>
      <c r="P198" s="103" t="s">
        <v>1324</v>
      </c>
      <c r="Q198" s="103" t="s">
        <v>1316</v>
      </c>
      <c r="R198" s="103"/>
      <c r="S198" s="103"/>
      <c r="T198" s="103"/>
      <c r="U198" s="14"/>
      <c r="V198" s="14"/>
      <c r="W198" s="14"/>
    </row>
    <row r="199" spans="1:23" s="10" customFormat="1" ht="12.75" customHeight="1" x14ac:dyDescent="0.2">
      <c r="A199" s="10" t="s">
        <v>501</v>
      </c>
      <c r="B199" s="10" t="s">
        <v>95</v>
      </c>
      <c r="C199" s="103">
        <v>3000</v>
      </c>
      <c r="D199" s="103">
        <v>1000</v>
      </c>
      <c r="E199" s="103">
        <v>0</v>
      </c>
      <c r="F199" s="103">
        <v>0</v>
      </c>
      <c r="G199" s="103">
        <v>0</v>
      </c>
      <c r="H199" s="103">
        <v>0</v>
      </c>
      <c r="I199" s="103">
        <v>0</v>
      </c>
      <c r="J199" s="103">
        <v>0</v>
      </c>
      <c r="K199" s="103">
        <v>0</v>
      </c>
      <c r="L199" s="103">
        <v>15</v>
      </c>
      <c r="M199" s="103">
        <v>0</v>
      </c>
      <c r="N199" s="103">
        <v>0</v>
      </c>
      <c r="O199" s="103">
        <v>0</v>
      </c>
      <c r="P199" s="103" t="s">
        <v>1315</v>
      </c>
      <c r="Q199" s="103" t="s">
        <v>1316</v>
      </c>
      <c r="R199" s="103"/>
      <c r="S199" s="103"/>
      <c r="T199" s="103"/>
      <c r="U199" s="14"/>
      <c r="V199" s="14"/>
      <c r="W199" s="14"/>
    </row>
    <row r="200" spans="1:23" s="10" customFormat="1" ht="12.75" customHeight="1" x14ac:dyDescent="0.2">
      <c r="A200" s="10" t="s">
        <v>538</v>
      </c>
      <c r="B200" s="10" t="s">
        <v>96</v>
      </c>
      <c r="C200" s="103">
        <v>4500</v>
      </c>
      <c r="D200" s="103">
        <v>0</v>
      </c>
      <c r="E200" s="103">
        <v>0</v>
      </c>
      <c r="F200" s="103">
        <v>0</v>
      </c>
      <c r="G200" s="103">
        <v>0</v>
      </c>
      <c r="H200" s="103">
        <v>0</v>
      </c>
      <c r="I200" s="103">
        <v>0</v>
      </c>
      <c r="J200" s="103">
        <v>0</v>
      </c>
      <c r="K200" s="103">
        <v>0</v>
      </c>
      <c r="L200" s="103">
        <v>3400</v>
      </c>
      <c r="M200" s="103">
        <v>0</v>
      </c>
      <c r="N200" s="103">
        <v>0</v>
      </c>
      <c r="O200" s="103">
        <v>0</v>
      </c>
      <c r="P200" s="103" t="s">
        <v>1315</v>
      </c>
      <c r="Q200" s="103" t="s">
        <v>1316</v>
      </c>
      <c r="R200" s="103"/>
      <c r="S200" s="103"/>
      <c r="T200" s="103"/>
      <c r="U200" s="14"/>
      <c r="V200" s="14"/>
      <c r="W200" s="14"/>
    </row>
    <row r="201" spans="1:23" s="10" customFormat="1" ht="12.75" customHeight="1" x14ac:dyDescent="0.2">
      <c r="A201" s="10" t="s">
        <v>582</v>
      </c>
      <c r="B201" s="10" t="s">
        <v>97</v>
      </c>
      <c r="C201" s="103">
        <v>6273</v>
      </c>
      <c r="D201" s="103">
        <v>0</v>
      </c>
      <c r="E201" s="103">
        <v>0</v>
      </c>
      <c r="F201" s="103">
        <v>0</v>
      </c>
      <c r="G201" s="103">
        <v>0</v>
      </c>
      <c r="H201" s="103">
        <v>0</v>
      </c>
      <c r="I201" s="103">
        <v>0</v>
      </c>
      <c r="J201" s="103">
        <v>0</v>
      </c>
      <c r="K201" s="103">
        <v>0</v>
      </c>
      <c r="L201" s="103">
        <v>0</v>
      </c>
      <c r="M201" s="103">
        <v>0</v>
      </c>
      <c r="N201" s="103">
        <v>0</v>
      </c>
      <c r="O201" s="103">
        <v>0</v>
      </c>
      <c r="P201" s="103" t="s">
        <v>1315</v>
      </c>
      <c r="Q201" s="103" t="s">
        <v>1316</v>
      </c>
      <c r="R201" s="103"/>
      <c r="S201" s="103"/>
      <c r="T201" s="103"/>
      <c r="U201" s="14"/>
      <c r="V201" s="14"/>
      <c r="W201" s="14"/>
    </row>
    <row r="202" spans="1:23" s="10" customFormat="1" ht="12.75" customHeight="1" x14ac:dyDescent="0.2">
      <c r="A202" s="10" t="s">
        <v>744</v>
      </c>
      <c r="B202" s="10" t="s">
        <v>331</v>
      </c>
      <c r="C202" s="103">
        <v>45000</v>
      </c>
      <c r="D202" s="103">
        <v>0</v>
      </c>
      <c r="E202" s="103">
        <v>0</v>
      </c>
      <c r="F202" s="103">
        <v>0</v>
      </c>
      <c r="G202" s="103">
        <v>0</v>
      </c>
      <c r="H202" s="103">
        <v>0</v>
      </c>
      <c r="I202" s="103">
        <v>0</v>
      </c>
      <c r="J202" s="103">
        <v>0</v>
      </c>
      <c r="K202" s="103">
        <v>0</v>
      </c>
      <c r="L202" s="103">
        <v>0</v>
      </c>
      <c r="M202" s="103">
        <v>0</v>
      </c>
      <c r="N202" s="103">
        <v>0</v>
      </c>
      <c r="O202" s="103">
        <v>220000</v>
      </c>
      <c r="P202" s="103" t="s">
        <v>1344</v>
      </c>
      <c r="Q202" s="103" t="s">
        <v>1316</v>
      </c>
      <c r="R202" s="103"/>
      <c r="S202" s="103"/>
      <c r="T202" s="103"/>
      <c r="U202" s="14"/>
      <c r="V202" s="14"/>
      <c r="W202" s="14"/>
    </row>
    <row r="203" spans="1:23" s="10" customFormat="1" ht="12.75" customHeight="1" x14ac:dyDescent="0.2">
      <c r="A203" s="10" t="s">
        <v>804</v>
      </c>
      <c r="B203" s="10" t="s">
        <v>1345</v>
      </c>
      <c r="C203" s="103">
        <v>3033</v>
      </c>
      <c r="D203" s="103">
        <v>0</v>
      </c>
      <c r="E203" s="103">
        <v>0</v>
      </c>
      <c r="F203" s="103">
        <v>0</v>
      </c>
      <c r="G203" s="103">
        <v>0</v>
      </c>
      <c r="H203" s="103">
        <v>0</v>
      </c>
      <c r="I203" s="103">
        <v>0</v>
      </c>
      <c r="J203" s="103">
        <v>0</v>
      </c>
      <c r="K203" s="103">
        <v>0</v>
      </c>
      <c r="L203" s="103">
        <v>0</v>
      </c>
      <c r="M203" s="103">
        <v>0</v>
      </c>
      <c r="N203" s="103">
        <v>0</v>
      </c>
      <c r="O203" s="103">
        <v>0</v>
      </c>
      <c r="P203" s="103" t="s">
        <v>1346</v>
      </c>
      <c r="Q203" s="103" t="s">
        <v>1316</v>
      </c>
      <c r="R203" s="103"/>
      <c r="S203" s="103"/>
      <c r="T203" s="103"/>
      <c r="U203" s="14"/>
      <c r="V203" s="14"/>
      <c r="W203" s="14"/>
    </row>
    <row r="204" spans="1:23" s="10" customFormat="1" ht="12.75" customHeight="1" x14ac:dyDescent="0.2">
      <c r="A204" s="10" t="s">
        <v>814</v>
      </c>
      <c r="B204" s="10" t="s">
        <v>900</v>
      </c>
      <c r="C204" s="103">
        <v>14000</v>
      </c>
      <c r="D204" s="103">
        <v>0</v>
      </c>
      <c r="E204" s="103">
        <v>0</v>
      </c>
      <c r="F204" s="103">
        <v>0</v>
      </c>
      <c r="G204" s="103">
        <v>0</v>
      </c>
      <c r="H204" s="103">
        <v>0</v>
      </c>
      <c r="I204" s="103">
        <v>0</v>
      </c>
      <c r="J204" s="103">
        <v>0</v>
      </c>
      <c r="K204" s="103">
        <v>0</v>
      </c>
      <c r="L204" s="103">
        <v>0</v>
      </c>
      <c r="M204" s="103">
        <v>0</v>
      </c>
      <c r="N204" s="103">
        <v>0</v>
      </c>
      <c r="O204" s="103">
        <v>6500</v>
      </c>
      <c r="P204" s="103" t="s">
        <v>1363</v>
      </c>
      <c r="Q204" s="103" t="s">
        <v>1316</v>
      </c>
      <c r="R204" s="103"/>
      <c r="S204" s="103"/>
      <c r="T204" s="103"/>
      <c r="U204" s="14"/>
      <c r="V204" s="14"/>
      <c r="W204" s="14"/>
    </row>
    <row r="205" spans="1:23" s="10" customFormat="1" ht="12.75" customHeight="1" x14ac:dyDescent="0.2">
      <c r="A205" s="10" t="s">
        <v>772</v>
      </c>
      <c r="B205" s="10" t="s">
        <v>333</v>
      </c>
      <c r="C205" s="103">
        <v>28000</v>
      </c>
      <c r="D205" s="103">
        <v>0</v>
      </c>
      <c r="E205" s="103">
        <v>0</v>
      </c>
      <c r="F205" s="103">
        <v>0</v>
      </c>
      <c r="G205" s="103">
        <v>0</v>
      </c>
      <c r="H205" s="103">
        <v>0</v>
      </c>
      <c r="I205" s="103">
        <v>0</v>
      </c>
      <c r="J205" s="103">
        <v>0</v>
      </c>
      <c r="K205" s="103">
        <v>0</v>
      </c>
      <c r="L205" s="103">
        <v>10700</v>
      </c>
      <c r="M205" s="103">
        <v>0</v>
      </c>
      <c r="N205" s="103">
        <v>0</v>
      </c>
      <c r="O205" s="103">
        <v>0</v>
      </c>
      <c r="P205" s="103" t="s">
        <v>1319</v>
      </c>
      <c r="Q205" s="103" t="s">
        <v>1316</v>
      </c>
      <c r="R205" s="103"/>
      <c r="S205" s="103"/>
      <c r="T205" s="103"/>
      <c r="U205" s="14"/>
      <c r="V205" s="14"/>
      <c r="W205" s="14"/>
    </row>
    <row r="206" spans="1:23" s="10" customFormat="1" ht="12.75" customHeight="1" x14ac:dyDescent="0.2">
      <c r="A206" s="10" t="s">
        <v>811</v>
      </c>
      <c r="B206" s="10" t="s">
        <v>334</v>
      </c>
      <c r="C206" s="103">
        <v>3836</v>
      </c>
      <c r="D206" s="103">
        <v>0</v>
      </c>
      <c r="E206" s="103">
        <v>0</v>
      </c>
      <c r="F206" s="103">
        <v>0</v>
      </c>
      <c r="G206" s="103">
        <v>0</v>
      </c>
      <c r="H206" s="103">
        <v>0</v>
      </c>
      <c r="I206" s="103">
        <v>0</v>
      </c>
      <c r="J206" s="103">
        <v>0</v>
      </c>
      <c r="K206" s="103">
        <v>0</v>
      </c>
      <c r="L206" s="103">
        <v>0</v>
      </c>
      <c r="M206" s="103">
        <v>0</v>
      </c>
      <c r="N206" s="103">
        <v>23974</v>
      </c>
      <c r="O206" s="103">
        <v>0</v>
      </c>
      <c r="P206" s="103" t="s">
        <v>1339</v>
      </c>
      <c r="Q206" s="103" t="s">
        <v>1316</v>
      </c>
      <c r="R206" s="103"/>
      <c r="S206" s="103"/>
      <c r="T206" s="103"/>
      <c r="U206" s="14"/>
      <c r="V206" s="14"/>
      <c r="W206" s="14"/>
    </row>
    <row r="207" spans="1:23" s="10" customFormat="1" ht="12.75" customHeight="1" x14ac:dyDescent="0.2">
      <c r="A207" s="10" t="s">
        <v>713</v>
      </c>
      <c r="B207" s="10" t="s">
        <v>98</v>
      </c>
      <c r="C207" s="103">
        <v>64000</v>
      </c>
      <c r="D207" s="103">
        <v>25000</v>
      </c>
      <c r="E207" s="103">
        <v>79818</v>
      </c>
      <c r="F207" s="103">
        <v>0</v>
      </c>
      <c r="G207" s="103">
        <v>0</v>
      </c>
      <c r="H207" s="103">
        <v>19846</v>
      </c>
      <c r="I207" s="103">
        <v>0</v>
      </c>
      <c r="J207" s="103">
        <v>0</v>
      </c>
      <c r="K207" s="103">
        <v>79083</v>
      </c>
      <c r="L207" s="103">
        <v>0</v>
      </c>
      <c r="M207" s="103">
        <v>0</v>
      </c>
      <c r="N207" s="103">
        <v>0</v>
      </c>
      <c r="O207" s="103">
        <v>0</v>
      </c>
      <c r="P207" s="103" t="s">
        <v>1327</v>
      </c>
      <c r="Q207" s="103" t="s">
        <v>1316</v>
      </c>
      <c r="R207" s="103"/>
      <c r="S207" s="103"/>
      <c r="T207" s="103"/>
      <c r="U207" s="14"/>
      <c r="V207" s="14"/>
      <c r="W207" s="14"/>
    </row>
    <row r="208" spans="1:23" s="10" customFormat="1" ht="12.75" customHeight="1" x14ac:dyDescent="0.2">
      <c r="A208" s="10" t="s">
        <v>649</v>
      </c>
      <c r="B208" s="10" t="s">
        <v>99</v>
      </c>
      <c r="C208" s="103">
        <v>36976</v>
      </c>
      <c r="D208" s="103">
        <v>3000</v>
      </c>
      <c r="E208" s="103">
        <v>0</v>
      </c>
      <c r="F208" s="103">
        <v>0</v>
      </c>
      <c r="G208" s="103">
        <v>0</v>
      </c>
      <c r="H208" s="103">
        <v>0</v>
      </c>
      <c r="I208" s="103">
        <v>0</v>
      </c>
      <c r="J208" s="103">
        <v>0</v>
      </c>
      <c r="K208" s="103">
        <v>0</v>
      </c>
      <c r="L208" s="103">
        <v>10305</v>
      </c>
      <c r="M208" s="103">
        <v>0</v>
      </c>
      <c r="N208" s="103">
        <v>14404</v>
      </c>
      <c r="O208" s="103">
        <v>0</v>
      </c>
      <c r="P208" s="103" t="s">
        <v>1315</v>
      </c>
      <c r="Q208" s="103" t="s">
        <v>1316</v>
      </c>
      <c r="R208" s="103"/>
      <c r="S208" s="103"/>
      <c r="T208" s="103"/>
      <c r="U208" s="14"/>
      <c r="V208" s="14"/>
      <c r="W208" s="14"/>
    </row>
    <row r="209" spans="1:23" s="10" customFormat="1" ht="12.75" customHeight="1" x14ac:dyDescent="0.2">
      <c r="A209" s="10" t="s">
        <v>714</v>
      </c>
      <c r="B209" s="10" t="s">
        <v>100</v>
      </c>
      <c r="C209" s="103">
        <v>52320</v>
      </c>
      <c r="D209" s="103">
        <v>5000</v>
      </c>
      <c r="E209" s="103">
        <v>0</v>
      </c>
      <c r="F209" s="103">
        <v>0</v>
      </c>
      <c r="G209" s="103">
        <v>0</v>
      </c>
      <c r="H209" s="103">
        <v>0</v>
      </c>
      <c r="I209" s="103">
        <v>0</v>
      </c>
      <c r="J209" s="103">
        <v>0</v>
      </c>
      <c r="K209" s="103">
        <v>0</v>
      </c>
      <c r="L209" s="103">
        <v>17273</v>
      </c>
      <c r="M209" s="103">
        <v>0</v>
      </c>
      <c r="N209" s="103">
        <v>0</v>
      </c>
      <c r="O209" s="103">
        <v>0</v>
      </c>
      <c r="P209" s="103" t="s">
        <v>1327</v>
      </c>
      <c r="Q209" s="103" t="s">
        <v>1316</v>
      </c>
      <c r="R209" s="103"/>
      <c r="S209" s="103"/>
      <c r="T209" s="103"/>
      <c r="U209" s="14"/>
      <c r="V209" s="14"/>
      <c r="W209" s="14"/>
    </row>
    <row r="210" spans="1:23" s="10" customFormat="1" ht="12.75" customHeight="1" x14ac:dyDescent="0.2">
      <c r="A210" s="10" t="s">
        <v>417</v>
      </c>
      <c r="B210" s="10" t="s">
        <v>101</v>
      </c>
      <c r="C210" s="103">
        <v>9550</v>
      </c>
      <c r="D210" s="103">
        <v>0</v>
      </c>
      <c r="E210" s="103">
        <v>0</v>
      </c>
      <c r="F210" s="103">
        <v>0</v>
      </c>
      <c r="G210" s="103">
        <v>0</v>
      </c>
      <c r="H210" s="103">
        <v>0</v>
      </c>
      <c r="I210" s="103">
        <v>0</v>
      </c>
      <c r="J210" s="103">
        <v>0</v>
      </c>
      <c r="K210" s="103">
        <v>0</v>
      </c>
      <c r="L210" s="103">
        <v>0</v>
      </c>
      <c r="M210" s="103">
        <v>0</v>
      </c>
      <c r="N210" s="103">
        <v>0</v>
      </c>
      <c r="O210" s="103">
        <v>0</v>
      </c>
      <c r="P210" s="103" t="s">
        <v>1312</v>
      </c>
      <c r="Q210" s="103" t="s">
        <v>1316</v>
      </c>
      <c r="R210" s="103"/>
      <c r="S210" s="103"/>
      <c r="T210" s="103"/>
      <c r="U210" s="14"/>
      <c r="V210" s="14"/>
      <c r="W210" s="14"/>
    </row>
    <row r="211" spans="1:23" s="10" customFormat="1" ht="12.75" customHeight="1" x14ac:dyDescent="0.2">
      <c r="A211" s="10" t="s">
        <v>590</v>
      </c>
      <c r="B211" s="10" t="s">
        <v>102</v>
      </c>
      <c r="C211" s="103">
        <v>22538</v>
      </c>
      <c r="D211" s="103">
        <v>0</v>
      </c>
      <c r="E211" s="103">
        <v>0</v>
      </c>
      <c r="F211" s="103">
        <v>0</v>
      </c>
      <c r="G211" s="103">
        <v>0</v>
      </c>
      <c r="H211" s="103">
        <v>0</v>
      </c>
      <c r="I211" s="103">
        <v>0</v>
      </c>
      <c r="J211" s="103">
        <v>0</v>
      </c>
      <c r="K211" s="103">
        <v>0</v>
      </c>
      <c r="L211" s="103">
        <v>0</v>
      </c>
      <c r="M211" s="103">
        <v>0</v>
      </c>
      <c r="N211" s="103">
        <v>0</v>
      </c>
      <c r="O211" s="103">
        <v>0</v>
      </c>
      <c r="P211" s="103" t="s">
        <v>1315</v>
      </c>
      <c r="Q211" s="103" t="s">
        <v>1316</v>
      </c>
      <c r="R211" s="103"/>
      <c r="S211" s="103"/>
      <c r="T211" s="103"/>
      <c r="U211" s="14"/>
      <c r="V211" s="14"/>
      <c r="W211" s="14"/>
    </row>
    <row r="212" spans="1:23" s="10" customFormat="1" ht="12.75" customHeight="1" x14ac:dyDescent="0.2">
      <c r="A212" s="10" t="s">
        <v>715</v>
      </c>
      <c r="B212" s="10" t="s">
        <v>846</v>
      </c>
      <c r="C212" s="103">
        <v>60000</v>
      </c>
      <c r="D212" s="103">
        <v>0</v>
      </c>
      <c r="E212" s="103">
        <v>0</v>
      </c>
      <c r="F212" s="103">
        <v>0</v>
      </c>
      <c r="G212" s="103">
        <v>0</v>
      </c>
      <c r="H212" s="103">
        <v>0</v>
      </c>
      <c r="I212" s="103">
        <v>0</v>
      </c>
      <c r="J212" s="103">
        <v>0</v>
      </c>
      <c r="K212" s="103">
        <v>0</v>
      </c>
      <c r="L212" s="103">
        <v>10400</v>
      </c>
      <c r="M212" s="103">
        <v>0</v>
      </c>
      <c r="N212" s="103">
        <v>0</v>
      </c>
      <c r="O212" s="103">
        <v>0</v>
      </c>
      <c r="P212" s="103" t="s">
        <v>1327</v>
      </c>
      <c r="Q212" s="103" t="s">
        <v>1316</v>
      </c>
      <c r="R212" s="103"/>
      <c r="S212" s="103"/>
      <c r="T212" s="103"/>
      <c r="U212" s="14"/>
      <c r="V212" s="14"/>
      <c r="W212" s="14"/>
    </row>
    <row r="213" spans="1:23" s="10" customFormat="1" ht="12.75" customHeight="1" x14ac:dyDescent="0.2">
      <c r="A213" s="10" t="s">
        <v>496</v>
      </c>
      <c r="B213" s="10" t="s">
        <v>335</v>
      </c>
      <c r="C213" s="103">
        <v>181542</v>
      </c>
      <c r="D213" s="103">
        <v>37500</v>
      </c>
      <c r="E213" s="103">
        <v>0</v>
      </c>
      <c r="F213" s="103">
        <v>0</v>
      </c>
      <c r="G213" s="103">
        <v>0</v>
      </c>
      <c r="H213" s="103">
        <v>0</v>
      </c>
      <c r="I213" s="103">
        <v>0</v>
      </c>
      <c r="J213" s="103">
        <v>0</v>
      </c>
      <c r="K213" s="103">
        <v>0</v>
      </c>
      <c r="L213" s="103">
        <v>0</v>
      </c>
      <c r="M213" s="103">
        <v>0</v>
      </c>
      <c r="N213" s="103">
        <v>0</v>
      </c>
      <c r="O213" s="103">
        <v>30000</v>
      </c>
      <c r="P213" s="103" t="s">
        <v>1324</v>
      </c>
      <c r="Q213" s="103" t="s">
        <v>1316</v>
      </c>
      <c r="R213" s="103"/>
      <c r="S213" s="103"/>
      <c r="T213" s="103"/>
      <c r="U213" s="14"/>
      <c r="V213" s="14"/>
      <c r="W213" s="14"/>
    </row>
    <row r="214" spans="1:23" s="10" customFormat="1" ht="12.75" customHeight="1" x14ac:dyDescent="0.2">
      <c r="A214" s="10" t="s">
        <v>566</v>
      </c>
      <c r="B214" s="10" t="s">
        <v>103</v>
      </c>
      <c r="C214" s="103">
        <v>1135</v>
      </c>
      <c r="D214" s="103">
        <v>5000</v>
      </c>
      <c r="E214" s="103">
        <v>0</v>
      </c>
      <c r="F214" s="103">
        <v>0</v>
      </c>
      <c r="G214" s="103">
        <v>0</v>
      </c>
      <c r="H214" s="103">
        <v>0</v>
      </c>
      <c r="I214" s="103">
        <v>0</v>
      </c>
      <c r="J214" s="103">
        <v>0</v>
      </c>
      <c r="K214" s="103">
        <v>0</v>
      </c>
      <c r="L214" s="103">
        <v>0</v>
      </c>
      <c r="M214" s="103">
        <v>0</v>
      </c>
      <c r="N214" s="103">
        <v>0</v>
      </c>
      <c r="O214" s="103">
        <v>0</v>
      </c>
      <c r="P214" s="103" t="s">
        <v>1315</v>
      </c>
      <c r="Q214" s="103" t="s">
        <v>1316</v>
      </c>
      <c r="R214" s="103"/>
      <c r="S214" s="103"/>
      <c r="T214" s="103"/>
      <c r="U214" s="14"/>
      <c r="V214" s="14"/>
      <c r="W214" s="14"/>
    </row>
    <row r="215" spans="1:23" s="10" customFormat="1" ht="12.75" customHeight="1" x14ac:dyDescent="0.2">
      <c r="A215" s="10" t="s">
        <v>732</v>
      </c>
      <c r="B215" s="10" t="s">
        <v>104</v>
      </c>
      <c r="C215" s="103">
        <v>23632</v>
      </c>
      <c r="D215" s="103">
        <v>0</v>
      </c>
      <c r="E215" s="103">
        <v>0</v>
      </c>
      <c r="F215" s="103">
        <v>0</v>
      </c>
      <c r="G215" s="103">
        <v>0</v>
      </c>
      <c r="H215" s="103">
        <v>0</v>
      </c>
      <c r="I215" s="103">
        <v>0</v>
      </c>
      <c r="J215" s="103">
        <v>0</v>
      </c>
      <c r="K215" s="103">
        <v>0</v>
      </c>
      <c r="L215" s="103">
        <v>14235</v>
      </c>
      <c r="M215" s="103">
        <v>0</v>
      </c>
      <c r="N215" s="103">
        <v>17157</v>
      </c>
      <c r="O215" s="103">
        <v>0</v>
      </c>
      <c r="P215" s="103" t="s">
        <v>1320</v>
      </c>
      <c r="Q215" s="103" t="s">
        <v>1316</v>
      </c>
      <c r="R215" s="103"/>
      <c r="S215" s="103"/>
      <c r="T215" s="103"/>
      <c r="U215" s="14"/>
      <c r="V215" s="14"/>
      <c r="W215" s="14"/>
    </row>
    <row r="216" spans="1:23" s="10" customFormat="1" ht="12.75" customHeight="1" x14ac:dyDescent="0.2">
      <c r="A216" s="10" t="s">
        <v>482</v>
      </c>
      <c r="B216" s="10" t="s">
        <v>105</v>
      </c>
      <c r="C216" s="103">
        <v>5984</v>
      </c>
      <c r="D216" s="103">
        <v>0</v>
      </c>
      <c r="E216" s="103">
        <v>0</v>
      </c>
      <c r="F216" s="103">
        <v>0</v>
      </c>
      <c r="G216" s="103">
        <v>0</v>
      </c>
      <c r="H216" s="103">
        <v>0</v>
      </c>
      <c r="I216" s="103">
        <v>0</v>
      </c>
      <c r="J216" s="103">
        <v>2500</v>
      </c>
      <c r="K216" s="103">
        <v>0</v>
      </c>
      <c r="L216" s="103">
        <v>10870</v>
      </c>
      <c r="M216" s="103">
        <v>0</v>
      </c>
      <c r="N216" s="103">
        <v>0</v>
      </c>
      <c r="O216" s="103">
        <v>0</v>
      </c>
      <c r="P216" s="103" t="s">
        <v>1315</v>
      </c>
      <c r="Q216" s="103" t="s">
        <v>1316</v>
      </c>
      <c r="R216" s="103"/>
      <c r="S216" s="103"/>
      <c r="T216" s="103"/>
      <c r="U216" s="14"/>
      <c r="V216" s="14"/>
      <c r="W216" s="14"/>
    </row>
    <row r="217" spans="1:23" s="10" customFormat="1" ht="12.75" customHeight="1" x14ac:dyDescent="0.2">
      <c r="A217" s="10" t="s">
        <v>593</v>
      </c>
      <c r="B217" s="10" t="s">
        <v>1293</v>
      </c>
      <c r="C217" s="103">
        <v>21204</v>
      </c>
      <c r="D217" s="103">
        <v>0</v>
      </c>
      <c r="E217" s="103">
        <v>0</v>
      </c>
      <c r="F217" s="103">
        <v>0</v>
      </c>
      <c r="G217" s="103">
        <v>0</v>
      </c>
      <c r="H217" s="103">
        <v>0</v>
      </c>
      <c r="I217" s="103">
        <v>0</v>
      </c>
      <c r="J217" s="103">
        <v>0</v>
      </c>
      <c r="K217" s="103">
        <v>0</v>
      </c>
      <c r="L217" s="103">
        <v>0</v>
      </c>
      <c r="M217" s="103">
        <v>0</v>
      </c>
      <c r="N217" s="103">
        <v>0</v>
      </c>
      <c r="O217" s="103">
        <v>0</v>
      </c>
      <c r="P217" s="103" t="s">
        <v>1315</v>
      </c>
      <c r="Q217" s="103" t="s">
        <v>1316</v>
      </c>
      <c r="R217" s="103"/>
      <c r="S217" s="103"/>
      <c r="T217" s="103"/>
      <c r="U217" s="14"/>
      <c r="V217" s="14"/>
      <c r="W217" s="14"/>
    </row>
    <row r="218" spans="1:23" s="10" customFormat="1" ht="12.75" customHeight="1" x14ac:dyDescent="0.2">
      <c r="A218" s="10" t="s">
        <v>733</v>
      </c>
      <c r="B218" s="10" t="s">
        <v>106</v>
      </c>
      <c r="C218" s="103">
        <v>105188</v>
      </c>
      <c r="D218" s="103">
        <v>0</v>
      </c>
      <c r="E218" s="103">
        <v>0</v>
      </c>
      <c r="F218" s="103">
        <v>0</v>
      </c>
      <c r="G218" s="103">
        <v>0</v>
      </c>
      <c r="H218" s="103">
        <v>0</v>
      </c>
      <c r="I218" s="103">
        <v>18084</v>
      </c>
      <c r="J218" s="103">
        <v>0</v>
      </c>
      <c r="K218" s="103">
        <v>0</v>
      </c>
      <c r="L218" s="103">
        <v>0</v>
      </c>
      <c r="M218" s="103">
        <v>0</v>
      </c>
      <c r="N218" s="103">
        <v>7713</v>
      </c>
      <c r="O218" s="103">
        <v>0</v>
      </c>
      <c r="P218" s="103" t="s">
        <v>1320</v>
      </c>
      <c r="Q218" s="103" t="s">
        <v>1316</v>
      </c>
      <c r="R218" s="103"/>
      <c r="S218" s="103"/>
      <c r="T218" s="103"/>
      <c r="U218" s="14"/>
      <c r="V218" s="14"/>
      <c r="W218" s="14"/>
    </row>
    <row r="219" spans="1:23" s="10" customFormat="1" ht="12.75" customHeight="1" x14ac:dyDescent="0.2">
      <c r="A219" s="10" t="s">
        <v>502</v>
      </c>
      <c r="B219" s="10" t="s">
        <v>107</v>
      </c>
      <c r="C219" s="103">
        <v>7600</v>
      </c>
      <c r="D219" s="103">
        <v>0</v>
      </c>
      <c r="E219" s="103">
        <v>0</v>
      </c>
      <c r="F219" s="103">
        <v>0</v>
      </c>
      <c r="G219" s="103">
        <v>0</v>
      </c>
      <c r="H219" s="103">
        <v>0</v>
      </c>
      <c r="I219" s="103">
        <v>0</v>
      </c>
      <c r="J219" s="103">
        <v>0</v>
      </c>
      <c r="K219" s="103">
        <v>0</v>
      </c>
      <c r="L219" s="103">
        <v>0</v>
      </c>
      <c r="M219" s="103">
        <v>0</v>
      </c>
      <c r="N219" s="103">
        <v>1000</v>
      </c>
      <c r="O219" s="103">
        <v>0</v>
      </c>
      <c r="P219" s="103" t="s">
        <v>1315</v>
      </c>
      <c r="Q219" s="103" t="s">
        <v>1316</v>
      </c>
      <c r="R219" s="103"/>
      <c r="S219" s="103"/>
      <c r="T219" s="103"/>
      <c r="U219" s="14"/>
      <c r="V219" s="14"/>
      <c r="W219" s="14"/>
    </row>
    <row r="220" spans="1:23" s="10" customFormat="1" ht="12.75" customHeight="1" x14ac:dyDescent="0.2">
      <c r="A220" s="10" t="s">
        <v>421</v>
      </c>
      <c r="B220" s="10" t="s">
        <v>108</v>
      </c>
      <c r="C220" s="103">
        <v>16298</v>
      </c>
      <c r="D220" s="103">
        <v>4000</v>
      </c>
      <c r="E220" s="103">
        <v>0</v>
      </c>
      <c r="F220" s="103">
        <v>0</v>
      </c>
      <c r="G220" s="103">
        <v>0</v>
      </c>
      <c r="H220" s="103">
        <v>0</v>
      </c>
      <c r="I220" s="103">
        <v>0</v>
      </c>
      <c r="J220" s="103">
        <v>0</v>
      </c>
      <c r="K220" s="103">
        <v>0</v>
      </c>
      <c r="L220" s="103">
        <v>0</v>
      </c>
      <c r="M220" s="103">
        <v>0</v>
      </c>
      <c r="N220" s="103">
        <v>0</v>
      </c>
      <c r="O220" s="103">
        <v>3000</v>
      </c>
      <c r="P220" s="103" t="s">
        <v>1312</v>
      </c>
      <c r="Q220" s="103" t="s">
        <v>1316</v>
      </c>
      <c r="R220" s="103"/>
      <c r="S220" s="103"/>
      <c r="T220" s="103"/>
      <c r="U220" s="14"/>
      <c r="V220" s="14"/>
      <c r="W220" s="14"/>
    </row>
    <row r="221" spans="1:23" s="10" customFormat="1" ht="12.75" customHeight="1" x14ac:dyDescent="0.2">
      <c r="A221" s="10" t="s">
        <v>468</v>
      </c>
      <c r="B221" s="10" t="s">
        <v>109</v>
      </c>
      <c r="C221" s="103">
        <v>9065</v>
      </c>
      <c r="D221" s="103">
        <v>4000</v>
      </c>
      <c r="E221" s="103">
        <v>0</v>
      </c>
      <c r="F221" s="103">
        <v>0</v>
      </c>
      <c r="G221" s="103">
        <v>0</v>
      </c>
      <c r="H221" s="103">
        <v>0</v>
      </c>
      <c r="I221" s="103">
        <v>0</v>
      </c>
      <c r="J221" s="103">
        <v>0</v>
      </c>
      <c r="K221" s="103">
        <v>0</v>
      </c>
      <c r="L221" s="103">
        <v>0</v>
      </c>
      <c r="M221" s="103">
        <v>0</v>
      </c>
      <c r="N221" s="103">
        <v>0</v>
      </c>
      <c r="O221" s="103">
        <v>0</v>
      </c>
      <c r="P221" s="103" t="s">
        <v>1315</v>
      </c>
      <c r="Q221" s="103" t="s">
        <v>1316</v>
      </c>
      <c r="R221" s="103"/>
      <c r="S221" s="103"/>
      <c r="T221" s="103"/>
      <c r="U221" s="14"/>
      <c r="V221" s="14"/>
      <c r="W221" s="14"/>
    </row>
    <row r="222" spans="1:23" s="10" customFormat="1" ht="12.75" customHeight="1" x14ac:dyDescent="0.2">
      <c r="A222" s="10" t="s">
        <v>503</v>
      </c>
      <c r="B222" s="10" t="s">
        <v>110</v>
      </c>
      <c r="C222" s="103">
        <v>1960</v>
      </c>
      <c r="D222" s="103">
        <v>1000</v>
      </c>
      <c r="E222" s="103">
        <v>0</v>
      </c>
      <c r="F222" s="103">
        <v>0</v>
      </c>
      <c r="G222" s="103">
        <v>0</v>
      </c>
      <c r="H222" s="103">
        <v>0</v>
      </c>
      <c r="I222" s="103">
        <v>0</v>
      </c>
      <c r="J222" s="103">
        <v>0</v>
      </c>
      <c r="K222" s="103">
        <v>0</v>
      </c>
      <c r="L222" s="103">
        <v>0</v>
      </c>
      <c r="M222" s="103">
        <v>0</v>
      </c>
      <c r="N222" s="103">
        <v>0</v>
      </c>
      <c r="O222" s="103">
        <v>3000</v>
      </c>
      <c r="P222" s="103" t="s">
        <v>1315</v>
      </c>
      <c r="Q222" s="103" t="s">
        <v>1316</v>
      </c>
      <c r="R222" s="103"/>
      <c r="S222" s="103"/>
      <c r="T222" s="103"/>
      <c r="U222" s="14"/>
      <c r="V222" s="14"/>
      <c r="W222" s="14"/>
    </row>
    <row r="223" spans="1:23" s="10" customFormat="1" ht="12.75" customHeight="1" x14ac:dyDescent="0.2">
      <c r="A223" s="10" t="s">
        <v>734</v>
      </c>
      <c r="B223" s="10" t="s">
        <v>111</v>
      </c>
      <c r="C223" s="103">
        <v>68428</v>
      </c>
      <c r="D223" s="103">
        <v>10500</v>
      </c>
      <c r="E223" s="103">
        <v>0</v>
      </c>
      <c r="F223" s="103">
        <v>0</v>
      </c>
      <c r="G223" s="103">
        <v>0</v>
      </c>
      <c r="H223" s="103">
        <v>0</v>
      </c>
      <c r="I223" s="103">
        <v>0</v>
      </c>
      <c r="J223" s="103">
        <v>0</v>
      </c>
      <c r="K223" s="103">
        <v>0</v>
      </c>
      <c r="L223" s="103">
        <v>0</v>
      </c>
      <c r="M223" s="103">
        <v>0</v>
      </c>
      <c r="N223" s="103">
        <v>3000</v>
      </c>
      <c r="O223" s="103">
        <v>0</v>
      </c>
      <c r="P223" s="103" t="s">
        <v>1320</v>
      </c>
      <c r="Q223" s="103" t="s">
        <v>1316</v>
      </c>
      <c r="R223" s="103"/>
      <c r="S223" s="103"/>
      <c r="T223" s="103"/>
      <c r="U223" s="14"/>
      <c r="V223" s="14"/>
      <c r="W223" s="14"/>
    </row>
    <row r="224" spans="1:23" s="10" customFormat="1" ht="12.75" customHeight="1" x14ac:dyDescent="0.2">
      <c r="A224" s="10" t="s">
        <v>794</v>
      </c>
      <c r="B224" s="10" t="s">
        <v>1347</v>
      </c>
      <c r="C224" s="103">
        <v>0</v>
      </c>
      <c r="D224" s="103">
        <v>0</v>
      </c>
      <c r="E224" s="103">
        <v>0</v>
      </c>
      <c r="F224" s="103">
        <v>0</v>
      </c>
      <c r="G224" s="103">
        <v>0</v>
      </c>
      <c r="H224" s="103">
        <v>0</v>
      </c>
      <c r="I224" s="103">
        <v>0</v>
      </c>
      <c r="J224" s="103">
        <v>0</v>
      </c>
      <c r="K224" s="103">
        <v>0</v>
      </c>
      <c r="L224" s="103">
        <v>0</v>
      </c>
      <c r="M224" s="103">
        <v>0</v>
      </c>
      <c r="N224" s="103">
        <v>0</v>
      </c>
      <c r="O224" s="103">
        <v>0</v>
      </c>
      <c r="P224" s="103" t="s">
        <v>1323</v>
      </c>
      <c r="Q224" s="103" t="s">
        <v>1316</v>
      </c>
      <c r="R224" s="103"/>
      <c r="S224" s="103"/>
      <c r="T224" s="103"/>
      <c r="U224" s="14"/>
      <c r="V224" s="14"/>
      <c r="W224" s="14"/>
    </row>
    <row r="225" spans="1:23" s="10" customFormat="1" ht="12.75" customHeight="1" x14ac:dyDescent="0.2">
      <c r="A225" s="10" t="s">
        <v>508</v>
      </c>
      <c r="B225" s="10" t="s">
        <v>833</v>
      </c>
      <c r="C225" s="103">
        <v>21400</v>
      </c>
      <c r="D225" s="103">
        <v>2000</v>
      </c>
      <c r="E225" s="103">
        <v>0</v>
      </c>
      <c r="F225" s="103">
        <v>0</v>
      </c>
      <c r="G225" s="103">
        <v>0</v>
      </c>
      <c r="H225" s="103">
        <v>4</v>
      </c>
      <c r="I225" s="103">
        <v>0</v>
      </c>
      <c r="J225" s="103">
        <v>0</v>
      </c>
      <c r="K225" s="103">
        <v>0</v>
      </c>
      <c r="L225" s="103">
        <v>0</v>
      </c>
      <c r="M225" s="103">
        <v>0</v>
      </c>
      <c r="N225" s="103">
        <v>0</v>
      </c>
      <c r="O225" s="103">
        <v>3000</v>
      </c>
      <c r="P225" s="103" t="s">
        <v>1312</v>
      </c>
      <c r="Q225" s="103" t="s">
        <v>1316</v>
      </c>
      <c r="R225" s="103"/>
      <c r="S225" s="103"/>
      <c r="T225" s="103"/>
      <c r="U225" s="14"/>
      <c r="V225" s="14"/>
      <c r="W225" s="14"/>
    </row>
    <row r="226" spans="1:23" s="10" customFormat="1" ht="12.75" customHeight="1" x14ac:dyDescent="0.2">
      <c r="A226" s="10" t="s">
        <v>516</v>
      </c>
      <c r="B226" s="10" t="s">
        <v>336</v>
      </c>
      <c r="C226" s="103">
        <v>36207</v>
      </c>
      <c r="D226" s="103">
        <v>2000</v>
      </c>
      <c r="E226" s="103">
        <v>0</v>
      </c>
      <c r="F226" s="103">
        <v>0</v>
      </c>
      <c r="G226" s="103">
        <v>0</v>
      </c>
      <c r="H226" s="103">
        <v>0</v>
      </c>
      <c r="I226" s="103">
        <v>0</v>
      </c>
      <c r="J226" s="103">
        <v>0</v>
      </c>
      <c r="K226" s="103">
        <v>20000</v>
      </c>
      <c r="L226" s="103">
        <v>25000</v>
      </c>
      <c r="M226" s="103">
        <v>0</v>
      </c>
      <c r="N226" s="103">
        <v>0</v>
      </c>
      <c r="O226" s="103">
        <v>0</v>
      </c>
      <c r="P226" s="103" t="s">
        <v>1324</v>
      </c>
      <c r="Q226" s="103" t="s">
        <v>1316</v>
      </c>
      <c r="R226" s="103"/>
      <c r="S226" s="103"/>
      <c r="T226" s="103"/>
      <c r="U226" s="14"/>
      <c r="V226" s="14"/>
      <c r="W226" s="14"/>
    </row>
    <row r="227" spans="1:23" s="10" customFormat="1" ht="12.75" customHeight="1" x14ac:dyDescent="0.2">
      <c r="A227" s="10" t="s">
        <v>757</v>
      </c>
      <c r="B227" s="10" t="s">
        <v>858</v>
      </c>
      <c r="C227" s="103">
        <v>3495</v>
      </c>
      <c r="D227" s="103">
        <v>0</v>
      </c>
      <c r="E227" s="103">
        <v>0</v>
      </c>
      <c r="F227" s="103">
        <v>0</v>
      </c>
      <c r="G227" s="103">
        <v>0</v>
      </c>
      <c r="H227" s="103">
        <v>0</v>
      </c>
      <c r="I227" s="103">
        <v>0</v>
      </c>
      <c r="J227" s="103">
        <v>0</v>
      </c>
      <c r="K227" s="103">
        <v>1000</v>
      </c>
      <c r="L227" s="103">
        <v>5000</v>
      </c>
      <c r="M227" s="103">
        <v>0</v>
      </c>
      <c r="N227" s="103">
        <v>0</v>
      </c>
      <c r="O227" s="103">
        <v>2426</v>
      </c>
      <c r="P227" s="103" t="s">
        <v>1319</v>
      </c>
      <c r="Q227" s="103" t="s">
        <v>1316</v>
      </c>
      <c r="R227" s="103"/>
      <c r="S227" s="103"/>
      <c r="T227" s="103"/>
      <c r="U227" s="14"/>
      <c r="V227" s="14"/>
      <c r="W227" s="14"/>
    </row>
    <row r="228" spans="1:23" s="10" customFormat="1" ht="12.75" customHeight="1" x14ac:dyDescent="0.2">
      <c r="A228" s="10" t="s">
        <v>520</v>
      </c>
      <c r="B228" s="10" t="s">
        <v>112</v>
      </c>
      <c r="C228" s="103">
        <v>13194</v>
      </c>
      <c r="D228" s="103">
        <v>0</v>
      </c>
      <c r="E228" s="103">
        <v>0</v>
      </c>
      <c r="F228" s="103">
        <v>0</v>
      </c>
      <c r="G228" s="103">
        <v>0</v>
      </c>
      <c r="H228" s="103">
        <v>0</v>
      </c>
      <c r="I228" s="103">
        <v>0</v>
      </c>
      <c r="J228" s="103">
        <v>620</v>
      </c>
      <c r="K228" s="103">
        <v>0</v>
      </c>
      <c r="L228" s="103">
        <v>4205</v>
      </c>
      <c r="M228" s="103">
        <v>0</v>
      </c>
      <c r="N228" s="103">
        <v>0</v>
      </c>
      <c r="O228" s="103">
        <v>4000</v>
      </c>
      <c r="P228" s="103" t="s">
        <v>1315</v>
      </c>
      <c r="Q228" s="103" t="s">
        <v>1316</v>
      </c>
      <c r="R228" s="103"/>
      <c r="S228" s="103"/>
      <c r="T228" s="103"/>
      <c r="U228" s="14"/>
      <c r="V228" s="14"/>
      <c r="W228" s="14"/>
    </row>
    <row r="229" spans="1:23" s="10" customFormat="1" ht="12.75" customHeight="1" x14ac:dyDescent="0.2">
      <c r="A229" s="10" t="s">
        <v>440</v>
      </c>
      <c r="B229" s="10" t="s">
        <v>113</v>
      </c>
      <c r="C229" s="103">
        <v>2850</v>
      </c>
      <c r="D229" s="103">
        <v>1000</v>
      </c>
      <c r="E229" s="103">
        <v>0</v>
      </c>
      <c r="F229" s="103">
        <v>0</v>
      </c>
      <c r="G229" s="103">
        <v>0</v>
      </c>
      <c r="H229" s="103">
        <v>0</v>
      </c>
      <c r="I229" s="103">
        <v>0</v>
      </c>
      <c r="J229" s="103">
        <v>0</v>
      </c>
      <c r="K229" s="103">
        <v>0</v>
      </c>
      <c r="L229" s="103">
        <v>0</v>
      </c>
      <c r="M229" s="103">
        <v>0</v>
      </c>
      <c r="N229" s="103">
        <v>0</v>
      </c>
      <c r="O229" s="103">
        <v>2000</v>
      </c>
      <c r="P229" s="103" t="s">
        <v>1315</v>
      </c>
      <c r="Q229" s="103" t="s">
        <v>1316</v>
      </c>
      <c r="R229" s="103"/>
      <c r="S229" s="103"/>
      <c r="T229" s="103"/>
      <c r="U229" s="14"/>
      <c r="V229" s="14"/>
      <c r="W229" s="14"/>
    </row>
    <row r="230" spans="1:23" s="10" customFormat="1" ht="12.75" customHeight="1" x14ac:dyDescent="0.2">
      <c r="A230" s="10" t="s">
        <v>991</v>
      </c>
      <c r="B230" s="10" t="s">
        <v>992</v>
      </c>
      <c r="C230" s="103">
        <v>47677</v>
      </c>
      <c r="D230" s="103">
        <v>0</v>
      </c>
      <c r="E230" s="103">
        <v>0</v>
      </c>
      <c r="F230" s="103">
        <v>0</v>
      </c>
      <c r="G230" s="103">
        <v>0</v>
      </c>
      <c r="H230" s="103">
        <v>0</v>
      </c>
      <c r="I230" s="103">
        <v>0</v>
      </c>
      <c r="J230" s="103">
        <v>0</v>
      </c>
      <c r="K230" s="103">
        <v>0</v>
      </c>
      <c r="L230" s="103">
        <v>0</v>
      </c>
      <c r="M230" s="103">
        <v>0</v>
      </c>
      <c r="N230" s="103">
        <v>0</v>
      </c>
      <c r="O230" s="103">
        <v>4900</v>
      </c>
      <c r="P230" s="103" t="s">
        <v>1312</v>
      </c>
      <c r="Q230" s="103" t="s">
        <v>1314</v>
      </c>
      <c r="R230" s="103"/>
      <c r="S230" s="103"/>
      <c r="T230" s="103"/>
      <c r="U230" s="14"/>
      <c r="V230" s="14"/>
      <c r="W230" s="14"/>
    </row>
    <row r="231" spans="1:23" s="10" customFormat="1" ht="12.75" customHeight="1" x14ac:dyDescent="0.2">
      <c r="A231" s="10" t="s">
        <v>735</v>
      </c>
      <c r="B231" s="10" t="s">
        <v>114</v>
      </c>
      <c r="C231" s="103">
        <v>27800</v>
      </c>
      <c r="D231" s="103">
        <v>3300</v>
      </c>
      <c r="E231" s="103">
        <v>0</v>
      </c>
      <c r="F231" s="103">
        <v>0</v>
      </c>
      <c r="G231" s="103">
        <v>0</v>
      </c>
      <c r="H231" s="103">
        <v>0</v>
      </c>
      <c r="I231" s="103">
        <v>0</v>
      </c>
      <c r="J231" s="103">
        <v>0</v>
      </c>
      <c r="K231" s="103">
        <v>0</v>
      </c>
      <c r="L231" s="103">
        <v>15300</v>
      </c>
      <c r="M231" s="103">
        <v>0</v>
      </c>
      <c r="N231" s="103">
        <v>0</v>
      </c>
      <c r="O231" s="103">
        <v>0</v>
      </c>
      <c r="P231" s="103" t="s">
        <v>1320</v>
      </c>
      <c r="Q231" s="103" t="s">
        <v>1316</v>
      </c>
      <c r="R231" s="103"/>
      <c r="S231" s="103"/>
      <c r="T231" s="103"/>
      <c r="U231" s="14"/>
      <c r="V231" s="14"/>
      <c r="W231" s="14"/>
    </row>
    <row r="232" spans="1:23" s="10" customFormat="1" ht="12.75" customHeight="1" x14ac:dyDescent="0.2">
      <c r="A232" s="10" t="s">
        <v>567</v>
      </c>
      <c r="B232" s="10" t="s">
        <v>837</v>
      </c>
      <c r="C232" s="103">
        <v>432</v>
      </c>
      <c r="D232" s="103">
        <v>4150</v>
      </c>
      <c r="E232" s="103">
        <v>0</v>
      </c>
      <c r="F232" s="103">
        <v>0</v>
      </c>
      <c r="G232" s="103">
        <v>0</v>
      </c>
      <c r="H232" s="103">
        <v>0</v>
      </c>
      <c r="I232" s="103">
        <v>0</v>
      </c>
      <c r="J232" s="103">
        <v>0</v>
      </c>
      <c r="K232" s="103">
        <v>0</v>
      </c>
      <c r="L232" s="103">
        <v>0</v>
      </c>
      <c r="M232" s="103">
        <v>0</v>
      </c>
      <c r="N232" s="103">
        <v>0</v>
      </c>
      <c r="O232" s="103">
        <v>0</v>
      </c>
      <c r="P232" s="103" t="s">
        <v>1315</v>
      </c>
      <c r="Q232" s="103" t="s">
        <v>1316</v>
      </c>
      <c r="R232" s="103"/>
      <c r="S232" s="103"/>
      <c r="T232" s="103"/>
      <c r="U232" s="14"/>
      <c r="V232" s="14"/>
      <c r="W232" s="14"/>
    </row>
    <row r="233" spans="1:23" s="10" customFormat="1" ht="12.75" customHeight="1" x14ac:dyDescent="0.2">
      <c r="A233" s="10" t="s">
        <v>669</v>
      </c>
      <c r="B233" s="10" t="s">
        <v>115</v>
      </c>
      <c r="C233" s="103">
        <v>9912</v>
      </c>
      <c r="D233" s="103">
        <v>2000</v>
      </c>
      <c r="E233" s="103">
        <v>0</v>
      </c>
      <c r="F233" s="103">
        <v>0</v>
      </c>
      <c r="G233" s="103">
        <v>0</v>
      </c>
      <c r="H233" s="103">
        <v>0</v>
      </c>
      <c r="I233" s="103">
        <v>0</v>
      </c>
      <c r="J233" s="103">
        <v>0</v>
      </c>
      <c r="K233" s="103">
        <v>0</v>
      </c>
      <c r="L233" s="103">
        <v>600</v>
      </c>
      <c r="M233" s="103">
        <v>0</v>
      </c>
      <c r="N233" s="103">
        <v>1000</v>
      </c>
      <c r="O233" s="103">
        <v>0</v>
      </c>
      <c r="P233" s="103" t="s">
        <v>1315</v>
      </c>
      <c r="Q233" s="103" t="s">
        <v>1316</v>
      </c>
      <c r="R233" s="103"/>
      <c r="S233" s="103"/>
      <c r="T233" s="103"/>
      <c r="U233" s="14"/>
      <c r="V233" s="14"/>
      <c r="W233" s="14"/>
    </row>
    <row r="234" spans="1:23" s="10" customFormat="1" ht="12.75" customHeight="1" x14ac:dyDescent="0.2">
      <c r="A234" s="10" t="s">
        <v>736</v>
      </c>
      <c r="B234" s="10" t="s">
        <v>116</v>
      </c>
      <c r="C234" s="103">
        <v>33500</v>
      </c>
      <c r="D234" s="103">
        <v>0</v>
      </c>
      <c r="E234" s="103">
        <v>0</v>
      </c>
      <c r="F234" s="103">
        <v>0</v>
      </c>
      <c r="G234" s="103">
        <v>0</v>
      </c>
      <c r="H234" s="103">
        <v>0</v>
      </c>
      <c r="I234" s="103">
        <v>0</v>
      </c>
      <c r="J234" s="103">
        <v>0</v>
      </c>
      <c r="K234" s="103">
        <v>0</v>
      </c>
      <c r="L234" s="103">
        <v>10000</v>
      </c>
      <c r="M234" s="103">
        <v>0</v>
      </c>
      <c r="N234" s="103">
        <v>0</v>
      </c>
      <c r="O234" s="103">
        <v>59800</v>
      </c>
      <c r="P234" s="103" t="s">
        <v>1320</v>
      </c>
      <c r="Q234" s="103" t="s">
        <v>1316</v>
      </c>
      <c r="R234" s="103"/>
      <c r="S234" s="103"/>
      <c r="T234" s="103"/>
      <c r="U234" s="14"/>
      <c r="V234" s="14"/>
      <c r="W234" s="14"/>
    </row>
    <row r="235" spans="1:23" s="10" customFormat="1" ht="12.75" customHeight="1" x14ac:dyDescent="0.2">
      <c r="A235" s="10" t="s">
        <v>795</v>
      </c>
      <c r="B235" s="10" t="s">
        <v>1348</v>
      </c>
      <c r="C235" s="103">
        <v>2752</v>
      </c>
      <c r="D235" s="103">
        <v>1000</v>
      </c>
      <c r="E235" s="103">
        <v>0</v>
      </c>
      <c r="F235" s="103">
        <v>0</v>
      </c>
      <c r="G235" s="103">
        <v>0</v>
      </c>
      <c r="H235" s="103">
        <v>0</v>
      </c>
      <c r="I235" s="103">
        <v>0</v>
      </c>
      <c r="J235" s="103">
        <v>0</v>
      </c>
      <c r="K235" s="103">
        <v>0</v>
      </c>
      <c r="L235" s="103">
        <v>0</v>
      </c>
      <c r="M235" s="103">
        <v>0</v>
      </c>
      <c r="N235" s="103">
        <v>0</v>
      </c>
      <c r="O235" s="103">
        <v>8000</v>
      </c>
      <c r="P235" s="103" t="s">
        <v>1323</v>
      </c>
      <c r="Q235" s="103" t="s">
        <v>1316</v>
      </c>
      <c r="R235" s="103"/>
      <c r="S235" s="103"/>
      <c r="T235" s="103"/>
      <c r="U235" s="14"/>
      <c r="V235" s="14"/>
      <c r="W235" s="14"/>
    </row>
    <row r="236" spans="1:23" s="10" customFormat="1" ht="12.75" customHeight="1" x14ac:dyDescent="0.2">
      <c r="A236" s="10" t="s">
        <v>758</v>
      </c>
      <c r="B236" s="10" t="s">
        <v>859</v>
      </c>
      <c r="C236" s="103">
        <v>14910</v>
      </c>
      <c r="D236" s="103">
        <v>1700</v>
      </c>
      <c r="E236" s="103">
        <v>0</v>
      </c>
      <c r="F236" s="103">
        <v>0</v>
      </c>
      <c r="G236" s="103">
        <v>0</v>
      </c>
      <c r="H236" s="103">
        <v>0</v>
      </c>
      <c r="I236" s="103">
        <v>0</v>
      </c>
      <c r="J236" s="103">
        <v>0</v>
      </c>
      <c r="K236" s="103">
        <v>0</v>
      </c>
      <c r="L236" s="103">
        <v>0</v>
      </c>
      <c r="M236" s="103">
        <v>0</v>
      </c>
      <c r="N236" s="103">
        <v>0</v>
      </c>
      <c r="O236" s="103">
        <v>0</v>
      </c>
      <c r="P236" s="103" t="s">
        <v>1319</v>
      </c>
      <c r="Q236" s="103" t="s">
        <v>1316</v>
      </c>
      <c r="R236" s="103"/>
      <c r="S236" s="103"/>
      <c r="T236" s="103"/>
      <c r="U236" s="14"/>
      <c r="V236" s="14"/>
      <c r="W236" s="14"/>
    </row>
    <row r="237" spans="1:23" s="10" customFormat="1" ht="12.75" customHeight="1" x14ac:dyDescent="0.2">
      <c r="A237" s="10" t="s">
        <v>416</v>
      </c>
      <c r="B237" s="10" t="s">
        <v>1287</v>
      </c>
      <c r="C237" s="103">
        <v>10561</v>
      </c>
      <c r="D237" s="103">
        <v>5000</v>
      </c>
      <c r="E237" s="103">
        <v>0</v>
      </c>
      <c r="F237" s="103">
        <v>0</v>
      </c>
      <c r="G237" s="103">
        <v>0</v>
      </c>
      <c r="H237" s="103">
        <v>0</v>
      </c>
      <c r="I237" s="103">
        <v>0</v>
      </c>
      <c r="J237" s="103">
        <v>0</v>
      </c>
      <c r="K237" s="103">
        <v>0</v>
      </c>
      <c r="L237" s="103">
        <v>0</v>
      </c>
      <c r="M237" s="103">
        <v>0</v>
      </c>
      <c r="N237" s="103">
        <v>0</v>
      </c>
      <c r="O237" s="103">
        <v>0</v>
      </c>
      <c r="P237" s="103" t="s">
        <v>1315</v>
      </c>
      <c r="Q237" s="103" t="s">
        <v>1316</v>
      </c>
      <c r="R237" s="103"/>
      <c r="S237" s="103"/>
      <c r="T237" s="103"/>
      <c r="U237" s="14"/>
      <c r="V237" s="14"/>
      <c r="W237" s="14"/>
    </row>
    <row r="238" spans="1:23" s="10" customFormat="1" ht="12.75" customHeight="1" x14ac:dyDescent="0.2">
      <c r="A238" s="10" t="s">
        <v>552</v>
      </c>
      <c r="B238" s="10" t="s">
        <v>117</v>
      </c>
      <c r="C238" s="103">
        <v>11600</v>
      </c>
      <c r="D238" s="103">
        <v>0</v>
      </c>
      <c r="E238" s="103">
        <v>0</v>
      </c>
      <c r="F238" s="103">
        <v>0</v>
      </c>
      <c r="G238" s="103">
        <v>0</v>
      </c>
      <c r="H238" s="103">
        <v>0</v>
      </c>
      <c r="I238" s="103">
        <v>0</v>
      </c>
      <c r="J238" s="103">
        <v>0</v>
      </c>
      <c r="K238" s="103">
        <v>0</v>
      </c>
      <c r="L238" s="103">
        <v>0</v>
      </c>
      <c r="M238" s="103">
        <v>0</v>
      </c>
      <c r="N238" s="103">
        <v>0</v>
      </c>
      <c r="O238" s="103">
        <v>0</v>
      </c>
      <c r="P238" s="103" t="s">
        <v>1315</v>
      </c>
      <c r="Q238" s="103" t="s">
        <v>1316</v>
      </c>
      <c r="R238" s="103"/>
      <c r="S238" s="103"/>
      <c r="T238" s="103"/>
      <c r="U238" s="14"/>
      <c r="V238" s="14"/>
      <c r="W238" s="14"/>
    </row>
    <row r="239" spans="1:23" s="10" customFormat="1" ht="12.75" customHeight="1" x14ac:dyDescent="0.2">
      <c r="A239" s="10" t="s">
        <v>993</v>
      </c>
      <c r="B239" s="10" t="s">
        <v>994</v>
      </c>
      <c r="C239" s="103">
        <v>63942</v>
      </c>
      <c r="D239" s="103">
        <v>5000</v>
      </c>
      <c r="E239" s="103">
        <v>0</v>
      </c>
      <c r="F239" s="103">
        <v>0</v>
      </c>
      <c r="G239" s="103">
        <v>0</v>
      </c>
      <c r="H239" s="103">
        <v>0</v>
      </c>
      <c r="I239" s="103">
        <v>0</v>
      </c>
      <c r="J239" s="103">
        <v>0</v>
      </c>
      <c r="K239" s="103">
        <v>0</v>
      </c>
      <c r="L239" s="103">
        <v>0</v>
      </c>
      <c r="M239" s="103">
        <v>0</v>
      </c>
      <c r="N239" s="103">
        <v>0</v>
      </c>
      <c r="O239" s="103">
        <v>0</v>
      </c>
      <c r="P239" s="103" t="s">
        <v>1312</v>
      </c>
      <c r="Q239" s="103" t="s">
        <v>1314</v>
      </c>
      <c r="R239" s="103"/>
      <c r="S239" s="103"/>
      <c r="T239" s="103"/>
      <c r="U239" s="14"/>
      <c r="V239" s="14"/>
      <c r="W239" s="14"/>
    </row>
    <row r="240" spans="1:23" s="10" customFormat="1" ht="12.75" customHeight="1" x14ac:dyDescent="0.2">
      <c r="A240" s="10" t="s">
        <v>641</v>
      </c>
      <c r="B240" s="10" t="s">
        <v>118</v>
      </c>
      <c r="C240" s="103">
        <v>10499</v>
      </c>
      <c r="D240" s="103">
        <v>0</v>
      </c>
      <c r="E240" s="103">
        <v>0</v>
      </c>
      <c r="F240" s="103">
        <v>0</v>
      </c>
      <c r="G240" s="103">
        <v>0</v>
      </c>
      <c r="H240" s="103">
        <v>0</v>
      </c>
      <c r="I240" s="103">
        <v>0</v>
      </c>
      <c r="J240" s="103">
        <v>0</v>
      </c>
      <c r="K240" s="103">
        <v>0</v>
      </c>
      <c r="L240" s="103">
        <v>0</v>
      </c>
      <c r="M240" s="103">
        <v>0</v>
      </c>
      <c r="N240" s="103">
        <v>0</v>
      </c>
      <c r="O240" s="103">
        <v>0</v>
      </c>
      <c r="P240" s="103" t="s">
        <v>1315</v>
      </c>
      <c r="Q240" s="103" t="s">
        <v>1316</v>
      </c>
      <c r="R240" s="103"/>
      <c r="S240" s="103"/>
      <c r="T240" s="103"/>
      <c r="U240" s="14"/>
      <c r="V240" s="14"/>
      <c r="W240" s="14"/>
    </row>
    <row r="241" spans="1:23" s="10" customFormat="1" ht="12.75" customHeight="1" x14ac:dyDescent="0.2">
      <c r="A241" s="10" t="s">
        <v>531</v>
      </c>
      <c r="B241" s="10" t="s">
        <v>119</v>
      </c>
      <c r="C241" s="103">
        <v>1000</v>
      </c>
      <c r="D241" s="103">
        <v>0</v>
      </c>
      <c r="E241" s="103">
        <v>0</v>
      </c>
      <c r="F241" s="103">
        <v>0</v>
      </c>
      <c r="G241" s="103">
        <v>0</v>
      </c>
      <c r="H241" s="103">
        <v>0</v>
      </c>
      <c r="I241" s="103">
        <v>0</v>
      </c>
      <c r="J241" s="103">
        <v>0</v>
      </c>
      <c r="K241" s="103">
        <v>600</v>
      </c>
      <c r="L241" s="103">
        <v>5000</v>
      </c>
      <c r="M241" s="103">
        <v>0</v>
      </c>
      <c r="N241" s="103">
        <v>0</v>
      </c>
      <c r="O241" s="103">
        <v>10550</v>
      </c>
      <c r="P241" s="103" t="s">
        <v>1312</v>
      </c>
      <c r="Q241" s="103" t="s">
        <v>1316</v>
      </c>
      <c r="R241" s="103"/>
      <c r="S241" s="103"/>
      <c r="T241" s="103"/>
      <c r="U241" s="14"/>
      <c r="V241" s="14"/>
      <c r="W241" s="14"/>
    </row>
    <row r="242" spans="1:23" s="10" customFormat="1" ht="12.75" customHeight="1" x14ac:dyDescent="0.2">
      <c r="A242" s="10" t="s">
        <v>674</v>
      </c>
      <c r="B242" s="10" t="s">
        <v>120</v>
      </c>
      <c r="C242" s="103">
        <v>7668</v>
      </c>
      <c r="D242" s="103">
        <v>0</v>
      </c>
      <c r="E242" s="103">
        <v>0</v>
      </c>
      <c r="F242" s="103">
        <v>0</v>
      </c>
      <c r="G242" s="103">
        <v>0</v>
      </c>
      <c r="H242" s="103">
        <v>0</v>
      </c>
      <c r="I242" s="103">
        <v>0</v>
      </c>
      <c r="J242" s="103">
        <v>0</v>
      </c>
      <c r="K242" s="103">
        <v>0</v>
      </c>
      <c r="L242" s="103">
        <v>0</v>
      </c>
      <c r="M242" s="103">
        <v>0</v>
      </c>
      <c r="N242" s="103">
        <v>0</v>
      </c>
      <c r="O242" s="103">
        <v>0</v>
      </c>
      <c r="P242" s="103" t="s">
        <v>1349</v>
      </c>
      <c r="Q242" s="103" t="s">
        <v>1316</v>
      </c>
      <c r="R242" s="103"/>
      <c r="S242" s="103"/>
      <c r="T242" s="103"/>
      <c r="U242" s="14"/>
      <c r="V242" s="14"/>
      <c r="W242" s="14"/>
    </row>
    <row r="243" spans="1:23" s="10" customFormat="1" ht="12.75" customHeight="1" x14ac:dyDescent="0.2">
      <c r="A243" s="10" t="s">
        <v>716</v>
      </c>
      <c r="B243" s="10" t="s">
        <v>121</v>
      </c>
      <c r="C243" s="103">
        <v>10000</v>
      </c>
      <c r="D243" s="103">
        <v>20000</v>
      </c>
      <c r="E243" s="103">
        <v>0</v>
      </c>
      <c r="F243" s="103">
        <v>0</v>
      </c>
      <c r="G243" s="103">
        <v>0</v>
      </c>
      <c r="H243" s="103">
        <v>0</v>
      </c>
      <c r="I243" s="103">
        <v>0</v>
      </c>
      <c r="J243" s="103">
        <v>0</v>
      </c>
      <c r="K243" s="103">
        <v>16120</v>
      </c>
      <c r="L243" s="103">
        <v>15000</v>
      </c>
      <c r="M243" s="103">
        <v>0</v>
      </c>
      <c r="N243" s="103">
        <v>0</v>
      </c>
      <c r="O243" s="103">
        <v>0</v>
      </c>
      <c r="P243" s="103" t="s">
        <v>1327</v>
      </c>
      <c r="Q243" s="103" t="s">
        <v>1316</v>
      </c>
      <c r="R243" s="103"/>
      <c r="S243" s="103"/>
      <c r="T243" s="103"/>
      <c r="U243" s="14"/>
      <c r="V243" s="14"/>
      <c r="W243" s="14"/>
    </row>
    <row r="244" spans="1:23" s="10" customFormat="1" ht="12.75" customHeight="1" x14ac:dyDescent="0.2">
      <c r="A244" s="10" t="s">
        <v>717</v>
      </c>
      <c r="B244" s="10" t="s">
        <v>847</v>
      </c>
      <c r="C244" s="103">
        <v>56083</v>
      </c>
      <c r="D244" s="103">
        <v>19580</v>
      </c>
      <c r="E244" s="103">
        <v>0</v>
      </c>
      <c r="F244" s="103">
        <v>0</v>
      </c>
      <c r="G244" s="103">
        <v>0</v>
      </c>
      <c r="H244" s="103">
        <v>40005</v>
      </c>
      <c r="I244" s="103">
        <v>0</v>
      </c>
      <c r="J244" s="103">
        <v>0</v>
      </c>
      <c r="K244" s="103">
        <v>39950</v>
      </c>
      <c r="L244" s="103">
        <v>0</v>
      </c>
      <c r="M244" s="103">
        <v>40333</v>
      </c>
      <c r="N244" s="103">
        <v>0</v>
      </c>
      <c r="O244" s="103">
        <v>0</v>
      </c>
      <c r="P244" s="103" t="s">
        <v>1327</v>
      </c>
      <c r="Q244" s="103" t="s">
        <v>1316</v>
      </c>
      <c r="R244" s="103"/>
      <c r="S244" s="103"/>
      <c r="T244" s="103"/>
      <c r="U244" s="14"/>
      <c r="V244" s="14"/>
      <c r="W244" s="14"/>
    </row>
    <row r="245" spans="1:23" s="10" customFormat="1" ht="12.75" customHeight="1" x14ac:dyDescent="0.2">
      <c r="A245" s="10" t="s">
        <v>533</v>
      </c>
      <c r="B245" s="10" t="s">
        <v>1291</v>
      </c>
      <c r="C245" s="103">
        <v>168014</v>
      </c>
      <c r="D245" s="103">
        <v>15000</v>
      </c>
      <c r="E245" s="103">
        <v>0</v>
      </c>
      <c r="F245" s="103">
        <v>0</v>
      </c>
      <c r="G245" s="103">
        <v>0</v>
      </c>
      <c r="H245" s="103">
        <v>0</v>
      </c>
      <c r="I245" s="103">
        <v>0</v>
      </c>
      <c r="J245" s="103">
        <v>0</v>
      </c>
      <c r="K245" s="103">
        <v>47750</v>
      </c>
      <c r="L245" s="103">
        <v>0</v>
      </c>
      <c r="M245" s="103">
        <v>0</v>
      </c>
      <c r="N245" s="103">
        <v>0</v>
      </c>
      <c r="O245" s="103">
        <v>0</v>
      </c>
      <c r="P245" s="103" t="s">
        <v>1324</v>
      </c>
      <c r="Q245" s="103" t="s">
        <v>1316</v>
      </c>
      <c r="R245" s="103"/>
      <c r="S245" s="103"/>
      <c r="T245" s="103"/>
      <c r="U245" s="14"/>
      <c r="V245" s="14"/>
      <c r="W245" s="14"/>
    </row>
    <row r="246" spans="1:23" s="10" customFormat="1" ht="12.75" customHeight="1" x14ac:dyDescent="0.2">
      <c r="A246" s="10" t="s">
        <v>796</v>
      </c>
      <c r="B246" s="10" t="s">
        <v>1350</v>
      </c>
      <c r="C246" s="103">
        <v>3059</v>
      </c>
      <c r="D246" s="103">
        <v>0</v>
      </c>
      <c r="E246" s="103">
        <v>0</v>
      </c>
      <c r="F246" s="103">
        <v>0</v>
      </c>
      <c r="G246" s="103">
        <v>0</v>
      </c>
      <c r="H246" s="103">
        <v>0</v>
      </c>
      <c r="I246" s="103">
        <v>0</v>
      </c>
      <c r="J246" s="103">
        <v>0</v>
      </c>
      <c r="K246" s="103">
        <v>15280</v>
      </c>
      <c r="L246" s="103">
        <v>0</v>
      </c>
      <c r="M246" s="103">
        <v>0</v>
      </c>
      <c r="N246" s="103">
        <v>0</v>
      </c>
      <c r="O246" s="103">
        <v>0</v>
      </c>
      <c r="P246" s="103" t="s">
        <v>1323</v>
      </c>
      <c r="Q246" s="103" t="s">
        <v>1316</v>
      </c>
      <c r="R246" s="103"/>
      <c r="S246" s="103"/>
      <c r="T246" s="103"/>
      <c r="U246" s="14"/>
      <c r="V246" s="14"/>
      <c r="W246" s="14"/>
    </row>
    <row r="247" spans="1:23" s="10" customFormat="1" ht="12.75" customHeight="1" x14ac:dyDescent="0.2">
      <c r="A247" s="10" t="s">
        <v>759</v>
      </c>
      <c r="B247" s="10" t="s">
        <v>337</v>
      </c>
      <c r="C247" s="103">
        <v>34753</v>
      </c>
      <c r="D247" s="103">
        <v>0</v>
      </c>
      <c r="E247" s="103">
        <v>0</v>
      </c>
      <c r="F247" s="103">
        <v>0</v>
      </c>
      <c r="G247" s="103">
        <v>0</v>
      </c>
      <c r="H247" s="103">
        <v>0</v>
      </c>
      <c r="I247" s="103">
        <v>0</v>
      </c>
      <c r="J247" s="103">
        <v>0</v>
      </c>
      <c r="K247" s="103">
        <v>6400</v>
      </c>
      <c r="L247" s="103">
        <v>0</v>
      </c>
      <c r="M247" s="103">
        <v>0</v>
      </c>
      <c r="N247" s="103">
        <v>0</v>
      </c>
      <c r="O247" s="103">
        <v>8000</v>
      </c>
      <c r="P247" s="103" t="s">
        <v>1319</v>
      </c>
      <c r="Q247" s="103" t="s">
        <v>1316</v>
      </c>
      <c r="R247" s="103"/>
      <c r="S247" s="103"/>
      <c r="T247" s="103"/>
      <c r="U247" s="14"/>
      <c r="V247" s="14"/>
      <c r="W247" s="14"/>
    </row>
    <row r="248" spans="1:23" s="10" customFormat="1" ht="12.75" customHeight="1" x14ac:dyDescent="0.2">
      <c r="A248" s="10" t="s">
        <v>600</v>
      </c>
      <c r="B248" s="10" t="s">
        <v>122</v>
      </c>
      <c r="C248" s="103">
        <v>1235</v>
      </c>
      <c r="D248" s="103">
        <v>0</v>
      </c>
      <c r="E248" s="103">
        <v>0</v>
      </c>
      <c r="F248" s="103">
        <v>0</v>
      </c>
      <c r="G248" s="103">
        <v>0</v>
      </c>
      <c r="H248" s="103">
        <v>0</v>
      </c>
      <c r="I248" s="103">
        <v>0</v>
      </c>
      <c r="J248" s="103">
        <v>0</v>
      </c>
      <c r="K248" s="103">
        <v>0</v>
      </c>
      <c r="L248" s="103">
        <v>0</v>
      </c>
      <c r="M248" s="103">
        <v>0</v>
      </c>
      <c r="N248" s="103">
        <v>0</v>
      </c>
      <c r="O248" s="103">
        <v>0</v>
      </c>
      <c r="P248" s="103" t="s">
        <v>1315</v>
      </c>
      <c r="Q248" s="103" t="s">
        <v>1316</v>
      </c>
      <c r="R248" s="103"/>
      <c r="S248" s="103"/>
      <c r="T248" s="103"/>
      <c r="U248" s="14"/>
      <c r="V248" s="14"/>
      <c r="W248" s="14"/>
    </row>
    <row r="249" spans="1:23" s="10" customFormat="1" ht="12.75" customHeight="1" x14ac:dyDescent="0.2">
      <c r="A249" s="10" t="s">
        <v>583</v>
      </c>
      <c r="B249" s="10" t="s">
        <v>839</v>
      </c>
      <c r="C249" s="103">
        <v>11000</v>
      </c>
      <c r="D249" s="103">
        <v>0</v>
      </c>
      <c r="E249" s="103">
        <v>0</v>
      </c>
      <c r="F249" s="103">
        <v>0</v>
      </c>
      <c r="G249" s="103">
        <v>0</v>
      </c>
      <c r="H249" s="103">
        <v>0</v>
      </c>
      <c r="I249" s="103">
        <v>0</v>
      </c>
      <c r="J249" s="103">
        <v>0</v>
      </c>
      <c r="K249" s="103">
        <v>0</v>
      </c>
      <c r="L249" s="103">
        <v>0</v>
      </c>
      <c r="M249" s="103">
        <v>10267</v>
      </c>
      <c r="N249" s="103">
        <v>0</v>
      </c>
      <c r="O249" s="103">
        <v>5300</v>
      </c>
      <c r="P249" s="103" t="s">
        <v>1315</v>
      </c>
      <c r="Q249" s="103" t="s">
        <v>1316</v>
      </c>
      <c r="R249" s="103"/>
      <c r="S249" s="103"/>
      <c r="T249" s="103"/>
      <c r="U249" s="14"/>
      <c r="V249" s="14"/>
      <c r="W249" s="14"/>
    </row>
    <row r="250" spans="1:23" s="10" customFormat="1" ht="12.75" customHeight="1" x14ac:dyDescent="0.2">
      <c r="A250" s="10" t="s">
        <v>528</v>
      </c>
      <c r="B250" s="10" t="s">
        <v>123</v>
      </c>
      <c r="C250" s="103">
        <v>53601</v>
      </c>
      <c r="D250" s="103">
        <v>5000</v>
      </c>
      <c r="E250" s="103">
        <v>0</v>
      </c>
      <c r="F250" s="103">
        <v>0</v>
      </c>
      <c r="G250" s="103">
        <v>0</v>
      </c>
      <c r="H250" s="103">
        <v>0</v>
      </c>
      <c r="I250" s="103">
        <v>0</v>
      </c>
      <c r="J250" s="103">
        <v>0</v>
      </c>
      <c r="K250" s="103">
        <v>0</v>
      </c>
      <c r="L250" s="103">
        <v>0</v>
      </c>
      <c r="M250" s="103">
        <v>0</v>
      </c>
      <c r="N250" s="103">
        <v>0</v>
      </c>
      <c r="O250" s="103">
        <v>5000</v>
      </c>
      <c r="P250" s="103" t="s">
        <v>1312</v>
      </c>
      <c r="Q250" s="103" t="s">
        <v>1316</v>
      </c>
      <c r="R250" s="103"/>
      <c r="S250" s="103"/>
      <c r="T250" s="103"/>
      <c r="U250" s="14"/>
      <c r="V250" s="14"/>
      <c r="W250" s="14"/>
    </row>
    <row r="251" spans="1:23" s="10" customFormat="1" ht="12.75" customHeight="1" x14ac:dyDescent="0.2">
      <c r="A251" s="10" t="s">
        <v>737</v>
      </c>
      <c r="B251" s="10" t="s">
        <v>124</v>
      </c>
      <c r="C251" s="103">
        <v>46827</v>
      </c>
      <c r="D251" s="103">
        <v>1000</v>
      </c>
      <c r="E251" s="103">
        <v>0</v>
      </c>
      <c r="F251" s="103">
        <v>0</v>
      </c>
      <c r="G251" s="103">
        <v>0</v>
      </c>
      <c r="H251" s="103">
        <v>0</v>
      </c>
      <c r="I251" s="103">
        <v>0</v>
      </c>
      <c r="J251" s="103">
        <v>0</v>
      </c>
      <c r="K251" s="103">
        <v>0</v>
      </c>
      <c r="L251" s="103">
        <v>3000</v>
      </c>
      <c r="M251" s="103">
        <v>0</v>
      </c>
      <c r="N251" s="103">
        <v>0</v>
      </c>
      <c r="O251" s="103">
        <v>0</v>
      </c>
      <c r="P251" s="103" t="s">
        <v>1320</v>
      </c>
      <c r="Q251" s="103" t="s">
        <v>1316</v>
      </c>
      <c r="R251" s="103"/>
      <c r="S251" s="103"/>
      <c r="T251" s="103"/>
      <c r="U251" s="14"/>
      <c r="V251" s="14"/>
      <c r="W251" s="14"/>
    </row>
    <row r="252" spans="1:23" s="10" customFormat="1" ht="12.75" customHeight="1" x14ac:dyDescent="0.2">
      <c r="A252" s="10" t="s">
        <v>708</v>
      </c>
      <c r="B252" s="10" t="s">
        <v>125</v>
      </c>
      <c r="C252" s="103">
        <v>21727</v>
      </c>
      <c r="D252" s="103">
        <v>0</v>
      </c>
      <c r="E252" s="103">
        <v>0</v>
      </c>
      <c r="F252" s="103">
        <v>0</v>
      </c>
      <c r="G252" s="103">
        <v>0</v>
      </c>
      <c r="H252" s="103">
        <v>0</v>
      </c>
      <c r="I252" s="103">
        <v>0</v>
      </c>
      <c r="J252" s="103">
        <v>0</v>
      </c>
      <c r="K252" s="103">
        <v>0</v>
      </c>
      <c r="L252" s="103">
        <v>21032</v>
      </c>
      <c r="M252" s="103">
        <v>0</v>
      </c>
      <c r="N252" s="103">
        <v>0</v>
      </c>
      <c r="O252" s="103">
        <v>0</v>
      </c>
      <c r="P252" s="103" t="s">
        <v>1321</v>
      </c>
      <c r="Q252" s="103" t="s">
        <v>1316</v>
      </c>
      <c r="R252" s="103"/>
      <c r="S252" s="103"/>
      <c r="T252" s="103"/>
      <c r="U252" s="14"/>
      <c r="V252" s="14"/>
      <c r="W252" s="14"/>
    </row>
    <row r="253" spans="1:23" s="10" customFormat="1" ht="12.75" customHeight="1" x14ac:dyDescent="0.2">
      <c r="A253" s="10" t="s">
        <v>685</v>
      </c>
      <c r="B253" s="10" t="s">
        <v>126</v>
      </c>
      <c r="C253" s="103">
        <v>63368</v>
      </c>
      <c r="D253" s="103">
        <v>17120</v>
      </c>
      <c r="E253" s="103">
        <v>0</v>
      </c>
      <c r="F253" s="103">
        <v>0</v>
      </c>
      <c r="G253" s="103">
        <v>0</v>
      </c>
      <c r="H253" s="103">
        <v>0</v>
      </c>
      <c r="I253" s="103">
        <v>0</v>
      </c>
      <c r="J253" s="103">
        <v>0</v>
      </c>
      <c r="K253" s="103">
        <v>0</v>
      </c>
      <c r="L253" s="103">
        <v>15010</v>
      </c>
      <c r="M253" s="103">
        <v>0</v>
      </c>
      <c r="N253" s="103">
        <v>0</v>
      </c>
      <c r="O253" s="103">
        <v>0</v>
      </c>
      <c r="P253" s="103" t="s">
        <v>1321</v>
      </c>
      <c r="Q253" s="103" t="s">
        <v>1316</v>
      </c>
      <c r="R253" s="103"/>
      <c r="S253" s="103"/>
      <c r="T253" s="103"/>
      <c r="U253" s="14"/>
      <c r="V253" s="14"/>
      <c r="W253" s="14"/>
    </row>
    <row r="254" spans="1:23" s="10" customFormat="1" ht="12.75" customHeight="1" x14ac:dyDescent="0.2">
      <c r="A254" s="10" t="s">
        <v>821</v>
      </c>
      <c r="B254" s="10" t="s">
        <v>377</v>
      </c>
      <c r="C254" s="103">
        <v>2557</v>
      </c>
      <c r="D254" s="103">
        <v>0</v>
      </c>
      <c r="E254" s="103">
        <v>0</v>
      </c>
      <c r="F254" s="103">
        <v>0</v>
      </c>
      <c r="G254" s="103">
        <v>0</v>
      </c>
      <c r="H254" s="103">
        <v>0</v>
      </c>
      <c r="I254" s="103">
        <v>0</v>
      </c>
      <c r="J254" s="103">
        <v>0</v>
      </c>
      <c r="K254" s="103">
        <v>0</v>
      </c>
      <c r="L254" s="103">
        <v>0</v>
      </c>
      <c r="M254" s="103">
        <v>0</v>
      </c>
      <c r="N254" s="103">
        <v>0</v>
      </c>
      <c r="O254" s="103">
        <v>0</v>
      </c>
      <c r="P254" s="103" t="s">
        <v>1333</v>
      </c>
      <c r="Q254" s="103" t="s">
        <v>1316</v>
      </c>
      <c r="R254" s="103"/>
      <c r="S254" s="103"/>
      <c r="T254" s="103"/>
      <c r="U254" s="14"/>
      <c r="V254" s="14"/>
      <c r="W254" s="14"/>
    </row>
    <row r="255" spans="1:23" s="10" customFormat="1" ht="12.75" customHeight="1" x14ac:dyDescent="0.2">
      <c r="A255" s="10" t="s">
        <v>718</v>
      </c>
      <c r="B255" s="10" t="s">
        <v>127</v>
      </c>
      <c r="C255" s="103">
        <v>71390</v>
      </c>
      <c r="D255" s="103">
        <v>73520</v>
      </c>
      <c r="E255" s="103">
        <v>0</v>
      </c>
      <c r="F255" s="103">
        <v>0</v>
      </c>
      <c r="G255" s="103">
        <v>0</v>
      </c>
      <c r="H255" s="103">
        <v>0</v>
      </c>
      <c r="I255" s="103">
        <v>0</v>
      </c>
      <c r="J255" s="103">
        <v>0</v>
      </c>
      <c r="K255" s="103">
        <v>0</v>
      </c>
      <c r="L255" s="103">
        <v>0</v>
      </c>
      <c r="M255" s="103">
        <v>0</v>
      </c>
      <c r="N255" s="103">
        <v>0</v>
      </c>
      <c r="O255" s="103">
        <v>0</v>
      </c>
      <c r="P255" s="103" t="s">
        <v>1327</v>
      </c>
      <c r="Q255" s="103" t="s">
        <v>1316</v>
      </c>
      <c r="R255" s="103"/>
      <c r="S255" s="103"/>
      <c r="T255" s="103"/>
      <c r="U255" s="14"/>
      <c r="V255" s="14"/>
      <c r="W255" s="14"/>
    </row>
    <row r="256" spans="1:23" s="10" customFormat="1" ht="12.75" customHeight="1" x14ac:dyDescent="0.2">
      <c r="A256" s="10" t="s">
        <v>548</v>
      </c>
      <c r="B256" s="10" t="s">
        <v>1292</v>
      </c>
      <c r="C256" s="103">
        <v>319920</v>
      </c>
      <c r="D256" s="103">
        <v>0</v>
      </c>
      <c r="E256" s="103">
        <v>0</v>
      </c>
      <c r="F256" s="103">
        <v>0</v>
      </c>
      <c r="G256" s="103">
        <v>0</v>
      </c>
      <c r="H256" s="103">
        <v>10729</v>
      </c>
      <c r="I256" s="103">
        <v>0</v>
      </c>
      <c r="J256" s="103">
        <v>0</v>
      </c>
      <c r="K256" s="103">
        <v>0</v>
      </c>
      <c r="L256" s="103">
        <v>0</v>
      </c>
      <c r="M256" s="103">
        <v>0</v>
      </c>
      <c r="N256" s="103">
        <v>135030</v>
      </c>
      <c r="O256" s="103">
        <v>11000</v>
      </c>
      <c r="P256" s="103" t="s">
        <v>1324</v>
      </c>
      <c r="Q256" s="103" t="s">
        <v>1316</v>
      </c>
      <c r="R256" s="103"/>
      <c r="S256" s="103"/>
      <c r="T256" s="103"/>
      <c r="U256" s="14"/>
      <c r="V256" s="14"/>
      <c r="W256" s="14"/>
    </row>
    <row r="257" spans="1:23" s="10" customFormat="1" ht="12.75" customHeight="1" x14ac:dyDescent="0.2">
      <c r="A257" s="10" t="s">
        <v>797</v>
      </c>
      <c r="B257" s="10" t="s">
        <v>1351</v>
      </c>
      <c r="C257" s="103">
        <v>1</v>
      </c>
      <c r="D257" s="103">
        <v>0</v>
      </c>
      <c r="E257" s="103">
        <v>0</v>
      </c>
      <c r="F257" s="103">
        <v>0</v>
      </c>
      <c r="G257" s="103">
        <v>0</v>
      </c>
      <c r="H257" s="103">
        <v>0</v>
      </c>
      <c r="I257" s="103">
        <v>0</v>
      </c>
      <c r="J257" s="103">
        <v>0</v>
      </c>
      <c r="K257" s="103">
        <v>0</v>
      </c>
      <c r="L257" s="103">
        <v>0</v>
      </c>
      <c r="M257" s="103">
        <v>0</v>
      </c>
      <c r="N257" s="103">
        <v>0</v>
      </c>
      <c r="O257" s="103">
        <v>23058</v>
      </c>
      <c r="P257" s="103" t="s">
        <v>1323</v>
      </c>
      <c r="Q257" s="103" t="s">
        <v>1316</v>
      </c>
      <c r="R257" s="103"/>
      <c r="S257" s="103"/>
      <c r="T257" s="103"/>
      <c r="U257" s="14"/>
      <c r="V257" s="14"/>
      <c r="W257" s="14"/>
    </row>
    <row r="258" spans="1:23" s="10" customFormat="1" ht="12.75" customHeight="1" x14ac:dyDescent="0.2">
      <c r="A258" s="10" t="s">
        <v>760</v>
      </c>
      <c r="B258" s="10" t="s">
        <v>860</v>
      </c>
      <c r="C258" s="103">
        <v>13</v>
      </c>
      <c r="D258" s="103">
        <v>0</v>
      </c>
      <c r="E258" s="103">
        <v>0</v>
      </c>
      <c r="F258" s="103">
        <v>0</v>
      </c>
      <c r="G258" s="103">
        <v>0</v>
      </c>
      <c r="H258" s="103">
        <v>0</v>
      </c>
      <c r="I258" s="103">
        <v>0</v>
      </c>
      <c r="J258" s="103">
        <v>0</v>
      </c>
      <c r="K258" s="103">
        <v>0</v>
      </c>
      <c r="L258" s="103">
        <v>0</v>
      </c>
      <c r="M258" s="103">
        <v>0</v>
      </c>
      <c r="N258" s="103">
        <v>0</v>
      </c>
      <c r="O258" s="103">
        <v>21306</v>
      </c>
      <c r="P258" s="103" t="s">
        <v>1319</v>
      </c>
      <c r="Q258" s="103" t="s">
        <v>1316</v>
      </c>
      <c r="R258" s="103"/>
      <c r="S258" s="103"/>
      <c r="T258" s="103"/>
      <c r="U258" s="14"/>
      <c r="V258" s="14"/>
      <c r="W258" s="14"/>
    </row>
    <row r="259" spans="1:23" s="10" customFormat="1" ht="12.75" customHeight="1" x14ac:dyDescent="0.2">
      <c r="A259" s="10" t="s">
        <v>553</v>
      </c>
      <c r="B259" s="10" t="s">
        <v>128</v>
      </c>
      <c r="C259" s="103">
        <v>8640</v>
      </c>
      <c r="D259" s="103">
        <v>0</v>
      </c>
      <c r="E259" s="103">
        <v>0</v>
      </c>
      <c r="F259" s="103">
        <v>0</v>
      </c>
      <c r="G259" s="103">
        <v>0</v>
      </c>
      <c r="H259" s="103">
        <v>0</v>
      </c>
      <c r="I259" s="103">
        <v>0</v>
      </c>
      <c r="J259" s="103">
        <v>0</v>
      </c>
      <c r="K259" s="103">
        <v>0</v>
      </c>
      <c r="L259" s="103">
        <v>4100</v>
      </c>
      <c r="M259" s="103">
        <v>0</v>
      </c>
      <c r="N259" s="103">
        <v>0</v>
      </c>
      <c r="O259" s="103">
        <v>0</v>
      </c>
      <c r="P259" s="103" t="s">
        <v>1315</v>
      </c>
      <c r="Q259" s="103" t="s">
        <v>1316</v>
      </c>
      <c r="R259" s="103"/>
      <c r="S259" s="103"/>
      <c r="T259" s="103"/>
      <c r="U259" s="14"/>
      <c r="V259" s="14"/>
      <c r="W259" s="14"/>
    </row>
    <row r="260" spans="1:23" s="10" customFormat="1" ht="12.75" customHeight="1" x14ac:dyDescent="0.2">
      <c r="A260" s="10" t="s">
        <v>995</v>
      </c>
      <c r="B260" s="10" t="s">
        <v>996</v>
      </c>
      <c r="C260" s="103">
        <v>0</v>
      </c>
      <c r="D260" s="103">
        <v>0</v>
      </c>
      <c r="E260" s="103">
        <v>0</v>
      </c>
      <c r="F260" s="103">
        <v>0</v>
      </c>
      <c r="G260" s="103">
        <v>0</v>
      </c>
      <c r="H260" s="103">
        <v>0</v>
      </c>
      <c r="I260" s="103">
        <v>0</v>
      </c>
      <c r="J260" s="103">
        <v>0</v>
      </c>
      <c r="K260" s="103">
        <v>0</v>
      </c>
      <c r="L260" s="103">
        <v>0</v>
      </c>
      <c r="M260" s="103">
        <v>0</v>
      </c>
      <c r="N260" s="103">
        <v>0</v>
      </c>
      <c r="O260" s="103">
        <v>0</v>
      </c>
      <c r="P260" s="103" t="s">
        <v>1317</v>
      </c>
      <c r="Q260" s="103" t="s">
        <v>1317</v>
      </c>
      <c r="R260" s="103"/>
      <c r="S260" s="103"/>
      <c r="T260" s="103"/>
      <c r="U260" s="14"/>
      <c r="V260" s="14"/>
      <c r="W260" s="14"/>
    </row>
    <row r="261" spans="1:23" s="10" customFormat="1" ht="12.75" customHeight="1" x14ac:dyDescent="0.2">
      <c r="A261" s="10" t="s">
        <v>823</v>
      </c>
      <c r="B261" s="10" t="s">
        <v>902</v>
      </c>
      <c r="C261" s="103">
        <v>8574</v>
      </c>
      <c r="D261" s="103">
        <v>3244</v>
      </c>
      <c r="E261" s="103">
        <v>0</v>
      </c>
      <c r="F261" s="103">
        <v>0</v>
      </c>
      <c r="G261" s="103">
        <v>0</v>
      </c>
      <c r="H261" s="103">
        <v>0</v>
      </c>
      <c r="I261" s="103">
        <v>0</v>
      </c>
      <c r="J261" s="103">
        <v>0</v>
      </c>
      <c r="K261" s="103">
        <v>0</v>
      </c>
      <c r="L261" s="103">
        <v>0</v>
      </c>
      <c r="M261" s="103">
        <v>0</v>
      </c>
      <c r="N261" s="103">
        <v>0</v>
      </c>
      <c r="O261" s="103">
        <v>0</v>
      </c>
      <c r="P261" s="103" t="s">
        <v>1333</v>
      </c>
      <c r="Q261" s="103" t="s">
        <v>1316</v>
      </c>
      <c r="R261" s="103"/>
      <c r="S261" s="103"/>
      <c r="T261" s="103"/>
      <c r="U261" s="14"/>
      <c r="V261" s="14"/>
      <c r="W261" s="14"/>
    </row>
    <row r="262" spans="1:23" s="10" customFormat="1" ht="12.75" customHeight="1" x14ac:dyDescent="0.2">
      <c r="A262" s="10" t="s">
        <v>709</v>
      </c>
      <c r="B262" s="10" t="s">
        <v>129</v>
      </c>
      <c r="C262" s="103">
        <v>31629</v>
      </c>
      <c r="D262" s="103">
        <v>0</v>
      </c>
      <c r="E262" s="103">
        <v>0</v>
      </c>
      <c r="F262" s="103">
        <v>0</v>
      </c>
      <c r="G262" s="103">
        <v>0</v>
      </c>
      <c r="H262" s="103">
        <v>0</v>
      </c>
      <c r="I262" s="103">
        <v>0</v>
      </c>
      <c r="J262" s="103">
        <v>0</v>
      </c>
      <c r="K262" s="103">
        <v>0</v>
      </c>
      <c r="L262" s="103">
        <v>0</v>
      </c>
      <c r="M262" s="103">
        <v>0</v>
      </c>
      <c r="N262" s="103">
        <v>0</v>
      </c>
      <c r="O262" s="103">
        <v>0</v>
      </c>
      <c r="P262" s="103" t="s">
        <v>1321</v>
      </c>
      <c r="Q262" s="103" t="s">
        <v>1316</v>
      </c>
      <c r="R262" s="103"/>
      <c r="S262" s="103"/>
      <c r="T262" s="103"/>
      <c r="U262" s="14"/>
      <c r="V262" s="14"/>
      <c r="W262" s="14"/>
    </row>
    <row r="263" spans="1:23" s="10" customFormat="1" ht="12.75" customHeight="1" x14ac:dyDescent="0.2">
      <c r="A263" s="10" t="s">
        <v>561</v>
      </c>
      <c r="B263" s="10" t="s">
        <v>338</v>
      </c>
      <c r="C263" s="103">
        <v>14992</v>
      </c>
      <c r="D263" s="103">
        <v>0</v>
      </c>
      <c r="E263" s="103">
        <v>0</v>
      </c>
      <c r="F263" s="103">
        <v>0</v>
      </c>
      <c r="G263" s="103">
        <v>0</v>
      </c>
      <c r="H263" s="103">
        <v>0</v>
      </c>
      <c r="I263" s="103">
        <v>0</v>
      </c>
      <c r="J263" s="103">
        <v>0</v>
      </c>
      <c r="K263" s="103">
        <v>0</v>
      </c>
      <c r="L263" s="103">
        <v>0</v>
      </c>
      <c r="M263" s="103">
        <v>0</v>
      </c>
      <c r="N263" s="103">
        <v>0</v>
      </c>
      <c r="O263" s="103">
        <v>27500</v>
      </c>
      <c r="P263" s="103" t="s">
        <v>1312</v>
      </c>
      <c r="Q263" s="103" t="s">
        <v>1316</v>
      </c>
      <c r="R263" s="103"/>
      <c r="S263" s="103"/>
      <c r="T263" s="103"/>
      <c r="U263" s="14"/>
      <c r="V263" s="14"/>
      <c r="W263" s="14"/>
    </row>
    <row r="264" spans="1:23" s="10" customFormat="1" ht="12.75" customHeight="1" x14ac:dyDescent="0.2">
      <c r="A264" s="10" t="s">
        <v>563</v>
      </c>
      <c r="B264" s="10" t="s">
        <v>339</v>
      </c>
      <c r="C264" s="103">
        <v>68300</v>
      </c>
      <c r="D264" s="103">
        <v>0</v>
      </c>
      <c r="E264" s="103">
        <v>0</v>
      </c>
      <c r="F264" s="103">
        <v>0</v>
      </c>
      <c r="G264" s="103">
        <v>0</v>
      </c>
      <c r="H264" s="103">
        <v>0</v>
      </c>
      <c r="I264" s="103">
        <v>0</v>
      </c>
      <c r="J264" s="103">
        <v>0</v>
      </c>
      <c r="K264" s="103">
        <v>0</v>
      </c>
      <c r="L264" s="103">
        <v>15200</v>
      </c>
      <c r="M264" s="103">
        <v>0</v>
      </c>
      <c r="N264" s="103">
        <v>0</v>
      </c>
      <c r="O264" s="103">
        <v>0</v>
      </c>
      <c r="P264" s="103" t="s">
        <v>1324</v>
      </c>
      <c r="Q264" s="103" t="s">
        <v>1316</v>
      </c>
      <c r="R264" s="103"/>
      <c r="S264" s="103"/>
      <c r="T264" s="103"/>
      <c r="U264" s="14"/>
      <c r="V264" s="14"/>
      <c r="W264" s="14"/>
    </row>
    <row r="265" spans="1:23" s="10" customFormat="1" ht="12.75" customHeight="1" x14ac:dyDescent="0.2">
      <c r="A265" s="10" t="s">
        <v>798</v>
      </c>
      <c r="B265" s="10" t="s">
        <v>1352</v>
      </c>
      <c r="C265" s="103">
        <v>4723</v>
      </c>
      <c r="D265" s="103">
        <v>0</v>
      </c>
      <c r="E265" s="103">
        <v>0</v>
      </c>
      <c r="F265" s="103">
        <v>0</v>
      </c>
      <c r="G265" s="103">
        <v>0</v>
      </c>
      <c r="H265" s="103">
        <v>0</v>
      </c>
      <c r="I265" s="103">
        <v>0</v>
      </c>
      <c r="J265" s="103">
        <v>0</v>
      </c>
      <c r="K265" s="103">
        <v>0</v>
      </c>
      <c r="L265" s="103">
        <v>0</v>
      </c>
      <c r="M265" s="103">
        <v>0</v>
      </c>
      <c r="N265" s="103">
        <v>0</v>
      </c>
      <c r="O265" s="103">
        <v>0</v>
      </c>
      <c r="P265" s="103" t="s">
        <v>1323</v>
      </c>
      <c r="Q265" s="103" t="s">
        <v>1316</v>
      </c>
      <c r="R265" s="103"/>
      <c r="S265" s="103"/>
      <c r="T265" s="103"/>
      <c r="U265" s="14"/>
      <c r="V265" s="14"/>
      <c r="W265" s="14"/>
    </row>
    <row r="266" spans="1:23" s="10" customFormat="1" ht="12.75" customHeight="1" x14ac:dyDescent="0.2">
      <c r="A266" s="10" t="s">
        <v>761</v>
      </c>
      <c r="B266" s="10" t="s">
        <v>340</v>
      </c>
      <c r="C266" s="103">
        <v>13630</v>
      </c>
      <c r="D266" s="103">
        <v>0</v>
      </c>
      <c r="E266" s="103">
        <v>0</v>
      </c>
      <c r="F266" s="103">
        <v>0</v>
      </c>
      <c r="G266" s="103">
        <v>0</v>
      </c>
      <c r="H266" s="103">
        <v>0</v>
      </c>
      <c r="I266" s="103">
        <v>0</v>
      </c>
      <c r="J266" s="103">
        <v>0</v>
      </c>
      <c r="K266" s="103">
        <v>11000</v>
      </c>
      <c r="L266" s="103">
        <v>0</v>
      </c>
      <c r="M266" s="103">
        <v>0</v>
      </c>
      <c r="N266" s="103">
        <v>0</v>
      </c>
      <c r="O266" s="103">
        <v>0</v>
      </c>
      <c r="P266" s="103" t="s">
        <v>1319</v>
      </c>
      <c r="Q266" s="103" t="s">
        <v>1316</v>
      </c>
      <c r="R266" s="103"/>
      <c r="S266" s="103"/>
      <c r="T266" s="103"/>
      <c r="U266" s="14"/>
      <c r="V266" s="14"/>
      <c r="W266" s="14"/>
    </row>
    <row r="267" spans="1:23" s="10" customFormat="1" ht="12.75" customHeight="1" x14ac:dyDescent="0.2">
      <c r="A267" s="10" t="s">
        <v>469</v>
      </c>
      <c r="B267" s="10" t="s">
        <v>130</v>
      </c>
      <c r="C267" s="103">
        <v>4000</v>
      </c>
      <c r="D267" s="103">
        <v>0</v>
      </c>
      <c r="E267" s="103">
        <v>0</v>
      </c>
      <c r="F267" s="103">
        <v>0</v>
      </c>
      <c r="G267" s="103">
        <v>0</v>
      </c>
      <c r="H267" s="103">
        <v>0</v>
      </c>
      <c r="I267" s="103">
        <v>0</v>
      </c>
      <c r="J267" s="103">
        <v>0</v>
      </c>
      <c r="K267" s="103">
        <v>0</v>
      </c>
      <c r="L267" s="103">
        <v>0</v>
      </c>
      <c r="M267" s="103">
        <v>0</v>
      </c>
      <c r="N267" s="103">
        <v>0</v>
      </c>
      <c r="O267" s="103">
        <v>4100</v>
      </c>
      <c r="P267" s="103" t="s">
        <v>1315</v>
      </c>
      <c r="Q267" s="103" t="s">
        <v>1316</v>
      </c>
      <c r="R267" s="103"/>
      <c r="S267" s="103"/>
      <c r="T267" s="103"/>
      <c r="U267" s="14"/>
      <c r="V267" s="14"/>
      <c r="W267" s="14"/>
    </row>
    <row r="268" spans="1:23" s="10" customFormat="1" ht="12.75" customHeight="1" x14ac:dyDescent="0.2">
      <c r="A268" s="10" t="s">
        <v>719</v>
      </c>
      <c r="B268" s="10" t="s">
        <v>131</v>
      </c>
      <c r="C268" s="103">
        <v>74350</v>
      </c>
      <c r="D268" s="103">
        <v>7750</v>
      </c>
      <c r="E268" s="103">
        <v>0</v>
      </c>
      <c r="F268" s="103">
        <v>0</v>
      </c>
      <c r="G268" s="103">
        <v>0</v>
      </c>
      <c r="H268" s="103">
        <v>0</v>
      </c>
      <c r="I268" s="103">
        <v>0</v>
      </c>
      <c r="J268" s="103">
        <v>0</v>
      </c>
      <c r="K268" s="103">
        <v>0</v>
      </c>
      <c r="L268" s="103">
        <v>0</v>
      </c>
      <c r="M268" s="103">
        <v>56523</v>
      </c>
      <c r="N268" s="103">
        <v>55000</v>
      </c>
      <c r="O268" s="103">
        <v>10000</v>
      </c>
      <c r="P268" s="103" t="s">
        <v>1327</v>
      </c>
      <c r="Q268" s="103" t="s">
        <v>1316</v>
      </c>
      <c r="R268" s="103"/>
      <c r="S268" s="103"/>
      <c r="T268" s="103"/>
      <c r="U268" s="14"/>
      <c r="V268" s="14"/>
      <c r="W268" s="14"/>
    </row>
    <row r="269" spans="1:23" s="10" customFormat="1" ht="12.75" customHeight="1" x14ac:dyDescent="0.2">
      <c r="A269" s="10" t="s">
        <v>632</v>
      </c>
      <c r="B269" s="10" t="s">
        <v>132</v>
      </c>
      <c r="C269" s="103">
        <v>8400</v>
      </c>
      <c r="D269" s="103">
        <v>0</v>
      </c>
      <c r="E269" s="103">
        <v>0</v>
      </c>
      <c r="F269" s="103">
        <v>0</v>
      </c>
      <c r="G269" s="103">
        <v>0</v>
      </c>
      <c r="H269" s="103">
        <v>0</v>
      </c>
      <c r="I269" s="103">
        <v>0</v>
      </c>
      <c r="J269" s="103">
        <v>0</v>
      </c>
      <c r="K269" s="103">
        <v>0</v>
      </c>
      <c r="L269" s="103">
        <v>730</v>
      </c>
      <c r="M269" s="103">
        <v>0</v>
      </c>
      <c r="N269" s="103">
        <v>0</v>
      </c>
      <c r="O269" s="103">
        <v>1000</v>
      </c>
      <c r="P269" s="103" t="s">
        <v>1315</v>
      </c>
      <c r="Q269" s="103" t="s">
        <v>1316</v>
      </c>
      <c r="R269" s="103"/>
      <c r="S269" s="103"/>
      <c r="T269" s="103"/>
      <c r="U269" s="14"/>
      <c r="V269" s="14"/>
      <c r="W269" s="14"/>
    </row>
    <row r="270" spans="1:23" s="10" customFormat="1" ht="12.75" customHeight="1" x14ac:dyDescent="0.2">
      <c r="A270" s="10" t="s">
        <v>997</v>
      </c>
      <c r="B270" s="10" t="s">
        <v>998</v>
      </c>
      <c r="C270" s="103">
        <v>4760</v>
      </c>
      <c r="D270" s="103">
        <v>0</v>
      </c>
      <c r="E270" s="103">
        <v>0</v>
      </c>
      <c r="F270" s="103">
        <v>0</v>
      </c>
      <c r="G270" s="103">
        <v>0</v>
      </c>
      <c r="H270" s="103">
        <v>0</v>
      </c>
      <c r="I270" s="103">
        <v>0</v>
      </c>
      <c r="J270" s="103">
        <v>0</v>
      </c>
      <c r="K270" s="103">
        <v>0</v>
      </c>
      <c r="L270" s="103">
        <v>0</v>
      </c>
      <c r="M270" s="103">
        <v>0</v>
      </c>
      <c r="N270" s="103">
        <v>0</v>
      </c>
      <c r="O270" s="103">
        <v>0</v>
      </c>
      <c r="P270" s="103" t="s">
        <v>1317</v>
      </c>
      <c r="Q270" s="103" t="s">
        <v>1317</v>
      </c>
      <c r="R270" s="103"/>
      <c r="S270" s="103"/>
      <c r="T270" s="103"/>
      <c r="U270" s="14"/>
      <c r="V270" s="14"/>
      <c r="W270" s="14"/>
    </row>
    <row r="271" spans="1:23" s="10" customFormat="1" ht="12.75" customHeight="1" x14ac:dyDescent="0.2">
      <c r="A271" s="10" t="s">
        <v>574</v>
      </c>
      <c r="B271" s="10" t="s">
        <v>133</v>
      </c>
      <c r="C271" s="103">
        <v>6100</v>
      </c>
      <c r="D271" s="103">
        <v>1000</v>
      </c>
      <c r="E271" s="103">
        <v>0</v>
      </c>
      <c r="F271" s="103">
        <v>0</v>
      </c>
      <c r="G271" s="103">
        <v>0</v>
      </c>
      <c r="H271" s="103">
        <v>0</v>
      </c>
      <c r="I271" s="103">
        <v>0</v>
      </c>
      <c r="J271" s="103">
        <v>0</v>
      </c>
      <c r="K271" s="103">
        <v>0</v>
      </c>
      <c r="L271" s="103">
        <v>3197</v>
      </c>
      <c r="M271" s="103">
        <v>0</v>
      </c>
      <c r="N271" s="103">
        <v>0</v>
      </c>
      <c r="O271" s="103">
        <v>5000</v>
      </c>
      <c r="P271" s="103" t="s">
        <v>1315</v>
      </c>
      <c r="Q271" s="103" t="s">
        <v>1316</v>
      </c>
      <c r="R271" s="103"/>
      <c r="S271" s="103"/>
      <c r="T271" s="103"/>
      <c r="U271" s="14"/>
      <c r="V271" s="14"/>
      <c r="W271" s="14"/>
    </row>
    <row r="272" spans="1:23" s="10" customFormat="1" ht="12.75" customHeight="1" x14ac:dyDescent="0.2">
      <c r="A272" s="10" t="s">
        <v>571</v>
      </c>
      <c r="B272" s="10" t="s">
        <v>341</v>
      </c>
      <c r="C272" s="103">
        <v>131780</v>
      </c>
      <c r="D272" s="103">
        <v>14251</v>
      </c>
      <c r="E272" s="103">
        <v>0</v>
      </c>
      <c r="F272" s="103">
        <v>0</v>
      </c>
      <c r="G272" s="103">
        <v>0</v>
      </c>
      <c r="H272" s="103">
        <v>0</v>
      </c>
      <c r="I272" s="103">
        <v>0</v>
      </c>
      <c r="J272" s="103">
        <v>0</v>
      </c>
      <c r="K272" s="103">
        <v>0</v>
      </c>
      <c r="L272" s="103">
        <v>51593</v>
      </c>
      <c r="M272" s="103">
        <v>0</v>
      </c>
      <c r="N272" s="103">
        <v>0</v>
      </c>
      <c r="O272" s="103">
        <v>35770</v>
      </c>
      <c r="P272" s="103" t="s">
        <v>1324</v>
      </c>
      <c r="Q272" s="103" t="s">
        <v>1316</v>
      </c>
      <c r="R272" s="103"/>
      <c r="S272" s="103"/>
      <c r="T272" s="103"/>
      <c r="U272" s="14"/>
      <c r="V272" s="14"/>
      <c r="W272" s="14"/>
    </row>
    <row r="273" spans="1:23" s="10" customFormat="1" ht="12.75" customHeight="1" x14ac:dyDescent="0.2">
      <c r="A273" s="10" t="s">
        <v>762</v>
      </c>
      <c r="B273" s="10" t="s">
        <v>861</v>
      </c>
      <c r="C273" s="103">
        <v>1430</v>
      </c>
      <c r="D273" s="103">
        <v>0</v>
      </c>
      <c r="E273" s="103">
        <v>0</v>
      </c>
      <c r="F273" s="103">
        <v>0</v>
      </c>
      <c r="G273" s="103">
        <v>0</v>
      </c>
      <c r="H273" s="103">
        <v>0</v>
      </c>
      <c r="I273" s="103">
        <v>0</v>
      </c>
      <c r="J273" s="103">
        <v>0</v>
      </c>
      <c r="K273" s="103">
        <v>0</v>
      </c>
      <c r="L273" s="103">
        <v>0</v>
      </c>
      <c r="M273" s="103">
        <v>0</v>
      </c>
      <c r="N273" s="103">
        <v>0</v>
      </c>
      <c r="O273" s="103">
        <v>0</v>
      </c>
      <c r="P273" s="103" t="s">
        <v>1319</v>
      </c>
      <c r="Q273" s="103" t="s">
        <v>1316</v>
      </c>
      <c r="R273" s="103"/>
      <c r="S273" s="103"/>
      <c r="T273" s="103"/>
      <c r="U273" s="14"/>
      <c r="V273" s="14"/>
      <c r="W273" s="14"/>
    </row>
    <row r="274" spans="1:23" s="10" customFormat="1" ht="12.75" customHeight="1" x14ac:dyDescent="0.2">
      <c r="A274" s="10" t="s">
        <v>999</v>
      </c>
      <c r="B274" s="10" t="s">
        <v>1000</v>
      </c>
      <c r="C274" s="103">
        <v>9660</v>
      </c>
      <c r="D274" s="103">
        <v>0</v>
      </c>
      <c r="E274" s="103">
        <v>0</v>
      </c>
      <c r="F274" s="103">
        <v>0</v>
      </c>
      <c r="G274" s="103">
        <v>0</v>
      </c>
      <c r="H274" s="103">
        <v>0</v>
      </c>
      <c r="I274" s="103">
        <v>0</v>
      </c>
      <c r="J274" s="103">
        <v>0</v>
      </c>
      <c r="K274" s="103">
        <v>0</v>
      </c>
      <c r="L274" s="103">
        <v>0</v>
      </c>
      <c r="M274" s="103">
        <v>0</v>
      </c>
      <c r="N274" s="103">
        <v>0</v>
      </c>
      <c r="O274" s="103">
        <v>0</v>
      </c>
      <c r="P274" s="103" t="s">
        <v>1317</v>
      </c>
      <c r="Q274" s="103" t="s">
        <v>1317</v>
      </c>
      <c r="R274" s="103"/>
      <c r="S274" s="103"/>
      <c r="T274" s="103"/>
      <c r="U274" s="14"/>
      <c r="V274" s="14"/>
      <c r="W274" s="14"/>
    </row>
    <row r="275" spans="1:23" s="10" customFormat="1" ht="12.75" customHeight="1" x14ac:dyDescent="0.2">
      <c r="A275" s="10" t="s">
        <v>686</v>
      </c>
      <c r="B275" s="10" t="s">
        <v>134</v>
      </c>
      <c r="C275" s="103">
        <v>30000</v>
      </c>
      <c r="D275" s="103">
        <v>5000</v>
      </c>
      <c r="E275" s="103">
        <v>0</v>
      </c>
      <c r="F275" s="103">
        <v>0</v>
      </c>
      <c r="G275" s="103">
        <v>0</v>
      </c>
      <c r="H275" s="103">
        <v>0</v>
      </c>
      <c r="I275" s="103">
        <v>0</v>
      </c>
      <c r="J275" s="103">
        <v>0</v>
      </c>
      <c r="K275" s="103">
        <v>0</v>
      </c>
      <c r="L275" s="103">
        <v>106800</v>
      </c>
      <c r="M275" s="103">
        <v>0</v>
      </c>
      <c r="N275" s="103">
        <v>0</v>
      </c>
      <c r="O275" s="103">
        <v>12500</v>
      </c>
      <c r="P275" s="103" t="s">
        <v>1321</v>
      </c>
      <c r="Q275" s="103" t="s">
        <v>1316</v>
      </c>
      <c r="R275" s="103"/>
      <c r="S275" s="103"/>
      <c r="T275" s="103"/>
      <c r="U275" s="14"/>
      <c r="V275" s="14"/>
      <c r="W275" s="14"/>
    </row>
    <row r="276" spans="1:23" s="10" customFormat="1" ht="12.75" customHeight="1" x14ac:dyDescent="0.2">
      <c r="A276" s="10" t="s">
        <v>746</v>
      </c>
      <c r="B276" s="10" t="s">
        <v>342</v>
      </c>
      <c r="C276" s="103">
        <v>160864</v>
      </c>
      <c r="D276" s="103">
        <v>0</v>
      </c>
      <c r="E276" s="103">
        <v>0</v>
      </c>
      <c r="F276" s="103">
        <v>0</v>
      </c>
      <c r="G276" s="103">
        <v>0</v>
      </c>
      <c r="H276" s="103">
        <v>0</v>
      </c>
      <c r="I276" s="103">
        <v>0</v>
      </c>
      <c r="J276" s="103">
        <v>0</v>
      </c>
      <c r="K276" s="103">
        <v>0</v>
      </c>
      <c r="L276" s="103">
        <v>0</v>
      </c>
      <c r="M276" s="103">
        <v>0</v>
      </c>
      <c r="N276" s="103">
        <v>0</v>
      </c>
      <c r="O276" s="103">
        <v>0</v>
      </c>
      <c r="P276" s="103" t="s">
        <v>1344</v>
      </c>
      <c r="Q276" s="103" t="s">
        <v>1316</v>
      </c>
      <c r="R276" s="103"/>
      <c r="S276" s="103"/>
      <c r="T276" s="103"/>
      <c r="U276" s="14"/>
      <c r="V276" s="14"/>
      <c r="W276" s="14"/>
    </row>
    <row r="277" spans="1:23" s="10" customFormat="1" ht="12.75" customHeight="1" x14ac:dyDescent="0.2">
      <c r="A277" s="10" t="s">
        <v>808</v>
      </c>
      <c r="B277" s="10" t="s">
        <v>1353</v>
      </c>
      <c r="C277" s="103">
        <v>66260</v>
      </c>
      <c r="D277" s="103">
        <v>11000</v>
      </c>
      <c r="E277" s="103">
        <v>0</v>
      </c>
      <c r="F277" s="103">
        <v>0</v>
      </c>
      <c r="G277" s="103">
        <v>0</v>
      </c>
      <c r="H277" s="103">
        <v>0</v>
      </c>
      <c r="I277" s="103">
        <v>0</v>
      </c>
      <c r="J277" s="103">
        <v>0</v>
      </c>
      <c r="K277" s="103">
        <v>0</v>
      </c>
      <c r="L277" s="103">
        <v>0</v>
      </c>
      <c r="M277" s="103">
        <v>0</v>
      </c>
      <c r="N277" s="103">
        <v>0</v>
      </c>
      <c r="O277" s="103">
        <v>8000</v>
      </c>
      <c r="P277" s="103" t="s">
        <v>1346</v>
      </c>
      <c r="Q277" s="103" t="s">
        <v>1316</v>
      </c>
      <c r="R277" s="103"/>
      <c r="S277" s="103"/>
      <c r="T277" s="103"/>
      <c r="U277" s="14"/>
      <c r="V277" s="14"/>
      <c r="W277" s="14"/>
    </row>
    <row r="278" spans="1:23" s="10" customFormat="1" ht="12.75" customHeight="1" x14ac:dyDescent="0.2">
      <c r="A278" s="10" t="s">
        <v>395</v>
      </c>
      <c r="B278" s="10" t="s">
        <v>135</v>
      </c>
      <c r="C278" s="103">
        <v>81550</v>
      </c>
      <c r="D278" s="103">
        <v>11000</v>
      </c>
      <c r="E278" s="103">
        <v>0</v>
      </c>
      <c r="F278" s="103">
        <v>0</v>
      </c>
      <c r="G278" s="103">
        <v>0</v>
      </c>
      <c r="H278" s="103">
        <v>0</v>
      </c>
      <c r="I278" s="103">
        <v>0</v>
      </c>
      <c r="J278" s="103">
        <v>37266</v>
      </c>
      <c r="K278" s="103">
        <v>0</v>
      </c>
      <c r="L278" s="103">
        <v>23593</v>
      </c>
      <c r="M278" s="103">
        <v>0</v>
      </c>
      <c r="N278" s="103">
        <v>0</v>
      </c>
      <c r="O278" s="103">
        <v>9100</v>
      </c>
      <c r="P278" s="103" t="s">
        <v>1312</v>
      </c>
      <c r="Q278" s="103" t="s">
        <v>1316</v>
      </c>
      <c r="R278" s="103"/>
      <c r="S278" s="103"/>
      <c r="T278" s="103"/>
      <c r="U278" s="14"/>
      <c r="V278" s="14"/>
      <c r="W278" s="14"/>
    </row>
    <row r="279" spans="1:23" s="10" customFormat="1" ht="12.75" customHeight="1" x14ac:dyDescent="0.2">
      <c r="A279" s="10" t="s">
        <v>1001</v>
      </c>
      <c r="B279" s="10" t="s">
        <v>1002</v>
      </c>
      <c r="C279" s="103">
        <v>4367</v>
      </c>
      <c r="D279" s="103">
        <v>0</v>
      </c>
      <c r="E279" s="103">
        <v>0</v>
      </c>
      <c r="F279" s="103">
        <v>0</v>
      </c>
      <c r="G279" s="103">
        <v>0</v>
      </c>
      <c r="H279" s="103">
        <v>0</v>
      </c>
      <c r="I279" s="103">
        <v>0</v>
      </c>
      <c r="J279" s="103">
        <v>0</v>
      </c>
      <c r="K279" s="103">
        <v>0</v>
      </c>
      <c r="L279" s="103">
        <v>0</v>
      </c>
      <c r="M279" s="103">
        <v>0</v>
      </c>
      <c r="N279" s="103">
        <v>0</v>
      </c>
      <c r="O279" s="103">
        <v>0</v>
      </c>
      <c r="P279" s="103" t="s">
        <v>1317</v>
      </c>
      <c r="Q279" s="103" t="s">
        <v>1317</v>
      </c>
      <c r="R279" s="103"/>
      <c r="S279" s="103"/>
      <c r="T279" s="103"/>
      <c r="U279" s="14"/>
      <c r="V279" s="14"/>
      <c r="W279" s="14"/>
    </row>
    <row r="280" spans="1:23" s="10" customFormat="1" ht="12.75" customHeight="1" x14ac:dyDescent="0.2">
      <c r="A280" s="10" t="s">
        <v>539</v>
      </c>
      <c r="B280" s="10" t="s">
        <v>136</v>
      </c>
      <c r="C280" s="103">
        <v>11005</v>
      </c>
      <c r="D280" s="103">
        <v>8000</v>
      </c>
      <c r="E280" s="103">
        <v>0</v>
      </c>
      <c r="F280" s="103">
        <v>0</v>
      </c>
      <c r="G280" s="103">
        <v>0</v>
      </c>
      <c r="H280" s="103">
        <v>11</v>
      </c>
      <c r="I280" s="103">
        <v>0</v>
      </c>
      <c r="J280" s="103">
        <v>0</v>
      </c>
      <c r="K280" s="103">
        <v>0</v>
      </c>
      <c r="L280" s="103">
        <v>2000</v>
      </c>
      <c r="M280" s="103">
        <v>0</v>
      </c>
      <c r="N280" s="103">
        <v>0</v>
      </c>
      <c r="O280" s="103">
        <v>0</v>
      </c>
      <c r="P280" s="103" t="s">
        <v>1315</v>
      </c>
      <c r="Q280" s="103" t="s">
        <v>1316</v>
      </c>
      <c r="R280" s="103"/>
      <c r="S280" s="103"/>
      <c r="T280" s="103"/>
      <c r="U280" s="14"/>
      <c r="V280" s="14"/>
      <c r="W280" s="14"/>
    </row>
    <row r="281" spans="1:23" s="10" customFormat="1" ht="12.75" customHeight="1" x14ac:dyDescent="0.2">
      <c r="A281" s="10" t="s">
        <v>483</v>
      </c>
      <c r="B281" s="10" t="s">
        <v>137</v>
      </c>
      <c r="C281" s="103">
        <v>14624</v>
      </c>
      <c r="D281" s="103">
        <v>0</v>
      </c>
      <c r="E281" s="103">
        <v>0</v>
      </c>
      <c r="F281" s="103">
        <v>0</v>
      </c>
      <c r="G281" s="103">
        <v>0</v>
      </c>
      <c r="H281" s="103">
        <v>0</v>
      </c>
      <c r="I281" s="103">
        <v>0</v>
      </c>
      <c r="J281" s="103">
        <v>0</v>
      </c>
      <c r="K281" s="103">
        <v>0</v>
      </c>
      <c r="L281" s="103">
        <v>0</v>
      </c>
      <c r="M281" s="103">
        <v>0</v>
      </c>
      <c r="N281" s="103">
        <v>0</v>
      </c>
      <c r="O281" s="103">
        <v>0</v>
      </c>
      <c r="P281" s="103" t="s">
        <v>1315</v>
      </c>
      <c r="Q281" s="103" t="s">
        <v>1316</v>
      </c>
      <c r="R281" s="103"/>
      <c r="S281" s="103"/>
      <c r="T281" s="103"/>
      <c r="U281" s="14"/>
      <c r="V281" s="14"/>
      <c r="W281" s="14"/>
    </row>
    <row r="282" spans="1:23" s="10" customFormat="1" ht="12.75" customHeight="1" x14ac:dyDescent="0.2">
      <c r="A282" s="10" t="s">
        <v>515</v>
      </c>
      <c r="B282" s="10" t="s">
        <v>1290</v>
      </c>
      <c r="C282" s="103">
        <v>11740</v>
      </c>
      <c r="D282" s="103">
        <v>0</v>
      </c>
      <c r="E282" s="103">
        <v>0</v>
      </c>
      <c r="F282" s="103">
        <v>0</v>
      </c>
      <c r="G282" s="103">
        <v>0</v>
      </c>
      <c r="H282" s="103">
        <v>0</v>
      </c>
      <c r="I282" s="103">
        <v>0</v>
      </c>
      <c r="J282" s="103">
        <v>0</v>
      </c>
      <c r="K282" s="103">
        <v>0</v>
      </c>
      <c r="L282" s="103">
        <v>0</v>
      </c>
      <c r="M282" s="103">
        <v>0</v>
      </c>
      <c r="N282" s="103">
        <v>0</v>
      </c>
      <c r="O282" s="103">
        <v>0</v>
      </c>
      <c r="P282" s="103" t="s">
        <v>1315</v>
      </c>
      <c r="Q282" s="103" t="s">
        <v>1316</v>
      </c>
      <c r="R282" s="103"/>
      <c r="S282" s="103"/>
      <c r="T282" s="103"/>
      <c r="U282" s="14"/>
      <c r="V282" s="14"/>
      <c r="W282" s="14"/>
    </row>
    <row r="283" spans="1:23" s="10" customFormat="1" ht="12.75" customHeight="1" x14ac:dyDescent="0.2">
      <c r="A283" s="10" t="s">
        <v>677</v>
      </c>
      <c r="B283" s="10" t="s">
        <v>138</v>
      </c>
      <c r="C283" s="103">
        <v>35968</v>
      </c>
      <c r="D283" s="103">
        <v>0</v>
      </c>
      <c r="E283" s="103">
        <v>0</v>
      </c>
      <c r="F283" s="103">
        <v>0</v>
      </c>
      <c r="G283" s="103">
        <v>0</v>
      </c>
      <c r="H283" s="103">
        <v>0</v>
      </c>
      <c r="I283" s="103">
        <v>0</v>
      </c>
      <c r="J283" s="103">
        <v>83168</v>
      </c>
      <c r="K283" s="103">
        <v>9200</v>
      </c>
      <c r="L283" s="103">
        <v>0</v>
      </c>
      <c r="M283" s="103">
        <v>0</v>
      </c>
      <c r="N283" s="103">
        <v>0</v>
      </c>
      <c r="O283" s="103">
        <v>40500</v>
      </c>
      <c r="P283" s="103" t="s">
        <v>1321</v>
      </c>
      <c r="Q283" s="103" t="s">
        <v>1316</v>
      </c>
      <c r="R283" s="103"/>
      <c r="S283" s="103"/>
      <c r="T283" s="103"/>
      <c r="U283" s="14"/>
      <c r="V283" s="14"/>
      <c r="W283" s="14"/>
    </row>
    <row r="284" spans="1:23" s="10" customFormat="1" ht="12.75" customHeight="1" x14ac:dyDescent="0.2">
      <c r="A284" s="10" t="s">
        <v>611</v>
      </c>
      <c r="B284" s="10" t="s">
        <v>139</v>
      </c>
      <c r="C284" s="103">
        <v>21070</v>
      </c>
      <c r="D284" s="103">
        <v>3000</v>
      </c>
      <c r="E284" s="103">
        <v>0</v>
      </c>
      <c r="F284" s="103">
        <v>0</v>
      </c>
      <c r="G284" s="103">
        <v>0</v>
      </c>
      <c r="H284" s="103">
        <v>0</v>
      </c>
      <c r="I284" s="103">
        <v>0</v>
      </c>
      <c r="J284" s="103">
        <v>0</v>
      </c>
      <c r="K284" s="103">
        <v>6000</v>
      </c>
      <c r="L284" s="103">
        <v>0</v>
      </c>
      <c r="M284" s="103">
        <v>0</v>
      </c>
      <c r="N284" s="103">
        <v>0</v>
      </c>
      <c r="O284" s="103">
        <v>0</v>
      </c>
      <c r="P284" s="103" t="s">
        <v>1315</v>
      </c>
      <c r="Q284" s="103" t="s">
        <v>1316</v>
      </c>
      <c r="R284" s="103"/>
      <c r="S284" s="103"/>
      <c r="T284" s="103"/>
      <c r="U284" s="14"/>
      <c r="V284" s="14"/>
      <c r="W284" s="14"/>
    </row>
    <row r="285" spans="1:23" s="10" customFormat="1" ht="12.75" customHeight="1" x14ac:dyDescent="0.2">
      <c r="A285" s="10" t="s">
        <v>532</v>
      </c>
      <c r="B285" s="10" t="s">
        <v>140</v>
      </c>
      <c r="C285" s="103">
        <v>46600</v>
      </c>
      <c r="D285" s="103">
        <v>0</v>
      </c>
      <c r="E285" s="103">
        <v>0</v>
      </c>
      <c r="F285" s="103">
        <v>0</v>
      </c>
      <c r="G285" s="103">
        <v>0</v>
      </c>
      <c r="H285" s="103">
        <v>0</v>
      </c>
      <c r="I285" s="103">
        <v>0</v>
      </c>
      <c r="J285" s="103">
        <v>0</v>
      </c>
      <c r="K285" s="103">
        <v>0</v>
      </c>
      <c r="L285" s="103">
        <v>0</v>
      </c>
      <c r="M285" s="103">
        <v>22460</v>
      </c>
      <c r="N285" s="103">
        <v>0</v>
      </c>
      <c r="O285" s="103">
        <v>0</v>
      </c>
      <c r="P285" s="103" t="s">
        <v>1312</v>
      </c>
      <c r="Q285" s="103" t="s">
        <v>1316</v>
      </c>
      <c r="R285" s="103"/>
      <c r="S285" s="103"/>
      <c r="T285" s="103"/>
      <c r="U285" s="14"/>
      <c r="V285" s="14"/>
      <c r="W285" s="14"/>
    </row>
    <row r="286" spans="1:23" s="10" customFormat="1" ht="12.75" customHeight="1" x14ac:dyDescent="0.2">
      <c r="A286" s="10" t="s">
        <v>568</v>
      </c>
      <c r="B286" s="10" t="s">
        <v>141</v>
      </c>
      <c r="C286" s="103">
        <v>2259</v>
      </c>
      <c r="D286" s="103">
        <v>0</v>
      </c>
      <c r="E286" s="103">
        <v>0</v>
      </c>
      <c r="F286" s="103">
        <v>0</v>
      </c>
      <c r="G286" s="103">
        <v>0</v>
      </c>
      <c r="H286" s="103">
        <v>0</v>
      </c>
      <c r="I286" s="103">
        <v>0</v>
      </c>
      <c r="J286" s="103">
        <v>0</v>
      </c>
      <c r="K286" s="103">
        <v>1150</v>
      </c>
      <c r="L286" s="103">
        <v>0</v>
      </c>
      <c r="M286" s="103">
        <v>0</v>
      </c>
      <c r="N286" s="103">
        <v>0</v>
      </c>
      <c r="O286" s="103">
        <v>0</v>
      </c>
      <c r="P286" s="103" t="s">
        <v>1315</v>
      </c>
      <c r="Q286" s="103" t="s">
        <v>1316</v>
      </c>
      <c r="R286" s="103"/>
      <c r="S286" s="103"/>
      <c r="T286" s="103"/>
      <c r="U286" s="14"/>
      <c r="V286" s="14"/>
      <c r="W286" s="14"/>
    </row>
    <row r="287" spans="1:23" s="10" customFormat="1" ht="12.75" customHeight="1" x14ac:dyDescent="0.2">
      <c r="A287" s="10" t="s">
        <v>623</v>
      </c>
      <c r="B287" s="10" t="s">
        <v>142</v>
      </c>
      <c r="C287" s="103">
        <v>1133</v>
      </c>
      <c r="D287" s="103">
        <v>0</v>
      </c>
      <c r="E287" s="103">
        <v>0</v>
      </c>
      <c r="F287" s="103">
        <v>0</v>
      </c>
      <c r="G287" s="103">
        <v>0</v>
      </c>
      <c r="H287" s="103">
        <v>0</v>
      </c>
      <c r="I287" s="103">
        <v>0</v>
      </c>
      <c r="J287" s="103">
        <v>0</v>
      </c>
      <c r="K287" s="103">
        <v>0</v>
      </c>
      <c r="L287" s="103">
        <v>0</v>
      </c>
      <c r="M287" s="103">
        <v>11125</v>
      </c>
      <c r="N287" s="103">
        <v>0</v>
      </c>
      <c r="O287" s="103">
        <v>0</v>
      </c>
      <c r="P287" s="103" t="s">
        <v>1315</v>
      </c>
      <c r="Q287" s="103" t="s">
        <v>1316</v>
      </c>
      <c r="R287" s="103"/>
      <c r="S287" s="103"/>
      <c r="T287" s="103"/>
      <c r="U287" s="14"/>
      <c r="V287" s="14"/>
      <c r="W287" s="14"/>
    </row>
    <row r="288" spans="1:23" s="10" customFormat="1" ht="12.75" customHeight="1" x14ac:dyDescent="0.2">
      <c r="A288" s="10" t="s">
        <v>805</v>
      </c>
      <c r="B288" s="10" t="s">
        <v>1354</v>
      </c>
      <c r="C288" s="103">
        <v>0</v>
      </c>
      <c r="D288" s="103">
        <v>0</v>
      </c>
      <c r="E288" s="103">
        <v>0</v>
      </c>
      <c r="F288" s="103">
        <v>0</v>
      </c>
      <c r="G288" s="103">
        <v>0</v>
      </c>
      <c r="H288" s="103">
        <v>0</v>
      </c>
      <c r="I288" s="103">
        <v>0</v>
      </c>
      <c r="J288" s="103">
        <v>0</v>
      </c>
      <c r="K288" s="103">
        <v>0</v>
      </c>
      <c r="L288" s="103">
        <v>0</v>
      </c>
      <c r="M288" s="103">
        <v>0</v>
      </c>
      <c r="N288" s="103">
        <v>0</v>
      </c>
      <c r="O288" s="103">
        <v>0</v>
      </c>
      <c r="P288" s="103" t="s">
        <v>1323</v>
      </c>
      <c r="Q288" s="103" t="s">
        <v>1316</v>
      </c>
      <c r="R288" s="103"/>
      <c r="S288" s="103"/>
      <c r="T288" s="103"/>
      <c r="U288" s="14"/>
      <c r="V288" s="14"/>
      <c r="W288" s="14"/>
    </row>
    <row r="289" spans="1:23" s="10" customFormat="1" ht="12.75" customHeight="1" x14ac:dyDescent="0.2">
      <c r="A289" s="10" t="s">
        <v>815</v>
      </c>
      <c r="B289" s="10" t="s">
        <v>378</v>
      </c>
      <c r="C289" s="103">
        <v>67955</v>
      </c>
      <c r="D289" s="103">
        <v>9091</v>
      </c>
      <c r="E289" s="103">
        <v>0</v>
      </c>
      <c r="F289" s="103">
        <v>0</v>
      </c>
      <c r="G289" s="103">
        <v>0</v>
      </c>
      <c r="H289" s="103">
        <v>0</v>
      </c>
      <c r="I289" s="103">
        <v>0</v>
      </c>
      <c r="J289" s="103">
        <v>0</v>
      </c>
      <c r="K289" s="103">
        <v>0</v>
      </c>
      <c r="L289" s="103">
        <v>0</v>
      </c>
      <c r="M289" s="103">
        <v>0</v>
      </c>
      <c r="N289" s="103">
        <v>0</v>
      </c>
      <c r="O289" s="103">
        <v>0</v>
      </c>
      <c r="P289" s="103" t="s">
        <v>1363</v>
      </c>
      <c r="Q289" s="103" t="s">
        <v>1316</v>
      </c>
      <c r="R289" s="103"/>
      <c r="S289" s="103"/>
      <c r="T289" s="103"/>
      <c r="U289" s="14"/>
      <c r="V289" s="14"/>
      <c r="W289" s="14"/>
    </row>
    <row r="290" spans="1:23" s="10" customFormat="1" ht="12.75" customHeight="1" x14ac:dyDescent="0.2">
      <c r="A290" s="10" t="s">
        <v>773</v>
      </c>
      <c r="B290" s="10" t="s">
        <v>379</v>
      </c>
      <c r="C290" s="103">
        <v>0</v>
      </c>
      <c r="D290" s="103">
        <v>0</v>
      </c>
      <c r="E290" s="103">
        <v>0</v>
      </c>
      <c r="F290" s="103">
        <v>0</v>
      </c>
      <c r="G290" s="103">
        <v>0</v>
      </c>
      <c r="H290" s="103">
        <v>0</v>
      </c>
      <c r="I290" s="103">
        <v>0</v>
      </c>
      <c r="J290" s="103">
        <v>0</v>
      </c>
      <c r="K290" s="103">
        <v>0</v>
      </c>
      <c r="L290" s="103">
        <v>8850</v>
      </c>
      <c r="M290" s="103">
        <v>0</v>
      </c>
      <c r="N290" s="103">
        <v>0</v>
      </c>
      <c r="O290" s="103">
        <v>0</v>
      </c>
      <c r="P290" s="103" t="s">
        <v>1319</v>
      </c>
      <c r="Q290" s="103" t="s">
        <v>1316</v>
      </c>
      <c r="R290" s="103"/>
      <c r="S290" s="103"/>
      <c r="T290" s="103"/>
      <c r="U290" s="14"/>
      <c r="V290" s="14"/>
      <c r="W290" s="14"/>
    </row>
    <row r="291" spans="1:23" s="10" customFormat="1" ht="12.75" customHeight="1" x14ac:dyDescent="0.2">
      <c r="A291" s="10" t="s">
        <v>812</v>
      </c>
      <c r="B291" s="10" t="s">
        <v>380</v>
      </c>
      <c r="C291" s="103">
        <v>0</v>
      </c>
      <c r="D291" s="103">
        <v>0</v>
      </c>
      <c r="E291" s="103">
        <v>0</v>
      </c>
      <c r="F291" s="103">
        <v>0</v>
      </c>
      <c r="G291" s="103">
        <v>0</v>
      </c>
      <c r="H291" s="103">
        <v>0</v>
      </c>
      <c r="I291" s="103">
        <v>0</v>
      </c>
      <c r="J291" s="103">
        <v>0</v>
      </c>
      <c r="K291" s="103">
        <v>0</v>
      </c>
      <c r="L291" s="103">
        <v>0</v>
      </c>
      <c r="M291" s="103">
        <v>0</v>
      </c>
      <c r="N291" s="103">
        <v>0</v>
      </c>
      <c r="O291" s="103">
        <v>0</v>
      </c>
      <c r="P291" s="103" t="s">
        <v>1339</v>
      </c>
      <c r="Q291" s="103" t="s">
        <v>1316</v>
      </c>
      <c r="R291" s="103"/>
      <c r="S291" s="103"/>
      <c r="T291" s="103"/>
      <c r="U291" s="14"/>
      <c r="V291" s="14"/>
      <c r="W291" s="14"/>
    </row>
    <row r="292" spans="1:23" s="10" customFormat="1" ht="12.75" customHeight="1" x14ac:dyDescent="0.2">
      <c r="A292" s="10" t="s">
        <v>1003</v>
      </c>
      <c r="B292" s="10" t="s">
        <v>1004</v>
      </c>
      <c r="C292" s="103">
        <v>0</v>
      </c>
      <c r="D292" s="103">
        <v>0</v>
      </c>
      <c r="E292" s="103">
        <v>0</v>
      </c>
      <c r="F292" s="103">
        <v>0</v>
      </c>
      <c r="G292" s="103">
        <v>0</v>
      </c>
      <c r="H292" s="103">
        <v>0</v>
      </c>
      <c r="I292" s="103">
        <v>0</v>
      </c>
      <c r="J292" s="103">
        <v>0</v>
      </c>
      <c r="K292" s="103">
        <v>0</v>
      </c>
      <c r="L292" s="103">
        <v>0</v>
      </c>
      <c r="M292" s="103">
        <v>0</v>
      </c>
      <c r="N292" s="103">
        <v>0</v>
      </c>
      <c r="O292" s="103">
        <v>8000</v>
      </c>
      <c r="P292" s="103" t="s">
        <v>1312</v>
      </c>
      <c r="Q292" s="103" t="s">
        <v>1313</v>
      </c>
      <c r="R292" s="103"/>
      <c r="S292" s="103"/>
      <c r="T292" s="103"/>
      <c r="U292" s="14"/>
      <c r="V292" s="14"/>
      <c r="W292" s="14"/>
    </row>
    <row r="293" spans="1:23" s="10" customFormat="1" ht="12.75" customHeight="1" x14ac:dyDescent="0.2">
      <c r="A293" s="10" t="s">
        <v>738</v>
      </c>
      <c r="B293" s="10" t="s">
        <v>143</v>
      </c>
      <c r="C293" s="103">
        <v>67000</v>
      </c>
      <c r="D293" s="103">
        <v>8000</v>
      </c>
      <c r="E293" s="103">
        <v>0</v>
      </c>
      <c r="F293" s="103">
        <v>0</v>
      </c>
      <c r="G293" s="103">
        <v>0</v>
      </c>
      <c r="H293" s="103">
        <v>0</v>
      </c>
      <c r="I293" s="103">
        <v>0</v>
      </c>
      <c r="J293" s="103">
        <v>0</v>
      </c>
      <c r="K293" s="103">
        <v>0</v>
      </c>
      <c r="L293" s="103">
        <v>0</v>
      </c>
      <c r="M293" s="103">
        <v>0</v>
      </c>
      <c r="N293" s="103">
        <v>0</v>
      </c>
      <c r="O293" s="103">
        <v>5000</v>
      </c>
      <c r="P293" s="103" t="s">
        <v>1320</v>
      </c>
      <c r="Q293" s="103" t="s">
        <v>1316</v>
      </c>
      <c r="R293" s="103"/>
      <c r="S293" s="103"/>
      <c r="T293" s="103"/>
      <c r="U293" s="14"/>
      <c r="V293" s="14"/>
      <c r="W293" s="14"/>
    </row>
    <row r="294" spans="1:23" s="10" customFormat="1" ht="12.75" customHeight="1" x14ac:dyDescent="0.2">
      <c r="A294" s="10" t="s">
        <v>782</v>
      </c>
      <c r="B294" s="10" t="s">
        <v>344</v>
      </c>
      <c r="C294" s="103">
        <v>118000</v>
      </c>
      <c r="D294" s="103">
        <v>5000</v>
      </c>
      <c r="E294" s="103">
        <v>0</v>
      </c>
      <c r="F294" s="103">
        <v>0</v>
      </c>
      <c r="G294" s="103">
        <v>0</v>
      </c>
      <c r="H294" s="103">
        <v>0</v>
      </c>
      <c r="I294" s="103">
        <v>0</v>
      </c>
      <c r="J294" s="103">
        <v>0</v>
      </c>
      <c r="K294" s="103">
        <v>0</v>
      </c>
      <c r="L294" s="103">
        <v>0</v>
      </c>
      <c r="M294" s="103">
        <v>0</v>
      </c>
      <c r="N294" s="103">
        <v>0</v>
      </c>
      <c r="O294" s="103">
        <v>0</v>
      </c>
      <c r="P294" s="103" t="s">
        <v>1319</v>
      </c>
      <c r="Q294" s="103" t="s">
        <v>1316</v>
      </c>
      <c r="R294" s="103"/>
      <c r="S294" s="103"/>
      <c r="T294" s="103"/>
      <c r="U294" s="14"/>
      <c r="V294" s="14"/>
      <c r="W294" s="14"/>
    </row>
    <row r="295" spans="1:23" s="10" customFormat="1" ht="12.75" customHeight="1" x14ac:dyDescent="0.2">
      <c r="A295" s="10" t="s">
        <v>448</v>
      </c>
      <c r="B295" s="10" t="s">
        <v>144</v>
      </c>
      <c r="C295" s="103">
        <v>8934</v>
      </c>
      <c r="D295" s="103">
        <v>0</v>
      </c>
      <c r="E295" s="103">
        <v>0</v>
      </c>
      <c r="F295" s="103">
        <v>0</v>
      </c>
      <c r="G295" s="103">
        <v>0</v>
      </c>
      <c r="H295" s="103">
        <v>0</v>
      </c>
      <c r="I295" s="103">
        <v>0</v>
      </c>
      <c r="J295" s="103">
        <v>0</v>
      </c>
      <c r="K295" s="103">
        <v>0</v>
      </c>
      <c r="L295" s="103">
        <v>0</v>
      </c>
      <c r="M295" s="103">
        <v>0</v>
      </c>
      <c r="N295" s="103">
        <v>0</v>
      </c>
      <c r="O295" s="103">
        <v>0</v>
      </c>
      <c r="P295" s="103" t="s">
        <v>1315</v>
      </c>
      <c r="Q295" s="103" t="s">
        <v>1316</v>
      </c>
      <c r="R295" s="103"/>
      <c r="S295" s="103"/>
      <c r="T295" s="103"/>
      <c r="U295" s="14"/>
      <c r="V295" s="14"/>
      <c r="W295" s="14"/>
    </row>
    <row r="296" spans="1:23" s="10" customFormat="1" ht="12.75" customHeight="1" x14ac:dyDescent="0.2">
      <c r="A296" s="10" t="s">
        <v>642</v>
      </c>
      <c r="B296" s="10" t="s">
        <v>145</v>
      </c>
      <c r="C296" s="103">
        <v>80</v>
      </c>
      <c r="D296" s="103">
        <v>0</v>
      </c>
      <c r="E296" s="103">
        <v>0</v>
      </c>
      <c r="F296" s="103">
        <v>0</v>
      </c>
      <c r="G296" s="103">
        <v>0</v>
      </c>
      <c r="H296" s="103">
        <v>0</v>
      </c>
      <c r="I296" s="103">
        <v>0</v>
      </c>
      <c r="J296" s="103">
        <v>0</v>
      </c>
      <c r="K296" s="103">
        <v>0</v>
      </c>
      <c r="L296" s="103">
        <v>510</v>
      </c>
      <c r="M296" s="103">
        <v>0</v>
      </c>
      <c r="N296" s="103">
        <v>0</v>
      </c>
      <c r="O296" s="103">
        <v>0</v>
      </c>
      <c r="P296" s="103" t="s">
        <v>1315</v>
      </c>
      <c r="Q296" s="103" t="s">
        <v>1316</v>
      </c>
      <c r="R296" s="103"/>
      <c r="S296" s="103"/>
      <c r="T296" s="103"/>
      <c r="U296" s="14"/>
      <c r="V296" s="14"/>
      <c r="W296" s="14"/>
    </row>
    <row r="297" spans="1:23" s="10" customFormat="1" ht="12.75" customHeight="1" x14ac:dyDescent="0.2">
      <c r="A297" s="10" t="s">
        <v>670</v>
      </c>
      <c r="B297" s="10" t="s">
        <v>146</v>
      </c>
      <c r="C297" s="103">
        <v>11246</v>
      </c>
      <c r="D297" s="103">
        <v>2500</v>
      </c>
      <c r="E297" s="103">
        <v>0</v>
      </c>
      <c r="F297" s="103">
        <v>0</v>
      </c>
      <c r="G297" s="103">
        <v>0</v>
      </c>
      <c r="H297" s="103">
        <v>0</v>
      </c>
      <c r="I297" s="103">
        <v>0</v>
      </c>
      <c r="J297" s="103">
        <v>0</v>
      </c>
      <c r="K297" s="103">
        <v>0</v>
      </c>
      <c r="L297" s="103">
        <v>1700</v>
      </c>
      <c r="M297" s="103">
        <v>0</v>
      </c>
      <c r="N297" s="103">
        <v>0</v>
      </c>
      <c r="O297" s="103">
        <v>0</v>
      </c>
      <c r="P297" s="103" t="s">
        <v>1315</v>
      </c>
      <c r="Q297" s="103" t="s">
        <v>1316</v>
      </c>
      <c r="R297" s="103"/>
      <c r="S297" s="103"/>
      <c r="T297" s="103"/>
      <c r="U297" s="14"/>
      <c r="V297" s="14"/>
      <c r="W297" s="14"/>
    </row>
    <row r="298" spans="1:23" s="10" customFormat="1" ht="12.75" customHeight="1" x14ac:dyDescent="0.2">
      <c r="A298" s="10" t="s">
        <v>422</v>
      </c>
      <c r="B298" s="10" t="s">
        <v>345</v>
      </c>
      <c r="C298" s="103">
        <v>21149</v>
      </c>
      <c r="D298" s="103">
        <v>3500</v>
      </c>
      <c r="E298" s="103">
        <v>0</v>
      </c>
      <c r="F298" s="103">
        <v>0</v>
      </c>
      <c r="G298" s="103">
        <v>0</v>
      </c>
      <c r="H298" s="103">
        <v>0</v>
      </c>
      <c r="I298" s="103">
        <v>0</v>
      </c>
      <c r="J298" s="103">
        <v>0</v>
      </c>
      <c r="K298" s="103">
        <v>0</v>
      </c>
      <c r="L298" s="103">
        <v>5000</v>
      </c>
      <c r="M298" s="103">
        <v>0</v>
      </c>
      <c r="N298" s="103">
        <v>0</v>
      </c>
      <c r="O298" s="103">
        <v>11700</v>
      </c>
      <c r="P298" s="103" t="s">
        <v>1312</v>
      </c>
      <c r="Q298" s="103" t="s">
        <v>1316</v>
      </c>
      <c r="R298" s="103"/>
      <c r="S298" s="103"/>
      <c r="T298" s="103"/>
      <c r="U298" s="14"/>
      <c r="V298" s="14"/>
      <c r="W298" s="14"/>
    </row>
    <row r="299" spans="1:23" s="10" customFormat="1" ht="12.75" customHeight="1" x14ac:dyDescent="0.2">
      <c r="A299" s="10" t="s">
        <v>1005</v>
      </c>
      <c r="B299" s="10" t="s">
        <v>1006</v>
      </c>
      <c r="C299" s="103">
        <v>30707</v>
      </c>
      <c r="D299" s="103">
        <v>0</v>
      </c>
      <c r="E299" s="103">
        <v>0</v>
      </c>
      <c r="F299" s="103">
        <v>0</v>
      </c>
      <c r="G299" s="103">
        <v>0</v>
      </c>
      <c r="H299" s="103">
        <v>0</v>
      </c>
      <c r="I299" s="103">
        <v>0</v>
      </c>
      <c r="J299" s="103">
        <v>0</v>
      </c>
      <c r="K299" s="103">
        <v>0</v>
      </c>
      <c r="L299" s="103">
        <v>0</v>
      </c>
      <c r="M299" s="103">
        <v>0</v>
      </c>
      <c r="N299" s="103">
        <v>0</v>
      </c>
      <c r="O299" s="103">
        <v>0</v>
      </c>
      <c r="P299" s="103" t="s">
        <v>1312</v>
      </c>
      <c r="Q299" s="103" t="s">
        <v>1314</v>
      </c>
      <c r="R299" s="103"/>
      <c r="S299" s="103"/>
      <c r="T299" s="103"/>
      <c r="U299" s="14"/>
      <c r="V299" s="14"/>
      <c r="W299" s="14"/>
    </row>
    <row r="300" spans="1:23" s="10" customFormat="1" ht="12.75" customHeight="1" x14ac:dyDescent="0.2">
      <c r="A300" s="10" t="s">
        <v>404</v>
      </c>
      <c r="B300" s="10" t="s">
        <v>147</v>
      </c>
      <c r="C300" s="103">
        <v>80914</v>
      </c>
      <c r="D300" s="103">
        <v>0</v>
      </c>
      <c r="E300" s="103">
        <v>0</v>
      </c>
      <c r="F300" s="103">
        <v>0</v>
      </c>
      <c r="G300" s="103">
        <v>0</v>
      </c>
      <c r="H300" s="103">
        <v>0</v>
      </c>
      <c r="I300" s="103">
        <v>0</v>
      </c>
      <c r="J300" s="103">
        <v>0</v>
      </c>
      <c r="K300" s="103">
        <v>0</v>
      </c>
      <c r="L300" s="103">
        <v>0</v>
      </c>
      <c r="M300" s="103">
        <v>0</v>
      </c>
      <c r="N300" s="103">
        <v>0</v>
      </c>
      <c r="O300" s="103">
        <v>0</v>
      </c>
      <c r="P300" s="103" t="s">
        <v>1312</v>
      </c>
      <c r="Q300" s="103" t="s">
        <v>1316</v>
      </c>
      <c r="R300" s="103"/>
      <c r="S300" s="103"/>
      <c r="T300" s="103"/>
      <c r="U300" s="14"/>
      <c r="V300" s="14"/>
      <c r="W300" s="14"/>
    </row>
    <row r="301" spans="1:23" s="10" customFormat="1" ht="12.75" customHeight="1" x14ac:dyDescent="0.2">
      <c r="A301" s="10" t="s">
        <v>650</v>
      </c>
      <c r="B301" s="10" t="s">
        <v>148</v>
      </c>
      <c r="C301" s="103">
        <v>18000</v>
      </c>
      <c r="D301" s="103">
        <v>0</v>
      </c>
      <c r="E301" s="103">
        <v>0</v>
      </c>
      <c r="F301" s="103">
        <v>0</v>
      </c>
      <c r="G301" s="103">
        <v>0</v>
      </c>
      <c r="H301" s="103">
        <v>0</v>
      </c>
      <c r="I301" s="103">
        <v>0</v>
      </c>
      <c r="J301" s="103">
        <v>0</v>
      </c>
      <c r="K301" s="103">
        <v>0</v>
      </c>
      <c r="L301" s="103">
        <v>0</v>
      </c>
      <c r="M301" s="103">
        <v>0</v>
      </c>
      <c r="N301" s="103">
        <v>0</v>
      </c>
      <c r="O301" s="103">
        <v>4750</v>
      </c>
      <c r="P301" s="103" t="s">
        <v>1315</v>
      </c>
      <c r="Q301" s="103" t="s">
        <v>1316</v>
      </c>
      <c r="R301" s="103"/>
      <c r="S301" s="103"/>
      <c r="T301" s="103"/>
      <c r="U301" s="14"/>
      <c r="V301" s="14"/>
      <c r="W301" s="14"/>
    </row>
    <row r="302" spans="1:23" s="10" customFormat="1" ht="12.75" customHeight="1" x14ac:dyDescent="0.2">
      <c r="A302" s="10" t="s">
        <v>1007</v>
      </c>
      <c r="B302" s="10" t="s">
        <v>1008</v>
      </c>
      <c r="C302" s="103">
        <v>13350</v>
      </c>
      <c r="D302" s="103">
        <v>0</v>
      </c>
      <c r="E302" s="103">
        <v>0</v>
      </c>
      <c r="F302" s="103">
        <v>0</v>
      </c>
      <c r="G302" s="103">
        <v>0</v>
      </c>
      <c r="H302" s="103">
        <v>0</v>
      </c>
      <c r="I302" s="103">
        <v>0</v>
      </c>
      <c r="J302" s="103">
        <v>0</v>
      </c>
      <c r="K302" s="103">
        <v>4831</v>
      </c>
      <c r="L302" s="103">
        <v>0</v>
      </c>
      <c r="M302" s="103">
        <v>0</v>
      </c>
      <c r="N302" s="103">
        <v>591</v>
      </c>
      <c r="O302" s="103">
        <v>13000</v>
      </c>
      <c r="P302" s="103" t="s">
        <v>1312</v>
      </c>
      <c r="Q302" s="103" t="s">
        <v>1313</v>
      </c>
      <c r="R302" s="103"/>
      <c r="S302" s="103"/>
      <c r="T302" s="103"/>
      <c r="U302" s="14"/>
      <c r="V302" s="14"/>
      <c r="W302" s="14"/>
    </row>
    <row r="303" spans="1:23" s="10" customFormat="1" ht="12.75" customHeight="1" x14ac:dyDescent="0.2">
      <c r="A303" s="10" t="s">
        <v>1009</v>
      </c>
      <c r="B303" s="10" t="s">
        <v>1010</v>
      </c>
      <c r="C303" s="103">
        <v>3085</v>
      </c>
      <c r="D303" s="103">
        <v>0</v>
      </c>
      <c r="E303" s="103">
        <v>0</v>
      </c>
      <c r="F303" s="103">
        <v>0</v>
      </c>
      <c r="G303" s="103">
        <v>0</v>
      </c>
      <c r="H303" s="103">
        <v>0</v>
      </c>
      <c r="I303" s="103">
        <v>0</v>
      </c>
      <c r="J303" s="103">
        <v>0</v>
      </c>
      <c r="K303" s="103">
        <v>0</v>
      </c>
      <c r="L303" s="103">
        <v>0</v>
      </c>
      <c r="M303" s="103">
        <v>0</v>
      </c>
      <c r="N303" s="103">
        <v>2000</v>
      </c>
      <c r="O303" s="103">
        <v>0</v>
      </c>
      <c r="P303" s="103" t="s">
        <v>1312</v>
      </c>
      <c r="Q303" s="103" t="s">
        <v>1314</v>
      </c>
      <c r="R303" s="103"/>
      <c r="S303" s="103"/>
      <c r="T303" s="103"/>
      <c r="U303" s="14"/>
      <c r="V303" s="14"/>
      <c r="W303" s="14"/>
    </row>
    <row r="304" spans="1:23" s="10" customFormat="1" ht="12.75" customHeight="1" x14ac:dyDescent="0.2">
      <c r="A304" s="10" t="s">
        <v>1011</v>
      </c>
      <c r="B304" s="10" t="s">
        <v>1012</v>
      </c>
      <c r="C304" s="103">
        <v>2134</v>
      </c>
      <c r="D304" s="103">
        <v>0</v>
      </c>
      <c r="E304" s="103">
        <v>0</v>
      </c>
      <c r="F304" s="103">
        <v>0</v>
      </c>
      <c r="G304" s="103">
        <v>0</v>
      </c>
      <c r="H304" s="103">
        <v>0</v>
      </c>
      <c r="I304" s="103">
        <v>0</v>
      </c>
      <c r="J304" s="103">
        <v>0</v>
      </c>
      <c r="K304" s="103">
        <v>0</v>
      </c>
      <c r="L304" s="103">
        <v>0</v>
      </c>
      <c r="M304" s="103">
        <v>0</v>
      </c>
      <c r="N304" s="103">
        <v>0</v>
      </c>
      <c r="O304" s="103">
        <v>0</v>
      </c>
      <c r="P304" s="103" t="s">
        <v>1317</v>
      </c>
      <c r="Q304" s="103" t="s">
        <v>1317</v>
      </c>
      <c r="R304" s="103"/>
      <c r="S304" s="103"/>
      <c r="T304" s="103"/>
      <c r="U304" s="14"/>
      <c r="V304" s="14"/>
      <c r="W304" s="14"/>
    </row>
    <row r="305" spans="1:23" s="10" customFormat="1" ht="12.75" customHeight="1" x14ac:dyDescent="0.2">
      <c r="A305" s="10" t="s">
        <v>1013</v>
      </c>
      <c r="B305" s="10" t="s">
        <v>1014</v>
      </c>
      <c r="C305" s="103">
        <v>92712</v>
      </c>
      <c r="D305" s="103">
        <v>10000</v>
      </c>
      <c r="E305" s="103">
        <v>0</v>
      </c>
      <c r="F305" s="103">
        <v>0</v>
      </c>
      <c r="G305" s="103">
        <v>0</v>
      </c>
      <c r="H305" s="103">
        <v>0</v>
      </c>
      <c r="I305" s="103">
        <v>0</v>
      </c>
      <c r="J305" s="103">
        <v>0</v>
      </c>
      <c r="K305" s="103">
        <v>0</v>
      </c>
      <c r="L305" s="103">
        <v>0</v>
      </c>
      <c r="M305" s="103">
        <v>0</v>
      </c>
      <c r="N305" s="103">
        <v>0</v>
      </c>
      <c r="O305" s="103">
        <v>0</v>
      </c>
      <c r="P305" s="103" t="s">
        <v>1312</v>
      </c>
      <c r="Q305" s="103" t="s">
        <v>1313</v>
      </c>
      <c r="R305" s="103"/>
      <c r="S305" s="103"/>
      <c r="T305" s="103"/>
      <c r="U305" s="14"/>
      <c r="V305" s="14"/>
      <c r="W305" s="14"/>
    </row>
    <row r="306" spans="1:23" s="10" customFormat="1" ht="12.75" customHeight="1" x14ac:dyDescent="0.2">
      <c r="A306" s="10" t="s">
        <v>504</v>
      </c>
      <c r="B306" s="10" t="s">
        <v>149</v>
      </c>
      <c r="C306" s="103">
        <v>16017</v>
      </c>
      <c r="D306" s="103">
        <v>5500</v>
      </c>
      <c r="E306" s="103">
        <v>0</v>
      </c>
      <c r="F306" s="103">
        <v>0</v>
      </c>
      <c r="G306" s="103">
        <v>0</v>
      </c>
      <c r="H306" s="103">
        <v>0</v>
      </c>
      <c r="I306" s="103">
        <v>0</v>
      </c>
      <c r="J306" s="103">
        <v>0</v>
      </c>
      <c r="K306" s="103">
        <v>0</v>
      </c>
      <c r="L306" s="103">
        <v>0</v>
      </c>
      <c r="M306" s="103">
        <v>0</v>
      </c>
      <c r="N306" s="103">
        <v>0</v>
      </c>
      <c r="O306" s="103">
        <v>0</v>
      </c>
      <c r="P306" s="103" t="s">
        <v>1315</v>
      </c>
      <c r="Q306" s="103" t="s">
        <v>1316</v>
      </c>
      <c r="R306" s="103"/>
      <c r="S306" s="103"/>
      <c r="T306" s="103"/>
      <c r="U306" s="14"/>
      <c r="V306" s="14"/>
      <c r="W306" s="14"/>
    </row>
    <row r="307" spans="1:23" s="10" customFormat="1" ht="12.75" customHeight="1" x14ac:dyDescent="0.2">
      <c r="A307" s="10" t="s">
        <v>822</v>
      </c>
      <c r="B307" s="10" t="s">
        <v>381</v>
      </c>
      <c r="C307" s="103">
        <v>313</v>
      </c>
      <c r="D307" s="103">
        <v>2000</v>
      </c>
      <c r="E307" s="103">
        <v>0</v>
      </c>
      <c r="F307" s="103">
        <v>0</v>
      </c>
      <c r="G307" s="103">
        <v>0</v>
      </c>
      <c r="H307" s="103">
        <v>0</v>
      </c>
      <c r="I307" s="103">
        <v>0</v>
      </c>
      <c r="J307" s="103">
        <v>0</v>
      </c>
      <c r="K307" s="103">
        <v>0</v>
      </c>
      <c r="L307" s="103">
        <v>750</v>
      </c>
      <c r="M307" s="103">
        <v>0</v>
      </c>
      <c r="N307" s="103">
        <v>0</v>
      </c>
      <c r="O307" s="103">
        <v>0</v>
      </c>
      <c r="P307" s="103" t="s">
        <v>1333</v>
      </c>
      <c r="Q307" s="103" t="s">
        <v>1316</v>
      </c>
      <c r="R307" s="103"/>
      <c r="S307" s="103"/>
      <c r="T307" s="103"/>
      <c r="U307" s="14"/>
      <c r="V307" s="14"/>
      <c r="W307" s="14"/>
    </row>
    <row r="308" spans="1:23" s="10" customFormat="1" ht="12.75" customHeight="1" x14ac:dyDescent="0.2">
      <c r="A308" s="10" t="s">
        <v>612</v>
      </c>
      <c r="B308" s="10" t="s">
        <v>841</v>
      </c>
      <c r="C308" s="103">
        <v>4320</v>
      </c>
      <c r="D308" s="103">
        <v>0</v>
      </c>
      <c r="E308" s="103">
        <v>0</v>
      </c>
      <c r="F308" s="103">
        <v>0</v>
      </c>
      <c r="G308" s="103">
        <v>0</v>
      </c>
      <c r="H308" s="103">
        <v>0</v>
      </c>
      <c r="I308" s="103">
        <v>0</v>
      </c>
      <c r="J308" s="103">
        <v>0</v>
      </c>
      <c r="K308" s="103">
        <v>0</v>
      </c>
      <c r="L308" s="103">
        <v>20</v>
      </c>
      <c r="M308" s="103">
        <v>0</v>
      </c>
      <c r="N308" s="103">
        <v>0</v>
      </c>
      <c r="O308" s="103">
        <v>0</v>
      </c>
      <c r="P308" s="103" t="s">
        <v>1315</v>
      </c>
      <c r="Q308" s="103" t="s">
        <v>1316</v>
      </c>
      <c r="R308" s="103"/>
      <c r="S308" s="103"/>
      <c r="T308" s="103"/>
      <c r="U308" s="14"/>
      <c r="V308" s="14"/>
      <c r="W308" s="14"/>
    </row>
    <row r="309" spans="1:23" s="10" customFormat="1" ht="12.75" customHeight="1" x14ac:dyDescent="0.2">
      <c r="A309" s="10" t="s">
        <v>695</v>
      </c>
      <c r="B309" s="10" t="s">
        <v>150</v>
      </c>
      <c r="C309" s="103">
        <v>133330</v>
      </c>
      <c r="D309" s="103">
        <v>0</v>
      </c>
      <c r="E309" s="103">
        <v>0</v>
      </c>
      <c r="F309" s="103">
        <v>0</v>
      </c>
      <c r="G309" s="103">
        <v>0</v>
      </c>
      <c r="H309" s="103">
        <v>0</v>
      </c>
      <c r="I309" s="103">
        <v>0</v>
      </c>
      <c r="J309" s="103">
        <v>0</v>
      </c>
      <c r="K309" s="103">
        <v>0</v>
      </c>
      <c r="L309" s="103">
        <v>0</v>
      </c>
      <c r="M309" s="103">
        <v>0</v>
      </c>
      <c r="N309" s="103">
        <v>1000</v>
      </c>
      <c r="O309" s="103">
        <v>0</v>
      </c>
      <c r="P309" s="103" t="s">
        <v>1321</v>
      </c>
      <c r="Q309" s="103" t="s">
        <v>1316</v>
      </c>
      <c r="R309" s="103"/>
      <c r="S309" s="103"/>
      <c r="T309" s="103"/>
      <c r="U309" s="14"/>
      <c r="V309" s="14"/>
      <c r="W309" s="14"/>
    </row>
    <row r="310" spans="1:23" s="10" customFormat="1" ht="12.75" customHeight="1" x14ac:dyDescent="0.2">
      <c r="A310" s="10" t="s">
        <v>633</v>
      </c>
      <c r="B310" s="10" t="s">
        <v>288</v>
      </c>
      <c r="C310" s="103">
        <v>16444</v>
      </c>
      <c r="D310" s="103">
        <v>2500</v>
      </c>
      <c r="E310" s="103">
        <v>0</v>
      </c>
      <c r="F310" s="103">
        <v>0</v>
      </c>
      <c r="G310" s="103">
        <v>0</v>
      </c>
      <c r="H310" s="103">
        <v>0</v>
      </c>
      <c r="I310" s="103">
        <v>0</v>
      </c>
      <c r="J310" s="103">
        <v>0</v>
      </c>
      <c r="K310" s="103">
        <v>0</v>
      </c>
      <c r="L310" s="103">
        <v>0</v>
      </c>
      <c r="M310" s="103">
        <v>0</v>
      </c>
      <c r="N310" s="103">
        <v>0</v>
      </c>
      <c r="O310" s="103">
        <v>0</v>
      </c>
      <c r="P310" s="103" t="s">
        <v>1315</v>
      </c>
      <c r="Q310" s="103" t="s">
        <v>1316</v>
      </c>
      <c r="R310" s="103"/>
      <c r="S310" s="103"/>
      <c r="T310" s="103"/>
      <c r="U310" s="14"/>
      <c r="V310" s="14"/>
      <c r="W310" s="14"/>
    </row>
    <row r="311" spans="1:23" s="10" customFormat="1" ht="12.75" customHeight="1" x14ac:dyDescent="0.2">
      <c r="A311" s="10" t="s">
        <v>739</v>
      </c>
      <c r="B311" s="10" t="s">
        <v>151</v>
      </c>
      <c r="C311" s="103">
        <v>255662</v>
      </c>
      <c r="D311" s="103">
        <v>15000</v>
      </c>
      <c r="E311" s="103">
        <v>0</v>
      </c>
      <c r="F311" s="103">
        <v>0</v>
      </c>
      <c r="G311" s="103">
        <v>0</v>
      </c>
      <c r="H311" s="103">
        <v>0</v>
      </c>
      <c r="I311" s="103">
        <v>0</v>
      </c>
      <c r="J311" s="103">
        <v>0</v>
      </c>
      <c r="K311" s="103">
        <v>0</v>
      </c>
      <c r="L311" s="103">
        <v>0</v>
      </c>
      <c r="M311" s="103">
        <v>25000</v>
      </c>
      <c r="N311" s="103">
        <v>0</v>
      </c>
      <c r="O311" s="103">
        <v>5500</v>
      </c>
      <c r="P311" s="103" t="s">
        <v>1320</v>
      </c>
      <c r="Q311" s="103" t="s">
        <v>1316</v>
      </c>
      <c r="R311" s="103"/>
      <c r="S311" s="103"/>
      <c r="T311" s="103"/>
      <c r="U311" s="14"/>
      <c r="V311" s="14"/>
      <c r="W311" s="14"/>
    </row>
    <row r="312" spans="1:23" s="10" customFormat="1" ht="12.75" customHeight="1" x14ac:dyDescent="0.2">
      <c r="A312" s="10" t="s">
        <v>1015</v>
      </c>
      <c r="B312" s="10" t="s">
        <v>1016</v>
      </c>
      <c r="C312" s="103">
        <v>10900</v>
      </c>
      <c r="D312" s="103">
        <v>3000</v>
      </c>
      <c r="E312" s="103">
        <v>0</v>
      </c>
      <c r="F312" s="103">
        <v>0</v>
      </c>
      <c r="G312" s="103">
        <v>0</v>
      </c>
      <c r="H312" s="103">
        <v>0</v>
      </c>
      <c r="I312" s="103">
        <v>0</v>
      </c>
      <c r="J312" s="103">
        <v>0</v>
      </c>
      <c r="K312" s="103">
        <v>0</v>
      </c>
      <c r="L312" s="103">
        <v>0</v>
      </c>
      <c r="M312" s="103">
        <v>0</v>
      </c>
      <c r="N312" s="103">
        <v>0</v>
      </c>
      <c r="O312" s="103">
        <v>0</v>
      </c>
      <c r="P312" s="103" t="s">
        <v>1312</v>
      </c>
      <c r="Q312" s="103" t="s">
        <v>1313</v>
      </c>
      <c r="R312" s="103"/>
      <c r="S312" s="103"/>
      <c r="T312" s="103"/>
      <c r="U312" s="14"/>
      <c r="V312" s="14"/>
      <c r="W312" s="14"/>
    </row>
    <row r="313" spans="1:23" s="10" customFormat="1" ht="12.75" customHeight="1" x14ac:dyDescent="0.2">
      <c r="A313" s="10" t="s">
        <v>1017</v>
      </c>
      <c r="B313" s="10" t="s">
        <v>1018</v>
      </c>
      <c r="C313" s="103">
        <v>3697</v>
      </c>
      <c r="D313" s="103">
        <v>0</v>
      </c>
      <c r="E313" s="103">
        <v>0</v>
      </c>
      <c r="F313" s="103">
        <v>0</v>
      </c>
      <c r="G313" s="103">
        <v>0</v>
      </c>
      <c r="H313" s="103">
        <v>0</v>
      </c>
      <c r="I313" s="103">
        <v>0</v>
      </c>
      <c r="J313" s="103">
        <v>0</v>
      </c>
      <c r="K313" s="103">
        <v>0</v>
      </c>
      <c r="L313" s="103">
        <v>0</v>
      </c>
      <c r="M313" s="103">
        <v>0</v>
      </c>
      <c r="N313" s="103">
        <v>0</v>
      </c>
      <c r="O313" s="103">
        <v>0</v>
      </c>
      <c r="P313" s="103" t="s">
        <v>1317</v>
      </c>
      <c r="Q313" s="103" t="s">
        <v>1317</v>
      </c>
      <c r="R313" s="103"/>
      <c r="S313" s="103"/>
      <c r="T313" s="103"/>
      <c r="U313" s="14"/>
      <c r="V313" s="14"/>
      <c r="W313" s="14"/>
    </row>
    <row r="314" spans="1:23" s="10" customFormat="1" ht="12.75" customHeight="1" x14ac:dyDescent="0.2">
      <c r="A314" s="10" t="s">
        <v>1019</v>
      </c>
      <c r="B314" s="10" t="s">
        <v>1020</v>
      </c>
      <c r="C314" s="103">
        <v>3066</v>
      </c>
      <c r="D314" s="103">
        <v>0</v>
      </c>
      <c r="E314" s="103">
        <v>0</v>
      </c>
      <c r="F314" s="103">
        <v>0</v>
      </c>
      <c r="G314" s="103">
        <v>0</v>
      </c>
      <c r="H314" s="103">
        <v>0</v>
      </c>
      <c r="I314" s="103">
        <v>0</v>
      </c>
      <c r="J314" s="103">
        <v>0</v>
      </c>
      <c r="K314" s="103">
        <v>0</v>
      </c>
      <c r="L314" s="103">
        <v>0</v>
      </c>
      <c r="M314" s="103">
        <v>0</v>
      </c>
      <c r="N314" s="103">
        <v>0</v>
      </c>
      <c r="O314" s="103">
        <v>0</v>
      </c>
      <c r="P314" s="103" t="s">
        <v>1317</v>
      </c>
      <c r="Q314" s="103" t="s">
        <v>1317</v>
      </c>
      <c r="R314" s="103"/>
      <c r="S314" s="103"/>
      <c r="T314" s="103"/>
      <c r="U314" s="14"/>
      <c r="V314" s="14"/>
      <c r="W314" s="14"/>
    </row>
    <row r="315" spans="1:23" s="10" customFormat="1" ht="12.75" customHeight="1" x14ac:dyDescent="0.2">
      <c r="A315" s="10" t="s">
        <v>579</v>
      </c>
      <c r="B315" s="10" t="s">
        <v>346</v>
      </c>
      <c r="C315" s="103">
        <v>147000</v>
      </c>
      <c r="D315" s="103">
        <v>20000</v>
      </c>
      <c r="E315" s="103">
        <v>0</v>
      </c>
      <c r="F315" s="103">
        <v>0</v>
      </c>
      <c r="G315" s="103">
        <v>0</v>
      </c>
      <c r="H315" s="103">
        <v>0</v>
      </c>
      <c r="I315" s="103">
        <v>0</v>
      </c>
      <c r="J315" s="103">
        <v>3000</v>
      </c>
      <c r="K315" s="103">
        <v>0</v>
      </c>
      <c r="L315" s="103">
        <v>20900</v>
      </c>
      <c r="M315" s="103">
        <v>0</v>
      </c>
      <c r="N315" s="103">
        <v>0</v>
      </c>
      <c r="O315" s="103">
        <v>0</v>
      </c>
      <c r="P315" s="103" t="s">
        <v>1324</v>
      </c>
      <c r="Q315" s="103" t="s">
        <v>1316</v>
      </c>
      <c r="R315" s="103"/>
      <c r="S315" s="103"/>
      <c r="T315" s="103"/>
      <c r="U315" s="14"/>
      <c r="V315" s="14"/>
      <c r="W315" s="14"/>
    </row>
    <row r="316" spans="1:23" s="10" customFormat="1" ht="12.75" customHeight="1" x14ac:dyDescent="0.2">
      <c r="A316" s="10" t="s">
        <v>763</v>
      </c>
      <c r="B316" s="10" t="s">
        <v>862</v>
      </c>
      <c r="C316" s="103">
        <v>5</v>
      </c>
      <c r="D316" s="103">
        <v>0</v>
      </c>
      <c r="E316" s="103">
        <v>0</v>
      </c>
      <c r="F316" s="103">
        <v>0</v>
      </c>
      <c r="G316" s="103">
        <v>0</v>
      </c>
      <c r="H316" s="103">
        <v>0</v>
      </c>
      <c r="I316" s="103">
        <v>0</v>
      </c>
      <c r="J316" s="103">
        <v>0</v>
      </c>
      <c r="K316" s="103">
        <v>0</v>
      </c>
      <c r="L316" s="103">
        <v>0</v>
      </c>
      <c r="M316" s="103">
        <v>0</v>
      </c>
      <c r="N316" s="103">
        <v>0</v>
      </c>
      <c r="O316" s="103">
        <v>22439</v>
      </c>
      <c r="P316" s="103" t="s">
        <v>1319</v>
      </c>
      <c r="Q316" s="103" t="s">
        <v>1316</v>
      </c>
      <c r="R316" s="103"/>
      <c r="S316" s="103"/>
      <c r="T316" s="103"/>
      <c r="U316" s="14"/>
      <c r="V316" s="14"/>
      <c r="W316" s="14"/>
    </row>
    <row r="317" spans="1:23" s="10" customFormat="1" ht="12.75" customHeight="1" x14ac:dyDescent="0.2">
      <c r="A317" s="10" t="s">
        <v>1021</v>
      </c>
      <c r="B317" s="10" t="s">
        <v>1022</v>
      </c>
      <c r="C317" s="103">
        <v>31000</v>
      </c>
      <c r="D317" s="103">
        <v>0</v>
      </c>
      <c r="E317" s="103">
        <v>0</v>
      </c>
      <c r="F317" s="103">
        <v>0</v>
      </c>
      <c r="G317" s="103">
        <v>0</v>
      </c>
      <c r="H317" s="103">
        <v>0</v>
      </c>
      <c r="I317" s="103">
        <v>0</v>
      </c>
      <c r="J317" s="103">
        <v>0</v>
      </c>
      <c r="K317" s="103">
        <v>0</v>
      </c>
      <c r="L317" s="103">
        <v>0</v>
      </c>
      <c r="M317" s="103">
        <v>0</v>
      </c>
      <c r="N317" s="103">
        <v>0</v>
      </c>
      <c r="O317" s="103">
        <v>1000</v>
      </c>
      <c r="P317" s="103" t="s">
        <v>1312</v>
      </c>
      <c r="Q317" s="103" t="s">
        <v>1314</v>
      </c>
      <c r="R317" s="103"/>
      <c r="S317" s="103"/>
      <c r="T317" s="103"/>
      <c r="U317" s="14"/>
      <c r="V317" s="14"/>
      <c r="W317" s="14"/>
    </row>
    <row r="318" spans="1:23" s="10" customFormat="1" ht="12.75" customHeight="1" x14ac:dyDescent="0.2">
      <c r="A318" s="10" t="s">
        <v>449</v>
      </c>
      <c r="B318" s="10" t="s">
        <v>152</v>
      </c>
      <c r="C318" s="103">
        <v>8955</v>
      </c>
      <c r="D318" s="103">
        <v>0</v>
      </c>
      <c r="E318" s="103">
        <v>0</v>
      </c>
      <c r="F318" s="103">
        <v>0</v>
      </c>
      <c r="G318" s="103">
        <v>0</v>
      </c>
      <c r="H318" s="103">
        <v>0</v>
      </c>
      <c r="I318" s="103">
        <v>0</v>
      </c>
      <c r="J318" s="103">
        <v>0</v>
      </c>
      <c r="K318" s="103">
        <v>0</v>
      </c>
      <c r="L318" s="103">
        <v>0</v>
      </c>
      <c r="M318" s="103">
        <v>0</v>
      </c>
      <c r="N318" s="103">
        <v>0</v>
      </c>
      <c r="O318" s="103">
        <v>0</v>
      </c>
      <c r="P318" s="103" t="s">
        <v>1315</v>
      </c>
      <c r="Q318" s="103" t="s">
        <v>1316</v>
      </c>
      <c r="R318" s="103"/>
      <c r="S318" s="103"/>
      <c r="T318" s="103"/>
      <c r="U318" s="14"/>
      <c r="V318" s="14"/>
      <c r="W318" s="14"/>
    </row>
    <row r="319" spans="1:23" s="10" customFormat="1" ht="12.75" customHeight="1" x14ac:dyDescent="0.2">
      <c r="A319" s="10" t="s">
        <v>459</v>
      </c>
      <c r="B319" s="10" t="s">
        <v>153</v>
      </c>
      <c r="C319" s="103">
        <v>5375</v>
      </c>
      <c r="D319" s="103">
        <v>2500</v>
      </c>
      <c r="E319" s="103">
        <v>0</v>
      </c>
      <c r="F319" s="103">
        <v>0</v>
      </c>
      <c r="G319" s="103">
        <v>0</v>
      </c>
      <c r="H319" s="103">
        <v>0</v>
      </c>
      <c r="I319" s="103">
        <v>0</v>
      </c>
      <c r="J319" s="103">
        <v>0</v>
      </c>
      <c r="K319" s="103">
        <v>0</v>
      </c>
      <c r="L319" s="103">
        <v>0</v>
      </c>
      <c r="M319" s="103">
        <v>0</v>
      </c>
      <c r="N319" s="103">
        <v>0</v>
      </c>
      <c r="O319" s="103">
        <v>0</v>
      </c>
      <c r="P319" s="103" t="s">
        <v>1315</v>
      </c>
      <c r="Q319" s="103" t="s">
        <v>1316</v>
      </c>
      <c r="R319" s="103"/>
      <c r="S319" s="103"/>
      <c r="T319" s="103"/>
      <c r="U319" s="14"/>
      <c r="V319" s="14"/>
      <c r="W319" s="14"/>
    </row>
    <row r="320" spans="1:23" s="10" customFormat="1" ht="12.75" customHeight="1" x14ac:dyDescent="0.2">
      <c r="A320" s="10" t="s">
        <v>1023</v>
      </c>
      <c r="B320" s="10" t="s">
        <v>1024</v>
      </c>
      <c r="C320" s="103">
        <v>8300</v>
      </c>
      <c r="D320" s="103">
        <v>0</v>
      </c>
      <c r="E320" s="103">
        <v>0</v>
      </c>
      <c r="F320" s="103">
        <v>0</v>
      </c>
      <c r="G320" s="103">
        <v>0</v>
      </c>
      <c r="H320" s="103">
        <v>0</v>
      </c>
      <c r="I320" s="103">
        <v>0</v>
      </c>
      <c r="J320" s="103">
        <v>0</v>
      </c>
      <c r="K320" s="103">
        <v>0</v>
      </c>
      <c r="L320" s="103">
        <v>0</v>
      </c>
      <c r="M320" s="103">
        <v>0</v>
      </c>
      <c r="N320" s="103">
        <v>0</v>
      </c>
      <c r="O320" s="103">
        <v>0</v>
      </c>
      <c r="P320" s="103" t="s">
        <v>1317</v>
      </c>
      <c r="Q320" s="103" t="s">
        <v>1317</v>
      </c>
      <c r="R320" s="103"/>
      <c r="S320" s="103"/>
      <c r="T320" s="103"/>
      <c r="U320" s="14"/>
      <c r="V320" s="14"/>
      <c r="W320" s="14"/>
    </row>
    <row r="321" spans="1:23" s="10" customFormat="1" ht="12.75" customHeight="1" x14ac:dyDescent="0.2">
      <c r="A321" s="10" t="s">
        <v>441</v>
      </c>
      <c r="B321" s="10" t="s">
        <v>154</v>
      </c>
      <c r="C321" s="103">
        <v>1001</v>
      </c>
      <c r="D321" s="103">
        <v>0</v>
      </c>
      <c r="E321" s="103">
        <v>0</v>
      </c>
      <c r="F321" s="103">
        <v>0</v>
      </c>
      <c r="G321" s="103">
        <v>0</v>
      </c>
      <c r="H321" s="103">
        <v>0</v>
      </c>
      <c r="I321" s="103">
        <v>0</v>
      </c>
      <c r="J321" s="103">
        <v>0</v>
      </c>
      <c r="K321" s="103">
        <v>0</v>
      </c>
      <c r="L321" s="103">
        <v>0</v>
      </c>
      <c r="M321" s="103">
        <v>0</v>
      </c>
      <c r="N321" s="103">
        <v>0</v>
      </c>
      <c r="O321" s="103">
        <v>0</v>
      </c>
      <c r="P321" s="103" t="s">
        <v>1315</v>
      </c>
      <c r="Q321" s="103" t="s">
        <v>1316</v>
      </c>
      <c r="R321" s="103"/>
      <c r="S321" s="103"/>
      <c r="T321" s="103"/>
      <c r="U321" s="14"/>
      <c r="V321" s="14"/>
      <c r="W321" s="14"/>
    </row>
    <row r="322" spans="1:23" s="10" customFormat="1" ht="12.75" customHeight="1" x14ac:dyDescent="0.2">
      <c r="A322" s="10" t="s">
        <v>529</v>
      </c>
      <c r="B322" s="10" t="s">
        <v>155</v>
      </c>
      <c r="C322" s="103">
        <v>27615</v>
      </c>
      <c r="D322" s="103">
        <v>6000</v>
      </c>
      <c r="E322" s="103">
        <v>0</v>
      </c>
      <c r="F322" s="103">
        <v>0</v>
      </c>
      <c r="G322" s="103">
        <v>0</v>
      </c>
      <c r="H322" s="103">
        <v>0</v>
      </c>
      <c r="I322" s="103">
        <v>0</v>
      </c>
      <c r="J322" s="103">
        <v>0</v>
      </c>
      <c r="K322" s="103">
        <v>0</v>
      </c>
      <c r="L322" s="103">
        <v>20070</v>
      </c>
      <c r="M322" s="103">
        <v>0</v>
      </c>
      <c r="N322" s="103">
        <v>0</v>
      </c>
      <c r="O322" s="103">
        <v>2000</v>
      </c>
      <c r="P322" s="103" t="s">
        <v>1312</v>
      </c>
      <c r="Q322" s="103" t="s">
        <v>1316</v>
      </c>
      <c r="R322" s="103"/>
      <c r="S322" s="103"/>
      <c r="T322" s="103"/>
      <c r="U322" s="14"/>
      <c r="V322" s="14"/>
      <c r="W322" s="14"/>
    </row>
    <row r="323" spans="1:23" s="10" customFormat="1" ht="12.75" customHeight="1" x14ac:dyDescent="0.2">
      <c r="A323" s="10" t="s">
        <v>521</v>
      </c>
      <c r="B323" s="10" t="s">
        <v>156</v>
      </c>
      <c r="C323" s="103">
        <v>7100</v>
      </c>
      <c r="D323" s="103">
        <v>39750</v>
      </c>
      <c r="E323" s="103">
        <v>0</v>
      </c>
      <c r="F323" s="103">
        <v>0</v>
      </c>
      <c r="G323" s="103">
        <v>0</v>
      </c>
      <c r="H323" s="103">
        <v>0</v>
      </c>
      <c r="I323" s="103">
        <v>0</v>
      </c>
      <c r="J323" s="103">
        <v>0</v>
      </c>
      <c r="K323" s="103">
        <v>0</v>
      </c>
      <c r="L323" s="103">
        <v>0</v>
      </c>
      <c r="M323" s="103">
        <v>0</v>
      </c>
      <c r="N323" s="103">
        <v>0</v>
      </c>
      <c r="O323" s="103">
        <v>1000</v>
      </c>
      <c r="P323" s="103" t="s">
        <v>1315</v>
      </c>
      <c r="Q323" s="103" t="s">
        <v>1316</v>
      </c>
      <c r="R323" s="103"/>
      <c r="S323" s="103"/>
      <c r="T323" s="103"/>
      <c r="U323" s="14"/>
      <c r="V323" s="14"/>
      <c r="W323" s="14"/>
    </row>
    <row r="324" spans="1:23" s="10" customFormat="1" ht="12.75" customHeight="1" x14ac:dyDescent="0.2">
      <c r="A324" s="10" t="s">
        <v>575</v>
      </c>
      <c r="B324" s="10" t="s">
        <v>157</v>
      </c>
      <c r="C324" s="103">
        <v>8945</v>
      </c>
      <c r="D324" s="103">
        <v>2000</v>
      </c>
      <c r="E324" s="103">
        <v>0</v>
      </c>
      <c r="F324" s="103">
        <v>0</v>
      </c>
      <c r="G324" s="103">
        <v>0</v>
      </c>
      <c r="H324" s="103">
        <v>0</v>
      </c>
      <c r="I324" s="103">
        <v>0</v>
      </c>
      <c r="J324" s="103">
        <v>0</v>
      </c>
      <c r="K324" s="103">
        <v>0</v>
      </c>
      <c r="L324" s="103">
        <v>0</v>
      </c>
      <c r="M324" s="103">
        <v>0</v>
      </c>
      <c r="N324" s="103">
        <v>0</v>
      </c>
      <c r="O324" s="103">
        <v>0</v>
      </c>
      <c r="P324" s="103" t="s">
        <v>1315</v>
      </c>
      <c r="Q324" s="103" t="s">
        <v>1316</v>
      </c>
      <c r="R324" s="103"/>
      <c r="S324" s="103"/>
      <c r="T324" s="103"/>
      <c r="U324" s="14"/>
      <c r="V324" s="14"/>
      <c r="W324" s="14"/>
    </row>
    <row r="325" spans="1:23" s="10" customFormat="1" ht="12.75" customHeight="1" x14ac:dyDescent="0.2">
      <c r="A325" s="10" t="s">
        <v>1025</v>
      </c>
      <c r="B325" s="10" t="s">
        <v>1026</v>
      </c>
      <c r="C325" s="103">
        <v>27314</v>
      </c>
      <c r="D325" s="103">
        <v>0</v>
      </c>
      <c r="E325" s="103">
        <v>0</v>
      </c>
      <c r="F325" s="103">
        <v>0</v>
      </c>
      <c r="G325" s="103">
        <v>0</v>
      </c>
      <c r="H325" s="103">
        <v>0</v>
      </c>
      <c r="I325" s="103">
        <v>0</v>
      </c>
      <c r="J325" s="103">
        <v>0</v>
      </c>
      <c r="K325" s="103">
        <v>0</v>
      </c>
      <c r="L325" s="103">
        <v>0</v>
      </c>
      <c r="M325" s="103">
        <v>0</v>
      </c>
      <c r="N325" s="103">
        <v>0</v>
      </c>
      <c r="O325" s="103">
        <v>0</v>
      </c>
      <c r="P325" s="103" t="s">
        <v>1312</v>
      </c>
      <c r="Q325" s="103" t="s">
        <v>1314</v>
      </c>
      <c r="R325" s="103"/>
      <c r="S325" s="103"/>
      <c r="T325" s="103"/>
      <c r="U325" s="14"/>
      <c r="V325" s="14"/>
      <c r="W325" s="14"/>
    </row>
    <row r="326" spans="1:23" s="10" customFormat="1" ht="12.75" customHeight="1" x14ac:dyDescent="0.2">
      <c r="A326" s="10" t="s">
        <v>530</v>
      </c>
      <c r="B326" s="10" t="s">
        <v>158</v>
      </c>
      <c r="C326" s="103">
        <v>16552</v>
      </c>
      <c r="D326" s="103">
        <v>0</v>
      </c>
      <c r="E326" s="103">
        <v>0</v>
      </c>
      <c r="F326" s="103">
        <v>0</v>
      </c>
      <c r="G326" s="103">
        <v>0</v>
      </c>
      <c r="H326" s="103">
        <v>0</v>
      </c>
      <c r="I326" s="103">
        <v>0</v>
      </c>
      <c r="J326" s="103">
        <v>0</v>
      </c>
      <c r="K326" s="103">
        <v>0</v>
      </c>
      <c r="L326" s="103">
        <v>0</v>
      </c>
      <c r="M326" s="103">
        <v>0</v>
      </c>
      <c r="N326" s="103">
        <v>0</v>
      </c>
      <c r="O326" s="103">
        <v>3500</v>
      </c>
      <c r="P326" s="103" t="s">
        <v>1312</v>
      </c>
      <c r="Q326" s="103" t="s">
        <v>1316</v>
      </c>
      <c r="R326" s="103"/>
      <c r="S326" s="103"/>
      <c r="T326" s="103"/>
      <c r="U326" s="14"/>
      <c r="V326" s="14"/>
      <c r="W326" s="14"/>
    </row>
    <row r="327" spans="1:23" s="10" customFormat="1" ht="12.75" customHeight="1" x14ac:dyDescent="0.2">
      <c r="A327" s="10" t="s">
        <v>584</v>
      </c>
      <c r="B327" s="10" t="s">
        <v>159</v>
      </c>
      <c r="C327" s="103">
        <v>14695</v>
      </c>
      <c r="D327" s="103">
        <v>0</v>
      </c>
      <c r="E327" s="103">
        <v>0</v>
      </c>
      <c r="F327" s="103">
        <v>0</v>
      </c>
      <c r="G327" s="103">
        <v>0</v>
      </c>
      <c r="H327" s="103">
        <v>0</v>
      </c>
      <c r="I327" s="103">
        <v>0</v>
      </c>
      <c r="J327" s="103">
        <v>0</v>
      </c>
      <c r="K327" s="103">
        <v>0</v>
      </c>
      <c r="L327" s="103">
        <v>395</v>
      </c>
      <c r="M327" s="103">
        <v>0</v>
      </c>
      <c r="N327" s="103">
        <v>6500</v>
      </c>
      <c r="O327" s="103">
        <v>0</v>
      </c>
      <c r="P327" s="103" t="s">
        <v>1315</v>
      </c>
      <c r="Q327" s="103" t="s">
        <v>1316</v>
      </c>
      <c r="R327" s="103"/>
      <c r="S327" s="103"/>
      <c r="T327" s="103"/>
      <c r="U327" s="14"/>
      <c r="V327" s="14"/>
      <c r="W327" s="14"/>
    </row>
    <row r="328" spans="1:23" s="10" customFormat="1" ht="12.75" customHeight="1" x14ac:dyDescent="0.2">
      <c r="A328" s="10" t="s">
        <v>394</v>
      </c>
      <c r="B328" s="10" t="s">
        <v>160</v>
      </c>
      <c r="C328" s="103">
        <v>19000</v>
      </c>
      <c r="D328" s="103">
        <v>15250</v>
      </c>
      <c r="E328" s="103">
        <v>0</v>
      </c>
      <c r="F328" s="103">
        <v>0</v>
      </c>
      <c r="G328" s="103">
        <v>0</v>
      </c>
      <c r="H328" s="103">
        <v>0</v>
      </c>
      <c r="I328" s="103">
        <v>0</v>
      </c>
      <c r="J328" s="103">
        <v>0</v>
      </c>
      <c r="K328" s="103">
        <v>15000</v>
      </c>
      <c r="L328" s="103">
        <v>0</v>
      </c>
      <c r="M328" s="103">
        <v>35000</v>
      </c>
      <c r="N328" s="103">
        <v>0</v>
      </c>
      <c r="O328" s="103">
        <v>0</v>
      </c>
      <c r="P328" s="103" t="s">
        <v>1312</v>
      </c>
      <c r="Q328" s="103" t="s">
        <v>1316</v>
      </c>
      <c r="R328" s="103"/>
      <c r="S328" s="103"/>
      <c r="T328" s="103"/>
      <c r="U328" s="14"/>
      <c r="V328" s="14"/>
      <c r="W328" s="14"/>
    </row>
    <row r="329" spans="1:23" s="10" customFormat="1" ht="12.75" customHeight="1" x14ac:dyDescent="0.2">
      <c r="A329" s="10" t="s">
        <v>696</v>
      </c>
      <c r="B329" s="10" t="s">
        <v>161</v>
      </c>
      <c r="C329" s="103">
        <v>9600</v>
      </c>
      <c r="D329" s="103">
        <v>0</v>
      </c>
      <c r="E329" s="103">
        <v>0</v>
      </c>
      <c r="F329" s="103">
        <v>0</v>
      </c>
      <c r="G329" s="103">
        <v>0</v>
      </c>
      <c r="H329" s="103">
        <v>0</v>
      </c>
      <c r="I329" s="103">
        <v>0</v>
      </c>
      <c r="J329" s="103">
        <v>0</v>
      </c>
      <c r="K329" s="103">
        <v>0</v>
      </c>
      <c r="L329" s="103">
        <v>0</v>
      </c>
      <c r="M329" s="103">
        <v>0</v>
      </c>
      <c r="N329" s="103">
        <v>0</v>
      </c>
      <c r="O329" s="103">
        <v>0</v>
      </c>
      <c r="P329" s="103" t="s">
        <v>1336</v>
      </c>
      <c r="Q329" s="103" t="s">
        <v>1316</v>
      </c>
      <c r="R329" s="103"/>
      <c r="S329" s="103"/>
      <c r="T329" s="103"/>
      <c r="U329" s="14"/>
      <c r="V329" s="14"/>
      <c r="W329" s="14"/>
    </row>
    <row r="330" spans="1:23" s="10" customFormat="1" ht="12.75" customHeight="1" x14ac:dyDescent="0.2">
      <c r="A330" s="10" t="s">
        <v>1027</v>
      </c>
      <c r="B330" s="10" t="s">
        <v>1028</v>
      </c>
      <c r="C330" s="103">
        <v>26764</v>
      </c>
      <c r="D330" s="103">
        <v>5000</v>
      </c>
      <c r="E330" s="103">
        <v>0</v>
      </c>
      <c r="F330" s="103">
        <v>0</v>
      </c>
      <c r="G330" s="103">
        <v>0</v>
      </c>
      <c r="H330" s="103">
        <v>0</v>
      </c>
      <c r="I330" s="103">
        <v>0</v>
      </c>
      <c r="J330" s="103">
        <v>0</v>
      </c>
      <c r="K330" s="103">
        <v>0</v>
      </c>
      <c r="L330" s="103">
        <v>0</v>
      </c>
      <c r="M330" s="103">
        <v>0</v>
      </c>
      <c r="N330" s="103">
        <v>5000</v>
      </c>
      <c r="O330" s="103">
        <v>0</v>
      </c>
      <c r="P330" s="103" t="s">
        <v>1319</v>
      </c>
      <c r="Q330" s="103" t="s">
        <v>1313</v>
      </c>
      <c r="R330" s="103"/>
      <c r="S330" s="103"/>
      <c r="T330" s="103"/>
      <c r="U330" s="14"/>
      <c r="V330" s="14"/>
      <c r="W330" s="14"/>
    </row>
    <row r="331" spans="1:23" s="10" customFormat="1" ht="12.75" customHeight="1" x14ac:dyDescent="0.2">
      <c r="A331" s="10" t="s">
        <v>659</v>
      </c>
      <c r="B331" s="10" t="s">
        <v>162</v>
      </c>
      <c r="C331" s="103">
        <v>6985</v>
      </c>
      <c r="D331" s="103">
        <v>0</v>
      </c>
      <c r="E331" s="103">
        <v>0</v>
      </c>
      <c r="F331" s="103">
        <v>0</v>
      </c>
      <c r="G331" s="103">
        <v>0</v>
      </c>
      <c r="H331" s="103">
        <v>0</v>
      </c>
      <c r="I331" s="103">
        <v>0</v>
      </c>
      <c r="J331" s="103">
        <v>0</v>
      </c>
      <c r="K331" s="103">
        <v>0</v>
      </c>
      <c r="L331" s="103">
        <v>0</v>
      </c>
      <c r="M331" s="103">
        <v>0</v>
      </c>
      <c r="N331" s="103">
        <v>0</v>
      </c>
      <c r="O331" s="103">
        <v>0</v>
      </c>
      <c r="P331" s="103" t="s">
        <v>1315</v>
      </c>
      <c r="Q331" s="103" t="s">
        <v>1316</v>
      </c>
      <c r="R331" s="103"/>
      <c r="S331" s="103"/>
      <c r="T331" s="103"/>
      <c r="U331" s="14"/>
      <c r="V331" s="14"/>
      <c r="W331" s="14"/>
    </row>
    <row r="332" spans="1:23" s="10" customFormat="1" ht="12.75" customHeight="1" x14ac:dyDescent="0.2">
      <c r="A332" s="10" t="s">
        <v>569</v>
      </c>
      <c r="B332" s="10" t="s">
        <v>163</v>
      </c>
      <c r="C332" s="103">
        <v>3450</v>
      </c>
      <c r="D332" s="103">
        <v>0</v>
      </c>
      <c r="E332" s="103">
        <v>0</v>
      </c>
      <c r="F332" s="103">
        <v>0</v>
      </c>
      <c r="G332" s="103">
        <v>0</v>
      </c>
      <c r="H332" s="103">
        <v>0</v>
      </c>
      <c r="I332" s="103">
        <v>0</v>
      </c>
      <c r="J332" s="103">
        <v>0</v>
      </c>
      <c r="K332" s="103">
        <v>0</v>
      </c>
      <c r="L332" s="103">
        <v>0</v>
      </c>
      <c r="M332" s="103">
        <v>0</v>
      </c>
      <c r="N332" s="103">
        <v>0</v>
      </c>
      <c r="O332" s="103">
        <v>0</v>
      </c>
      <c r="P332" s="103" t="s">
        <v>1315</v>
      </c>
      <c r="Q332" s="103" t="s">
        <v>1316</v>
      </c>
      <c r="R332" s="103"/>
      <c r="S332" s="103"/>
      <c r="T332" s="103"/>
      <c r="U332" s="14"/>
      <c r="V332" s="14"/>
      <c r="W332" s="14"/>
    </row>
    <row r="333" spans="1:23" s="10" customFormat="1" ht="12.75" customHeight="1" x14ac:dyDescent="0.2">
      <c r="A333" s="10" t="s">
        <v>588</v>
      </c>
      <c r="B333" s="10" t="s">
        <v>347</v>
      </c>
      <c r="C333" s="103">
        <v>170141</v>
      </c>
      <c r="D333" s="103">
        <v>0</v>
      </c>
      <c r="E333" s="103">
        <v>0</v>
      </c>
      <c r="F333" s="103">
        <v>0</v>
      </c>
      <c r="G333" s="103">
        <v>0</v>
      </c>
      <c r="H333" s="103">
        <v>0</v>
      </c>
      <c r="I333" s="103">
        <v>0</v>
      </c>
      <c r="J333" s="103">
        <v>11329</v>
      </c>
      <c r="K333" s="103">
        <v>0</v>
      </c>
      <c r="L333" s="103">
        <v>0</v>
      </c>
      <c r="M333" s="103">
        <v>0</v>
      </c>
      <c r="N333" s="103">
        <v>0</v>
      </c>
      <c r="O333" s="103">
        <v>0</v>
      </c>
      <c r="P333" s="103" t="s">
        <v>1324</v>
      </c>
      <c r="Q333" s="103" t="s">
        <v>1316</v>
      </c>
      <c r="R333" s="103"/>
      <c r="S333" s="103"/>
      <c r="T333" s="103"/>
      <c r="U333" s="14"/>
      <c r="V333" s="14"/>
      <c r="W333" s="14"/>
    </row>
    <row r="334" spans="1:23" s="10" customFormat="1" ht="12.75" customHeight="1" x14ac:dyDescent="0.2">
      <c r="A334" s="10" t="s">
        <v>799</v>
      </c>
      <c r="B334" s="10" t="s">
        <v>1355</v>
      </c>
      <c r="C334" s="103">
        <v>0</v>
      </c>
      <c r="D334" s="103">
        <v>0</v>
      </c>
      <c r="E334" s="103">
        <v>0</v>
      </c>
      <c r="F334" s="103">
        <v>0</v>
      </c>
      <c r="G334" s="103">
        <v>0</v>
      </c>
      <c r="H334" s="103">
        <v>0</v>
      </c>
      <c r="I334" s="103">
        <v>0</v>
      </c>
      <c r="J334" s="103">
        <v>0</v>
      </c>
      <c r="K334" s="103">
        <v>0</v>
      </c>
      <c r="L334" s="103">
        <v>0</v>
      </c>
      <c r="M334" s="103">
        <v>0</v>
      </c>
      <c r="N334" s="103">
        <v>0</v>
      </c>
      <c r="O334" s="103">
        <v>7714</v>
      </c>
      <c r="P334" s="103" t="s">
        <v>1323</v>
      </c>
      <c r="Q334" s="103" t="s">
        <v>1316</v>
      </c>
      <c r="R334" s="103"/>
      <c r="S334" s="103"/>
      <c r="T334" s="103"/>
      <c r="U334" s="14"/>
      <c r="V334" s="14"/>
      <c r="W334" s="14"/>
    </row>
    <row r="335" spans="1:23" s="10" customFormat="1" ht="12.75" customHeight="1" x14ac:dyDescent="0.2">
      <c r="A335" s="10" t="s">
        <v>764</v>
      </c>
      <c r="B335" s="10" t="s">
        <v>863</v>
      </c>
      <c r="C335" s="103">
        <v>36775</v>
      </c>
      <c r="D335" s="103">
        <v>1500</v>
      </c>
      <c r="E335" s="103">
        <v>0</v>
      </c>
      <c r="F335" s="103">
        <v>0</v>
      </c>
      <c r="G335" s="103">
        <v>0</v>
      </c>
      <c r="H335" s="103">
        <v>0</v>
      </c>
      <c r="I335" s="103">
        <v>0</v>
      </c>
      <c r="J335" s="103">
        <v>0</v>
      </c>
      <c r="K335" s="103">
        <v>0</v>
      </c>
      <c r="L335" s="103">
        <v>0</v>
      </c>
      <c r="M335" s="103">
        <v>0</v>
      </c>
      <c r="N335" s="103">
        <v>0</v>
      </c>
      <c r="O335" s="103">
        <v>0</v>
      </c>
      <c r="P335" s="103" t="s">
        <v>1319</v>
      </c>
      <c r="Q335" s="103" t="s">
        <v>1316</v>
      </c>
      <c r="R335" s="103"/>
      <c r="S335" s="103"/>
      <c r="T335" s="103"/>
      <c r="U335" s="14"/>
      <c r="V335" s="14"/>
      <c r="W335" s="14"/>
    </row>
    <row r="336" spans="1:23" s="10" customFormat="1" ht="12.75" customHeight="1" x14ac:dyDescent="0.2">
      <c r="A336" s="10" t="s">
        <v>601</v>
      </c>
      <c r="B336" s="10" t="s">
        <v>164</v>
      </c>
      <c r="C336" s="103">
        <v>64154</v>
      </c>
      <c r="D336" s="103">
        <v>4007</v>
      </c>
      <c r="E336" s="103">
        <v>0</v>
      </c>
      <c r="F336" s="103">
        <v>0</v>
      </c>
      <c r="G336" s="103">
        <v>0</v>
      </c>
      <c r="H336" s="103">
        <v>0</v>
      </c>
      <c r="I336" s="103">
        <v>0</v>
      </c>
      <c r="J336" s="103">
        <v>0</v>
      </c>
      <c r="K336" s="103">
        <v>0</v>
      </c>
      <c r="L336" s="103">
        <v>5000</v>
      </c>
      <c r="M336" s="103">
        <v>0</v>
      </c>
      <c r="N336" s="103">
        <v>0</v>
      </c>
      <c r="O336" s="103">
        <v>6016</v>
      </c>
      <c r="P336" s="103" t="s">
        <v>1315</v>
      </c>
      <c r="Q336" s="103" t="s">
        <v>1316</v>
      </c>
      <c r="R336" s="103"/>
      <c r="S336" s="103"/>
      <c r="T336" s="103"/>
      <c r="U336" s="14"/>
      <c r="V336" s="14"/>
      <c r="W336" s="14"/>
    </row>
    <row r="337" spans="1:23" s="10" customFormat="1" ht="12.75" customHeight="1" x14ac:dyDescent="0.2">
      <c r="A337" s="10" t="s">
        <v>596</v>
      </c>
      <c r="B337" s="10" t="s">
        <v>348</v>
      </c>
      <c r="C337" s="103">
        <v>66665</v>
      </c>
      <c r="D337" s="103">
        <v>9000</v>
      </c>
      <c r="E337" s="103">
        <v>0</v>
      </c>
      <c r="F337" s="103">
        <v>0</v>
      </c>
      <c r="G337" s="103">
        <v>0</v>
      </c>
      <c r="H337" s="103">
        <v>0</v>
      </c>
      <c r="I337" s="103">
        <v>0</v>
      </c>
      <c r="J337" s="103">
        <v>0</v>
      </c>
      <c r="K337" s="103">
        <v>0</v>
      </c>
      <c r="L337" s="103">
        <v>0</v>
      </c>
      <c r="M337" s="103">
        <v>32267</v>
      </c>
      <c r="N337" s="103">
        <v>54825</v>
      </c>
      <c r="O337" s="103">
        <v>36500</v>
      </c>
      <c r="P337" s="103" t="s">
        <v>1324</v>
      </c>
      <c r="Q337" s="103" t="s">
        <v>1316</v>
      </c>
      <c r="R337" s="103"/>
      <c r="S337" s="103"/>
      <c r="T337" s="103"/>
      <c r="U337" s="14"/>
      <c r="V337" s="14"/>
      <c r="W337" s="14"/>
    </row>
    <row r="338" spans="1:23" s="10" customFormat="1" ht="12.75" customHeight="1" x14ac:dyDescent="0.2">
      <c r="A338" s="10" t="s">
        <v>765</v>
      </c>
      <c r="B338" s="10" t="s">
        <v>864</v>
      </c>
      <c r="C338" s="103">
        <v>6235</v>
      </c>
      <c r="D338" s="103">
        <v>9000</v>
      </c>
      <c r="E338" s="103">
        <v>0</v>
      </c>
      <c r="F338" s="103">
        <v>0</v>
      </c>
      <c r="G338" s="103">
        <v>0</v>
      </c>
      <c r="H338" s="103">
        <v>0</v>
      </c>
      <c r="I338" s="103">
        <v>0</v>
      </c>
      <c r="J338" s="103">
        <v>0</v>
      </c>
      <c r="K338" s="103">
        <v>0</v>
      </c>
      <c r="L338" s="103">
        <v>0</v>
      </c>
      <c r="M338" s="103">
        <v>7378</v>
      </c>
      <c r="N338" s="103">
        <v>0</v>
      </c>
      <c r="O338" s="103">
        <v>0</v>
      </c>
      <c r="P338" s="103" t="s">
        <v>1319</v>
      </c>
      <c r="Q338" s="103" t="s">
        <v>1316</v>
      </c>
      <c r="R338" s="103"/>
      <c r="S338" s="103"/>
      <c r="T338" s="103"/>
      <c r="U338" s="14"/>
      <c r="V338" s="14"/>
      <c r="W338" s="14"/>
    </row>
    <row r="339" spans="1:23" s="10" customFormat="1" ht="12.75" customHeight="1" x14ac:dyDescent="0.2">
      <c r="A339" s="10" t="s">
        <v>604</v>
      </c>
      <c r="B339" s="10" t="s">
        <v>382</v>
      </c>
      <c r="C339" s="103">
        <v>122675</v>
      </c>
      <c r="D339" s="103">
        <v>0</v>
      </c>
      <c r="E339" s="103">
        <v>0</v>
      </c>
      <c r="F339" s="103">
        <v>0</v>
      </c>
      <c r="G339" s="103">
        <v>0</v>
      </c>
      <c r="H339" s="103">
        <v>0</v>
      </c>
      <c r="I339" s="103">
        <v>1516</v>
      </c>
      <c r="J339" s="103">
        <v>0</v>
      </c>
      <c r="K339" s="103">
        <v>0</v>
      </c>
      <c r="L339" s="103">
        <v>4750</v>
      </c>
      <c r="M339" s="103">
        <v>0</v>
      </c>
      <c r="N339" s="103">
        <v>0</v>
      </c>
      <c r="O339" s="103">
        <v>0</v>
      </c>
      <c r="P339" s="103" t="s">
        <v>1312</v>
      </c>
      <c r="Q339" s="103" t="s">
        <v>1316</v>
      </c>
      <c r="R339" s="103"/>
      <c r="S339" s="103"/>
      <c r="T339" s="103"/>
      <c r="U339" s="14"/>
      <c r="V339" s="14"/>
      <c r="W339" s="14"/>
    </row>
    <row r="340" spans="1:23" s="10" customFormat="1" ht="12.75" customHeight="1" x14ac:dyDescent="0.2">
      <c r="A340" s="10" t="s">
        <v>774</v>
      </c>
      <c r="B340" s="10" t="s">
        <v>349</v>
      </c>
      <c r="C340" s="103">
        <v>0</v>
      </c>
      <c r="D340" s="103">
        <v>0</v>
      </c>
      <c r="E340" s="103">
        <v>0</v>
      </c>
      <c r="F340" s="103">
        <v>0</v>
      </c>
      <c r="G340" s="103">
        <v>0</v>
      </c>
      <c r="H340" s="103">
        <v>0</v>
      </c>
      <c r="I340" s="103">
        <v>0</v>
      </c>
      <c r="J340" s="103">
        <v>0</v>
      </c>
      <c r="K340" s="103">
        <v>0</v>
      </c>
      <c r="L340" s="103">
        <v>0</v>
      </c>
      <c r="M340" s="103">
        <v>0</v>
      </c>
      <c r="N340" s="103">
        <v>0</v>
      </c>
      <c r="O340" s="103">
        <v>0</v>
      </c>
      <c r="P340" s="103" t="s">
        <v>1319</v>
      </c>
      <c r="Q340" s="103" t="s">
        <v>1316</v>
      </c>
      <c r="R340" s="103"/>
      <c r="S340" s="103"/>
      <c r="T340" s="103"/>
      <c r="U340" s="14"/>
      <c r="V340" s="14"/>
      <c r="W340" s="14"/>
    </row>
    <row r="341" spans="1:23" s="10" customFormat="1" ht="12.75" customHeight="1" x14ac:dyDescent="0.2">
      <c r="A341" s="10" t="s">
        <v>585</v>
      </c>
      <c r="B341" s="10" t="s">
        <v>165</v>
      </c>
      <c r="C341" s="103">
        <v>22600</v>
      </c>
      <c r="D341" s="103">
        <v>36000</v>
      </c>
      <c r="E341" s="103">
        <v>0</v>
      </c>
      <c r="F341" s="103">
        <v>0</v>
      </c>
      <c r="G341" s="103">
        <v>0</v>
      </c>
      <c r="H341" s="103">
        <v>0</v>
      </c>
      <c r="I341" s="103">
        <v>0</v>
      </c>
      <c r="J341" s="103">
        <v>0</v>
      </c>
      <c r="K341" s="103">
        <v>2000</v>
      </c>
      <c r="L341" s="103">
        <v>0</v>
      </c>
      <c r="M341" s="103">
        <v>0</v>
      </c>
      <c r="N341" s="103">
        <v>0</v>
      </c>
      <c r="O341" s="103">
        <v>3000</v>
      </c>
      <c r="P341" s="103" t="s">
        <v>1315</v>
      </c>
      <c r="Q341" s="103" t="s">
        <v>1316</v>
      </c>
      <c r="R341" s="103"/>
      <c r="S341" s="103"/>
      <c r="T341" s="103"/>
      <c r="U341" s="14"/>
      <c r="V341" s="14"/>
      <c r="W341" s="14"/>
    </row>
    <row r="342" spans="1:23" s="10" customFormat="1" ht="12.75" customHeight="1" x14ac:dyDescent="0.2">
      <c r="A342" s="10" t="s">
        <v>606</v>
      </c>
      <c r="B342" s="10" t="s">
        <v>1294</v>
      </c>
      <c r="C342" s="103">
        <v>33350</v>
      </c>
      <c r="D342" s="103">
        <v>0</v>
      </c>
      <c r="E342" s="103">
        <v>0</v>
      </c>
      <c r="F342" s="103">
        <v>0</v>
      </c>
      <c r="G342" s="103">
        <v>0</v>
      </c>
      <c r="H342" s="103">
        <v>0</v>
      </c>
      <c r="I342" s="103">
        <v>0</v>
      </c>
      <c r="J342" s="103">
        <v>0</v>
      </c>
      <c r="K342" s="103">
        <v>0</v>
      </c>
      <c r="L342" s="103">
        <v>0</v>
      </c>
      <c r="M342" s="103">
        <v>0</v>
      </c>
      <c r="N342" s="103">
        <v>0</v>
      </c>
      <c r="O342" s="103">
        <v>0</v>
      </c>
      <c r="P342" s="103" t="s">
        <v>1324</v>
      </c>
      <c r="Q342" s="103" t="s">
        <v>1316</v>
      </c>
      <c r="R342" s="103"/>
      <c r="S342" s="103"/>
      <c r="T342" s="103"/>
      <c r="U342" s="14"/>
      <c r="V342" s="14"/>
      <c r="W342" s="14"/>
    </row>
    <row r="343" spans="1:23" s="10" customFormat="1" ht="12.75" customHeight="1" x14ac:dyDescent="0.2">
      <c r="A343" s="10" t="s">
        <v>800</v>
      </c>
      <c r="B343" s="10" t="s">
        <v>1356</v>
      </c>
      <c r="C343" s="103">
        <v>4000</v>
      </c>
      <c r="D343" s="103">
        <v>0</v>
      </c>
      <c r="E343" s="103">
        <v>0</v>
      </c>
      <c r="F343" s="103">
        <v>0</v>
      </c>
      <c r="G343" s="103">
        <v>0</v>
      </c>
      <c r="H343" s="103">
        <v>0</v>
      </c>
      <c r="I343" s="103">
        <v>0</v>
      </c>
      <c r="J343" s="103">
        <v>0</v>
      </c>
      <c r="K343" s="103">
        <v>0</v>
      </c>
      <c r="L343" s="103">
        <v>0</v>
      </c>
      <c r="M343" s="103">
        <v>0</v>
      </c>
      <c r="N343" s="103">
        <v>1000</v>
      </c>
      <c r="O343" s="103">
        <v>2000</v>
      </c>
      <c r="P343" s="103" t="s">
        <v>1323</v>
      </c>
      <c r="Q343" s="103" t="s">
        <v>1316</v>
      </c>
      <c r="R343" s="103"/>
      <c r="S343" s="103"/>
      <c r="T343" s="103"/>
      <c r="U343" s="14"/>
      <c r="V343" s="14"/>
      <c r="W343" s="14"/>
    </row>
    <row r="344" spans="1:23" s="10" customFormat="1" ht="12.75" customHeight="1" x14ac:dyDescent="0.2">
      <c r="A344" s="10" t="s">
        <v>766</v>
      </c>
      <c r="B344" s="10" t="s">
        <v>865</v>
      </c>
      <c r="C344" s="103">
        <v>207</v>
      </c>
      <c r="D344" s="103">
        <v>0</v>
      </c>
      <c r="E344" s="103">
        <v>0</v>
      </c>
      <c r="F344" s="103">
        <v>0</v>
      </c>
      <c r="G344" s="103">
        <v>0</v>
      </c>
      <c r="H344" s="103">
        <v>0</v>
      </c>
      <c r="I344" s="103">
        <v>0</v>
      </c>
      <c r="J344" s="103">
        <v>0</v>
      </c>
      <c r="K344" s="103">
        <v>0</v>
      </c>
      <c r="L344" s="103">
        <v>2600</v>
      </c>
      <c r="M344" s="103">
        <v>0</v>
      </c>
      <c r="N344" s="103">
        <v>0</v>
      </c>
      <c r="O344" s="103">
        <v>0</v>
      </c>
      <c r="P344" s="103" t="s">
        <v>1319</v>
      </c>
      <c r="Q344" s="103" t="s">
        <v>1316</v>
      </c>
      <c r="R344" s="103"/>
      <c r="S344" s="103"/>
      <c r="T344" s="103"/>
      <c r="U344" s="14"/>
      <c r="V344" s="14"/>
      <c r="W344" s="14"/>
    </row>
    <row r="345" spans="1:23" s="10" customFormat="1" ht="12.75" customHeight="1" x14ac:dyDescent="0.2">
      <c r="A345" s="10" t="s">
        <v>660</v>
      </c>
      <c r="B345" s="10" t="s">
        <v>844</v>
      </c>
      <c r="C345" s="103">
        <v>5336</v>
      </c>
      <c r="D345" s="103">
        <v>0</v>
      </c>
      <c r="E345" s="103">
        <v>0</v>
      </c>
      <c r="F345" s="103">
        <v>0</v>
      </c>
      <c r="G345" s="103">
        <v>0</v>
      </c>
      <c r="H345" s="103">
        <v>0</v>
      </c>
      <c r="I345" s="103">
        <v>0</v>
      </c>
      <c r="J345" s="103">
        <v>0</v>
      </c>
      <c r="K345" s="103">
        <v>0</v>
      </c>
      <c r="L345" s="103">
        <v>0</v>
      </c>
      <c r="M345" s="103">
        <v>0</v>
      </c>
      <c r="N345" s="103">
        <v>0</v>
      </c>
      <c r="O345" s="103">
        <v>0</v>
      </c>
      <c r="P345" s="103" t="s">
        <v>1315</v>
      </c>
      <c r="Q345" s="103" t="s">
        <v>1316</v>
      </c>
      <c r="R345" s="103"/>
      <c r="S345" s="103"/>
      <c r="T345" s="103"/>
      <c r="U345" s="14"/>
      <c r="V345" s="14"/>
      <c r="W345" s="14"/>
    </row>
    <row r="346" spans="1:23" s="10" customFormat="1" ht="12.75" customHeight="1" x14ac:dyDescent="0.2">
      <c r="A346" s="10" t="s">
        <v>570</v>
      </c>
      <c r="B346" s="10" t="s">
        <v>838</v>
      </c>
      <c r="C346" s="103">
        <v>4002</v>
      </c>
      <c r="D346" s="103">
        <v>0</v>
      </c>
      <c r="E346" s="103">
        <v>0</v>
      </c>
      <c r="F346" s="103">
        <v>0</v>
      </c>
      <c r="G346" s="103">
        <v>0</v>
      </c>
      <c r="H346" s="103">
        <v>2</v>
      </c>
      <c r="I346" s="103">
        <v>0</v>
      </c>
      <c r="J346" s="103">
        <v>0</v>
      </c>
      <c r="K346" s="103">
        <v>0</v>
      </c>
      <c r="L346" s="103">
        <v>0</v>
      </c>
      <c r="M346" s="103">
        <v>0</v>
      </c>
      <c r="N346" s="103">
        <v>0</v>
      </c>
      <c r="O346" s="103">
        <v>1000</v>
      </c>
      <c r="P346" s="103" t="s">
        <v>1315</v>
      </c>
      <c r="Q346" s="103" t="s">
        <v>1316</v>
      </c>
      <c r="R346" s="103"/>
      <c r="S346" s="103"/>
      <c r="T346" s="103"/>
      <c r="U346" s="14"/>
      <c r="V346" s="14"/>
      <c r="W346" s="14"/>
    </row>
    <row r="347" spans="1:23" s="10" customFormat="1" ht="12.75" customHeight="1" x14ac:dyDescent="0.2">
      <c r="A347" s="10" t="s">
        <v>678</v>
      </c>
      <c r="B347" s="10" t="s">
        <v>166</v>
      </c>
      <c r="C347" s="103">
        <v>27400</v>
      </c>
      <c r="D347" s="103">
        <v>0</v>
      </c>
      <c r="E347" s="103">
        <v>0</v>
      </c>
      <c r="F347" s="103">
        <v>0</v>
      </c>
      <c r="G347" s="103">
        <v>0</v>
      </c>
      <c r="H347" s="103">
        <v>0</v>
      </c>
      <c r="I347" s="103">
        <v>0</v>
      </c>
      <c r="J347" s="103">
        <v>0</v>
      </c>
      <c r="K347" s="103">
        <v>0</v>
      </c>
      <c r="L347" s="103">
        <v>10000</v>
      </c>
      <c r="M347" s="103">
        <v>0</v>
      </c>
      <c r="N347" s="103">
        <v>14199</v>
      </c>
      <c r="O347" s="103">
        <v>0</v>
      </c>
      <c r="P347" s="103" t="s">
        <v>1321</v>
      </c>
      <c r="Q347" s="103" t="s">
        <v>1316</v>
      </c>
      <c r="R347" s="103"/>
      <c r="S347" s="103"/>
      <c r="T347" s="103"/>
      <c r="U347" s="14"/>
      <c r="V347" s="14"/>
      <c r="W347" s="14"/>
    </row>
    <row r="348" spans="1:23" s="10" customFormat="1" ht="12.75" customHeight="1" x14ac:dyDescent="0.2">
      <c r="A348" s="10" t="s">
        <v>1029</v>
      </c>
      <c r="B348" s="10" t="s">
        <v>1030</v>
      </c>
      <c r="C348" s="103">
        <v>2122</v>
      </c>
      <c r="D348" s="103">
        <v>0</v>
      </c>
      <c r="E348" s="103">
        <v>0</v>
      </c>
      <c r="F348" s="103">
        <v>0</v>
      </c>
      <c r="G348" s="103">
        <v>0</v>
      </c>
      <c r="H348" s="103">
        <v>0</v>
      </c>
      <c r="I348" s="103">
        <v>0</v>
      </c>
      <c r="J348" s="103">
        <v>0</v>
      </c>
      <c r="K348" s="103">
        <v>0</v>
      </c>
      <c r="L348" s="103">
        <v>0</v>
      </c>
      <c r="M348" s="103">
        <v>0</v>
      </c>
      <c r="N348" s="103">
        <v>0</v>
      </c>
      <c r="O348" s="103">
        <v>0</v>
      </c>
      <c r="P348" s="103" t="s">
        <v>1317</v>
      </c>
      <c r="Q348" s="103" t="s">
        <v>1317</v>
      </c>
      <c r="R348" s="103"/>
      <c r="S348" s="103"/>
      <c r="T348" s="103"/>
      <c r="U348" s="14"/>
      <c r="V348" s="14"/>
      <c r="W348" s="14"/>
    </row>
    <row r="349" spans="1:23" s="10" customFormat="1" ht="12.75" customHeight="1" x14ac:dyDescent="0.2">
      <c r="A349" s="10" t="s">
        <v>1031</v>
      </c>
      <c r="B349" s="10" t="s">
        <v>1032</v>
      </c>
      <c r="C349" s="103">
        <v>44334</v>
      </c>
      <c r="D349" s="103">
        <v>0</v>
      </c>
      <c r="E349" s="103">
        <v>0</v>
      </c>
      <c r="F349" s="103">
        <v>0</v>
      </c>
      <c r="G349" s="103">
        <v>0</v>
      </c>
      <c r="H349" s="103">
        <v>0</v>
      </c>
      <c r="I349" s="103">
        <v>0</v>
      </c>
      <c r="J349" s="103">
        <v>0</v>
      </c>
      <c r="K349" s="103">
        <v>0</v>
      </c>
      <c r="L349" s="103">
        <v>0</v>
      </c>
      <c r="M349" s="103">
        <v>170467</v>
      </c>
      <c r="N349" s="103">
        <v>0</v>
      </c>
      <c r="O349" s="103">
        <v>0</v>
      </c>
      <c r="P349" s="103" t="s">
        <v>1331</v>
      </c>
      <c r="Q349" s="103" t="s">
        <v>1314</v>
      </c>
      <c r="R349" s="103"/>
      <c r="S349" s="103"/>
      <c r="T349" s="103"/>
      <c r="U349" s="14"/>
      <c r="V349" s="14"/>
      <c r="W349" s="14"/>
    </row>
    <row r="350" spans="1:23" s="10" customFormat="1" ht="12.75" customHeight="1" x14ac:dyDescent="0.2">
      <c r="A350" s="10" t="s">
        <v>616</v>
      </c>
      <c r="B350" s="10" t="s">
        <v>167</v>
      </c>
      <c r="C350" s="103">
        <v>7916</v>
      </c>
      <c r="D350" s="103">
        <v>2500</v>
      </c>
      <c r="E350" s="103">
        <v>0</v>
      </c>
      <c r="F350" s="103">
        <v>0</v>
      </c>
      <c r="G350" s="103">
        <v>0</v>
      </c>
      <c r="H350" s="103">
        <v>0</v>
      </c>
      <c r="I350" s="103">
        <v>0</v>
      </c>
      <c r="J350" s="103">
        <v>0</v>
      </c>
      <c r="K350" s="103">
        <v>0</v>
      </c>
      <c r="L350" s="103">
        <v>13000</v>
      </c>
      <c r="M350" s="103">
        <v>0</v>
      </c>
      <c r="N350" s="103">
        <v>0</v>
      </c>
      <c r="O350" s="103">
        <v>4000</v>
      </c>
      <c r="P350" s="103" t="s">
        <v>1315</v>
      </c>
      <c r="Q350" s="103" t="s">
        <v>1316</v>
      </c>
      <c r="R350" s="103"/>
      <c r="S350" s="103"/>
      <c r="T350" s="103"/>
      <c r="U350" s="14"/>
      <c r="V350" s="14"/>
      <c r="W350" s="14"/>
    </row>
    <row r="351" spans="1:23" s="10" customFormat="1" ht="12.75" customHeight="1" x14ac:dyDescent="0.2">
      <c r="A351" s="10" t="s">
        <v>614</v>
      </c>
      <c r="B351" s="10" t="s">
        <v>350</v>
      </c>
      <c r="C351" s="103">
        <v>113833</v>
      </c>
      <c r="D351" s="103">
        <v>0</v>
      </c>
      <c r="E351" s="103">
        <v>0</v>
      </c>
      <c r="F351" s="103">
        <v>0</v>
      </c>
      <c r="G351" s="103">
        <v>0</v>
      </c>
      <c r="H351" s="103">
        <v>0</v>
      </c>
      <c r="I351" s="103">
        <v>0</v>
      </c>
      <c r="J351" s="103">
        <v>0</v>
      </c>
      <c r="K351" s="103">
        <v>0</v>
      </c>
      <c r="L351" s="103">
        <v>24946</v>
      </c>
      <c r="M351" s="103">
        <v>11572</v>
      </c>
      <c r="N351" s="103">
        <v>5000</v>
      </c>
      <c r="O351" s="103">
        <v>78200</v>
      </c>
      <c r="P351" s="103" t="s">
        <v>1324</v>
      </c>
      <c r="Q351" s="103" t="s">
        <v>1316</v>
      </c>
      <c r="R351" s="103"/>
      <c r="S351" s="103"/>
      <c r="T351" s="103"/>
      <c r="U351" s="14"/>
      <c r="V351" s="14"/>
      <c r="W351" s="14"/>
    </row>
    <row r="352" spans="1:23" s="10" customFormat="1" ht="12.75" customHeight="1" x14ac:dyDescent="0.2">
      <c r="A352" s="10" t="s">
        <v>1033</v>
      </c>
      <c r="B352" s="10" t="s">
        <v>1034</v>
      </c>
      <c r="C352" s="103">
        <v>55900</v>
      </c>
      <c r="D352" s="103">
        <v>20000</v>
      </c>
      <c r="E352" s="103">
        <v>0</v>
      </c>
      <c r="F352" s="103">
        <v>0</v>
      </c>
      <c r="G352" s="103">
        <v>0</v>
      </c>
      <c r="H352" s="103">
        <v>0</v>
      </c>
      <c r="I352" s="103">
        <v>0</v>
      </c>
      <c r="J352" s="103">
        <v>0</v>
      </c>
      <c r="K352" s="103">
        <v>0</v>
      </c>
      <c r="L352" s="103">
        <v>0</v>
      </c>
      <c r="M352" s="103">
        <v>0</v>
      </c>
      <c r="N352" s="103">
        <v>0</v>
      </c>
      <c r="O352" s="103">
        <v>26000</v>
      </c>
      <c r="P352" s="103" t="s">
        <v>1312</v>
      </c>
      <c r="Q352" s="103" t="s">
        <v>1313</v>
      </c>
      <c r="R352" s="103"/>
      <c r="S352" s="103"/>
      <c r="T352" s="103"/>
      <c r="U352" s="14"/>
      <c r="V352" s="14"/>
      <c r="W352" s="14"/>
    </row>
    <row r="353" spans="1:23" s="10" customFormat="1" ht="12.75" customHeight="1" x14ac:dyDescent="0.2">
      <c r="A353" s="10" t="s">
        <v>554</v>
      </c>
      <c r="B353" s="10" t="s">
        <v>168</v>
      </c>
      <c r="C353" s="103">
        <v>8826</v>
      </c>
      <c r="D353" s="103">
        <v>2500</v>
      </c>
      <c r="E353" s="103">
        <v>0</v>
      </c>
      <c r="F353" s="103">
        <v>0</v>
      </c>
      <c r="G353" s="103">
        <v>0</v>
      </c>
      <c r="H353" s="103">
        <v>0</v>
      </c>
      <c r="I353" s="103">
        <v>0</v>
      </c>
      <c r="J353" s="103">
        <v>0</v>
      </c>
      <c r="K353" s="103">
        <v>1000</v>
      </c>
      <c r="L353" s="103">
        <v>0</v>
      </c>
      <c r="M353" s="103">
        <v>0</v>
      </c>
      <c r="N353" s="103">
        <v>0</v>
      </c>
      <c r="O353" s="103">
        <v>2500</v>
      </c>
      <c r="P353" s="103" t="s">
        <v>1315</v>
      </c>
      <c r="Q353" s="103" t="s">
        <v>1316</v>
      </c>
      <c r="R353" s="103"/>
      <c r="S353" s="103"/>
      <c r="T353" s="103"/>
      <c r="U353" s="14"/>
      <c r="V353" s="14"/>
      <c r="W353" s="14"/>
    </row>
    <row r="354" spans="1:23" s="10" customFormat="1" ht="12.75" customHeight="1" x14ac:dyDescent="0.2">
      <c r="A354" s="10" t="s">
        <v>1035</v>
      </c>
      <c r="B354" s="10" t="s">
        <v>1036</v>
      </c>
      <c r="C354" s="103">
        <v>23200</v>
      </c>
      <c r="D354" s="103">
        <v>0</v>
      </c>
      <c r="E354" s="103">
        <v>0</v>
      </c>
      <c r="F354" s="103">
        <v>0</v>
      </c>
      <c r="G354" s="103">
        <v>0</v>
      </c>
      <c r="H354" s="103">
        <v>0</v>
      </c>
      <c r="I354" s="103">
        <v>0</v>
      </c>
      <c r="J354" s="103">
        <v>0</v>
      </c>
      <c r="K354" s="103">
        <v>0</v>
      </c>
      <c r="L354" s="103">
        <v>0</v>
      </c>
      <c r="M354" s="103">
        <v>0</v>
      </c>
      <c r="N354" s="103">
        <v>16</v>
      </c>
      <c r="O354" s="103">
        <v>70</v>
      </c>
      <c r="P354" s="103" t="s">
        <v>1312</v>
      </c>
      <c r="Q354" s="103" t="s">
        <v>1314</v>
      </c>
      <c r="R354" s="103"/>
      <c r="S354" s="103"/>
      <c r="T354" s="103"/>
      <c r="U354" s="14"/>
      <c r="V354" s="14"/>
      <c r="W354" s="14"/>
    </row>
    <row r="355" spans="1:23" s="10" customFormat="1" ht="12.75" customHeight="1" x14ac:dyDescent="0.2">
      <c r="A355" s="10" t="s">
        <v>410</v>
      </c>
      <c r="B355" s="10" t="s">
        <v>169</v>
      </c>
      <c r="C355" s="103">
        <v>9664</v>
      </c>
      <c r="D355" s="103">
        <v>0</v>
      </c>
      <c r="E355" s="103">
        <v>0</v>
      </c>
      <c r="F355" s="103">
        <v>0</v>
      </c>
      <c r="G355" s="103">
        <v>0</v>
      </c>
      <c r="H355" s="103">
        <v>0</v>
      </c>
      <c r="I355" s="103">
        <v>0</v>
      </c>
      <c r="J355" s="103">
        <v>0</v>
      </c>
      <c r="K355" s="103">
        <v>0</v>
      </c>
      <c r="L355" s="103">
        <v>0</v>
      </c>
      <c r="M355" s="103">
        <v>0</v>
      </c>
      <c r="N355" s="103">
        <v>0</v>
      </c>
      <c r="O355" s="103">
        <v>10000</v>
      </c>
      <c r="P355" s="103" t="s">
        <v>1312</v>
      </c>
      <c r="Q355" s="103" t="s">
        <v>1316</v>
      </c>
      <c r="R355" s="103"/>
      <c r="S355" s="103"/>
      <c r="T355" s="103"/>
      <c r="U355" s="14"/>
      <c r="V355" s="14"/>
      <c r="W355" s="14"/>
    </row>
    <row r="356" spans="1:23" s="10" customFormat="1" ht="12.75" customHeight="1" x14ac:dyDescent="0.2">
      <c r="A356" s="10" t="s">
        <v>443</v>
      </c>
      <c r="B356" s="10" t="s">
        <v>170</v>
      </c>
      <c r="C356" s="103">
        <v>152974</v>
      </c>
      <c r="D356" s="103">
        <v>13000</v>
      </c>
      <c r="E356" s="103">
        <v>0</v>
      </c>
      <c r="F356" s="103">
        <v>0</v>
      </c>
      <c r="G356" s="103">
        <v>0</v>
      </c>
      <c r="H356" s="103">
        <v>58</v>
      </c>
      <c r="I356" s="103">
        <v>0</v>
      </c>
      <c r="J356" s="103">
        <v>0</v>
      </c>
      <c r="K356" s="103">
        <v>0</v>
      </c>
      <c r="L356" s="103">
        <v>0</v>
      </c>
      <c r="M356" s="103">
        <v>0</v>
      </c>
      <c r="N356" s="103">
        <v>0</v>
      </c>
      <c r="O356" s="103">
        <v>0</v>
      </c>
      <c r="P356" s="103" t="s">
        <v>1312</v>
      </c>
      <c r="Q356" s="103" t="s">
        <v>1316</v>
      </c>
      <c r="R356" s="103"/>
      <c r="S356" s="103"/>
      <c r="T356" s="103"/>
      <c r="U356" s="14"/>
      <c r="V356" s="14"/>
      <c r="W356" s="14"/>
    </row>
    <row r="357" spans="1:23" s="10" customFormat="1" ht="12.75" customHeight="1" x14ac:dyDescent="0.2">
      <c r="A357" s="10" t="s">
        <v>454</v>
      </c>
      <c r="B357" s="10" t="s">
        <v>171</v>
      </c>
      <c r="C357" s="103">
        <v>14890</v>
      </c>
      <c r="D357" s="103">
        <v>0</v>
      </c>
      <c r="E357" s="103">
        <v>0</v>
      </c>
      <c r="F357" s="103">
        <v>0</v>
      </c>
      <c r="G357" s="103">
        <v>0</v>
      </c>
      <c r="H357" s="103">
        <v>0</v>
      </c>
      <c r="I357" s="103">
        <v>0</v>
      </c>
      <c r="J357" s="103">
        <v>0</v>
      </c>
      <c r="K357" s="103">
        <v>0</v>
      </c>
      <c r="L357" s="103">
        <v>0</v>
      </c>
      <c r="M357" s="103">
        <v>0</v>
      </c>
      <c r="N357" s="103">
        <v>0</v>
      </c>
      <c r="O357" s="103">
        <v>0</v>
      </c>
      <c r="P357" s="103" t="s">
        <v>1312</v>
      </c>
      <c r="Q357" s="103" t="s">
        <v>1316</v>
      </c>
      <c r="R357" s="103"/>
      <c r="S357" s="103"/>
      <c r="T357" s="103"/>
      <c r="U357" s="14"/>
      <c r="V357" s="14"/>
      <c r="W357" s="14"/>
    </row>
    <row r="358" spans="1:23" s="10" customFormat="1" ht="12.75" customHeight="1" x14ac:dyDescent="0.2">
      <c r="A358" s="10" t="s">
        <v>494</v>
      </c>
      <c r="B358" s="10" t="s">
        <v>172</v>
      </c>
      <c r="C358" s="103">
        <v>77286</v>
      </c>
      <c r="D358" s="103">
        <v>17000</v>
      </c>
      <c r="E358" s="103">
        <v>0</v>
      </c>
      <c r="F358" s="103">
        <v>0</v>
      </c>
      <c r="G358" s="103">
        <v>0</v>
      </c>
      <c r="H358" s="103">
        <v>0</v>
      </c>
      <c r="I358" s="103">
        <v>0</v>
      </c>
      <c r="J358" s="103">
        <v>0</v>
      </c>
      <c r="K358" s="103">
        <v>0</v>
      </c>
      <c r="L358" s="103">
        <v>0</v>
      </c>
      <c r="M358" s="103">
        <v>0</v>
      </c>
      <c r="N358" s="103">
        <v>152</v>
      </c>
      <c r="O358" s="103">
        <v>42000</v>
      </c>
      <c r="P358" s="103" t="s">
        <v>1312</v>
      </c>
      <c r="Q358" s="103" t="s">
        <v>1316</v>
      </c>
      <c r="R358" s="103"/>
      <c r="S358" s="103"/>
      <c r="T358" s="103"/>
      <c r="U358" s="14"/>
      <c r="V358" s="14"/>
      <c r="W358" s="14"/>
    </row>
    <row r="359" spans="1:23" s="10" customFormat="1" ht="12.75" customHeight="1" x14ac:dyDescent="0.2">
      <c r="A359" s="10" t="s">
        <v>1037</v>
      </c>
      <c r="B359" s="10" t="s">
        <v>1038</v>
      </c>
      <c r="C359" s="103">
        <v>29470</v>
      </c>
      <c r="D359" s="103">
        <v>0</v>
      </c>
      <c r="E359" s="103">
        <v>0</v>
      </c>
      <c r="F359" s="103">
        <v>0</v>
      </c>
      <c r="G359" s="103">
        <v>0</v>
      </c>
      <c r="H359" s="103">
        <v>0</v>
      </c>
      <c r="I359" s="103">
        <v>0</v>
      </c>
      <c r="J359" s="103">
        <v>0</v>
      </c>
      <c r="K359" s="103">
        <v>0</v>
      </c>
      <c r="L359" s="103">
        <v>6090</v>
      </c>
      <c r="M359" s="103">
        <v>0</v>
      </c>
      <c r="N359" s="103">
        <v>0</v>
      </c>
      <c r="O359" s="103">
        <v>0</v>
      </c>
      <c r="P359" s="103" t="s">
        <v>1312</v>
      </c>
      <c r="Q359" s="103" t="s">
        <v>1313</v>
      </c>
      <c r="R359" s="103"/>
      <c r="S359" s="103"/>
      <c r="T359" s="103"/>
      <c r="U359" s="14"/>
      <c r="V359" s="14"/>
      <c r="W359" s="14"/>
    </row>
    <row r="360" spans="1:23" s="10" customFormat="1" ht="12.75" customHeight="1" x14ac:dyDescent="0.2">
      <c r="A360" s="10" t="s">
        <v>555</v>
      </c>
      <c r="B360" s="10" t="s">
        <v>173</v>
      </c>
      <c r="C360" s="103">
        <v>110</v>
      </c>
      <c r="D360" s="103">
        <v>0</v>
      </c>
      <c r="E360" s="103">
        <v>0</v>
      </c>
      <c r="F360" s="103">
        <v>0</v>
      </c>
      <c r="G360" s="103">
        <v>0</v>
      </c>
      <c r="H360" s="103">
        <v>5</v>
      </c>
      <c r="I360" s="103">
        <v>0</v>
      </c>
      <c r="J360" s="103">
        <v>0</v>
      </c>
      <c r="K360" s="103">
        <v>0</v>
      </c>
      <c r="L360" s="103">
        <v>0</v>
      </c>
      <c r="M360" s="103">
        <v>22024</v>
      </c>
      <c r="N360" s="103">
        <v>0</v>
      </c>
      <c r="O360" s="103">
        <v>0</v>
      </c>
      <c r="P360" s="103" t="s">
        <v>1315</v>
      </c>
      <c r="Q360" s="103" t="s">
        <v>1316</v>
      </c>
      <c r="R360" s="103"/>
      <c r="S360" s="103"/>
      <c r="T360" s="103"/>
      <c r="U360" s="14"/>
      <c r="V360" s="14"/>
      <c r="W360" s="14"/>
    </row>
    <row r="361" spans="1:23" s="10" customFormat="1" ht="12.75" customHeight="1" x14ac:dyDescent="0.2">
      <c r="A361" s="10" t="s">
        <v>460</v>
      </c>
      <c r="B361" s="10" t="s">
        <v>174</v>
      </c>
      <c r="C361" s="103">
        <v>4040</v>
      </c>
      <c r="D361" s="103">
        <v>0</v>
      </c>
      <c r="E361" s="103">
        <v>0</v>
      </c>
      <c r="F361" s="103">
        <v>0</v>
      </c>
      <c r="G361" s="103">
        <v>0</v>
      </c>
      <c r="H361" s="103">
        <v>0</v>
      </c>
      <c r="I361" s="103">
        <v>0</v>
      </c>
      <c r="J361" s="103">
        <v>0</v>
      </c>
      <c r="K361" s="103">
        <v>0</v>
      </c>
      <c r="L361" s="103">
        <v>0</v>
      </c>
      <c r="M361" s="103">
        <v>0</v>
      </c>
      <c r="N361" s="103">
        <v>0</v>
      </c>
      <c r="O361" s="103">
        <v>0</v>
      </c>
      <c r="P361" s="103" t="s">
        <v>1315</v>
      </c>
      <c r="Q361" s="103" t="s">
        <v>1316</v>
      </c>
      <c r="R361" s="103"/>
      <c r="S361" s="103"/>
      <c r="T361" s="103"/>
      <c r="U361" s="14"/>
      <c r="V361" s="14"/>
      <c r="W361" s="14"/>
    </row>
    <row r="362" spans="1:23" s="10" customFormat="1" ht="12.75" customHeight="1" x14ac:dyDescent="0.2">
      <c r="A362" s="10" t="s">
        <v>400</v>
      </c>
      <c r="B362" s="10" t="s">
        <v>175</v>
      </c>
      <c r="C362" s="103">
        <v>39655</v>
      </c>
      <c r="D362" s="103">
        <v>0</v>
      </c>
      <c r="E362" s="103">
        <v>0</v>
      </c>
      <c r="F362" s="103">
        <v>0</v>
      </c>
      <c r="G362" s="103">
        <v>0</v>
      </c>
      <c r="H362" s="103">
        <v>0</v>
      </c>
      <c r="I362" s="103">
        <v>0</v>
      </c>
      <c r="J362" s="103">
        <v>0</v>
      </c>
      <c r="K362" s="103">
        <v>0</v>
      </c>
      <c r="L362" s="103">
        <v>0</v>
      </c>
      <c r="M362" s="103">
        <v>0</v>
      </c>
      <c r="N362" s="103">
        <v>10061</v>
      </c>
      <c r="O362" s="103">
        <v>0</v>
      </c>
      <c r="P362" s="103" t="s">
        <v>1312</v>
      </c>
      <c r="Q362" s="103" t="s">
        <v>1316</v>
      </c>
      <c r="R362" s="103"/>
      <c r="S362" s="103"/>
      <c r="T362" s="103"/>
      <c r="U362" s="14"/>
      <c r="V362" s="14"/>
      <c r="W362" s="14"/>
    </row>
    <row r="363" spans="1:23" s="10" customFormat="1" ht="12.75" customHeight="1" x14ac:dyDescent="0.2">
      <c r="A363" s="10" t="s">
        <v>740</v>
      </c>
      <c r="B363" s="10" t="s">
        <v>176</v>
      </c>
      <c r="C363" s="103">
        <v>55000</v>
      </c>
      <c r="D363" s="103">
        <v>25000</v>
      </c>
      <c r="E363" s="103">
        <v>0</v>
      </c>
      <c r="F363" s="103">
        <v>0</v>
      </c>
      <c r="G363" s="103">
        <v>0</v>
      </c>
      <c r="H363" s="103">
        <v>0</v>
      </c>
      <c r="I363" s="103">
        <v>0</v>
      </c>
      <c r="J363" s="103">
        <v>0</v>
      </c>
      <c r="K363" s="103">
        <v>0</v>
      </c>
      <c r="L363" s="103">
        <v>0</v>
      </c>
      <c r="M363" s="103">
        <v>0</v>
      </c>
      <c r="N363" s="103">
        <v>0</v>
      </c>
      <c r="O363" s="103">
        <v>15800</v>
      </c>
      <c r="P363" s="103" t="s">
        <v>1320</v>
      </c>
      <c r="Q363" s="103" t="s">
        <v>1316</v>
      </c>
      <c r="R363" s="103"/>
      <c r="S363" s="103"/>
      <c r="T363" s="103"/>
      <c r="U363" s="14"/>
      <c r="V363" s="14"/>
      <c r="W363" s="14"/>
    </row>
    <row r="364" spans="1:23" s="10" customFormat="1" ht="12.75" customHeight="1" x14ac:dyDescent="0.2">
      <c r="A364" s="10" t="s">
        <v>423</v>
      </c>
      <c r="B364" s="10" t="s">
        <v>828</v>
      </c>
      <c r="C364" s="103">
        <v>32629</v>
      </c>
      <c r="D364" s="103">
        <v>0</v>
      </c>
      <c r="E364" s="103">
        <v>0</v>
      </c>
      <c r="F364" s="103">
        <v>0</v>
      </c>
      <c r="G364" s="103">
        <v>0</v>
      </c>
      <c r="H364" s="103">
        <v>0</v>
      </c>
      <c r="I364" s="103">
        <v>0</v>
      </c>
      <c r="J364" s="103">
        <v>0</v>
      </c>
      <c r="K364" s="103">
        <v>0</v>
      </c>
      <c r="L364" s="103">
        <v>0</v>
      </c>
      <c r="M364" s="103">
        <v>0</v>
      </c>
      <c r="N364" s="103">
        <v>0</v>
      </c>
      <c r="O364" s="103">
        <v>0</v>
      </c>
      <c r="P364" s="103" t="s">
        <v>1312</v>
      </c>
      <c r="Q364" s="103" t="s">
        <v>1316</v>
      </c>
      <c r="R364" s="103"/>
      <c r="S364" s="103"/>
      <c r="T364" s="103"/>
      <c r="U364" s="14"/>
      <c r="V364" s="14"/>
      <c r="W364" s="14"/>
    </row>
    <row r="365" spans="1:23" s="10" customFormat="1" ht="12.75" customHeight="1" x14ac:dyDescent="0.2">
      <c r="A365" s="10" t="s">
        <v>511</v>
      </c>
      <c r="B365" s="10" t="s">
        <v>177</v>
      </c>
      <c r="C365" s="103">
        <v>5000</v>
      </c>
      <c r="D365" s="103">
        <v>3500</v>
      </c>
      <c r="E365" s="103">
        <v>0</v>
      </c>
      <c r="F365" s="103">
        <v>0</v>
      </c>
      <c r="G365" s="103">
        <v>0</v>
      </c>
      <c r="H365" s="103">
        <v>0</v>
      </c>
      <c r="I365" s="103">
        <v>0</v>
      </c>
      <c r="J365" s="103">
        <v>0</v>
      </c>
      <c r="K365" s="103">
        <v>0</v>
      </c>
      <c r="L365" s="103">
        <v>0</v>
      </c>
      <c r="M365" s="103">
        <v>0</v>
      </c>
      <c r="N365" s="103">
        <v>0</v>
      </c>
      <c r="O365" s="103">
        <v>4500</v>
      </c>
      <c r="P365" s="103" t="s">
        <v>1315</v>
      </c>
      <c r="Q365" s="103" t="s">
        <v>1316</v>
      </c>
      <c r="R365" s="103"/>
      <c r="S365" s="103"/>
      <c r="T365" s="103"/>
      <c r="U365" s="14"/>
      <c r="V365" s="14"/>
      <c r="W365" s="14"/>
    </row>
    <row r="366" spans="1:23" s="10" customFormat="1" ht="12.75" customHeight="1" x14ac:dyDescent="0.2">
      <c r="A366" s="10" t="s">
        <v>651</v>
      </c>
      <c r="B366" s="10" t="s">
        <v>843</v>
      </c>
      <c r="C366" s="103">
        <v>0</v>
      </c>
      <c r="D366" s="103">
        <v>0</v>
      </c>
      <c r="E366" s="103">
        <v>0</v>
      </c>
      <c r="F366" s="103">
        <v>0</v>
      </c>
      <c r="G366" s="103">
        <v>0</v>
      </c>
      <c r="H366" s="103">
        <v>0</v>
      </c>
      <c r="I366" s="103">
        <v>0</v>
      </c>
      <c r="J366" s="103">
        <v>0</v>
      </c>
      <c r="K366" s="103">
        <v>0</v>
      </c>
      <c r="L366" s="103">
        <v>0</v>
      </c>
      <c r="M366" s="103">
        <v>48000</v>
      </c>
      <c r="N366" s="103">
        <v>15500</v>
      </c>
      <c r="O366" s="103">
        <v>0</v>
      </c>
      <c r="P366" s="103" t="s">
        <v>1315</v>
      </c>
      <c r="Q366" s="103" t="s">
        <v>1316</v>
      </c>
      <c r="R366" s="103"/>
      <c r="S366" s="103"/>
      <c r="T366" s="103"/>
      <c r="U366" s="14"/>
      <c r="V366" s="14"/>
      <c r="W366" s="14"/>
    </row>
    <row r="367" spans="1:23" s="10" customFormat="1" ht="12.75" customHeight="1" x14ac:dyDescent="0.2">
      <c r="A367" s="10" t="s">
        <v>1039</v>
      </c>
      <c r="B367" s="10" t="s">
        <v>1040</v>
      </c>
      <c r="C367" s="103">
        <v>67305</v>
      </c>
      <c r="D367" s="103">
        <v>0</v>
      </c>
      <c r="E367" s="103">
        <v>0</v>
      </c>
      <c r="F367" s="103">
        <v>0</v>
      </c>
      <c r="G367" s="103">
        <v>0</v>
      </c>
      <c r="H367" s="103">
        <v>0</v>
      </c>
      <c r="I367" s="103">
        <v>0</v>
      </c>
      <c r="J367" s="103">
        <v>0</v>
      </c>
      <c r="K367" s="103">
        <v>0</v>
      </c>
      <c r="L367" s="103">
        <v>25490</v>
      </c>
      <c r="M367" s="103">
        <v>0</v>
      </c>
      <c r="N367" s="103">
        <v>0</v>
      </c>
      <c r="O367" s="103">
        <v>5</v>
      </c>
      <c r="P367" s="103" t="s">
        <v>1312</v>
      </c>
      <c r="Q367" s="103" t="s">
        <v>1314</v>
      </c>
      <c r="R367" s="103"/>
      <c r="S367" s="103"/>
      <c r="T367" s="103"/>
      <c r="U367" s="14"/>
      <c r="V367" s="14"/>
      <c r="W367" s="14"/>
    </row>
    <row r="368" spans="1:23" s="10" customFormat="1" ht="12.75" customHeight="1" x14ac:dyDescent="0.2">
      <c r="A368" s="10" t="s">
        <v>1041</v>
      </c>
      <c r="B368" s="10" t="s">
        <v>1042</v>
      </c>
      <c r="C368" s="103">
        <v>3244</v>
      </c>
      <c r="D368" s="103">
        <v>0</v>
      </c>
      <c r="E368" s="103">
        <v>0</v>
      </c>
      <c r="F368" s="103">
        <v>0</v>
      </c>
      <c r="G368" s="103">
        <v>0</v>
      </c>
      <c r="H368" s="103">
        <v>0</v>
      </c>
      <c r="I368" s="103">
        <v>0</v>
      </c>
      <c r="J368" s="103">
        <v>0</v>
      </c>
      <c r="K368" s="103">
        <v>0</v>
      </c>
      <c r="L368" s="103">
        <v>0</v>
      </c>
      <c r="M368" s="103">
        <v>0</v>
      </c>
      <c r="N368" s="103">
        <v>0</v>
      </c>
      <c r="O368" s="103">
        <v>29510</v>
      </c>
      <c r="P368" s="103" t="s">
        <v>1312</v>
      </c>
      <c r="Q368" s="103" t="s">
        <v>1313</v>
      </c>
      <c r="R368" s="103"/>
      <c r="S368" s="103"/>
      <c r="T368" s="103"/>
      <c r="U368" s="14"/>
      <c r="V368" s="14"/>
      <c r="W368" s="14"/>
    </row>
    <row r="369" spans="1:23" s="10" customFormat="1" ht="12.75" customHeight="1" x14ac:dyDescent="0.2">
      <c r="A369" s="10" t="s">
        <v>556</v>
      </c>
      <c r="B369" s="10" t="s">
        <v>178</v>
      </c>
      <c r="C369" s="103">
        <v>280</v>
      </c>
      <c r="D369" s="103">
        <v>0</v>
      </c>
      <c r="E369" s="103">
        <v>0</v>
      </c>
      <c r="F369" s="103">
        <v>0</v>
      </c>
      <c r="G369" s="103">
        <v>0</v>
      </c>
      <c r="H369" s="103">
        <v>0</v>
      </c>
      <c r="I369" s="103">
        <v>0</v>
      </c>
      <c r="J369" s="103">
        <v>0</v>
      </c>
      <c r="K369" s="103">
        <v>0</v>
      </c>
      <c r="L369" s="103">
        <v>0</v>
      </c>
      <c r="M369" s="103">
        <v>0</v>
      </c>
      <c r="N369" s="103">
        <v>0</v>
      </c>
      <c r="O369" s="103">
        <v>0</v>
      </c>
      <c r="P369" s="103" t="s">
        <v>1315</v>
      </c>
      <c r="Q369" s="103" t="s">
        <v>1316</v>
      </c>
      <c r="R369" s="103"/>
      <c r="S369" s="103"/>
      <c r="T369" s="103"/>
      <c r="U369" s="14"/>
      <c r="V369" s="14"/>
      <c r="W369" s="14"/>
    </row>
    <row r="370" spans="1:23" s="10" customFormat="1" ht="12.75" customHeight="1" x14ac:dyDescent="0.2">
      <c r="A370" s="10" t="s">
        <v>741</v>
      </c>
      <c r="B370" s="10" t="s">
        <v>179</v>
      </c>
      <c r="C370" s="103">
        <v>52700</v>
      </c>
      <c r="D370" s="103">
        <v>13300</v>
      </c>
      <c r="E370" s="103">
        <v>0</v>
      </c>
      <c r="F370" s="103">
        <v>0</v>
      </c>
      <c r="G370" s="103">
        <v>0</v>
      </c>
      <c r="H370" s="103">
        <v>0</v>
      </c>
      <c r="I370" s="103">
        <v>0</v>
      </c>
      <c r="J370" s="103">
        <v>0</v>
      </c>
      <c r="K370" s="103">
        <v>0</v>
      </c>
      <c r="L370" s="103">
        <v>4400</v>
      </c>
      <c r="M370" s="103">
        <v>0</v>
      </c>
      <c r="N370" s="103">
        <v>0</v>
      </c>
      <c r="O370" s="103">
        <v>17250</v>
      </c>
      <c r="P370" s="103" t="s">
        <v>1320</v>
      </c>
      <c r="Q370" s="103" t="s">
        <v>1316</v>
      </c>
      <c r="R370" s="103"/>
      <c r="S370" s="103"/>
      <c r="T370" s="103"/>
      <c r="U370" s="14"/>
      <c r="V370" s="14"/>
      <c r="W370" s="14"/>
    </row>
    <row r="371" spans="1:23" s="10" customFormat="1" ht="12.75" customHeight="1" x14ac:dyDescent="0.2">
      <c r="A371" s="10" t="s">
        <v>591</v>
      </c>
      <c r="B371" s="10" t="s">
        <v>180</v>
      </c>
      <c r="C371" s="103">
        <v>290</v>
      </c>
      <c r="D371" s="103">
        <v>0</v>
      </c>
      <c r="E371" s="103">
        <v>0</v>
      </c>
      <c r="F371" s="103">
        <v>0</v>
      </c>
      <c r="G371" s="103">
        <v>0</v>
      </c>
      <c r="H371" s="103">
        <v>0</v>
      </c>
      <c r="I371" s="103">
        <v>0</v>
      </c>
      <c r="J371" s="103">
        <v>0</v>
      </c>
      <c r="K371" s="103">
        <v>0</v>
      </c>
      <c r="L371" s="103">
        <v>0</v>
      </c>
      <c r="M371" s="103">
        <v>0</v>
      </c>
      <c r="N371" s="103">
        <v>0</v>
      </c>
      <c r="O371" s="103">
        <v>0</v>
      </c>
      <c r="P371" s="103" t="s">
        <v>1315</v>
      </c>
      <c r="Q371" s="103" t="s">
        <v>1316</v>
      </c>
      <c r="R371" s="103"/>
      <c r="S371" s="103"/>
      <c r="T371" s="103"/>
      <c r="U371" s="14"/>
      <c r="V371" s="14"/>
      <c r="W371" s="14"/>
    </row>
    <row r="372" spans="1:23" s="10" customFormat="1" ht="12.75" customHeight="1" x14ac:dyDescent="0.2">
      <c r="A372" s="10" t="s">
        <v>679</v>
      </c>
      <c r="B372" s="10" t="s">
        <v>181</v>
      </c>
      <c r="C372" s="103">
        <v>66600</v>
      </c>
      <c r="D372" s="103">
        <v>6000</v>
      </c>
      <c r="E372" s="103">
        <v>0</v>
      </c>
      <c r="F372" s="103">
        <v>0</v>
      </c>
      <c r="G372" s="103">
        <v>0</v>
      </c>
      <c r="H372" s="103">
        <v>0</v>
      </c>
      <c r="I372" s="103">
        <v>0</v>
      </c>
      <c r="J372" s="103">
        <v>0</v>
      </c>
      <c r="K372" s="103">
        <v>0</v>
      </c>
      <c r="L372" s="103">
        <v>0</v>
      </c>
      <c r="M372" s="103">
        <v>0</v>
      </c>
      <c r="N372" s="103">
        <v>3000</v>
      </c>
      <c r="O372" s="103">
        <v>0</v>
      </c>
      <c r="P372" s="103" t="s">
        <v>1321</v>
      </c>
      <c r="Q372" s="103" t="s">
        <v>1316</v>
      </c>
      <c r="R372" s="103"/>
      <c r="S372" s="103"/>
      <c r="T372" s="103"/>
      <c r="U372" s="14"/>
      <c r="V372" s="14"/>
      <c r="W372" s="14"/>
    </row>
    <row r="373" spans="1:23" s="10" customFormat="1" ht="12.75" customHeight="1" x14ac:dyDescent="0.2">
      <c r="A373" s="10" t="s">
        <v>484</v>
      </c>
      <c r="B373" s="10" t="s">
        <v>182</v>
      </c>
      <c r="C373" s="103">
        <v>3800</v>
      </c>
      <c r="D373" s="103">
        <v>0</v>
      </c>
      <c r="E373" s="103">
        <v>0</v>
      </c>
      <c r="F373" s="103">
        <v>0</v>
      </c>
      <c r="G373" s="103">
        <v>0</v>
      </c>
      <c r="H373" s="103">
        <v>0</v>
      </c>
      <c r="I373" s="103">
        <v>0</v>
      </c>
      <c r="J373" s="103">
        <v>0</v>
      </c>
      <c r="K373" s="103">
        <v>0</v>
      </c>
      <c r="L373" s="103">
        <v>0</v>
      </c>
      <c r="M373" s="103">
        <v>0</v>
      </c>
      <c r="N373" s="103">
        <v>0</v>
      </c>
      <c r="O373" s="103">
        <v>0</v>
      </c>
      <c r="P373" s="103" t="s">
        <v>1315</v>
      </c>
      <c r="Q373" s="103" t="s">
        <v>1316</v>
      </c>
      <c r="R373" s="103"/>
      <c r="S373" s="103"/>
      <c r="T373" s="103"/>
      <c r="U373" s="14"/>
      <c r="V373" s="14"/>
      <c r="W373" s="14"/>
    </row>
    <row r="374" spans="1:23" s="10" customFormat="1" ht="12.75" customHeight="1" x14ac:dyDescent="0.2">
      <c r="A374" s="10" t="s">
        <v>557</v>
      </c>
      <c r="B374" s="10" t="s">
        <v>183</v>
      </c>
      <c r="C374" s="103">
        <v>9240</v>
      </c>
      <c r="D374" s="103">
        <v>0</v>
      </c>
      <c r="E374" s="103">
        <v>0</v>
      </c>
      <c r="F374" s="103">
        <v>0</v>
      </c>
      <c r="G374" s="103">
        <v>0</v>
      </c>
      <c r="H374" s="103">
        <v>0</v>
      </c>
      <c r="I374" s="103">
        <v>0</v>
      </c>
      <c r="J374" s="103">
        <v>0</v>
      </c>
      <c r="K374" s="103">
        <v>0</v>
      </c>
      <c r="L374" s="103">
        <v>0</v>
      </c>
      <c r="M374" s="103">
        <v>0</v>
      </c>
      <c r="N374" s="103">
        <v>0</v>
      </c>
      <c r="O374" s="103">
        <v>0</v>
      </c>
      <c r="P374" s="103" t="s">
        <v>1315</v>
      </c>
      <c r="Q374" s="103" t="s">
        <v>1316</v>
      </c>
      <c r="R374" s="103"/>
      <c r="S374" s="103"/>
      <c r="T374" s="103"/>
      <c r="U374" s="14"/>
      <c r="V374" s="14"/>
      <c r="W374" s="14"/>
    </row>
    <row r="375" spans="1:23" s="10" customFormat="1" ht="12.75" customHeight="1" x14ac:dyDescent="0.2">
      <c r="A375" s="10" t="s">
        <v>470</v>
      </c>
      <c r="B375" s="10" t="s">
        <v>184</v>
      </c>
      <c r="C375" s="103">
        <v>4975</v>
      </c>
      <c r="D375" s="103">
        <v>0</v>
      </c>
      <c r="E375" s="103">
        <v>0</v>
      </c>
      <c r="F375" s="103">
        <v>0</v>
      </c>
      <c r="G375" s="103">
        <v>0</v>
      </c>
      <c r="H375" s="103">
        <v>0</v>
      </c>
      <c r="I375" s="103">
        <v>0</v>
      </c>
      <c r="J375" s="103">
        <v>0</v>
      </c>
      <c r="K375" s="103">
        <v>0</v>
      </c>
      <c r="L375" s="103">
        <v>0</v>
      </c>
      <c r="M375" s="103">
        <v>12311</v>
      </c>
      <c r="N375" s="103">
        <v>0</v>
      </c>
      <c r="O375" s="103">
        <v>0</v>
      </c>
      <c r="P375" s="103" t="s">
        <v>1315</v>
      </c>
      <c r="Q375" s="103" t="s">
        <v>1316</v>
      </c>
      <c r="R375" s="103"/>
      <c r="S375" s="103"/>
      <c r="T375" s="103"/>
      <c r="U375" s="14"/>
      <c r="V375" s="14"/>
      <c r="W375" s="14"/>
    </row>
    <row r="376" spans="1:23" s="10" customFormat="1" ht="12.75" customHeight="1" x14ac:dyDescent="0.2">
      <c r="A376" s="10" t="s">
        <v>692</v>
      </c>
      <c r="B376" s="10" t="s">
        <v>185</v>
      </c>
      <c r="C376" s="103">
        <v>2846</v>
      </c>
      <c r="D376" s="103">
        <v>0</v>
      </c>
      <c r="E376" s="103">
        <v>0</v>
      </c>
      <c r="F376" s="103">
        <v>0</v>
      </c>
      <c r="G376" s="103">
        <v>0</v>
      </c>
      <c r="H376" s="103">
        <v>0</v>
      </c>
      <c r="I376" s="103">
        <v>0</v>
      </c>
      <c r="J376" s="103">
        <v>0</v>
      </c>
      <c r="K376" s="103">
        <v>0</v>
      </c>
      <c r="L376" s="103">
        <v>0</v>
      </c>
      <c r="M376" s="103">
        <v>0</v>
      </c>
      <c r="N376" s="103">
        <v>0</v>
      </c>
      <c r="O376" s="103">
        <v>0</v>
      </c>
      <c r="P376" s="103" t="s">
        <v>1336</v>
      </c>
      <c r="Q376" s="103" t="s">
        <v>1316</v>
      </c>
      <c r="R376" s="103"/>
      <c r="S376" s="103"/>
      <c r="T376" s="103"/>
      <c r="U376" s="14"/>
      <c r="V376" s="14"/>
      <c r="W376" s="14"/>
    </row>
    <row r="377" spans="1:23" s="10" customFormat="1" ht="12.75" customHeight="1" x14ac:dyDescent="0.2">
      <c r="A377" s="10" t="s">
        <v>784</v>
      </c>
      <c r="B377" s="10" t="s">
        <v>1357</v>
      </c>
      <c r="C377" s="103">
        <v>7927</v>
      </c>
      <c r="D377" s="103">
        <v>0</v>
      </c>
      <c r="E377" s="103">
        <v>0</v>
      </c>
      <c r="F377" s="103">
        <v>0</v>
      </c>
      <c r="G377" s="103">
        <v>0</v>
      </c>
      <c r="H377" s="103">
        <v>0</v>
      </c>
      <c r="I377" s="103">
        <v>0</v>
      </c>
      <c r="J377" s="103">
        <v>0</v>
      </c>
      <c r="K377" s="103">
        <v>0</v>
      </c>
      <c r="L377" s="103">
        <v>0</v>
      </c>
      <c r="M377" s="103">
        <v>0</v>
      </c>
      <c r="N377" s="103">
        <v>0</v>
      </c>
      <c r="O377" s="103">
        <v>0</v>
      </c>
      <c r="P377" s="103" t="s">
        <v>1323</v>
      </c>
      <c r="Q377" s="103" t="s">
        <v>1316</v>
      </c>
      <c r="R377" s="103"/>
      <c r="S377" s="103"/>
      <c r="T377" s="103"/>
      <c r="U377" s="14"/>
      <c r="V377" s="14"/>
      <c r="W377" s="14"/>
    </row>
    <row r="378" spans="1:23" s="10" customFormat="1" ht="12.75" customHeight="1" x14ac:dyDescent="0.2">
      <c r="A378" s="10" t="s">
        <v>661</v>
      </c>
      <c r="B378" s="10" t="s">
        <v>186</v>
      </c>
      <c r="C378" s="103">
        <v>7000</v>
      </c>
      <c r="D378" s="103">
        <v>5000</v>
      </c>
      <c r="E378" s="103">
        <v>0</v>
      </c>
      <c r="F378" s="103">
        <v>0</v>
      </c>
      <c r="G378" s="103">
        <v>1000</v>
      </c>
      <c r="H378" s="103">
        <v>0</v>
      </c>
      <c r="I378" s="103">
        <v>0</v>
      </c>
      <c r="J378" s="103">
        <v>0</v>
      </c>
      <c r="K378" s="103">
        <v>0</v>
      </c>
      <c r="L378" s="103">
        <v>2000</v>
      </c>
      <c r="M378" s="103">
        <v>0</v>
      </c>
      <c r="N378" s="103">
        <v>0</v>
      </c>
      <c r="O378" s="103">
        <v>0</v>
      </c>
      <c r="P378" s="103" t="s">
        <v>1315</v>
      </c>
      <c r="Q378" s="103" t="s">
        <v>1316</v>
      </c>
      <c r="R378" s="103"/>
      <c r="S378" s="103"/>
      <c r="T378" s="103"/>
      <c r="U378" s="14"/>
      <c r="V378" s="14"/>
      <c r="W378" s="14"/>
    </row>
    <row r="379" spans="1:23" s="10" customFormat="1" ht="12.75" customHeight="1" x14ac:dyDescent="0.2">
      <c r="A379" s="10" t="s">
        <v>652</v>
      </c>
      <c r="B379" s="10" t="s">
        <v>187</v>
      </c>
      <c r="C379" s="103">
        <v>5000</v>
      </c>
      <c r="D379" s="103">
        <v>2500</v>
      </c>
      <c r="E379" s="103">
        <v>0</v>
      </c>
      <c r="F379" s="103">
        <v>0</v>
      </c>
      <c r="G379" s="103">
        <v>0</v>
      </c>
      <c r="H379" s="103">
        <v>0</v>
      </c>
      <c r="I379" s="103">
        <v>0</v>
      </c>
      <c r="J379" s="103">
        <v>0</v>
      </c>
      <c r="K379" s="103">
        <v>0</v>
      </c>
      <c r="L379" s="103">
        <v>2650</v>
      </c>
      <c r="M379" s="103">
        <v>8500</v>
      </c>
      <c r="N379" s="103">
        <v>0</v>
      </c>
      <c r="O379" s="103">
        <v>0</v>
      </c>
      <c r="P379" s="103" t="s">
        <v>1315</v>
      </c>
      <c r="Q379" s="103" t="s">
        <v>1316</v>
      </c>
      <c r="R379" s="103"/>
      <c r="S379" s="103"/>
      <c r="T379" s="103"/>
      <c r="U379" s="14"/>
      <c r="V379" s="14"/>
      <c r="W379" s="14"/>
    </row>
    <row r="380" spans="1:23" s="10" customFormat="1" ht="12.75" customHeight="1" x14ac:dyDescent="0.2">
      <c r="A380" s="10" t="s">
        <v>613</v>
      </c>
      <c r="B380" s="10" t="s">
        <v>188</v>
      </c>
      <c r="C380" s="103">
        <v>11140</v>
      </c>
      <c r="D380" s="103">
        <v>0</v>
      </c>
      <c r="E380" s="103">
        <v>0</v>
      </c>
      <c r="F380" s="103">
        <v>0</v>
      </c>
      <c r="G380" s="103">
        <v>0</v>
      </c>
      <c r="H380" s="103">
        <v>0</v>
      </c>
      <c r="I380" s="103">
        <v>0</v>
      </c>
      <c r="J380" s="103">
        <v>0</v>
      </c>
      <c r="K380" s="103">
        <v>0</v>
      </c>
      <c r="L380" s="103">
        <v>2921</v>
      </c>
      <c r="M380" s="103">
        <v>20000</v>
      </c>
      <c r="N380" s="103">
        <v>0</v>
      </c>
      <c r="O380" s="103">
        <v>0</v>
      </c>
      <c r="P380" s="103" t="s">
        <v>1315</v>
      </c>
      <c r="Q380" s="103" t="s">
        <v>1316</v>
      </c>
      <c r="R380" s="103"/>
      <c r="S380" s="103"/>
      <c r="T380" s="103"/>
      <c r="U380" s="14"/>
      <c r="V380" s="14"/>
      <c r="W380" s="14"/>
    </row>
    <row r="381" spans="1:23" s="10" customFormat="1" ht="12.75" customHeight="1" x14ac:dyDescent="0.2">
      <c r="A381" s="10" t="s">
        <v>505</v>
      </c>
      <c r="B381" s="10" t="s">
        <v>189</v>
      </c>
      <c r="C381" s="103">
        <v>20000</v>
      </c>
      <c r="D381" s="103">
        <v>0</v>
      </c>
      <c r="E381" s="103">
        <v>0</v>
      </c>
      <c r="F381" s="103">
        <v>0</v>
      </c>
      <c r="G381" s="103">
        <v>0</v>
      </c>
      <c r="H381" s="103">
        <v>0</v>
      </c>
      <c r="I381" s="103">
        <v>0</v>
      </c>
      <c r="J381" s="103">
        <v>0</v>
      </c>
      <c r="K381" s="103">
        <v>0</v>
      </c>
      <c r="L381" s="103">
        <v>7150</v>
      </c>
      <c r="M381" s="103">
        <v>0</v>
      </c>
      <c r="N381" s="103">
        <v>0</v>
      </c>
      <c r="O381" s="103">
        <v>4000</v>
      </c>
      <c r="P381" s="103" t="s">
        <v>1315</v>
      </c>
      <c r="Q381" s="103" t="s">
        <v>1316</v>
      </c>
      <c r="R381" s="103"/>
      <c r="S381" s="103"/>
      <c r="T381" s="103"/>
      <c r="U381" s="14"/>
      <c r="V381" s="14"/>
      <c r="W381" s="14"/>
    </row>
    <row r="382" spans="1:23" s="10" customFormat="1" ht="12.75" customHeight="1" x14ac:dyDescent="0.2">
      <c r="A382" s="10" t="s">
        <v>562</v>
      </c>
      <c r="B382" s="10" t="s">
        <v>190</v>
      </c>
      <c r="C382" s="103">
        <v>8013</v>
      </c>
      <c r="D382" s="103">
        <v>3000</v>
      </c>
      <c r="E382" s="103">
        <v>0</v>
      </c>
      <c r="F382" s="103">
        <v>0</v>
      </c>
      <c r="G382" s="103">
        <v>0</v>
      </c>
      <c r="H382" s="103">
        <v>0</v>
      </c>
      <c r="I382" s="103">
        <v>0</v>
      </c>
      <c r="J382" s="103">
        <v>0</v>
      </c>
      <c r="K382" s="103">
        <v>0</v>
      </c>
      <c r="L382" s="103">
        <v>0</v>
      </c>
      <c r="M382" s="103">
        <v>0</v>
      </c>
      <c r="N382" s="103">
        <v>2000</v>
      </c>
      <c r="O382" s="103">
        <v>3100</v>
      </c>
      <c r="P382" s="103" t="s">
        <v>1312</v>
      </c>
      <c r="Q382" s="103" t="s">
        <v>1316</v>
      </c>
      <c r="R382" s="103"/>
      <c r="S382" s="103"/>
      <c r="T382" s="103"/>
      <c r="U382" s="14"/>
      <c r="V382" s="14"/>
      <c r="W382" s="14"/>
    </row>
    <row r="383" spans="1:23" s="10" customFormat="1" ht="12.75" customHeight="1" x14ac:dyDescent="0.2">
      <c r="A383" s="10" t="s">
        <v>594</v>
      </c>
      <c r="B383" s="10" t="s">
        <v>191</v>
      </c>
      <c r="C383" s="103">
        <v>4700</v>
      </c>
      <c r="D383" s="103">
        <v>0</v>
      </c>
      <c r="E383" s="103">
        <v>0</v>
      </c>
      <c r="F383" s="103">
        <v>0</v>
      </c>
      <c r="G383" s="103">
        <v>0</v>
      </c>
      <c r="H383" s="103">
        <v>0</v>
      </c>
      <c r="I383" s="103">
        <v>0</v>
      </c>
      <c r="J383" s="103">
        <v>0</v>
      </c>
      <c r="K383" s="103">
        <v>0</v>
      </c>
      <c r="L383" s="103">
        <v>0</v>
      </c>
      <c r="M383" s="103">
        <v>5000</v>
      </c>
      <c r="N383" s="103">
        <v>0</v>
      </c>
      <c r="O383" s="103">
        <v>0</v>
      </c>
      <c r="P383" s="103" t="s">
        <v>1315</v>
      </c>
      <c r="Q383" s="103" t="s">
        <v>1316</v>
      </c>
      <c r="R383" s="103"/>
      <c r="S383" s="103"/>
      <c r="T383" s="103"/>
      <c r="U383" s="14"/>
      <c r="V383" s="14"/>
      <c r="W383" s="14"/>
    </row>
    <row r="384" spans="1:23" s="10" customFormat="1" ht="12.75" customHeight="1" x14ac:dyDescent="0.2">
      <c r="A384" s="10" t="s">
        <v>680</v>
      </c>
      <c r="B384" s="10" t="s">
        <v>192</v>
      </c>
      <c r="C384" s="103">
        <v>40000</v>
      </c>
      <c r="D384" s="103">
        <v>5000</v>
      </c>
      <c r="E384" s="103">
        <v>0</v>
      </c>
      <c r="F384" s="103">
        <v>0</v>
      </c>
      <c r="G384" s="103">
        <v>0</v>
      </c>
      <c r="H384" s="103">
        <v>0</v>
      </c>
      <c r="I384" s="103">
        <v>0</v>
      </c>
      <c r="J384" s="103">
        <v>0</v>
      </c>
      <c r="K384" s="103">
        <v>0</v>
      </c>
      <c r="L384" s="103">
        <v>14055</v>
      </c>
      <c r="M384" s="103">
        <v>0</v>
      </c>
      <c r="N384" s="103">
        <v>0</v>
      </c>
      <c r="O384" s="103">
        <v>0</v>
      </c>
      <c r="P384" s="103" t="s">
        <v>1321</v>
      </c>
      <c r="Q384" s="103" t="s">
        <v>1316</v>
      </c>
      <c r="R384" s="103"/>
      <c r="S384" s="103"/>
      <c r="T384" s="103"/>
      <c r="U384" s="14"/>
      <c r="V384" s="14"/>
      <c r="W384" s="14"/>
    </row>
    <row r="385" spans="1:23" s="10" customFormat="1" ht="12.75" customHeight="1" x14ac:dyDescent="0.2">
      <c r="A385" s="10" t="s">
        <v>702</v>
      </c>
      <c r="B385" s="10" t="s">
        <v>193</v>
      </c>
      <c r="C385" s="103">
        <v>44200</v>
      </c>
      <c r="D385" s="103">
        <v>0</v>
      </c>
      <c r="E385" s="103">
        <v>0</v>
      </c>
      <c r="F385" s="103">
        <v>0</v>
      </c>
      <c r="G385" s="103">
        <v>0</v>
      </c>
      <c r="H385" s="103">
        <v>0</v>
      </c>
      <c r="I385" s="103">
        <v>0</v>
      </c>
      <c r="J385" s="103">
        <v>0</v>
      </c>
      <c r="K385" s="103">
        <v>0</v>
      </c>
      <c r="L385" s="103">
        <v>0</v>
      </c>
      <c r="M385" s="103">
        <v>0</v>
      </c>
      <c r="N385" s="103">
        <v>0</v>
      </c>
      <c r="O385" s="103">
        <v>0</v>
      </c>
      <c r="P385" s="103" t="s">
        <v>1321</v>
      </c>
      <c r="Q385" s="103" t="s">
        <v>1316</v>
      </c>
      <c r="R385" s="103"/>
      <c r="S385" s="103"/>
      <c r="T385" s="103"/>
      <c r="U385" s="14"/>
      <c r="V385" s="14"/>
      <c r="W385" s="14"/>
    </row>
    <row r="386" spans="1:23" s="10" customFormat="1" ht="12.75" customHeight="1" x14ac:dyDescent="0.2">
      <c r="A386" s="10" t="s">
        <v>592</v>
      </c>
      <c r="B386" s="10" t="s">
        <v>194</v>
      </c>
      <c r="C386" s="103">
        <v>3400</v>
      </c>
      <c r="D386" s="103">
        <v>0</v>
      </c>
      <c r="E386" s="103">
        <v>0</v>
      </c>
      <c r="F386" s="103">
        <v>0</v>
      </c>
      <c r="G386" s="103">
        <v>0</v>
      </c>
      <c r="H386" s="103">
        <v>0</v>
      </c>
      <c r="I386" s="103">
        <v>0</v>
      </c>
      <c r="J386" s="103">
        <v>0</v>
      </c>
      <c r="K386" s="103">
        <v>0</v>
      </c>
      <c r="L386" s="103">
        <v>0</v>
      </c>
      <c r="M386" s="103">
        <v>0</v>
      </c>
      <c r="N386" s="103">
        <v>0</v>
      </c>
      <c r="O386" s="103">
        <v>0</v>
      </c>
      <c r="P386" s="103" t="s">
        <v>1315</v>
      </c>
      <c r="Q386" s="103" t="s">
        <v>1316</v>
      </c>
      <c r="R386" s="103"/>
      <c r="S386" s="103"/>
      <c r="T386" s="103"/>
      <c r="U386" s="14"/>
      <c r="V386" s="14"/>
      <c r="W386" s="14"/>
    </row>
    <row r="387" spans="1:23" s="10" customFormat="1" ht="12.75" customHeight="1" x14ac:dyDescent="0.2">
      <c r="A387" s="10" t="s">
        <v>1043</v>
      </c>
      <c r="B387" s="10" t="s">
        <v>1044</v>
      </c>
      <c r="C387" s="103">
        <v>9142</v>
      </c>
      <c r="D387" s="103">
        <v>0</v>
      </c>
      <c r="E387" s="103">
        <v>0</v>
      </c>
      <c r="F387" s="103">
        <v>0</v>
      </c>
      <c r="G387" s="103">
        <v>0</v>
      </c>
      <c r="H387" s="103">
        <v>0</v>
      </c>
      <c r="I387" s="103">
        <v>0</v>
      </c>
      <c r="J387" s="103">
        <v>0</v>
      </c>
      <c r="K387" s="103">
        <v>0</v>
      </c>
      <c r="L387" s="103">
        <v>0</v>
      </c>
      <c r="M387" s="103">
        <v>0</v>
      </c>
      <c r="N387" s="103">
        <v>5000</v>
      </c>
      <c r="O387" s="103">
        <v>0</v>
      </c>
      <c r="P387" s="103" t="s">
        <v>1312</v>
      </c>
      <c r="Q387" s="103" t="s">
        <v>1314</v>
      </c>
      <c r="R387" s="103"/>
      <c r="S387" s="103"/>
      <c r="T387" s="103"/>
      <c r="U387" s="14"/>
      <c r="V387" s="14"/>
      <c r="W387" s="14"/>
    </row>
    <row r="388" spans="1:23" s="10" customFormat="1" ht="12.75" customHeight="1" x14ac:dyDescent="0.2">
      <c r="A388" s="10" t="s">
        <v>624</v>
      </c>
      <c r="B388" s="10" t="s">
        <v>195</v>
      </c>
      <c r="C388" s="103">
        <v>3173</v>
      </c>
      <c r="D388" s="103">
        <v>0</v>
      </c>
      <c r="E388" s="103">
        <v>0</v>
      </c>
      <c r="F388" s="103">
        <v>0</v>
      </c>
      <c r="G388" s="103">
        <v>0</v>
      </c>
      <c r="H388" s="103">
        <v>0</v>
      </c>
      <c r="I388" s="103">
        <v>0</v>
      </c>
      <c r="J388" s="103">
        <v>0</v>
      </c>
      <c r="K388" s="103">
        <v>0</v>
      </c>
      <c r="L388" s="103">
        <v>0</v>
      </c>
      <c r="M388" s="103">
        <v>0</v>
      </c>
      <c r="N388" s="103">
        <v>0</v>
      </c>
      <c r="O388" s="103">
        <v>0</v>
      </c>
      <c r="P388" s="103" t="s">
        <v>1315</v>
      </c>
      <c r="Q388" s="103" t="s">
        <v>1316</v>
      </c>
      <c r="R388" s="103"/>
      <c r="S388" s="103"/>
      <c r="T388" s="103"/>
      <c r="U388" s="14"/>
      <c r="V388" s="14"/>
      <c r="W388" s="14"/>
    </row>
    <row r="389" spans="1:23" s="10" customFormat="1" ht="12.75" customHeight="1" x14ac:dyDescent="0.2">
      <c r="A389" s="10" t="s">
        <v>688</v>
      </c>
      <c r="B389" s="10" t="s">
        <v>196</v>
      </c>
      <c r="C389" s="103">
        <v>50000</v>
      </c>
      <c r="D389" s="103">
        <v>0</v>
      </c>
      <c r="E389" s="103">
        <v>0</v>
      </c>
      <c r="F389" s="103">
        <v>0</v>
      </c>
      <c r="G389" s="103">
        <v>0</v>
      </c>
      <c r="H389" s="103">
        <v>0</v>
      </c>
      <c r="I389" s="103">
        <v>0</v>
      </c>
      <c r="J389" s="103">
        <v>0</v>
      </c>
      <c r="K389" s="103">
        <v>0</v>
      </c>
      <c r="L389" s="103">
        <v>14870</v>
      </c>
      <c r="M389" s="103">
        <v>0</v>
      </c>
      <c r="N389" s="103">
        <v>0</v>
      </c>
      <c r="O389" s="103">
        <v>0</v>
      </c>
      <c r="P389" s="103" t="s">
        <v>1321</v>
      </c>
      <c r="Q389" s="103" t="s">
        <v>1316</v>
      </c>
      <c r="R389" s="103"/>
      <c r="S389" s="103"/>
      <c r="T389" s="103"/>
      <c r="U389" s="14"/>
      <c r="V389" s="14"/>
      <c r="W389" s="14"/>
    </row>
    <row r="390" spans="1:23" s="10" customFormat="1" ht="12.75" customHeight="1" x14ac:dyDescent="0.2">
      <c r="A390" s="10" t="s">
        <v>595</v>
      </c>
      <c r="B390" s="10" t="s">
        <v>197</v>
      </c>
      <c r="C390" s="103">
        <v>9000</v>
      </c>
      <c r="D390" s="103">
        <v>0</v>
      </c>
      <c r="E390" s="103">
        <v>0</v>
      </c>
      <c r="F390" s="103">
        <v>0</v>
      </c>
      <c r="G390" s="103">
        <v>0</v>
      </c>
      <c r="H390" s="103">
        <v>0</v>
      </c>
      <c r="I390" s="103">
        <v>0</v>
      </c>
      <c r="J390" s="103">
        <v>0</v>
      </c>
      <c r="K390" s="103">
        <v>270</v>
      </c>
      <c r="L390" s="103">
        <v>0</v>
      </c>
      <c r="M390" s="103">
        <v>0</v>
      </c>
      <c r="N390" s="103">
        <v>0</v>
      </c>
      <c r="O390" s="103">
        <v>9000</v>
      </c>
      <c r="P390" s="103" t="s">
        <v>1315</v>
      </c>
      <c r="Q390" s="103" t="s">
        <v>1316</v>
      </c>
      <c r="R390" s="103"/>
      <c r="S390" s="103"/>
      <c r="T390" s="103"/>
      <c r="U390" s="14"/>
      <c r="V390" s="14"/>
      <c r="W390" s="14"/>
    </row>
    <row r="391" spans="1:23" s="10" customFormat="1" ht="12.75" customHeight="1" x14ac:dyDescent="0.2">
      <c r="A391" s="10" t="s">
        <v>540</v>
      </c>
      <c r="B391" s="10" t="s">
        <v>198</v>
      </c>
      <c r="C391" s="103">
        <v>15671</v>
      </c>
      <c r="D391" s="103">
        <v>5000</v>
      </c>
      <c r="E391" s="103">
        <v>0</v>
      </c>
      <c r="F391" s="103">
        <v>0</v>
      </c>
      <c r="G391" s="103">
        <v>0</v>
      </c>
      <c r="H391" s="103">
        <v>0</v>
      </c>
      <c r="I391" s="103">
        <v>0</v>
      </c>
      <c r="J391" s="103">
        <v>250</v>
      </c>
      <c r="K391" s="103">
        <v>0</v>
      </c>
      <c r="L391" s="103">
        <v>0</v>
      </c>
      <c r="M391" s="103">
        <v>0</v>
      </c>
      <c r="N391" s="103">
        <v>0</v>
      </c>
      <c r="O391" s="103">
        <v>2000</v>
      </c>
      <c r="P391" s="103" t="s">
        <v>1315</v>
      </c>
      <c r="Q391" s="103" t="s">
        <v>1316</v>
      </c>
      <c r="R391" s="103"/>
      <c r="S391" s="103"/>
      <c r="T391" s="103"/>
      <c r="U391" s="14"/>
      <c r="V391" s="14"/>
      <c r="W391" s="14"/>
    </row>
    <row r="392" spans="1:23" s="10" customFormat="1" ht="12.75" customHeight="1" x14ac:dyDescent="0.2">
      <c r="A392" s="10" t="s">
        <v>693</v>
      </c>
      <c r="B392" s="10" t="s">
        <v>199</v>
      </c>
      <c r="C392" s="103">
        <v>19555</v>
      </c>
      <c r="D392" s="103">
        <v>0</v>
      </c>
      <c r="E392" s="103">
        <v>0</v>
      </c>
      <c r="F392" s="103">
        <v>0</v>
      </c>
      <c r="G392" s="103">
        <v>0</v>
      </c>
      <c r="H392" s="103">
        <v>0</v>
      </c>
      <c r="I392" s="103">
        <v>0</v>
      </c>
      <c r="J392" s="103">
        <v>0</v>
      </c>
      <c r="K392" s="103">
        <v>0</v>
      </c>
      <c r="L392" s="103">
        <v>0</v>
      </c>
      <c r="M392" s="103">
        <v>0</v>
      </c>
      <c r="N392" s="103">
        <v>0</v>
      </c>
      <c r="O392" s="103">
        <v>0</v>
      </c>
      <c r="P392" s="103" t="s">
        <v>1321</v>
      </c>
      <c r="Q392" s="103" t="s">
        <v>1316</v>
      </c>
      <c r="R392" s="103"/>
      <c r="S392" s="103"/>
      <c r="T392" s="103"/>
      <c r="U392" s="14"/>
      <c r="V392" s="14"/>
      <c r="W392" s="14"/>
    </row>
    <row r="393" spans="1:23" s="10" customFormat="1" ht="12.75" customHeight="1" x14ac:dyDescent="0.2">
      <c r="A393" s="10" t="s">
        <v>541</v>
      </c>
      <c r="B393" s="10" t="s">
        <v>200</v>
      </c>
      <c r="C393" s="103">
        <v>9387</v>
      </c>
      <c r="D393" s="103">
        <v>3000</v>
      </c>
      <c r="E393" s="103">
        <v>0</v>
      </c>
      <c r="F393" s="103">
        <v>0</v>
      </c>
      <c r="G393" s="103">
        <v>0</v>
      </c>
      <c r="H393" s="103">
        <v>0</v>
      </c>
      <c r="I393" s="103">
        <v>0</v>
      </c>
      <c r="J393" s="103">
        <v>0</v>
      </c>
      <c r="K393" s="103">
        <v>0</v>
      </c>
      <c r="L393" s="103">
        <v>525</v>
      </c>
      <c r="M393" s="103">
        <v>0</v>
      </c>
      <c r="N393" s="103">
        <v>0</v>
      </c>
      <c r="O393" s="103">
        <v>0</v>
      </c>
      <c r="P393" s="103" t="s">
        <v>1315</v>
      </c>
      <c r="Q393" s="103" t="s">
        <v>1316</v>
      </c>
      <c r="R393" s="103"/>
      <c r="S393" s="103"/>
      <c r="T393" s="103"/>
      <c r="U393" s="14"/>
      <c r="V393" s="14"/>
      <c r="W393" s="14"/>
    </row>
    <row r="394" spans="1:23" s="10" customFormat="1" ht="12.75" customHeight="1" x14ac:dyDescent="0.2">
      <c r="A394" s="10" t="s">
        <v>1045</v>
      </c>
      <c r="B394" s="10" t="s">
        <v>1046</v>
      </c>
      <c r="C394" s="103">
        <v>7927</v>
      </c>
      <c r="D394" s="103">
        <v>0</v>
      </c>
      <c r="E394" s="103">
        <v>0</v>
      </c>
      <c r="F394" s="103">
        <v>0</v>
      </c>
      <c r="G394" s="103">
        <v>0</v>
      </c>
      <c r="H394" s="103">
        <v>0</v>
      </c>
      <c r="I394" s="103">
        <v>0</v>
      </c>
      <c r="J394" s="103">
        <v>0</v>
      </c>
      <c r="K394" s="103">
        <v>0</v>
      </c>
      <c r="L394" s="103">
        <v>0</v>
      </c>
      <c r="M394" s="103">
        <v>224268</v>
      </c>
      <c r="N394" s="103">
        <v>0</v>
      </c>
      <c r="O394" s="103">
        <v>0</v>
      </c>
      <c r="P394" s="103" t="s">
        <v>1331</v>
      </c>
      <c r="Q394" s="103" t="s">
        <v>1314</v>
      </c>
      <c r="R394" s="103"/>
      <c r="S394" s="103"/>
      <c r="T394" s="103"/>
      <c r="U394" s="14"/>
      <c r="V394" s="14"/>
      <c r="W394" s="14"/>
    </row>
    <row r="395" spans="1:23" s="10" customFormat="1" ht="12.75" customHeight="1" x14ac:dyDescent="0.2">
      <c r="A395" s="10" t="s">
        <v>801</v>
      </c>
      <c r="B395" s="10" t="s">
        <v>1358</v>
      </c>
      <c r="C395" s="103">
        <v>1718</v>
      </c>
      <c r="D395" s="103">
        <v>1000</v>
      </c>
      <c r="E395" s="103">
        <v>0</v>
      </c>
      <c r="F395" s="103">
        <v>0</v>
      </c>
      <c r="G395" s="103">
        <v>0</v>
      </c>
      <c r="H395" s="103">
        <v>0</v>
      </c>
      <c r="I395" s="103">
        <v>0</v>
      </c>
      <c r="J395" s="103">
        <v>0</v>
      </c>
      <c r="K395" s="103">
        <v>0</v>
      </c>
      <c r="L395" s="103">
        <v>0</v>
      </c>
      <c r="M395" s="103">
        <v>0</v>
      </c>
      <c r="N395" s="103">
        <v>0</v>
      </c>
      <c r="O395" s="103">
        <v>4000</v>
      </c>
      <c r="P395" s="103" t="s">
        <v>1323</v>
      </c>
      <c r="Q395" s="103" t="s">
        <v>1316</v>
      </c>
      <c r="R395" s="103"/>
      <c r="S395" s="103"/>
      <c r="T395" s="103"/>
      <c r="U395" s="14"/>
      <c r="V395" s="14"/>
      <c r="W395" s="14"/>
    </row>
    <row r="396" spans="1:23" s="10" customFormat="1" ht="12.75" customHeight="1" x14ac:dyDescent="0.2">
      <c r="A396" s="10" t="s">
        <v>621</v>
      </c>
      <c r="B396" s="10" t="s">
        <v>383</v>
      </c>
      <c r="C396" s="103">
        <v>49618</v>
      </c>
      <c r="D396" s="103">
        <v>0</v>
      </c>
      <c r="E396" s="103">
        <v>0</v>
      </c>
      <c r="F396" s="103">
        <v>0</v>
      </c>
      <c r="G396" s="103">
        <v>0</v>
      </c>
      <c r="H396" s="103">
        <v>0</v>
      </c>
      <c r="I396" s="103">
        <v>0</v>
      </c>
      <c r="J396" s="103">
        <v>0</v>
      </c>
      <c r="K396" s="103">
        <v>0</v>
      </c>
      <c r="L396" s="103">
        <v>0</v>
      </c>
      <c r="M396" s="103">
        <v>0</v>
      </c>
      <c r="N396" s="103">
        <v>0</v>
      </c>
      <c r="O396" s="103">
        <v>16620</v>
      </c>
      <c r="P396" s="103" t="s">
        <v>1312</v>
      </c>
      <c r="Q396" s="103" t="s">
        <v>1316</v>
      </c>
      <c r="R396" s="103"/>
      <c r="S396" s="103"/>
      <c r="T396" s="103"/>
      <c r="U396" s="14"/>
      <c r="V396" s="14"/>
      <c r="W396" s="14"/>
    </row>
    <row r="397" spans="1:23" s="10" customFormat="1" ht="12.75" customHeight="1" x14ac:dyDescent="0.2">
      <c r="A397" s="10" t="s">
        <v>401</v>
      </c>
      <c r="B397" s="10" t="s">
        <v>201</v>
      </c>
      <c r="C397" s="103">
        <v>67624</v>
      </c>
      <c r="D397" s="103">
        <v>10700</v>
      </c>
      <c r="E397" s="103">
        <v>0</v>
      </c>
      <c r="F397" s="103">
        <v>0</v>
      </c>
      <c r="G397" s="103">
        <v>0</v>
      </c>
      <c r="H397" s="103">
        <v>0</v>
      </c>
      <c r="I397" s="103">
        <v>0</v>
      </c>
      <c r="J397" s="103">
        <v>0</v>
      </c>
      <c r="K397" s="103">
        <v>0</v>
      </c>
      <c r="L397" s="103">
        <v>0</v>
      </c>
      <c r="M397" s="103">
        <v>0</v>
      </c>
      <c r="N397" s="103">
        <v>0</v>
      </c>
      <c r="O397" s="103">
        <v>0</v>
      </c>
      <c r="P397" s="103" t="s">
        <v>1312</v>
      </c>
      <c r="Q397" s="103" t="s">
        <v>1316</v>
      </c>
      <c r="R397" s="103"/>
      <c r="S397" s="103"/>
      <c r="T397" s="103"/>
      <c r="U397" s="14"/>
      <c r="V397" s="14"/>
      <c r="W397" s="14"/>
    </row>
    <row r="398" spans="1:23" s="10" customFormat="1" ht="12.75" customHeight="1" x14ac:dyDescent="0.2">
      <c r="A398" s="10" t="s">
        <v>703</v>
      </c>
      <c r="B398" s="10" t="s">
        <v>202</v>
      </c>
      <c r="C398" s="103">
        <v>2652</v>
      </c>
      <c r="D398" s="103">
        <v>0</v>
      </c>
      <c r="E398" s="103">
        <v>0</v>
      </c>
      <c r="F398" s="103">
        <v>0</v>
      </c>
      <c r="G398" s="103">
        <v>0</v>
      </c>
      <c r="H398" s="103">
        <v>0</v>
      </c>
      <c r="I398" s="103">
        <v>0</v>
      </c>
      <c r="J398" s="103">
        <v>0</v>
      </c>
      <c r="K398" s="103">
        <v>0</v>
      </c>
      <c r="L398" s="103">
        <v>0</v>
      </c>
      <c r="M398" s="103">
        <v>15143</v>
      </c>
      <c r="N398" s="103">
        <v>19182</v>
      </c>
      <c r="O398" s="103">
        <v>0</v>
      </c>
      <c r="P398" s="103" t="s">
        <v>1321</v>
      </c>
      <c r="Q398" s="103" t="s">
        <v>1316</v>
      </c>
      <c r="R398" s="103"/>
      <c r="S398" s="103"/>
      <c r="T398" s="103"/>
      <c r="U398" s="14"/>
      <c r="V398" s="14"/>
      <c r="W398" s="14"/>
    </row>
    <row r="399" spans="1:23" s="10" customFormat="1" ht="12.75" customHeight="1" x14ac:dyDescent="0.2">
      <c r="A399" s="10" t="s">
        <v>622</v>
      </c>
      <c r="B399" s="10" t="s">
        <v>351</v>
      </c>
      <c r="C399" s="103">
        <v>143533</v>
      </c>
      <c r="D399" s="103">
        <v>20000</v>
      </c>
      <c r="E399" s="103">
        <v>0</v>
      </c>
      <c r="F399" s="103">
        <v>0</v>
      </c>
      <c r="G399" s="103">
        <v>0</v>
      </c>
      <c r="H399" s="103">
        <v>0</v>
      </c>
      <c r="I399" s="103">
        <v>0</v>
      </c>
      <c r="J399" s="103">
        <v>0</v>
      </c>
      <c r="K399" s="103">
        <v>0</v>
      </c>
      <c r="L399" s="103">
        <v>1170</v>
      </c>
      <c r="M399" s="103">
        <v>0</v>
      </c>
      <c r="N399" s="103">
        <v>0</v>
      </c>
      <c r="O399" s="103">
        <v>0</v>
      </c>
      <c r="P399" s="103" t="s">
        <v>1324</v>
      </c>
      <c r="Q399" s="103" t="s">
        <v>1316</v>
      </c>
      <c r="R399" s="103"/>
      <c r="S399" s="103"/>
      <c r="T399" s="103"/>
      <c r="U399" s="14"/>
      <c r="V399" s="14"/>
      <c r="W399" s="14"/>
    </row>
    <row r="400" spans="1:23" s="10" customFormat="1" ht="12.75" customHeight="1" x14ac:dyDescent="0.2">
      <c r="A400" s="10" t="s">
        <v>1047</v>
      </c>
      <c r="B400" s="10" t="s">
        <v>1048</v>
      </c>
      <c r="C400" s="103">
        <v>26925</v>
      </c>
      <c r="D400" s="103">
        <v>0</v>
      </c>
      <c r="E400" s="103">
        <v>0</v>
      </c>
      <c r="F400" s="103">
        <v>0</v>
      </c>
      <c r="G400" s="103">
        <v>0</v>
      </c>
      <c r="H400" s="103">
        <v>0</v>
      </c>
      <c r="I400" s="103">
        <v>0</v>
      </c>
      <c r="J400" s="103">
        <v>0</v>
      </c>
      <c r="K400" s="103">
        <v>0</v>
      </c>
      <c r="L400" s="103">
        <v>0</v>
      </c>
      <c r="M400" s="103">
        <v>0</v>
      </c>
      <c r="N400" s="103">
        <v>0</v>
      </c>
      <c r="O400" s="103">
        <v>3000</v>
      </c>
      <c r="P400" s="103" t="s">
        <v>1312</v>
      </c>
      <c r="Q400" s="103" t="s">
        <v>1314</v>
      </c>
      <c r="R400" s="103"/>
      <c r="S400" s="103"/>
      <c r="T400" s="103"/>
      <c r="U400" s="14"/>
      <c r="V400" s="14"/>
      <c r="W400" s="14"/>
    </row>
    <row r="401" spans="1:23" s="10" customFormat="1" ht="12.75" customHeight="1" x14ac:dyDescent="0.2">
      <c r="A401" s="10" t="s">
        <v>408</v>
      </c>
      <c r="B401" s="10" t="s">
        <v>203</v>
      </c>
      <c r="C401" s="103">
        <v>25561</v>
      </c>
      <c r="D401" s="103">
        <v>0</v>
      </c>
      <c r="E401" s="103">
        <v>0</v>
      </c>
      <c r="F401" s="103">
        <v>0</v>
      </c>
      <c r="G401" s="103">
        <v>0</v>
      </c>
      <c r="H401" s="103">
        <v>0</v>
      </c>
      <c r="I401" s="103">
        <v>0</v>
      </c>
      <c r="J401" s="103">
        <v>0</v>
      </c>
      <c r="K401" s="103">
        <v>0</v>
      </c>
      <c r="L401" s="103">
        <v>0</v>
      </c>
      <c r="M401" s="103">
        <v>1509</v>
      </c>
      <c r="N401" s="103">
        <v>0</v>
      </c>
      <c r="O401" s="103">
        <v>0</v>
      </c>
      <c r="P401" s="103" t="s">
        <v>1315</v>
      </c>
      <c r="Q401" s="103" t="s">
        <v>1316</v>
      </c>
      <c r="R401" s="103"/>
      <c r="S401" s="103"/>
      <c r="T401" s="103"/>
      <c r="U401" s="14"/>
      <c r="V401" s="14"/>
      <c r="W401" s="14"/>
    </row>
    <row r="402" spans="1:23" s="10" customFormat="1" ht="12.75" customHeight="1" x14ac:dyDescent="0.2">
      <c r="A402" s="10" t="s">
        <v>415</v>
      </c>
      <c r="B402" s="10" t="s">
        <v>204</v>
      </c>
      <c r="C402" s="103">
        <v>3551</v>
      </c>
      <c r="D402" s="103">
        <v>6000</v>
      </c>
      <c r="E402" s="103">
        <v>0</v>
      </c>
      <c r="F402" s="103">
        <v>0</v>
      </c>
      <c r="G402" s="103">
        <v>0</v>
      </c>
      <c r="H402" s="103">
        <v>0</v>
      </c>
      <c r="I402" s="103">
        <v>0</v>
      </c>
      <c r="J402" s="103">
        <v>0</v>
      </c>
      <c r="K402" s="103">
        <v>0</v>
      </c>
      <c r="L402" s="103">
        <v>0</v>
      </c>
      <c r="M402" s="103">
        <v>0</v>
      </c>
      <c r="N402" s="103">
        <v>0</v>
      </c>
      <c r="O402" s="103">
        <v>0</v>
      </c>
      <c r="P402" s="103" t="s">
        <v>1315</v>
      </c>
      <c r="Q402" s="103" t="s">
        <v>1316</v>
      </c>
      <c r="R402" s="103"/>
      <c r="S402" s="103"/>
      <c r="T402" s="103"/>
      <c r="U402" s="14"/>
      <c r="V402" s="14"/>
      <c r="W402" s="14"/>
    </row>
    <row r="403" spans="1:23" s="10" customFormat="1" ht="12.75" customHeight="1" x14ac:dyDescent="0.2">
      <c r="A403" s="10" t="s">
        <v>442</v>
      </c>
      <c r="B403" s="10" t="s">
        <v>205</v>
      </c>
      <c r="C403" s="103">
        <v>705</v>
      </c>
      <c r="D403" s="103">
        <v>3278</v>
      </c>
      <c r="E403" s="103">
        <v>0</v>
      </c>
      <c r="F403" s="103">
        <v>0</v>
      </c>
      <c r="G403" s="103">
        <v>0</v>
      </c>
      <c r="H403" s="103">
        <v>0</v>
      </c>
      <c r="I403" s="103">
        <v>0</v>
      </c>
      <c r="J403" s="103">
        <v>0</v>
      </c>
      <c r="K403" s="103">
        <v>0</v>
      </c>
      <c r="L403" s="103">
        <v>0</v>
      </c>
      <c r="M403" s="103">
        <v>0</v>
      </c>
      <c r="N403" s="103">
        <v>0</v>
      </c>
      <c r="O403" s="103">
        <v>0</v>
      </c>
      <c r="P403" s="103" t="s">
        <v>1315</v>
      </c>
      <c r="Q403" s="103" t="s">
        <v>1316</v>
      </c>
      <c r="R403" s="103"/>
      <c r="S403" s="103"/>
      <c r="T403" s="103"/>
      <c r="U403" s="14"/>
      <c r="V403" s="14"/>
      <c r="W403" s="14"/>
    </row>
    <row r="404" spans="1:23" s="10" customFormat="1" ht="12.75" customHeight="1" x14ac:dyDescent="0.2">
      <c r="A404" s="10" t="s">
        <v>393</v>
      </c>
      <c r="B404" s="10" t="s">
        <v>206</v>
      </c>
      <c r="C404" s="103">
        <v>31664</v>
      </c>
      <c r="D404" s="103">
        <v>4500</v>
      </c>
      <c r="E404" s="103">
        <v>0</v>
      </c>
      <c r="F404" s="103">
        <v>0</v>
      </c>
      <c r="G404" s="103">
        <v>0</v>
      </c>
      <c r="H404" s="103">
        <v>0</v>
      </c>
      <c r="I404" s="103">
        <v>0</v>
      </c>
      <c r="J404" s="103">
        <v>0</v>
      </c>
      <c r="K404" s="103">
        <v>0</v>
      </c>
      <c r="L404" s="103">
        <v>22113</v>
      </c>
      <c r="M404" s="103">
        <v>0</v>
      </c>
      <c r="N404" s="103">
        <v>0</v>
      </c>
      <c r="O404" s="103">
        <v>0</v>
      </c>
      <c r="P404" s="103" t="s">
        <v>1312</v>
      </c>
      <c r="Q404" s="103" t="s">
        <v>1316</v>
      </c>
      <c r="R404" s="103"/>
      <c r="S404" s="103"/>
      <c r="T404" s="103"/>
      <c r="U404" s="14"/>
      <c r="V404" s="14"/>
      <c r="W404" s="14"/>
    </row>
    <row r="405" spans="1:23" s="10" customFormat="1" ht="12.75" customHeight="1" x14ac:dyDescent="0.2">
      <c r="A405" s="10" t="s">
        <v>450</v>
      </c>
      <c r="B405" s="10" t="s">
        <v>207</v>
      </c>
      <c r="C405" s="103">
        <v>12622</v>
      </c>
      <c r="D405" s="103">
        <v>2500</v>
      </c>
      <c r="E405" s="103">
        <v>0</v>
      </c>
      <c r="F405" s="103">
        <v>0</v>
      </c>
      <c r="G405" s="103">
        <v>0</v>
      </c>
      <c r="H405" s="103">
        <v>0</v>
      </c>
      <c r="I405" s="103">
        <v>0</v>
      </c>
      <c r="J405" s="103">
        <v>0</v>
      </c>
      <c r="K405" s="103">
        <v>0</v>
      </c>
      <c r="L405" s="103">
        <v>2505</v>
      </c>
      <c r="M405" s="103">
        <v>0</v>
      </c>
      <c r="N405" s="103">
        <v>0</v>
      </c>
      <c r="O405" s="103">
        <v>4017</v>
      </c>
      <c r="P405" s="103" t="s">
        <v>1315</v>
      </c>
      <c r="Q405" s="103" t="s">
        <v>1316</v>
      </c>
      <c r="R405" s="103"/>
      <c r="S405" s="103"/>
      <c r="T405" s="103"/>
      <c r="U405" s="14"/>
      <c r="V405" s="14"/>
      <c r="W405" s="14"/>
    </row>
    <row r="406" spans="1:23" s="10" customFormat="1" ht="12.75" customHeight="1" x14ac:dyDescent="0.2">
      <c r="A406" s="10" t="s">
        <v>576</v>
      </c>
      <c r="B406" s="10" t="s">
        <v>208</v>
      </c>
      <c r="C406" s="103">
        <v>7977</v>
      </c>
      <c r="D406" s="103">
        <v>0</v>
      </c>
      <c r="E406" s="103">
        <v>0</v>
      </c>
      <c r="F406" s="103">
        <v>0</v>
      </c>
      <c r="G406" s="103">
        <v>0</v>
      </c>
      <c r="H406" s="103">
        <v>0</v>
      </c>
      <c r="I406" s="103">
        <v>0</v>
      </c>
      <c r="J406" s="103">
        <v>0</v>
      </c>
      <c r="K406" s="103">
        <v>0</v>
      </c>
      <c r="L406" s="103">
        <v>0</v>
      </c>
      <c r="M406" s="103">
        <v>0</v>
      </c>
      <c r="N406" s="103">
        <v>0</v>
      </c>
      <c r="O406" s="103">
        <v>0</v>
      </c>
      <c r="P406" s="103" t="s">
        <v>1315</v>
      </c>
      <c r="Q406" s="103" t="s">
        <v>1316</v>
      </c>
      <c r="R406" s="103"/>
      <c r="S406" s="103"/>
      <c r="T406" s="103"/>
      <c r="U406" s="14"/>
      <c r="V406" s="14"/>
      <c r="W406" s="14"/>
    </row>
    <row r="407" spans="1:23" s="10" customFormat="1" ht="12.75" customHeight="1" x14ac:dyDescent="0.2">
      <c r="A407" s="10" t="s">
        <v>577</v>
      </c>
      <c r="B407" s="10" t="s">
        <v>209</v>
      </c>
      <c r="C407" s="103">
        <v>27000</v>
      </c>
      <c r="D407" s="103">
        <v>3000</v>
      </c>
      <c r="E407" s="103">
        <v>0</v>
      </c>
      <c r="F407" s="103">
        <v>0</v>
      </c>
      <c r="G407" s="103">
        <v>0</v>
      </c>
      <c r="H407" s="103">
        <v>0</v>
      </c>
      <c r="I407" s="103">
        <v>0</v>
      </c>
      <c r="J407" s="103">
        <v>0</v>
      </c>
      <c r="K407" s="103">
        <v>0</v>
      </c>
      <c r="L407" s="103">
        <v>1410</v>
      </c>
      <c r="M407" s="103">
        <v>0</v>
      </c>
      <c r="N407" s="103">
        <v>0</v>
      </c>
      <c r="O407" s="103">
        <v>0</v>
      </c>
      <c r="P407" s="103" t="s">
        <v>1315</v>
      </c>
      <c r="Q407" s="103" t="s">
        <v>1316</v>
      </c>
      <c r="R407" s="103"/>
      <c r="S407" s="103"/>
      <c r="T407" s="103"/>
      <c r="U407" s="14"/>
      <c r="V407" s="14"/>
      <c r="W407" s="14"/>
    </row>
    <row r="408" spans="1:23" s="10" customFormat="1" ht="12.75" customHeight="1" x14ac:dyDescent="0.2">
      <c r="A408" s="10" t="s">
        <v>432</v>
      </c>
      <c r="B408" s="10" t="s">
        <v>210</v>
      </c>
      <c r="C408" s="103">
        <v>28</v>
      </c>
      <c r="D408" s="103">
        <v>0</v>
      </c>
      <c r="E408" s="103">
        <v>0</v>
      </c>
      <c r="F408" s="103">
        <v>0</v>
      </c>
      <c r="G408" s="103">
        <v>0</v>
      </c>
      <c r="H408" s="103">
        <v>0</v>
      </c>
      <c r="I408" s="103">
        <v>0</v>
      </c>
      <c r="J408" s="103">
        <v>0</v>
      </c>
      <c r="K408" s="103">
        <v>0</v>
      </c>
      <c r="L408" s="103">
        <v>0</v>
      </c>
      <c r="M408" s="103">
        <v>13221</v>
      </c>
      <c r="N408" s="103">
        <v>0</v>
      </c>
      <c r="O408" s="103">
        <v>0</v>
      </c>
      <c r="P408" s="103" t="s">
        <v>1315</v>
      </c>
      <c r="Q408" s="103" t="s">
        <v>1316</v>
      </c>
      <c r="R408" s="103"/>
      <c r="S408" s="103"/>
      <c r="T408" s="103"/>
      <c r="U408" s="14"/>
      <c r="V408" s="14"/>
      <c r="W408" s="14"/>
    </row>
    <row r="409" spans="1:23" s="10" customFormat="1" ht="12.75" customHeight="1" x14ac:dyDescent="0.2">
      <c r="A409" s="10" t="s">
        <v>1049</v>
      </c>
      <c r="B409" s="10" t="s">
        <v>1050</v>
      </c>
      <c r="C409" s="103">
        <v>55361</v>
      </c>
      <c r="D409" s="103">
        <v>12000</v>
      </c>
      <c r="E409" s="103">
        <v>0</v>
      </c>
      <c r="F409" s="103">
        <v>0</v>
      </c>
      <c r="G409" s="103">
        <v>0</v>
      </c>
      <c r="H409" s="103">
        <v>0</v>
      </c>
      <c r="I409" s="103">
        <v>0</v>
      </c>
      <c r="J409" s="103">
        <v>0</v>
      </c>
      <c r="K409" s="103">
        <v>5710</v>
      </c>
      <c r="L409" s="103">
        <v>0</v>
      </c>
      <c r="M409" s="103">
        <v>0</v>
      </c>
      <c r="N409" s="103">
        <v>12070</v>
      </c>
      <c r="O409" s="103">
        <v>68300</v>
      </c>
      <c r="P409" s="103" t="s">
        <v>1312</v>
      </c>
      <c r="Q409" s="103" t="s">
        <v>1314</v>
      </c>
      <c r="R409" s="103"/>
      <c r="S409" s="103"/>
      <c r="T409" s="103"/>
      <c r="U409" s="14"/>
      <c r="V409" s="14"/>
      <c r="W409" s="14"/>
    </row>
    <row r="410" spans="1:23" s="10" customFormat="1" ht="12.75" customHeight="1" x14ac:dyDescent="0.2">
      <c r="A410" s="10" t="s">
        <v>586</v>
      </c>
      <c r="B410" s="10" t="s">
        <v>211</v>
      </c>
      <c r="C410" s="103">
        <v>15000</v>
      </c>
      <c r="D410" s="103">
        <v>12500</v>
      </c>
      <c r="E410" s="103">
        <v>0</v>
      </c>
      <c r="F410" s="103">
        <v>0</v>
      </c>
      <c r="G410" s="103">
        <v>0</v>
      </c>
      <c r="H410" s="103">
        <v>0</v>
      </c>
      <c r="I410" s="103">
        <v>0</v>
      </c>
      <c r="J410" s="103">
        <v>0</v>
      </c>
      <c r="K410" s="103">
        <v>0</v>
      </c>
      <c r="L410" s="103">
        <v>1030</v>
      </c>
      <c r="M410" s="103">
        <v>0</v>
      </c>
      <c r="N410" s="103">
        <v>0</v>
      </c>
      <c r="O410" s="103">
        <v>0</v>
      </c>
      <c r="P410" s="103" t="s">
        <v>1315</v>
      </c>
      <c r="Q410" s="103" t="s">
        <v>1316</v>
      </c>
      <c r="R410" s="103"/>
      <c r="S410" s="103"/>
      <c r="T410" s="103"/>
      <c r="U410" s="14"/>
      <c r="V410" s="14"/>
      <c r="W410" s="14"/>
    </row>
    <row r="411" spans="1:23" s="10" customFormat="1" ht="12.75" customHeight="1" x14ac:dyDescent="0.2">
      <c r="A411" s="10" t="s">
        <v>602</v>
      </c>
      <c r="B411" s="10" t="s">
        <v>212</v>
      </c>
      <c r="C411" s="103">
        <v>15663</v>
      </c>
      <c r="D411" s="103">
        <v>5000</v>
      </c>
      <c r="E411" s="103">
        <v>0</v>
      </c>
      <c r="F411" s="103">
        <v>0</v>
      </c>
      <c r="G411" s="103">
        <v>0</v>
      </c>
      <c r="H411" s="103">
        <v>0</v>
      </c>
      <c r="I411" s="103">
        <v>0</v>
      </c>
      <c r="J411" s="103">
        <v>0</v>
      </c>
      <c r="K411" s="103">
        <v>0</v>
      </c>
      <c r="L411" s="103">
        <v>0</v>
      </c>
      <c r="M411" s="103">
        <v>0</v>
      </c>
      <c r="N411" s="103">
        <v>0</v>
      </c>
      <c r="O411" s="103">
        <v>0</v>
      </c>
      <c r="P411" s="103" t="s">
        <v>1315</v>
      </c>
      <c r="Q411" s="103" t="s">
        <v>1316</v>
      </c>
      <c r="R411" s="103"/>
      <c r="S411" s="103"/>
      <c r="T411" s="103"/>
      <c r="U411" s="14"/>
      <c r="V411" s="14"/>
      <c r="W411" s="14"/>
    </row>
    <row r="412" spans="1:23" s="10" customFormat="1" ht="12.75" customHeight="1" x14ac:dyDescent="0.2">
      <c r="A412" s="10" t="s">
        <v>617</v>
      </c>
      <c r="B412" s="10" t="s">
        <v>213</v>
      </c>
      <c r="C412" s="103">
        <v>60440</v>
      </c>
      <c r="D412" s="103">
        <v>16500</v>
      </c>
      <c r="E412" s="103">
        <v>0</v>
      </c>
      <c r="F412" s="103">
        <v>0</v>
      </c>
      <c r="G412" s="103">
        <v>0</v>
      </c>
      <c r="H412" s="103">
        <v>0</v>
      </c>
      <c r="I412" s="103">
        <v>0</v>
      </c>
      <c r="J412" s="103">
        <v>0</v>
      </c>
      <c r="K412" s="103">
        <v>0</v>
      </c>
      <c r="L412" s="103">
        <v>17858</v>
      </c>
      <c r="M412" s="103">
        <v>1106</v>
      </c>
      <c r="N412" s="103">
        <v>5031</v>
      </c>
      <c r="O412" s="103">
        <v>0</v>
      </c>
      <c r="P412" s="103" t="s">
        <v>1315</v>
      </c>
      <c r="Q412" s="103" t="s">
        <v>1316</v>
      </c>
      <c r="R412" s="103"/>
      <c r="S412" s="103"/>
      <c r="T412" s="103"/>
      <c r="U412" s="14"/>
      <c r="V412" s="14"/>
      <c r="W412" s="14"/>
    </row>
    <row r="413" spans="1:23" s="10" customFormat="1" ht="12.75" customHeight="1" x14ac:dyDescent="0.2">
      <c r="A413" s="10" t="s">
        <v>558</v>
      </c>
      <c r="B413" s="10" t="s">
        <v>214</v>
      </c>
      <c r="C413" s="103">
        <v>10891</v>
      </c>
      <c r="D413" s="103">
        <v>0</v>
      </c>
      <c r="E413" s="103">
        <v>0</v>
      </c>
      <c r="F413" s="103">
        <v>0</v>
      </c>
      <c r="G413" s="103">
        <v>0</v>
      </c>
      <c r="H413" s="103">
        <v>0</v>
      </c>
      <c r="I413" s="103">
        <v>0</v>
      </c>
      <c r="J413" s="103">
        <v>0</v>
      </c>
      <c r="K413" s="103">
        <v>0</v>
      </c>
      <c r="L413" s="103">
        <v>0</v>
      </c>
      <c r="M413" s="103">
        <v>0</v>
      </c>
      <c r="N413" s="103">
        <v>0</v>
      </c>
      <c r="O413" s="103">
        <v>2475</v>
      </c>
      <c r="P413" s="103" t="s">
        <v>1315</v>
      </c>
      <c r="Q413" s="103" t="s">
        <v>1316</v>
      </c>
      <c r="R413" s="103"/>
      <c r="S413" s="103"/>
      <c r="T413" s="103"/>
      <c r="U413" s="14"/>
      <c r="V413" s="14"/>
      <c r="W413" s="14"/>
    </row>
    <row r="414" spans="1:23" s="10" customFormat="1" ht="12.75" customHeight="1" x14ac:dyDescent="0.2">
      <c r="A414" s="10" t="s">
        <v>626</v>
      </c>
      <c r="B414" s="10" t="s">
        <v>215</v>
      </c>
      <c r="C414" s="103">
        <v>16305</v>
      </c>
      <c r="D414" s="103">
        <v>4000</v>
      </c>
      <c r="E414" s="103">
        <v>0</v>
      </c>
      <c r="F414" s="103">
        <v>0</v>
      </c>
      <c r="G414" s="103">
        <v>0</v>
      </c>
      <c r="H414" s="103">
        <v>2</v>
      </c>
      <c r="I414" s="103">
        <v>0</v>
      </c>
      <c r="J414" s="103">
        <v>0</v>
      </c>
      <c r="K414" s="103">
        <v>0</v>
      </c>
      <c r="L414" s="103">
        <v>0</v>
      </c>
      <c r="M414" s="103">
        <v>0</v>
      </c>
      <c r="N414" s="103">
        <v>19287</v>
      </c>
      <c r="O414" s="103">
        <v>0</v>
      </c>
      <c r="P414" s="103" t="s">
        <v>1315</v>
      </c>
      <c r="Q414" s="103" t="s">
        <v>1316</v>
      </c>
      <c r="R414" s="103"/>
      <c r="S414" s="103"/>
      <c r="T414" s="103"/>
      <c r="U414" s="14"/>
      <c r="V414" s="14"/>
      <c r="W414" s="14"/>
    </row>
    <row r="415" spans="1:23" s="10" customFormat="1" ht="12.75" customHeight="1" x14ac:dyDescent="0.2">
      <c r="A415" s="10" t="s">
        <v>634</v>
      </c>
      <c r="B415" s="10" t="s">
        <v>216</v>
      </c>
      <c r="C415" s="103">
        <v>680</v>
      </c>
      <c r="D415" s="103">
        <v>0</v>
      </c>
      <c r="E415" s="103">
        <v>0</v>
      </c>
      <c r="F415" s="103">
        <v>0</v>
      </c>
      <c r="G415" s="103">
        <v>0</v>
      </c>
      <c r="H415" s="103">
        <v>0</v>
      </c>
      <c r="I415" s="103">
        <v>0</v>
      </c>
      <c r="J415" s="103">
        <v>0</v>
      </c>
      <c r="K415" s="103">
        <v>0</v>
      </c>
      <c r="L415" s="103">
        <v>2100</v>
      </c>
      <c r="M415" s="103">
        <v>12000</v>
      </c>
      <c r="N415" s="103">
        <v>0</v>
      </c>
      <c r="O415" s="103">
        <v>0</v>
      </c>
      <c r="P415" s="103" t="s">
        <v>1315</v>
      </c>
      <c r="Q415" s="103" t="s">
        <v>1316</v>
      </c>
      <c r="R415" s="103"/>
      <c r="S415" s="103"/>
      <c r="T415" s="103"/>
      <c r="U415" s="14"/>
      <c r="V415" s="14"/>
      <c r="W415" s="14"/>
    </row>
    <row r="416" spans="1:23" s="10" customFormat="1" ht="12.75" customHeight="1" x14ac:dyDescent="0.2">
      <c r="A416" s="10" t="s">
        <v>697</v>
      </c>
      <c r="B416" s="10" t="s">
        <v>217</v>
      </c>
      <c r="C416" s="103">
        <v>33920</v>
      </c>
      <c r="D416" s="103">
        <v>0</v>
      </c>
      <c r="E416" s="103">
        <v>0</v>
      </c>
      <c r="F416" s="103">
        <v>0</v>
      </c>
      <c r="G416" s="103">
        <v>0</v>
      </c>
      <c r="H416" s="103">
        <v>0</v>
      </c>
      <c r="I416" s="103">
        <v>0</v>
      </c>
      <c r="J416" s="103">
        <v>0</v>
      </c>
      <c r="K416" s="103">
        <v>0</v>
      </c>
      <c r="L416" s="103">
        <v>15900</v>
      </c>
      <c r="M416" s="103">
        <v>0</v>
      </c>
      <c r="N416" s="103">
        <v>0</v>
      </c>
      <c r="O416" s="103">
        <v>0</v>
      </c>
      <c r="P416" s="103" t="s">
        <v>1321</v>
      </c>
      <c r="Q416" s="103" t="s">
        <v>1316</v>
      </c>
      <c r="R416" s="103"/>
      <c r="S416" s="103"/>
      <c r="T416" s="103"/>
      <c r="U416" s="14"/>
      <c r="V416" s="14"/>
      <c r="W416" s="14"/>
    </row>
    <row r="417" spans="1:23" s="10" customFormat="1" ht="12.75" customHeight="1" x14ac:dyDescent="0.2">
      <c r="A417" s="10" t="s">
        <v>1051</v>
      </c>
      <c r="B417" s="10" t="s">
        <v>1052</v>
      </c>
      <c r="C417" s="103">
        <v>22186</v>
      </c>
      <c r="D417" s="103">
        <v>24000</v>
      </c>
      <c r="E417" s="103">
        <v>0</v>
      </c>
      <c r="F417" s="103">
        <v>0</v>
      </c>
      <c r="G417" s="103">
        <v>0</v>
      </c>
      <c r="H417" s="103">
        <v>0</v>
      </c>
      <c r="I417" s="103">
        <v>0</v>
      </c>
      <c r="J417" s="103">
        <v>0</v>
      </c>
      <c r="K417" s="103">
        <v>0</v>
      </c>
      <c r="L417" s="103">
        <v>0</v>
      </c>
      <c r="M417" s="103">
        <v>0</v>
      </c>
      <c r="N417" s="103">
        <v>0</v>
      </c>
      <c r="O417" s="103">
        <v>0</v>
      </c>
      <c r="P417" s="103" t="s">
        <v>1319</v>
      </c>
      <c r="Q417" s="103" t="s">
        <v>1313</v>
      </c>
      <c r="R417" s="103"/>
      <c r="S417" s="103"/>
      <c r="T417" s="103"/>
      <c r="U417" s="14"/>
      <c r="V417" s="14"/>
      <c r="W417" s="14"/>
    </row>
    <row r="418" spans="1:23" s="10" customFormat="1" ht="12.75" customHeight="1" x14ac:dyDescent="0.2">
      <c r="A418" s="10" t="s">
        <v>806</v>
      </c>
      <c r="B418" s="10" t="s">
        <v>1360</v>
      </c>
      <c r="C418" s="103">
        <v>115000</v>
      </c>
      <c r="D418" s="103">
        <v>5000</v>
      </c>
      <c r="E418" s="103">
        <v>0</v>
      </c>
      <c r="F418" s="103">
        <v>0</v>
      </c>
      <c r="G418" s="103">
        <v>0</v>
      </c>
      <c r="H418" s="103">
        <v>0</v>
      </c>
      <c r="I418" s="103">
        <v>0</v>
      </c>
      <c r="J418" s="103">
        <v>0</v>
      </c>
      <c r="K418" s="103">
        <v>0</v>
      </c>
      <c r="L418" s="103">
        <v>6850</v>
      </c>
      <c r="M418" s="103">
        <v>0</v>
      </c>
      <c r="N418" s="103">
        <v>0</v>
      </c>
      <c r="O418" s="103">
        <v>68100</v>
      </c>
      <c r="P418" s="103" t="s">
        <v>1323</v>
      </c>
      <c r="Q418" s="103" t="s">
        <v>1316</v>
      </c>
      <c r="R418" s="103"/>
      <c r="S418" s="103"/>
      <c r="T418" s="103"/>
      <c r="U418" s="14"/>
      <c r="V418" s="14"/>
      <c r="W418" s="14"/>
    </row>
    <row r="419" spans="1:23" s="10" customFormat="1" ht="12.75" customHeight="1" x14ac:dyDescent="0.2">
      <c r="A419" s="10" t="s">
        <v>495</v>
      </c>
      <c r="B419" s="10" t="s">
        <v>218</v>
      </c>
      <c r="C419" s="103">
        <v>19000</v>
      </c>
      <c r="D419" s="103">
        <v>4000</v>
      </c>
      <c r="E419" s="103">
        <v>0</v>
      </c>
      <c r="F419" s="103">
        <v>0</v>
      </c>
      <c r="G419" s="103">
        <v>0</v>
      </c>
      <c r="H419" s="103">
        <v>0</v>
      </c>
      <c r="I419" s="103">
        <v>0</v>
      </c>
      <c r="J419" s="103">
        <v>0</v>
      </c>
      <c r="K419" s="103">
        <v>0</v>
      </c>
      <c r="L419" s="103">
        <v>40575</v>
      </c>
      <c r="M419" s="103">
        <v>0</v>
      </c>
      <c r="N419" s="103">
        <v>6000</v>
      </c>
      <c r="O419" s="103">
        <v>6300</v>
      </c>
      <c r="P419" s="103" t="s">
        <v>1312</v>
      </c>
      <c r="Q419" s="103" t="s">
        <v>1316</v>
      </c>
      <c r="R419" s="103"/>
      <c r="S419" s="103"/>
      <c r="T419" s="103"/>
      <c r="U419" s="14"/>
      <c r="V419" s="14"/>
      <c r="W419" s="14"/>
    </row>
    <row r="420" spans="1:23" s="10" customFormat="1" ht="12.75" customHeight="1" x14ac:dyDescent="0.2">
      <c r="A420" s="10" t="s">
        <v>472</v>
      </c>
      <c r="B420" s="10" t="s">
        <v>219</v>
      </c>
      <c r="C420" s="103">
        <v>41831</v>
      </c>
      <c r="D420" s="103">
        <v>0</v>
      </c>
      <c r="E420" s="103">
        <v>0</v>
      </c>
      <c r="F420" s="103">
        <v>0</v>
      </c>
      <c r="G420" s="103">
        <v>0</v>
      </c>
      <c r="H420" s="103">
        <v>0</v>
      </c>
      <c r="I420" s="103">
        <v>0</v>
      </c>
      <c r="J420" s="103">
        <v>0</v>
      </c>
      <c r="K420" s="103">
        <v>0</v>
      </c>
      <c r="L420" s="103">
        <v>0</v>
      </c>
      <c r="M420" s="103">
        <v>47393</v>
      </c>
      <c r="N420" s="103">
        <v>0</v>
      </c>
      <c r="O420" s="103">
        <v>0</v>
      </c>
      <c r="P420" s="103" t="s">
        <v>1312</v>
      </c>
      <c r="Q420" s="103" t="s">
        <v>1316</v>
      </c>
      <c r="R420" s="103"/>
      <c r="S420" s="103"/>
      <c r="T420" s="103"/>
      <c r="U420" s="14"/>
      <c r="V420" s="14"/>
      <c r="W420" s="14"/>
    </row>
    <row r="421" spans="1:23" s="10" customFormat="1" ht="12.75" customHeight="1" x14ac:dyDescent="0.2">
      <c r="A421" s="10" t="s">
        <v>720</v>
      </c>
      <c r="B421" s="10" t="s">
        <v>220</v>
      </c>
      <c r="C421" s="103">
        <v>64975</v>
      </c>
      <c r="D421" s="103">
        <v>0</v>
      </c>
      <c r="E421" s="103">
        <v>0</v>
      </c>
      <c r="F421" s="103">
        <v>0</v>
      </c>
      <c r="G421" s="103">
        <v>0</v>
      </c>
      <c r="H421" s="103">
        <v>0</v>
      </c>
      <c r="I421" s="103">
        <v>0</v>
      </c>
      <c r="J421" s="103">
        <v>0</v>
      </c>
      <c r="K421" s="103">
        <v>0</v>
      </c>
      <c r="L421" s="103">
        <v>21396</v>
      </c>
      <c r="M421" s="103">
        <v>150780</v>
      </c>
      <c r="N421" s="103">
        <v>0</v>
      </c>
      <c r="O421" s="103">
        <v>0</v>
      </c>
      <c r="P421" s="103" t="s">
        <v>1327</v>
      </c>
      <c r="Q421" s="103" t="s">
        <v>1316</v>
      </c>
      <c r="R421" s="103"/>
      <c r="S421" s="103"/>
      <c r="T421" s="103"/>
      <c r="U421" s="14"/>
      <c r="V421" s="14"/>
      <c r="W421" s="14"/>
    </row>
    <row r="422" spans="1:23" s="10" customFormat="1" ht="12.75" customHeight="1" x14ac:dyDescent="0.2">
      <c r="A422" s="10" t="s">
        <v>653</v>
      </c>
      <c r="B422" s="10" t="s">
        <v>221</v>
      </c>
      <c r="C422" s="103">
        <v>8000</v>
      </c>
      <c r="D422" s="103">
        <v>0</v>
      </c>
      <c r="E422" s="103">
        <v>0</v>
      </c>
      <c r="F422" s="103">
        <v>0</v>
      </c>
      <c r="G422" s="103">
        <v>0</v>
      </c>
      <c r="H422" s="103">
        <v>0</v>
      </c>
      <c r="I422" s="103">
        <v>0</v>
      </c>
      <c r="J422" s="103">
        <v>0</v>
      </c>
      <c r="K422" s="103">
        <v>0</v>
      </c>
      <c r="L422" s="103">
        <v>770</v>
      </c>
      <c r="M422" s="103">
        <v>0</v>
      </c>
      <c r="N422" s="103">
        <v>6000</v>
      </c>
      <c r="O422" s="103">
        <v>0</v>
      </c>
      <c r="P422" s="103" t="s">
        <v>1315</v>
      </c>
      <c r="Q422" s="103" t="s">
        <v>1316</v>
      </c>
      <c r="R422" s="103"/>
      <c r="S422" s="103"/>
      <c r="T422" s="103"/>
      <c r="U422" s="14"/>
      <c r="V422" s="14"/>
      <c r="W422" s="14"/>
    </row>
    <row r="423" spans="1:23" s="10" customFormat="1" ht="12.75" customHeight="1" x14ac:dyDescent="0.2">
      <c r="A423" s="10" t="s">
        <v>522</v>
      </c>
      <c r="B423" s="10" t="s">
        <v>835</v>
      </c>
      <c r="C423" s="103">
        <v>6500</v>
      </c>
      <c r="D423" s="103">
        <v>2000</v>
      </c>
      <c r="E423" s="103">
        <v>0</v>
      </c>
      <c r="F423" s="103">
        <v>0</v>
      </c>
      <c r="G423" s="103">
        <v>0</v>
      </c>
      <c r="H423" s="103">
        <v>0</v>
      </c>
      <c r="I423" s="103">
        <v>0</v>
      </c>
      <c r="J423" s="103">
        <v>0</v>
      </c>
      <c r="K423" s="103">
        <v>0</v>
      </c>
      <c r="L423" s="103">
        <v>0</v>
      </c>
      <c r="M423" s="103">
        <v>0</v>
      </c>
      <c r="N423" s="103">
        <v>0</v>
      </c>
      <c r="O423" s="103">
        <v>700</v>
      </c>
      <c r="P423" s="103" t="s">
        <v>1315</v>
      </c>
      <c r="Q423" s="103" t="s">
        <v>1316</v>
      </c>
      <c r="R423" s="103"/>
      <c r="S423" s="103"/>
      <c r="T423" s="103"/>
      <c r="U423" s="14"/>
      <c r="V423" s="14"/>
      <c r="W423" s="14"/>
    </row>
    <row r="424" spans="1:23" s="10" customFormat="1" ht="12.75" customHeight="1" x14ac:dyDescent="0.2">
      <c r="A424" s="10" t="s">
        <v>643</v>
      </c>
      <c r="B424" s="10" t="s">
        <v>842</v>
      </c>
      <c r="C424" s="103">
        <v>16186</v>
      </c>
      <c r="D424" s="103">
        <v>15500</v>
      </c>
      <c r="E424" s="103">
        <v>0</v>
      </c>
      <c r="F424" s="103">
        <v>0</v>
      </c>
      <c r="G424" s="103">
        <v>0</v>
      </c>
      <c r="H424" s="103">
        <v>0</v>
      </c>
      <c r="I424" s="103">
        <v>0</v>
      </c>
      <c r="J424" s="103">
        <v>0</v>
      </c>
      <c r="K424" s="103">
        <v>0</v>
      </c>
      <c r="L424" s="103">
        <v>0</v>
      </c>
      <c r="M424" s="103">
        <v>0</v>
      </c>
      <c r="N424" s="103">
        <v>0</v>
      </c>
      <c r="O424" s="103">
        <v>1000</v>
      </c>
      <c r="P424" s="103" t="s">
        <v>1315</v>
      </c>
      <c r="Q424" s="103" t="s">
        <v>1316</v>
      </c>
      <c r="R424" s="103"/>
      <c r="S424" s="103"/>
      <c r="T424" s="103"/>
      <c r="U424" s="14"/>
      <c r="V424" s="14"/>
      <c r="W424" s="14"/>
    </row>
    <row r="425" spans="1:23" s="10" customFormat="1" ht="12.75" customHeight="1" x14ac:dyDescent="0.2">
      <c r="A425" s="10" t="s">
        <v>687</v>
      </c>
      <c r="B425" s="10" t="s">
        <v>845</v>
      </c>
      <c r="C425" s="103">
        <v>111505</v>
      </c>
      <c r="D425" s="103">
        <v>10000</v>
      </c>
      <c r="E425" s="103">
        <v>0</v>
      </c>
      <c r="F425" s="103">
        <v>0</v>
      </c>
      <c r="G425" s="103">
        <v>0</v>
      </c>
      <c r="H425" s="103">
        <v>0</v>
      </c>
      <c r="I425" s="103">
        <v>0</v>
      </c>
      <c r="J425" s="103">
        <v>0</v>
      </c>
      <c r="K425" s="103">
        <v>0</v>
      </c>
      <c r="L425" s="103">
        <v>0</v>
      </c>
      <c r="M425" s="103">
        <v>0</v>
      </c>
      <c r="N425" s="103">
        <v>1</v>
      </c>
      <c r="O425" s="103">
        <v>32000</v>
      </c>
      <c r="P425" s="103" t="s">
        <v>1321</v>
      </c>
      <c r="Q425" s="103" t="s">
        <v>1316</v>
      </c>
      <c r="R425" s="103"/>
      <c r="S425" s="103"/>
      <c r="T425" s="103"/>
      <c r="U425" s="14"/>
      <c r="V425" s="14"/>
      <c r="W425" s="14"/>
    </row>
    <row r="426" spans="1:23" s="10" customFormat="1" ht="12.75" customHeight="1" x14ac:dyDescent="0.2">
      <c r="A426" s="10" t="s">
        <v>635</v>
      </c>
      <c r="B426" s="10" t="s">
        <v>222</v>
      </c>
      <c r="C426" s="103">
        <v>16518</v>
      </c>
      <c r="D426" s="103">
        <v>0</v>
      </c>
      <c r="E426" s="103">
        <v>0</v>
      </c>
      <c r="F426" s="103">
        <v>0</v>
      </c>
      <c r="G426" s="103">
        <v>0</v>
      </c>
      <c r="H426" s="103">
        <v>0</v>
      </c>
      <c r="I426" s="103">
        <v>0</v>
      </c>
      <c r="J426" s="103">
        <v>0</v>
      </c>
      <c r="K426" s="103">
        <v>0</v>
      </c>
      <c r="L426" s="103">
        <v>0</v>
      </c>
      <c r="M426" s="103">
        <v>0</v>
      </c>
      <c r="N426" s="103">
        <v>0</v>
      </c>
      <c r="O426" s="103">
        <v>0</v>
      </c>
      <c r="P426" s="103" t="s">
        <v>1315</v>
      </c>
      <c r="Q426" s="103" t="s">
        <v>1316</v>
      </c>
      <c r="R426" s="103"/>
      <c r="S426" s="103"/>
      <c r="T426" s="103"/>
      <c r="U426" s="14"/>
      <c r="V426" s="14"/>
      <c r="W426" s="14"/>
    </row>
    <row r="427" spans="1:23" s="10" customFormat="1" ht="12.75" customHeight="1" x14ac:dyDescent="0.2">
      <c r="A427" s="10" t="s">
        <v>629</v>
      </c>
      <c r="B427" s="10" t="s">
        <v>352</v>
      </c>
      <c r="C427" s="103">
        <v>36950</v>
      </c>
      <c r="D427" s="103">
        <v>0</v>
      </c>
      <c r="E427" s="103">
        <v>0</v>
      </c>
      <c r="F427" s="103">
        <v>0</v>
      </c>
      <c r="G427" s="103">
        <v>0</v>
      </c>
      <c r="H427" s="103">
        <v>0</v>
      </c>
      <c r="I427" s="103">
        <v>0</v>
      </c>
      <c r="J427" s="103">
        <v>0</v>
      </c>
      <c r="K427" s="103">
        <v>0</v>
      </c>
      <c r="L427" s="103">
        <v>54000</v>
      </c>
      <c r="M427" s="103">
        <v>20000</v>
      </c>
      <c r="N427" s="103">
        <v>0</v>
      </c>
      <c r="O427" s="103">
        <v>0</v>
      </c>
      <c r="P427" s="103" t="s">
        <v>1324</v>
      </c>
      <c r="Q427" s="103" t="s">
        <v>1316</v>
      </c>
      <c r="R427" s="103"/>
      <c r="S427" s="103"/>
      <c r="T427" s="103"/>
      <c r="U427" s="14"/>
      <c r="V427" s="14"/>
      <c r="W427" s="14"/>
    </row>
    <row r="428" spans="1:23" s="10" customFormat="1" ht="12.75" customHeight="1" x14ac:dyDescent="0.2">
      <c r="A428" s="10" t="s">
        <v>802</v>
      </c>
      <c r="B428" s="10" t="s">
        <v>1361</v>
      </c>
      <c r="C428" s="103">
        <v>191</v>
      </c>
      <c r="D428" s="103">
        <v>0</v>
      </c>
      <c r="E428" s="103">
        <v>0</v>
      </c>
      <c r="F428" s="103">
        <v>0</v>
      </c>
      <c r="G428" s="103">
        <v>0</v>
      </c>
      <c r="H428" s="103">
        <v>0</v>
      </c>
      <c r="I428" s="103">
        <v>0</v>
      </c>
      <c r="J428" s="103">
        <v>0</v>
      </c>
      <c r="K428" s="103">
        <v>4000</v>
      </c>
      <c r="L428" s="103">
        <v>2000</v>
      </c>
      <c r="M428" s="103">
        <v>0</v>
      </c>
      <c r="N428" s="103">
        <v>0</v>
      </c>
      <c r="O428" s="103">
        <v>0</v>
      </c>
      <c r="P428" s="103" t="s">
        <v>1323</v>
      </c>
      <c r="Q428" s="103" t="s">
        <v>1316</v>
      </c>
      <c r="R428" s="103"/>
      <c r="S428" s="103"/>
      <c r="T428" s="103"/>
      <c r="U428" s="14"/>
      <c r="V428" s="14"/>
      <c r="W428" s="14"/>
    </row>
    <row r="429" spans="1:23" s="10" customFormat="1" ht="12.75" customHeight="1" x14ac:dyDescent="0.2">
      <c r="A429" s="10" t="s">
        <v>636</v>
      </c>
      <c r="B429" s="10" t="s">
        <v>223</v>
      </c>
      <c r="C429" s="103">
        <v>4420</v>
      </c>
      <c r="D429" s="103">
        <v>1000</v>
      </c>
      <c r="E429" s="103">
        <v>0</v>
      </c>
      <c r="F429" s="103">
        <v>0</v>
      </c>
      <c r="G429" s="103">
        <v>0</v>
      </c>
      <c r="H429" s="103">
        <v>0</v>
      </c>
      <c r="I429" s="103">
        <v>0</v>
      </c>
      <c r="J429" s="103">
        <v>0</v>
      </c>
      <c r="K429" s="103">
        <v>0</v>
      </c>
      <c r="L429" s="103">
        <v>0</v>
      </c>
      <c r="M429" s="103">
        <v>0</v>
      </c>
      <c r="N429" s="103">
        <v>0</v>
      </c>
      <c r="O429" s="103">
        <v>3000</v>
      </c>
      <c r="P429" s="103" t="s">
        <v>1315</v>
      </c>
      <c r="Q429" s="103" t="s">
        <v>1316</v>
      </c>
      <c r="R429" s="103"/>
      <c r="S429" s="103"/>
      <c r="T429" s="103"/>
      <c r="U429" s="14"/>
      <c r="V429" s="14"/>
      <c r="W429" s="14"/>
    </row>
    <row r="430" spans="1:23" s="10" customFormat="1" ht="12.75" customHeight="1" x14ac:dyDescent="0.2">
      <c r="A430" s="10" t="s">
        <v>767</v>
      </c>
      <c r="B430" s="10" t="s">
        <v>866</v>
      </c>
      <c r="C430" s="103">
        <v>11420</v>
      </c>
      <c r="D430" s="103">
        <v>0</v>
      </c>
      <c r="E430" s="103">
        <v>0</v>
      </c>
      <c r="F430" s="103">
        <v>0</v>
      </c>
      <c r="G430" s="103">
        <v>0</v>
      </c>
      <c r="H430" s="103">
        <v>0</v>
      </c>
      <c r="I430" s="103">
        <v>0</v>
      </c>
      <c r="J430" s="103">
        <v>0</v>
      </c>
      <c r="K430" s="103">
        <v>3500</v>
      </c>
      <c r="L430" s="103">
        <v>4600</v>
      </c>
      <c r="M430" s="103">
        <v>0</v>
      </c>
      <c r="N430" s="103">
        <v>0</v>
      </c>
      <c r="O430" s="103">
        <v>0</v>
      </c>
      <c r="P430" s="103" t="s">
        <v>1319</v>
      </c>
      <c r="Q430" s="103" t="s">
        <v>1316</v>
      </c>
      <c r="R430" s="103"/>
      <c r="S430" s="103"/>
      <c r="T430" s="103"/>
      <c r="U430" s="14"/>
      <c r="V430" s="14"/>
      <c r="W430" s="14"/>
    </row>
    <row r="431" spans="1:23" s="10" customFormat="1" ht="12.75" customHeight="1" x14ac:dyDescent="0.2">
      <c r="A431" s="10" t="s">
        <v>523</v>
      </c>
      <c r="B431" s="10" t="s">
        <v>224</v>
      </c>
      <c r="C431" s="103">
        <v>13201</v>
      </c>
      <c r="D431" s="103">
        <v>0</v>
      </c>
      <c r="E431" s="103">
        <v>0</v>
      </c>
      <c r="F431" s="103">
        <v>0</v>
      </c>
      <c r="G431" s="103">
        <v>0</v>
      </c>
      <c r="H431" s="103">
        <v>0</v>
      </c>
      <c r="I431" s="103">
        <v>0</v>
      </c>
      <c r="J431" s="103">
        <v>0</v>
      </c>
      <c r="K431" s="103">
        <v>0</v>
      </c>
      <c r="L431" s="103">
        <v>0</v>
      </c>
      <c r="M431" s="103">
        <v>0</v>
      </c>
      <c r="N431" s="103">
        <v>0</v>
      </c>
      <c r="O431" s="103">
        <v>3000</v>
      </c>
      <c r="P431" s="103" t="s">
        <v>1315</v>
      </c>
      <c r="Q431" s="103" t="s">
        <v>1316</v>
      </c>
      <c r="R431" s="103"/>
      <c r="S431" s="103"/>
      <c r="T431" s="103"/>
      <c r="U431" s="14"/>
      <c r="V431" s="14"/>
      <c r="W431" s="14"/>
    </row>
    <row r="432" spans="1:23" s="10" customFormat="1" ht="12.75" customHeight="1" x14ac:dyDescent="0.2">
      <c r="A432" s="10" t="s">
        <v>1053</v>
      </c>
      <c r="B432" s="10" t="s">
        <v>1054</v>
      </c>
      <c r="C432" s="103">
        <v>7509</v>
      </c>
      <c r="D432" s="103">
        <v>0</v>
      </c>
      <c r="E432" s="103">
        <v>0</v>
      </c>
      <c r="F432" s="103">
        <v>0</v>
      </c>
      <c r="G432" s="103">
        <v>0</v>
      </c>
      <c r="H432" s="103">
        <v>0</v>
      </c>
      <c r="I432" s="103">
        <v>0</v>
      </c>
      <c r="J432" s="103">
        <v>0</v>
      </c>
      <c r="K432" s="103">
        <v>2000</v>
      </c>
      <c r="L432" s="103">
        <v>0</v>
      </c>
      <c r="M432" s="103">
        <v>0</v>
      </c>
      <c r="N432" s="103">
        <v>0</v>
      </c>
      <c r="O432" s="103">
        <v>0</v>
      </c>
      <c r="P432" s="103" t="s">
        <v>1312</v>
      </c>
      <c r="Q432" s="103" t="s">
        <v>1314</v>
      </c>
      <c r="R432" s="103"/>
      <c r="S432" s="103"/>
      <c r="T432" s="103"/>
      <c r="U432" s="14"/>
      <c r="V432" s="14"/>
      <c r="W432" s="14"/>
    </row>
    <row r="433" spans="1:23" s="10" customFormat="1" ht="12.75" customHeight="1" x14ac:dyDescent="0.2">
      <c r="A433" s="10" t="s">
        <v>681</v>
      </c>
      <c r="B433" s="10" t="s">
        <v>225</v>
      </c>
      <c r="C433" s="103">
        <v>15000</v>
      </c>
      <c r="D433" s="103">
        <v>0</v>
      </c>
      <c r="E433" s="103">
        <v>0</v>
      </c>
      <c r="F433" s="103">
        <v>0</v>
      </c>
      <c r="G433" s="103">
        <v>0</v>
      </c>
      <c r="H433" s="103">
        <v>0</v>
      </c>
      <c r="I433" s="103">
        <v>0</v>
      </c>
      <c r="J433" s="103">
        <v>0</v>
      </c>
      <c r="K433" s="103">
        <v>0</v>
      </c>
      <c r="L433" s="103">
        <v>4000</v>
      </c>
      <c r="M433" s="103">
        <v>0</v>
      </c>
      <c r="N433" s="103">
        <v>0</v>
      </c>
      <c r="O433" s="103">
        <v>0</v>
      </c>
      <c r="P433" s="103" t="s">
        <v>1321</v>
      </c>
      <c r="Q433" s="103" t="s">
        <v>1316</v>
      </c>
      <c r="R433" s="103"/>
      <c r="S433" s="103"/>
      <c r="T433" s="103"/>
      <c r="U433" s="14"/>
      <c r="V433" s="14"/>
      <c r="W433" s="14"/>
    </row>
    <row r="434" spans="1:23" s="10" customFormat="1" ht="12.75" customHeight="1" x14ac:dyDescent="0.2">
      <c r="A434" s="10" t="s">
        <v>424</v>
      </c>
      <c r="B434" s="10" t="s">
        <v>226</v>
      </c>
      <c r="C434" s="103">
        <v>58000</v>
      </c>
      <c r="D434" s="103">
        <v>2000</v>
      </c>
      <c r="E434" s="103">
        <v>0</v>
      </c>
      <c r="F434" s="103">
        <v>0</v>
      </c>
      <c r="G434" s="103">
        <v>0</v>
      </c>
      <c r="H434" s="103">
        <v>0</v>
      </c>
      <c r="I434" s="103">
        <v>0</v>
      </c>
      <c r="J434" s="103">
        <v>0</v>
      </c>
      <c r="K434" s="103">
        <v>26625</v>
      </c>
      <c r="L434" s="103">
        <v>0</v>
      </c>
      <c r="M434" s="103">
        <v>0</v>
      </c>
      <c r="N434" s="103">
        <v>0</v>
      </c>
      <c r="O434" s="103">
        <v>0</v>
      </c>
      <c r="P434" s="103" t="s">
        <v>1312</v>
      </c>
      <c r="Q434" s="103" t="s">
        <v>1316</v>
      </c>
      <c r="R434" s="103"/>
      <c r="S434" s="103"/>
      <c r="T434" s="103"/>
      <c r="U434" s="14"/>
      <c r="V434" s="14"/>
      <c r="W434" s="14"/>
    </row>
    <row r="435" spans="1:23" s="10" customFormat="1" ht="12.75" customHeight="1" x14ac:dyDescent="0.2">
      <c r="A435" s="10" t="s">
        <v>628</v>
      </c>
      <c r="B435" s="10" t="s">
        <v>227</v>
      </c>
      <c r="C435" s="103">
        <v>50451</v>
      </c>
      <c r="D435" s="103">
        <v>0</v>
      </c>
      <c r="E435" s="103">
        <v>0</v>
      </c>
      <c r="F435" s="103">
        <v>0</v>
      </c>
      <c r="G435" s="103">
        <v>0</v>
      </c>
      <c r="H435" s="103">
        <v>0</v>
      </c>
      <c r="I435" s="103">
        <v>0</v>
      </c>
      <c r="J435" s="103">
        <v>0</v>
      </c>
      <c r="K435" s="103">
        <v>7805</v>
      </c>
      <c r="L435" s="103">
        <v>0</v>
      </c>
      <c r="M435" s="103">
        <v>0</v>
      </c>
      <c r="N435" s="103">
        <v>0</v>
      </c>
      <c r="O435" s="103">
        <v>0</v>
      </c>
      <c r="P435" s="103" t="s">
        <v>1312</v>
      </c>
      <c r="Q435" s="103" t="s">
        <v>1316</v>
      </c>
      <c r="R435" s="103"/>
      <c r="S435" s="103"/>
      <c r="T435" s="103"/>
      <c r="U435" s="14"/>
      <c r="V435" s="14"/>
      <c r="W435" s="14"/>
    </row>
    <row r="436" spans="1:23" s="10" customFormat="1" ht="12.75" customHeight="1" x14ac:dyDescent="0.2">
      <c r="A436" s="10" t="s">
        <v>1055</v>
      </c>
      <c r="B436" s="10" t="s">
        <v>1056</v>
      </c>
      <c r="C436" s="103">
        <v>3605</v>
      </c>
      <c r="D436" s="103">
        <v>0</v>
      </c>
      <c r="E436" s="103">
        <v>0</v>
      </c>
      <c r="F436" s="103">
        <v>0</v>
      </c>
      <c r="G436" s="103">
        <v>0</v>
      </c>
      <c r="H436" s="103">
        <v>0</v>
      </c>
      <c r="I436" s="103">
        <v>0</v>
      </c>
      <c r="J436" s="103">
        <v>0</v>
      </c>
      <c r="K436" s="103">
        <v>0</v>
      </c>
      <c r="L436" s="103">
        <v>0</v>
      </c>
      <c r="M436" s="103">
        <v>0</v>
      </c>
      <c r="N436" s="103">
        <v>0</v>
      </c>
      <c r="O436" s="103">
        <v>0</v>
      </c>
      <c r="P436" s="103" t="s">
        <v>1317</v>
      </c>
      <c r="Q436" s="103" t="s">
        <v>1317</v>
      </c>
      <c r="R436" s="103"/>
      <c r="S436" s="103"/>
      <c r="T436" s="103"/>
      <c r="U436" s="14"/>
      <c r="V436" s="14"/>
      <c r="W436" s="14"/>
    </row>
    <row r="437" spans="1:23" s="10" customFormat="1" ht="12.75" customHeight="1" x14ac:dyDescent="0.2">
      <c r="A437" s="10" t="s">
        <v>662</v>
      </c>
      <c r="B437" s="10" t="s">
        <v>228</v>
      </c>
      <c r="C437" s="103">
        <v>2249</v>
      </c>
      <c r="D437" s="103">
        <v>0</v>
      </c>
      <c r="E437" s="103">
        <v>0</v>
      </c>
      <c r="F437" s="103">
        <v>0</v>
      </c>
      <c r="G437" s="103">
        <v>0</v>
      </c>
      <c r="H437" s="103">
        <v>0</v>
      </c>
      <c r="I437" s="103">
        <v>0</v>
      </c>
      <c r="J437" s="103">
        <v>0</v>
      </c>
      <c r="K437" s="103">
        <v>0</v>
      </c>
      <c r="L437" s="103">
        <v>0</v>
      </c>
      <c r="M437" s="103">
        <v>22000</v>
      </c>
      <c r="N437" s="103">
        <v>0</v>
      </c>
      <c r="O437" s="103">
        <v>0</v>
      </c>
      <c r="P437" s="103" t="s">
        <v>1315</v>
      </c>
      <c r="Q437" s="103" t="s">
        <v>1316</v>
      </c>
      <c r="R437" s="103"/>
      <c r="S437" s="103"/>
      <c r="T437" s="103"/>
      <c r="U437" s="14"/>
      <c r="V437" s="14"/>
      <c r="W437" s="14"/>
    </row>
    <row r="438" spans="1:23" s="10" customFormat="1" ht="12.75" customHeight="1" x14ac:dyDescent="0.2">
      <c r="A438" s="10" t="s">
        <v>492</v>
      </c>
      <c r="B438" s="10" t="s">
        <v>229</v>
      </c>
      <c r="C438" s="103">
        <v>19561</v>
      </c>
      <c r="D438" s="103">
        <v>0</v>
      </c>
      <c r="E438" s="103">
        <v>0</v>
      </c>
      <c r="F438" s="103">
        <v>0</v>
      </c>
      <c r="G438" s="103">
        <v>0</v>
      </c>
      <c r="H438" s="103">
        <v>0</v>
      </c>
      <c r="I438" s="103">
        <v>0</v>
      </c>
      <c r="J438" s="103">
        <v>0</v>
      </c>
      <c r="K438" s="103">
        <v>0</v>
      </c>
      <c r="L438" s="103">
        <v>0</v>
      </c>
      <c r="M438" s="103">
        <v>0</v>
      </c>
      <c r="N438" s="103">
        <v>0</v>
      </c>
      <c r="O438" s="103">
        <v>0</v>
      </c>
      <c r="P438" s="103" t="s">
        <v>1315</v>
      </c>
      <c r="Q438" s="103" t="s">
        <v>1316</v>
      </c>
      <c r="R438" s="103"/>
      <c r="S438" s="103"/>
      <c r="T438" s="103"/>
      <c r="U438" s="14"/>
      <c r="V438" s="14"/>
      <c r="W438" s="14"/>
    </row>
    <row r="439" spans="1:23" s="10" customFormat="1" ht="12.75" customHeight="1" x14ac:dyDescent="0.2">
      <c r="A439" s="10" t="s">
        <v>638</v>
      </c>
      <c r="B439" s="10" t="s">
        <v>353</v>
      </c>
      <c r="C439" s="103">
        <v>10344</v>
      </c>
      <c r="D439" s="103">
        <v>0</v>
      </c>
      <c r="E439" s="103">
        <v>0</v>
      </c>
      <c r="F439" s="103">
        <v>0</v>
      </c>
      <c r="G439" s="103">
        <v>0</v>
      </c>
      <c r="H439" s="103">
        <v>0</v>
      </c>
      <c r="I439" s="103">
        <v>0</v>
      </c>
      <c r="J439" s="103">
        <v>0</v>
      </c>
      <c r="K439" s="103">
        <v>0</v>
      </c>
      <c r="L439" s="103">
        <v>12245</v>
      </c>
      <c r="M439" s="103">
        <v>0</v>
      </c>
      <c r="N439" s="103">
        <v>0</v>
      </c>
      <c r="O439" s="103">
        <v>0</v>
      </c>
      <c r="P439" s="103" t="s">
        <v>1324</v>
      </c>
      <c r="Q439" s="103" t="s">
        <v>1316</v>
      </c>
      <c r="R439" s="103"/>
      <c r="S439" s="103"/>
      <c r="T439" s="103"/>
      <c r="U439" s="14"/>
      <c r="V439" s="14"/>
      <c r="W439" s="14"/>
    </row>
    <row r="440" spans="1:23" s="10" customFormat="1" ht="12.75" customHeight="1" x14ac:dyDescent="0.2">
      <c r="A440" s="10" t="s">
        <v>644</v>
      </c>
      <c r="B440" s="10" t="s">
        <v>230</v>
      </c>
      <c r="C440" s="103">
        <v>8678</v>
      </c>
      <c r="D440" s="103">
        <v>0</v>
      </c>
      <c r="E440" s="103">
        <v>0</v>
      </c>
      <c r="F440" s="103">
        <v>0</v>
      </c>
      <c r="G440" s="103">
        <v>0</v>
      </c>
      <c r="H440" s="103">
        <v>0</v>
      </c>
      <c r="I440" s="103">
        <v>0</v>
      </c>
      <c r="J440" s="103">
        <v>0</v>
      </c>
      <c r="K440" s="103">
        <v>0</v>
      </c>
      <c r="L440" s="103">
        <v>0</v>
      </c>
      <c r="M440" s="103">
        <v>0</v>
      </c>
      <c r="N440" s="103">
        <v>0</v>
      </c>
      <c r="O440" s="103">
        <v>0</v>
      </c>
      <c r="P440" s="103" t="s">
        <v>1315</v>
      </c>
      <c r="Q440" s="103" t="s">
        <v>1316</v>
      </c>
      <c r="R440" s="103"/>
      <c r="S440" s="103"/>
      <c r="T440" s="103"/>
      <c r="U440" s="14"/>
      <c r="V440" s="14"/>
      <c r="W440" s="14"/>
    </row>
    <row r="441" spans="1:23" s="10" customFormat="1" ht="12.75" customHeight="1" x14ac:dyDescent="0.2">
      <c r="A441" s="10" t="s">
        <v>768</v>
      </c>
      <c r="B441" s="10" t="s">
        <v>867</v>
      </c>
      <c r="C441" s="103">
        <v>19384</v>
      </c>
      <c r="D441" s="103">
        <v>0</v>
      </c>
      <c r="E441" s="103">
        <v>0</v>
      </c>
      <c r="F441" s="103">
        <v>0</v>
      </c>
      <c r="G441" s="103">
        <v>0</v>
      </c>
      <c r="H441" s="103">
        <v>0</v>
      </c>
      <c r="I441" s="103">
        <v>0</v>
      </c>
      <c r="J441" s="103">
        <v>0</v>
      </c>
      <c r="K441" s="103">
        <v>0</v>
      </c>
      <c r="L441" s="103">
        <v>0</v>
      </c>
      <c r="M441" s="103">
        <v>0</v>
      </c>
      <c r="N441" s="103">
        <v>0</v>
      </c>
      <c r="O441" s="103">
        <v>0</v>
      </c>
      <c r="P441" s="103" t="s">
        <v>1319</v>
      </c>
      <c r="Q441" s="103" t="s">
        <v>1316</v>
      </c>
      <c r="R441" s="103"/>
      <c r="S441" s="103"/>
      <c r="T441" s="103"/>
      <c r="U441" s="14"/>
      <c r="V441" s="14"/>
      <c r="W441" s="14"/>
    </row>
    <row r="442" spans="1:23" s="10" customFormat="1" ht="12.75" customHeight="1" x14ac:dyDescent="0.2">
      <c r="A442" s="10" t="s">
        <v>698</v>
      </c>
      <c r="B442" s="10" t="s">
        <v>231</v>
      </c>
      <c r="C442" s="103">
        <v>147435</v>
      </c>
      <c r="D442" s="103">
        <v>40000</v>
      </c>
      <c r="E442" s="103">
        <v>0</v>
      </c>
      <c r="F442" s="103">
        <v>0</v>
      </c>
      <c r="G442" s="103">
        <v>0</v>
      </c>
      <c r="H442" s="103">
        <v>5</v>
      </c>
      <c r="I442" s="103">
        <v>0</v>
      </c>
      <c r="J442" s="103">
        <v>0</v>
      </c>
      <c r="K442" s="103">
        <v>0</v>
      </c>
      <c r="L442" s="103">
        <v>0</v>
      </c>
      <c r="M442" s="103">
        <v>0</v>
      </c>
      <c r="N442" s="103">
        <v>812</v>
      </c>
      <c r="O442" s="103">
        <v>0</v>
      </c>
      <c r="P442" s="103" t="s">
        <v>1321</v>
      </c>
      <c r="Q442" s="103" t="s">
        <v>1316</v>
      </c>
      <c r="R442" s="103"/>
      <c r="S442" s="103"/>
      <c r="T442" s="103"/>
      <c r="U442" s="14"/>
      <c r="V442" s="14"/>
      <c r="W442" s="14"/>
    </row>
    <row r="443" spans="1:23" s="10" customFormat="1" ht="12.75" customHeight="1" x14ac:dyDescent="0.2">
      <c r="A443" s="10" t="s">
        <v>646</v>
      </c>
      <c r="B443" s="10" t="s">
        <v>354</v>
      </c>
      <c r="C443" s="103">
        <v>120000</v>
      </c>
      <c r="D443" s="103">
        <v>0</v>
      </c>
      <c r="E443" s="103">
        <v>0</v>
      </c>
      <c r="F443" s="103">
        <v>0</v>
      </c>
      <c r="G443" s="103">
        <v>0</v>
      </c>
      <c r="H443" s="103">
        <v>0</v>
      </c>
      <c r="I443" s="103">
        <v>0</v>
      </c>
      <c r="J443" s="103">
        <v>0</v>
      </c>
      <c r="K443" s="103">
        <v>0</v>
      </c>
      <c r="L443" s="103">
        <v>27500</v>
      </c>
      <c r="M443" s="103">
        <v>0</v>
      </c>
      <c r="N443" s="103">
        <v>0</v>
      </c>
      <c r="O443" s="103">
        <v>23000</v>
      </c>
      <c r="P443" s="103" t="s">
        <v>1324</v>
      </c>
      <c r="Q443" s="103" t="s">
        <v>1316</v>
      </c>
      <c r="R443" s="103"/>
      <c r="S443" s="103"/>
      <c r="T443" s="103"/>
      <c r="U443" s="14"/>
      <c r="V443" s="14"/>
      <c r="W443" s="14"/>
    </row>
    <row r="444" spans="1:23" s="10" customFormat="1" ht="12.75" customHeight="1" x14ac:dyDescent="0.2">
      <c r="A444" s="10" t="s">
        <v>654</v>
      </c>
      <c r="B444" s="10" t="s">
        <v>232</v>
      </c>
      <c r="C444" s="103">
        <v>12981</v>
      </c>
      <c r="D444" s="103">
        <v>3500</v>
      </c>
      <c r="E444" s="103">
        <v>0</v>
      </c>
      <c r="F444" s="103">
        <v>0</v>
      </c>
      <c r="G444" s="103">
        <v>0</v>
      </c>
      <c r="H444" s="103">
        <v>0</v>
      </c>
      <c r="I444" s="103">
        <v>0</v>
      </c>
      <c r="J444" s="103">
        <v>0</v>
      </c>
      <c r="K444" s="103">
        <v>0</v>
      </c>
      <c r="L444" s="103">
        <v>0</v>
      </c>
      <c r="M444" s="103">
        <v>0</v>
      </c>
      <c r="N444" s="103">
        <v>0</v>
      </c>
      <c r="O444" s="103">
        <v>2500</v>
      </c>
      <c r="P444" s="103" t="s">
        <v>1315</v>
      </c>
      <c r="Q444" s="103" t="s">
        <v>1316</v>
      </c>
      <c r="R444" s="103"/>
      <c r="S444" s="103"/>
      <c r="T444" s="103"/>
      <c r="U444" s="14"/>
      <c r="V444" s="14"/>
      <c r="W444" s="14"/>
    </row>
    <row r="445" spans="1:23" s="10" customFormat="1" ht="12.75" customHeight="1" x14ac:dyDescent="0.2">
      <c r="A445" s="10" t="s">
        <v>769</v>
      </c>
      <c r="B445" s="10" t="s">
        <v>868</v>
      </c>
      <c r="C445" s="103">
        <v>0</v>
      </c>
      <c r="D445" s="103">
        <v>0</v>
      </c>
      <c r="E445" s="103">
        <v>0</v>
      </c>
      <c r="F445" s="103">
        <v>0</v>
      </c>
      <c r="G445" s="103">
        <v>0</v>
      </c>
      <c r="H445" s="103">
        <v>0</v>
      </c>
      <c r="I445" s="103">
        <v>0</v>
      </c>
      <c r="J445" s="103">
        <v>0</v>
      </c>
      <c r="K445" s="103">
        <v>0</v>
      </c>
      <c r="L445" s="103">
        <v>0</v>
      </c>
      <c r="M445" s="103">
        <v>0</v>
      </c>
      <c r="N445" s="103">
        <v>0</v>
      </c>
      <c r="O445" s="103">
        <v>14410</v>
      </c>
      <c r="P445" s="103" t="s">
        <v>1319</v>
      </c>
      <c r="Q445" s="103" t="s">
        <v>1316</v>
      </c>
      <c r="R445" s="103"/>
      <c r="S445" s="103"/>
      <c r="T445" s="103"/>
      <c r="U445" s="14"/>
      <c r="V445" s="14"/>
      <c r="W445" s="14"/>
    </row>
    <row r="446" spans="1:23" s="10" customFormat="1" ht="12.75" customHeight="1" x14ac:dyDescent="0.2">
      <c r="A446" s="10" t="s">
        <v>779</v>
      </c>
      <c r="B446" s="10" t="s">
        <v>873</v>
      </c>
      <c r="C446" s="103">
        <v>39098</v>
      </c>
      <c r="D446" s="103">
        <v>10000</v>
      </c>
      <c r="E446" s="103">
        <v>0</v>
      </c>
      <c r="F446" s="103">
        <v>0</v>
      </c>
      <c r="G446" s="103">
        <v>0</v>
      </c>
      <c r="H446" s="103">
        <v>0</v>
      </c>
      <c r="I446" s="103">
        <v>0</v>
      </c>
      <c r="J446" s="103">
        <v>0</v>
      </c>
      <c r="K446" s="103">
        <v>0</v>
      </c>
      <c r="L446" s="103">
        <v>0</v>
      </c>
      <c r="M446" s="103">
        <v>0</v>
      </c>
      <c r="N446" s="103">
        <v>0</v>
      </c>
      <c r="O446" s="103">
        <v>18450</v>
      </c>
      <c r="P446" s="103" t="s">
        <v>1319</v>
      </c>
      <c r="Q446" s="103" t="s">
        <v>1316</v>
      </c>
      <c r="R446" s="103"/>
      <c r="S446" s="103"/>
      <c r="T446" s="103"/>
      <c r="U446" s="14"/>
      <c r="V446" s="14"/>
      <c r="W446" s="14"/>
    </row>
    <row r="447" spans="1:23" s="10" customFormat="1" ht="12.75" customHeight="1" x14ac:dyDescent="0.2">
      <c r="A447" s="10" t="s">
        <v>742</v>
      </c>
      <c r="B447" s="10" t="s">
        <v>233</v>
      </c>
      <c r="C447" s="103">
        <v>25238</v>
      </c>
      <c r="D447" s="103">
        <v>0</v>
      </c>
      <c r="E447" s="103">
        <v>0</v>
      </c>
      <c r="F447" s="103">
        <v>0</v>
      </c>
      <c r="G447" s="103">
        <v>0</v>
      </c>
      <c r="H447" s="103">
        <v>0</v>
      </c>
      <c r="I447" s="103">
        <v>0</v>
      </c>
      <c r="J447" s="103">
        <v>0</v>
      </c>
      <c r="K447" s="103">
        <v>0</v>
      </c>
      <c r="L447" s="103">
        <v>11300</v>
      </c>
      <c r="M447" s="103">
        <v>0</v>
      </c>
      <c r="N447" s="103">
        <v>0</v>
      </c>
      <c r="O447" s="103">
        <v>0</v>
      </c>
      <c r="P447" s="103" t="s">
        <v>1320</v>
      </c>
      <c r="Q447" s="103" t="s">
        <v>1316</v>
      </c>
      <c r="R447" s="103"/>
      <c r="S447" s="103"/>
      <c r="T447" s="103"/>
      <c r="U447" s="14"/>
      <c r="V447" s="14"/>
      <c r="W447" s="14"/>
    </row>
    <row r="448" spans="1:23" s="10" customFormat="1" ht="12.75" customHeight="1" x14ac:dyDescent="0.2">
      <c r="A448" s="10" t="s">
        <v>542</v>
      </c>
      <c r="B448" s="10" t="s">
        <v>234</v>
      </c>
      <c r="C448" s="103">
        <v>1915</v>
      </c>
      <c r="D448" s="103">
        <v>0</v>
      </c>
      <c r="E448" s="103">
        <v>0</v>
      </c>
      <c r="F448" s="103">
        <v>0</v>
      </c>
      <c r="G448" s="103">
        <v>0</v>
      </c>
      <c r="H448" s="103">
        <v>0</v>
      </c>
      <c r="I448" s="103">
        <v>0</v>
      </c>
      <c r="J448" s="103">
        <v>0</v>
      </c>
      <c r="K448" s="103">
        <v>0</v>
      </c>
      <c r="L448" s="103">
        <v>0</v>
      </c>
      <c r="M448" s="103">
        <v>0</v>
      </c>
      <c r="N448" s="103">
        <v>0</v>
      </c>
      <c r="O448" s="103">
        <v>0</v>
      </c>
      <c r="P448" s="103" t="s">
        <v>1315</v>
      </c>
      <c r="Q448" s="103" t="s">
        <v>1316</v>
      </c>
      <c r="R448" s="103"/>
      <c r="S448" s="103"/>
      <c r="T448" s="103"/>
      <c r="U448" s="14"/>
      <c r="V448" s="14"/>
      <c r="W448" s="14"/>
    </row>
    <row r="449" spans="1:23" s="10" customFormat="1" ht="12.75" customHeight="1" x14ac:dyDescent="0.2">
      <c r="A449" s="10" t="s">
        <v>1057</v>
      </c>
      <c r="B449" s="10" t="s">
        <v>1058</v>
      </c>
      <c r="C449" s="103">
        <v>65736</v>
      </c>
      <c r="D449" s="103">
        <v>3000</v>
      </c>
      <c r="E449" s="103">
        <v>0</v>
      </c>
      <c r="F449" s="103">
        <v>0</v>
      </c>
      <c r="G449" s="103">
        <v>0</v>
      </c>
      <c r="H449" s="103">
        <v>0</v>
      </c>
      <c r="I449" s="103">
        <v>0</v>
      </c>
      <c r="J449" s="103">
        <v>0</v>
      </c>
      <c r="K449" s="103">
        <v>0</v>
      </c>
      <c r="L449" s="103">
        <v>0</v>
      </c>
      <c r="M449" s="103">
        <v>22165</v>
      </c>
      <c r="N449" s="103">
        <v>0</v>
      </c>
      <c r="O449" s="103">
        <v>19902</v>
      </c>
      <c r="P449" s="103" t="s">
        <v>1312</v>
      </c>
      <c r="Q449" s="103" t="s">
        <v>1313</v>
      </c>
      <c r="R449" s="103"/>
      <c r="S449" s="103"/>
      <c r="T449" s="103"/>
      <c r="U449" s="14"/>
      <c r="V449" s="14"/>
      <c r="W449" s="14"/>
    </row>
    <row r="450" spans="1:23" s="10" customFormat="1" ht="12.75" customHeight="1" x14ac:dyDescent="0.2">
      <c r="A450" s="10" t="s">
        <v>672</v>
      </c>
      <c r="B450" s="10" t="s">
        <v>235</v>
      </c>
      <c r="C450" s="103">
        <v>32250</v>
      </c>
      <c r="D450" s="103">
        <v>0</v>
      </c>
      <c r="E450" s="103">
        <v>0</v>
      </c>
      <c r="F450" s="103">
        <v>0</v>
      </c>
      <c r="G450" s="103">
        <v>0</v>
      </c>
      <c r="H450" s="103">
        <v>0</v>
      </c>
      <c r="I450" s="103">
        <v>0</v>
      </c>
      <c r="J450" s="103">
        <v>0</v>
      </c>
      <c r="K450" s="103">
        <v>0</v>
      </c>
      <c r="L450" s="103">
        <v>0</v>
      </c>
      <c r="M450" s="103">
        <v>17086</v>
      </c>
      <c r="N450" s="103">
        <v>0</v>
      </c>
      <c r="O450" s="103">
        <v>0</v>
      </c>
      <c r="P450" s="103" t="s">
        <v>1312</v>
      </c>
      <c r="Q450" s="103" t="s">
        <v>1316</v>
      </c>
      <c r="R450" s="103"/>
      <c r="S450" s="103"/>
      <c r="T450" s="103"/>
      <c r="U450" s="14"/>
      <c r="V450" s="14"/>
      <c r="W450" s="14"/>
    </row>
    <row r="451" spans="1:23" s="10" customFormat="1" ht="12.75" customHeight="1" x14ac:dyDescent="0.2">
      <c r="A451" s="10" t="s">
        <v>682</v>
      </c>
      <c r="B451" s="10" t="s">
        <v>236</v>
      </c>
      <c r="C451" s="103">
        <v>45000</v>
      </c>
      <c r="D451" s="103">
        <v>0</v>
      </c>
      <c r="E451" s="103">
        <v>0</v>
      </c>
      <c r="F451" s="103">
        <v>0</v>
      </c>
      <c r="G451" s="103">
        <v>0</v>
      </c>
      <c r="H451" s="103">
        <v>0</v>
      </c>
      <c r="I451" s="103">
        <v>0</v>
      </c>
      <c r="J451" s="103">
        <v>0</v>
      </c>
      <c r="K451" s="103">
        <v>960</v>
      </c>
      <c r="L451" s="103">
        <v>13650</v>
      </c>
      <c r="M451" s="103">
        <v>0</v>
      </c>
      <c r="N451" s="103">
        <v>0</v>
      </c>
      <c r="O451" s="103">
        <v>15000</v>
      </c>
      <c r="P451" s="103" t="s">
        <v>1321</v>
      </c>
      <c r="Q451" s="103" t="s">
        <v>1316</v>
      </c>
      <c r="R451" s="103"/>
      <c r="S451" s="103"/>
      <c r="T451" s="103"/>
      <c r="U451" s="14"/>
      <c r="V451" s="14"/>
      <c r="W451" s="14"/>
    </row>
    <row r="452" spans="1:23" s="10" customFormat="1" ht="12.75" customHeight="1" x14ac:dyDescent="0.2">
      <c r="A452" s="10" t="s">
        <v>637</v>
      </c>
      <c r="B452" s="10" t="s">
        <v>237</v>
      </c>
      <c r="C452" s="103">
        <v>18170</v>
      </c>
      <c r="D452" s="103">
        <v>0</v>
      </c>
      <c r="E452" s="103">
        <v>0</v>
      </c>
      <c r="F452" s="103">
        <v>0</v>
      </c>
      <c r="G452" s="103">
        <v>0</v>
      </c>
      <c r="H452" s="103">
        <v>0</v>
      </c>
      <c r="I452" s="103">
        <v>0</v>
      </c>
      <c r="J452" s="103">
        <v>0</v>
      </c>
      <c r="K452" s="103">
        <v>0</v>
      </c>
      <c r="L452" s="103">
        <v>0</v>
      </c>
      <c r="M452" s="103">
        <v>0</v>
      </c>
      <c r="N452" s="103">
        <v>0</v>
      </c>
      <c r="O452" s="103">
        <v>0</v>
      </c>
      <c r="P452" s="103" t="s">
        <v>1315</v>
      </c>
      <c r="Q452" s="103" t="s">
        <v>1316</v>
      </c>
      <c r="R452" s="103"/>
      <c r="S452" s="103"/>
      <c r="T452" s="103"/>
      <c r="U452" s="14"/>
      <c r="V452" s="14"/>
      <c r="W452" s="14"/>
    </row>
    <row r="453" spans="1:23" s="10" customFormat="1" ht="12.75" customHeight="1" x14ac:dyDescent="0.2">
      <c r="A453" s="10" t="s">
        <v>655</v>
      </c>
      <c r="B453" s="10" t="s">
        <v>238</v>
      </c>
      <c r="C453" s="103">
        <v>2078</v>
      </c>
      <c r="D453" s="103">
        <v>0</v>
      </c>
      <c r="E453" s="103">
        <v>0</v>
      </c>
      <c r="F453" s="103">
        <v>0</v>
      </c>
      <c r="G453" s="103">
        <v>0</v>
      </c>
      <c r="H453" s="103">
        <v>0</v>
      </c>
      <c r="I453" s="103">
        <v>7000</v>
      </c>
      <c r="J453" s="103">
        <v>0</v>
      </c>
      <c r="K453" s="103">
        <v>0</v>
      </c>
      <c r="L453" s="103">
        <v>0</v>
      </c>
      <c r="M453" s="103">
        <v>0</v>
      </c>
      <c r="N453" s="103">
        <v>0</v>
      </c>
      <c r="O453" s="103">
        <v>0</v>
      </c>
      <c r="P453" s="103" t="s">
        <v>1315</v>
      </c>
      <c r="Q453" s="103" t="s">
        <v>1316</v>
      </c>
      <c r="R453" s="103"/>
      <c r="S453" s="103"/>
      <c r="T453" s="103"/>
      <c r="U453" s="14"/>
      <c r="V453" s="14"/>
      <c r="W453" s="14"/>
    </row>
    <row r="454" spans="1:23" s="10" customFormat="1" ht="12.75" customHeight="1" x14ac:dyDescent="0.2">
      <c r="A454" s="10" t="s">
        <v>625</v>
      </c>
      <c r="B454" s="10" t="s">
        <v>239</v>
      </c>
      <c r="C454" s="103">
        <v>7251</v>
      </c>
      <c r="D454" s="103">
        <v>3000</v>
      </c>
      <c r="E454" s="103">
        <v>0</v>
      </c>
      <c r="F454" s="103">
        <v>0</v>
      </c>
      <c r="G454" s="103">
        <v>0</v>
      </c>
      <c r="H454" s="103">
        <v>0</v>
      </c>
      <c r="I454" s="103">
        <v>0</v>
      </c>
      <c r="J454" s="103">
        <v>0</v>
      </c>
      <c r="K454" s="103">
        <v>0</v>
      </c>
      <c r="L454" s="103">
        <v>3500</v>
      </c>
      <c r="M454" s="103">
        <v>0</v>
      </c>
      <c r="N454" s="103">
        <v>0</v>
      </c>
      <c r="O454" s="103">
        <v>0</v>
      </c>
      <c r="P454" s="103" t="s">
        <v>1315</v>
      </c>
      <c r="Q454" s="103" t="s">
        <v>1316</v>
      </c>
      <c r="R454" s="103"/>
      <c r="S454" s="103"/>
      <c r="T454" s="103"/>
      <c r="U454" s="14"/>
      <c r="V454" s="14"/>
      <c r="W454" s="14"/>
    </row>
    <row r="455" spans="1:23" s="10" customFormat="1" ht="12.75" customHeight="1" x14ac:dyDescent="0.2">
      <c r="A455" s="10" t="s">
        <v>451</v>
      </c>
      <c r="B455" s="10" t="s">
        <v>240</v>
      </c>
      <c r="C455" s="103">
        <v>2639</v>
      </c>
      <c r="D455" s="103">
        <v>1000</v>
      </c>
      <c r="E455" s="103">
        <v>0</v>
      </c>
      <c r="F455" s="103">
        <v>0</v>
      </c>
      <c r="G455" s="103">
        <v>0</v>
      </c>
      <c r="H455" s="103">
        <v>0</v>
      </c>
      <c r="I455" s="103">
        <v>0</v>
      </c>
      <c r="J455" s="103">
        <v>0</v>
      </c>
      <c r="K455" s="103">
        <v>0</v>
      </c>
      <c r="L455" s="103">
        <v>0</v>
      </c>
      <c r="M455" s="103">
        <v>0</v>
      </c>
      <c r="N455" s="103">
        <v>66</v>
      </c>
      <c r="O455" s="103">
        <v>0</v>
      </c>
      <c r="P455" s="103" t="s">
        <v>1315</v>
      </c>
      <c r="Q455" s="103" t="s">
        <v>1316</v>
      </c>
      <c r="R455" s="103"/>
      <c r="S455" s="103"/>
      <c r="T455" s="103"/>
      <c r="U455" s="14"/>
      <c r="V455" s="14"/>
      <c r="W455" s="14"/>
    </row>
    <row r="456" spans="1:23" s="10" customFormat="1" ht="12.75" customHeight="1" x14ac:dyDescent="0.2">
      <c r="A456" s="10" t="s">
        <v>620</v>
      </c>
      <c r="B456" s="10" t="s">
        <v>241</v>
      </c>
      <c r="C456" s="103">
        <v>76070</v>
      </c>
      <c r="D456" s="103">
        <v>0</v>
      </c>
      <c r="E456" s="103">
        <v>0</v>
      </c>
      <c r="F456" s="103">
        <v>0</v>
      </c>
      <c r="G456" s="103">
        <v>0</v>
      </c>
      <c r="H456" s="103">
        <v>0</v>
      </c>
      <c r="I456" s="103">
        <v>0</v>
      </c>
      <c r="J456" s="103">
        <v>0</v>
      </c>
      <c r="K456" s="103">
        <v>0</v>
      </c>
      <c r="L456" s="103">
        <v>0</v>
      </c>
      <c r="M456" s="103">
        <v>0</v>
      </c>
      <c r="N456" s="103">
        <v>0</v>
      </c>
      <c r="O456" s="103">
        <v>0</v>
      </c>
      <c r="P456" s="103" t="s">
        <v>1312</v>
      </c>
      <c r="Q456" s="103" t="s">
        <v>1316</v>
      </c>
      <c r="R456" s="103"/>
      <c r="S456" s="103"/>
      <c r="T456" s="103"/>
      <c r="U456" s="14"/>
      <c r="V456" s="14"/>
      <c r="W456" s="14"/>
    </row>
    <row r="457" spans="1:23" s="10" customFormat="1" ht="12.75" customHeight="1" x14ac:dyDescent="0.2">
      <c r="A457" s="10" t="s">
        <v>485</v>
      </c>
      <c r="B457" s="10" t="s">
        <v>242</v>
      </c>
      <c r="C457" s="103">
        <v>10832</v>
      </c>
      <c r="D457" s="103">
        <v>0</v>
      </c>
      <c r="E457" s="103">
        <v>12500</v>
      </c>
      <c r="F457" s="103">
        <v>0</v>
      </c>
      <c r="G457" s="103">
        <v>0</v>
      </c>
      <c r="H457" s="103">
        <v>8</v>
      </c>
      <c r="I457" s="103">
        <v>0</v>
      </c>
      <c r="J457" s="103">
        <v>0</v>
      </c>
      <c r="K457" s="103">
        <v>0</v>
      </c>
      <c r="L457" s="103">
        <v>0</v>
      </c>
      <c r="M457" s="103">
        <v>0</v>
      </c>
      <c r="N457" s="103">
        <v>61</v>
      </c>
      <c r="O457" s="103">
        <v>1000</v>
      </c>
      <c r="P457" s="103" t="s">
        <v>1315</v>
      </c>
      <c r="Q457" s="103" t="s">
        <v>1316</v>
      </c>
      <c r="R457" s="103"/>
      <c r="S457" s="103"/>
      <c r="T457" s="103"/>
      <c r="U457" s="14"/>
      <c r="V457" s="14"/>
      <c r="W457" s="14"/>
    </row>
    <row r="458" spans="1:23" s="10" customFormat="1" ht="12.75" customHeight="1" x14ac:dyDescent="0.2">
      <c r="A458" s="10" t="s">
        <v>506</v>
      </c>
      <c r="B458" s="10" t="s">
        <v>243</v>
      </c>
      <c r="C458" s="103">
        <v>38172</v>
      </c>
      <c r="D458" s="103">
        <v>4000</v>
      </c>
      <c r="E458" s="103">
        <v>0</v>
      </c>
      <c r="F458" s="103">
        <v>0</v>
      </c>
      <c r="G458" s="103">
        <v>0</v>
      </c>
      <c r="H458" s="103">
        <v>0</v>
      </c>
      <c r="I458" s="103">
        <v>0</v>
      </c>
      <c r="J458" s="103">
        <v>0</v>
      </c>
      <c r="K458" s="103">
        <v>0</v>
      </c>
      <c r="L458" s="103">
        <v>0</v>
      </c>
      <c r="M458" s="103">
        <v>0</v>
      </c>
      <c r="N458" s="103">
        <v>0</v>
      </c>
      <c r="O458" s="103">
        <v>7700</v>
      </c>
      <c r="P458" s="103" t="s">
        <v>1315</v>
      </c>
      <c r="Q458" s="103" t="s">
        <v>1316</v>
      </c>
      <c r="R458" s="103"/>
      <c r="S458" s="103"/>
      <c r="T458" s="103"/>
      <c r="U458" s="14"/>
      <c r="V458" s="14"/>
      <c r="W458" s="14"/>
    </row>
    <row r="459" spans="1:23" s="10" customFormat="1" ht="12.75" customHeight="1" x14ac:dyDescent="0.2">
      <c r="A459" s="10" t="s">
        <v>493</v>
      </c>
      <c r="B459" s="10" t="s">
        <v>244</v>
      </c>
      <c r="C459" s="103">
        <v>11890</v>
      </c>
      <c r="D459" s="103">
        <v>5500</v>
      </c>
      <c r="E459" s="103">
        <v>0</v>
      </c>
      <c r="F459" s="103">
        <v>0</v>
      </c>
      <c r="G459" s="103">
        <v>0</v>
      </c>
      <c r="H459" s="103">
        <v>0</v>
      </c>
      <c r="I459" s="103">
        <v>0</v>
      </c>
      <c r="J459" s="103">
        <v>0</v>
      </c>
      <c r="K459" s="103">
        <v>0</v>
      </c>
      <c r="L459" s="103">
        <v>0</v>
      </c>
      <c r="M459" s="103">
        <v>0</v>
      </c>
      <c r="N459" s="103">
        <v>0</v>
      </c>
      <c r="O459" s="103">
        <v>1000</v>
      </c>
      <c r="P459" s="103" t="s">
        <v>1315</v>
      </c>
      <c r="Q459" s="103" t="s">
        <v>1316</v>
      </c>
      <c r="R459" s="103"/>
      <c r="S459" s="103"/>
      <c r="T459" s="103"/>
      <c r="U459" s="14"/>
      <c r="V459" s="14"/>
      <c r="W459" s="14"/>
    </row>
    <row r="460" spans="1:23" s="10" customFormat="1" ht="12.75" customHeight="1" x14ac:dyDescent="0.2">
      <c r="A460" s="10" t="s">
        <v>780</v>
      </c>
      <c r="B460" s="10" t="s">
        <v>874</v>
      </c>
      <c r="C460" s="103">
        <v>71655</v>
      </c>
      <c r="D460" s="103">
        <v>0</v>
      </c>
      <c r="E460" s="103">
        <v>0</v>
      </c>
      <c r="F460" s="103">
        <v>0</v>
      </c>
      <c r="G460" s="103">
        <v>0</v>
      </c>
      <c r="H460" s="103">
        <v>0</v>
      </c>
      <c r="I460" s="103">
        <v>0</v>
      </c>
      <c r="J460" s="103">
        <v>0</v>
      </c>
      <c r="K460" s="103">
        <v>0</v>
      </c>
      <c r="L460" s="103">
        <v>0</v>
      </c>
      <c r="M460" s="103">
        <v>0</v>
      </c>
      <c r="N460" s="103">
        <v>5000</v>
      </c>
      <c r="O460" s="103">
        <v>0</v>
      </c>
      <c r="P460" s="103" t="s">
        <v>1319</v>
      </c>
      <c r="Q460" s="103" t="s">
        <v>1316</v>
      </c>
      <c r="R460" s="103"/>
      <c r="S460" s="103"/>
      <c r="T460" s="103"/>
      <c r="U460" s="14"/>
      <c r="V460" s="14"/>
      <c r="W460" s="14"/>
    </row>
    <row r="461" spans="1:23" s="10" customFormat="1" ht="12.75" customHeight="1" x14ac:dyDescent="0.2">
      <c r="A461" s="10" t="s">
        <v>543</v>
      </c>
      <c r="B461" s="10" t="s">
        <v>245</v>
      </c>
      <c r="C461" s="103">
        <v>7379</v>
      </c>
      <c r="D461" s="103">
        <v>0</v>
      </c>
      <c r="E461" s="103">
        <v>0</v>
      </c>
      <c r="F461" s="103">
        <v>0</v>
      </c>
      <c r="G461" s="103">
        <v>0</v>
      </c>
      <c r="H461" s="103">
        <v>0</v>
      </c>
      <c r="I461" s="103">
        <v>0</v>
      </c>
      <c r="J461" s="103">
        <v>0</v>
      </c>
      <c r="K461" s="103">
        <v>1000</v>
      </c>
      <c r="L461" s="103">
        <v>7800</v>
      </c>
      <c r="M461" s="103">
        <v>0</v>
      </c>
      <c r="N461" s="103">
        <v>168</v>
      </c>
      <c r="O461" s="103">
        <v>0</v>
      </c>
      <c r="P461" s="103" t="s">
        <v>1315</v>
      </c>
      <c r="Q461" s="103" t="s">
        <v>1316</v>
      </c>
      <c r="R461" s="103"/>
      <c r="S461" s="103"/>
      <c r="T461" s="103"/>
      <c r="U461" s="14"/>
      <c r="V461" s="14"/>
      <c r="W461" s="14"/>
    </row>
    <row r="462" spans="1:23" s="10" customFormat="1" ht="12.75" customHeight="1" x14ac:dyDescent="0.2">
      <c r="A462" s="10" t="s">
        <v>524</v>
      </c>
      <c r="B462" s="10" t="s">
        <v>246</v>
      </c>
      <c r="C462" s="103">
        <v>7646</v>
      </c>
      <c r="D462" s="103">
        <v>18000</v>
      </c>
      <c r="E462" s="103">
        <v>0</v>
      </c>
      <c r="F462" s="103">
        <v>0</v>
      </c>
      <c r="G462" s="103">
        <v>0</v>
      </c>
      <c r="H462" s="103">
        <v>0</v>
      </c>
      <c r="I462" s="103">
        <v>0</v>
      </c>
      <c r="J462" s="103">
        <v>0</v>
      </c>
      <c r="K462" s="103">
        <v>0</v>
      </c>
      <c r="L462" s="103">
        <v>0</v>
      </c>
      <c r="M462" s="103">
        <v>0</v>
      </c>
      <c r="N462" s="103">
        <v>0</v>
      </c>
      <c r="O462" s="103">
        <v>375</v>
      </c>
      <c r="P462" s="103" t="s">
        <v>1315</v>
      </c>
      <c r="Q462" s="103" t="s">
        <v>1316</v>
      </c>
      <c r="R462" s="103"/>
      <c r="S462" s="103"/>
      <c r="T462" s="103"/>
      <c r="U462" s="14"/>
      <c r="V462" s="14"/>
      <c r="W462" s="14"/>
    </row>
    <row r="463" spans="1:23" s="10" customFormat="1" ht="12.75" customHeight="1" x14ac:dyDescent="0.2">
      <c r="A463" s="10" t="s">
        <v>473</v>
      </c>
      <c r="B463" s="10" t="s">
        <v>247</v>
      </c>
      <c r="C463" s="103">
        <v>10000</v>
      </c>
      <c r="D463" s="103">
        <v>2600</v>
      </c>
      <c r="E463" s="103">
        <v>0</v>
      </c>
      <c r="F463" s="103">
        <v>0</v>
      </c>
      <c r="G463" s="103">
        <v>0</v>
      </c>
      <c r="H463" s="103">
        <v>0</v>
      </c>
      <c r="I463" s="103">
        <v>0</v>
      </c>
      <c r="J463" s="103">
        <v>0</v>
      </c>
      <c r="K463" s="103">
        <v>0</v>
      </c>
      <c r="L463" s="103">
        <v>0</v>
      </c>
      <c r="M463" s="103">
        <v>20177</v>
      </c>
      <c r="N463" s="103">
        <v>0</v>
      </c>
      <c r="O463" s="103">
        <v>18000</v>
      </c>
      <c r="P463" s="103" t="s">
        <v>1312</v>
      </c>
      <c r="Q463" s="103" t="s">
        <v>1316</v>
      </c>
      <c r="R463" s="103"/>
      <c r="S463" s="103"/>
      <c r="T463" s="103"/>
      <c r="U463" s="14"/>
      <c r="V463" s="14"/>
      <c r="W463" s="14"/>
    </row>
    <row r="464" spans="1:23" s="10" customFormat="1" ht="12.75" customHeight="1" x14ac:dyDescent="0.2">
      <c r="A464" s="10" t="s">
        <v>544</v>
      </c>
      <c r="B464" s="10" t="s">
        <v>836</v>
      </c>
      <c r="C464" s="103">
        <v>4084</v>
      </c>
      <c r="D464" s="103">
        <v>2500</v>
      </c>
      <c r="E464" s="103">
        <v>0</v>
      </c>
      <c r="F464" s="103">
        <v>0</v>
      </c>
      <c r="G464" s="103">
        <v>0</v>
      </c>
      <c r="H464" s="103">
        <v>0</v>
      </c>
      <c r="I464" s="103">
        <v>0</v>
      </c>
      <c r="J464" s="103">
        <v>0</v>
      </c>
      <c r="K464" s="103">
        <v>0</v>
      </c>
      <c r="L464" s="103">
        <v>0</v>
      </c>
      <c r="M464" s="103">
        <v>19224</v>
      </c>
      <c r="N464" s="103">
        <v>0</v>
      </c>
      <c r="O464" s="103">
        <v>0</v>
      </c>
      <c r="P464" s="103" t="s">
        <v>1315</v>
      </c>
      <c r="Q464" s="103" t="s">
        <v>1316</v>
      </c>
      <c r="R464" s="103"/>
      <c r="S464" s="103"/>
      <c r="T464" s="103"/>
      <c r="U464" s="14"/>
      <c r="V464" s="14"/>
      <c r="W464" s="14"/>
    </row>
    <row r="465" spans="1:23" s="10" customFormat="1" ht="12.75" customHeight="1" x14ac:dyDescent="0.2">
      <c r="A465" s="10" t="s">
        <v>444</v>
      </c>
      <c r="B465" s="10" t="s">
        <v>248</v>
      </c>
      <c r="C465" s="103">
        <v>61000</v>
      </c>
      <c r="D465" s="103">
        <v>4000</v>
      </c>
      <c r="E465" s="103">
        <v>0</v>
      </c>
      <c r="F465" s="103">
        <v>0</v>
      </c>
      <c r="G465" s="103">
        <v>0</v>
      </c>
      <c r="H465" s="103">
        <v>0</v>
      </c>
      <c r="I465" s="103">
        <v>0</v>
      </c>
      <c r="J465" s="103">
        <v>0</v>
      </c>
      <c r="K465" s="103">
        <v>0</v>
      </c>
      <c r="L465" s="103">
        <v>1960</v>
      </c>
      <c r="M465" s="103">
        <v>35616</v>
      </c>
      <c r="N465" s="103">
        <v>0</v>
      </c>
      <c r="O465" s="103">
        <v>13700</v>
      </c>
      <c r="P465" s="103" t="s">
        <v>1312</v>
      </c>
      <c r="Q465" s="103" t="s">
        <v>1316</v>
      </c>
      <c r="R465" s="103"/>
      <c r="S465" s="103"/>
      <c r="T465" s="103"/>
      <c r="U465" s="14"/>
      <c r="V465" s="14"/>
      <c r="W465" s="14"/>
    </row>
    <row r="466" spans="1:23" s="10" customFormat="1" ht="12.75" customHeight="1" x14ac:dyDescent="0.2">
      <c r="A466" s="10" t="s">
        <v>1059</v>
      </c>
      <c r="B466" s="10" t="s">
        <v>1060</v>
      </c>
      <c r="C466" s="103">
        <v>10158</v>
      </c>
      <c r="D466" s="103">
        <v>0</v>
      </c>
      <c r="E466" s="103">
        <v>0</v>
      </c>
      <c r="F466" s="103">
        <v>0</v>
      </c>
      <c r="G466" s="103">
        <v>0</v>
      </c>
      <c r="H466" s="103">
        <v>0</v>
      </c>
      <c r="I466" s="103">
        <v>0</v>
      </c>
      <c r="J466" s="103">
        <v>0</v>
      </c>
      <c r="K466" s="103">
        <v>0</v>
      </c>
      <c r="L466" s="103">
        <v>24820</v>
      </c>
      <c r="M466" s="103">
        <v>0</v>
      </c>
      <c r="N466" s="103">
        <v>0</v>
      </c>
      <c r="O466" s="103">
        <v>0</v>
      </c>
      <c r="P466" s="103" t="s">
        <v>1312</v>
      </c>
      <c r="Q466" s="103" t="s">
        <v>1313</v>
      </c>
      <c r="R466" s="103"/>
      <c r="S466" s="103"/>
      <c r="T466" s="103"/>
      <c r="U466" s="14"/>
      <c r="V466" s="14"/>
      <c r="W466" s="14"/>
    </row>
    <row r="467" spans="1:23" s="10" customFormat="1" ht="12.75" customHeight="1" x14ac:dyDescent="0.2">
      <c r="A467" s="10" t="s">
        <v>452</v>
      </c>
      <c r="B467" s="10" t="s">
        <v>249</v>
      </c>
      <c r="C467" s="103">
        <v>6000</v>
      </c>
      <c r="D467" s="103">
        <v>1000</v>
      </c>
      <c r="E467" s="103">
        <v>0</v>
      </c>
      <c r="F467" s="103">
        <v>0</v>
      </c>
      <c r="G467" s="103">
        <v>0</v>
      </c>
      <c r="H467" s="103">
        <v>0</v>
      </c>
      <c r="I467" s="103">
        <v>0</v>
      </c>
      <c r="J467" s="103">
        <v>0</v>
      </c>
      <c r="K467" s="103">
        <v>0</v>
      </c>
      <c r="L467" s="103">
        <v>0</v>
      </c>
      <c r="M467" s="103">
        <v>0</v>
      </c>
      <c r="N467" s="103">
        <v>0</v>
      </c>
      <c r="O467" s="103">
        <v>0</v>
      </c>
      <c r="P467" s="103" t="s">
        <v>1315</v>
      </c>
      <c r="Q467" s="103" t="s">
        <v>1316</v>
      </c>
      <c r="R467" s="103"/>
      <c r="S467" s="103"/>
      <c r="T467" s="103"/>
      <c r="U467" s="14"/>
      <c r="V467" s="14"/>
      <c r="W467" s="14"/>
    </row>
    <row r="468" spans="1:23" s="10" customFormat="1" ht="12.75" customHeight="1" x14ac:dyDescent="0.2">
      <c r="A468" s="10" t="s">
        <v>721</v>
      </c>
      <c r="B468" s="10" t="s">
        <v>250</v>
      </c>
      <c r="C468" s="103">
        <v>115480</v>
      </c>
      <c r="D468" s="103">
        <v>25000</v>
      </c>
      <c r="E468" s="103">
        <v>0</v>
      </c>
      <c r="F468" s="103">
        <v>0</v>
      </c>
      <c r="G468" s="103">
        <v>0</v>
      </c>
      <c r="H468" s="103">
        <v>0</v>
      </c>
      <c r="I468" s="103">
        <v>0</v>
      </c>
      <c r="J468" s="103">
        <v>0</v>
      </c>
      <c r="K468" s="103">
        <v>37600</v>
      </c>
      <c r="L468" s="103">
        <v>20015</v>
      </c>
      <c r="M468" s="103">
        <v>0</v>
      </c>
      <c r="N468" s="103">
        <v>0</v>
      </c>
      <c r="O468" s="103">
        <v>0</v>
      </c>
      <c r="P468" s="103" t="s">
        <v>1327</v>
      </c>
      <c r="Q468" s="103" t="s">
        <v>1316</v>
      </c>
      <c r="R468" s="103"/>
      <c r="S468" s="103"/>
      <c r="T468" s="103"/>
      <c r="U468" s="14"/>
      <c r="V468" s="14"/>
      <c r="W468" s="14"/>
    </row>
    <row r="469" spans="1:23" s="10" customFormat="1" ht="12.75" customHeight="1" x14ac:dyDescent="0.2">
      <c r="A469" s="10" t="s">
        <v>683</v>
      </c>
      <c r="B469" s="10" t="s">
        <v>251</v>
      </c>
      <c r="C469" s="103">
        <v>43200</v>
      </c>
      <c r="D469" s="103">
        <v>8500</v>
      </c>
      <c r="E469" s="103">
        <v>0</v>
      </c>
      <c r="F469" s="103">
        <v>0</v>
      </c>
      <c r="G469" s="103">
        <v>0</v>
      </c>
      <c r="H469" s="103">
        <v>0</v>
      </c>
      <c r="I469" s="103">
        <v>0</v>
      </c>
      <c r="J469" s="103">
        <v>0</v>
      </c>
      <c r="K469" s="103">
        <v>0</v>
      </c>
      <c r="L469" s="103">
        <v>15335</v>
      </c>
      <c r="M469" s="103">
        <v>0</v>
      </c>
      <c r="N469" s="103">
        <v>0</v>
      </c>
      <c r="O469" s="103">
        <v>13000</v>
      </c>
      <c r="P469" s="103" t="s">
        <v>1321</v>
      </c>
      <c r="Q469" s="103" t="s">
        <v>1316</v>
      </c>
      <c r="R469" s="103"/>
      <c r="S469" s="103"/>
      <c r="T469" s="103"/>
      <c r="U469" s="14"/>
      <c r="V469" s="14"/>
      <c r="W469" s="14"/>
    </row>
    <row r="470" spans="1:23" s="10" customFormat="1" ht="12.75" customHeight="1" x14ac:dyDescent="0.2">
      <c r="A470" s="10" t="s">
        <v>745</v>
      </c>
      <c r="B470" s="10" t="s">
        <v>355</v>
      </c>
      <c r="C470" s="103">
        <v>255446</v>
      </c>
      <c r="D470" s="103">
        <v>0</v>
      </c>
      <c r="E470" s="103">
        <v>922635</v>
      </c>
      <c r="F470" s="103">
        <v>0</v>
      </c>
      <c r="G470" s="103">
        <v>0</v>
      </c>
      <c r="H470" s="103">
        <v>0</v>
      </c>
      <c r="I470" s="103">
        <v>0</v>
      </c>
      <c r="J470" s="103">
        <v>0</v>
      </c>
      <c r="K470" s="103">
        <v>0</v>
      </c>
      <c r="L470" s="103">
        <v>797700</v>
      </c>
      <c r="M470" s="103">
        <v>0</v>
      </c>
      <c r="N470" s="103">
        <v>0</v>
      </c>
      <c r="O470" s="103">
        <v>0</v>
      </c>
      <c r="P470" s="103" t="s">
        <v>1344</v>
      </c>
      <c r="Q470" s="103" t="s">
        <v>1316</v>
      </c>
      <c r="R470" s="103"/>
      <c r="S470" s="103"/>
      <c r="T470" s="103"/>
      <c r="U470" s="14"/>
      <c r="V470" s="14"/>
      <c r="W470" s="14"/>
    </row>
    <row r="471" spans="1:23" s="10" customFormat="1" ht="12.75" customHeight="1" x14ac:dyDescent="0.2">
      <c r="A471" s="10" t="s">
        <v>545</v>
      </c>
      <c r="B471" s="10" t="s">
        <v>252</v>
      </c>
      <c r="C471" s="103">
        <v>35700</v>
      </c>
      <c r="D471" s="103">
        <v>6000</v>
      </c>
      <c r="E471" s="103">
        <v>0</v>
      </c>
      <c r="F471" s="103">
        <v>0</v>
      </c>
      <c r="G471" s="103">
        <v>0</v>
      </c>
      <c r="H471" s="103">
        <v>0</v>
      </c>
      <c r="I471" s="103">
        <v>0</v>
      </c>
      <c r="J471" s="103">
        <v>0</v>
      </c>
      <c r="K471" s="103">
        <v>0</v>
      </c>
      <c r="L471" s="103">
        <v>0</v>
      </c>
      <c r="M471" s="103">
        <v>0</v>
      </c>
      <c r="N471" s="103">
        <v>0</v>
      </c>
      <c r="O471" s="103">
        <v>0</v>
      </c>
      <c r="P471" s="103" t="s">
        <v>1315</v>
      </c>
      <c r="Q471" s="103" t="s">
        <v>1316</v>
      </c>
      <c r="R471" s="103"/>
      <c r="S471" s="103"/>
      <c r="T471" s="103"/>
      <c r="U471" s="14"/>
      <c r="V471" s="14"/>
      <c r="W471" s="14"/>
    </row>
    <row r="472" spans="1:23" s="10" customFormat="1" ht="12.75" customHeight="1" x14ac:dyDescent="0.2">
      <c r="A472" s="10" t="s">
        <v>816</v>
      </c>
      <c r="B472" s="10" t="s">
        <v>901</v>
      </c>
      <c r="C472" s="103">
        <v>0</v>
      </c>
      <c r="D472" s="103">
        <v>0</v>
      </c>
      <c r="E472" s="103">
        <v>0</v>
      </c>
      <c r="F472" s="103">
        <v>0</v>
      </c>
      <c r="G472" s="103">
        <v>0</v>
      </c>
      <c r="H472" s="103">
        <v>0</v>
      </c>
      <c r="I472" s="103">
        <v>0</v>
      </c>
      <c r="J472" s="103">
        <v>0</v>
      </c>
      <c r="K472" s="103">
        <v>0</v>
      </c>
      <c r="L472" s="103">
        <v>0</v>
      </c>
      <c r="M472" s="103">
        <v>0</v>
      </c>
      <c r="N472" s="103">
        <v>0</v>
      </c>
      <c r="O472" s="103">
        <v>0</v>
      </c>
      <c r="P472" s="103" t="s">
        <v>1363</v>
      </c>
      <c r="Q472" s="103" t="s">
        <v>1316</v>
      </c>
      <c r="R472" s="103"/>
      <c r="S472" s="103"/>
      <c r="T472" s="103"/>
      <c r="U472" s="14"/>
      <c r="V472" s="14"/>
      <c r="W472" s="14"/>
    </row>
    <row r="473" spans="1:23" s="10" customFormat="1" ht="12.75" customHeight="1" x14ac:dyDescent="0.2">
      <c r="A473" s="10" t="s">
        <v>486</v>
      </c>
      <c r="B473" s="10" t="s">
        <v>253</v>
      </c>
      <c r="C473" s="103">
        <v>8388</v>
      </c>
      <c r="D473" s="103">
        <v>1002</v>
      </c>
      <c r="E473" s="103">
        <v>0</v>
      </c>
      <c r="F473" s="103">
        <v>0</v>
      </c>
      <c r="G473" s="103">
        <v>0</v>
      </c>
      <c r="H473" s="103">
        <v>0</v>
      </c>
      <c r="I473" s="103">
        <v>0</v>
      </c>
      <c r="J473" s="103">
        <v>0</v>
      </c>
      <c r="K473" s="103">
        <v>0</v>
      </c>
      <c r="L473" s="103">
        <v>0</v>
      </c>
      <c r="M473" s="103">
        <v>0</v>
      </c>
      <c r="N473" s="103">
        <v>0</v>
      </c>
      <c r="O473" s="103">
        <v>0</v>
      </c>
      <c r="P473" s="103" t="s">
        <v>1315</v>
      </c>
      <c r="Q473" s="103" t="s">
        <v>1316</v>
      </c>
      <c r="R473" s="103"/>
      <c r="S473" s="103"/>
      <c r="T473" s="103"/>
      <c r="U473" s="14"/>
      <c r="V473" s="14"/>
      <c r="W473" s="14"/>
    </row>
    <row r="474" spans="1:23" s="10" customFormat="1" ht="12.75" customHeight="1" x14ac:dyDescent="0.2">
      <c r="A474" s="10" t="s">
        <v>1061</v>
      </c>
      <c r="B474" s="10" t="s">
        <v>1062</v>
      </c>
      <c r="C474" s="103">
        <v>6564</v>
      </c>
      <c r="D474" s="103">
        <v>0</v>
      </c>
      <c r="E474" s="103">
        <v>0</v>
      </c>
      <c r="F474" s="103">
        <v>0</v>
      </c>
      <c r="G474" s="103">
        <v>0</v>
      </c>
      <c r="H474" s="103">
        <v>0</v>
      </c>
      <c r="I474" s="103">
        <v>0</v>
      </c>
      <c r="J474" s="103">
        <v>0</v>
      </c>
      <c r="K474" s="103">
        <v>95800</v>
      </c>
      <c r="L474" s="103">
        <v>0</v>
      </c>
      <c r="M474" s="103">
        <v>0</v>
      </c>
      <c r="N474" s="103">
        <v>10</v>
      </c>
      <c r="O474" s="103">
        <v>0</v>
      </c>
      <c r="P474" s="103" t="s">
        <v>1312</v>
      </c>
      <c r="Q474" s="103" t="s">
        <v>1313</v>
      </c>
      <c r="R474" s="103"/>
      <c r="S474" s="103"/>
      <c r="T474" s="103"/>
      <c r="U474" s="14"/>
      <c r="V474" s="14"/>
      <c r="W474" s="14"/>
    </row>
    <row r="475" spans="1:23" s="10" customFormat="1" ht="12.75" customHeight="1" x14ac:dyDescent="0.2">
      <c r="A475" s="10" t="s">
        <v>618</v>
      </c>
      <c r="B475" s="10" t="s">
        <v>254</v>
      </c>
      <c r="C475" s="103">
        <v>443</v>
      </c>
      <c r="D475" s="103">
        <v>0</v>
      </c>
      <c r="E475" s="103">
        <v>0</v>
      </c>
      <c r="F475" s="103">
        <v>0</v>
      </c>
      <c r="G475" s="103">
        <v>0</v>
      </c>
      <c r="H475" s="103">
        <v>0</v>
      </c>
      <c r="I475" s="103">
        <v>0</v>
      </c>
      <c r="J475" s="103">
        <v>0</v>
      </c>
      <c r="K475" s="103">
        <v>0</v>
      </c>
      <c r="L475" s="103">
        <v>580</v>
      </c>
      <c r="M475" s="103">
        <v>15466</v>
      </c>
      <c r="N475" s="103">
        <v>0</v>
      </c>
      <c r="O475" s="103">
        <v>0</v>
      </c>
      <c r="P475" s="103" t="s">
        <v>1315</v>
      </c>
      <c r="Q475" s="103" t="s">
        <v>1316</v>
      </c>
      <c r="R475" s="103"/>
      <c r="S475" s="103"/>
      <c r="T475" s="103"/>
      <c r="U475" s="14"/>
      <c r="V475" s="14"/>
      <c r="W475" s="14"/>
    </row>
    <row r="476" spans="1:23" s="10" customFormat="1" ht="12.75" customHeight="1" x14ac:dyDescent="0.2">
      <c r="A476" s="10" t="s">
        <v>710</v>
      </c>
      <c r="B476" s="10" t="s">
        <v>255</v>
      </c>
      <c r="C476" s="103">
        <v>43951</v>
      </c>
      <c r="D476" s="103">
        <v>10000</v>
      </c>
      <c r="E476" s="103">
        <v>0</v>
      </c>
      <c r="F476" s="103">
        <v>0</v>
      </c>
      <c r="G476" s="103">
        <v>0</v>
      </c>
      <c r="H476" s="103">
        <v>0</v>
      </c>
      <c r="I476" s="103">
        <v>0</v>
      </c>
      <c r="J476" s="103">
        <v>0</v>
      </c>
      <c r="K476" s="103">
        <v>0</v>
      </c>
      <c r="L476" s="103">
        <v>0</v>
      </c>
      <c r="M476" s="103">
        <v>0</v>
      </c>
      <c r="N476" s="103">
        <v>0</v>
      </c>
      <c r="O476" s="103">
        <v>23000</v>
      </c>
      <c r="P476" s="103" t="s">
        <v>1321</v>
      </c>
      <c r="Q476" s="103" t="s">
        <v>1316</v>
      </c>
      <c r="R476" s="103"/>
      <c r="S476" s="103"/>
      <c r="T476" s="103"/>
      <c r="U476" s="14"/>
      <c r="V476" s="14"/>
      <c r="W476" s="14"/>
    </row>
    <row r="477" spans="1:23" s="10" customFormat="1" ht="12.75" customHeight="1" x14ac:dyDescent="0.2">
      <c r="A477" s="10" t="s">
        <v>704</v>
      </c>
      <c r="B477" s="10" t="s">
        <v>256</v>
      </c>
      <c r="C477" s="103">
        <v>97065</v>
      </c>
      <c r="D477" s="103">
        <v>64500</v>
      </c>
      <c r="E477" s="103">
        <v>0</v>
      </c>
      <c r="F477" s="103">
        <v>0</v>
      </c>
      <c r="G477" s="103">
        <v>0</v>
      </c>
      <c r="H477" s="103">
        <v>0</v>
      </c>
      <c r="I477" s="103">
        <v>0</v>
      </c>
      <c r="J477" s="103">
        <v>0</v>
      </c>
      <c r="K477" s="103">
        <v>0</v>
      </c>
      <c r="L477" s="103">
        <v>5000</v>
      </c>
      <c r="M477" s="103">
        <v>0</v>
      </c>
      <c r="N477" s="103">
        <v>0</v>
      </c>
      <c r="O477" s="103">
        <v>0</v>
      </c>
      <c r="P477" s="103" t="s">
        <v>1321</v>
      </c>
      <c r="Q477" s="103" t="s">
        <v>1316</v>
      </c>
      <c r="R477" s="103"/>
      <c r="S477" s="103"/>
      <c r="T477" s="103"/>
      <c r="U477" s="14"/>
      <c r="V477" s="14"/>
      <c r="W477" s="14"/>
    </row>
    <row r="478" spans="1:23" s="10" customFormat="1" ht="12.75" customHeight="1" x14ac:dyDescent="0.2">
      <c r="A478" s="10" t="s">
        <v>743</v>
      </c>
      <c r="B478" s="10" t="s">
        <v>257</v>
      </c>
      <c r="C478" s="103">
        <v>43857</v>
      </c>
      <c r="D478" s="103">
        <v>20000</v>
      </c>
      <c r="E478" s="103">
        <v>0</v>
      </c>
      <c r="F478" s="103">
        <v>0</v>
      </c>
      <c r="G478" s="103">
        <v>0</v>
      </c>
      <c r="H478" s="103">
        <v>0</v>
      </c>
      <c r="I478" s="103">
        <v>0</v>
      </c>
      <c r="J478" s="103">
        <v>0</v>
      </c>
      <c r="K478" s="103">
        <v>0</v>
      </c>
      <c r="L478" s="103">
        <v>0</v>
      </c>
      <c r="M478" s="103">
        <v>0</v>
      </c>
      <c r="N478" s="103">
        <v>10000</v>
      </c>
      <c r="O478" s="103">
        <v>6700</v>
      </c>
      <c r="P478" s="103" t="s">
        <v>1320</v>
      </c>
      <c r="Q478" s="103" t="s">
        <v>1316</v>
      </c>
      <c r="R478" s="103"/>
      <c r="S478" s="103"/>
      <c r="T478" s="103"/>
      <c r="U478" s="14"/>
      <c r="V478" s="14"/>
      <c r="W478" s="14"/>
    </row>
    <row r="479" spans="1:23" s="10" customFormat="1" ht="12.75" customHeight="1" x14ac:dyDescent="0.2">
      <c r="A479" s="10" t="s">
        <v>722</v>
      </c>
      <c r="B479" s="10" t="s">
        <v>258</v>
      </c>
      <c r="C479" s="103">
        <v>301852</v>
      </c>
      <c r="D479" s="103">
        <v>55000</v>
      </c>
      <c r="E479" s="103">
        <v>0</v>
      </c>
      <c r="F479" s="103">
        <v>0</v>
      </c>
      <c r="G479" s="103">
        <v>0</v>
      </c>
      <c r="H479" s="103">
        <v>0</v>
      </c>
      <c r="I479" s="103">
        <v>0</v>
      </c>
      <c r="J479" s="103">
        <v>0</v>
      </c>
      <c r="K479" s="103">
        <v>0</v>
      </c>
      <c r="L479" s="103">
        <v>21400</v>
      </c>
      <c r="M479" s="103">
        <v>0</v>
      </c>
      <c r="N479" s="103">
        <v>0</v>
      </c>
      <c r="O479" s="103">
        <v>11100</v>
      </c>
      <c r="P479" s="103" t="s">
        <v>1327</v>
      </c>
      <c r="Q479" s="103" t="s">
        <v>1316</v>
      </c>
      <c r="R479" s="103"/>
      <c r="S479" s="103"/>
      <c r="T479" s="103"/>
      <c r="U479" s="14"/>
      <c r="V479" s="14"/>
      <c r="W479" s="14"/>
    </row>
    <row r="480" spans="1:23" s="10" customFormat="1" ht="12.75" customHeight="1" x14ac:dyDescent="0.2">
      <c r="A480" s="10" t="s">
        <v>418</v>
      </c>
      <c r="B480" s="10" t="s">
        <v>259</v>
      </c>
      <c r="C480" s="103">
        <v>24845</v>
      </c>
      <c r="D480" s="103">
        <v>0</v>
      </c>
      <c r="E480" s="103">
        <v>0</v>
      </c>
      <c r="F480" s="103">
        <v>0</v>
      </c>
      <c r="G480" s="103">
        <v>0</v>
      </c>
      <c r="H480" s="103">
        <v>0</v>
      </c>
      <c r="I480" s="103">
        <v>0</v>
      </c>
      <c r="J480" s="103">
        <v>0</v>
      </c>
      <c r="K480" s="103">
        <v>0</v>
      </c>
      <c r="L480" s="103">
        <v>2000</v>
      </c>
      <c r="M480" s="103">
        <v>0</v>
      </c>
      <c r="N480" s="103">
        <v>990</v>
      </c>
      <c r="O480" s="103">
        <v>0</v>
      </c>
      <c r="P480" s="103" t="s">
        <v>1312</v>
      </c>
      <c r="Q480" s="103" t="s">
        <v>1316</v>
      </c>
      <c r="R480" s="103"/>
      <c r="S480" s="103"/>
      <c r="T480" s="103"/>
      <c r="U480" s="14"/>
      <c r="V480" s="14"/>
      <c r="W480" s="14"/>
    </row>
    <row r="481" spans="1:23" s="10" customFormat="1" ht="12.75" customHeight="1" x14ac:dyDescent="0.2">
      <c r="A481" s="10" t="s">
        <v>663</v>
      </c>
      <c r="B481" s="10" t="s">
        <v>260</v>
      </c>
      <c r="C481" s="103">
        <v>23031</v>
      </c>
      <c r="D481" s="103">
        <v>6000</v>
      </c>
      <c r="E481" s="103">
        <v>0</v>
      </c>
      <c r="F481" s="103">
        <v>0</v>
      </c>
      <c r="G481" s="103">
        <v>0</v>
      </c>
      <c r="H481" s="103">
        <v>0</v>
      </c>
      <c r="I481" s="103">
        <v>0</v>
      </c>
      <c r="J481" s="103">
        <v>0</v>
      </c>
      <c r="K481" s="103">
        <v>0</v>
      </c>
      <c r="L481" s="103">
        <v>3686</v>
      </c>
      <c r="M481" s="103">
        <v>0</v>
      </c>
      <c r="N481" s="103">
        <v>0</v>
      </c>
      <c r="O481" s="103">
        <v>0</v>
      </c>
      <c r="P481" s="103" t="s">
        <v>1315</v>
      </c>
      <c r="Q481" s="103" t="s">
        <v>1316</v>
      </c>
      <c r="R481" s="103"/>
      <c r="S481" s="103"/>
      <c r="T481" s="103"/>
      <c r="U481" s="14"/>
      <c r="V481" s="14"/>
      <c r="W481" s="14"/>
    </row>
    <row r="482" spans="1:23" s="10" customFormat="1" ht="12.75" customHeight="1" x14ac:dyDescent="0.2">
      <c r="A482" s="10" t="s">
        <v>658</v>
      </c>
      <c r="B482" s="10" t="s">
        <v>356</v>
      </c>
      <c r="C482" s="103">
        <v>20368</v>
      </c>
      <c r="D482" s="103">
        <v>10000</v>
      </c>
      <c r="E482" s="103">
        <v>0</v>
      </c>
      <c r="F482" s="103">
        <v>0</v>
      </c>
      <c r="G482" s="103">
        <v>0</v>
      </c>
      <c r="H482" s="103">
        <v>0</v>
      </c>
      <c r="I482" s="103">
        <v>0</v>
      </c>
      <c r="J482" s="103">
        <v>0</v>
      </c>
      <c r="K482" s="103">
        <v>34350</v>
      </c>
      <c r="L482" s="103">
        <v>45600</v>
      </c>
      <c r="M482" s="103">
        <v>0</v>
      </c>
      <c r="N482" s="103">
        <v>0</v>
      </c>
      <c r="O482" s="103">
        <v>6600</v>
      </c>
      <c r="P482" s="103" t="s">
        <v>1324</v>
      </c>
      <c r="Q482" s="103" t="s">
        <v>1316</v>
      </c>
      <c r="R482" s="103"/>
      <c r="S482" s="103"/>
      <c r="T482" s="103"/>
      <c r="U482" s="14"/>
      <c r="V482" s="14"/>
      <c r="W482" s="14"/>
    </row>
    <row r="483" spans="1:23" s="10" customFormat="1" ht="12.75" customHeight="1" x14ac:dyDescent="0.2">
      <c r="A483" s="10" t="s">
        <v>770</v>
      </c>
      <c r="B483" s="10" t="s">
        <v>869</v>
      </c>
      <c r="C483" s="103">
        <v>8055</v>
      </c>
      <c r="D483" s="103">
        <v>5000</v>
      </c>
      <c r="E483" s="103">
        <v>0</v>
      </c>
      <c r="F483" s="103">
        <v>0</v>
      </c>
      <c r="G483" s="103">
        <v>0</v>
      </c>
      <c r="H483" s="103">
        <v>0</v>
      </c>
      <c r="I483" s="103">
        <v>0</v>
      </c>
      <c r="J483" s="103">
        <v>0</v>
      </c>
      <c r="K483" s="103">
        <v>0</v>
      </c>
      <c r="L483" s="103">
        <v>0</v>
      </c>
      <c r="M483" s="103">
        <v>0</v>
      </c>
      <c r="N483" s="103">
        <v>0</v>
      </c>
      <c r="O483" s="103">
        <v>5000</v>
      </c>
      <c r="P483" s="103" t="s">
        <v>1319</v>
      </c>
      <c r="Q483" s="103" t="s">
        <v>1316</v>
      </c>
      <c r="R483" s="103"/>
      <c r="S483" s="103"/>
      <c r="T483" s="103"/>
      <c r="U483" s="14"/>
      <c r="V483" s="14"/>
      <c r="W483" s="14"/>
    </row>
    <row r="484" spans="1:23" s="10" customFormat="1" ht="12.75" customHeight="1" x14ac:dyDescent="0.2">
      <c r="A484" s="10" t="s">
        <v>525</v>
      </c>
      <c r="B484" s="10" t="s">
        <v>261</v>
      </c>
      <c r="C484" s="103">
        <v>22899</v>
      </c>
      <c r="D484" s="103">
        <v>9000</v>
      </c>
      <c r="E484" s="103">
        <v>0</v>
      </c>
      <c r="F484" s="103">
        <v>0</v>
      </c>
      <c r="G484" s="103">
        <v>0</v>
      </c>
      <c r="H484" s="103">
        <v>0</v>
      </c>
      <c r="I484" s="103">
        <v>0</v>
      </c>
      <c r="J484" s="103">
        <v>0</v>
      </c>
      <c r="K484" s="103">
        <v>0</v>
      </c>
      <c r="L484" s="103">
        <v>0</v>
      </c>
      <c r="M484" s="103">
        <v>0</v>
      </c>
      <c r="N484" s="103">
        <v>0</v>
      </c>
      <c r="O484" s="103">
        <v>0</v>
      </c>
      <c r="P484" s="103" t="s">
        <v>1315</v>
      </c>
      <c r="Q484" s="103" t="s">
        <v>1316</v>
      </c>
      <c r="R484" s="103"/>
      <c r="S484" s="103"/>
      <c r="T484" s="103"/>
      <c r="U484" s="14"/>
      <c r="V484" s="14"/>
      <c r="W484" s="14"/>
    </row>
    <row r="485" spans="1:23" s="10" customFormat="1" ht="12.75" customHeight="1" x14ac:dyDescent="0.2">
      <c r="A485" s="10" t="s">
        <v>645</v>
      </c>
      <c r="B485" s="10" t="s">
        <v>262</v>
      </c>
      <c r="C485" s="103">
        <v>11686</v>
      </c>
      <c r="D485" s="103">
        <v>5000</v>
      </c>
      <c r="E485" s="103">
        <v>0</v>
      </c>
      <c r="F485" s="103">
        <v>0</v>
      </c>
      <c r="G485" s="103">
        <v>0</v>
      </c>
      <c r="H485" s="103">
        <v>0</v>
      </c>
      <c r="I485" s="103">
        <v>0</v>
      </c>
      <c r="J485" s="103">
        <v>0</v>
      </c>
      <c r="K485" s="103">
        <v>0</v>
      </c>
      <c r="L485" s="103">
        <v>0</v>
      </c>
      <c r="M485" s="103">
        <v>0</v>
      </c>
      <c r="N485" s="103">
        <v>0</v>
      </c>
      <c r="O485" s="103">
        <v>0</v>
      </c>
      <c r="P485" s="103" t="s">
        <v>1315</v>
      </c>
      <c r="Q485" s="103" t="s">
        <v>1316</v>
      </c>
      <c r="R485" s="103"/>
      <c r="S485" s="103"/>
      <c r="T485" s="103"/>
      <c r="U485" s="14"/>
      <c r="V485" s="14"/>
      <c r="W485" s="14"/>
    </row>
    <row r="486" spans="1:23" s="10" customFormat="1" ht="12.75" customHeight="1" x14ac:dyDescent="0.2">
      <c r="A486" s="10" t="s">
        <v>656</v>
      </c>
      <c r="B486" s="10" t="s">
        <v>263</v>
      </c>
      <c r="C486" s="103">
        <v>15257</v>
      </c>
      <c r="D486" s="103">
        <v>12000</v>
      </c>
      <c r="E486" s="103">
        <v>0</v>
      </c>
      <c r="F486" s="103">
        <v>0</v>
      </c>
      <c r="G486" s="103">
        <v>0</v>
      </c>
      <c r="H486" s="103">
        <v>0</v>
      </c>
      <c r="I486" s="103">
        <v>0</v>
      </c>
      <c r="J486" s="103">
        <v>0</v>
      </c>
      <c r="K486" s="103">
        <v>0</v>
      </c>
      <c r="L486" s="103">
        <v>0</v>
      </c>
      <c r="M486" s="103">
        <v>0</v>
      </c>
      <c r="N486" s="103">
        <v>0</v>
      </c>
      <c r="O486" s="103">
        <v>0</v>
      </c>
      <c r="P486" s="103" t="s">
        <v>1315</v>
      </c>
      <c r="Q486" s="103" t="s">
        <v>1316</v>
      </c>
      <c r="R486" s="103"/>
      <c r="S486" s="103"/>
      <c r="T486" s="103"/>
      <c r="U486" s="14"/>
      <c r="V486" s="14"/>
      <c r="W486" s="14"/>
    </row>
    <row r="487" spans="1:23" s="10" customFormat="1" ht="12.75" customHeight="1" x14ac:dyDescent="0.2">
      <c r="A487" s="10" t="s">
        <v>471</v>
      </c>
      <c r="B487" s="10" t="s">
        <v>264</v>
      </c>
      <c r="C487" s="103">
        <v>7373</v>
      </c>
      <c r="D487" s="103">
        <v>0</v>
      </c>
      <c r="E487" s="103">
        <v>0</v>
      </c>
      <c r="F487" s="103">
        <v>0</v>
      </c>
      <c r="G487" s="103">
        <v>0</v>
      </c>
      <c r="H487" s="103">
        <v>0</v>
      </c>
      <c r="I487" s="103">
        <v>0</v>
      </c>
      <c r="J487" s="103">
        <v>0</v>
      </c>
      <c r="K487" s="103">
        <v>0</v>
      </c>
      <c r="L487" s="103">
        <v>0</v>
      </c>
      <c r="M487" s="103">
        <v>0</v>
      </c>
      <c r="N487" s="103">
        <v>0</v>
      </c>
      <c r="O487" s="103">
        <v>3000</v>
      </c>
      <c r="P487" s="103" t="s">
        <v>1315</v>
      </c>
      <c r="Q487" s="103" t="s">
        <v>1316</v>
      </c>
      <c r="R487" s="103"/>
      <c r="S487" s="103"/>
      <c r="T487" s="103"/>
      <c r="U487" s="14"/>
      <c r="V487" s="14"/>
      <c r="W487" s="14"/>
    </row>
    <row r="488" spans="1:23" s="10" customFormat="1" ht="12.75" customHeight="1" x14ac:dyDescent="0.2">
      <c r="A488" s="10" t="s">
        <v>603</v>
      </c>
      <c r="B488" s="10" t="s">
        <v>265</v>
      </c>
      <c r="C488" s="103">
        <v>8600</v>
      </c>
      <c r="D488" s="103">
        <v>26000</v>
      </c>
      <c r="E488" s="103">
        <v>0</v>
      </c>
      <c r="F488" s="103">
        <v>0</v>
      </c>
      <c r="G488" s="103">
        <v>0</v>
      </c>
      <c r="H488" s="103">
        <v>0</v>
      </c>
      <c r="I488" s="103">
        <v>0</v>
      </c>
      <c r="J488" s="103">
        <v>0</v>
      </c>
      <c r="K488" s="103">
        <v>0</v>
      </c>
      <c r="L488" s="103">
        <v>0</v>
      </c>
      <c r="M488" s="103">
        <v>0</v>
      </c>
      <c r="N488" s="103">
        <v>0</v>
      </c>
      <c r="O488" s="103">
        <v>0</v>
      </c>
      <c r="P488" s="103" t="s">
        <v>1315</v>
      </c>
      <c r="Q488" s="103" t="s">
        <v>1316</v>
      </c>
      <c r="R488" s="103"/>
      <c r="S488" s="103"/>
      <c r="T488" s="103"/>
      <c r="U488" s="14"/>
      <c r="V488" s="14"/>
      <c r="W488" s="14"/>
    </row>
    <row r="489" spans="1:23" s="10" customFormat="1" ht="12.75" customHeight="1" x14ac:dyDescent="0.2">
      <c r="A489" s="10" t="s">
        <v>526</v>
      </c>
      <c r="B489" s="10" t="s">
        <v>266</v>
      </c>
      <c r="C489" s="103">
        <v>11655</v>
      </c>
      <c r="D489" s="103">
        <v>16000</v>
      </c>
      <c r="E489" s="103">
        <v>0</v>
      </c>
      <c r="F489" s="103">
        <v>0</v>
      </c>
      <c r="G489" s="103">
        <v>0</v>
      </c>
      <c r="H489" s="103">
        <v>0</v>
      </c>
      <c r="I489" s="103">
        <v>0</v>
      </c>
      <c r="J489" s="103">
        <v>0</v>
      </c>
      <c r="K489" s="103">
        <v>0</v>
      </c>
      <c r="L489" s="103">
        <v>0</v>
      </c>
      <c r="M489" s="103">
        <v>0</v>
      </c>
      <c r="N489" s="103">
        <v>0</v>
      </c>
      <c r="O489" s="103">
        <v>0</v>
      </c>
      <c r="P489" s="103" t="s">
        <v>1315</v>
      </c>
      <c r="Q489" s="103" t="s">
        <v>1316</v>
      </c>
      <c r="R489" s="103"/>
      <c r="S489" s="103"/>
      <c r="T489" s="103"/>
      <c r="U489" s="14"/>
      <c r="V489" s="14"/>
      <c r="W489" s="14"/>
    </row>
    <row r="490" spans="1:23" s="10" customFormat="1" ht="12.75" customHeight="1" x14ac:dyDescent="0.2">
      <c r="A490" s="10" t="s">
        <v>399</v>
      </c>
      <c r="B490" s="10" t="s">
        <v>267</v>
      </c>
      <c r="C490" s="103">
        <v>4326</v>
      </c>
      <c r="D490" s="103">
        <v>0</v>
      </c>
      <c r="E490" s="103">
        <v>0</v>
      </c>
      <c r="F490" s="103">
        <v>0</v>
      </c>
      <c r="G490" s="103">
        <v>0</v>
      </c>
      <c r="H490" s="103">
        <v>0</v>
      </c>
      <c r="I490" s="103">
        <v>0</v>
      </c>
      <c r="J490" s="103">
        <v>0</v>
      </c>
      <c r="K490" s="103">
        <v>0</v>
      </c>
      <c r="L490" s="103">
        <v>55</v>
      </c>
      <c r="M490" s="103">
        <v>0</v>
      </c>
      <c r="N490" s="103">
        <v>0</v>
      </c>
      <c r="O490" s="103">
        <v>0</v>
      </c>
      <c r="P490" s="103" t="s">
        <v>1312</v>
      </c>
      <c r="Q490" s="103" t="s">
        <v>1316</v>
      </c>
      <c r="R490" s="103"/>
      <c r="S490" s="103"/>
      <c r="T490" s="103"/>
      <c r="U490" s="14"/>
      <c r="V490" s="14"/>
      <c r="W490" s="14"/>
    </row>
    <row r="491" spans="1:23" s="10" customFormat="1" ht="12.75" customHeight="1" x14ac:dyDescent="0.2">
      <c r="A491" s="10" t="s">
        <v>453</v>
      </c>
      <c r="B491" s="10" t="s">
        <v>268</v>
      </c>
      <c r="C491" s="103">
        <v>1706</v>
      </c>
      <c r="D491" s="103">
        <v>1000</v>
      </c>
      <c r="E491" s="103">
        <v>0</v>
      </c>
      <c r="F491" s="103">
        <v>0</v>
      </c>
      <c r="G491" s="103">
        <v>0</v>
      </c>
      <c r="H491" s="103">
        <v>0</v>
      </c>
      <c r="I491" s="103">
        <v>0</v>
      </c>
      <c r="J491" s="103">
        <v>0</v>
      </c>
      <c r="K491" s="103">
        <v>0</v>
      </c>
      <c r="L491" s="103">
        <v>1000</v>
      </c>
      <c r="M491" s="103">
        <v>1000</v>
      </c>
      <c r="N491" s="103">
        <v>0</v>
      </c>
      <c r="O491" s="103">
        <v>0</v>
      </c>
      <c r="P491" s="103" t="s">
        <v>1315</v>
      </c>
      <c r="Q491" s="103" t="s">
        <v>1316</v>
      </c>
      <c r="R491" s="103"/>
      <c r="S491" s="103"/>
      <c r="T491" s="103"/>
      <c r="U491" s="14"/>
      <c r="V491" s="14"/>
      <c r="W491" s="14"/>
    </row>
    <row r="492" spans="1:23" s="10" customFormat="1" ht="12.75" customHeight="1" x14ac:dyDescent="0.2">
      <c r="A492" s="10" t="s">
        <v>461</v>
      </c>
      <c r="B492" s="10" t="s">
        <v>269</v>
      </c>
      <c r="C492" s="103">
        <v>12896</v>
      </c>
      <c r="D492" s="103">
        <v>0</v>
      </c>
      <c r="E492" s="103">
        <v>0</v>
      </c>
      <c r="F492" s="103">
        <v>0</v>
      </c>
      <c r="G492" s="103">
        <v>0</v>
      </c>
      <c r="H492" s="103">
        <v>0</v>
      </c>
      <c r="I492" s="103">
        <v>3571</v>
      </c>
      <c r="J492" s="103">
        <v>0</v>
      </c>
      <c r="K492" s="103">
        <v>0</v>
      </c>
      <c r="L492" s="103">
        <v>4000</v>
      </c>
      <c r="M492" s="103">
        <v>19717</v>
      </c>
      <c r="N492" s="103">
        <v>14318</v>
      </c>
      <c r="O492" s="103">
        <v>0</v>
      </c>
      <c r="P492" s="103" t="s">
        <v>1315</v>
      </c>
      <c r="Q492" s="103" t="s">
        <v>1316</v>
      </c>
      <c r="R492" s="103"/>
      <c r="S492" s="103"/>
      <c r="T492" s="103"/>
      <c r="U492" s="14"/>
      <c r="V492" s="14"/>
      <c r="W492" s="14"/>
    </row>
    <row r="493" spans="1:23" s="10" customFormat="1" ht="12.75" customHeight="1" x14ac:dyDescent="0.2">
      <c r="A493" s="10" t="s">
        <v>1063</v>
      </c>
      <c r="B493" s="10" t="s">
        <v>1064</v>
      </c>
      <c r="C493" s="103">
        <v>14791</v>
      </c>
      <c r="D493" s="103">
        <v>0</v>
      </c>
      <c r="E493" s="103">
        <v>0</v>
      </c>
      <c r="F493" s="103">
        <v>0</v>
      </c>
      <c r="G493" s="103">
        <v>0</v>
      </c>
      <c r="H493" s="103">
        <v>0</v>
      </c>
      <c r="I493" s="103">
        <v>0</v>
      </c>
      <c r="J493" s="103">
        <v>0</v>
      </c>
      <c r="K493" s="103">
        <v>0</v>
      </c>
      <c r="L493" s="103">
        <v>0</v>
      </c>
      <c r="M493" s="103">
        <v>0</v>
      </c>
      <c r="N493" s="103">
        <v>0</v>
      </c>
      <c r="O493" s="103">
        <v>0</v>
      </c>
      <c r="P493" s="103" t="s">
        <v>1312</v>
      </c>
      <c r="Q493" s="103" t="s">
        <v>1314</v>
      </c>
      <c r="R493" s="103"/>
      <c r="S493" s="103"/>
      <c r="T493" s="103"/>
      <c r="U493" s="14"/>
      <c r="V493" s="14"/>
      <c r="W493" s="14"/>
    </row>
    <row r="494" spans="1:23" s="10" customFormat="1" ht="12.75" customHeight="1" x14ac:dyDescent="0.2">
      <c r="A494" s="10" t="s">
        <v>559</v>
      </c>
      <c r="B494" s="10" t="s">
        <v>270</v>
      </c>
      <c r="C494" s="103">
        <v>11886</v>
      </c>
      <c r="D494" s="103">
        <v>3500</v>
      </c>
      <c r="E494" s="103">
        <v>0</v>
      </c>
      <c r="F494" s="103">
        <v>0</v>
      </c>
      <c r="G494" s="103">
        <v>0</v>
      </c>
      <c r="H494" s="103">
        <v>0</v>
      </c>
      <c r="I494" s="103">
        <v>0</v>
      </c>
      <c r="J494" s="103">
        <v>0</v>
      </c>
      <c r="K494" s="103">
        <v>0</v>
      </c>
      <c r="L494" s="103">
        <v>0</v>
      </c>
      <c r="M494" s="103">
        <v>0</v>
      </c>
      <c r="N494" s="103">
        <v>0</v>
      </c>
      <c r="O494" s="103">
        <v>0</v>
      </c>
      <c r="P494" s="103" t="s">
        <v>1315</v>
      </c>
      <c r="Q494" s="103" t="s">
        <v>1316</v>
      </c>
      <c r="R494" s="103"/>
      <c r="S494" s="103"/>
      <c r="T494" s="103"/>
      <c r="U494" s="14"/>
      <c r="V494" s="14"/>
      <c r="W494" s="14"/>
    </row>
    <row r="495" spans="1:23" s="10" customFormat="1" ht="12.75" customHeight="1" x14ac:dyDescent="0.2">
      <c r="A495" s="10" t="s">
        <v>578</v>
      </c>
      <c r="B495" s="10" t="s">
        <v>271</v>
      </c>
      <c r="C495" s="103">
        <v>15956</v>
      </c>
      <c r="D495" s="103">
        <v>0</v>
      </c>
      <c r="E495" s="103">
        <v>0</v>
      </c>
      <c r="F495" s="103">
        <v>0</v>
      </c>
      <c r="G495" s="103">
        <v>0</v>
      </c>
      <c r="H495" s="103">
        <v>0</v>
      </c>
      <c r="I495" s="103">
        <v>0</v>
      </c>
      <c r="J495" s="103">
        <v>0</v>
      </c>
      <c r="K495" s="103">
        <v>0</v>
      </c>
      <c r="L495" s="103">
        <v>0</v>
      </c>
      <c r="M495" s="103">
        <v>0</v>
      </c>
      <c r="N495" s="103">
        <v>0</v>
      </c>
      <c r="O495" s="103">
        <v>0</v>
      </c>
      <c r="P495" s="103" t="s">
        <v>1315</v>
      </c>
      <c r="Q495" s="103" t="s">
        <v>1316</v>
      </c>
      <c r="R495" s="103"/>
      <c r="S495" s="103"/>
      <c r="T495" s="103"/>
      <c r="U495" s="14"/>
      <c r="V495" s="14"/>
      <c r="W495" s="14"/>
    </row>
    <row r="496" spans="1:23" s="10" customFormat="1" ht="12.75" customHeight="1" x14ac:dyDescent="0.2">
      <c r="A496" s="10" t="s">
        <v>1065</v>
      </c>
      <c r="B496" s="10" t="s">
        <v>1066</v>
      </c>
      <c r="C496" s="103">
        <v>114770</v>
      </c>
      <c r="D496" s="103">
        <v>5000</v>
      </c>
      <c r="E496" s="103">
        <v>0</v>
      </c>
      <c r="F496" s="103">
        <v>0</v>
      </c>
      <c r="G496" s="103">
        <v>0</v>
      </c>
      <c r="H496" s="103">
        <v>0</v>
      </c>
      <c r="I496" s="103">
        <v>0</v>
      </c>
      <c r="J496" s="103">
        <v>0</v>
      </c>
      <c r="K496" s="103">
        <v>0</v>
      </c>
      <c r="L496" s="103">
        <v>18000</v>
      </c>
      <c r="M496" s="103">
        <v>0</v>
      </c>
      <c r="N496" s="103">
        <v>0</v>
      </c>
      <c r="O496" s="103">
        <v>0</v>
      </c>
      <c r="P496" s="103" t="s">
        <v>1312</v>
      </c>
      <c r="Q496" s="103" t="s">
        <v>1314</v>
      </c>
      <c r="R496" s="103"/>
      <c r="S496" s="103"/>
      <c r="T496" s="103"/>
      <c r="U496" s="14"/>
      <c r="V496" s="14"/>
      <c r="W496" s="14"/>
    </row>
    <row r="497" spans="1:23" s="10" customFormat="1" ht="12.75" customHeight="1" x14ac:dyDescent="0.2">
      <c r="A497" s="10" t="s">
        <v>781</v>
      </c>
      <c r="B497" s="10" t="s">
        <v>875</v>
      </c>
      <c r="C497" s="103">
        <v>0</v>
      </c>
      <c r="D497" s="103">
        <v>0</v>
      </c>
      <c r="E497" s="103">
        <v>0</v>
      </c>
      <c r="F497" s="103">
        <v>0</v>
      </c>
      <c r="G497" s="103">
        <v>0</v>
      </c>
      <c r="H497" s="103">
        <v>0</v>
      </c>
      <c r="I497" s="103">
        <v>0</v>
      </c>
      <c r="J497" s="103">
        <v>0</v>
      </c>
      <c r="K497" s="103">
        <v>17100</v>
      </c>
      <c r="L497" s="103">
        <v>0</v>
      </c>
      <c r="M497" s="103">
        <v>0</v>
      </c>
      <c r="N497" s="103">
        <v>0</v>
      </c>
      <c r="O497" s="103">
        <v>0</v>
      </c>
      <c r="P497" s="103" t="s">
        <v>1319</v>
      </c>
      <c r="Q497" s="103" t="s">
        <v>1316</v>
      </c>
      <c r="R497" s="103"/>
      <c r="S497" s="103"/>
      <c r="T497" s="103"/>
      <c r="U497" s="14"/>
      <c r="V497" s="14"/>
      <c r="W497" s="14"/>
    </row>
    <row r="498" spans="1:23" s="10" customFormat="1" ht="12.75" customHeight="1" x14ac:dyDescent="0.2">
      <c r="A498" s="10" t="s">
        <v>817</v>
      </c>
      <c r="B498" s="10" t="s">
        <v>384</v>
      </c>
      <c r="C498" s="103">
        <v>1992</v>
      </c>
      <c r="D498" s="103">
        <v>0</v>
      </c>
      <c r="E498" s="103">
        <v>0</v>
      </c>
      <c r="F498" s="103">
        <v>0</v>
      </c>
      <c r="G498" s="103">
        <v>0</v>
      </c>
      <c r="H498" s="103">
        <v>0</v>
      </c>
      <c r="I498" s="103">
        <v>0</v>
      </c>
      <c r="J498" s="103">
        <v>0</v>
      </c>
      <c r="K498" s="103">
        <v>0</v>
      </c>
      <c r="L498" s="103">
        <v>0</v>
      </c>
      <c r="M498" s="103">
        <v>17526</v>
      </c>
      <c r="N498" s="103">
        <v>0</v>
      </c>
      <c r="O498" s="103">
        <v>0</v>
      </c>
      <c r="P498" s="103" t="s">
        <v>1363</v>
      </c>
      <c r="Q498" s="103" t="s">
        <v>1316</v>
      </c>
      <c r="R498" s="103"/>
      <c r="S498" s="103"/>
      <c r="T498" s="103"/>
      <c r="U498" s="14"/>
      <c r="V498" s="14"/>
      <c r="W498" s="14"/>
    </row>
    <row r="499" spans="1:23" s="10" customFormat="1" ht="12.75" customHeight="1" x14ac:dyDescent="0.2">
      <c r="A499" s="10" t="s">
        <v>775</v>
      </c>
      <c r="B499" s="10" t="s">
        <v>357</v>
      </c>
      <c r="C499" s="103">
        <v>60900</v>
      </c>
      <c r="D499" s="103">
        <v>9500</v>
      </c>
      <c r="E499" s="103">
        <v>0</v>
      </c>
      <c r="F499" s="103">
        <v>0</v>
      </c>
      <c r="G499" s="103">
        <v>0</v>
      </c>
      <c r="H499" s="103">
        <v>0</v>
      </c>
      <c r="I499" s="103">
        <v>0</v>
      </c>
      <c r="J499" s="103">
        <v>0</v>
      </c>
      <c r="K499" s="103">
        <v>0</v>
      </c>
      <c r="L499" s="103">
        <v>0</v>
      </c>
      <c r="M499" s="103">
        <v>0</v>
      </c>
      <c r="N499" s="103">
        <v>0</v>
      </c>
      <c r="O499" s="103">
        <v>56200</v>
      </c>
      <c r="P499" s="103" t="s">
        <v>1319</v>
      </c>
      <c r="Q499" s="103" t="s">
        <v>1316</v>
      </c>
      <c r="R499" s="103"/>
      <c r="S499" s="103"/>
      <c r="T499" s="103"/>
      <c r="U499" s="14"/>
      <c r="V499" s="14"/>
      <c r="W499" s="14"/>
    </row>
    <row r="500" spans="1:23" s="10" customFormat="1" ht="12.75" customHeight="1" x14ac:dyDescent="0.2">
      <c r="A500" s="10" t="s">
        <v>619</v>
      </c>
      <c r="B500" s="10" t="s">
        <v>272</v>
      </c>
      <c r="C500" s="103">
        <v>11717</v>
      </c>
      <c r="D500" s="103">
        <v>0</v>
      </c>
      <c r="E500" s="103">
        <v>0</v>
      </c>
      <c r="F500" s="103">
        <v>0</v>
      </c>
      <c r="G500" s="103">
        <v>0</v>
      </c>
      <c r="H500" s="103">
        <v>0</v>
      </c>
      <c r="I500" s="103">
        <v>0</v>
      </c>
      <c r="J500" s="103">
        <v>0</v>
      </c>
      <c r="K500" s="103">
        <v>0</v>
      </c>
      <c r="L500" s="103">
        <v>0</v>
      </c>
      <c r="M500" s="103">
        <v>22593</v>
      </c>
      <c r="N500" s="103">
        <v>0</v>
      </c>
      <c r="O500" s="103">
        <v>0</v>
      </c>
      <c r="P500" s="103" t="s">
        <v>1315</v>
      </c>
      <c r="Q500" s="103" t="s">
        <v>1316</v>
      </c>
      <c r="R500" s="103"/>
      <c r="S500" s="103"/>
      <c r="T500" s="103"/>
      <c r="U500" s="14"/>
      <c r="V500" s="14"/>
      <c r="W500" s="14"/>
    </row>
    <row r="501" spans="1:23" s="10" customFormat="1" ht="12.75" customHeight="1" x14ac:dyDescent="0.2">
      <c r="A501" s="10" t="s">
        <v>627</v>
      </c>
      <c r="B501" s="10" t="s">
        <v>273</v>
      </c>
      <c r="C501" s="103">
        <v>1169</v>
      </c>
      <c r="D501" s="103">
        <v>0</v>
      </c>
      <c r="E501" s="103">
        <v>0</v>
      </c>
      <c r="F501" s="103">
        <v>0</v>
      </c>
      <c r="G501" s="103">
        <v>0</v>
      </c>
      <c r="H501" s="103">
        <v>0</v>
      </c>
      <c r="I501" s="103">
        <v>0</v>
      </c>
      <c r="J501" s="103">
        <v>0</v>
      </c>
      <c r="K501" s="103">
        <v>0</v>
      </c>
      <c r="L501" s="103">
        <v>0</v>
      </c>
      <c r="M501" s="103">
        <v>0</v>
      </c>
      <c r="N501" s="103">
        <v>0</v>
      </c>
      <c r="O501" s="103">
        <v>0</v>
      </c>
      <c r="P501" s="103" t="s">
        <v>1315</v>
      </c>
      <c r="Q501" s="103" t="s">
        <v>1316</v>
      </c>
      <c r="R501" s="103"/>
      <c r="S501" s="103"/>
      <c r="T501" s="103"/>
      <c r="U501" s="14"/>
      <c r="V501" s="14"/>
      <c r="W501" s="14"/>
    </row>
    <row r="502" spans="1:23" s="10" customFormat="1" ht="12.75" customHeight="1" x14ac:dyDescent="0.2">
      <c r="A502" s="10" t="s">
        <v>664</v>
      </c>
      <c r="B502" s="10" t="s">
        <v>358</v>
      </c>
      <c r="C502" s="103">
        <v>140559</v>
      </c>
      <c r="D502" s="103">
        <v>20000</v>
      </c>
      <c r="E502" s="103">
        <v>0</v>
      </c>
      <c r="F502" s="103">
        <v>0</v>
      </c>
      <c r="G502" s="103">
        <v>0</v>
      </c>
      <c r="H502" s="103">
        <v>0</v>
      </c>
      <c r="I502" s="103">
        <v>0</v>
      </c>
      <c r="J502" s="103">
        <v>0</v>
      </c>
      <c r="K502" s="103">
        <v>0</v>
      </c>
      <c r="L502" s="103">
        <v>22781</v>
      </c>
      <c r="M502" s="103">
        <v>0</v>
      </c>
      <c r="N502" s="103">
        <v>0</v>
      </c>
      <c r="O502" s="103">
        <v>0</v>
      </c>
      <c r="P502" s="103" t="s">
        <v>1324</v>
      </c>
      <c r="Q502" s="103" t="s">
        <v>1316</v>
      </c>
      <c r="R502" s="103"/>
      <c r="S502" s="103"/>
      <c r="T502" s="103"/>
      <c r="U502" s="14"/>
      <c r="V502" s="14"/>
      <c r="W502" s="14"/>
    </row>
    <row r="503" spans="1:23" s="10" customFormat="1" ht="12.75" customHeight="1" x14ac:dyDescent="0.2">
      <c r="A503" s="10" t="s">
        <v>807</v>
      </c>
      <c r="B503" s="10" t="s">
        <v>1364</v>
      </c>
      <c r="C503" s="103">
        <v>1246</v>
      </c>
      <c r="D503" s="103">
        <v>0</v>
      </c>
      <c r="E503" s="103">
        <v>0</v>
      </c>
      <c r="F503" s="103">
        <v>0</v>
      </c>
      <c r="G503" s="103">
        <v>0</v>
      </c>
      <c r="H503" s="103">
        <v>0</v>
      </c>
      <c r="I503" s="103">
        <v>0</v>
      </c>
      <c r="J503" s="103">
        <v>0</v>
      </c>
      <c r="K503" s="103">
        <v>0</v>
      </c>
      <c r="L503" s="103">
        <v>1086</v>
      </c>
      <c r="M503" s="103">
        <v>0</v>
      </c>
      <c r="N503" s="103">
        <v>0</v>
      </c>
      <c r="O503" s="103">
        <v>0</v>
      </c>
      <c r="P503" s="103" t="s">
        <v>1323</v>
      </c>
      <c r="Q503" s="103" t="s">
        <v>1316</v>
      </c>
      <c r="R503" s="103"/>
      <c r="S503" s="103"/>
      <c r="T503" s="103"/>
      <c r="U503" s="14"/>
      <c r="V503" s="14"/>
      <c r="W503" s="14"/>
    </row>
    <row r="504" spans="1:23" s="10" customFormat="1" ht="12.75" customHeight="1" x14ac:dyDescent="0.2">
      <c r="A504" s="10" t="s">
        <v>818</v>
      </c>
      <c r="B504" s="10" t="s">
        <v>385</v>
      </c>
      <c r="C504" s="103">
        <v>2595</v>
      </c>
      <c r="D504" s="103">
        <v>0</v>
      </c>
      <c r="E504" s="103">
        <v>0</v>
      </c>
      <c r="F504" s="103">
        <v>0</v>
      </c>
      <c r="G504" s="103">
        <v>0</v>
      </c>
      <c r="H504" s="103">
        <v>0</v>
      </c>
      <c r="I504" s="103">
        <v>0</v>
      </c>
      <c r="J504" s="103">
        <v>0</v>
      </c>
      <c r="K504" s="103">
        <v>0</v>
      </c>
      <c r="L504" s="103">
        <v>0</v>
      </c>
      <c r="M504" s="103">
        <v>0</v>
      </c>
      <c r="N504" s="103">
        <v>0</v>
      </c>
      <c r="O504" s="103">
        <v>0</v>
      </c>
      <c r="P504" s="103" t="s">
        <v>1363</v>
      </c>
      <c r="Q504" s="103" t="s">
        <v>1316</v>
      </c>
      <c r="R504" s="103"/>
      <c r="S504" s="103"/>
      <c r="T504" s="103"/>
      <c r="U504" s="14"/>
      <c r="V504" s="14"/>
      <c r="W504" s="14"/>
    </row>
    <row r="505" spans="1:23" s="10" customFormat="1" ht="12.75" customHeight="1" x14ac:dyDescent="0.2">
      <c r="A505" s="10" t="s">
        <v>776</v>
      </c>
      <c r="B505" s="10" t="s">
        <v>359</v>
      </c>
      <c r="C505" s="103">
        <v>28179</v>
      </c>
      <c r="D505" s="103">
        <v>5000</v>
      </c>
      <c r="E505" s="103">
        <v>0</v>
      </c>
      <c r="F505" s="103">
        <v>0</v>
      </c>
      <c r="G505" s="103">
        <v>0</v>
      </c>
      <c r="H505" s="103">
        <v>0</v>
      </c>
      <c r="I505" s="103">
        <v>0</v>
      </c>
      <c r="J505" s="103">
        <v>8000</v>
      </c>
      <c r="K505" s="103">
        <v>0</v>
      </c>
      <c r="L505" s="103">
        <v>0</v>
      </c>
      <c r="M505" s="103">
        <v>0</v>
      </c>
      <c r="N505" s="103">
        <v>0</v>
      </c>
      <c r="O505" s="103">
        <v>0</v>
      </c>
      <c r="P505" s="103" t="s">
        <v>1319</v>
      </c>
      <c r="Q505" s="103" t="s">
        <v>1316</v>
      </c>
      <c r="R505" s="103"/>
      <c r="S505" s="103"/>
      <c r="T505" s="103"/>
      <c r="U505" s="14"/>
      <c r="V505" s="14"/>
      <c r="W505" s="14"/>
    </row>
    <row r="506" spans="1:23" s="10" customFormat="1" ht="12.75" customHeight="1" x14ac:dyDescent="0.2">
      <c r="A506" s="10" t="s">
        <v>813</v>
      </c>
      <c r="B506" s="10" t="s">
        <v>899</v>
      </c>
      <c r="C506" s="103">
        <v>0</v>
      </c>
      <c r="D506" s="103">
        <v>0</v>
      </c>
      <c r="E506" s="103">
        <v>0</v>
      </c>
      <c r="F506" s="103">
        <v>0</v>
      </c>
      <c r="G506" s="103">
        <v>0</v>
      </c>
      <c r="H506" s="103">
        <v>0</v>
      </c>
      <c r="I506" s="103">
        <v>0</v>
      </c>
      <c r="J506" s="103">
        <v>0</v>
      </c>
      <c r="K506" s="103">
        <v>0</v>
      </c>
      <c r="L506" s="103">
        <v>0</v>
      </c>
      <c r="M506" s="103">
        <v>4748</v>
      </c>
      <c r="N506" s="103">
        <v>0</v>
      </c>
      <c r="O506" s="103">
        <v>0</v>
      </c>
      <c r="P506" s="103" t="s">
        <v>1339</v>
      </c>
      <c r="Q506" s="103" t="s">
        <v>1316</v>
      </c>
      <c r="R506" s="103"/>
      <c r="S506" s="103"/>
      <c r="T506" s="103"/>
      <c r="U506" s="14"/>
      <c r="V506" s="14"/>
      <c r="W506" s="14"/>
    </row>
    <row r="507" spans="1:23" s="10" customFormat="1" ht="12.75" customHeight="1" x14ac:dyDescent="0.2">
      <c r="A507" s="10" t="s">
        <v>723</v>
      </c>
      <c r="B507" s="10" t="s">
        <v>274</v>
      </c>
      <c r="C507" s="103">
        <v>143052</v>
      </c>
      <c r="D507" s="103">
        <v>0</v>
      </c>
      <c r="E507" s="103">
        <v>0</v>
      </c>
      <c r="F507" s="103">
        <v>0</v>
      </c>
      <c r="G507" s="103">
        <v>0</v>
      </c>
      <c r="H507" s="103">
        <v>0</v>
      </c>
      <c r="I507" s="103">
        <v>0</v>
      </c>
      <c r="J507" s="103">
        <v>0</v>
      </c>
      <c r="K507" s="103">
        <v>0</v>
      </c>
      <c r="L507" s="103">
        <v>16025</v>
      </c>
      <c r="M507" s="103">
        <v>55873</v>
      </c>
      <c r="N507" s="103">
        <v>3000</v>
      </c>
      <c r="O507" s="103">
        <v>0</v>
      </c>
      <c r="P507" s="103" t="s">
        <v>1327</v>
      </c>
      <c r="Q507" s="103" t="s">
        <v>1316</v>
      </c>
      <c r="R507" s="103"/>
      <c r="S507" s="103"/>
      <c r="T507" s="103"/>
      <c r="U507" s="14"/>
      <c r="V507" s="14"/>
      <c r="W507" s="14"/>
    </row>
    <row r="508" spans="1:23" s="10" customFormat="1" ht="12.75" customHeight="1" x14ac:dyDescent="0.2">
      <c r="A508" s="10" t="s">
        <v>462</v>
      </c>
      <c r="B508" s="10" t="s">
        <v>830</v>
      </c>
      <c r="C508" s="103">
        <v>19841</v>
      </c>
      <c r="D508" s="103">
        <v>0</v>
      </c>
      <c r="E508" s="103">
        <v>0</v>
      </c>
      <c r="F508" s="103">
        <v>0</v>
      </c>
      <c r="G508" s="103">
        <v>0</v>
      </c>
      <c r="H508" s="103">
        <v>0</v>
      </c>
      <c r="I508" s="103">
        <v>0</v>
      </c>
      <c r="J508" s="103">
        <v>0</v>
      </c>
      <c r="K508" s="103">
        <v>0</v>
      </c>
      <c r="L508" s="103">
        <v>11827</v>
      </c>
      <c r="M508" s="103">
        <v>0</v>
      </c>
      <c r="N508" s="103">
        <v>0</v>
      </c>
      <c r="O508" s="103">
        <v>2000</v>
      </c>
      <c r="P508" s="103" t="s">
        <v>1315</v>
      </c>
      <c r="Q508" s="103" t="s">
        <v>1316</v>
      </c>
      <c r="R508" s="103"/>
      <c r="S508" s="103"/>
      <c r="T508" s="103"/>
      <c r="U508" s="14"/>
      <c r="V508" s="14"/>
      <c r="W508" s="14"/>
    </row>
    <row r="509" spans="1:23" s="10" customFormat="1" ht="12.75" customHeight="1" x14ac:dyDescent="0.2">
      <c r="A509" s="10" t="s">
        <v>684</v>
      </c>
      <c r="B509" s="10" t="s">
        <v>275</v>
      </c>
      <c r="C509" s="103">
        <v>24360</v>
      </c>
      <c r="D509" s="103">
        <v>2000</v>
      </c>
      <c r="E509" s="103">
        <v>0</v>
      </c>
      <c r="F509" s="103">
        <v>0</v>
      </c>
      <c r="G509" s="103">
        <v>0</v>
      </c>
      <c r="H509" s="103">
        <v>0</v>
      </c>
      <c r="I509" s="103">
        <v>0</v>
      </c>
      <c r="J509" s="103">
        <v>0</v>
      </c>
      <c r="K509" s="103">
        <v>0</v>
      </c>
      <c r="L509" s="103">
        <v>0</v>
      </c>
      <c r="M509" s="103">
        <v>0</v>
      </c>
      <c r="N509" s="103">
        <v>0</v>
      </c>
      <c r="O509" s="103">
        <v>5000</v>
      </c>
      <c r="P509" s="103" t="s">
        <v>1321</v>
      </c>
      <c r="Q509" s="103" t="s">
        <v>1316</v>
      </c>
      <c r="R509" s="103"/>
      <c r="S509" s="103"/>
      <c r="T509" s="103"/>
      <c r="U509" s="14"/>
      <c r="V509" s="14"/>
      <c r="W509" s="14"/>
    </row>
    <row r="510" spans="1:23" s="10" customFormat="1" ht="12.75" customHeight="1" x14ac:dyDescent="0.2">
      <c r="A510" s="10" t="s">
        <v>803</v>
      </c>
      <c r="B510" s="10" t="s">
        <v>1365</v>
      </c>
      <c r="C510" s="103">
        <v>1957</v>
      </c>
      <c r="D510" s="103">
        <v>0</v>
      </c>
      <c r="E510" s="103">
        <v>0</v>
      </c>
      <c r="F510" s="103">
        <v>0</v>
      </c>
      <c r="G510" s="103">
        <v>0</v>
      </c>
      <c r="H510" s="103">
        <v>0</v>
      </c>
      <c r="I510" s="103">
        <v>0</v>
      </c>
      <c r="J510" s="103">
        <v>0</v>
      </c>
      <c r="K510" s="103">
        <v>0</v>
      </c>
      <c r="L510" s="103">
        <v>0</v>
      </c>
      <c r="M510" s="103">
        <v>0</v>
      </c>
      <c r="N510" s="103">
        <v>0</v>
      </c>
      <c r="O510" s="103">
        <v>0</v>
      </c>
      <c r="P510" s="103" t="s">
        <v>1323</v>
      </c>
      <c r="Q510" s="103" t="s">
        <v>1316</v>
      </c>
      <c r="R510" s="103"/>
      <c r="S510" s="103"/>
      <c r="T510" s="103"/>
      <c r="U510" s="14"/>
      <c r="V510" s="14"/>
      <c r="W510" s="14"/>
    </row>
    <row r="511" spans="1:23" s="10" customFormat="1" ht="12.75" customHeight="1" x14ac:dyDescent="0.2">
      <c r="A511" s="10" t="s">
        <v>771</v>
      </c>
      <c r="B511" s="10" t="s">
        <v>870</v>
      </c>
      <c r="C511" s="103">
        <v>15969</v>
      </c>
      <c r="D511" s="103">
        <v>0</v>
      </c>
      <c r="E511" s="103">
        <v>0</v>
      </c>
      <c r="F511" s="103">
        <v>0</v>
      </c>
      <c r="G511" s="103">
        <v>0</v>
      </c>
      <c r="H511" s="103">
        <v>0</v>
      </c>
      <c r="I511" s="103">
        <v>0</v>
      </c>
      <c r="J511" s="103">
        <v>0</v>
      </c>
      <c r="K511" s="103">
        <v>0</v>
      </c>
      <c r="L511" s="103">
        <v>0</v>
      </c>
      <c r="M511" s="103">
        <v>0</v>
      </c>
      <c r="N511" s="103">
        <v>0</v>
      </c>
      <c r="O511" s="103">
        <v>2000</v>
      </c>
      <c r="P511" s="103" t="s">
        <v>1319</v>
      </c>
      <c r="Q511" s="103" t="s">
        <v>1316</v>
      </c>
      <c r="R511" s="103"/>
      <c r="S511" s="103"/>
      <c r="T511" s="103"/>
      <c r="U511" s="14"/>
      <c r="V511" s="14"/>
      <c r="W511" s="14"/>
    </row>
    <row r="512" spans="1:23" s="10" customFormat="1" ht="12.75" customHeight="1" x14ac:dyDescent="0.2">
      <c r="A512" s="10" t="s">
        <v>673</v>
      </c>
      <c r="B512" s="10" t="s">
        <v>386</v>
      </c>
      <c r="C512" s="103">
        <v>39874</v>
      </c>
      <c r="D512" s="103">
        <v>2000</v>
      </c>
      <c r="E512" s="103">
        <v>0</v>
      </c>
      <c r="F512" s="103">
        <v>0</v>
      </c>
      <c r="G512" s="103">
        <v>0</v>
      </c>
      <c r="H512" s="103">
        <v>0</v>
      </c>
      <c r="I512" s="103">
        <v>0</v>
      </c>
      <c r="J512" s="103">
        <v>0</v>
      </c>
      <c r="K512" s="103">
        <v>0</v>
      </c>
      <c r="L512" s="103">
        <v>0</v>
      </c>
      <c r="M512" s="103">
        <v>0</v>
      </c>
      <c r="N512" s="103">
        <v>0</v>
      </c>
      <c r="O512" s="103">
        <v>0</v>
      </c>
      <c r="P512" s="103" t="s">
        <v>1312</v>
      </c>
      <c r="Q512" s="103" t="s">
        <v>1316</v>
      </c>
      <c r="R512" s="103"/>
      <c r="S512" s="103"/>
      <c r="T512" s="103"/>
      <c r="U512" s="14"/>
      <c r="V512" s="14"/>
      <c r="W512" s="14"/>
    </row>
    <row r="513" spans="1:23" s="10" customFormat="1" ht="12.75" customHeight="1" x14ac:dyDescent="0.2">
      <c r="A513" s="10" t="s">
        <v>507</v>
      </c>
      <c r="B513" s="10" t="s">
        <v>276</v>
      </c>
      <c r="C513" s="103">
        <v>9029</v>
      </c>
      <c r="D513" s="103">
        <v>1000</v>
      </c>
      <c r="E513" s="103">
        <v>0</v>
      </c>
      <c r="F513" s="103">
        <v>0</v>
      </c>
      <c r="G513" s="103">
        <v>0</v>
      </c>
      <c r="H513" s="103">
        <v>0</v>
      </c>
      <c r="I513" s="103">
        <v>1000</v>
      </c>
      <c r="J513" s="103">
        <v>0</v>
      </c>
      <c r="K513" s="103">
        <v>0</v>
      </c>
      <c r="L513" s="103">
        <v>0</v>
      </c>
      <c r="M513" s="103">
        <v>0</v>
      </c>
      <c r="N513" s="103">
        <v>0</v>
      </c>
      <c r="O513" s="103">
        <v>4000</v>
      </c>
      <c r="P513" s="103" t="s">
        <v>1315</v>
      </c>
      <c r="Q513" s="103" t="s">
        <v>1316</v>
      </c>
      <c r="R513" s="103"/>
      <c r="S513" s="103"/>
      <c r="T513" s="103"/>
      <c r="U513" s="14"/>
      <c r="V513" s="14"/>
      <c r="W513" s="14"/>
    </row>
    <row r="514" spans="1:23" s="10" customFormat="1" ht="12.75" customHeight="1" x14ac:dyDescent="0.2">
      <c r="A514" s="10" t="s">
        <v>402</v>
      </c>
      <c r="B514" s="10" t="s">
        <v>826</v>
      </c>
      <c r="C514" s="103">
        <v>3077</v>
      </c>
      <c r="D514" s="103">
        <v>0</v>
      </c>
      <c r="E514" s="103">
        <v>0</v>
      </c>
      <c r="F514" s="103">
        <v>0</v>
      </c>
      <c r="G514" s="103">
        <v>0</v>
      </c>
      <c r="H514" s="103">
        <v>0</v>
      </c>
      <c r="I514" s="103">
        <v>15000</v>
      </c>
      <c r="J514" s="103">
        <v>0</v>
      </c>
      <c r="K514" s="103">
        <v>0</v>
      </c>
      <c r="L514" s="103">
        <v>0</v>
      </c>
      <c r="M514" s="103">
        <v>0</v>
      </c>
      <c r="N514" s="103">
        <v>0</v>
      </c>
      <c r="O514" s="103">
        <v>0</v>
      </c>
      <c r="P514" s="103" t="s">
        <v>1312</v>
      </c>
      <c r="Q514" s="103" t="s">
        <v>1316</v>
      </c>
      <c r="R514" s="103"/>
      <c r="S514" s="103"/>
      <c r="T514" s="103"/>
      <c r="U514" s="14"/>
      <c r="V514" s="14"/>
      <c r="W514" s="14"/>
    </row>
    <row r="515" spans="1:23" s="10" customFormat="1" ht="12.75" customHeight="1" x14ac:dyDescent="0.2">
      <c r="A515" s="10" t="s">
        <v>689</v>
      </c>
      <c r="B515" s="10" t="s">
        <v>277</v>
      </c>
      <c r="C515" s="103">
        <v>57744</v>
      </c>
      <c r="D515" s="103">
        <v>12700</v>
      </c>
      <c r="E515" s="103">
        <v>0</v>
      </c>
      <c r="F515" s="103">
        <v>0</v>
      </c>
      <c r="G515" s="103">
        <v>0</v>
      </c>
      <c r="H515" s="103">
        <v>0</v>
      </c>
      <c r="I515" s="103">
        <v>0</v>
      </c>
      <c r="J515" s="103">
        <v>0</v>
      </c>
      <c r="K515" s="103">
        <v>0</v>
      </c>
      <c r="L515" s="103">
        <v>50350</v>
      </c>
      <c r="M515" s="103">
        <v>1000</v>
      </c>
      <c r="N515" s="103">
        <v>7500</v>
      </c>
      <c r="O515" s="103">
        <v>5500</v>
      </c>
      <c r="P515" s="103" t="s">
        <v>1321</v>
      </c>
      <c r="Q515" s="103" t="s">
        <v>1316</v>
      </c>
      <c r="R515" s="103"/>
      <c r="S515" s="103"/>
      <c r="T515" s="103"/>
      <c r="U515" s="14"/>
      <c r="V515" s="14"/>
      <c r="W515" s="14"/>
    </row>
    <row r="516" spans="1:23" s="10" customFormat="1" ht="12.75" customHeight="1" x14ac:dyDescent="0.2">
      <c r="A516" s="10" t="s">
        <v>657</v>
      </c>
      <c r="B516" s="10" t="s">
        <v>278</v>
      </c>
      <c r="C516" s="103">
        <v>0</v>
      </c>
      <c r="D516" s="103">
        <v>0</v>
      </c>
      <c r="E516" s="103">
        <v>0</v>
      </c>
      <c r="F516" s="103">
        <v>0</v>
      </c>
      <c r="G516" s="103">
        <v>0</v>
      </c>
      <c r="H516" s="103">
        <v>0</v>
      </c>
      <c r="I516" s="103">
        <v>0</v>
      </c>
      <c r="J516" s="103">
        <v>0</v>
      </c>
      <c r="K516" s="103">
        <v>0</v>
      </c>
      <c r="L516" s="103">
        <v>1200</v>
      </c>
      <c r="M516" s="103">
        <v>0</v>
      </c>
      <c r="N516" s="103">
        <v>0</v>
      </c>
      <c r="O516" s="103">
        <v>0</v>
      </c>
      <c r="P516" s="103" t="s">
        <v>1315</v>
      </c>
      <c r="Q516" s="103" t="s">
        <v>1316</v>
      </c>
      <c r="R516" s="103"/>
      <c r="S516" s="103"/>
      <c r="T516" s="103"/>
      <c r="U516" s="14"/>
      <c r="V516" s="14"/>
      <c r="W516" s="14"/>
    </row>
    <row r="517" spans="1:23" s="10" customFormat="1" ht="12.75" customHeight="1" x14ac:dyDescent="0.2">
      <c r="A517" s="10" t="s">
        <v>403</v>
      </c>
      <c r="B517" s="10" t="s">
        <v>279</v>
      </c>
      <c r="C517" s="103">
        <v>6195</v>
      </c>
      <c r="D517" s="103">
        <v>0</v>
      </c>
      <c r="E517" s="103">
        <v>0</v>
      </c>
      <c r="F517" s="103">
        <v>0</v>
      </c>
      <c r="G517" s="103">
        <v>0</v>
      </c>
      <c r="H517" s="103">
        <v>0</v>
      </c>
      <c r="I517" s="103">
        <v>0</v>
      </c>
      <c r="J517" s="103">
        <v>0</v>
      </c>
      <c r="K517" s="103">
        <v>0</v>
      </c>
      <c r="L517" s="103">
        <v>19281</v>
      </c>
      <c r="M517" s="103">
        <v>217</v>
      </c>
      <c r="N517" s="103">
        <v>0</v>
      </c>
      <c r="O517" s="103">
        <v>10000</v>
      </c>
      <c r="P517" s="103" t="s">
        <v>1312</v>
      </c>
      <c r="Q517" s="103" t="s">
        <v>1316</v>
      </c>
      <c r="R517" s="103"/>
      <c r="S517" s="103"/>
      <c r="T517" s="103"/>
      <c r="U517" s="14"/>
      <c r="V517" s="14"/>
      <c r="W517" s="14"/>
    </row>
    <row r="518" spans="1:23" s="10" customFormat="1" ht="12.75" customHeight="1" x14ac:dyDescent="0.2">
      <c r="A518" s="10" t="s">
        <v>705</v>
      </c>
      <c r="B518" s="10" t="s">
        <v>280</v>
      </c>
      <c r="C518" s="103">
        <v>8701</v>
      </c>
      <c r="D518" s="103">
        <v>0</v>
      </c>
      <c r="E518" s="103">
        <v>0</v>
      </c>
      <c r="F518" s="103">
        <v>0</v>
      </c>
      <c r="G518" s="103">
        <v>0</v>
      </c>
      <c r="H518" s="103">
        <v>0</v>
      </c>
      <c r="I518" s="103">
        <v>0</v>
      </c>
      <c r="J518" s="103">
        <v>0</v>
      </c>
      <c r="K518" s="103">
        <v>0</v>
      </c>
      <c r="L518" s="103">
        <v>19670</v>
      </c>
      <c r="M518" s="103">
        <v>0</v>
      </c>
      <c r="N518" s="103">
        <v>6455</v>
      </c>
      <c r="O518" s="103">
        <v>0</v>
      </c>
      <c r="P518" s="103" t="s">
        <v>1321</v>
      </c>
      <c r="Q518" s="103" t="s">
        <v>1316</v>
      </c>
      <c r="R518" s="103"/>
      <c r="S518" s="103"/>
      <c r="T518" s="103"/>
      <c r="U518" s="14"/>
      <c r="V518" s="14"/>
      <c r="W518" s="14"/>
    </row>
    <row r="519" spans="1:23" s="10" customFormat="1" x14ac:dyDescent="0.2">
      <c r="A519" s="10" t="s">
        <v>512</v>
      </c>
      <c r="B519" s="10" t="s">
        <v>281</v>
      </c>
      <c r="C519" s="103">
        <v>4350</v>
      </c>
      <c r="D519" s="103">
        <v>3800</v>
      </c>
      <c r="E519" s="103">
        <v>0</v>
      </c>
      <c r="F519" s="103">
        <v>0</v>
      </c>
      <c r="G519" s="103">
        <v>0</v>
      </c>
      <c r="H519" s="103">
        <v>0</v>
      </c>
      <c r="I519" s="103">
        <v>0</v>
      </c>
      <c r="J519" s="103">
        <v>0</v>
      </c>
      <c r="K519" s="103">
        <v>0</v>
      </c>
      <c r="L519" s="103">
        <v>0</v>
      </c>
      <c r="M519" s="103">
        <v>0</v>
      </c>
      <c r="N519" s="103">
        <v>0</v>
      </c>
      <c r="O519" s="103">
        <v>0</v>
      </c>
      <c r="P519" s="103" t="s">
        <v>1315</v>
      </c>
      <c r="Q519" s="103" t="s">
        <v>1316</v>
      </c>
      <c r="R519" s="103"/>
      <c r="S519" s="103"/>
      <c r="T519" s="103"/>
      <c r="U519" s="14"/>
      <c r="V519" s="14"/>
      <c r="W519" s="14"/>
    </row>
    <row r="520" spans="1:23" s="10" customFormat="1" x14ac:dyDescent="0.2">
      <c r="A520" s="10" t="s">
        <v>509</v>
      </c>
      <c r="B520" s="10" t="s">
        <v>360</v>
      </c>
      <c r="C520" s="103">
        <v>1060</v>
      </c>
      <c r="D520" s="103">
        <v>0</v>
      </c>
      <c r="E520" s="103">
        <v>0</v>
      </c>
      <c r="F520" s="103">
        <v>0</v>
      </c>
      <c r="G520" s="103">
        <v>0</v>
      </c>
      <c r="H520" s="103">
        <v>0</v>
      </c>
      <c r="I520" s="103">
        <v>0</v>
      </c>
      <c r="J520" s="103">
        <v>0</v>
      </c>
      <c r="K520" s="103">
        <v>8025</v>
      </c>
      <c r="L520" s="103">
        <v>0</v>
      </c>
      <c r="M520" s="103">
        <v>0</v>
      </c>
      <c r="N520" s="103">
        <v>0</v>
      </c>
      <c r="O520" s="103">
        <v>60800</v>
      </c>
      <c r="P520" s="103" t="s">
        <v>1324</v>
      </c>
      <c r="Q520" s="103" t="s">
        <v>1316</v>
      </c>
      <c r="R520" s="103"/>
      <c r="S520" s="103"/>
      <c r="T520" s="103"/>
      <c r="U520" s="14"/>
      <c r="V520" s="14"/>
      <c r="W520" s="14"/>
    </row>
    <row r="521" spans="1:23" s="10" customFormat="1" x14ac:dyDescent="0.2">
      <c r="A521" s="10" t="s">
        <v>671</v>
      </c>
      <c r="B521" s="10" t="s">
        <v>282</v>
      </c>
      <c r="C521" s="103">
        <v>14109</v>
      </c>
      <c r="D521" s="103">
        <v>3000</v>
      </c>
      <c r="E521" s="103">
        <v>0</v>
      </c>
      <c r="F521" s="103">
        <v>0</v>
      </c>
      <c r="G521" s="103">
        <v>0</v>
      </c>
      <c r="H521" s="103">
        <v>0</v>
      </c>
      <c r="I521" s="103">
        <v>0</v>
      </c>
      <c r="J521" s="103">
        <v>0</v>
      </c>
      <c r="K521" s="103">
        <v>0</v>
      </c>
      <c r="L521" s="103">
        <v>0</v>
      </c>
      <c r="M521" s="103">
        <v>0</v>
      </c>
      <c r="N521" s="103">
        <v>0</v>
      </c>
      <c r="O521" s="103">
        <v>0</v>
      </c>
      <c r="P521" s="103" t="s">
        <v>1315</v>
      </c>
      <c r="Q521" s="103" t="s">
        <v>1316</v>
      </c>
      <c r="R521" s="103"/>
      <c r="S521" s="103"/>
      <c r="T521" s="103"/>
      <c r="U521" s="14"/>
      <c r="V521" s="14"/>
      <c r="W521" s="14"/>
    </row>
    <row r="522" spans="1:23" s="10" customFormat="1" x14ac:dyDescent="0.2">
      <c r="A522" s="10" t="s">
        <v>1067</v>
      </c>
      <c r="B522" s="10" t="s">
        <v>1068</v>
      </c>
      <c r="C522" s="103">
        <v>45238</v>
      </c>
      <c r="D522" s="103">
        <v>3000</v>
      </c>
      <c r="E522" s="103">
        <v>0</v>
      </c>
      <c r="F522" s="103">
        <v>0</v>
      </c>
      <c r="G522" s="103">
        <v>0</v>
      </c>
      <c r="H522" s="103">
        <v>0</v>
      </c>
      <c r="I522" s="103">
        <v>0</v>
      </c>
      <c r="J522" s="103">
        <v>0</v>
      </c>
      <c r="K522" s="103">
        <v>0</v>
      </c>
      <c r="L522" s="103">
        <v>0</v>
      </c>
      <c r="M522" s="103">
        <v>0</v>
      </c>
      <c r="N522" s="103">
        <v>0</v>
      </c>
      <c r="O522" s="103">
        <v>0</v>
      </c>
      <c r="P522" s="103" t="s">
        <v>1312</v>
      </c>
      <c r="Q522" s="103" t="s">
        <v>1313</v>
      </c>
      <c r="R522" s="103"/>
      <c r="S522" s="103"/>
      <c r="T522" s="103"/>
      <c r="U522" s="14"/>
      <c r="V522" s="14"/>
      <c r="W522" s="14"/>
    </row>
    <row r="523" spans="1:23" s="10" customFormat="1" x14ac:dyDescent="0.2">
      <c r="A523" s="10" t="s">
        <v>513</v>
      </c>
      <c r="B523" s="10" t="s">
        <v>283</v>
      </c>
      <c r="C523" s="103">
        <v>19023</v>
      </c>
      <c r="D523" s="103">
        <v>0</v>
      </c>
      <c r="E523" s="103">
        <v>0</v>
      </c>
      <c r="F523" s="103">
        <v>0</v>
      </c>
      <c r="G523" s="103">
        <v>0</v>
      </c>
      <c r="H523" s="103">
        <v>0</v>
      </c>
      <c r="I523" s="103">
        <v>0</v>
      </c>
      <c r="J523" s="103">
        <v>0</v>
      </c>
      <c r="K523" s="103">
        <v>4100</v>
      </c>
      <c r="L523" s="103">
        <v>0</v>
      </c>
      <c r="M523" s="103">
        <v>0</v>
      </c>
      <c r="N523" s="103">
        <v>0</v>
      </c>
      <c r="O523" s="103">
        <v>0</v>
      </c>
      <c r="P523" s="103" t="s">
        <v>1315</v>
      </c>
      <c r="Q523" s="103" t="s">
        <v>1316</v>
      </c>
      <c r="R523" s="103"/>
      <c r="S523" s="103"/>
      <c r="T523" s="103"/>
      <c r="U523" s="14"/>
      <c r="V523" s="14"/>
      <c r="W523" s="14"/>
    </row>
    <row r="524" spans="1:23" s="10" customFormat="1" x14ac:dyDescent="0.2">
      <c r="A524" s="10" t="s">
        <v>409</v>
      </c>
      <c r="B524" s="10" t="s">
        <v>284</v>
      </c>
      <c r="C524" s="103">
        <v>2293</v>
      </c>
      <c r="D524" s="103">
        <v>2000</v>
      </c>
      <c r="E524" s="103">
        <v>0</v>
      </c>
      <c r="F524" s="103">
        <v>0</v>
      </c>
      <c r="G524" s="103">
        <v>0</v>
      </c>
      <c r="H524" s="103">
        <v>0</v>
      </c>
      <c r="I524" s="103">
        <v>0</v>
      </c>
      <c r="J524" s="103">
        <v>0</v>
      </c>
      <c r="K524" s="103">
        <v>0</v>
      </c>
      <c r="L524" s="103">
        <v>6500</v>
      </c>
      <c r="M524" s="103">
        <v>49932</v>
      </c>
      <c r="N524" s="103">
        <v>0</v>
      </c>
      <c r="O524" s="103">
        <v>0</v>
      </c>
      <c r="P524" s="103" t="s">
        <v>1315</v>
      </c>
      <c r="Q524" s="103" t="s">
        <v>1316</v>
      </c>
      <c r="R524" s="103"/>
      <c r="S524" s="103"/>
      <c r="T524" s="103"/>
      <c r="U524" s="14"/>
      <c r="V524" s="14"/>
      <c r="W524" s="14"/>
    </row>
    <row r="525" spans="1:23" s="10" customFormat="1" x14ac:dyDescent="0.2">
      <c r="A525" s="10" t="s">
        <v>560</v>
      </c>
      <c r="B525" s="10" t="s">
        <v>285</v>
      </c>
      <c r="C525" s="103">
        <v>3900</v>
      </c>
      <c r="D525" s="103">
        <v>0</v>
      </c>
      <c r="E525" s="103">
        <v>0</v>
      </c>
      <c r="F525" s="103">
        <v>0</v>
      </c>
      <c r="G525" s="103">
        <v>0</v>
      </c>
      <c r="H525" s="103">
        <v>0</v>
      </c>
      <c r="I525" s="103">
        <v>0</v>
      </c>
      <c r="J525" s="103">
        <v>0</v>
      </c>
      <c r="K525" s="103">
        <v>0</v>
      </c>
      <c r="L525" s="103">
        <v>0</v>
      </c>
      <c r="M525" s="103">
        <v>0</v>
      </c>
      <c r="N525" s="103">
        <v>0</v>
      </c>
      <c r="O525" s="103">
        <v>0</v>
      </c>
      <c r="P525" s="103" t="s">
        <v>1315</v>
      </c>
      <c r="Q525" s="103" t="s">
        <v>1316</v>
      </c>
      <c r="R525" s="103"/>
      <c r="S525" s="103"/>
      <c r="T525" s="103"/>
      <c r="U525" s="14"/>
      <c r="V525" s="14"/>
      <c r="W525" s="14"/>
    </row>
    <row r="526" spans="1:23" s="10" customFormat="1" x14ac:dyDescent="0.2">
      <c r="A526" s="10" t="s">
        <v>514</v>
      </c>
      <c r="B526" s="10" t="s">
        <v>286</v>
      </c>
      <c r="C526" s="103">
        <v>16774</v>
      </c>
      <c r="D526" s="103">
        <v>2500</v>
      </c>
      <c r="E526" s="103">
        <v>0</v>
      </c>
      <c r="F526" s="103">
        <v>0</v>
      </c>
      <c r="G526" s="103">
        <v>0</v>
      </c>
      <c r="H526" s="103">
        <v>0</v>
      </c>
      <c r="I526" s="103">
        <v>0</v>
      </c>
      <c r="J526" s="103">
        <v>0</v>
      </c>
      <c r="K526" s="103">
        <v>0</v>
      </c>
      <c r="L526" s="103">
        <v>0</v>
      </c>
      <c r="M526" s="103">
        <v>0</v>
      </c>
      <c r="N526" s="103">
        <v>0</v>
      </c>
      <c r="O526" s="103">
        <v>0</v>
      </c>
      <c r="P526" s="103" t="s">
        <v>1315</v>
      </c>
      <c r="Q526" s="103" t="s">
        <v>1316</v>
      </c>
      <c r="R526" s="103"/>
      <c r="S526" s="103"/>
      <c r="T526" s="103"/>
      <c r="U526" s="14"/>
      <c r="V526" s="14"/>
      <c r="W526" s="14"/>
    </row>
    <row r="527" spans="1:23" s="10" customFormat="1" x14ac:dyDescent="0.2">
      <c r="A527" s="10" t="s">
        <v>587</v>
      </c>
      <c r="B527" s="10" t="s">
        <v>287</v>
      </c>
      <c r="C527" s="103">
        <v>35200</v>
      </c>
      <c r="D527" s="103">
        <v>0</v>
      </c>
      <c r="E527" s="103">
        <v>0</v>
      </c>
      <c r="F527" s="103">
        <v>0</v>
      </c>
      <c r="G527" s="103">
        <v>0</v>
      </c>
      <c r="H527" s="103">
        <v>0</v>
      </c>
      <c r="I527" s="103">
        <v>0</v>
      </c>
      <c r="J527" s="103">
        <v>0</v>
      </c>
      <c r="K527" s="103">
        <v>0</v>
      </c>
      <c r="L527" s="103">
        <v>0</v>
      </c>
      <c r="M527" s="103">
        <v>0</v>
      </c>
      <c r="N527" s="103">
        <v>0</v>
      </c>
      <c r="O527" s="103">
        <v>0</v>
      </c>
      <c r="P527" s="103" t="s">
        <v>1312</v>
      </c>
      <c r="Q527" s="103" t="s">
        <v>1316</v>
      </c>
      <c r="R527" s="103"/>
      <c r="S527" s="103"/>
      <c r="T527" s="103"/>
      <c r="U527" s="14"/>
      <c r="V527" s="14"/>
      <c r="W527" s="14"/>
    </row>
    <row r="528" spans="1:23" s="10" customFormat="1" x14ac:dyDescent="0.2">
      <c r="A528" s="10" t="s">
        <v>1168</v>
      </c>
      <c r="B528" s="10" t="s">
        <v>1169</v>
      </c>
      <c r="C528" s="103"/>
      <c r="D528" s="103"/>
      <c r="E528" s="103"/>
      <c r="F528" s="103"/>
      <c r="G528" s="103"/>
      <c r="H528" s="103"/>
      <c r="I528" s="103"/>
      <c r="J528" s="103"/>
      <c r="K528" s="103"/>
      <c r="L528" s="103"/>
      <c r="M528" s="103"/>
      <c r="N528" s="103"/>
      <c r="O528" s="103"/>
      <c r="P528" s="103"/>
      <c r="Q528" s="103"/>
      <c r="R528" s="103"/>
      <c r="S528" s="103"/>
      <c r="T528" s="103"/>
      <c r="U528" s="14"/>
      <c r="V528" s="14"/>
      <c r="W528" s="14"/>
    </row>
  </sheetData>
  <sortState ref="A15:O530">
    <sortCondition ref="B15:B530"/>
  </sortState>
  <mergeCells count="1">
    <mergeCell ref="A1:B1"/>
  </mergeCells>
  <phoneticPr fontId="3" type="noConversion"/>
  <pageMargins left="0.74803149606299213" right="0.74803149606299213" top="0.98425196850393704" bottom="0.98425196850393704" header="0.51181102362204722" footer="0.51181102362204722"/>
  <pageSetup paperSize="9" scale="32" orientation="portrait" horizontalDpi="300" verticalDpi="30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8" tint="0.79998168889431442"/>
  </sheetPr>
  <dimension ref="A1:AZ529"/>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RowHeight="12.75" x14ac:dyDescent="0.2"/>
  <cols>
    <col min="1" max="1" width="12.140625" style="2" customWidth="1"/>
    <col min="2" max="2" width="55.7109375" style="2" customWidth="1"/>
    <col min="3" max="33" width="12.140625" style="2" customWidth="1"/>
    <col min="34" max="16384" width="9.140625" style="2"/>
  </cols>
  <sheetData>
    <row r="1" spans="1:52" ht="12.75" customHeight="1" x14ac:dyDescent="0.2">
      <c r="A1" s="221" t="s">
        <v>1962</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98" t="s">
        <v>1367</v>
      </c>
      <c r="Q1" s="98" t="s">
        <v>1367</v>
      </c>
      <c r="R1" s="98" t="s">
        <v>1367</v>
      </c>
      <c r="S1" s="98" t="s">
        <v>1367</v>
      </c>
      <c r="T1" s="98" t="s">
        <v>1367</v>
      </c>
      <c r="U1" s="98" t="s">
        <v>1367</v>
      </c>
      <c r="W1" s="98" t="s">
        <v>1367</v>
      </c>
      <c r="X1" s="98" t="s">
        <v>1367</v>
      </c>
    </row>
    <row r="2" spans="1:52" ht="75" customHeight="1" x14ac:dyDescent="0.2">
      <c r="A2" s="29" t="s">
        <v>824</v>
      </c>
      <c r="B2" s="29" t="s">
        <v>311</v>
      </c>
      <c r="C2" s="171" t="s">
        <v>1369</v>
      </c>
      <c r="D2" s="171" t="s">
        <v>1370</v>
      </c>
      <c r="E2" s="171" t="s">
        <v>1371</v>
      </c>
      <c r="F2" s="171" t="s">
        <v>1372</v>
      </c>
      <c r="G2" s="171" t="s">
        <v>1373</v>
      </c>
      <c r="H2" s="171" t="s">
        <v>1374</v>
      </c>
      <c r="I2" s="171" t="s">
        <v>1375</v>
      </c>
      <c r="J2" s="171" t="s">
        <v>1376</v>
      </c>
      <c r="K2" s="171" t="s">
        <v>1184</v>
      </c>
      <c r="L2" s="171" t="s">
        <v>312</v>
      </c>
      <c r="M2" s="172" t="s">
        <v>1170</v>
      </c>
      <c r="N2" s="171" t="s">
        <v>313</v>
      </c>
      <c r="O2" s="171" t="s">
        <v>314</v>
      </c>
      <c r="P2" s="171" t="s">
        <v>315</v>
      </c>
      <c r="Q2" s="171" t="s">
        <v>316</v>
      </c>
      <c r="R2" s="171" t="s">
        <v>317</v>
      </c>
      <c r="S2" s="171" t="s">
        <v>318</v>
      </c>
      <c r="T2" s="171" t="s">
        <v>319</v>
      </c>
      <c r="U2" s="171" t="s">
        <v>1185</v>
      </c>
      <c r="V2" s="173"/>
      <c r="W2" s="171" t="s">
        <v>1177</v>
      </c>
      <c r="X2" s="171" t="s">
        <v>1178</v>
      </c>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row>
    <row r="3" spans="1:52" ht="12.75" customHeight="1" x14ac:dyDescent="0.2">
      <c r="A3" s="34"/>
      <c r="B3" s="34"/>
      <c r="C3" s="16"/>
      <c r="D3" s="16"/>
      <c r="E3" s="16"/>
      <c r="F3" s="16"/>
      <c r="G3" s="16"/>
      <c r="H3" s="16"/>
      <c r="I3" s="16"/>
      <c r="J3" s="16"/>
      <c r="K3" s="16"/>
      <c r="L3" s="16"/>
      <c r="M3" s="18"/>
      <c r="N3" s="16"/>
      <c r="O3" s="16"/>
      <c r="P3" s="16"/>
      <c r="Q3" s="16"/>
      <c r="R3" s="16"/>
      <c r="S3" s="16"/>
      <c r="T3" s="16"/>
      <c r="U3" s="16"/>
      <c r="Y3" s="12"/>
    </row>
    <row r="4" spans="1:52" ht="12.75" customHeight="1" x14ac:dyDescent="0.2">
      <c r="B4" s="7" t="s">
        <v>1074</v>
      </c>
      <c r="C4" s="18">
        <v>69206</v>
      </c>
      <c r="D4" s="18">
        <v>81549</v>
      </c>
      <c r="E4" s="18">
        <v>750108</v>
      </c>
      <c r="F4" s="18">
        <v>59699</v>
      </c>
      <c r="G4" s="18">
        <v>10389</v>
      </c>
      <c r="H4" s="18">
        <v>364</v>
      </c>
      <c r="I4" s="18">
        <v>41882</v>
      </c>
      <c r="J4" s="18">
        <v>1143</v>
      </c>
      <c r="K4" s="18">
        <v>597489</v>
      </c>
      <c r="L4" s="18">
        <v>429618</v>
      </c>
      <c r="M4" s="18">
        <v>50815511</v>
      </c>
      <c r="N4" s="18">
        <v>11381786</v>
      </c>
      <c r="O4" s="18">
        <v>62781</v>
      </c>
      <c r="P4" s="18">
        <v>254376</v>
      </c>
      <c r="Q4" s="18">
        <v>2231</v>
      </c>
      <c r="R4" s="18">
        <v>1530</v>
      </c>
      <c r="S4" s="18">
        <v>104603</v>
      </c>
      <c r="T4" s="18">
        <v>7590</v>
      </c>
      <c r="U4" s="18">
        <v>3189873</v>
      </c>
      <c r="V4" s="18"/>
      <c r="W4" s="18">
        <v>1891101</v>
      </c>
      <c r="X4" s="18">
        <v>318219</v>
      </c>
      <c r="Y4" s="12"/>
    </row>
    <row r="5" spans="1:52" ht="12.75" customHeight="1" x14ac:dyDescent="0.2">
      <c r="C5" s="18"/>
      <c r="D5" s="18"/>
      <c r="E5" s="18"/>
      <c r="F5" s="18"/>
      <c r="G5" s="18"/>
      <c r="H5" s="18"/>
      <c r="I5" s="18"/>
      <c r="J5" s="18"/>
      <c r="K5" s="18"/>
      <c r="L5" s="18"/>
      <c r="M5" s="18"/>
      <c r="N5" s="18"/>
      <c r="O5" s="18"/>
      <c r="P5" s="18"/>
      <c r="Q5" s="18"/>
      <c r="R5" s="18"/>
      <c r="S5" s="18"/>
      <c r="T5" s="18"/>
      <c r="U5" s="18"/>
      <c r="V5" s="18"/>
      <c r="W5" s="18"/>
      <c r="X5" s="18"/>
      <c r="Y5" s="12"/>
    </row>
    <row r="6" spans="1:52" ht="12.75" customHeight="1" x14ac:dyDescent="0.2">
      <c r="A6" s="7"/>
      <c r="B6" s="7" t="s">
        <v>1070</v>
      </c>
      <c r="C6" s="18">
        <v>67524</v>
      </c>
      <c r="D6" s="18">
        <v>61999</v>
      </c>
      <c r="E6" s="18">
        <v>491884</v>
      </c>
      <c r="F6" s="18">
        <v>59669</v>
      </c>
      <c r="G6" s="18">
        <v>3522</v>
      </c>
      <c r="H6" s="18">
        <v>364</v>
      </c>
      <c r="I6" s="18">
        <v>33941</v>
      </c>
      <c r="J6" s="18">
        <v>1143</v>
      </c>
      <c r="K6" s="18">
        <v>597489</v>
      </c>
      <c r="L6" s="18">
        <v>387112</v>
      </c>
      <c r="M6" s="18">
        <v>40745579</v>
      </c>
      <c r="N6" s="18">
        <v>9006212</v>
      </c>
      <c r="O6" s="18">
        <v>46431</v>
      </c>
      <c r="P6" s="18">
        <v>156484</v>
      </c>
      <c r="Q6" s="18">
        <v>1231</v>
      </c>
      <c r="R6" s="18">
        <v>30</v>
      </c>
      <c r="S6" s="18">
        <v>6187</v>
      </c>
      <c r="T6" s="18">
        <v>6205</v>
      </c>
      <c r="U6" s="18">
        <v>2640385</v>
      </c>
      <c r="V6" s="18"/>
      <c r="W6" s="18">
        <v>1598389</v>
      </c>
      <c r="X6" s="18">
        <v>300136</v>
      </c>
      <c r="Y6" s="12"/>
    </row>
    <row r="7" spans="1:52" ht="12.75" customHeight="1" x14ac:dyDescent="0.2">
      <c r="A7" s="7"/>
      <c r="B7" s="7" t="s">
        <v>1071</v>
      </c>
      <c r="C7" s="18">
        <v>479</v>
      </c>
      <c r="D7" s="18">
        <v>16300</v>
      </c>
      <c r="E7" s="18">
        <v>216546</v>
      </c>
      <c r="F7" s="18">
        <v>0</v>
      </c>
      <c r="G7" s="18">
        <v>5461</v>
      </c>
      <c r="H7" s="18">
        <v>0</v>
      </c>
      <c r="I7" s="18">
        <v>5163</v>
      </c>
      <c r="J7" s="18">
        <v>0</v>
      </c>
      <c r="K7" s="18">
        <v>0</v>
      </c>
      <c r="L7" s="18">
        <v>2505</v>
      </c>
      <c r="M7" s="18">
        <v>7015303</v>
      </c>
      <c r="N7" s="18">
        <v>1780556</v>
      </c>
      <c r="O7" s="18">
        <v>6350</v>
      </c>
      <c r="P7" s="18">
        <v>95928</v>
      </c>
      <c r="Q7" s="18">
        <v>1000</v>
      </c>
      <c r="R7" s="18">
        <v>500</v>
      </c>
      <c r="S7" s="18">
        <v>475</v>
      </c>
      <c r="T7" s="18">
        <v>281</v>
      </c>
      <c r="U7" s="18">
        <v>460541</v>
      </c>
      <c r="V7" s="18"/>
      <c r="W7" s="18">
        <v>248191</v>
      </c>
      <c r="X7" s="18">
        <v>15322</v>
      </c>
      <c r="Y7" s="12"/>
    </row>
    <row r="8" spans="1:52" ht="12.75" customHeight="1" x14ac:dyDescent="0.2">
      <c r="A8" s="7"/>
      <c r="B8" s="7" t="s">
        <v>1072</v>
      </c>
      <c r="C8" s="18">
        <v>1203</v>
      </c>
      <c r="D8" s="18">
        <v>3250</v>
      </c>
      <c r="E8" s="18">
        <v>41678</v>
      </c>
      <c r="F8" s="18">
        <v>30</v>
      </c>
      <c r="G8" s="18">
        <v>1406</v>
      </c>
      <c r="H8" s="18">
        <v>0</v>
      </c>
      <c r="I8" s="18">
        <v>2778</v>
      </c>
      <c r="J8" s="18">
        <v>0</v>
      </c>
      <c r="K8" s="18">
        <v>0</v>
      </c>
      <c r="L8" s="18">
        <v>40001</v>
      </c>
      <c r="M8" s="18">
        <v>2779651</v>
      </c>
      <c r="N8" s="18">
        <v>572350</v>
      </c>
      <c r="O8" s="18">
        <v>0</v>
      </c>
      <c r="P8" s="18">
        <v>1000</v>
      </c>
      <c r="Q8" s="18">
        <v>0</v>
      </c>
      <c r="R8" s="18">
        <v>0</v>
      </c>
      <c r="S8" s="18">
        <v>1000</v>
      </c>
      <c r="T8" s="18">
        <v>1104</v>
      </c>
      <c r="U8" s="18">
        <v>88947</v>
      </c>
      <c r="V8" s="18"/>
      <c r="W8" s="18">
        <v>24302</v>
      </c>
      <c r="X8" s="18">
        <v>1137</v>
      </c>
      <c r="Y8" s="12"/>
    </row>
    <row r="9" spans="1:52" ht="12.75" customHeight="1" x14ac:dyDescent="0.2">
      <c r="A9" s="7"/>
      <c r="B9" s="7" t="s">
        <v>1073</v>
      </c>
      <c r="C9" s="18">
        <v>0</v>
      </c>
      <c r="D9" s="18">
        <v>0</v>
      </c>
      <c r="E9" s="18">
        <v>0</v>
      </c>
      <c r="F9" s="18">
        <v>0</v>
      </c>
      <c r="G9" s="18">
        <v>0</v>
      </c>
      <c r="H9" s="18">
        <v>0</v>
      </c>
      <c r="I9" s="18">
        <v>0</v>
      </c>
      <c r="J9" s="18">
        <v>0</v>
      </c>
      <c r="K9" s="18">
        <v>0</v>
      </c>
      <c r="L9" s="18">
        <v>0</v>
      </c>
      <c r="M9" s="18">
        <v>274978</v>
      </c>
      <c r="N9" s="18">
        <v>22668</v>
      </c>
      <c r="O9" s="18">
        <v>10000</v>
      </c>
      <c r="P9" s="18">
        <v>964</v>
      </c>
      <c r="Q9" s="18">
        <v>0</v>
      </c>
      <c r="R9" s="18">
        <v>1000</v>
      </c>
      <c r="S9" s="18">
        <v>96941</v>
      </c>
      <c r="T9" s="18">
        <v>0</v>
      </c>
      <c r="U9" s="18">
        <v>0</v>
      </c>
      <c r="V9" s="18"/>
      <c r="W9" s="18">
        <v>20219</v>
      </c>
      <c r="X9" s="18">
        <v>1624</v>
      </c>
    </row>
    <row r="10" spans="1:52" ht="12.75" customHeight="1" x14ac:dyDescent="0.2">
      <c r="A10" s="7"/>
      <c r="B10" s="11"/>
      <c r="C10" s="18"/>
      <c r="D10" s="18"/>
      <c r="E10" s="18"/>
      <c r="F10" s="18"/>
      <c r="G10" s="18"/>
      <c r="H10" s="18"/>
      <c r="I10" s="18"/>
      <c r="J10" s="18"/>
      <c r="K10" s="18"/>
      <c r="L10" s="18"/>
      <c r="M10" s="18"/>
      <c r="N10" s="18"/>
      <c r="O10" s="18"/>
      <c r="P10" s="18"/>
      <c r="Q10" s="18"/>
      <c r="R10" s="18"/>
      <c r="S10" s="18"/>
      <c r="T10" s="18"/>
      <c r="U10" s="18"/>
      <c r="V10" s="9"/>
      <c r="W10" s="9"/>
      <c r="X10" s="9"/>
    </row>
    <row r="11" spans="1:52" ht="12.75" customHeight="1" x14ac:dyDescent="0.2">
      <c r="A11" s="7"/>
      <c r="B11" s="7"/>
      <c r="C11" s="18"/>
      <c r="D11" s="18"/>
      <c r="E11" s="18"/>
      <c r="F11" s="18"/>
      <c r="G11" s="18"/>
      <c r="H11" s="18"/>
      <c r="I11" s="18"/>
      <c r="J11" s="18"/>
      <c r="K11" s="18"/>
      <c r="L11" s="18"/>
      <c r="M11" s="18"/>
      <c r="N11" s="18"/>
      <c r="O11" s="18"/>
      <c r="P11" s="18"/>
      <c r="Q11" s="18"/>
      <c r="R11" s="18"/>
      <c r="S11" s="18"/>
      <c r="T11" s="18"/>
      <c r="U11" s="18"/>
      <c r="V11" s="9"/>
      <c r="W11" s="9"/>
      <c r="X11" s="9"/>
    </row>
    <row r="12" spans="1:52" ht="12.75" customHeight="1" x14ac:dyDescent="0.2">
      <c r="A12" s="2" t="s">
        <v>903</v>
      </c>
      <c r="B12" s="2" t="s">
        <v>904</v>
      </c>
      <c r="C12" s="9">
        <v>0</v>
      </c>
      <c r="D12" s="9">
        <v>0</v>
      </c>
      <c r="E12" s="9">
        <v>0</v>
      </c>
      <c r="F12" s="9">
        <v>0</v>
      </c>
      <c r="G12" s="9">
        <v>0</v>
      </c>
      <c r="H12" s="9">
        <v>0</v>
      </c>
      <c r="I12" s="9">
        <v>0</v>
      </c>
      <c r="J12" s="9">
        <v>0</v>
      </c>
      <c r="K12" s="9">
        <v>0</v>
      </c>
      <c r="L12" s="9">
        <v>0</v>
      </c>
      <c r="M12" s="9">
        <v>64868</v>
      </c>
      <c r="N12" s="9">
        <v>10000</v>
      </c>
      <c r="O12" s="9">
        <v>0</v>
      </c>
      <c r="P12" s="9">
        <v>0</v>
      </c>
      <c r="Q12" s="9">
        <v>0</v>
      </c>
      <c r="R12" s="9">
        <v>0</v>
      </c>
      <c r="S12" s="9">
        <v>0</v>
      </c>
      <c r="T12" s="9">
        <v>0</v>
      </c>
      <c r="U12" s="9">
        <v>21000</v>
      </c>
      <c r="V12" s="9"/>
      <c r="W12" s="9">
        <v>7000</v>
      </c>
      <c r="X12" s="9">
        <v>0</v>
      </c>
    </row>
    <row r="13" spans="1:52" ht="12.75" customHeight="1" x14ac:dyDescent="0.2">
      <c r="A13" s="2" t="s">
        <v>905</v>
      </c>
      <c r="B13" s="2" t="s">
        <v>906</v>
      </c>
      <c r="C13" s="9">
        <v>0</v>
      </c>
      <c r="D13" s="9">
        <v>0</v>
      </c>
      <c r="E13" s="9">
        <v>0</v>
      </c>
      <c r="F13" s="9">
        <v>0</v>
      </c>
      <c r="G13" s="9">
        <v>0</v>
      </c>
      <c r="H13" s="9">
        <v>0</v>
      </c>
      <c r="I13" s="9">
        <v>110</v>
      </c>
      <c r="J13" s="9">
        <v>0</v>
      </c>
      <c r="K13" s="9">
        <v>0</v>
      </c>
      <c r="L13" s="9">
        <v>0</v>
      </c>
      <c r="M13" s="9">
        <v>254090</v>
      </c>
      <c r="N13" s="9">
        <v>95100</v>
      </c>
      <c r="O13" s="9">
        <v>0</v>
      </c>
      <c r="P13" s="9">
        <v>500</v>
      </c>
      <c r="Q13" s="9">
        <v>0</v>
      </c>
      <c r="R13" s="9">
        <v>0</v>
      </c>
      <c r="S13" s="9">
        <v>0</v>
      </c>
      <c r="T13" s="9">
        <v>0</v>
      </c>
      <c r="U13" s="9">
        <v>0</v>
      </c>
      <c r="V13" s="9"/>
      <c r="W13" s="9">
        <v>65</v>
      </c>
      <c r="X13" s="9">
        <v>0</v>
      </c>
    </row>
    <row r="14" spans="1:52" ht="12.75" customHeight="1" x14ac:dyDescent="0.2">
      <c r="A14" s="2" t="s">
        <v>665</v>
      </c>
      <c r="B14" s="2" t="s">
        <v>1</v>
      </c>
      <c r="C14" s="9">
        <v>0</v>
      </c>
      <c r="D14" s="9">
        <v>0</v>
      </c>
      <c r="E14" s="9">
        <v>0</v>
      </c>
      <c r="F14" s="9">
        <v>0</v>
      </c>
      <c r="G14" s="9">
        <v>0</v>
      </c>
      <c r="H14" s="9">
        <v>0</v>
      </c>
      <c r="I14" s="9">
        <v>0</v>
      </c>
      <c r="J14" s="9">
        <v>0</v>
      </c>
      <c r="K14" s="9">
        <v>0</v>
      </c>
      <c r="L14" s="9">
        <v>0</v>
      </c>
      <c r="M14" s="9">
        <v>12455</v>
      </c>
      <c r="N14" s="9">
        <v>10690</v>
      </c>
      <c r="O14" s="9">
        <v>0</v>
      </c>
      <c r="P14" s="9">
        <v>0</v>
      </c>
      <c r="Q14" s="9">
        <v>0</v>
      </c>
      <c r="R14" s="9">
        <v>18</v>
      </c>
      <c r="S14" s="9">
        <v>0</v>
      </c>
      <c r="T14" s="9">
        <v>0</v>
      </c>
      <c r="U14" s="9">
        <v>7750</v>
      </c>
      <c r="V14" s="9"/>
      <c r="W14" s="9">
        <v>0</v>
      </c>
      <c r="X14" s="9">
        <v>50</v>
      </c>
    </row>
    <row r="15" spans="1:52" ht="12.75" customHeight="1" x14ac:dyDescent="0.2">
      <c r="A15" s="2" t="s">
        <v>427</v>
      </c>
      <c r="B15" s="2" t="s">
        <v>2</v>
      </c>
      <c r="C15" s="9">
        <v>0</v>
      </c>
      <c r="D15" s="9">
        <v>0</v>
      </c>
      <c r="E15" s="9">
        <v>0</v>
      </c>
      <c r="F15" s="9">
        <v>0</v>
      </c>
      <c r="G15" s="9">
        <v>143</v>
      </c>
      <c r="H15" s="9">
        <v>0</v>
      </c>
      <c r="I15" s="9">
        <v>0</v>
      </c>
      <c r="J15" s="9">
        <v>0</v>
      </c>
      <c r="K15" s="9">
        <v>0</v>
      </c>
      <c r="L15" s="9">
        <v>0</v>
      </c>
      <c r="M15" s="9">
        <v>10105</v>
      </c>
      <c r="N15" s="9">
        <v>0</v>
      </c>
      <c r="O15" s="9">
        <v>0</v>
      </c>
      <c r="P15" s="9">
        <v>0</v>
      </c>
      <c r="Q15" s="9">
        <v>0</v>
      </c>
      <c r="R15" s="9">
        <v>0</v>
      </c>
      <c r="S15" s="9">
        <v>0</v>
      </c>
      <c r="T15" s="9">
        <v>31</v>
      </c>
      <c r="U15" s="9">
        <v>0</v>
      </c>
      <c r="V15" s="9"/>
      <c r="W15" s="9">
        <v>652</v>
      </c>
      <c r="X15" s="9">
        <v>0</v>
      </c>
    </row>
    <row r="16" spans="1:52" ht="12.75" customHeight="1" x14ac:dyDescent="0.2">
      <c r="A16" s="2" t="s">
        <v>435</v>
      </c>
      <c r="B16" s="2" t="s">
        <v>3</v>
      </c>
      <c r="C16" s="9">
        <v>0</v>
      </c>
      <c r="D16" s="9">
        <v>0</v>
      </c>
      <c r="E16" s="9">
        <v>0</v>
      </c>
      <c r="F16" s="9">
        <v>0</v>
      </c>
      <c r="G16" s="9">
        <v>0</v>
      </c>
      <c r="H16" s="9">
        <v>0</v>
      </c>
      <c r="I16" s="9">
        <v>0</v>
      </c>
      <c r="J16" s="9">
        <v>0</v>
      </c>
      <c r="K16" s="9">
        <v>0</v>
      </c>
      <c r="L16" s="9">
        <v>0</v>
      </c>
      <c r="M16" s="9">
        <v>0</v>
      </c>
      <c r="N16" s="9">
        <v>0</v>
      </c>
      <c r="O16" s="9">
        <v>0</v>
      </c>
      <c r="P16" s="9">
        <v>0</v>
      </c>
      <c r="Q16" s="9">
        <v>0</v>
      </c>
      <c r="R16" s="9">
        <v>0</v>
      </c>
      <c r="S16" s="9">
        <v>0</v>
      </c>
      <c r="T16" s="9">
        <v>0</v>
      </c>
      <c r="U16" s="9">
        <v>0</v>
      </c>
      <c r="V16" s="9"/>
      <c r="W16" s="9">
        <v>0</v>
      </c>
      <c r="X16" s="9">
        <v>0</v>
      </c>
    </row>
    <row r="17" spans="1:24" ht="12.75" customHeight="1" x14ac:dyDescent="0.2">
      <c r="A17" s="2" t="s">
        <v>907</v>
      </c>
      <c r="B17" s="2" t="s">
        <v>908</v>
      </c>
      <c r="C17" s="9">
        <v>1036</v>
      </c>
      <c r="D17" s="9">
        <v>0</v>
      </c>
      <c r="E17" s="9">
        <v>0</v>
      </c>
      <c r="F17" s="9">
        <v>0</v>
      </c>
      <c r="G17" s="9">
        <v>0</v>
      </c>
      <c r="H17" s="9">
        <v>0</v>
      </c>
      <c r="I17" s="9">
        <v>0</v>
      </c>
      <c r="J17" s="9">
        <v>0</v>
      </c>
      <c r="K17" s="9">
        <v>0</v>
      </c>
      <c r="L17" s="9">
        <v>0</v>
      </c>
      <c r="M17" s="9">
        <v>97615</v>
      </c>
      <c r="N17" s="9">
        <v>0</v>
      </c>
      <c r="O17" s="9">
        <v>0</v>
      </c>
      <c r="P17" s="9">
        <v>0</v>
      </c>
      <c r="Q17" s="9">
        <v>0</v>
      </c>
      <c r="R17" s="9">
        <v>0</v>
      </c>
      <c r="S17" s="9">
        <v>0</v>
      </c>
      <c r="T17" s="9">
        <v>0</v>
      </c>
      <c r="U17" s="9">
        <v>0</v>
      </c>
      <c r="V17" s="9"/>
      <c r="W17" s="9">
        <v>0</v>
      </c>
      <c r="X17" s="9">
        <v>0</v>
      </c>
    </row>
    <row r="18" spans="1:24" ht="12.75" customHeight="1" x14ac:dyDescent="0.2">
      <c r="A18" s="2" t="s">
        <v>909</v>
      </c>
      <c r="B18" s="2" t="s">
        <v>910</v>
      </c>
      <c r="C18" s="9">
        <v>0</v>
      </c>
      <c r="D18" s="9">
        <v>0</v>
      </c>
      <c r="E18" s="9">
        <v>0</v>
      </c>
      <c r="F18" s="9">
        <v>0</v>
      </c>
      <c r="G18" s="9">
        <v>0</v>
      </c>
      <c r="H18" s="9">
        <v>0</v>
      </c>
      <c r="I18" s="9">
        <v>0</v>
      </c>
      <c r="J18" s="9">
        <v>0</v>
      </c>
      <c r="K18" s="9">
        <v>0</v>
      </c>
      <c r="L18" s="9">
        <v>0</v>
      </c>
      <c r="M18" s="9">
        <v>125721</v>
      </c>
      <c r="N18" s="9">
        <v>22000</v>
      </c>
      <c r="O18" s="9">
        <v>0</v>
      </c>
      <c r="P18" s="9">
        <v>0</v>
      </c>
      <c r="Q18" s="9">
        <v>0</v>
      </c>
      <c r="R18" s="9">
        <v>0</v>
      </c>
      <c r="S18" s="9">
        <v>0</v>
      </c>
      <c r="T18" s="9">
        <v>0</v>
      </c>
      <c r="U18" s="9">
        <v>8000</v>
      </c>
      <c r="V18" s="9"/>
      <c r="W18" s="9">
        <v>0</v>
      </c>
      <c r="X18" s="9">
        <v>0</v>
      </c>
    </row>
    <row r="19" spans="1:24" ht="12.75" customHeight="1" x14ac:dyDescent="0.2">
      <c r="A19" s="2" t="s">
        <v>911</v>
      </c>
      <c r="B19" s="2" t="s">
        <v>912</v>
      </c>
      <c r="C19" s="9">
        <v>0</v>
      </c>
      <c r="D19" s="9">
        <v>0</v>
      </c>
      <c r="E19" s="9">
        <v>0</v>
      </c>
      <c r="F19" s="9">
        <v>0</v>
      </c>
      <c r="G19" s="9">
        <v>0</v>
      </c>
      <c r="H19" s="9">
        <v>0</v>
      </c>
      <c r="I19" s="9">
        <v>0</v>
      </c>
      <c r="J19" s="9">
        <v>0</v>
      </c>
      <c r="K19" s="9">
        <v>0</v>
      </c>
      <c r="L19" s="9">
        <v>0</v>
      </c>
      <c r="M19" s="9">
        <v>16126</v>
      </c>
      <c r="N19" s="9">
        <v>5000</v>
      </c>
      <c r="O19" s="9">
        <v>0</v>
      </c>
      <c r="P19" s="9">
        <v>0</v>
      </c>
      <c r="Q19" s="9">
        <v>0</v>
      </c>
      <c r="R19" s="9">
        <v>0</v>
      </c>
      <c r="S19" s="9">
        <v>0</v>
      </c>
      <c r="T19" s="9">
        <v>0</v>
      </c>
      <c r="U19" s="9">
        <v>0</v>
      </c>
      <c r="V19" s="9"/>
      <c r="W19" s="9">
        <v>0</v>
      </c>
      <c r="X19" s="9">
        <v>0</v>
      </c>
    </row>
    <row r="20" spans="1:24" ht="12.75" customHeight="1" x14ac:dyDescent="0.2">
      <c r="A20" s="2" t="s">
        <v>913</v>
      </c>
      <c r="B20" s="2" t="s">
        <v>914</v>
      </c>
      <c r="C20" s="9">
        <v>0</v>
      </c>
      <c r="D20" s="9">
        <v>0</v>
      </c>
      <c r="E20" s="9">
        <v>0</v>
      </c>
      <c r="F20" s="9">
        <v>0</v>
      </c>
      <c r="G20" s="9">
        <v>0</v>
      </c>
      <c r="H20" s="9">
        <v>0</v>
      </c>
      <c r="I20" s="9">
        <v>0</v>
      </c>
      <c r="J20" s="9">
        <v>0</v>
      </c>
      <c r="K20" s="9">
        <v>0</v>
      </c>
      <c r="L20" s="9">
        <v>0</v>
      </c>
      <c r="M20" s="9">
        <v>6216</v>
      </c>
      <c r="N20" s="9">
        <v>7275</v>
      </c>
      <c r="O20" s="9">
        <v>0</v>
      </c>
      <c r="P20" s="9">
        <v>500</v>
      </c>
      <c r="Q20" s="9">
        <v>0</v>
      </c>
      <c r="R20" s="9">
        <v>0</v>
      </c>
      <c r="S20" s="9">
        <v>0</v>
      </c>
      <c r="T20" s="9">
        <v>0</v>
      </c>
      <c r="U20" s="9">
        <v>0</v>
      </c>
      <c r="V20" s="9"/>
      <c r="W20" s="9">
        <v>0</v>
      </c>
      <c r="X20" s="9">
        <v>0</v>
      </c>
    </row>
    <row r="21" spans="1:24" ht="12.75" customHeight="1" x14ac:dyDescent="0.2">
      <c r="A21" s="2" t="s">
        <v>915</v>
      </c>
      <c r="B21" s="2" t="s">
        <v>916</v>
      </c>
      <c r="C21" s="9">
        <v>0</v>
      </c>
      <c r="D21" s="9">
        <v>0</v>
      </c>
      <c r="E21" s="9">
        <v>77</v>
      </c>
      <c r="F21" s="9">
        <v>0</v>
      </c>
      <c r="G21" s="9">
        <v>0</v>
      </c>
      <c r="H21" s="9">
        <v>0</v>
      </c>
      <c r="I21" s="9">
        <v>517</v>
      </c>
      <c r="J21" s="9">
        <v>0</v>
      </c>
      <c r="K21" s="9">
        <v>0</v>
      </c>
      <c r="L21" s="9">
        <v>0</v>
      </c>
      <c r="M21" s="9">
        <v>91066</v>
      </c>
      <c r="N21" s="9">
        <v>31000</v>
      </c>
      <c r="O21" s="9">
        <v>0</v>
      </c>
      <c r="P21" s="9">
        <v>2527</v>
      </c>
      <c r="Q21" s="9">
        <v>0</v>
      </c>
      <c r="R21" s="9">
        <v>0</v>
      </c>
      <c r="S21" s="9">
        <v>0</v>
      </c>
      <c r="T21" s="9">
        <v>32</v>
      </c>
      <c r="U21" s="9">
        <v>18255</v>
      </c>
      <c r="V21" s="9"/>
      <c r="W21" s="9">
        <v>42</v>
      </c>
      <c r="X21" s="9">
        <v>0</v>
      </c>
    </row>
    <row r="22" spans="1:24" ht="12.75" customHeight="1" x14ac:dyDescent="0.2">
      <c r="A22" s="2" t="s">
        <v>917</v>
      </c>
      <c r="B22" s="2" t="s">
        <v>918</v>
      </c>
      <c r="C22" s="9">
        <v>0</v>
      </c>
      <c r="D22" s="9">
        <v>0</v>
      </c>
      <c r="E22" s="9">
        <v>0</v>
      </c>
      <c r="F22" s="9">
        <v>0</v>
      </c>
      <c r="G22" s="9">
        <v>0</v>
      </c>
      <c r="H22" s="9">
        <v>0</v>
      </c>
      <c r="I22" s="9">
        <v>0</v>
      </c>
      <c r="J22" s="9">
        <v>0</v>
      </c>
      <c r="K22" s="9">
        <v>0</v>
      </c>
      <c r="L22" s="9">
        <v>0</v>
      </c>
      <c r="M22" s="9">
        <v>25590</v>
      </c>
      <c r="N22" s="9">
        <v>0</v>
      </c>
      <c r="O22" s="9">
        <v>0</v>
      </c>
      <c r="P22" s="9">
        <v>0</v>
      </c>
      <c r="Q22" s="9">
        <v>0</v>
      </c>
      <c r="R22" s="9">
        <v>0</v>
      </c>
      <c r="S22" s="9">
        <v>0</v>
      </c>
      <c r="T22" s="9">
        <v>0</v>
      </c>
      <c r="U22" s="9">
        <v>0</v>
      </c>
      <c r="V22" s="9"/>
      <c r="W22" s="9">
        <v>0</v>
      </c>
      <c r="X22" s="9">
        <v>0</v>
      </c>
    </row>
    <row r="23" spans="1:24" ht="12.75" customHeight="1" x14ac:dyDescent="0.2">
      <c r="A23" s="2" t="s">
        <v>666</v>
      </c>
      <c r="B23" s="2" t="s">
        <v>4</v>
      </c>
      <c r="C23" s="9">
        <v>0</v>
      </c>
      <c r="D23" s="9">
        <v>0</v>
      </c>
      <c r="E23" s="9">
        <v>0</v>
      </c>
      <c r="F23" s="9">
        <v>0</v>
      </c>
      <c r="G23" s="9">
        <v>0</v>
      </c>
      <c r="H23" s="9">
        <v>0</v>
      </c>
      <c r="I23" s="9">
        <v>0</v>
      </c>
      <c r="J23" s="9">
        <v>0</v>
      </c>
      <c r="K23" s="9">
        <v>0</v>
      </c>
      <c r="L23" s="9">
        <v>0</v>
      </c>
      <c r="M23" s="9">
        <v>0</v>
      </c>
      <c r="N23" s="9">
        <v>0</v>
      </c>
      <c r="O23" s="9">
        <v>0</v>
      </c>
      <c r="P23" s="9">
        <v>0</v>
      </c>
      <c r="Q23" s="9">
        <v>0</v>
      </c>
      <c r="R23" s="9">
        <v>0</v>
      </c>
      <c r="S23" s="9">
        <v>0</v>
      </c>
      <c r="T23" s="9">
        <v>0</v>
      </c>
      <c r="U23" s="9">
        <v>0</v>
      </c>
      <c r="V23" s="9"/>
      <c r="W23" s="9">
        <v>0</v>
      </c>
      <c r="X23" s="9">
        <v>0</v>
      </c>
    </row>
    <row r="24" spans="1:24" ht="12.75" customHeight="1" x14ac:dyDescent="0.2">
      <c r="A24" s="2" t="s">
        <v>607</v>
      </c>
      <c r="B24" s="2" t="s">
        <v>5</v>
      </c>
      <c r="C24" s="9">
        <v>0</v>
      </c>
      <c r="D24" s="9">
        <v>0</v>
      </c>
      <c r="E24" s="9">
        <v>0</v>
      </c>
      <c r="F24" s="9">
        <v>0</v>
      </c>
      <c r="G24" s="9">
        <v>0</v>
      </c>
      <c r="H24" s="9">
        <v>0</v>
      </c>
      <c r="I24" s="9">
        <v>0</v>
      </c>
      <c r="J24" s="9">
        <v>0</v>
      </c>
      <c r="K24" s="9">
        <v>0</v>
      </c>
      <c r="L24" s="9">
        <v>0</v>
      </c>
      <c r="M24" s="9">
        <v>31302</v>
      </c>
      <c r="N24" s="9">
        <v>44500</v>
      </c>
      <c r="O24" s="9">
        <v>2000</v>
      </c>
      <c r="P24" s="9">
        <v>0</v>
      </c>
      <c r="Q24" s="9">
        <v>0</v>
      </c>
      <c r="R24" s="9">
        <v>0</v>
      </c>
      <c r="S24" s="9">
        <v>0</v>
      </c>
      <c r="T24" s="9">
        <v>0</v>
      </c>
      <c r="U24" s="9">
        <v>1500</v>
      </c>
      <c r="V24" s="9"/>
      <c r="W24" s="9">
        <v>6036</v>
      </c>
      <c r="X24" s="9">
        <v>0</v>
      </c>
    </row>
    <row r="25" spans="1:24" ht="12.75" customHeight="1" x14ac:dyDescent="0.2">
      <c r="A25" s="2" t="s">
        <v>534</v>
      </c>
      <c r="B25" s="2" t="s">
        <v>6</v>
      </c>
      <c r="C25" s="9">
        <v>0</v>
      </c>
      <c r="D25" s="9">
        <v>0</v>
      </c>
      <c r="E25" s="9">
        <v>0</v>
      </c>
      <c r="F25" s="9">
        <v>0</v>
      </c>
      <c r="G25" s="9">
        <v>0</v>
      </c>
      <c r="H25" s="9">
        <v>0</v>
      </c>
      <c r="I25" s="9">
        <v>0</v>
      </c>
      <c r="J25" s="9">
        <v>0</v>
      </c>
      <c r="K25" s="9">
        <v>0</v>
      </c>
      <c r="L25" s="9">
        <v>0</v>
      </c>
      <c r="M25" s="9">
        <v>4000</v>
      </c>
      <c r="N25" s="9">
        <v>0</v>
      </c>
      <c r="O25" s="9">
        <v>0</v>
      </c>
      <c r="P25" s="9">
        <v>0</v>
      </c>
      <c r="Q25" s="9">
        <v>0</v>
      </c>
      <c r="R25" s="9">
        <v>0</v>
      </c>
      <c r="S25" s="9">
        <v>0</v>
      </c>
      <c r="T25" s="9">
        <v>0</v>
      </c>
      <c r="U25" s="9">
        <v>0</v>
      </c>
      <c r="V25" s="9"/>
      <c r="W25" s="9">
        <v>9000</v>
      </c>
      <c r="X25" s="9">
        <v>0</v>
      </c>
    </row>
    <row r="26" spans="1:24" ht="12.75" customHeight="1" x14ac:dyDescent="0.2">
      <c r="A26" s="2" t="s">
        <v>777</v>
      </c>
      <c r="B26" s="2" t="s">
        <v>871</v>
      </c>
      <c r="C26" s="9">
        <v>0</v>
      </c>
      <c r="D26" s="9">
        <v>0</v>
      </c>
      <c r="E26" s="9">
        <v>0</v>
      </c>
      <c r="F26" s="9">
        <v>0</v>
      </c>
      <c r="G26" s="9">
        <v>0</v>
      </c>
      <c r="H26" s="9">
        <v>0</v>
      </c>
      <c r="I26" s="9">
        <v>0</v>
      </c>
      <c r="J26" s="9">
        <v>0</v>
      </c>
      <c r="K26" s="9">
        <v>0</v>
      </c>
      <c r="L26" s="9">
        <v>0</v>
      </c>
      <c r="M26" s="9">
        <v>24496</v>
      </c>
      <c r="N26" s="9">
        <v>11775</v>
      </c>
      <c r="O26" s="9">
        <v>0</v>
      </c>
      <c r="P26" s="9">
        <v>0</v>
      </c>
      <c r="Q26" s="9">
        <v>0</v>
      </c>
      <c r="R26" s="9">
        <v>0</v>
      </c>
      <c r="S26" s="9">
        <v>0</v>
      </c>
      <c r="T26" s="9">
        <v>0</v>
      </c>
      <c r="U26" s="9">
        <v>0</v>
      </c>
      <c r="V26" s="9"/>
      <c r="W26" s="9">
        <v>0</v>
      </c>
      <c r="X26" s="9">
        <v>0</v>
      </c>
    </row>
    <row r="27" spans="1:24" ht="12.75" customHeight="1" x14ac:dyDescent="0.2">
      <c r="A27" s="2" t="s">
        <v>406</v>
      </c>
      <c r="B27" s="2" t="s">
        <v>7</v>
      </c>
      <c r="C27" s="9">
        <v>0</v>
      </c>
      <c r="D27" s="9">
        <v>0</v>
      </c>
      <c r="E27" s="9">
        <v>0</v>
      </c>
      <c r="F27" s="9">
        <v>0</v>
      </c>
      <c r="G27" s="9">
        <v>23</v>
      </c>
      <c r="H27" s="9">
        <v>0</v>
      </c>
      <c r="I27" s="9">
        <v>0</v>
      </c>
      <c r="J27" s="9">
        <v>0</v>
      </c>
      <c r="K27" s="9">
        <v>0</v>
      </c>
      <c r="L27" s="9">
        <v>0</v>
      </c>
      <c r="M27" s="9">
        <v>0</v>
      </c>
      <c r="N27" s="9">
        <v>0</v>
      </c>
      <c r="O27" s="9">
        <v>0</v>
      </c>
      <c r="P27" s="9">
        <v>0</v>
      </c>
      <c r="Q27" s="9">
        <v>0</v>
      </c>
      <c r="R27" s="9">
        <v>0</v>
      </c>
      <c r="S27" s="9">
        <v>0</v>
      </c>
      <c r="T27" s="9">
        <v>0</v>
      </c>
      <c r="U27" s="9">
        <v>0</v>
      </c>
      <c r="V27" s="9"/>
      <c r="W27" s="9">
        <v>0</v>
      </c>
      <c r="X27" s="9">
        <v>0</v>
      </c>
    </row>
    <row r="28" spans="1:24" ht="12.75" customHeight="1" x14ac:dyDescent="0.2">
      <c r="A28" s="2" t="s">
        <v>639</v>
      </c>
      <c r="B28" s="2" t="s">
        <v>8</v>
      </c>
      <c r="C28" s="9">
        <v>0</v>
      </c>
      <c r="D28" s="9">
        <v>0</v>
      </c>
      <c r="E28" s="9">
        <v>0</v>
      </c>
      <c r="F28" s="9">
        <v>0</v>
      </c>
      <c r="G28" s="9">
        <v>0</v>
      </c>
      <c r="H28" s="9">
        <v>0</v>
      </c>
      <c r="I28" s="9">
        <v>0</v>
      </c>
      <c r="J28" s="9">
        <v>0</v>
      </c>
      <c r="K28" s="9">
        <v>0</v>
      </c>
      <c r="L28" s="9">
        <v>0</v>
      </c>
      <c r="M28" s="9">
        <v>1100</v>
      </c>
      <c r="N28" s="9">
        <v>0</v>
      </c>
      <c r="O28" s="9">
        <v>0</v>
      </c>
      <c r="P28" s="9">
        <v>0</v>
      </c>
      <c r="Q28" s="9">
        <v>0</v>
      </c>
      <c r="R28" s="9">
        <v>0</v>
      </c>
      <c r="S28" s="9">
        <v>0</v>
      </c>
      <c r="T28" s="9">
        <v>0</v>
      </c>
      <c r="U28" s="9">
        <v>0</v>
      </c>
      <c r="V28" s="9"/>
      <c r="W28" s="9">
        <v>1000</v>
      </c>
      <c r="X28" s="9">
        <v>0</v>
      </c>
    </row>
    <row r="29" spans="1:24" ht="12.75" customHeight="1" x14ac:dyDescent="0.2">
      <c r="A29" s="2" t="s">
        <v>919</v>
      </c>
      <c r="B29" s="2" t="s">
        <v>920</v>
      </c>
      <c r="C29" s="9">
        <v>0</v>
      </c>
      <c r="D29" s="9">
        <v>0</v>
      </c>
      <c r="E29" s="9">
        <v>0</v>
      </c>
      <c r="F29" s="9">
        <v>0</v>
      </c>
      <c r="G29" s="9">
        <v>0</v>
      </c>
      <c r="H29" s="9">
        <v>0</v>
      </c>
      <c r="I29" s="9">
        <v>0</v>
      </c>
      <c r="J29" s="9">
        <v>0</v>
      </c>
      <c r="K29" s="9">
        <v>0</v>
      </c>
      <c r="L29" s="9">
        <v>0</v>
      </c>
      <c r="M29" s="9">
        <v>25544</v>
      </c>
      <c r="N29" s="9">
        <v>0</v>
      </c>
      <c r="O29" s="9">
        <v>0</v>
      </c>
      <c r="P29" s="9">
        <v>0</v>
      </c>
      <c r="Q29" s="9">
        <v>0</v>
      </c>
      <c r="R29" s="9">
        <v>0</v>
      </c>
      <c r="S29" s="9">
        <v>0</v>
      </c>
      <c r="T29" s="9">
        <v>0</v>
      </c>
      <c r="U29" s="9">
        <v>0</v>
      </c>
      <c r="V29" s="9"/>
      <c r="W29" s="9">
        <v>2000</v>
      </c>
      <c r="X29" s="9">
        <v>0</v>
      </c>
    </row>
    <row r="30" spans="1:24" ht="12.75" customHeight="1" x14ac:dyDescent="0.2">
      <c r="A30" s="2" t="s">
        <v>921</v>
      </c>
      <c r="B30" s="2" t="s">
        <v>922</v>
      </c>
      <c r="C30" s="9">
        <v>0</v>
      </c>
      <c r="D30" s="9">
        <v>0</v>
      </c>
      <c r="E30" s="9">
        <v>0</v>
      </c>
      <c r="F30" s="9">
        <v>0</v>
      </c>
      <c r="G30" s="9">
        <v>0</v>
      </c>
      <c r="H30" s="9">
        <v>0</v>
      </c>
      <c r="I30" s="9">
        <v>0</v>
      </c>
      <c r="J30" s="9">
        <v>0</v>
      </c>
      <c r="K30" s="9">
        <v>0</v>
      </c>
      <c r="L30" s="9">
        <v>0</v>
      </c>
      <c r="M30" s="9">
        <v>9932</v>
      </c>
      <c r="N30" s="9">
        <v>0</v>
      </c>
      <c r="O30" s="9">
        <v>0</v>
      </c>
      <c r="P30" s="9">
        <v>0</v>
      </c>
      <c r="Q30" s="9">
        <v>0</v>
      </c>
      <c r="R30" s="9">
        <v>0</v>
      </c>
      <c r="S30" s="9">
        <v>0</v>
      </c>
      <c r="T30" s="9">
        <v>0</v>
      </c>
      <c r="U30" s="9">
        <v>0</v>
      </c>
      <c r="V30" s="9"/>
      <c r="W30" s="9">
        <v>0</v>
      </c>
      <c r="X30" s="9">
        <v>0</v>
      </c>
    </row>
    <row r="31" spans="1:24" ht="12.75" customHeight="1" x14ac:dyDescent="0.2">
      <c r="A31" s="2" t="s">
        <v>923</v>
      </c>
      <c r="B31" s="2" t="s">
        <v>924</v>
      </c>
      <c r="C31" s="9">
        <v>0</v>
      </c>
      <c r="D31" s="9">
        <v>0</v>
      </c>
      <c r="E31" s="9">
        <v>0</v>
      </c>
      <c r="F31" s="9">
        <v>0</v>
      </c>
      <c r="G31" s="9">
        <v>0</v>
      </c>
      <c r="H31" s="9">
        <v>0</v>
      </c>
      <c r="I31" s="9">
        <v>0</v>
      </c>
      <c r="J31" s="9">
        <v>0</v>
      </c>
      <c r="K31" s="9">
        <v>0</v>
      </c>
      <c r="L31" s="9">
        <v>0</v>
      </c>
      <c r="M31" s="9">
        <v>0</v>
      </c>
      <c r="N31" s="9">
        <v>0</v>
      </c>
      <c r="O31" s="9">
        <v>0</v>
      </c>
      <c r="P31" s="9">
        <v>0</v>
      </c>
      <c r="Q31" s="9">
        <v>0</v>
      </c>
      <c r="R31" s="9">
        <v>0</v>
      </c>
      <c r="S31" s="9">
        <v>0</v>
      </c>
      <c r="T31" s="9">
        <v>0</v>
      </c>
      <c r="U31" s="9">
        <v>0</v>
      </c>
      <c r="V31" s="9"/>
      <c r="W31" s="9">
        <v>16719</v>
      </c>
      <c r="X31" s="9">
        <v>0</v>
      </c>
    </row>
    <row r="32" spans="1:24" ht="12.75" customHeight="1" x14ac:dyDescent="0.2">
      <c r="A32" s="2" t="s">
        <v>724</v>
      </c>
      <c r="B32" s="2" t="s">
        <v>848</v>
      </c>
      <c r="C32" s="9">
        <v>0</v>
      </c>
      <c r="D32" s="9">
        <v>0</v>
      </c>
      <c r="E32" s="9">
        <v>0</v>
      </c>
      <c r="F32" s="9">
        <v>0</v>
      </c>
      <c r="G32" s="9">
        <v>0</v>
      </c>
      <c r="H32" s="9">
        <v>0</v>
      </c>
      <c r="I32" s="9">
        <v>0</v>
      </c>
      <c r="J32" s="9">
        <v>0</v>
      </c>
      <c r="K32" s="9">
        <v>0</v>
      </c>
      <c r="L32" s="9">
        <v>0</v>
      </c>
      <c r="M32" s="9">
        <v>30000</v>
      </c>
      <c r="N32" s="9">
        <v>40000</v>
      </c>
      <c r="O32" s="9">
        <v>0</v>
      </c>
      <c r="P32" s="9">
        <v>0</v>
      </c>
      <c r="Q32" s="9">
        <v>0</v>
      </c>
      <c r="R32" s="9">
        <v>0</v>
      </c>
      <c r="S32" s="9">
        <v>0</v>
      </c>
      <c r="T32" s="9">
        <v>0</v>
      </c>
      <c r="U32" s="9">
        <v>0</v>
      </c>
      <c r="V32" s="9"/>
      <c r="W32" s="9">
        <v>0</v>
      </c>
      <c r="X32" s="9">
        <v>0</v>
      </c>
    </row>
    <row r="33" spans="1:24" ht="12.75" customHeight="1" x14ac:dyDescent="0.2">
      <c r="A33" s="2" t="s">
        <v>725</v>
      </c>
      <c r="B33" s="2" t="s">
        <v>9</v>
      </c>
      <c r="C33" s="9">
        <v>5000</v>
      </c>
      <c r="D33" s="9">
        <v>0</v>
      </c>
      <c r="E33" s="9">
        <v>70325</v>
      </c>
      <c r="F33" s="9">
        <v>0</v>
      </c>
      <c r="G33" s="9">
        <v>0</v>
      </c>
      <c r="H33" s="9">
        <v>0</v>
      </c>
      <c r="I33" s="9">
        <v>0</v>
      </c>
      <c r="J33" s="9">
        <v>0</v>
      </c>
      <c r="K33" s="9">
        <v>0</v>
      </c>
      <c r="L33" s="9">
        <v>0</v>
      </c>
      <c r="M33" s="9">
        <v>147000</v>
      </c>
      <c r="N33" s="9">
        <v>62500</v>
      </c>
      <c r="O33" s="9">
        <v>0</v>
      </c>
      <c r="P33" s="9">
        <v>0</v>
      </c>
      <c r="Q33" s="9">
        <v>0</v>
      </c>
      <c r="R33" s="9">
        <v>0</v>
      </c>
      <c r="S33" s="9">
        <v>0</v>
      </c>
      <c r="T33" s="9">
        <v>120</v>
      </c>
      <c r="U33" s="9">
        <v>0</v>
      </c>
      <c r="V33" s="9"/>
      <c r="W33" s="9">
        <v>0</v>
      </c>
      <c r="X33" s="9">
        <v>0</v>
      </c>
    </row>
    <row r="34" spans="1:24" ht="12.75" customHeight="1" x14ac:dyDescent="0.2">
      <c r="A34" s="2" t="s">
        <v>690</v>
      </c>
      <c r="B34" s="2" t="s">
        <v>10</v>
      </c>
      <c r="C34" s="9">
        <v>0</v>
      </c>
      <c r="D34" s="9">
        <v>0</v>
      </c>
      <c r="E34" s="9">
        <v>1000</v>
      </c>
      <c r="F34" s="9">
        <v>4077</v>
      </c>
      <c r="G34" s="9">
        <v>0</v>
      </c>
      <c r="H34" s="9">
        <v>0</v>
      </c>
      <c r="I34" s="9">
        <v>0</v>
      </c>
      <c r="J34" s="9">
        <v>0</v>
      </c>
      <c r="K34" s="9">
        <v>0</v>
      </c>
      <c r="L34" s="9">
        <v>0</v>
      </c>
      <c r="M34" s="9">
        <v>398904</v>
      </c>
      <c r="N34" s="9">
        <v>63000</v>
      </c>
      <c r="O34" s="9">
        <v>0</v>
      </c>
      <c r="P34" s="9">
        <v>500</v>
      </c>
      <c r="Q34" s="9">
        <v>0</v>
      </c>
      <c r="R34" s="9">
        <v>0</v>
      </c>
      <c r="S34" s="9">
        <v>0</v>
      </c>
      <c r="T34" s="9">
        <v>0</v>
      </c>
      <c r="U34" s="9">
        <v>0</v>
      </c>
      <c r="V34" s="9"/>
      <c r="W34" s="9">
        <v>13</v>
      </c>
      <c r="X34" s="9">
        <v>0</v>
      </c>
    </row>
    <row r="35" spans="1:24" ht="12.75" customHeight="1" x14ac:dyDescent="0.2">
      <c r="A35" s="2" t="s">
        <v>428</v>
      </c>
      <c r="B35" s="2" t="s">
        <v>11</v>
      </c>
      <c r="C35" s="9">
        <v>0</v>
      </c>
      <c r="D35" s="9">
        <v>0</v>
      </c>
      <c r="E35" s="9">
        <v>0</v>
      </c>
      <c r="F35" s="9">
        <v>0</v>
      </c>
      <c r="G35" s="9">
        <v>0</v>
      </c>
      <c r="H35" s="9">
        <v>0</v>
      </c>
      <c r="I35" s="9">
        <v>0</v>
      </c>
      <c r="J35" s="9">
        <v>0</v>
      </c>
      <c r="K35" s="9">
        <v>0</v>
      </c>
      <c r="L35" s="9">
        <v>0</v>
      </c>
      <c r="M35" s="9">
        <v>22390</v>
      </c>
      <c r="N35" s="9">
        <v>0</v>
      </c>
      <c r="O35" s="9">
        <v>0</v>
      </c>
      <c r="P35" s="9">
        <v>0</v>
      </c>
      <c r="Q35" s="9">
        <v>0</v>
      </c>
      <c r="R35" s="9">
        <v>0</v>
      </c>
      <c r="S35" s="9">
        <v>0</v>
      </c>
      <c r="T35" s="9">
        <v>0</v>
      </c>
      <c r="U35" s="9">
        <v>0</v>
      </c>
      <c r="V35" s="9"/>
      <c r="W35" s="9">
        <v>0</v>
      </c>
      <c r="X35" s="9">
        <v>0</v>
      </c>
    </row>
    <row r="36" spans="1:24" ht="12.75" customHeight="1" x14ac:dyDescent="0.2">
      <c r="A36" s="2" t="s">
        <v>475</v>
      </c>
      <c r="B36" s="2" t="s">
        <v>12</v>
      </c>
      <c r="C36" s="9">
        <v>241</v>
      </c>
      <c r="D36" s="9">
        <v>0</v>
      </c>
      <c r="E36" s="9">
        <v>0</v>
      </c>
      <c r="F36" s="9">
        <v>0</v>
      </c>
      <c r="G36" s="9">
        <v>0</v>
      </c>
      <c r="H36" s="9">
        <v>0</v>
      </c>
      <c r="I36" s="9">
        <v>0</v>
      </c>
      <c r="J36" s="9">
        <v>0</v>
      </c>
      <c r="K36" s="9">
        <v>0</v>
      </c>
      <c r="L36" s="9">
        <v>0</v>
      </c>
      <c r="M36" s="9">
        <v>111750</v>
      </c>
      <c r="N36" s="9">
        <v>5000</v>
      </c>
      <c r="O36" s="9">
        <v>0</v>
      </c>
      <c r="P36" s="9">
        <v>0</v>
      </c>
      <c r="Q36" s="9">
        <v>0</v>
      </c>
      <c r="R36" s="9">
        <v>0</v>
      </c>
      <c r="S36" s="9">
        <v>0</v>
      </c>
      <c r="T36" s="9">
        <v>0</v>
      </c>
      <c r="U36" s="9">
        <v>0</v>
      </c>
      <c r="V36" s="9"/>
      <c r="W36" s="9">
        <v>13500</v>
      </c>
      <c r="X36" s="9">
        <v>2250</v>
      </c>
    </row>
    <row r="37" spans="1:24" ht="12.75" customHeight="1" x14ac:dyDescent="0.2">
      <c r="A37" s="2" t="s">
        <v>497</v>
      </c>
      <c r="B37" s="2" t="s">
        <v>832</v>
      </c>
      <c r="C37" s="9">
        <v>0</v>
      </c>
      <c r="D37" s="9">
        <v>0</v>
      </c>
      <c r="E37" s="9">
        <v>0</v>
      </c>
      <c r="F37" s="9">
        <v>0</v>
      </c>
      <c r="G37" s="9">
        <v>0</v>
      </c>
      <c r="H37" s="9">
        <v>0</v>
      </c>
      <c r="I37" s="9">
        <v>0</v>
      </c>
      <c r="J37" s="9">
        <v>0</v>
      </c>
      <c r="K37" s="9">
        <v>0</v>
      </c>
      <c r="L37" s="9">
        <v>0</v>
      </c>
      <c r="M37" s="9">
        <v>0</v>
      </c>
      <c r="N37" s="9">
        <v>0</v>
      </c>
      <c r="O37" s="9">
        <v>0</v>
      </c>
      <c r="P37" s="9">
        <v>0</v>
      </c>
      <c r="Q37" s="9">
        <v>0</v>
      </c>
      <c r="R37" s="9">
        <v>0</v>
      </c>
      <c r="S37" s="9">
        <v>0</v>
      </c>
      <c r="T37" s="9">
        <v>0</v>
      </c>
      <c r="U37" s="9">
        <v>0</v>
      </c>
      <c r="V37" s="9"/>
      <c r="W37" s="9">
        <v>169</v>
      </c>
      <c r="X37" s="9">
        <v>0</v>
      </c>
    </row>
    <row r="38" spans="1:24" ht="12.75" customHeight="1" x14ac:dyDescent="0.2">
      <c r="A38" s="2" t="s">
        <v>608</v>
      </c>
      <c r="B38" s="2" t="s">
        <v>13</v>
      </c>
      <c r="C38" s="9">
        <v>0</v>
      </c>
      <c r="D38" s="9">
        <v>0</v>
      </c>
      <c r="E38" s="9">
        <v>0</v>
      </c>
      <c r="F38" s="9">
        <v>0</v>
      </c>
      <c r="G38" s="9">
        <v>0</v>
      </c>
      <c r="H38" s="9">
        <v>0</v>
      </c>
      <c r="I38" s="9">
        <v>0</v>
      </c>
      <c r="J38" s="9">
        <v>0</v>
      </c>
      <c r="K38" s="9">
        <v>0</v>
      </c>
      <c r="L38" s="9">
        <v>0</v>
      </c>
      <c r="M38" s="9">
        <v>36750</v>
      </c>
      <c r="N38" s="9">
        <v>14300</v>
      </c>
      <c r="O38" s="9">
        <v>0</v>
      </c>
      <c r="P38" s="9">
        <v>0</v>
      </c>
      <c r="Q38" s="9">
        <v>0</v>
      </c>
      <c r="R38" s="9">
        <v>0</v>
      </c>
      <c r="S38" s="9">
        <v>0</v>
      </c>
      <c r="T38" s="9">
        <v>0</v>
      </c>
      <c r="U38" s="9">
        <v>17200</v>
      </c>
      <c r="V38" s="9"/>
      <c r="W38" s="9">
        <v>2000</v>
      </c>
      <c r="X38" s="9">
        <v>0</v>
      </c>
    </row>
    <row r="39" spans="1:24" ht="12.75" customHeight="1" x14ac:dyDescent="0.2">
      <c r="A39" s="2" t="s">
        <v>391</v>
      </c>
      <c r="B39" s="2" t="s">
        <v>825</v>
      </c>
      <c r="C39" s="9">
        <v>0</v>
      </c>
      <c r="D39" s="9">
        <v>0</v>
      </c>
      <c r="E39" s="9">
        <v>0</v>
      </c>
      <c r="F39" s="9">
        <v>0</v>
      </c>
      <c r="G39" s="9">
        <v>0</v>
      </c>
      <c r="H39" s="9">
        <v>0</v>
      </c>
      <c r="I39" s="9">
        <v>293</v>
      </c>
      <c r="J39" s="9">
        <v>0</v>
      </c>
      <c r="K39" s="9">
        <v>0</v>
      </c>
      <c r="L39" s="9">
        <v>0</v>
      </c>
      <c r="M39" s="9">
        <v>60000</v>
      </c>
      <c r="N39" s="9">
        <v>20000</v>
      </c>
      <c r="O39" s="9">
        <v>0</v>
      </c>
      <c r="P39" s="9">
        <v>0</v>
      </c>
      <c r="Q39" s="9">
        <v>0</v>
      </c>
      <c r="R39" s="9">
        <v>0</v>
      </c>
      <c r="S39" s="9">
        <v>0</v>
      </c>
      <c r="T39" s="9">
        <v>0</v>
      </c>
      <c r="U39" s="9">
        <v>0</v>
      </c>
      <c r="V39" s="9"/>
      <c r="W39" s="9">
        <v>0</v>
      </c>
      <c r="X39" s="9">
        <v>0</v>
      </c>
    </row>
    <row r="40" spans="1:24" ht="12.75" customHeight="1" x14ac:dyDescent="0.2">
      <c r="A40" s="2" t="s">
        <v>396</v>
      </c>
      <c r="B40" s="2" t="s">
        <v>367</v>
      </c>
      <c r="C40" s="9">
        <v>0</v>
      </c>
      <c r="D40" s="9">
        <v>0</v>
      </c>
      <c r="E40" s="9">
        <v>0</v>
      </c>
      <c r="F40" s="9">
        <v>0</v>
      </c>
      <c r="G40" s="9">
        <v>0</v>
      </c>
      <c r="H40" s="9">
        <v>0</v>
      </c>
      <c r="I40" s="9">
        <v>0</v>
      </c>
      <c r="J40" s="9">
        <v>0</v>
      </c>
      <c r="K40" s="9">
        <v>0</v>
      </c>
      <c r="L40" s="9">
        <v>0</v>
      </c>
      <c r="M40" s="9">
        <v>82773</v>
      </c>
      <c r="N40" s="9">
        <v>0</v>
      </c>
      <c r="O40" s="9">
        <v>0</v>
      </c>
      <c r="P40" s="9">
        <v>0</v>
      </c>
      <c r="Q40" s="9">
        <v>0</v>
      </c>
      <c r="R40" s="9">
        <v>0</v>
      </c>
      <c r="S40" s="9">
        <v>0</v>
      </c>
      <c r="T40" s="9">
        <v>0</v>
      </c>
      <c r="U40" s="9">
        <v>7961</v>
      </c>
      <c r="V40" s="9"/>
      <c r="W40" s="9">
        <v>0</v>
      </c>
      <c r="X40" s="9">
        <v>0</v>
      </c>
    </row>
    <row r="41" spans="1:24" ht="12.75" customHeight="1" x14ac:dyDescent="0.2">
      <c r="A41" s="2" t="s">
        <v>783</v>
      </c>
      <c r="B41" s="2" t="s">
        <v>876</v>
      </c>
      <c r="C41" s="9">
        <v>0</v>
      </c>
      <c r="D41" s="9">
        <v>0</v>
      </c>
      <c r="E41" s="9">
        <v>0</v>
      </c>
      <c r="F41" s="9">
        <v>0</v>
      </c>
      <c r="G41" s="9">
        <v>0</v>
      </c>
      <c r="H41" s="9">
        <v>0</v>
      </c>
      <c r="I41" s="9">
        <v>0</v>
      </c>
      <c r="J41" s="9">
        <v>0</v>
      </c>
      <c r="K41" s="9">
        <v>0</v>
      </c>
      <c r="L41" s="9">
        <v>0</v>
      </c>
      <c r="M41" s="9">
        <v>9987</v>
      </c>
      <c r="N41" s="9">
        <v>0</v>
      </c>
      <c r="O41" s="9">
        <v>0</v>
      </c>
      <c r="P41" s="9">
        <v>0</v>
      </c>
      <c r="Q41" s="9">
        <v>0</v>
      </c>
      <c r="R41" s="9">
        <v>0</v>
      </c>
      <c r="S41" s="9">
        <v>0</v>
      </c>
      <c r="T41" s="9">
        <v>0</v>
      </c>
      <c r="U41" s="9">
        <v>0</v>
      </c>
      <c r="V41" s="9"/>
      <c r="W41" s="9">
        <v>0</v>
      </c>
      <c r="X41" s="9">
        <v>0</v>
      </c>
    </row>
    <row r="42" spans="1:24" ht="12.75" customHeight="1" x14ac:dyDescent="0.2">
      <c r="A42" s="2" t="s">
        <v>747</v>
      </c>
      <c r="B42" s="2" t="s">
        <v>849</v>
      </c>
      <c r="C42" s="9">
        <v>0</v>
      </c>
      <c r="D42" s="9">
        <v>0</v>
      </c>
      <c r="E42" s="9">
        <v>0</v>
      </c>
      <c r="F42" s="9">
        <v>0</v>
      </c>
      <c r="G42" s="9">
        <v>0</v>
      </c>
      <c r="H42" s="9">
        <v>0</v>
      </c>
      <c r="I42" s="9">
        <v>0</v>
      </c>
      <c r="J42" s="9">
        <v>0</v>
      </c>
      <c r="K42" s="9">
        <v>0</v>
      </c>
      <c r="L42" s="9">
        <v>0</v>
      </c>
      <c r="M42" s="9">
        <v>5720</v>
      </c>
      <c r="N42" s="9">
        <v>0</v>
      </c>
      <c r="O42" s="9">
        <v>0</v>
      </c>
      <c r="P42" s="9">
        <v>0</v>
      </c>
      <c r="Q42" s="9">
        <v>0</v>
      </c>
      <c r="R42" s="9">
        <v>0</v>
      </c>
      <c r="S42" s="9">
        <v>0</v>
      </c>
      <c r="T42" s="9">
        <v>0</v>
      </c>
      <c r="U42" s="9">
        <v>0</v>
      </c>
      <c r="V42" s="9"/>
      <c r="W42" s="9">
        <v>0</v>
      </c>
      <c r="X42" s="9">
        <v>0</v>
      </c>
    </row>
    <row r="43" spans="1:24" ht="12.75" customHeight="1" x14ac:dyDescent="0.2">
      <c r="A43" s="2" t="s">
        <v>925</v>
      </c>
      <c r="B43" s="2" t="s">
        <v>926</v>
      </c>
      <c r="C43" s="9">
        <v>0</v>
      </c>
      <c r="D43" s="9">
        <v>0</v>
      </c>
      <c r="E43" s="9">
        <v>0</v>
      </c>
      <c r="F43" s="9">
        <v>0</v>
      </c>
      <c r="G43" s="9">
        <v>0</v>
      </c>
      <c r="H43" s="9">
        <v>0</v>
      </c>
      <c r="I43" s="9">
        <v>0</v>
      </c>
      <c r="J43" s="9">
        <v>0</v>
      </c>
      <c r="K43" s="9">
        <v>0</v>
      </c>
      <c r="L43" s="9">
        <v>0</v>
      </c>
      <c r="M43" s="9">
        <v>27012</v>
      </c>
      <c r="N43" s="9">
        <v>3000</v>
      </c>
      <c r="O43" s="9">
        <v>0</v>
      </c>
      <c r="P43" s="9">
        <v>0</v>
      </c>
      <c r="Q43" s="9">
        <v>0</v>
      </c>
      <c r="R43" s="9">
        <v>0</v>
      </c>
      <c r="S43" s="9">
        <v>0</v>
      </c>
      <c r="T43" s="9">
        <v>0</v>
      </c>
      <c r="U43" s="9">
        <v>0</v>
      </c>
      <c r="V43" s="9"/>
      <c r="W43" s="9">
        <v>0</v>
      </c>
      <c r="X43" s="9">
        <v>0</v>
      </c>
    </row>
    <row r="44" spans="1:24" ht="12.75" customHeight="1" x14ac:dyDescent="0.2">
      <c r="A44" s="2" t="s">
        <v>726</v>
      </c>
      <c r="B44" s="2" t="s">
        <v>14</v>
      </c>
      <c r="C44" s="9">
        <v>0</v>
      </c>
      <c r="D44" s="9">
        <v>0</v>
      </c>
      <c r="E44" s="9">
        <v>0</v>
      </c>
      <c r="F44" s="9">
        <v>0</v>
      </c>
      <c r="G44" s="9">
        <v>0</v>
      </c>
      <c r="H44" s="9">
        <v>0</v>
      </c>
      <c r="I44" s="9">
        <v>0</v>
      </c>
      <c r="J44" s="9">
        <v>0</v>
      </c>
      <c r="K44" s="9">
        <v>0</v>
      </c>
      <c r="L44" s="9">
        <v>0</v>
      </c>
      <c r="M44" s="9">
        <v>96268</v>
      </c>
      <c r="N44" s="9">
        <v>0</v>
      </c>
      <c r="O44" s="9">
        <v>0</v>
      </c>
      <c r="P44" s="9">
        <v>0</v>
      </c>
      <c r="Q44" s="9">
        <v>0</v>
      </c>
      <c r="R44" s="9">
        <v>0</v>
      </c>
      <c r="S44" s="9">
        <v>0</v>
      </c>
      <c r="T44" s="9">
        <v>0</v>
      </c>
      <c r="U44" s="9">
        <v>0</v>
      </c>
      <c r="V44" s="9"/>
      <c r="W44" s="9">
        <v>0</v>
      </c>
      <c r="X44" s="9">
        <v>0</v>
      </c>
    </row>
    <row r="45" spans="1:24" ht="12.75" customHeight="1" x14ac:dyDescent="0.2">
      <c r="A45" s="2" t="s">
        <v>699</v>
      </c>
      <c r="B45" s="2" t="s">
        <v>15</v>
      </c>
      <c r="C45" s="9">
        <v>0</v>
      </c>
      <c r="D45" s="9">
        <v>0</v>
      </c>
      <c r="E45" s="9">
        <v>0</v>
      </c>
      <c r="F45" s="9">
        <v>21897</v>
      </c>
      <c r="G45" s="9">
        <v>0</v>
      </c>
      <c r="H45" s="9">
        <v>0</v>
      </c>
      <c r="I45" s="9">
        <v>7324</v>
      </c>
      <c r="J45" s="9">
        <v>0</v>
      </c>
      <c r="K45" s="9">
        <v>0</v>
      </c>
      <c r="L45" s="9">
        <v>235001</v>
      </c>
      <c r="M45" s="9">
        <v>1797411</v>
      </c>
      <c r="N45" s="9">
        <v>123000</v>
      </c>
      <c r="O45" s="9">
        <v>0</v>
      </c>
      <c r="P45" s="9">
        <v>8600</v>
      </c>
      <c r="Q45" s="9">
        <v>0</v>
      </c>
      <c r="R45" s="9">
        <v>0</v>
      </c>
      <c r="S45" s="9">
        <v>0</v>
      </c>
      <c r="T45" s="9">
        <v>1</v>
      </c>
      <c r="U45" s="9">
        <v>25250</v>
      </c>
      <c r="V45" s="9"/>
      <c r="W45" s="9">
        <v>53005</v>
      </c>
      <c r="X45" s="9">
        <v>0</v>
      </c>
    </row>
    <row r="46" spans="1:24" ht="12.75" customHeight="1" x14ac:dyDescent="0.2">
      <c r="A46" s="2" t="s">
        <v>564</v>
      </c>
      <c r="B46" s="2" t="s">
        <v>16</v>
      </c>
      <c r="C46" s="9">
        <v>0</v>
      </c>
      <c r="D46" s="9">
        <v>0</v>
      </c>
      <c r="E46" s="9">
        <v>0</v>
      </c>
      <c r="F46" s="9">
        <v>0</v>
      </c>
      <c r="G46" s="9">
        <v>0</v>
      </c>
      <c r="H46" s="9">
        <v>0</v>
      </c>
      <c r="I46" s="9">
        <v>0</v>
      </c>
      <c r="J46" s="9">
        <v>0</v>
      </c>
      <c r="K46" s="9">
        <v>0</v>
      </c>
      <c r="L46" s="9">
        <v>0</v>
      </c>
      <c r="M46" s="9">
        <v>11744</v>
      </c>
      <c r="N46" s="9">
        <v>0</v>
      </c>
      <c r="O46" s="9">
        <v>0</v>
      </c>
      <c r="P46" s="9">
        <v>0</v>
      </c>
      <c r="Q46" s="9">
        <v>0</v>
      </c>
      <c r="R46" s="9">
        <v>0</v>
      </c>
      <c r="S46" s="9">
        <v>0</v>
      </c>
      <c r="T46" s="9">
        <v>0</v>
      </c>
      <c r="U46" s="9">
        <v>0</v>
      </c>
      <c r="V46" s="9"/>
      <c r="W46" s="9">
        <v>0</v>
      </c>
      <c r="X46" s="9">
        <v>0</v>
      </c>
    </row>
    <row r="47" spans="1:24" ht="12.75" customHeight="1" x14ac:dyDescent="0.2">
      <c r="A47" s="2" t="s">
        <v>546</v>
      </c>
      <c r="B47" s="2" t="s">
        <v>17</v>
      </c>
      <c r="C47" s="9">
        <v>0</v>
      </c>
      <c r="D47" s="9">
        <v>0</v>
      </c>
      <c r="E47" s="9">
        <v>0</v>
      </c>
      <c r="F47" s="9">
        <v>0</v>
      </c>
      <c r="G47" s="9">
        <v>0</v>
      </c>
      <c r="H47" s="9">
        <v>0</v>
      </c>
      <c r="I47" s="9">
        <v>0</v>
      </c>
      <c r="J47" s="9">
        <v>0</v>
      </c>
      <c r="K47" s="9">
        <v>0</v>
      </c>
      <c r="L47" s="9">
        <v>398</v>
      </c>
      <c r="M47" s="9">
        <v>90775</v>
      </c>
      <c r="N47" s="9">
        <v>15000</v>
      </c>
      <c r="O47" s="9">
        <v>500</v>
      </c>
      <c r="P47" s="9">
        <v>0</v>
      </c>
      <c r="Q47" s="9">
        <v>0</v>
      </c>
      <c r="R47" s="9">
        <v>0</v>
      </c>
      <c r="S47" s="9">
        <v>0</v>
      </c>
      <c r="T47" s="9">
        <v>26</v>
      </c>
      <c r="U47" s="9">
        <v>5500</v>
      </c>
      <c r="V47" s="9"/>
      <c r="W47" s="9">
        <v>0</v>
      </c>
      <c r="X47" s="9">
        <v>2500</v>
      </c>
    </row>
    <row r="48" spans="1:24" ht="12.75" customHeight="1" x14ac:dyDescent="0.2">
      <c r="A48" s="2" t="s">
        <v>547</v>
      </c>
      <c r="B48" s="2" t="s">
        <v>18</v>
      </c>
      <c r="C48" s="9">
        <v>0</v>
      </c>
      <c r="D48" s="9">
        <v>5000</v>
      </c>
      <c r="E48" s="9">
        <v>0</v>
      </c>
      <c r="F48" s="9">
        <v>0</v>
      </c>
      <c r="G48" s="9">
        <v>0</v>
      </c>
      <c r="H48" s="9">
        <v>0</v>
      </c>
      <c r="I48" s="9">
        <v>0</v>
      </c>
      <c r="J48" s="9">
        <v>0</v>
      </c>
      <c r="K48" s="9">
        <v>0</v>
      </c>
      <c r="L48" s="9">
        <v>0</v>
      </c>
      <c r="M48" s="9">
        <v>91780</v>
      </c>
      <c r="N48" s="9">
        <v>14000</v>
      </c>
      <c r="O48" s="9">
        <v>0</v>
      </c>
      <c r="P48" s="9">
        <v>1000</v>
      </c>
      <c r="Q48" s="9">
        <v>0</v>
      </c>
      <c r="R48" s="9">
        <v>0</v>
      </c>
      <c r="S48" s="9">
        <v>0</v>
      </c>
      <c r="T48" s="9">
        <v>8</v>
      </c>
      <c r="U48" s="9">
        <v>21000</v>
      </c>
      <c r="V48" s="9"/>
      <c r="W48" s="9">
        <v>27470</v>
      </c>
      <c r="X48" s="9">
        <v>0</v>
      </c>
    </row>
    <row r="49" spans="1:24" ht="12.75" customHeight="1" x14ac:dyDescent="0.2">
      <c r="A49" s="2" t="s">
        <v>927</v>
      </c>
      <c r="B49" s="2" t="s">
        <v>928</v>
      </c>
      <c r="C49" s="9">
        <v>0</v>
      </c>
      <c r="D49" s="9">
        <v>3250</v>
      </c>
      <c r="E49" s="9">
        <v>0</v>
      </c>
      <c r="F49" s="9">
        <v>0</v>
      </c>
      <c r="G49" s="9">
        <v>120</v>
      </c>
      <c r="H49" s="9">
        <v>0</v>
      </c>
      <c r="I49" s="9">
        <v>0</v>
      </c>
      <c r="J49" s="9">
        <v>0</v>
      </c>
      <c r="K49" s="9">
        <v>0</v>
      </c>
      <c r="L49" s="9">
        <v>0</v>
      </c>
      <c r="M49" s="9">
        <v>118265</v>
      </c>
      <c r="N49" s="9">
        <v>4000</v>
      </c>
      <c r="O49" s="9">
        <v>0</v>
      </c>
      <c r="P49" s="9">
        <v>0</v>
      </c>
      <c r="Q49" s="9">
        <v>0</v>
      </c>
      <c r="R49" s="9">
        <v>0</v>
      </c>
      <c r="S49" s="9">
        <v>0</v>
      </c>
      <c r="T49" s="9">
        <v>0</v>
      </c>
      <c r="U49" s="9">
        <v>0</v>
      </c>
      <c r="V49" s="9"/>
      <c r="W49" s="9">
        <v>14700</v>
      </c>
      <c r="X49" s="9">
        <v>0</v>
      </c>
    </row>
    <row r="50" spans="1:24" ht="12.75" customHeight="1" x14ac:dyDescent="0.2">
      <c r="A50" s="2" t="s">
        <v>436</v>
      </c>
      <c r="B50" s="2" t="s">
        <v>19</v>
      </c>
      <c r="C50" s="9">
        <v>0</v>
      </c>
      <c r="D50" s="9">
        <v>0</v>
      </c>
      <c r="E50" s="9">
        <v>0</v>
      </c>
      <c r="F50" s="9">
        <v>0</v>
      </c>
      <c r="G50" s="9">
        <v>0</v>
      </c>
      <c r="H50" s="9">
        <v>0</v>
      </c>
      <c r="I50" s="9">
        <v>0</v>
      </c>
      <c r="J50" s="9">
        <v>0</v>
      </c>
      <c r="K50" s="9">
        <v>0</v>
      </c>
      <c r="L50" s="9">
        <v>0</v>
      </c>
      <c r="M50" s="9">
        <v>19100</v>
      </c>
      <c r="N50" s="9">
        <v>0</v>
      </c>
      <c r="O50" s="9">
        <v>0</v>
      </c>
      <c r="P50" s="9">
        <v>0</v>
      </c>
      <c r="Q50" s="9">
        <v>0</v>
      </c>
      <c r="R50" s="9">
        <v>0</v>
      </c>
      <c r="S50" s="9">
        <v>0</v>
      </c>
      <c r="T50" s="9">
        <v>0</v>
      </c>
      <c r="U50" s="9">
        <v>0</v>
      </c>
      <c r="V50" s="9"/>
      <c r="W50" s="9">
        <v>327</v>
      </c>
      <c r="X50" s="9">
        <v>0</v>
      </c>
    </row>
    <row r="51" spans="1:24" ht="12.75" customHeight="1" x14ac:dyDescent="0.2">
      <c r="A51" s="2" t="s">
        <v>675</v>
      </c>
      <c r="B51" s="2" t="s">
        <v>20</v>
      </c>
      <c r="C51" s="9">
        <v>0</v>
      </c>
      <c r="D51" s="9">
        <v>0</v>
      </c>
      <c r="E51" s="9">
        <v>13000</v>
      </c>
      <c r="F51" s="9">
        <v>0</v>
      </c>
      <c r="G51" s="9">
        <v>0</v>
      </c>
      <c r="H51" s="9">
        <v>0</v>
      </c>
      <c r="I51" s="9">
        <v>0</v>
      </c>
      <c r="J51" s="9">
        <v>0</v>
      </c>
      <c r="K51" s="9">
        <v>0</v>
      </c>
      <c r="L51" s="9">
        <v>0</v>
      </c>
      <c r="M51" s="9">
        <v>254051</v>
      </c>
      <c r="N51" s="9">
        <v>51000</v>
      </c>
      <c r="O51" s="9">
        <v>0</v>
      </c>
      <c r="P51" s="9">
        <v>250</v>
      </c>
      <c r="Q51" s="9">
        <v>0</v>
      </c>
      <c r="R51" s="9">
        <v>0</v>
      </c>
      <c r="S51" s="9">
        <v>0</v>
      </c>
      <c r="T51" s="9">
        <v>1</v>
      </c>
      <c r="U51" s="9">
        <v>21000</v>
      </c>
      <c r="V51" s="9"/>
      <c r="W51" s="9">
        <v>32015</v>
      </c>
      <c r="X51" s="9">
        <v>0</v>
      </c>
    </row>
    <row r="52" spans="1:24" ht="12.75" customHeight="1" x14ac:dyDescent="0.2">
      <c r="A52" s="2" t="s">
        <v>572</v>
      </c>
      <c r="B52" s="2" t="s">
        <v>21</v>
      </c>
      <c r="C52" s="9">
        <v>0</v>
      </c>
      <c r="D52" s="9">
        <v>0</v>
      </c>
      <c r="E52" s="9">
        <v>0</v>
      </c>
      <c r="F52" s="9">
        <v>0</v>
      </c>
      <c r="G52" s="9">
        <v>0</v>
      </c>
      <c r="H52" s="9">
        <v>0</v>
      </c>
      <c r="I52" s="9">
        <v>0</v>
      </c>
      <c r="J52" s="9">
        <v>0</v>
      </c>
      <c r="K52" s="9">
        <v>0</v>
      </c>
      <c r="L52" s="9">
        <v>0</v>
      </c>
      <c r="M52" s="9">
        <v>1000</v>
      </c>
      <c r="N52" s="9">
        <v>0</v>
      </c>
      <c r="O52" s="9">
        <v>0</v>
      </c>
      <c r="P52" s="9">
        <v>0</v>
      </c>
      <c r="Q52" s="9">
        <v>0</v>
      </c>
      <c r="R52" s="9">
        <v>0</v>
      </c>
      <c r="S52" s="9">
        <v>0</v>
      </c>
      <c r="T52" s="9">
        <v>0</v>
      </c>
      <c r="U52" s="9">
        <v>0</v>
      </c>
      <c r="V52" s="9"/>
      <c r="W52" s="9">
        <v>0</v>
      </c>
      <c r="X52" s="9">
        <v>0</v>
      </c>
    </row>
    <row r="53" spans="1:24" ht="12.75" customHeight="1" x14ac:dyDescent="0.2">
      <c r="A53" s="2" t="s">
        <v>455</v>
      </c>
      <c r="B53" s="2" t="s">
        <v>22</v>
      </c>
      <c r="C53" s="9">
        <v>0</v>
      </c>
      <c r="D53" s="9">
        <v>0</v>
      </c>
      <c r="E53" s="9">
        <v>0</v>
      </c>
      <c r="F53" s="9">
        <v>0</v>
      </c>
      <c r="G53" s="9">
        <v>0</v>
      </c>
      <c r="H53" s="9">
        <v>0</v>
      </c>
      <c r="I53" s="9">
        <v>0</v>
      </c>
      <c r="J53" s="9">
        <v>0</v>
      </c>
      <c r="K53" s="9">
        <v>0</v>
      </c>
      <c r="L53" s="9">
        <v>0</v>
      </c>
      <c r="M53" s="9">
        <v>24500</v>
      </c>
      <c r="N53" s="9">
        <v>0</v>
      </c>
      <c r="O53" s="9">
        <v>0</v>
      </c>
      <c r="P53" s="9">
        <v>0</v>
      </c>
      <c r="Q53" s="9">
        <v>0</v>
      </c>
      <c r="R53" s="9">
        <v>0</v>
      </c>
      <c r="S53" s="9">
        <v>0</v>
      </c>
      <c r="T53" s="9">
        <v>0</v>
      </c>
      <c r="U53" s="9">
        <v>0</v>
      </c>
      <c r="V53" s="9"/>
      <c r="W53" s="9">
        <v>0</v>
      </c>
      <c r="X53" s="9">
        <v>0</v>
      </c>
    </row>
    <row r="54" spans="1:24" ht="12.75" customHeight="1" x14ac:dyDescent="0.2">
      <c r="A54" s="2" t="s">
        <v>398</v>
      </c>
      <c r="B54" s="2" t="s">
        <v>23</v>
      </c>
      <c r="C54" s="9">
        <v>0</v>
      </c>
      <c r="D54" s="9">
        <v>0</v>
      </c>
      <c r="E54" s="9">
        <v>0</v>
      </c>
      <c r="F54" s="9">
        <v>0</v>
      </c>
      <c r="G54" s="9">
        <v>0</v>
      </c>
      <c r="H54" s="9">
        <v>0</v>
      </c>
      <c r="I54" s="9">
        <v>0</v>
      </c>
      <c r="J54" s="9">
        <v>0</v>
      </c>
      <c r="K54" s="9">
        <v>0</v>
      </c>
      <c r="L54" s="9">
        <v>0</v>
      </c>
      <c r="M54" s="9">
        <v>0</v>
      </c>
      <c r="N54" s="9">
        <v>0</v>
      </c>
      <c r="O54" s="9">
        <v>0</v>
      </c>
      <c r="P54" s="9">
        <v>0</v>
      </c>
      <c r="Q54" s="9">
        <v>0</v>
      </c>
      <c r="R54" s="9">
        <v>0</v>
      </c>
      <c r="S54" s="9">
        <v>0</v>
      </c>
      <c r="T54" s="9">
        <v>0</v>
      </c>
      <c r="U54" s="9">
        <v>0</v>
      </c>
      <c r="V54" s="9"/>
      <c r="W54" s="9">
        <v>0</v>
      </c>
      <c r="X54" s="9">
        <v>0</v>
      </c>
    </row>
    <row r="55" spans="1:24" ht="12.75" customHeight="1" x14ac:dyDescent="0.2">
      <c r="A55" s="2" t="s">
        <v>706</v>
      </c>
      <c r="B55" s="2" t="s">
        <v>24</v>
      </c>
      <c r="C55" s="9">
        <v>0</v>
      </c>
      <c r="D55" s="9">
        <v>0</v>
      </c>
      <c r="E55" s="9">
        <v>0</v>
      </c>
      <c r="F55" s="9">
        <v>0</v>
      </c>
      <c r="G55" s="9">
        <v>0</v>
      </c>
      <c r="H55" s="9">
        <v>0</v>
      </c>
      <c r="I55" s="9">
        <v>0</v>
      </c>
      <c r="J55" s="9">
        <v>0</v>
      </c>
      <c r="K55" s="9">
        <v>0</v>
      </c>
      <c r="L55" s="9">
        <v>0</v>
      </c>
      <c r="M55" s="9">
        <v>363400</v>
      </c>
      <c r="N55" s="9">
        <v>41400</v>
      </c>
      <c r="O55" s="9">
        <v>0</v>
      </c>
      <c r="P55" s="9">
        <v>0</v>
      </c>
      <c r="Q55" s="9">
        <v>0</v>
      </c>
      <c r="R55" s="9">
        <v>0</v>
      </c>
      <c r="S55" s="9">
        <v>0</v>
      </c>
      <c r="T55" s="9">
        <v>0</v>
      </c>
      <c r="U55" s="9">
        <v>0</v>
      </c>
      <c r="V55" s="9"/>
      <c r="W55" s="9">
        <v>0</v>
      </c>
      <c r="X55" s="9">
        <v>0</v>
      </c>
    </row>
    <row r="56" spans="1:24" ht="12.75" customHeight="1" x14ac:dyDescent="0.2">
      <c r="A56" s="2" t="s">
        <v>476</v>
      </c>
      <c r="B56" s="2" t="s">
        <v>25</v>
      </c>
      <c r="C56" s="9">
        <v>0</v>
      </c>
      <c r="D56" s="9">
        <v>0</v>
      </c>
      <c r="E56" s="9">
        <v>0</v>
      </c>
      <c r="F56" s="9">
        <v>0</v>
      </c>
      <c r="G56" s="9">
        <v>0</v>
      </c>
      <c r="H56" s="9">
        <v>0</v>
      </c>
      <c r="I56" s="9">
        <v>0</v>
      </c>
      <c r="J56" s="9">
        <v>0</v>
      </c>
      <c r="K56" s="9">
        <v>0</v>
      </c>
      <c r="L56" s="9">
        <v>0</v>
      </c>
      <c r="M56" s="9">
        <v>0</v>
      </c>
      <c r="N56" s="9">
        <v>6000</v>
      </c>
      <c r="O56" s="9">
        <v>0</v>
      </c>
      <c r="P56" s="9">
        <v>0</v>
      </c>
      <c r="Q56" s="9">
        <v>0</v>
      </c>
      <c r="R56" s="9">
        <v>0</v>
      </c>
      <c r="S56" s="9">
        <v>0</v>
      </c>
      <c r="T56" s="9">
        <v>0</v>
      </c>
      <c r="U56" s="9">
        <v>0</v>
      </c>
      <c r="V56" s="9"/>
      <c r="W56" s="9">
        <v>0</v>
      </c>
      <c r="X56" s="9">
        <v>0</v>
      </c>
    </row>
    <row r="57" spans="1:24" ht="12.75" customHeight="1" x14ac:dyDescent="0.2">
      <c r="A57" s="2" t="s">
        <v>580</v>
      </c>
      <c r="B57" s="2" t="s">
        <v>26</v>
      </c>
      <c r="C57" s="9">
        <v>0</v>
      </c>
      <c r="D57" s="9">
        <v>0</v>
      </c>
      <c r="E57" s="9">
        <v>0</v>
      </c>
      <c r="F57" s="9">
        <v>0</v>
      </c>
      <c r="G57" s="9">
        <v>0</v>
      </c>
      <c r="H57" s="9">
        <v>0</v>
      </c>
      <c r="I57" s="9">
        <v>0</v>
      </c>
      <c r="J57" s="9">
        <v>0</v>
      </c>
      <c r="K57" s="9">
        <v>0</v>
      </c>
      <c r="L57" s="9">
        <v>0</v>
      </c>
      <c r="M57" s="9">
        <v>0</v>
      </c>
      <c r="N57" s="9">
        <v>0</v>
      </c>
      <c r="O57" s="9">
        <v>0</v>
      </c>
      <c r="P57" s="9">
        <v>0</v>
      </c>
      <c r="Q57" s="9">
        <v>0</v>
      </c>
      <c r="R57" s="9">
        <v>0</v>
      </c>
      <c r="S57" s="9">
        <v>0</v>
      </c>
      <c r="T57" s="9">
        <v>0</v>
      </c>
      <c r="U57" s="9">
        <v>0</v>
      </c>
      <c r="V57" s="9"/>
      <c r="W57" s="9">
        <v>0</v>
      </c>
      <c r="X57" s="9">
        <v>0</v>
      </c>
    </row>
    <row r="58" spans="1:24" ht="12.75" customHeight="1" x14ac:dyDescent="0.2">
      <c r="A58" s="2" t="s">
        <v>727</v>
      </c>
      <c r="B58" s="2" t="s">
        <v>27</v>
      </c>
      <c r="C58" s="9">
        <v>0</v>
      </c>
      <c r="D58" s="9">
        <v>3600</v>
      </c>
      <c r="E58" s="9">
        <v>0</v>
      </c>
      <c r="F58" s="9">
        <v>0</v>
      </c>
      <c r="G58" s="9">
        <v>0</v>
      </c>
      <c r="H58" s="9">
        <v>0</v>
      </c>
      <c r="I58" s="9">
        <v>0</v>
      </c>
      <c r="J58" s="9">
        <v>0</v>
      </c>
      <c r="K58" s="9">
        <v>0</v>
      </c>
      <c r="L58" s="9">
        <v>0</v>
      </c>
      <c r="M58" s="9">
        <v>522030</v>
      </c>
      <c r="N58" s="9">
        <v>85500</v>
      </c>
      <c r="O58" s="9">
        <v>0</v>
      </c>
      <c r="P58" s="9">
        <v>0</v>
      </c>
      <c r="Q58" s="9">
        <v>0</v>
      </c>
      <c r="R58" s="9">
        <v>0</v>
      </c>
      <c r="S58" s="9">
        <v>0</v>
      </c>
      <c r="T58" s="9">
        <v>0</v>
      </c>
      <c r="U58" s="9">
        <v>0</v>
      </c>
      <c r="V58" s="9"/>
      <c r="W58" s="9">
        <v>48450</v>
      </c>
      <c r="X58" s="9">
        <v>0</v>
      </c>
    </row>
    <row r="59" spans="1:24" ht="12.75" customHeight="1" x14ac:dyDescent="0.2">
      <c r="A59" s="2" t="s">
        <v>477</v>
      </c>
      <c r="B59" s="2" t="s">
        <v>28</v>
      </c>
      <c r="C59" s="9">
        <v>0</v>
      </c>
      <c r="D59" s="9">
        <v>0</v>
      </c>
      <c r="E59" s="9">
        <v>0</v>
      </c>
      <c r="F59" s="9">
        <v>0</v>
      </c>
      <c r="G59" s="9">
        <v>0</v>
      </c>
      <c r="H59" s="9">
        <v>0</v>
      </c>
      <c r="I59" s="9">
        <v>0</v>
      </c>
      <c r="J59" s="9">
        <v>0</v>
      </c>
      <c r="K59" s="9">
        <v>0</v>
      </c>
      <c r="L59" s="9">
        <v>0</v>
      </c>
      <c r="M59" s="9">
        <v>7137</v>
      </c>
      <c r="N59" s="9">
        <v>0</v>
      </c>
      <c r="O59" s="9">
        <v>0</v>
      </c>
      <c r="P59" s="9">
        <v>0</v>
      </c>
      <c r="Q59" s="9">
        <v>0</v>
      </c>
      <c r="R59" s="9">
        <v>0</v>
      </c>
      <c r="S59" s="9">
        <v>0</v>
      </c>
      <c r="T59" s="9">
        <v>0</v>
      </c>
      <c r="U59" s="9">
        <v>0</v>
      </c>
      <c r="V59" s="9"/>
      <c r="W59" s="9">
        <v>1000</v>
      </c>
      <c r="X59" s="9">
        <v>0</v>
      </c>
    </row>
    <row r="60" spans="1:24" ht="12.75" customHeight="1" x14ac:dyDescent="0.2">
      <c r="A60" s="2" t="s">
        <v>929</v>
      </c>
      <c r="B60" s="2" t="s">
        <v>930</v>
      </c>
      <c r="C60" s="9">
        <v>13</v>
      </c>
      <c r="D60" s="9">
        <v>0</v>
      </c>
      <c r="E60" s="9">
        <v>0</v>
      </c>
      <c r="F60" s="9">
        <v>0</v>
      </c>
      <c r="G60" s="9">
        <v>0</v>
      </c>
      <c r="H60" s="9">
        <v>0</v>
      </c>
      <c r="I60" s="9">
        <v>0</v>
      </c>
      <c r="J60" s="9">
        <v>0</v>
      </c>
      <c r="K60" s="9">
        <v>0</v>
      </c>
      <c r="L60" s="9">
        <v>0</v>
      </c>
      <c r="M60" s="9">
        <v>72855</v>
      </c>
      <c r="N60" s="9">
        <v>4000</v>
      </c>
      <c r="O60" s="9">
        <v>0</v>
      </c>
      <c r="P60" s="9">
        <v>0</v>
      </c>
      <c r="Q60" s="9">
        <v>0</v>
      </c>
      <c r="R60" s="9">
        <v>0</v>
      </c>
      <c r="S60" s="9">
        <v>0</v>
      </c>
      <c r="T60" s="9">
        <v>0</v>
      </c>
      <c r="U60" s="9">
        <v>19250</v>
      </c>
      <c r="V60" s="9"/>
      <c r="W60" s="9">
        <v>0</v>
      </c>
      <c r="X60" s="9">
        <v>0</v>
      </c>
    </row>
    <row r="61" spans="1:24" ht="12.75" customHeight="1" x14ac:dyDescent="0.2">
      <c r="A61" s="2" t="s">
        <v>465</v>
      </c>
      <c r="B61" s="2" t="s">
        <v>831</v>
      </c>
      <c r="C61" s="9">
        <v>37</v>
      </c>
      <c r="D61" s="9">
        <v>0</v>
      </c>
      <c r="E61" s="9">
        <v>0</v>
      </c>
      <c r="F61" s="9">
        <v>11700</v>
      </c>
      <c r="G61" s="9">
        <v>0</v>
      </c>
      <c r="H61" s="9">
        <v>0</v>
      </c>
      <c r="I61" s="9">
        <v>0</v>
      </c>
      <c r="J61" s="9">
        <v>0</v>
      </c>
      <c r="K61" s="9">
        <v>0</v>
      </c>
      <c r="L61" s="9">
        <v>0</v>
      </c>
      <c r="M61" s="9">
        <v>135746</v>
      </c>
      <c r="N61" s="9">
        <v>45000</v>
      </c>
      <c r="O61" s="9">
        <v>0</v>
      </c>
      <c r="P61" s="9">
        <v>0</v>
      </c>
      <c r="Q61" s="9">
        <v>0</v>
      </c>
      <c r="R61" s="9">
        <v>0</v>
      </c>
      <c r="S61" s="9">
        <v>0</v>
      </c>
      <c r="T61" s="9">
        <v>0</v>
      </c>
      <c r="U61" s="9">
        <v>0</v>
      </c>
      <c r="V61" s="9"/>
      <c r="W61" s="9">
        <v>13000</v>
      </c>
      <c r="X61" s="9">
        <v>0</v>
      </c>
    </row>
    <row r="62" spans="1:24" ht="12.75" customHeight="1" x14ac:dyDescent="0.2">
      <c r="A62" s="2" t="s">
        <v>392</v>
      </c>
      <c r="B62" s="2" t="s">
        <v>320</v>
      </c>
      <c r="C62" s="9">
        <v>0</v>
      </c>
      <c r="D62" s="9">
        <v>0</v>
      </c>
      <c r="E62" s="9">
        <v>0</v>
      </c>
      <c r="F62" s="9">
        <v>0</v>
      </c>
      <c r="G62" s="9">
        <v>0</v>
      </c>
      <c r="H62" s="9">
        <v>0</v>
      </c>
      <c r="I62" s="9">
        <v>591</v>
      </c>
      <c r="J62" s="9">
        <v>0</v>
      </c>
      <c r="K62" s="9">
        <v>0</v>
      </c>
      <c r="L62" s="9">
        <v>52</v>
      </c>
      <c r="M62" s="9">
        <v>264614</v>
      </c>
      <c r="N62" s="9">
        <v>93000</v>
      </c>
      <c r="O62" s="9">
        <v>0</v>
      </c>
      <c r="P62" s="9">
        <v>0</v>
      </c>
      <c r="Q62" s="9">
        <v>0</v>
      </c>
      <c r="R62" s="9">
        <v>0</v>
      </c>
      <c r="S62" s="9">
        <v>0</v>
      </c>
      <c r="T62" s="9">
        <v>0</v>
      </c>
      <c r="U62" s="9">
        <v>0</v>
      </c>
      <c r="V62" s="9"/>
      <c r="W62" s="9">
        <v>22900</v>
      </c>
      <c r="X62" s="9">
        <v>0</v>
      </c>
    </row>
    <row r="63" spans="1:24" ht="12.75" customHeight="1" x14ac:dyDescent="0.2">
      <c r="A63" s="2" t="s">
        <v>581</v>
      </c>
      <c r="B63" s="2" t="s">
        <v>29</v>
      </c>
      <c r="C63" s="9">
        <v>0</v>
      </c>
      <c r="D63" s="9">
        <v>0</v>
      </c>
      <c r="E63" s="9">
        <v>0</v>
      </c>
      <c r="F63" s="9">
        <v>0</v>
      </c>
      <c r="G63" s="9">
        <v>0</v>
      </c>
      <c r="H63" s="9">
        <v>0</v>
      </c>
      <c r="I63" s="9">
        <v>20</v>
      </c>
      <c r="J63" s="9">
        <v>0</v>
      </c>
      <c r="K63" s="9">
        <v>0</v>
      </c>
      <c r="L63" s="9">
        <v>0</v>
      </c>
      <c r="M63" s="9">
        <v>0</v>
      </c>
      <c r="N63" s="9">
        <v>0</v>
      </c>
      <c r="O63" s="9">
        <v>0</v>
      </c>
      <c r="P63" s="9">
        <v>0</v>
      </c>
      <c r="Q63" s="9">
        <v>0</v>
      </c>
      <c r="R63" s="9">
        <v>0</v>
      </c>
      <c r="S63" s="9">
        <v>0</v>
      </c>
      <c r="T63" s="9">
        <v>0</v>
      </c>
      <c r="U63" s="9">
        <v>0</v>
      </c>
      <c r="V63" s="9"/>
      <c r="W63" s="9">
        <v>3301</v>
      </c>
      <c r="X63" s="9">
        <v>0</v>
      </c>
    </row>
    <row r="64" spans="1:24" ht="12.75" customHeight="1" x14ac:dyDescent="0.2">
      <c r="A64" s="2" t="s">
        <v>728</v>
      </c>
      <c r="B64" s="2" t="s">
        <v>30</v>
      </c>
      <c r="C64" s="9">
        <v>0</v>
      </c>
      <c r="D64" s="9">
        <v>0</v>
      </c>
      <c r="E64" s="9">
        <v>0</v>
      </c>
      <c r="F64" s="9">
        <v>0</v>
      </c>
      <c r="G64" s="9">
        <v>0</v>
      </c>
      <c r="H64" s="9">
        <v>0</v>
      </c>
      <c r="I64" s="9">
        <v>0</v>
      </c>
      <c r="J64" s="9">
        <v>0</v>
      </c>
      <c r="K64" s="9">
        <v>0</v>
      </c>
      <c r="L64" s="9">
        <v>0</v>
      </c>
      <c r="M64" s="9">
        <v>0</v>
      </c>
      <c r="N64" s="9">
        <v>0</v>
      </c>
      <c r="O64" s="9">
        <v>0</v>
      </c>
      <c r="P64" s="9">
        <v>0</v>
      </c>
      <c r="Q64" s="9">
        <v>0</v>
      </c>
      <c r="R64" s="9">
        <v>0</v>
      </c>
      <c r="S64" s="9">
        <v>0</v>
      </c>
      <c r="T64" s="9">
        <v>0</v>
      </c>
      <c r="U64" s="9">
        <v>0</v>
      </c>
      <c r="V64" s="9"/>
      <c r="W64" s="9">
        <v>0</v>
      </c>
      <c r="X64" s="9">
        <v>0</v>
      </c>
    </row>
    <row r="65" spans="1:24" ht="12.75" customHeight="1" x14ac:dyDescent="0.2">
      <c r="A65" s="2" t="s">
        <v>510</v>
      </c>
      <c r="B65" s="2" t="s">
        <v>31</v>
      </c>
      <c r="C65" s="9">
        <v>0</v>
      </c>
      <c r="D65" s="9">
        <v>0</v>
      </c>
      <c r="E65" s="9">
        <v>0</v>
      </c>
      <c r="F65" s="9">
        <v>0</v>
      </c>
      <c r="G65" s="9">
        <v>0</v>
      </c>
      <c r="H65" s="9">
        <v>0</v>
      </c>
      <c r="I65" s="9">
        <v>0</v>
      </c>
      <c r="J65" s="9">
        <v>0</v>
      </c>
      <c r="K65" s="9">
        <v>0</v>
      </c>
      <c r="L65" s="9">
        <v>0</v>
      </c>
      <c r="M65" s="9">
        <v>0</v>
      </c>
      <c r="N65" s="9">
        <v>0</v>
      </c>
      <c r="O65" s="9">
        <v>0</v>
      </c>
      <c r="P65" s="9">
        <v>0</v>
      </c>
      <c r="Q65" s="9">
        <v>0</v>
      </c>
      <c r="R65" s="9">
        <v>0</v>
      </c>
      <c r="S65" s="9">
        <v>0</v>
      </c>
      <c r="T65" s="9">
        <v>0</v>
      </c>
      <c r="U65" s="9">
        <v>0</v>
      </c>
      <c r="V65" s="9"/>
      <c r="W65" s="9">
        <v>115</v>
      </c>
      <c r="X65" s="9">
        <v>0</v>
      </c>
    </row>
    <row r="66" spans="1:24" ht="12.75" customHeight="1" x14ac:dyDescent="0.2">
      <c r="A66" s="2" t="s">
        <v>517</v>
      </c>
      <c r="B66" s="2" t="s">
        <v>32</v>
      </c>
      <c r="C66" s="9">
        <v>0</v>
      </c>
      <c r="D66" s="9">
        <v>0</v>
      </c>
      <c r="E66" s="9">
        <v>0</v>
      </c>
      <c r="F66" s="9">
        <v>0</v>
      </c>
      <c r="G66" s="9">
        <v>0</v>
      </c>
      <c r="H66" s="9">
        <v>0</v>
      </c>
      <c r="I66" s="9">
        <v>0</v>
      </c>
      <c r="J66" s="9">
        <v>0</v>
      </c>
      <c r="K66" s="9">
        <v>0</v>
      </c>
      <c r="L66" s="9">
        <v>0</v>
      </c>
      <c r="M66" s="9">
        <v>0</v>
      </c>
      <c r="N66" s="9">
        <v>0</v>
      </c>
      <c r="O66" s="9">
        <v>0</v>
      </c>
      <c r="P66" s="9">
        <v>0</v>
      </c>
      <c r="Q66" s="9">
        <v>0</v>
      </c>
      <c r="R66" s="9">
        <v>0</v>
      </c>
      <c r="S66" s="9">
        <v>0</v>
      </c>
      <c r="T66" s="9">
        <v>0</v>
      </c>
      <c r="U66" s="9">
        <v>0</v>
      </c>
      <c r="V66" s="9"/>
      <c r="W66" s="9">
        <v>0</v>
      </c>
      <c r="X66" s="9">
        <v>0</v>
      </c>
    </row>
    <row r="67" spans="1:24" ht="12.75" customHeight="1" x14ac:dyDescent="0.2">
      <c r="A67" s="2" t="s">
        <v>609</v>
      </c>
      <c r="B67" s="2" t="s">
        <v>33</v>
      </c>
      <c r="C67" s="9">
        <v>0</v>
      </c>
      <c r="D67" s="9">
        <v>0</v>
      </c>
      <c r="E67" s="9">
        <v>0</v>
      </c>
      <c r="F67" s="9">
        <v>0</v>
      </c>
      <c r="G67" s="9">
        <v>0</v>
      </c>
      <c r="H67" s="9">
        <v>0</v>
      </c>
      <c r="I67" s="9">
        <v>0</v>
      </c>
      <c r="J67" s="9">
        <v>0</v>
      </c>
      <c r="K67" s="9">
        <v>0</v>
      </c>
      <c r="L67" s="9">
        <v>0</v>
      </c>
      <c r="M67" s="9">
        <v>16446</v>
      </c>
      <c r="N67" s="9">
        <v>3000</v>
      </c>
      <c r="O67" s="9">
        <v>0</v>
      </c>
      <c r="P67" s="9">
        <v>0</v>
      </c>
      <c r="Q67" s="9">
        <v>0</v>
      </c>
      <c r="R67" s="9">
        <v>0</v>
      </c>
      <c r="S67" s="9">
        <v>0</v>
      </c>
      <c r="T67" s="9">
        <v>0</v>
      </c>
      <c r="U67" s="9">
        <v>2000</v>
      </c>
      <c r="V67" s="9"/>
      <c r="W67" s="9">
        <v>659</v>
      </c>
      <c r="X67" s="9">
        <v>0</v>
      </c>
    </row>
    <row r="68" spans="1:24" ht="12.75" customHeight="1" x14ac:dyDescent="0.2">
      <c r="A68" s="2" t="s">
        <v>405</v>
      </c>
      <c r="B68" s="2" t="s">
        <v>321</v>
      </c>
      <c r="C68" s="9">
        <v>0</v>
      </c>
      <c r="D68" s="9">
        <v>0</v>
      </c>
      <c r="E68" s="9">
        <v>7062</v>
      </c>
      <c r="F68" s="9">
        <v>0</v>
      </c>
      <c r="G68" s="9">
        <v>0</v>
      </c>
      <c r="H68" s="9">
        <v>0</v>
      </c>
      <c r="I68" s="9">
        <v>0</v>
      </c>
      <c r="J68" s="9">
        <v>0</v>
      </c>
      <c r="K68" s="9">
        <v>0</v>
      </c>
      <c r="L68" s="9">
        <v>0</v>
      </c>
      <c r="M68" s="9">
        <v>150865</v>
      </c>
      <c r="N68" s="9">
        <v>82000</v>
      </c>
      <c r="O68" s="9">
        <v>0</v>
      </c>
      <c r="P68" s="9">
        <v>0</v>
      </c>
      <c r="Q68" s="9">
        <v>0</v>
      </c>
      <c r="R68" s="9">
        <v>0</v>
      </c>
      <c r="S68" s="9">
        <v>0</v>
      </c>
      <c r="T68" s="9">
        <v>0</v>
      </c>
      <c r="U68" s="9">
        <v>0</v>
      </c>
      <c r="V68" s="9"/>
      <c r="W68" s="9">
        <v>0</v>
      </c>
      <c r="X68" s="9">
        <v>0</v>
      </c>
    </row>
    <row r="69" spans="1:24" ht="12.75" customHeight="1" x14ac:dyDescent="0.2">
      <c r="A69" s="2" t="s">
        <v>785</v>
      </c>
      <c r="B69" s="2" t="s">
        <v>878</v>
      </c>
      <c r="C69" s="9">
        <v>0</v>
      </c>
      <c r="D69" s="9">
        <v>0</v>
      </c>
      <c r="E69" s="9">
        <v>0</v>
      </c>
      <c r="F69" s="9">
        <v>0</v>
      </c>
      <c r="G69" s="9">
        <v>0</v>
      </c>
      <c r="H69" s="9">
        <v>0</v>
      </c>
      <c r="I69" s="9">
        <v>0</v>
      </c>
      <c r="J69" s="9">
        <v>0</v>
      </c>
      <c r="K69" s="9">
        <v>0</v>
      </c>
      <c r="L69" s="9">
        <v>0</v>
      </c>
      <c r="M69" s="9">
        <v>7117</v>
      </c>
      <c r="N69" s="9">
        <v>0</v>
      </c>
      <c r="O69" s="9">
        <v>0</v>
      </c>
      <c r="P69" s="9">
        <v>0</v>
      </c>
      <c r="Q69" s="9">
        <v>0</v>
      </c>
      <c r="R69" s="9">
        <v>0</v>
      </c>
      <c r="S69" s="9">
        <v>0</v>
      </c>
      <c r="T69" s="9">
        <v>0</v>
      </c>
      <c r="U69" s="9">
        <v>0</v>
      </c>
      <c r="V69" s="9"/>
      <c r="W69" s="9">
        <v>0</v>
      </c>
      <c r="X69" s="9">
        <v>0</v>
      </c>
    </row>
    <row r="70" spans="1:24" ht="12.75" customHeight="1" x14ac:dyDescent="0.2">
      <c r="A70" s="2" t="s">
        <v>549</v>
      </c>
      <c r="B70" s="2" t="s">
        <v>34</v>
      </c>
      <c r="C70" s="9">
        <v>0</v>
      </c>
      <c r="D70" s="9">
        <v>3500</v>
      </c>
      <c r="E70" s="9">
        <v>0</v>
      </c>
      <c r="F70" s="9">
        <v>0</v>
      </c>
      <c r="G70" s="9">
        <v>0</v>
      </c>
      <c r="H70" s="9">
        <v>0</v>
      </c>
      <c r="I70" s="9">
        <v>177</v>
      </c>
      <c r="J70" s="9">
        <v>0</v>
      </c>
      <c r="K70" s="9">
        <v>0</v>
      </c>
      <c r="L70" s="9">
        <v>0</v>
      </c>
      <c r="M70" s="9">
        <v>22368</v>
      </c>
      <c r="N70" s="9">
        <v>0</v>
      </c>
      <c r="O70" s="9">
        <v>0</v>
      </c>
      <c r="P70" s="9">
        <v>0</v>
      </c>
      <c r="Q70" s="9">
        <v>0</v>
      </c>
      <c r="R70" s="9">
        <v>0</v>
      </c>
      <c r="S70" s="9">
        <v>0</v>
      </c>
      <c r="T70" s="9">
        <v>0</v>
      </c>
      <c r="U70" s="9">
        <v>0</v>
      </c>
      <c r="V70" s="9"/>
      <c r="W70" s="9">
        <v>7010</v>
      </c>
      <c r="X70" s="9">
        <v>0</v>
      </c>
    </row>
    <row r="71" spans="1:24" ht="12.75" customHeight="1" x14ac:dyDescent="0.2">
      <c r="A71" s="2" t="s">
        <v>676</v>
      </c>
      <c r="B71" s="2" t="s">
        <v>35</v>
      </c>
      <c r="C71" s="9">
        <v>0</v>
      </c>
      <c r="D71" s="9">
        <v>0</v>
      </c>
      <c r="E71" s="9">
        <v>0</v>
      </c>
      <c r="F71" s="9">
        <v>0</v>
      </c>
      <c r="G71" s="9">
        <v>0</v>
      </c>
      <c r="H71" s="9">
        <v>0</v>
      </c>
      <c r="I71" s="9">
        <v>0</v>
      </c>
      <c r="J71" s="9">
        <v>0</v>
      </c>
      <c r="K71" s="9">
        <v>0</v>
      </c>
      <c r="L71" s="9">
        <v>0</v>
      </c>
      <c r="M71" s="9">
        <v>92235</v>
      </c>
      <c r="N71" s="9">
        <v>10000</v>
      </c>
      <c r="O71" s="9">
        <v>0</v>
      </c>
      <c r="P71" s="9">
        <v>0</v>
      </c>
      <c r="Q71" s="9">
        <v>0</v>
      </c>
      <c r="R71" s="9">
        <v>0</v>
      </c>
      <c r="S71" s="9">
        <v>0</v>
      </c>
      <c r="T71" s="9">
        <v>0</v>
      </c>
      <c r="U71" s="9">
        <v>29000</v>
      </c>
      <c r="V71" s="9"/>
      <c r="W71" s="9">
        <v>0</v>
      </c>
      <c r="X71" s="9">
        <v>0</v>
      </c>
    </row>
    <row r="72" spans="1:24" ht="12.75" customHeight="1" x14ac:dyDescent="0.2">
      <c r="A72" s="2" t="s">
        <v>931</v>
      </c>
      <c r="B72" s="2" t="s">
        <v>932</v>
      </c>
      <c r="C72" s="9">
        <v>0</v>
      </c>
      <c r="D72" s="9">
        <v>0</v>
      </c>
      <c r="E72" s="9">
        <v>8916</v>
      </c>
      <c r="F72" s="9">
        <v>0</v>
      </c>
      <c r="G72" s="9">
        <v>0</v>
      </c>
      <c r="H72" s="9">
        <v>0</v>
      </c>
      <c r="I72" s="9">
        <v>0</v>
      </c>
      <c r="J72" s="9">
        <v>0</v>
      </c>
      <c r="K72" s="9">
        <v>0</v>
      </c>
      <c r="L72" s="9">
        <v>0</v>
      </c>
      <c r="M72" s="9">
        <v>121332</v>
      </c>
      <c r="N72" s="9">
        <v>16200</v>
      </c>
      <c r="O72" s="9">
        <v>0</v>
      </c>
      <c r="P72" s="9">
        <v>0</v>
      </c>
      <c r="Q72" s="9">
        <v>0</v>
      </c>
      <c r="R72" s="9">
        <v>0</v>
      </c>
      <c r="S72" s="9">
        <v>0</v>
      </c>
      <c r="T72" s="9">
        <v>0</v>
      </c>
      <c r="U72" s="9">
        <v>0</v>
      </c>
      <c r="V72" s="9"/>
      <c r="W72" s="9">
        <v>0</v>
      </c>
      <c r="X72" s="9">
        <v>0</v>
      </c>
    </row>
    <row r="73" spans="1:24" ht="12.75" customHeight="1" x14ac:dyDescent="0.2">
      <c r="A73" s="2" t="s">
        <v>933</v>
      </c>
      <c r="B73" s="2" t="s">
        <v>934</v>
      </c>
      <c r="C73" s="9">
        <v>0</v>
      </c>
      <c r="D73" s="9">
        <v>0</v>
      </c>
      <c r="E73" s="9">
        <v>0</v>
      </c>
      <c r="F73" s="9">
        <v>0</v>
      </c>
      <c r="G73" s="9">
        <v>0</v>
      </c>
      <c r="H73" s="9">
        <v>0</v>
      </c>
      <c r="I73" s="9">
        <v>0</v>
      </c>
      <c r="J73" s="9">
        <v>0</v>
      </c>
      <c r="K73" s="9">
        <v>0</v>
      </c>
      <c r="L73" s="9">
        <v>0</v>
      </c>
      <c r="M73" s="9">
        <v>152680</v>
      </c>
      <c r="N73" s="9">
        <v>40000</v>
      </c>
      <c r="O73" s="9">
        <v>0</v>
      </c>
      <c r="P73" s="9">
        <v>0</v>
      </c>
      <c r="Q73" s="9">
        <v>0</v>
      </c>
      <c r="R73" s="9">
        <v>0</v>
      </c>
      <c r="S73" s="9">
        <v>0</v>
      </c>
      <c r="T73" s="9">
        <v>0</v>
      </c>
      <c r="U73" s="9">
        <v>0</v>
      </c>
      <c r="V73" s="9"/>
      <c r="W73" s="9">
        <v>0</v>
      </c>
      <c r="X73" s="9">
        <v>0</v>
      </c>
    </row>
    <row r="74" spans="1:24" ht="12.75" customHeight="1" x14ac:dyDescent="0.2">
      <c r="A74" s="2" t="s">
        <v>707</v>
      </c>
      <c r="B74" s="2" t="s">
        <v>36</v>
      </c>
      <c r="C74" s="9">
        <v>0</v>
      </c>
      <c r="D74" s="9">
        <v>0</v>
      </c>
      <c r="E74" s="9">
        <v>0</v>
      </c>
      <c r="F74" s="9">
        <v>0</v>
      </c>
      <c r="G74" s="9">
        <v>0</v>
      </c>
      <c r="H74" s="9">
        <v>0</v>
      </c>
      <c r="I74" s="9">
        <v>0</v>
      </c>
      <c r="J74" s="9">
        <v>0</v>
      </c>
      <c r="K74" s="9">
        <v>0</v>
      </c>
      <c r="L74" s="9">
        <v>0</v>
      </c>
      <c r="M74" s="9">
        <v>116598</v>
      </c>
      <c r="N74" s="9">
        <v>0</v>
      </c>
      <c r="O74" s="9">
        <v>0</v>
      </c>
      <c r="P74" s="9">
        <v>0</v>
      </c>
      <c r="Q74" s="9">
        <v>0</v>
      </c>
      <c r="R74" s="9">
        <v>0</v>
      </c>
      <c r="S74" s="9">
        <v>0</v>
      </c>
      <c r="T74" s="9">
        <v>0</v>
      </c>
      <c r="U74" s="9">
        <v>0</v>
      </c>
      <c r="V74" s="9"/>
      <c r="W74" s="9">
        <v>1500</v>
      </c>
      <c r="X74" s="9">
        <v>0</v>
      </c>
    </row>
    <row r="75" spans="1:24" ht="12.75" customHeight="1" x14ac:dyDescent="0.2">
      <c r="A75" s="2" t="s">
        <v>412</v>
      </c>
      <c r="B75" s="2" t="s">
        <v>37</v>
      </c>
      <c r="C75" s="9">
        <v>0</v>
      </c>
      <c r="D75" s="9">
        <v>0</v>
      </c>
      <c r="E75" s="9">
        <v>0</v>
      </c>
      <c r="F75" s="9">
        <v>0</v>
      </c>
      <c r="G75" s="9">
        <v>0</v>
      </c>
      <c r="H75" s="9">
        <v>0</v>
      </c>
      <c r="I75" s="9">
        <v>0</v>
      </c>
      <c r="J75" s="9">
        <v>0</v>
      </c>
      <c r="K75" s="9">
        <v>0</v>
      </c>
      <c r="L75" s="9">
        <v>0</v>
      </c>
      <c r="M75" s="9">
        <v>0</v>
      </c>
      <c r="N75" s="9">
        <v>0</v>
      </c>
      <c r="O75" s="9">
        <v>0</v>
      </c>
      <c r="P75" s="9">
        <v>0</v>
      </c>
      <c r="Q75" s="9">
        <v>0</v>
      </c>
      <c r="R75" s="9">
        <v>0</v>
      </c>
      <c r="S75" s="9">
        <v>0</v>
      </c>
      <c r="T75" s="9">
        <v>0</v>
      </c>
      <c r="U75" s="9">
        <v>0</v>
      </c>
      <c r="V75" s="9"/>
      <c r="W75" s="9">
        <v>0</v>
      </c>
      <c r="X75" s="9">
        <v>0</v>
      </c>
    </row>
    <row r="76" spans="1:24" ht="12.75" customHeight="1" x14ac:dyDescent="0.2">
      <c r="A76" s="2" t="s">
        <v>411</v>
      </c>
      <c r="B76" s="2" t="s">
        <v>361</v>
      </c>
      <c r="C76" s="9">
        <v>0</v>
      </c>
      <c r="D76" s="9">
        <v>0</v>
      </c>
      <c r="E76" s="9">
        <v>0</v>
      </c>
      <c r="F76" s="9">
        <v>0</v>
      </c>
      <c r="G76" s="9">
        <v>0</v>
      </c>
      <c r="H76" s="9">
        <v>0</v>
      </c>
      <c r="I76" s="9">
        <v>0</v>
      </c>
      <c r="J76" s="9">
        <v>0</v>
      </c>
      <c r="K76" s="9">
        <v>0</v>
      </c>
      <c r="L76" s="9">
        <v>0</v>
      </c>
      <c r="M76" s="9">
        <v>206643</v>
      </c>
      <c r="N76" s="9">
        <v>60500</v>
      </c>
      <c r="O76" s="9">
        <v>0</v>
      </c>
      <c r="P76" s="9">
        <v>0</v>
      </c>
      <c r="Q76" s="9">
        <v>0</v>
      </c>
      <c r="R76" s="9">
        <v>0</v>
      </c>
      <c r="S76" s="9">
        <v>0</v>
      </c>
      <c r="T76" s="9">
        <v>0</v>
      </c>
      <c r="U76" s="9">
        <v>0</v>
      </c>
      <c r="V76" s="9"/>
      <c r="W76" s="9">
        <v>29450</v>
      </c>
      <c r="X76" s="9">
        <v>0</v>
      </c>
    </row>
    <row r="77" spans="1:24" ht="12.75" customHeight="1" x14ac:dyDescent="0.2">
      <c r="A77" s="2" t="s">
        <v>786</v>
      </c>
      <c r="B77" s="2" t="s">
        <v>879</v>
      </c>
      <c r="C77" s="9">
        <v>0</v>
      </c>
      <c r="D77" s="9">
        <v>0</v>
      </c>
      <c r="E77" s="9">
        <v>0</v>
      </c>
      <c r="F77" s="9">
        <v>0</v>
      </c>
      <c r="G77" s="9">
        <v>0</v>
      </c>
      <c r="H77" s="9">
        <v>0</v>
      </c>
      <c r="I77" s="9">
        <v>0</v>
      </c>
      <c r="J77" s="9">
        <v>0</v>
      </c>
      <c r="K77" s="9">
        <v>0</v>
      </c>
      <c r="L77" s="9">
        <v>0</v>
      </c>
      <c r="M77" s="9">
        <v>3200</v>
      </c>
      <c r="N77" s="9">
        <v>0</v>
      </c>
      <c r="O77" s="9">
        <v>0</v>
      </c>
      <c r="P77" s="9">
        <v>739</v>
      </c>
      <c r="Q77" s="9">
        <v>0</v>
      </c>
      <c r="R77" s="9">
        <v>0</v>
      </c>
      <c r="S77" s="9">
        <v>0</v>
      </c>
      <c r="T77" s="9">
        <v>0</v>
      </c>
      <c r="U77" s="9">
        <v>0</v>
      </c>
      <c r="V77" s="9"/>
      <c r="W77" s="9">
        <v>0</v>
      </c>
      <c r="X77" s="9">
        <v>0</v>
      </c>
    </row>
    <row r="78" spans="1:24" ht="12.75" customHeight="1" x14ac:dyDescent="0.2">
      <c r="A78" s="2" t="s">
        <v>748</v>
      </c>
      <c r="B78" s="2" t="s">
        <v>850</v>
      </c>
      <c r="C78" s="9">
        <v>0</v>
      </c>
      <c r="D78" s="9">
        <v>0</v>
      </c>
      <c r="E78" s="9">
        <v>0</v>
      </c>
      <c r="F78" s="9">
        <v>0</v>
      </c>
      <c r="G78" s="9">
        <v>0</v>
      </c>
      <c r="H78" s="9">
        <v>0</v>
      </c>
      <c r="I78" s="9">
        <v>0</v>
      </c>
      <c r="J78" s="9">
        <v>0</v>
      </c>
      <c r="K78" s="9">
        <v>0</v>
      </c>
      <c r="L78" s="9">
        <v>0</v>
      </c>
      <c r="M78" s="9">
        <v>12072</v>
      </c>
      <c r="N78" s="9">
        <v>0</v>
      </c>
      <c r="O78" s="9">
        <v>0</v>
      </c>
      <c r="P78" s="9">
        <v>0</v>
      </c>
      <c r="Q78" s="9">
        <v>0</v>
      </c>
      <c r="R78" s="9">
        <v>0</v>
      </c>
      <c r="S78" s="9">
        <v>0</v>
      </c>
      <c r="T78" s="9">
        <v>0</v>
      </c>
      <c r="U78" s="9">
        <v>0</v>
      </c>
      <c r="V78" s="9"/>
      <c r="W78" s="9">
        <v>5</v>
      </c>
      <c r="X78" s="9">
        <v>0</v>
      </c>
    </row>
    <row r="79" spans="1:24" ht="12.75" customHeight="1" x14ac:dyDescent="0.2">
      <c r="A79" s="2" t="s">
        <v>712</v>
      </c>
      <c r="B79" s="2" t="s">
        <v>38</v>
      </c>
      <c r="C79" s="9">
        <v>0</v>
      </c>
      <c r="D79" s="9">
        <v>0</v>
      </c>
      <c r="E79" s="9">
        <v>11251</v>
      </c>
      <c r="F79" s="9">
        <v>0</v>
      </c>
      <c r="G79" s="9">
        <v>0</v>
      </c>
      <c r="H79" s="9">
        <v>0</v>
      </c>
      <c r="I79" s="9">
        <v>4233</v>
      </c>
      <c r="J79" s="9">
        <v>0</v>
      </c>
      <c r="K79" s="9">
        <v>0</v>
      </c>
      <c r="L79" s="9">
        <v>0</v>
      </c>
      <c r="M79" s="9">
        <v>228866</v>
      </c>
      <c r="N79" s="9">
        <v>45000</v>
      </c>
      <c r="O79" s="9">
        <v>0</v>
      </c>
      <c r="P79" s="9">
        <v>0</v>
      </c>
      <c r="Q79" s="9">
        <v>0</v>
      </c>
      <c r="R79" s="9">
        <v>0</v>
      </c>
      <c r="S79" s="9">
        <v>0</v>
      </c>
      <c r="T79" s="9">
        <v>0</v>
      </c>
      <c r="U79" s="9">
        <v>79000</v>
      </c>
      <c r="V79" s="9"/>
      <c r="W79" s="9">
        <v>0</v>
      </c>
      <c r="X79" s="9">
        <v>0</v>
      </c>
    </row>
    <row r="80" spans="1:24" ht="12.75" customHeight="1" x14ac:dyDescent="0.2">
      <c r="A80" s="2" t="s">
        <v>630</v>
      </c>
      <c r="B80" s="2" t="s">
        <v>39</v>
      </c>
      <c r="C80" s="9">
        <v>0</v>
      </c>
      <c r="D80" s="9">
        <v>0</v>
      </c>
      <c r="E80" s="9">
        <v>0</v>
      </c>
      <c r="F80" s="9">
        <v>0</v>
      </c>
      <c r="G80" s="9">
        <v>0</v>
      </c>
      <c r="H80" s="9">
        <v>0</v>
      </c>
      <c r="I80" s="9">
        <v>0</v>
      </c>
      <c r="J80" s="9">
        <v>0</v>
      </c>
      <c r="K80" s="9">
        <v>0</v>
      </c>
      <c r="L80" s="9">
        <v>0</v>
      </c>
      <c r="M80" s="9">
        <v>20809</v>
      </c>
      <c r="N80" s="9">
        <v>0</v>
      </c>
      <c r="O80" s="9">
        <v>6</v>
      </c>
      <c r="P80" s="9">
        <v>40</v>
      </c>
      <c r="Q80" s="9">
        <v>0</v>
      </c>
      <c r="R80" s="9">
        <v>0</v>
      </c>
      <c r="S80" s="9">
        <v>0</v>
      </c>
      <c r="T80" s="9">
        <v>0</v>
      </c>
      <c r="U80" s="9">
        <v>0</v>
      </c>
      <c r="V80" s="9"/>
      <c r="W80" s="9">
        <v>0</v>
      </c>
      <c r="X80" s="9">
        <v>0</v>
      </c>
    </row>
    <row r="81" spans="1:24" ht="12.75" customHeight="1" x14ac:dyDescent="0.2">
      <c r="A81" s="2" t="s">
        <v>535</v>
      </c>
      <c r="B81" s="2" t="s">
        <v>40</v>
      </c>
      <c r="C81" s="9">
        <v>0</v>
      </c>
      <c r="D81" s="9">
        <v>0</v>
      </c>
      <c r="E81" s="9">
        <v>0</v>
      </c>
      <c r="F81" s="9">
        <v>0</v>
      </c>
      <c r="G81" s="9">
        <v>0</v>
      </c>
      <c r="H81" s="9">
        <v>0</v>
      </c>
      <c r="I81" s="9">
        <v>1</v>
      </c>
      <c r="J81" s="9">
        <v>0</v>
      </c>
      <c r="K81" s="9">
        <v>0</v>
      </c>
      <c r="L81" s="9">
        <v>0</v>
      </c>
      <c r="M81" s="9">
        <v>25500</v>
      </c>
      <c r="N81" s="9">
        <v>0</v>
      </c>
      <c r="O81" s="9">
        <v>0</v>
      </c>
      <c r="P81" s="9">
        <v>0</v>
      </c>
      <c r="Q81" s="9">
        <v>5</v>
      </c>
      <c r="R81" s="9">
        <v>0</v>
      </c>
      <c r="S81" s="9">
        <v>0</v>
      </c>
      <c r="T81" s="9">
        <v>5</v>
      </c>
      <c r="U81" s="9">
        <v>0</v>
      </c>
      <c r="V81" s="9"/>
      <c r="W81" s="9">
        <v>0</v>
      </c>
      <c r="X81" s="9">
        <v>0</v>
      </c>
    </row>
    <row r="82" spans="1:24" ht="12.75" customHeight="1" x14ac:dyDescent="0.2">
      <c r="A82" s="2" t="s">
        <v>935</v>
      </c>
      <c r="B82" s="2" t="s">
        <v>936</v>
      </c>
      <c r="C82" s="9">
        <v>0</v>
      </c>
      <c r="D82" s="9">
        <v>0</v>
      </c>
      <c r="E82" s="9">
        <v>1731</v>
      </c>
      <c r="F82" s="9">
        <v>0</v>
      </c>
      <c r="G82" s="9">
        <v>1061</v>
      </c>
      <c r="H82" s="9">
        <v>0</v>
      </c>
      <c r="I82" s="9">
        <v>898</v>
      </c>
      <c r="J82" s="9">
        <v>0</v>
      </c>
      <c r="K82" s="9">
        <v>0</v>
      </c>
      <c r="L82" s="9">
        <v>0</v>
      </c>
      <c r="M82" s="9">
        <v>361874</v>
      </c>
      <c r="N82" s="9">
        <v>39000</v>
      </c>
      <c r="O82" s="9">
        <v>0</v>
      </c>
      <c r="P82" s="9">
        <v>1000</v>
      </c>
      <c r="Q82" s="9">
        <v>0</v>
      </c>
      <c r="R82" s="9">
        <v>0</v>
      </c>
      <c r="S82" s="9">
        <v>0</v>
      </c>
      <c r="T82" s="9">
        <v>14</v>
      </c>
      <c r="U82" s="9">
        <v>12000</v>
      </c>
      <c r="V82" s="9"/>
      <c r="W82" s="9">
        <v>602</v>
      </c>
      <c r="X82" s="9">
        <v>0</v>
      </c>
    </row>
    <row r="83" spans="1:24" ht="12.75" customHeight="1" x14ac:dyDescent="0.2">
      <c r="A83" s="2" t="s">
        <v>937</v>
      </c>
      <c r="B83" s="2" t="s">
        <v>938</v>
      </c>
      <c r="C83" s="9">
        <v>0</v>
      </c>
      <c r="D83" s="9">
        <v>0</v>
      </c>
      <c r="E83" s="9">
        <v>0</v>
      </c>
      <c r="F83" s="9">
        <v>0</v>
      </c>
      <c r="G83" s="9">
        <v>0</v>
      </c>
      <c r="H83" s="9">
        <v>0</v>
      </c>
      <c r="I83" s="9">
        <v>0</v>
      </c>
      <c r="J83" s="9">
        <v>0</v>
      </c>
      <c r="K83" s="9">
        <v>0</v>
      </c>
      <c r="L83" s="9">
        <v>0</v>
      </c>
      <c r="M83" s="9">
        <v>86765</v>
      </c>
      <c r="N83" s="9">
        <v>5750</v>
      </c>
      <c r="O83" s="9">
        <v>0</v>
      </c>
      <c r="P83" s="9">
        <v>0</v>
      </c>
      <c r="Q83" s="9">
        <v>0</v>
      </c>
      <c r="R83" s="9">
        <v>0</v>
      </c>
      <c r="S83" s="9">
        <v>0</v>
      </c>
      <c r="T83" s="9">
        <v>0</v>
      </c>
      <c r="U83" s="9">
        <v>394</v>
      </c>
      <c r="V83" s="9"/>
      <c r="W83" s="9">
        <v>0</v>
      </c>
      <c r="X83" s="9">
        <v>0</v>
      </c>
    </row>
    <row r="84" spans="1:24" ht="12.75" customHeight="1" x14ac:dyDescent="0.2">
      <c r="A84" s="2" t="s">
        <v>429</v>
      </c>
      <c r="B84" s="2" t="s">
        <v>41</v>
      </c>
      <c r="C84" s="9">
        <v>0</v>
      </c>
      <c r="D84" s="9">
        <v>2000</v>
      </c>
      <c r="E84" s="9">
        <v>0</v>
      </c>
      <c r="F84" s="9">
        <v>0</v>
      </c>
      <c r="G84" s="9">
        <v>0</v>
      </c>
      <c r="H84" s="9">
        <v>0</v>
      </c>
      <c r="I84" s="9">
        <v>15</v>
      </c>
      <c r="J84" s="9">
        <v>0</v>
      </c>
      <c r="K84" s="9">
        <v>0</v>
      </c>
      <c r="L84" s="9">
        <v>15000</v>
      </c>
      <c r="M84" s="9">
        <v>0</v>
      </c>
      <c r="N84" s="9">
        <v>0</v>
      </c>
      <c r="O84" s="9">
        <v>0</v>
      </c>
      <c r="P84" s="9">
        <v>0</v>
      </c>
      <c r="Q84" s="9">
        <v>0</v>
      </c>
      <c r="R84" s="9">
        <v>0</v>
      </c>
      <c r="S84" s="9">
        <v>0</v>
      </c>
      <c r="T84" s="9">
        <v>56</v>
      </c>
      <c r="U84" s="9">
        <v>0</v>
      </c>
      <c r="V84" s="9"/>
      <c r="W84" s="9">
        <v>0</v>
      </c>
      <c r="X84" s="9">
        <v>0</v>
      </c>
    </row>
    <row r="85" spans="1:24" ht="12.75" customHeight="1" x14ac:dyDescent="0.2">
      <c r="A85" s="2" t="s">
        <v>939</v>
      </c>
      <c r="B85" s="2" t="s">
        <v>940</v>
      </c>
      <c r="C85" s="9">
        <v>0</v>
      </c>
      <c r="D85" s="9">
        <v>0</v>
      </c>
      <c r="E85" s="9">
        <v>0</v>
      </c>
      <c r="F85" s="9">
        <v>0</v>
      </c>
      <c r="G85" s="9">
        <v>0</v>
      </c>
      <c r="H85" s="9">
        <v>0</v>
      </c>
      <c r="I85" s="9">
        <v>0</v>
      </c>
      <c r="J85" s="9">
        <v>0</v>
      </c>
      <c r="K85" s="9">
        <v>0</v>
      </c>
      <c r="L85" s="9">
        <v>0</v>
      </c>
      <c r="M85" s="9">
        <v>240163</v>
      </c>
      <c r="N85" s="9">
        <v>0</v>
      </c>
      <c r="O85" s="9">
        <v>0</v>
      </c>
      <c r="P85" s="9">
        <v>0</v>
      </c>
      <c r="Q85" s="9">
        <v>0</v>
      </c>
      <c r="R85" s="9">
        <v>0</v>
      </c>
      <c r="S85" s="9">
        <v>0</v>
      </c>
      <c r="T85" s="9">
        <v>0</v>
      </c>
      <c r="U85" s="9">
        <v>3954</v>
      </c>
      <c r="V85" s="9"/>
      <c r="W85" s="9">
        <v>0</v>
      </c>
      <c r="X85" s="9">
        <v>0</v>
      </c>
    </row>
    <row r="86" spans="1:24" ht="12.75" customHeight="1" x14ac:dyDescent="0.2">
      <c r="A86" s="2" t="s">
        <v>941</v>
      </c>
      <c r="B86" s="2" t="s">
        <v>942</v>
      </c>
      <c r="C86" s="9">
        <v>0</v>
      </c>
      <c r="D86" s="9">
        <v>0</v>
      </c>
      <c r="E86" s="9">
        <v>0</v>
      </c>
      <c r="F86" s="9">
        <v>0</v>
      </c>
      <c r="G86" s="9">
        <v>0</v>
      </c>
      <c r="H86" s="9">
        <v>0</v>
      </c>
      <c r="I86" s="9">
        <v>0</v>
      </c>
      <c r="J86" s="9">
        <v>0</v>
      </c>
      <c r="K86" s="9">
        <v>0</v>
      </c>
      <c r="L86" s="9">
        <v>0</v>
      </c>
      <c r="M86" s="9">
        <v>0</v>
      </c>
      <c r="N86" s="9">
        <v>1215</v>
      </c>
      <c r="O86" s="9">
        <v>0</v>
      </c>
      <c r="P86" s="9">
        <v>0</v>
      </c>
      <c r="Q86" s="9">
        <v>0</v>
      </c>
      <c r="R86" s="9">
        <v>0</v>
      </c>
      <c r="S86" s="9">
        <v>20296</v>
      </c>
      <c r="T86" s="9">
        <v>0</v>
      </c>
      <c r="U86" s="9">
        <v>0</v>
      </c>
      <c r="V86" s="9"/>
      <c r="W86" s="9">
        <v>0</v>
      </c>
      <c r="X86" s="9">
        <v>0</v>
      </c>
    </row>
    <row r="87" spans="1:24" ht="12.75" customHeight="1" x14ac:dyDescent="0.2">
      <c r="A87" s="2" t="s">
        <v>943</v>
      </c>
      <c r="B87" s="2" t="s">
        <v>944</v>
      </c>
      <c r="C87" s="9">
        <v>0</v>
      </c>
      <c r="D87" s="9">
        <v>0</v>
      </c>
      <c r="E87" s="9">
        <v>0</v>
      </c>
      <c r="F87" s="9">
        <v>0</v>
      </c>
      <c r="G87" s="9">
        <v>0</v>
      </c>
      <c r="H87" s="9">
        <v>0</v>
      </c>
      <c r="I87" s="9">
        <v>0</v>
      </c>
      <c r="J87" s="9">
        <v>0</v>
      </c>
      <c r="K87" s="9">
        <v>0</v>
      </c>
      <c r="L87" s="9">
        <v>0</v>
      </c>
      <c r="M87" s="9">
        <v>0</v>
      </c>
      <c r="N87" s="9">
        <v>0</v>
      </c>
      <c r="O87" s="9">
        <v>0</v>
      </c>
      <c r="P87" s="9">
        <v>0</v>
      </c>
      <c r="Q87" s="9">
        <v>0</v>
      </c>
      <c r="R87" s="9">
        <v>0</v>
      </c>
      <c r="S87" s="9">
        <v>19514</v>
      </c>
      <c r="T87" s="9">
        <v>0</v>
      </c>
      <c r="U87" s="9">
        <v>0</v>
      </c>
      <c r="V87" s="9"/>
      <c r="W87" s="9">
        <v>0</v>
      </c>
      <c r="X87" s="9">
        <v>0</v>
      </c>
    </row>
    <row r="88" spans="1:24" ht="12.75" customHeight="1" x14ac:dyDescent="0.2">
      <c r="A88" s="2" t="s">
        <v>478</v>
      </c>
      <c r="B88" s="2" t="s">
        <v>42</v>
      </c>
      <c r="C88" s="9">
        <v>0</v>
      </c>
      <c r="D88" s="9">
        <v>0</v>
      </c>
      <c r="E88" s="9">
        <v>0</v>
      </c>
      <c r="F88" s="9">
        <v>0</v>
      </c>
      <c r="G88" s="9">
        <v>0</v>
      </c>
      <c r="H88" s="9">
        <v>0</v>
      </c>
      <c r="I88" s="9">
        <v>0</v>
      </c>
      <c r="J88" s="9">
        <v>0</v>
      </c>
      <c r="K88" s="9">
        <v>0</v>
      </c>
      <c r="L88" s="9">
        <v>0</v>
      </c>
      <c r="M88" s="9">
        <v>7825</v>
      </c>
      <c r="N88" s="9">
        <v>0</v>
      </c>
      <c r="O88" s="9">
        <v>0</v>
      </c>
      <c r="P88" s="9">
        <v>0</v>
      </c>
      <c r="Q88" s="9">
        <v>0</v>
      </c>
      <c r="R88" s="9">
        <v>0</v>
      </c>
      <c r="S88" s="9">
        <v>0</v>
      </c>
      <c r="T88" s="9">
        <v>0</v>
      </c>
      <c r="U88" s="9">
        <v>0</v>
      </c>
      <c r="V88" s="9"/>
      <c r="W88" s="9">
        <v>0</v>
      </c>
      <c r="X88" s="9">
        <v>0</v>
      </c>
    </row>
    <row r="89" spans="1:24" ht="12.75" customHeight="1" x14ac:dyDescent="0.2">
      <c r="A89" s="2" t="s">
        <v>397</v>
      </c>
      <c r="B89" s="2" t="s">
        <v>368</v>
      </c>
      <c r="C89" s="9">
        <v>0</v>
      </c>
      <c r="D89" s="9">
        <v>0</v>
      </c>
      <c r="E89" s="9">
        <v>0</v>
      </c>
      <c r="F89" s="9">
        <v>0</v>
      </c>
      <c r="G89" s="9">
        <v>0</v>
      </c>
      <c r="H89" s="9">
        <v>0</v>
      </c>
      <c r="I89" s="9">
        <v>0</v>
      </c>
      <c r="J89" s="9">
        <v>0</v>
      </c>
      <c r="K89" s="9">
        <v>0</v>
      </c>
      <c r="L89" s="9">
        <v>0</v>
      </c>
      <c r="M89" s="9">
        <v>142726</v>
      </c>
      <c r="N89" s="9">
        <v>0</v>
      </c>
      <c r="O89" s="9">
        <v>0</v>
      </c>
      <c r="P89" s="9">
        <v>0</v>
      </c>
      <c r="Q89" s="9">
        <v>0</v>
      </c>
      <c r="R89" s="9">
        <v>0</v>
      </c>
      <c r="S89" s="9">
        <v>0</v>
      </c>
      <c r="T89" s="9">
        <v>0</v>
      </c>
      <c r="U89" s="9">
        <v>13539</v>
      </c>
      <c r="V89" s="9"/>
      <c r="W89" s="9">
        <v>10040</v>
      </c>
      <c r="X89" s="9">
        <v>0</v>
      </c>
    </row>
    <row r="90" spans="1:24" ht="12.75" customHeight="1" x14ac:dyDescent="0.2">
      <c r="A90" s="2" t="s">
        <v>565</v>
      </c>
      <c r="B90" s="2" t="s">
        <v>43</v>
      </c>
      <c r="C90" s="9">
        <v>0</v>
      </c>
      <c r="D90" s="9">
        <v>0</v>
      </c>
      <c r="E90" s="9">
        <v>0</v>
      </c>
      <c r="F90" s="9">
        <v>0</v>
      </c>
      <c r="G90" s="9">
        <v>0</v>
      </c>
      <c r="H90" s="9">
        <v>0</v>
      </c>
      <c r="I90" s="9">
        <v>0</v>
      </c>
      <c r="J90" s="9">
        <v>0</v>
      </c>
      <c r="K90" s="9">
        <v>0</v>
      </c>
      <c r="L90" s="9">
        <v>0</v>
      </c>
      <c r="M90" s="9">
        <v>0</v>
      </c>
      <c r="N90" s="9">
        <v>2000</v>
      </c>
      <c r="O90" s="9">
        <v>0</v>
      </c>
      <c r="P90" s="9">
        <v>0</v>
      </c>
      <c r="Q90" s="9">
        <v>0</v>
      </c>
      <c r="R90" s="9">
        <v>0</v>
      </c>
      <c r="S90" s="9">
        <v>0</v>
      </c>
      <c r="T90" s="9">
        <v>0</v>
      </c>
      <c r="U90" s="9">
        <v>0</v>
      </c>
      <c r="V90" s="9"/>
      <c r="W90" s="9">
        <v>0</v>
      </c>
      <c r="X90" s="9">
        <v>0</v>
      </c>
    </row>
    <row r="91" spans="1:24" ht="12.75" customHeight="1" x14ac:dyDescent="0.2">
      <c r="A91" s="2" t="s">
        <v>479</v>
      </c>
      <c r="B91" s="2" t="s">
        <v>44</v>
      </c>
      <c r="C91" s="9">
        <v>0</v>
      </c>
      <c r="D91" s="9">
        <v>0</v>
      </c>
      <c r="E91" s="9">
        <v>0</v>
      </c>
      <c r="F91" s="9">
        <v>0</v>
      </c>
      <c r="G91" s="9">
        <v>0</v>
      </c>
      <c r="H91" s="9">
        <v>0</v>
      </c>
      <c r="I91" s="9">
        <v>0</v>
      </c>
      <c r="J91" s="9">
        <v>0</v>
      </c>
      <c r="K91" s="9">
        <v>0</v>
      </c>
      <c r="L91" s="9">
        <v>0</v>
      </c>
      <c r="M91" s="9">
        <v>0</v>
      </c>
      <c r="N91" s="9">
        <v>0</v>
      </c>
      <c r="O91" s="9">
        <v>0</v>
      </c>
      <c r="P91" s="9">
        <v>0</v>
      </c>
      <c r="Q91" s="9">
        <v>0</v>
      </c>
      <c r="R91" s="9">
        <v>0</v>
      </c>
      <c r="S91" s="9">
        <v>0</v>
      </c>
      <c r="T91" s="9">
        <v>0</v>
      </c>
      <c r="U91" s="9">
        <v>0</v>
      </c>
      <c r="V91" s="9"/>
      <c r="W91" s="9">
        <v>0</v>
      </c>
      <c r="X91" s="9">
        <v>0</v>
      </c>
    </row>
    <row r="92" spans="1:24" ht="12.75" customHeight="1" x14ac:dyDescent="0.2">
      <c r="A92" s="2" t="s">
        <v>488</v>
      </c>
      <c r="B92" s="2" t="s">
        <v>45</v>
      </c>
      <c r="C92" s="9">
        <v>0</v>
      </c>
      <c r="D92" s="9">
        <v>1200</v>
      </c>
      <c r="E92" s="9">
        <v>0</v>
      </c>
      <c r="F92" s="9">
        <v>0</v>
      </c>
      <c r="G92" s="9">
        <v>0</v>
      </c>
      <c r="H92" s="9">
        <v>0</v>
      </c>
      <c r="I92" s="9">
        <v>0</v>
      </c>
      <c r="J92" s="9">
        <v>0</v>
      </c>
      <c r="K92" s="9">
        <v>0</v>
      </c>
      <c r="L92" s="9">
        <v>0</v>
      </c>
      <c r="M92" s="9">
        <v>11000</v>
      </c>
      <c r="N92" s="9">
        <v>15900</v>
      </c>
      <c r="O92" s="9">
        <v>0</v>
      </c>
      <c r="P92" s="9">
        <v>0</v>
      </c>
      <c r="Q92" s="9">
        <v>0</v>
      </c>
      <c r="R92" s="9">
        <v>0</v>
      </c>
      <c r="S92" s="9">
        <v>0</v>
      </c>
      <c r="T92" s="9">
        <v>0</v>
      </c>
      <c r="U92" s="9">
        <v>0</v>
      </c>
      <c r="V92" s="9"/>
      <c r="W92" s="9">
        <v>15800</v>
      </c>
      <c r="X92" s="9">
        <v>0</v>
      </c>
    </row>
    <row r="93" spans="1:24" ht="12.75" customHeight="1" x14ac:dyDescent="0.2">
      <c r="A93" s="2" t="s">
        <v>615</v>
      </c>
      <c r="B93" s="2" t="s">
        <v>46</v>
      </c>
      <c r="C93" s="9">
        <v>0</v>
      </c>
      <c r="D93" s="9">
        <v>0</v>
      </c>
      <c r="E93" s="9">
        <v>0</v>
      </c>
      <c r="F93" s="9">
        <v>0</v>
      </c>
      <c r="G93" s="9">
        <v>0</v>
      </c>
      <c r="H93" s="9">
        <v>0</v>
      </c>
      <c r="I93" s="9">
        <v>0</v>
      </c>
      <c r="J93" s="9">
        <v>0</v>
      </c>
      <c r="K93" s="9">
        <v>0</v>
      </c>
      <c r="L93" s="9">
        <v>0</v>
      </c>
      <c r="M93" s="9">
        <v>0</v>
      </c>
      <c r="N93" s="9">
        <v>0</v>
      </c>
      <c r="O93" s="9">
        <v>0</v>
      </c>
      <c r="P93" s="9">
        <v>0</v>
      </c>
      <c r="Q93" s="9">
        <v>0</v>
      </c>
      <c r="R93" s="9">
        <v>0</v>
      </c>
      <c r="S93" s="9">
        <v>0</v>
      </c>
      <c r="T93" s="9">
        <v>0</v>
      </c>
      <c r="U93" s="9">
        <v>0</v>
      </c>
      <c r="V93" s="9"/>
      <c r="W93" s="9">
        <v>0</v>
      </c>
      <c r="X93" s="9">
        <v>0</v>
      </c>
    </row>
    <row r="94" spans="1:24" ht="12.75" customHeight="1" x14ac:dyDescent="0.2">
      <c r="A94" s="2" t="s">
        <v>787</v>
      </c>
      <c r="B94" s="2" t="s">
        <v>880</v>
      </c>
      <c r="C94" s="9">
        <v>0</v>
      </c>
      <c r="D94" s="9">
        <v>0</v>
      </c>
      <c r="E94" s="9">
        <v>0</v>
      </c>
      <c r="F94" s="9">
        <v>0</v>
      </c>
      <c r="G94" s="9">
        <v>0</v>
      </c>
      <c r="H94" s="9">
        <v>0</v>
      </c>
      <c r="I94" s="9">
        <v>0</v>
      </c>
      <c r="J94" s="9">
        <v>0</v>
      </c>
      <c r="K94" s="9">
        <v>0</v>
      </c>
      <c r="L94" s="9">
        <v>0</v>
      </c>
      <c r="M94" s="9">
        <v>6439</v>
      </c>
      <c r="N94" s="9">
        <v>0</v>
      </c>
      <c r="O94" s="9">
        <v>0</v>
      </c>
      <c r="P94" s="9">
        <v>0</v>
      </c>
      <c r="Q94" s="9">
        <v>0</v>
      </c>
      <c r="R94" s="9">
        <v>0</v>
      </c>
      <c r="S94" s="9">
        <v>0</v>
      </c>
      <c r="T94" s="9">
        <v>0</v>
      </c>
      <c r="U94" s="9">
        <v>0</v>
      </c>
      <c r="V94" s="9"/>
      <c r="W94" s="9">
        <v>0</v>
      </c>
      <c r="X94" s="9">
        <v>0</v>
      </c>
    </row>
    <row r="95" spans="1:24" ht="12.75" customHeight="1" x14ac:dyDescent="0.2">
      <c r="A95" s="2" t="s">
        <v>419</v>
      </c>
      <c r="B95" s="2" t="s">
        <v>369</v>
      </c>
      <c r="C95" s="9">
        <v>0</v>
      </c>
      <c r="D95" s="9">
        <v>0</v>
      </c>
      <c r="E95" s="9">
        <v>0</v>
      </c>
      <c r="F95" s="9">
        <v>0</v>
      </c>
      <c r="G95" s="9">
        <v>0</v>
      </c>
      <c r="H95" s="9">
        <v>0</v>
      </c>
      <c r="I95" s="9">
        <v>0</v>
      </c>
      <c r="J95" s="9">
        <v>0</v>
      </c>
      <c r="K95" s="9">
        <v>0</v>
      </c>
      <c r="L95" s="9">
        <v>0</v>
      </c>
      <c r="M95" s="9">
        <v>118453</v>
      </c>
      <c r="N95" s="9">
        <v>17000</v>
      </c>
      <c r="O95" s="9">
        <v>0</v>
      </c>
      <c r="P95" s="9">
        <v>0</v>
      </c>
      <c r="Q95" s="9">
        <v>0</v>
      </c>
      <c r="R95" s="9">
        <v>0</v>
      </c>
      <c r="S95" s="9">
        <v>0</v>
      </c>
      <c r="T95" s="9">
        <v>0</v>
      </c>
      <c r="U95" s="9">
        <v>0</v>
      </c>
      <c r="V95" s="9"/>
      <c r="W95" s="9">
        <v>0</v>
      </c>
      <c r="X95" s="9">
        <v>0</v>
      </c>
    </row>
    <row r="96" spans="1:24" ht="12.75" customHeight="1" x14ac:dyDescent="0.2">
      <c r="A96" s="2" t="s">
        <v>749</v>
      </c>
      <c r="B96" s="2" t="s">
        <v>851</v>
      </c>
      <c r="C96" s="9">
        <v>0</v>
      </c>
      <c r="D96" s="9">
        <v>0</v>
      </c>
      <c r="E96" s="9">
        <v>0</v>
      </c>
      <c r="F96" s="9">
        <v>0</v>
      </c>
      <c r="G96" s="9">
        <v>0</v>
      </c>
      <c r="H96" s="9">
        <v>0</v>
      </c>
      <c r="I96" s="9">
        <v>0</v>
      </c>
      <c r="J96" s="9">
        <v>0</v>
      </c>
      <c r="K96" s="9">
        <v>0</v>
      </c>
      <c r="L96" s="9">
        <v>0</v>
      </c>
      <c r="M96" s="9">
        <v>16282</v>
      </c>
      <c r="N96" s="9">
        <v>6000</v>
      </c>
      <c r="O96" s="9">
        <v>0</v>
      </c>
      <c r="P96" s="9">
        <v>0</v>
      </c>
      <c r="Q96" s="9">
        <v>0</v>
      </c>
      <c r="R96" s="9">
        <v>0</v>
      </c>
      <c r="S96" s="9">
        <v>0</v>
      </c>
      <c r="T96" s="9">
        <v>0</v>
      </c>
      <c r="U96" s="9">
        <v>0</v>
      </c>
      <c r="V96" s="9"/>
      <c r="W96" s="9">
        <v>0</v>
      </c>
      <c r="X96" s="9">
        <v>0</v>
      </c>
    </row>
    <row r="97" spans="1:24" ht="12.75" customHeight="1" x14ac:dyDescent="0.2">
      <c r="A97" s="2" t="s">
        <v>420</v>
      </c>
      <c r="B97" s="2" t="s">
        <v>370</v>
      </c>
      <c r="C97" s="9">
        <v>0</v>
      </c>
      <c r="D97" s="9">
        <v>0</v>
      </c>
      <c r="E97" s="9">
        <v>5153</v>
      </c>
      <c r="F97" s="9">
        <v>0</v>
      </c>
      <c r="G97" s="9">
        <v>0</v>
      </c>
      <c r="H97" s="9">
        <v>0</v>
      </c>
      <c r="I97" s="9">
        <v>0</v>
      </c>
      <c r="J97" s="9">
        <v>0</v>
      </c>
      <c r="K97" s="9">
        <v>0</v>
      </c>
      <c r="L97" s="9">
        <v>0</v>
      </c>
      <c r="M97" s="9">
        <v>118897</v>
      </c>
      <c r="N97" s="9">
        <v>22000</v>
      </c>
      <c r="O97" s="9">
        <v>0</v>
      </c>
      <c r="P97" s="9">
        <v>0</v>
      </c>
      <c r="Q97" s="9">
        <v>0</v>
      </c>
      <c r="R97" s="9">
        <v>0</v>
      </c>
      <c r="S97" s="9">
        <v>0</v>
      </c>
      <c r="T97" s="9">
        <v>0</v>
      </c>
      <c r="U97" s="9">
        <v>0</v>
      </c>
      <c r="V97" s="9"/>
      <c r="W97" s="9">
        <v>13920</v>
      </c>
      <c r="X97" s="9">
        <v>0</v>
      </c>
    </row>
    <row r="98" spans="1:24" ht="12.75" customHeight="1" x14ac:dyDescent="0.2">
      <c r="A98" s="2" t="s">
        <v>437</v>
      </c>
      <c r="B98" s="2" t="s">
        <v>47</v>
      </c>
      <c r="C98" s="9">
        <v>2505</v>
      </c>
      <c r="D98" s="9">
        <v>0</v>
      </c>
      <c r="E98" s="9">
        <v>0</v>
      </c>
      <c r="F98" s="9">
        <v>0</v>
      </c>
      <c r="G98" s="9">
        <v>0</v>
      </c>
      <c r="H98" s="9">
        <v>0</v>
      </c>
      <c r="I98" s="9">
        <v>0</v>
      </c>
      <c r="J98" s="9">
        <v>0</v>
      </c>
      <c r="K98" s="9">
        <v>0</v>
      </c>
      <c r="L98" s="9">
        <v>0</v>
      </c>
      <c r="M98" s="9">
        <v>30568</v>
      </c>
      <c r="N98" s="9">
        <v>0</v>
      </c>
      <c r="O98" s="9">
        <v>0</v>
      </c>
      <c r="P98" s="9">
        <v>20</v>
      </c>
      <c r="Q98" s="9">
        <v>0</v>
      </c>
      <c r="R98" s="9">
        <v>0</v>
      </c>
      <c r="S98" s="9">
        <v>0</v>
      </c>
      <c r="T98" s="9">
        <v>0</v>
      </c>
      <c r="U98" s="9">
        <v>0</v>
      </c>
      <c r="V98" s="9"/>
      <c r="W98" s="9">
        <v>2000</v>
      </c>
      <c r="X98" s="9">
        <v>19</v>
      </c>
    </row>
    <row r="99" spans="1:24" ht="12.75" customHeight="1" x14ac:dyDescent="0.2">
      <c r="A99" s="2" t="s">
        <v>667</v>
      </c>
      <c r="B99" s="2" t="s">
        <v>48</v>
      </c>
      <c r="C99" s="9">
        <v>0</v>
      </c>
      <c r="D99" s="9">
        <v>0</v>
      </c>
      <c r="E99" s="9">
        <v>0</v>
      </c>
      <c r="F99" s="9">
        <v>0</v>
      </c>
      <c r="G99" s="9">
        <v>0</v>
      </c>
      <c r="H99" s="9">
        <v>0</v>
      </c>
      <c r="I99" s="9">
        <v>0</v>
      </c>
      <c r="J99" s="9">
        <v>0</v>
      </c>
      <c r="K99" s="9">
        <v>0</v>
      </c>
      <c r="L99" s="9">
        <v>0</v>
      </c>
      <c r="M99" s="9">
        <v>0</v>
      </c>
      <c r="N99" s="9">
        <v>0</v>
      </c>
      <c r="O99" s="9">
        <v>0</v>
      </c>
      <c r="P99" s="9">
        <v>0</v>
      </c>
      <c r="Q99" s="9">
        <v>0</v>
      </c>
      <c r="R99" s="9">
        <v>0</v>
      </c>
      <c r="S99" s="9">
        <v>0</v>
      </c>
      <c r="T99" s="9">
        <v>0</v>
      </c>
      <c r="U99" s="9">
        <v>0</v>
      </c>
      <c r="V99" s="9"/>
      <c r="W99" s="9">
        <v>0</v>
      </c>
      <c r="X99" s="9">
        <v>0</v>
      </c>
    </row>
    <row r="100" spans="1:24" ht="12.75" customHeight="1" x14ac:dyDescent="0.2">
      <c r="A100" s="2" t="s">
        <v>407</v>
      </c>
      <c r="B100" s="2" t="s">
        <v>49</v>
      </c>
      <c r="C100" s="9">
        <v>0</v>
      </c>
      <c r="D100" s="9">
        <v>0</v>
      </c>
      <c r="E100" s="9">
        <v>0</v>
      </c>
      <c r="F100" s="9">
        <v>0</v>
      </c>
      <c r="G100" s="9">
        <v>0</v>
      </c>
      <c r="H100" s="9">
        <v>0</v>
      </c>
      <c r="I100" s="9">
        <v>0</v>
      </c>
      <c r="J100" s="9">
        <v>0</v>
      </c>
      <c r="K100" s="9">
        <v>0</v>
      </c>
      <c r="L100" s="9">
        <v>0</v>
      </c>
      <c r="M100" s="9">
        <v>0</v>
      </c>
      <c r="N100" s="9">
        <v>0</v>
      </c>
      <c r="O100" s="9">
        <v>0</v>
      </c>
      <c r="P100" s="9">
        <v>0</v>
      </c>
      <c r="Q100" s="9">
        <v>0</v>
      </c>
      <c r="R100" s="9">
        <v>0</v>
      </c>
      <c r="S100" s="9">
        <v>0</v>
      </c>
      <c r="T100" s="9">
        <v>0</v>
      </c>
      <c r="U100" s="9">
        <v>0</v>
      </c>
      <c r="V100" s="9"/>
      <c r="W100" s="9">
        <v>0</v>
      </c>
      <c r="X100" s="9">
        <v>0</v>
      </c>
    </row>
    <row r="101" spans="1:24" ht="12.75" customHeight="1" x14ac:dyDescent="0.2">
      <c r="A101" s="2" t="s">
        <v>550</v>
      </c>
      <c r="B101" s="2" t="s">
        <v>50</v>
      </c>
      <c r="C101" s="9">
        <v>0</v>
      </c>
      <c r="D101" s="9">
        <v>0</v>
      </c>
      <c r="E101" s="9">
        <v>0</v>
      </c>
      <c r="F101" s="9">
        <v>0</v>
      </c>
      <c r="G101" s="9">
        <v>0</v>
      </c>
      <c r="H101" s="9">
        <v>0</v>
      </c>
      <c r="I101" s="9">
        <v>0</v>
      </c>
      <c r="J101" s="9">
        <v>0</v>
      </c>
      <c r="K101" s="9">
        <v>0</v>
      </c>
      <c r="L101" s="9">
        <v>0</v>
      </c>
      <c r="M101" s="9">
        <v>0</v>
      </c>
      <c r="N101" s="9">
        <v>0</v>
      </c>
      <c r="O101" s="9">
        <v>0</v>
      </c>
      <c r="P101" s="9">
        <v>0</v>
      </c>
      <c r="Q101" s="9">
        <v>0</v>
      </c>
      <c r="R101" s="9">
        <v>0</v>
      </c>
      <c r="S101" s="9">
        <v>0</v>
      </c>
      <c r="T101" s="9">
        <v>0</v>
      </c>
      <c r="U101" s="9">
        <v>0</v>
      </c>
      <c r="V101" s="9"/>
      <c r="W101" s="9">
        <v>0</v>
      </c>
      <c r="X101" s="9">
        <v>0</v>
      </c>
    </row>
    <row r="102" spans="1:24" ht="12.75" customHeight="1" x14ac:dyDescent="0.2">
      <c r="A102" s="2" t="s">
        <v>457</v>
      </c>
      <c r="B102" s="2" t="s">
        <v>51</v>
      </c>
      <c r="C102" s="9">
        <v>0</v>
      </c>
      <c r="D102" s="9">
        <v>0</v>
      </c>
      <c r="E102" s="9">
        <v>0</v>
      </c>
      <c r="F102" s="9">
        <v>0</v>
      </c>
      <c r="G102" s="9">
        <v>0</v>
      </c>
      <c r="H102" s="9">
        <v>0</v>
      </c>
      <c r="I102" s="9">
        <v>0</v>
      </c>
      <c r="J102" s="9">
        <v>0</v>
      </c>
      <c r="K102" s="9">
        <v>0</v>
      </c>
      <c r="L102" s="9">
        <v>0</v>
      </c>
      <c r="M102" s="9">
        <v>0</v>
      </c>
      <c r="N102" s="9">
        <v>0</v>
      </c>
      <c r="O102" s="9">
        <v>0</v>
      </c>
      <c r="P102" s="9">
        <v>0</v>
      </c>
      <c r="Q102" s="9">
        <v>0</v>
      </c>
      <c r="R102" s="9">
        <v>0</v>
      </c>
      <c r="S102" s="9">
        <v>0</v>
      </c>
      <c r="T102" s="9">
        <v>0</v>
      </c>
      <c r="U102" s="9">
        <v>0</v>
      </c>
      <c r="V102" s="9"/>
      <c r="W102" s="9">
        <v>0</v>
      </c>
      <c r="X102" s="9">
        <v>0</v>
      </c>
    </row>
    <row r="103" spans="1:24" ht="12.75" customHeight="1" x14ac:dyDescent="0.2">
      <c r="A103" s="2" t="s">
        <v>945</v>
      </c>
      <c r="B103" s="2" t="s">
        <v>946</v>
      </c>
      <c r="C103" s="9">
        <v>0</v>
      </c>
      <c r="D103" s="9">
        <v>0</v>
      </c>
      <c r="E103" s="9">
        <v>889</v>
      </c>
      <c r="F103" s="9">
        <v>0</v>
      </c>
      <c r="G103" s="9">
        <v>0</v>
      </c>
      <c r="H103" s="9">
        <v>0</v>
      </c>
      <c r="I103" s="9">
        <v>240</v>
      </c>
      <c r="J103" s="9">
        <v>0</v>
      </c>
      <c r="K103" s="9">
        <v>0</v>
      </c>
      <c r="L103" s="9">
        <v>2505</v>
      </c>
      <c r="M103" s="9">
        <v>333369</v>
      </c>
      <c r="N103" s="9">
        <v>40000</v>
      </c>
      <c r="O103" s="9">
        <v>0</v>
      </c>
      <c r="P103" s="9">
        <v>0</v>
      </c>
      <c r="Q103" s="9">
        <v>0</v>
      </c>
      <c r="R103" s="9">
        <v>0</v>
      </c>
      <c r="S103" s="9">
        <v>0</v>
      </c>
      <c r="T103" s="9">
        <v>0</v>
      </c>
      <c r="U103" s="9">
        <v>53893</v>
      </c>
      <c r="V103" s="9"/>
      <c r="W103" s="9">
        <v>71700</v>
      </c>
      <c r="X103" s="9">
        <v>0</v>
      </c>
    </row>
    <row r="104" spans="1:24" ht="12.75" customHeight="1" x14ac:dyDescent="0.2">
      <c r="A104" s="2" t="s">
        <v>947</v>
      </c>
      <c r="B104" s="2" t="s">
        <v>948</v>
      </c>
      <c r="C104" s="9">
        <v>0</v>
      </c>
      <c r="D104" s="9">
        <v>0</v>
      </c>
      <c r="E104" s="9">
        <v>1872</v>
      </c>
      <c r="F104" s="9">
        <v>0</v>
      </c>
      <c r="G104" s="9">
        <v>0</v>
      </c>
      <c r="H104" s="9">
        <v>0</v>
      </c>
      <c r="I104" s="9">
        <v>453</v>
      </c>
      <c r="J104" s="9">
        <v>0</v>
      </c>
      <c r="K104" s="9">
        <v>0</v>
      </c>
      <c r="L104" s="9">
        <v>0</v>
      </c>
      <c r="M104" s="9">
        <v>275556</v>
      </c>
      <c r="N104" s="9">
        <v>35000</v>
      </c>
      <c r="O104" s="9">
        <v>0</v>
      </c>
      <c r="P104" s="9">
        <v>0</v>
      </c>
      <c r="Q104" s="9">
        <v>0</v>
      </c>
      <c r="R104" s="9">
        <v>0</v>
      </c>
      <c r="S104" s="9">
        <v>0</v>
      </c>
      <c r="T104" s="9">
        <v>0</v>
      </c>
      <c r="U104" s="9">
        <v>5000</v>
      </c>
      <c r="V104" s="9"/>
      <c r="W104" s="9">
        <v>5000</v>
      </c>
      <c r="X104" s="9">
        <v>0</v>
      </c>
    </row>
    <row r="105" spans="1:24" ht="12.75" customHeight="1" x14ac:dyDescent="0.2">
      <c r="A105" s="2" t="s">
        <v>949</v>
      </c>
      <c r="B105" s="2" t="s">
        <v>950</v>
      </c>
      <c r="C105" s="9">
        <v>0</v>
      </c>
      <c r="D105" s="9">
        <v>0</v>
      </c>
      <c r="E105" s="9">
        <v>206402</v>
      </c>
      <c r="F105" s="9">
        <v>0</v>
      </c>
      <c r="G105" s="9">
        <v>3829</v>
      </c>
      <c r="H105" s="9">
        <v>0</v>
      </c>
      <c r="I105" s="9">
        <v>0</v>
      </c>
      <c r="J105" s="9">
        <v>0</v>
      </c>
      <c r="K105" s="9">
        <v>0</v>
      </c>
      <c r="L105" s="9">
        <v>0</v>
      </c>
      <c r="M105" s="9">
        <v>951337</v>
      </c>
      <c r="N105" s="9">
        <v>251900</v>
      </c>
      <c r="O105" s="9">
        <v>0</v>
      </c>
      <c r="P105" s="9">
        <v>4000</v>
      </c>
      <c r="Q105" s="9">
        <v>0</v>
      </c>
      <c r="R105" s="9">
        <v>0</v>
      </c>
      <c r="S105" s="9">
        <v>0</v>
      </c>
      <c r="T105" s="9">
        <v>0</v>
      </c>
      <c r="U105" s="9">
        <v>3471</v>
      </c>
      <c r="V105" s="9"/>
      <c r="W105" s="9">
        <v>14592</v>
      </c>
      <c r="X105" s="9">
        <v>0</v>
      </c>
    </row>
    <row r="106" spans="1:24" ht="12.75" customHeight="1" x14ac:dyDescent="0.2">
      <c r="A106" s="2" t="s">
        <v>951</v>
      </c>
      <c r="B106" s="2" t="s">
        <v>952</v>
      </c>
      <c r="C106" s="9">
        <v>19</v>
      </c>
      <c r="D106" s="9">
        <v>0</v>
      </c>
      <c r="E106" s="9">
        <v>146</v>
      </c>
      <c r="F106" s="9">
        <v>0</v>
      </c>
      <c r="G106" s="9">
        <v>28</v>
      </c>
      <c r="H106" s="9">
        <v>0</v>
      </c>
      <c r="I106" s="9">
        <v>125</v>
      </c>
      <c r="J106" s="9">
        <v>0</v>
      </c>
      <c r="K106" s="9">
        <v>0</v>
      </c>
      <c r="L106" s="9">
        <v>0</v>
      </c>
      <c r="M106" s="9">
        <v>802073</v>
      </c>
      <c r="N106" s="9">
        <v>219000</v>
      </c>
      <c r="O106" s="9">
        <v>0</v>
      </c>
      <c r="P106" s="9">
        <v>0</v>
      </c>
      <c r="Q106" s="9">
        <v>0</v>
      </c>
      <c r="R106" s="9">
        <v>0</v>
      </c>
      <c r="S106" s="9">
        <v>0</v>
      </c>
      <c r="T106" s="9">
        <v>0</v>
      </c>
      <c r="U106" s="9">
        <v>230000</v>
      </c>
      <c r="V106" s="9"/>
      <c r="W106" s="9">
        <v>95</v>
      </c>
      <c r="X106" s="9">
        <v>0</v>
      </c>
    </row>
    <row r="107" spans="1:24" ht="12.75" customHeight="1" x14ac:dyDescent="0.2">
      <c r="A107" s="2" t="s">
        <v>711</v>
      </c>
      <c r="B107" s="2" t="s">
        <v>52</v>
      </c>
      <c r="C107" s="9">
        <v>0</v>
      </c>
      <c r="D107" s="9">
        <v>0</v>
      </c>
      <c r="E107" s="9">
        <v>0</v>
      </c>
      <c r="F107" s="9">
        <v>0</v>
      </c>
      <c r="G107" s="9">
        <v>0</v>
      </c>
      <c r="H107" s="9">
        <v>0</v>
      </c>
      <c r="I107" s="9">
        <v>0</v>
      </c>
      <c r="J107" s="9">
        <v>0</v>
      </c>
      <c r="K107" s="9">
        <v>0</v>
      </c>
      <c r="L107" s="9">
        <v>0</v>
      </c>
      <c r="M107" s="9">
        <v>0</v>
      </c>
      <c r="N107" s="9">
        <v>0</v>
      </c>
      <c r="O107" s="9">
        <v>0</v>
      </c>
      <c r="P107" s="9">
        <v>0</v>
      </c>
      <c r="Q107" s="9">
        <v>0</v>
      </c>
      <c r="R107" s="9">
        <v>0</v>
      </c>
      <c r="S107" s="9">
        <v>0</v>
      </c>
      <c r="T107" s="9">
        <v>0</v>
      </c>
      <c r="U107" s="9">
        <v>0</v>
      </c>
      <c r="V107" s="9"/>
      <c r="W107" s="9">
        <v>0</v>
      </c>
      <c r="X107" s="9">
        <v>0</v>
      </c>
    </row>
    <row r="108" spans="1:24" ht="12.75" customHeight="1" x14ac:dyDescent="0.2">
      <c r="A108" s="2" t="s">
        <v>605</v>
      </c>
      <c r="B108" s="2" t="s">
        <v>322</v>
      </c>
      <c r="C108" s="9">
        <v>0</v>
      </c>
      <c r="D108" s="9">
        <v>149</v>
      </c>
      <c r="E108" s="9">
        <v>0</v>
      </c>
      <c r="F108" s="9">
        <v>0</v>
      </c>
      <c r="G108" s="9">
        <v>0</v>
      </c>
      <c r="H108" s="9">
        <v>0</v>
      </c>
      <c r="I108" s="9">
        <v>6081</v>
      </c>
      <c r="J108" s="9">
        <v>0</v>
      </c>
      <c r="K108" s="9">
        <v>0</v>
      </c>
      <c r="L108" s="9">
        <v>2306</v>
      </c>
      <c r="M108" s="9">
        <v>441986</v>
      </c>
      <c r="N108" s="9">
        <v>49000</v>
      </c>
      <c r="O108" s="9">
        <v>0</v>
      </c>
      <c r="P108" s="9">
        <v>0</v>
      </c>
      <c r="Q108" s="9">
        <v>0</v>
      </c>
      <c r="R108" s="9">
        <v>0</v>
      </c>
      <c r="S108" s="9">
        <v>0</v>
      </c>
      <c r="T108" s="9">
        <v>2221</v>
      </c>
      <c r="U108" s="9">
        <v>0</v>
      </c>
      <c r="V108" s="9"/>
      <c r="W108" s="9">
        <v>0</v>
      </c>
      <c r="X108" s="9">
        <v>0</v>
      </c>
    </row>
    <row r="109" spans="1:24" ht="12.75" customHeight="1" x14ac:dyDescent="0.2">
      <c r="A109" s="2" t="s">
        <v>953</v>
      </c>
      <c r="B109" s="2" t="s">
        <v>954</v>
      </c>
      <c r="C109" s="9">
        <v>0</v>
      </c>
      <c r="D109" s="9">
        <v>0</v>
      </c>
      <c r="E109" s="9">
        <v>0</v>
      </c>
      <c r="F109" s="9">
        <v>0</v>
      </c>
      <c r="G109" s="9">
        <v>0</v>
      </c>
      <c r="H109" s="9">
        <v>0</v>
      </c>
      <c r="I109" s="9">
        <v>0</v>
      </c>
      <c r="J109" s="9">
        <v>0</v>
      </c>
      <c r="K109" s="9">
        <v>0</v>
      </c>
      <c r="L109" s="9">
        <v>0</v>
      </c>
      <c r="M109" s="9">
        <v>99703</v>
      </c>
      <c r="N109" s="9">
        <v>23500</v>
      </c>
      <c r="O109" s="9">
        <v>0</v>
      </c>
      <c r="P109" s="9">
        <v>0</v>
      </c>
      <c r="Q109" s="9">
        <v>0</v>
      </c>
      <c r="R109" s="9">
        <v>0</v>
      </c>
      <c r="S109" s="9">
        <v>0</v>
      </c>
      <c r="T109" s="9">
        <v>0</v>
      </c>
      <c r="U109" s="9">
        <v>0</v>
      </c>
      <c r="V109" s="9"/>
      <c r="W109" s="9">
        <v>0</v>
      </c>
      <c r="X109" s="9">
        <v>0</v>
      </c>
    </row>
    <row r="110" spans="1:24" ht="12.75" customHeight="1" x14ac:dyDescent="0.2">
      <c r="A110" s="2" t="s">
        <v>788</v>
      </c>
      <c r="B110" s="2" t="s">
        <v>881</v>
      </c>
      <c r="C110" s="9">
        <v>0</v>
      </c>
      <c r="D110" s="9">
        <v>0</v>
      </c>
      <c r="E110" s="9">
        <v>0</v>
      </c>
      <c r="F110" s="9">
        <v>0</v>
      </c>
      <c r="G110" s="9">
        <v>0</v>
      </c>
      <c r="H110" s="9">
        <v>0</v>
      </c>
      <c r="I110" s="9">
        <v>0</v>
      </c>
      <c r="J110" s="9">
        <v>0</v>
      </c>
      <c r="K110" s="9">
        <v>0</v>
      </c>
      <c r="L110" s="9">
        <v>0</v>
      </c>
      <c r="M110" s="9">
        <v>0</v>
      </c>
      <c r="N110" s="9">
        <v>2000</v>
      </c>
      <c r="O110" s="9">
        <v>0</v>
      </c>
      <c r="P110" s="9">
        <v>0</v>
      </c>
      <c r="Q110" s="9">
        <v>0</v>
      </c>
      <c r="R110" s="9">
        <v>0</v>
      </c>
      <c r="S110" s="9">
        <v>0</v>
      </c>
      <c r="T110" s="9">
        <v>0</v>
      </c>
      <c r="U110" s="9">
        <v>0</v>
      </c>
      <c r="V110" s="9"/>
      <c r="W110" s="9">
        <v>0</v>
      </c>
      <c r="X110" s="9">
        <v>0</v>
      </c>
    </row>
    <row r="111" spans="1:24" ht="12.75" customHeight="1" x14ac:dyDescent="0.2">
      <c r="A111" s="2" t="s">
        <v>750</v>
      </c>
      <c r="B111" s="2" t="s">
        <v>852</v>
      </c>
      <c r="C111" s="9">
        <v>0</v>
      </c>
      <c r="D111" s="9">
        <v>0</v>
      </c>
      <c r="E111" s="9">
        <v>0</v>
      </c>
      <c r="F111" s="9">
        <v>0</v>
      </c>
      <c r="G111" s="9">
        <v>0</v>
      </c>
      <c r="H111" s="9">
        <v>0</v>
      </c>
      <c r="I111" s="9">
        <v>0</v>
      </c>
      <c r="J111" s="9">
        <v>0</v>
      </c>
      <c r="K111" s="9">
        <v>0</v>
      </c>
      <c r="L111" s="9">
        <v>0</v>
      </c>
      <c r="M111" s="9">
        <v>14380</v>
      </c>
      <c r="N111" s="9">
        <v>0</v>
      </c>
      <c r="O111" s="9">
        <v>0</v>
      </c>
      <c r="P111" s="9">
        <v>0</v>
      </c>
      <c r="Q111" s="9">
        <v>0</v>
      </c>
      <c r="R111" s="9">
        <v>0</v>
      </c>
      <c r="S111" s="9">
        <v>0</v>
      </c>
      <c r="T111" s="9">
        <v>0</v>
      </c>
      <c r="U111" s="9">
        <v>0</v>
      </c>
      <c r="V111" s="9"/>
      <c r="W111" s="9">
        <v>0</v>
      </c>
      <c r="X111" s="9">
        <v>0</v>
      </c>
    </row>
    <row r="112" spans="1:24" ht="12.75" customHeight="1" x14ac:dyDescent="0.2">
      <c r="A112" s="2" t="s">
        <v>480</v>
      </c>
      <c r="B112" s="2" t="s">
        <v>53</v>
      </c>
      <c r="C112" s="9">
        <v>0</v>
      </c>
      <c r="D112" s="9">
        <v>0</v>
      </c>
      <c r="E112" s="9">
        <v>0</v>
      </c>
      <c r="F112" s="9">
        <v>0</v>
      </c>
      <c r="G112" s="9">
        <v>0</v>
      </c>
      <c r="H112" s="9">
        <v>0</v>
      </c>
      <c r="I112" s="9">
        <v>0</v>
      </c>
      <c r="J112" s="9">
        <v>0</v>
      </c>
      <c r="K112" s="9">
        <v>0</v>
      </c>
      <c r="L112" s="9">
        <v>20000</v>
      </c>
      <c r="M112" s="9">
        <v>27900</v>
      </c>
      <c r="N112" s="9">
        <v>14500</v>
      </c>
      <c r="O112" s="9">
        <v>0</v>
      </c>
      <c r="P112" s="9">
        <v>0</v>
      </c>
      <c r="Q112" s="9">
        <v>0</v>
      </c>
      <c r="R112" s="9">
        <v>0</v>
      </c>
      <c r="S112" s="9">
        <v>0</v>
      </c>
      <c r="T112" s="9">
        <v>0</v>
      </c>
      <c r="U112" s="9">
        <v>0</v>
      </c>
      <c r="V112" s="9"/>
      <c r="W112" s="9">
        <v>0</v>
      </c>
      <c r="X112" s="9">
        <v>0</v>
      </c>
    </row>
    <row r="113" spans="1:24" ht="12.75" customHeight="1" x14ac:dyDescent="0.2">
      <c r="A113" s="2" t="s">
        <v>955</v>
      </c>
      <c r="B113" s="2" t="s">
        <v>956</v>
      </c>
      <c r="C113" s="9">
        <v>0</v>
      </c>
      <c r="D113" s="9">
        <v>0</v>
      </c>
      <c r="E113" s="9">
        <v>0</v>
      </c>
      <c r="F113" s="9">
        <v>0</v>
      </c>
      <c r="G113" s="9">
        <v>0</v>
      </c>
      <c r="H113" s="9">
        <v>0</v>
      </c>
      <c r="I113" s="9">
        <v>0</v>
      </c>
      <c r="J113" s="9">
        <v>0</v>
      </c>
      <c r="K113" s="9">
        <v>0</v>
      </c>
      <c r="L113" s="9">
        <v>0</v>
      </c>
      <c r="M113" s="9">
        <v>20742</v>
      </c>
      <c r="N113" s="9">
        <v>3000</v>
      </c>
      <c r="O113" s="9">
        <v>7000</v>
      </c>
      <c r="P113" s="9">
        <v>0</v>
      </c>
      <c r="Q113" s="9">
        <v>0</v>
      </c>
      <c r="R113" s="9">
        <v>0</v>
      </c>
      <c r="S113" s="9">
        <v>0</v>
      </c>
      <c r="T113" s="9">
        <v>0</v>
      </c>
      <c r="U113" s="9">
        <v>0</v>
      </c>
      <c r="V113" s="9"/>
      <c r="W113" s="9">
        <v>1500</v>
      </c>
      <c r="X113" s="9">
        <v>0</v>
      </c>
    </row>
    <row r="114" spans="1:24" ht="12.75" customHeight="1" x14ac:dyDescent="0.2">
      <c r="A114" s="2" t="s">
        <v>957</v>
      </c>
      <c r="B114" s="2" t="s">
        <v>958</v>
      </c>
      <c r="C114" s="9">
        <v>0</v>
      </c>
      <c r="D114" s="9">
        <v>0</v>
      </c>
      <c r="E114" s="9">
        <v>0</v>
      </c>
      <c r="F114" s="9">
        <v>0</v>
      </c>
      <c r="G114" s="9">
        <v>0</v>
      </c>
      <c r="H114" s="9">
        <v>0</v>
      </c>
      <c r="I114" s="9">
        <v>0</v>
      </c>
      <c r="J114" s="9">
        <v>0</v>
      </c>
      <c r="K114" s="9">
        <v>0</v>
      </c>
      <c r="L114" s="9">
        <v>0</v>
      </c>
      <c r="M114" s="9">
        <v>143725</v>
      </c>
      <c r="N114" s="9">
        <v>0</v>
      </c>
      <c r="O114" s="9">
        <v>0</v>
      </c>
      <c r="P114" s="9">
        <v>0</v>
      </c>
      <c r="Q114" s="9">
        <v>0</v>
      </c>
      <c r="R114" s="9">
        <v>0</v>
      </c>
      <c r="S114" s="9">
        <v>0</v>
      </c>
      <c r="T114" s="9">
        <v>0</v>
      </c>
      <c r="U114" s="9">
        <v>1000</v>
      </c>
      <c r="V114" s="9"/>
      <c r="W114" s="9">
        <v>0</v>
      </c>
      <c r="X114" s="9">
        <v>1000</v>
      </c>
    </row>
    <row r="115" spans="1:24" ht="12.75" customHeight="1" x14ac:dyDescent="0.2">
      <c r="A115" s="2" t="s">
        <v>959</v>
      </c>
      <c r="B115" s="2" t="s">
        <v>960</v>
      </c>
      <c r="C115" s="9">
        <v>0</v>
      </c>
      <c r="D115" s="9">
        <v>0</v>
      </c>
      <c r="E115" s="9">
        <v>0</v>
      </c>
      <c r="F115" s="9">
        <v>0</v>
      </c>
      <c r="G115" s="9">
        <v>0</v>
      </c>
      <c r="H115" s="9">
        <v>0</v>
      </c>
      <c r="I115" s="9">
        <v>0</v>
      </c>
      <c r="J115" s="9">
        <v>0</v>
      </c>
      <c r="K115" s="9">
        <v>0</v>
      </c>
      <c r="L115" s="9">
        <v>0</v>
      </c>
      <c r="M115" s="9">
        <v>0</v>
      </c>
      <c r="N115" s="9">
        <v>0</v>
      </c>
      <c r="O115" s="9">
        <v>0</v>
      </c>
      <c r="P115" s="9">
        <v>0</v>
      </c>
      <c r="Q115" s="9">
        <v>0</v>
      </c>
      <c r="R115" s="9">
        <v>0</v>
      </c>
      <c r="S115" s="9">
        <v>0</v>
      </c>
      <c r="T115" s="9">
        <v>0</v>
      </c>
      <c r="U115" s="9">
        <v>0</v>
      </c>
      <c r="V115" s="9"/>
      <c r="W115" s="9">
        <v>0</v>
      </c>
      <c r="X115" s="9">
        <v>1624</v>
      </c>
    </row>
    <row r="116" spans="1:24" ht="12.75" customHeight="1" x14ac:dyDescent="0.2">
      <c r="A116" s="2" t="s">
        <v>430</v>
      </c>
      <c r="B116" s="2" t="s">
        <v>54</v>
      </c>
      <c r="C116" s="9">
        <v>0</v>
      </c>
      <c r="D116" s="9">
        <v>0</v>
      </c>
      <c r="E116" s="9">
        <v>0</v>
      </c>
      <c r="F116" s="9">
        <v>0</v>
      </c>
      <c r="G116" s="9">
        <v>0</v>
      </c>
      <c r="H116" s="9">
        <v>0</v>
      </c>
      <c r="I116" s="9">
        <v>0</v>
      </c>
      <c r="J116" s="9">
        <v>0</v>
      </c>
      <c r="K116" s="9">
        <v>0</v>
      </c>
      <c r="L116" s="9">
        <v>0</v>
      </c>
      <c r="M116" s="9">
        <v>0</v>
      </c>
      <c r="N116" s="9">
        <v>0</v>
      </c>
      <c r="O116" s="9">
        <v>0</v>
      </c>
      <c r="P116" s="9">
        <v>0</v>
      </c>
      <c r="Q116" s="9">
        <v>0</v>
      </c>
      <c r="R116" s="9">
        <v>0</v>
      </c>
      <c r="S116" s="9">
        <v>0</v>
      </c>
      <c r="T116" s="9">
        <v>0</v>
      </c>
      <c r="U116" s="9">
        <v>5000</v>
      </c>
      <c r="V116" s="9"/>
      <c r="W116" s="9">
        <v>0</v>
      </c>
      <c r="X116" s="9">
        <v>0</v>
      </c>
    </row>
    <row r="117" spans="1:24" ht="12.75" customHeight="1" x14ac:dyDescent="0.2">
      <c r="A117" s="2" t="s">
        <v>597</v>
      </c>
      <c r="B117" s="2" t="s">
        <v>55</v>
      </c>
      <c r="C117" s="9">
        <v>0</v>
      </c>
      <c r="D117" s="9">
        <v>0</v>
      </c>
      <c r="E117" s="9">
        <v>0</v>
      </c>
      <c r="F117" s="9">
        <v>0</v>
      </c>
      <c r="G117" s="9">
        <v>0</v>
      </c>
      <c r="H117" s="9">
        <v>0</v>
      </c>
      <c r="I117" s="9">
        <v>0</v>
      </c>
      <c r="J117" s="9">
        <v>0</v>
      </c>
      <c r="K117" s="9">
        <v>0</v>
      </c>
      <c r="L117" s="9">
        <v>0</v>
      </c>
      <c r="M117" s="9">
        <v>9600</v>
      </c>
      <c r="N117" s="9">
        <v>0</v>
      </c>
      <c r="O117" s="9">
        <v>0</v>
      </c>
      <c r="P117" s="9">
        <v>0</v>
      </c>
      <c r="Q117" s="9">
        <v>0</v>
      </c>
      <c r="R117" s="9">
        <v>0</v>
      </c>
      <c r="S117" s="9">
        <v>0</v>
      </c>
      <c r="T117" s="9">
        <v>0</v>
      </c>
      <c r="U117" s="9">
        <v>0</v>
      </c>
      <c r="V117" s="9"/>
      <c r="W117" s="9">
        <v>8000</v>
      </c>
      <c r="X117" s="9">
        <v>0</v>
      </c>
    </row>
    <row r="118" spans="1:24" ht="12.75" customHeight="1" x14ac:dyDescent="0.2">
      <c r="A118" s="2" t="s">
        <v>425</v>
      </c>
      <c r="B118" s="2" t="s">
        <v>371</v>
      </c>
      <c r="C118" s="9">
        <v>0</v>
      </c>
      <c r="D118" s="9">
        <v>0</v>
      </c>
      <c r="E118" s="9">
        <v>0</v>
      </c>
      <c r="F118" s="9">
        <v>0</v>
      </c>
      <c r="G118" s="9">
        <v>0</v>
      </c>
      <c r="H118" s="9">
        <v>0</v>
      </c>
      <c r="I118" s="9">
        <v>2053</v>
      </c>
      <c r="J118" s="9">
        <v>0</v>
      </c>
      <c r="K118" s="9">
        <v>0</v>
      </c>
      <c r="L118" s="9">
        <v>0</v>
      </c>
      <c r="M118" s="9">
        <v>159200</v>
      </c>
      <c r="N118" s="9">
        <v>311100</v>
      </c>
      <c r="O118" s="9">
        <v>0</v>
      </c>
      <c r="P118" s="9">
        <v>0</v>
      </c>
      <c r="Q118" s="9">
        <v>0</v>
      </c>
      <c r="R118" s="9">
        <v>0</v>
      </c>
      <c r="S118" s="9">
        <v>0</v>
      </c>
      <c r="T118" s="9">
        <v>0</v>
      </c>
      <c r="U118" s="9">
        <v>35896</v>
      </c>
      <c r="V118" s="9"/>
      <c r="W118" s="9">
        <v>0</v>
      </c>
      <c r="X118" s="9">
        <v>0</v>
      </c>
    </row>
    <row r="119" spans="1:24" ht="12.75" customHeight="1" x14ac:dyDescent="0.2">
      <c r="A119" s="2" t="s">
        <v>489</v>
      </c>
      <c r="B119" s="2" t="s">
        <v>56</v>
      </c>
      <c r="C119" s="9">
        <v>0</v>
      </c>
      <c r="D119" s="9">
        <v>0</v>
      </c>
      <c r="E119" s="9">
        <v>0</v>
      </c>
      <c r="F119" s="9">
        <v>0</v>
      </c>
      <c r="G119" s="9">
        <v>0</v>
      </c>
      <c r="H119" s="9">
        <v>0</v>
      </c>
      <c r="I119" s="9">
        <v>0</v>
      </c>
      <c r="J119" s="9">
        <v>0</v>
      </c>
      <c r="K119" s="9">
        <v>0</v>
      </c>
      <c r="L119" s="9">
        <v>0</v>
      </c>
      <c r="M119" s="9">
        <v>0</v>
      </c>
      <c r="N119" s="9">
        <v>0</v>
      </c>
      <c r="O119" s="9">
        <v>0</v>
      </c>
      <c r="P119" s="9">
        <v>0</v>
      </c>
      <c r="Q119" s="9">
        <v>0</v>
      </c>
      <c r="R119" s="9">
        <v>0</v>
      </c>
      <c r="S119" s="9">
        <v>0</v>
      </c>
      <c r="T119" s="9">
        <v>0</v>
      </c>
      <c r="U119" s="9">
        <v>0</v>
      </c>
      <c r="V119" s="9"/>
      <c r="W119" s="9">
        <v>0</v>
      </c>
      <c r="X119" s="9">
        <v>0</v>
      </c>
    </row>
    <row r="120" spans="1:24" ht="12.75" customHeight="1" x14ac:dyDescent="0.2">
      <c r="A120" s="2" t="s">
        <v>700</v>
      </c>
      <c r="B120" s="2" t="s">
        <v>57</v>
      </c>
      <c r="C120" s="9">
        <v>0</v>
      </c>
      <c r="D120" s="9">
        <v>0</v>
      </c>
      <c r="E120" s="9">
        <v>0</v>
      </c>
      <c r="F120" s="9">
        <v>0</v>
      </c>
      <c r="G120" s="9">
        <v>0</v>
      </c>
      <c r="H120" s="9">
        <v>0</v>
      </c>
      <c r="I120" s="9">
        <v>553</v>
      </c>
      <c r="J120" s="9">
        <v>0</v>
      </c>
      <c r="K120" s="9">
        <v>0</v>
      </c>
      <c r="L120" s="9">
        <v>12004</v>
      </c>
      <c r="M120" s="9">
        <v>239857</v>
      </c>
      <c r="N120" s="9">
        <v>53000</v>
      </c>
      <c r="O120" s="9">
        <v>0</v>
      </c>
      <c r="P120" s="9">
        <v>1000</v>
      </c>
      <c r="Q120" s="9">
        <v>0</v>
      </c>
      <c r="R120" s="9">
        <v>0</v>
      </c>
      <c r="S120" s="9">
        <v>0</v>
      </c>
      <c r="T120" s="9">
        <v>0</v>
      </c>
      <c r="U120" s="9">
        <v>6000</v>
      </c>
      <c r="V120" s="9"/>
      <c r="W120" s="9">
        <v>5000</v>
      </c>
      <c r="X120" s="9">
        <v>21071</v>
      </c>
    </row>
    <row r="121" spans="1:24" ht="12.75" customHeight="1" x14ac:dyDescent="0.2">
      <c r="A121" s="2" t="s">
        <v>961</v>
      </c>
      <c r="B121" s="2" t="s">
        <v>962</v>
      </c>
      <c r="C121" s="9">
        <v>0</v>
      </c>
      <c r="D121" s="9">
        <v>0</v>
      </c>
      <c r="E121" s="9">
        <v>0</v>
      </c>
      <c r="F121" s="9">
        <v>0</v>
      </c>
      <c r="G121" s="9">
        <v>0</v>
      </c>
      <c r="H121" s="9">
        <v>0</v>
      </c>
      <c r="I121" s="9">
        <v>0</v>
      </c>
      <c r="J121" s="9">
        <v>0</v>
      </c>
      <c r="K121" s="9">
        <v>0</v>
      </c>
      <c r="L121" s="9">
        <v>0</v>
      </c>
      <c r="M121" s="9">
        <v>0</v>
      </c>
      <c r="N121" s="9">
        <v>2500</v>
      </c>
      <c r="O121" s="9">
        <v>3000</v>
      </c>
      <c r="P121" s="9">
        <v>0</v>
      </c>
      <c r="Q121" s="9">
        <v>0</v>
      </c>
      <c r="R121" s="9">
        <v>1000</v>
      </c>
      <c r="S121" s="9">
        <v>0</v>
      </c>
      <c r="T121" s="9">
        <v>0</v>
      </c>
      <c r="U121" s="9">
        <v>0</v>
      </c>
      <c r="V121" s="9"/>
      <c r="W121" s="9">
        <v>0</v>
      </c>
      <c r="X121" s="9">
        <v>0</v>
      </c>
    </row>
    <row r="122" spans="1:24" ht="12.75" customHeight="1" x14ac:dyDescent="0.2">
      <c r="A122" s="2" t="s">
        <v>589</v>
      </c>
      <c r="B122" s="2" t="s">
        <v>58</v>
      </c>
      <c r="C122" s="9">
        <v>0</v>
      </c>
      <c r="D122" s="9">
        <v>0</v>
      </c>
      <c r="E122" s="9">
        <v>0</v>
      </c>
      <c r="F122" s="9">
        <v>0</v>
      </c>
      <c r="G122" s="9">
        <v>0</v>
      </c>
      <c r="H122" s="9">
        <v>0</v>
      </c>
      <c r="I122" s="9">
        <v>0</v>
      </c>
      <c r="J122" s="9">
        <v>0</v>
      </c>
      <c r="K122" s="9">
        <v>0</v>
      </c>
      <c r="L122" s="9">
        <v>0</v>
      </c>
      <c r="M122" s="9">
        <v>4988</v>
      </c>
      <c r="N122" s="9">
        <v>0</v>
      </c>
      <c r="O122" s="9">
        <v>0</v>
      </c>
      <c r="P122" s="9">
        <v>0</v>
      </c>
      <c r="Q122" s="9">
        <v>0</v>
      </c>
      <c r="R122" s="9">
        <v>0</v>
      </c>
      <c r="S122" s="9">
        <v>0</v>
      </c>
      <c r="T122" s="9">
        <v>0</v>
      </c>
      <c r="U122" s="9">
        <v>1250</v>
      </c>
      <c r="V122" s="9"/>
      <c r="W122" s="9">
        <v>2000</v>
      </c>
      <c r="X122" s="9">
        <v>0</v>
      </c>
    </row>
    <row r="123" spans="1:24" ht="12.75" customHeight="1" x14ac:dyDescent="0.2">
      <c r="A123" s="2" t="s">
        <v>668</v>
      </c>
      <c r="B123" s="2" t="s">
        <v>59</v>
      </c>
      <c r="C123" s="9">
        <v>0</v>
      </c>
      <c r="D123" s="9">
        <v>0</v>
      </c>
      <c r="E123" s="9">
        <v>0</v>
      </c>
      <c r="F123" s="9">
        <v>0</v>
      </c>
      <c r="G123" s="9">
        <v>0</v>
      </c>
      <c r="H123" s="9">
        <v>0</v>
      </c>
      <c r="I123" s="9">
        <v>0</v>
      </c>
      <c r="J123" s="9">
        <v>0</v>
      </c>
      <c r="K123" s="9">
        <v>0</v>
      </c>
      <c r="L123" s="9">
        <v>0</v>
      </c>
      <c r="M123" s="9">
        <v>0</v>
      </c>
      <c r="N123" s="9">
        <v>0</v>
      </c>
      <c r="O123" s="9">
        <v>0</v>
      </c>
      <c r="P123" s="9">
        <v>0</v>
      </c>
      <c r="Q123" s="9">
        <v>0</v>
      </c>
      <c r="R123" s="9">
        <v>0</v>
      </c>
      <c r="S123" s="9">
        <v>0</v>
      </c>
      <c r="T123" s="9">
        <v>0</v>
      </c>
      <c r="U123" s="9">
        <v>0</v>
      </c>
      <c r="V123" s="9"/>
      <c r="W123" s="9">
        <v>0</v>
      </c>
      <c r="X123" s="9">
        <v>0</v>
      </c>
    </row>
    <row r="124" spans="1:24" ht="12.75" customHeight="1" x14ac:dyDescent="0.2">
      <c r="A124" s="2" t="s">
        <v>729</v>
      </c>
      <c r="B124" s="2" t="s">
        <v>60</v>
      </c>
      <c r="C124" s="9">
        <v>0</v>
      </c>
      <c r="D124" s="9">
        <v>10000</v>
      </c>
      <c r="E124" s="9">
        <v>0</v>
      </c>
      <c r="F124" s="9">
        <v>0</v>
      </c>
      <c r="G124" s="9">
        <v>0</v>
      </c>
      <c r="H124" s="9">
        <v>0</v>
      </c>
      <c r="I124" s="9">
        <v>20</v>
      </c>
      <c r="J124" s="9">
        <v>0</v>
      </c>
      <c r="K124" s="9">
        <v>0</v>
      </c>
      <c r="L124" s="9">
        <v>317</v>
      </c>
      <c r="M124" s="9">
        <v>155800</v>
      </c>
      <c r="N124" s="9">
        <v>60000</v>
      </c>
      <c r="O124" s="9">
        <v>0</v>
      </c>
      <c r="P124" s="9">
        <v>0</v>
      </c>
      <c r="Q124" s="9">
        <v>0</v>
      </c>
      <c r="R124" s="9">
        <v>0</v>
      </c>
      <c r="S124" s="9">
        <v>0</v>
      </c>
      <c r="T124" s="9">
        <v>0</v>
      </c>
      <c r="U124" s="9">
        <v>0</v>
      </c>
      <c r="V124" s="9"/>
      <c r="W124" s="9">
        <v>52600</v>
      </c>
      <c r="X124" s="9">
        <v>0</v>
      </c>
    </row>
    <row r="125" spans="1:24" ht="12.75" customHeight="1" x14ac:dyDescent="0.2">
      <c r="A125" s="2" t="s">
        <v>426</v>
      </c>
      <c r="B125" s="2" t="s">
        <v>323</v>
      </c>
      <c r="C125" s="9">
        <v>0</v>
      </c>
      <c r="D125" s="9">
        <v>0</v>
      </c>
      <c r="E125" s="9">
        <v>0</v>
      </c>
      <c r="F125" s="9">
        <v>0</v>
      </c>
      <c r="G125" s="9">
        <v>0</v>
      </c>
      <c r="H125" s="9">
        <v>0</v>
      </c>
      <c r="I125" s="9">
        <v>0</v>
      </c>
      <c r="J125" s="9">
        <v>0</v>
      </c>
      <c r="K125" s="9">
        <v>0</v>
      </c>
      <c r="L125" s="9">
        <v>0</v>
      </c>
      <c r="M125" s="9">
        <v>270200</v>
      </c>
      <c r="N125" s="9">
        <v>0</v>
      </c>
      <c r="O125" s="9">
        <v>0</v>
      </c>
      <c r="P125" s="9">
        <v>0</v>
      </c>
      <c r="Q125" s="9">
        <v>0</v>
      </c>
      <c r="R125" s="9">
        <v>0</v>
      </c>
      <c r="S125" s="9">
        <v>0</v>
      </c>
      <c r="T125" s="9">
        <v>0</v>
      </c>
      <c r="U125" s="9">
        <v>25000</v>
      </c>
      <c r="V125" s="9"/>
      <c r="W125" s="9">
        <v>0</v>
      </c>
      <c r="X125" s="9">
        <v>0</v>
      </c>
    </row>
    <row r="126" spans="1:24" ht="12.75" customHeight="1" x14ac:dyDescent="0.2">
      <c r="A126" s="2" t="s">
        <v>751</v>
      </c>
      <c r="B126" s="2" t="s">
        <v>853</v>
      </c>
      <c r="C126" s="9">
        <v>0</v>
      </c>
      <c r="D126" s="9">
        <v>0</v>
      </c>
      <c r="E126" s="9">
        <v>0</v>
      </c>
      <c r="F126" s="9">
        <v>0</v>
      </c>
      <c r="G126" s="9">
        <v>0</v>
      </c>
      <c r="H126" s="9">
        <v>0</v>
      </c>
      <c r="I126" s="9">
        <v>0</v>
      </c>
      <c r="J126" s="9">
        <v>0</v>
      </c>
      <c r="K126" s="9">
        <v>0</v>
      </c>
      <c r="L126" s="9">
        <v>0</v>
      </c>
      <c r="M126" s="9">
        <v>340</v>
      </c>
      <c r="N126" s="9">
        <v>0</v>
      </c>
      <c r="O126" s="9">
        <v>0</v>
      </c>
      <c r="P126" s="9">
        <v>0</v>
      </c>
      <c r="Q126" s="9">
        <v>0</v>
      </c>
      <c r="R126" s="9">
        <v>0</v>
      </c>
      <c r="S126" s="9">
        <v>0</v>
      </c>
      <c r="T126" s="9">
        <v>0</v>
      </c>
      <c r="U126" s="9">
        <v>0</v>
      </c>
      <c r="V126" s="9"/>
      <c r="W126" s="9">
        <v>0</v>
      </c>
      <c r="X126" s="9">
        <v>0</v>
      </c>
    </row>
    <row r="127" spans="1:24" ht="12.75" customHeight="1" x14ac:dyDescent="0.2">
      <c r="A127" s="2" t="s">
        <v>518</v>
      </c>
      <c r="B127" s="2" t="s">
        <v>61</v>
      </c>
      <c r="C127" s="9">
        <v>0</v>
      </c>
      <c r="D127" s="9">
        <v>0</v>
      </c>
      <c r="E127" s="9">
        <v>0</v>
      </c>
      <c r="F127" s="9">
        <v>0</v>
      </c>
      <c r="G127" s="9">
        <v>0</v>
      </c>
      <c r="H127" s="9">
        <v>0</v>
      </c>
      <c r="I127" s="9">
        <v>0</v>
      </c>
      <c r="J127" s="9">
        <v>0</v>
      </c>
      <c r="K127" s="9">
        <v>0</v>
      </c>
      <c r="L127" s="9">
        <v>0</v>
      </c>
      <c r="M127" s="9">
        <v>0</v>
      </c>
      <c r="N127" s="9">
        <v>0</v>
      </c>
      <c r="O127" s="9">
        <v>0</v>
      </c>
      <c r="P127" s="9">
        <v>0</v>
      </c>
      <c r="Q127" s="9">
        <v>0</v>
      </c>
      <c r="R127" s="9">
        <v>0</v>
      </c>
      <c r="S127" s="9">
        <v>0</v>
      </c>
      <c r="T127" s="9">
        <v>0</v>
      </c>
      <c r="U127" s="9">
        <v>0</v>
      </c>
      <c r="V127" s="9"/>
      <c r="W127" s="9">
        <v>0</v>
      </c>
      <c r="X127" s="9">
        <v>0</v>
      </c>
    </row>
    <row r="128" spans="1:24" ht="12.75" customHeight="1" x14ac:dyDescent="0.2">
      <c r="A128" s="2" t="s">
        <v>463</v>
      </c>
      <c r="B128" s="2" t="s">
        <v>62</v>
      </c>
      <c r="C128" s="9">
        <v>0</v>
      </c>
      <c r="D128" s="9">
        <v>0</v>
      </c>
      <c r="E128" s="9">
        <v>0</v>
      </c>
      <c r="F128" s="9">
        <v>0</v>
      </c>
      <c r="G128" s="9">
        <v>0</v>
      </c>
      <c r="H128" s="9">
        <v>0</v>
      </c>
      <c r="I128" s="9">
        <v>0</v>
      </c>
      <c r="J128" s="9">
        <v>0</v>
      </c>
      <c r="K128" s="9">
        <v>0</v>
      </c>
      <c r="L128" s="9">
        <v>0</v>
      </c>
      <c r="M128" s="9">
        <v>54761</v>
      </c>
      <c r="N128" s="9">
        <v>26100</v>
      </c>
      <c r="O128" s="9">
        <v>0</v>
      </c>
      <c r="P128" s="9">
        <v>0</v>
      </c>
      <c r="Q128" s="9">
        <v>0</v>
      </c>
      <c r="R128" s="9">
        <v>0</v>
      </c>
      <c r="S128" s="9">
        <v>0</v>
      </c>
      <c r="T128" s="9">
        <v>0</v>
      </c>
      <c r="U128" s="9">
        <v>0</v>
      </c>
      <c r="V128" s="9"/>
      <c r="W128" s="9">
        <v>0</v>
      </c>
      <c r="X128" s="9">
        <v>0</v>
      </c>
    </row>
    <row r="129" spans="1:24" ht="12.75" customHeight="1" x14ac:dyDescent="0.2">
      <c r="A129" s="2" t="s">
        <v>536</v>
      </c>
      <c r="B129" s="2" t="s">
        <v>63</v>
      </c>
      <c r="C129" s="9">
        <v>3500</v>
      </c>
      <c r="D129" s="9">
        <v>0</v>
      </c>
      <c r="E129" s="9">
        <v>0</v>
      </c>
      <c r="F129" s="9">
        <v>0</v>
      </c>
      <c r="G129" s="9">
        <v>0</v>
      </c>
      <c r="H129" s="9">
        <v>0</v>
      </c>
      <c r="I129" s="9">
        <v>0</v>
      </c>
      <c r="J129" s="9">
        <v>0</v>
      </c>
      <c r="K129" s="9">
        <v>0</v>
      </c>
      <c r="L129" s="9">
        <v>0</v>
      </c>
      <c r="M129" s="9">
        <v>0</v>
      </c>
      <c r="N129" s="9">
        <v>0</v>
      </c>
      <c r="O129" s="9">
        <v>0</v>
      </c>
      <c r="P129" s="9">
        <v>0</v>
      </c>
      <c r="Q129" s="9">
        <v>0</v>
      </c>
      <c r="R129" s="9">
        <v>0</v>
      </c>
      <c r="S129" s="9">
        <v>0</v>
      </c>
      <c r="T129" s="9">
        <v>0</v>
      </c>
      <c r="U129" s="9">
        <v>0</v>
      </c>
      <c r="V129" s="9"/>
      <c r="W129" s="9">
        <v>0</v>
      </c>
      <c r="X129" s="9">
        <v>0</v>
      </c>
    </row>
    <row r="130" spans="1:24" ht="12.75" customHeight="1" x14ac:dyDescent="0.2">
      <c r="A130" s="2" t="s">
        <v>819</v>
      </c>
      <c r="B130" s="2" t="s">
        <v>372</v>
      </c>
      <c r="C130" s="9">
        <v>0</v>
      </c>
      <c r="D130" s="9">
        <v>0</v>
      </c>
      <c r="E130" s="9">
        <v>0</v>
      </c>
      <c r="F130" s="9">
        <v>0</v>
      </c>
      <c r="G130" s="9">
        <v>0</v>
      </c>
      <c r="H130" s="9">
        <v>0</v>
      </c>
      <c r="I130" s="9">
        <v>0</v>
      </c>
      <c r="J130" s="9">
        <v>0</v>
      </c>
      <c r="K130" s="9">
        <v>0</v>
      </c>
      <c r="L130" s="9">
        <v>0</v>
      </c>
      <c r="M130" s="9">
        <v>0</v>
      </c>
      <c r="N130" s="9">
        <v>0</v>
      </c>
      <c r="O130" s="9">
        <v>0</v>
      </c>
      <c r="P130" s="9">
        <v>0</v>
      </c>
      <c r="Q130" s="9">
        <v>0</v>
      </c>
      <c r="R130" s="9">
        <v>0</v>
      </c>
      <c r="S130" s="9">
        <v>0</v>
      </c>
      <c r="T130" s="9">
        <v>0</v>
      </c>
      <c r="U130" s="9">
        <v>0</v>
      </c>
      <c r="V130" s="9"/>
      <c r="W130" s="9">
        <v>0</v>
      </c>
      <c r="X130" s="9">
        <v>0</v>
      </c>
    </row>
    <row r="131" spans="1:24" ht="12.75" customHeight="1" x14ac:dyDescent="0.2">
      <c r="A131" s="2" t="s">
        <v>598</v>
      </c>
      <c r="B131" s="2" t="s">
        <v>64</v>
      </c>
      <c r="C131" s="9">
        <v>0</v>
      </c>
      <c r="D131" s="9">
        <v>0</v>
      </c>
      <c r="E131" s="9">
        <v>0</v>
      </c>
      <c r="F131" s="9">
        <v>0</v>
      </c>
      <c r="G131" s="9">
        <v>0</v>
      </c>
      <c r="H131" s="9">
        <v>0</v>
      </c>
      <c r="I131" s="9">
        <v>0</v>
      </c>
      <c r="J131" s="9">
        <v>0</v>
      </c>
      <c r="K131" s="9">
        <v>0</v>
      </c>
      <c r="L131" s="9">
        <v>0</v>
      </c>
      <c r="M131" s="9">
        <v>0</v>
      </c>
      <c r="N131" s="9">
        <v>0</v>
      </c>
      <c r="O131" s="9">
        <v>0</v>
      </c>
      <c r="P131" s="9">
        <v>0</v>
      </c>
      <c r="Q131" s="9">
        <v>0</v>
      </c>
      <c r="R131" s="9">
        <v>0</v>
      </c>
      <c r="S131" s="9">
        <v>0</v>
      </c>
      <c r="T131" s="9">
        <v>0</v>
      </c>
      <c r="U131" s="9">
        <v>0</v>
      </c>
      <c r="V131" s="9"/>
      <c r="W131" s="9">
        <v>0</v>
      </c>
      <c r="X131" s="9">
        <v>0</v>
      </c>
    </row>
    <row r="132" spans="1:24" ht="12.75" customHeight="1" x14ac:dyDescent="0.2">
      <c r="A132" s="2" t="s">
        <v>963</v>
      </c>
      <c r="B132" s="2" t="s">
        <v>964</v>
      </c>
      <c r="C132" s="9">
        <v>0</v>
      </c>
      <c r="D132" s="9">
        <v>0</v>
      </c>
      <c r="E132" s="9">
        <v>0</v>
      </c>
      <c r="F132" s="9">
        <v>0</v>
      </c>
      <c r="G132" s="9">
        <v>0</v>
      </c>
      <c r="H132" s="9">
        <v>0</v>
      </c>
      <c r="I132" s="9">
        <v>0</v>
      </c>
      <c r="J132" s="9">
        <v>0</v>
      </c>
      <c r="K132" s="9">
        <v>0</v>
      </c>
      <c r="L132" s="9">
        <v>0</v>
      </c>
      <c r="M132" s="9">
        <v>128321</v>
      </c>
      <c r="N132" s="9">
        <v>0</v>
      </c>
      <c r="O132" s="9">
        <v>0</v>
      </c>
      <c r="P132" s="9">
        <v>0</v>
      </c>
      <c r="Q132" s="9">
        <v>0</v>
      </c>
      <c r="R132" s="9">
        <v>0</v>
      </c>
      <c r="S132" s="9">
        <v>0</v>
      </c>
      <c r="T132" s="9">
        <v>0</v>
      </c>
      <c r="U132" s="9">
        <v>0</v>
      </c>
      <c r="V132" s="9"/>
      <c r="W132" s="9">
        <v>0</v>
      </c>
      <c r="X132" s="9">
        <v>0</v>
      </c>
    </row>
    <row r="133" spans="1:24" ht="12.75" customHeight="1" x14ac:dyDescent="0.2">
      <c r="A133" s="2" t="s">
        <v>433</v>
      </c>
      <c r="B133" s="2" t="s">
        <v>829</v>
      </c>
      <c r="C133" s="9">
        <v>0</v>
      </c>
      <c r="D133" s="9">
        <v>0</v>
      </c>
      <c r="E133" s="9">
        <v>0</v>
      </c>
      <c r="F133" s="9">
        <v>0</v>
      </c>
      <c r="G133" s="9">
        <v>0</v>
      </c>
      <c r="H133" s="9">
        <v>0</v>
      </c>
      <c r="I133" s="9">
        <v>0</v>
      </c>
      <c r="J133" s="9">
        <v>0</v>
      </c>
      <c r="K133" s="9">
        <v>0</v>
      </c>
      <c r="L133" s="9">
        <v>0</v>
      </c>
      <c r="M133" s="9">
        <v>265436</v>
      </c>
      <c r="N133" s="9">
        <v>0</v>
      </c>
      <c r="O133" s="9">
        <v>0</v>
      </c>
      <c r="P133" s="9">
        <v>0</v>
      </c>
      <c r="Q133" s="9">
        <v>0</v>
      </c>
      <c r="R133" s="9">
        <v>0</v>
      </c>
      <c r="S133" s="9">
        <v>0</v>
      </c>
      <c r="T133" s="9">
        <v>0</v>
      </c>
      <c r="U133" s="9">
        <v>0</v>
      </c>
      <c r="V133" s="9"/>
      <c r="W133" s="9">
        <v>0</v>
      </c>
      <c r="X133" s="9">
        <v>0</v>
      </c>
    </row>
    <row r="134" spans="1:24" ht="12.75" customHeight="1" x14ac:dyDescent="0.2">
      <c r="A134" s="2" t="s">
        <v>434</v>
      </c>
      <c r="B134" s="2" t="s">
        <v>324</v>
      </c>
      <c r="C134" s="9">
        <v>0</v>
      </c>
      <c r="D134" s="9">
        <v>0</v>
      </c>
      <c r="E134" s="9">
        <v>253</v>
      </c>
      <c r="F134" s="9">
        <v>0</v>
      </c>
      <c r="G134" s="9">
        <v>0</v>
      </c>
      <c r="H134" s="9">
        <v>0</v>
      </c>
      <c r="I134" s="9">
        <v>0</v>
      </c>
      <c r="J134" s="9">
        <v>0</v>
      </c>
      <c r="K134" s="9">
        <v>0</v>
      </c>
      <c r="L134" s="9">
        <v>0</v>
      </c>
      <c r="M134" s="9">
        <v>377143</v>
      </c>
      <c r="N134" s="9">
        <v>10000</v>
      </c>
      <c r="O134" s="9">
        <v>0</v>
      </c>
      <c r="P134" s="9">
        <v>0</v>
      </c>
      <c r="Q134" s="9">
        <v>0</v>
      </c>
      <c r="R134" s="9">
        <v>0</v>
      </c>
      <c r="S134" s="9">
        <v>0</v>
      </c>
      <c r="T134" s="9">
        <v>0</v>
      </c>
      <c r="U134" s="9">
        <v>18000</v>
      </c>
      <c r="V134" s="9"/>
      <c r="W134" s="9">
        <v>14736</v>
      </c>
      <c r="X134" s="9">
        <v>0</v>
      </c>
    </row>
    <row r="135" spans="1:24" ht="12.75" customHeight="1" x14ac:dyDescent="0.2">
      <c r="A135" s="2" t="s">
        <v>789</v>
      </c>
      <c r="B135" s="2" t="s">
        <v>882</v>
      </c>
      <c r="C135" s="9">
        <v>0</v>
      </c>
      <c r="D135" s="9">
        <v>0</v>
      </c>
      <c r="E135" s="9">
        <v>0</v>
      </c>
      <c r="F135" s="9">
        <v>0</v>
      </c>
      <c r="G135" s="9">
        <v>0</v>
      </c>
      <c r="H135" s="9">
        <v>0</v>
      </c>
      <c r="I135" s="9">
        <v>0</v>
      </c>
      <c r="J135" s="9">
        <v>0</v>
      </c>
      <c r="K135" s="9">
        <v>0</v>
      </c>
      <c r="L135" s="9">
        <v>0</v>
      </c>
      <c r="M135" s="9">
        <v>15441</v>
      </c>
      <c r="N135" s="9">
        <v>0</v>
      </c>
      <c r="O135" s="9">
        <v>0</v>
      </c>
      <c r="P135" s="9">
        <v>0</v>
      </c>
      <c r="Q135" s="9">
        <v>0</v>
      </c>
      <c r="R135" s="9">
        <v>0</v>
      </c>
      <c r="S135" s="9">
        <v>0</v>
      </c>
      <c r="T135" s="9">
        <v>0</v>
      </c>
      <c r="U135" s="9">
        <v>0</v>
      </c>
      <c r="V135" s="9"/>
      <c r="W135" s="9">
        <v>0</v>
      </c>
      <c r="X135" s="9">
        <v>0</v>
      </c>
    </row>
    <row r="136" spans="1:24" ht="12.75" customHeight="1" x14ac:dyDescent="0.2">
      <c r="A136" s="2" t="s">
        <v>438</v>
      </c>
      <c r="B136" s="2" t="s">
        <v>65</v>
      </c>
      <c r="C136" s="9">
        <v>0</v>
      </c>
      <c r="D136" s="9">
        <v>0</v>
      </c>
      <c r="E136" s="9">
        <v>0</v>
      </c>
      <c r="F136" s="9">
        <v>0</v>
      </c>
      <c r="G136" s="9">
        <v>10</v>
      </c>
      <c r="H136" s="9">
        <v>0</v>
      </c>
      <c r="I136" s="9">
        <v>0</v>
      </c>
      <c r="J136" s="9">
        <v>0</v>
      </c>
      <c r="K136" s="9">
        <v>0</v>
      </c>
      <c r="L136" s="9">
        <v>0</v>
      </c>
      <c r="M136" s="9">
        <v>5450</v>
      </c>
      <c r="N136" s="9">
        <v>0</v>
      </c>
      <c r="O136" s="9">
        <v>0</v>
      </c>
      <c r="P136" s="9">
        <v>0</v>
      </c>
      <c r="Q136" s="9">
        <v>0</v>
      </c>
      <c r="R136" s="9">
        <v>0</v>
      </c>
      <c r="S136" s="9">
        <v>0</v>
      </c>
      <c r="T136" s="9">
        <v>0</v>
      </c>
      <c r="U136" s="9">
        <v>0</v>
      </c>
      <c r="V136" s="9"/>
      <c r="W136" s="9">
        <v>159</v>
      </c>
      <c r="X136" s="9">
        <v>0</v>
      </c>
    </row>
    <row r="137" spans="1:24" ht="12.75" customHeight="1" x14ac:dyDescent="0.2">
      <c r="A137" s="2" t="s">
        <v>752</v>
      </c>
      <c r="B137" s="2" t="s">
        <v>854</v>
      </c>
      <c r="C137" s="9">
        <v>0</v>
      </c>
      <c r="D137" s="9">
        <v>0</v>
      </c>
      <c r="E137" s="9">
        <v>0</v>
      </c>
      <c r="F137" s="9">
        <v>0</v>
      </c>
      <c r="G137" s="9">
        <v>0</v>
      </c>
      <c r="H137" s="9">
        <v>0</v>
      </c>
      <c r="I137" s="9">
        <v>0</v>
      </c>
      <c r="J137" s="9">
        <v>0</v>
      </c>
      <c r="K137" s="9">
        <v>0</v>
      </c>
      <c r="L137" s="9">
        <v>0</v>
      </c>
      <c r="M137" s="9">
        <v>8904</v>
      </c>
      <c r="N137" s="9">
        <v>0</v>
      </c>
      <c r="O137" s="9">
        <v>0</v>
      </c>
      <c r="P137" s="9">
        <v>0</v>
      </c>
      <c r="Q137" s="9">
        <v>0</v>
      </c>
      <c r="R137" s="9">
        <v>0</v>
      </c>
      <c r="S137" s="9">
        <v>0</v>
      </c>
      <c r="T137" s="9">
        <v>0</v>
      </c>
      <c r="U137" s="9">
        <v>0</v>
      </c>
      <c r="V137" s="9"/>
      <c r="W137" s="9">
        <v>0</v>
      </c>
      <c r="X137" s="9">
        <v>0</v>
      </c>
    </row>
    <row r="138" spans="1:24" ht="12.75" customHeight="1" x14ac:dyDescent="0.2">
      <c r="A138" s="2" t="s">
        <v>965</v>
      </c>
      <c r="B138" s="2" t="s">
        <v>966</v>
      </c>
      <c r="C138" s="9">
        <v>0</v>
      </c>
      <c r="D138" s="9">
        <v>0</v>
      </c>
      <c r="E138" s="9">
        <v>0</v>
      </c>
      <c r="F138" s="9">
        <v>0</v>
      </c>
      <c r="G138" s="9">
        <v>0</v>
      </c>
      <c r="H138" s="9">
        <v>0</v>
      </c>
      <c r="I138" s="9">
        <v>0</v>
      </c>
      <c r="J138" s="9">
        <v>0</v>
      </c>
      <c r="K138" s="9">
        <v>0</v>
      </c>
      <c r="L138" s="9">
        <v>0</v>
      </c>
      <c r="M138" s="9">
        <v>0</v>
      </c>
      <c r="N138" s="9">
        <v>0</v>
      </c>
      <c r="O138" s="9">
        <v>0</v>
      </c>
      <c r="P138" s="9">
        <v>0</v>
      </c>
      <c r="Q138" s="9">
        <v>0</v>
      </c>
      <c r="R138" s="9">
        <v>0</v>
      </c>
      <c r="S138" s="9">
        <v>24106</v>
      </c>
      <c r="T138" s="9">
        <v>0</v>
      </c>
      <c r="U138" s="9">
        <v>0</v>
      </c>
      <c r="V138" s="9"/>
      <c r="W138" s="9">
        <v>0</v>
      </c>
      <c r="X138" s="9">
        <v>0</v>
      </c>
    </row>
    <row r="139" spans="1:24" ht="12.75" customHeight="1" x14ac:dyDescent="0.2">
      <c r="A139" s="2" t="s">
        <v>778</v>
      </c>
      <c r="B139" s="2" t="s">
        <v>872</v>
      </c>
      <c r="C139" s="9">
        <v>0</v>
      </c>
      <c r="D139" s="9">
        <v>0</v>
      </c>
      <c r="E139" s="9">
        <v>0</v>
      </c>
      <c r="F139" s="9">
        <v>0</v>
      </c>
      <c r="G139" s="9">
        <v>0</v>
      </c>
      <c r="H139" s="9">
        <v>0</v>
      </c>
      <c r="I139" s="9">
        <v>0</v>
      </c>
      <c r="J139" s="9">
        <v>0</v>
      </c>
      <c r="K139" s="9">
        <v>0</v>
      </c>
      <c r="L139" s="9">
        <v>0</v>
      </c>
      <c r="M139" s="9">
        <v>28778</v>
      </c>
      <c r="N139" s="9">
        <v>0</v>
      </c>
      <c r="O139" s="9">
        <v>0</v>
      </c>
      <c r="P139" s="9">
        <v>0</v>
      </c>
      <c r="Q139" s="9">
        <v>0</v>
      </c>
      <c r="R139" s="9">
        <v>0</v>
      </c>
      <c r="S139" s="9">
        <v>0</v>
      </c>
      <c r="T139" s="9">
        <v>0</v>
      </c>
      <c r="U139" s="9">
        <v>0</v>
      </c>
      <c r="V139" s="9"/>
      <c r="W139" s="9">
        <v>0</v>
      </c>
      <c r="X139" s="9">
        <v>0</v>
      </c>
    </row>
    <row r="140" spans="1:24" ht="12.75" customHeight="1" x14ac:dyDescent="0.2">
      <c r="A140" s="2" t="s">
        <v>445</v>
      </c>
      <c r="B140" s="2" t="s">
        <v>362</v>
      </c>
      <c r="C140" s="9">
        <v>0</v>
      </c>
      <c r="D140" s="9">
        <v>0</v>
      </c>
      <c r="E140" s="9">
        <v>0</v>
      </c>
      <c r="F140" s="9">
        <v>0</v>
      </c>
      <c r="G140" s="9">
        <v>0</v>
      </c>
      <c r="H140" s="9">
        <v>0</v>
      </c>
      <c r="I140" s="9">
        <v>0</v>
      </c>
      <c r="J140" s="9">
        <v>0</v>
      </c>
      <c r="K140" s="9">
        <v>0</v>
      </c>
      <c r="L140" s="9">
        <v>0</v>
      </c>
      <c r="M140" s="9">
        <v>490139</v>
      </c>
      <c r="N140" s="9">
        <v>91500</v>
      </c>
      <c r="O140" s="9">
        <v>0</v>
      </c>
      <c r="P140" s="9">
        <v>0</v>
      </c>
      <c r="Q140" s="9">
        <v>0</v>
      </c>
      <c r="R140" s="9">
        <v>0</v>
      </c>
      <c r="S140" s="9">
        <v>0</v>
      </c>
      <c r="T140" s="9">
        <v>0</v>
      </c>
      <c r="U140" s="9">
        <v>0</v>
      </c>
      <c r="V140" s="9"/>
      <c r="W140" s="9">
        <v>0</v>
      </c>
      <c r="X140" s="9">
        <v>0</v>
      </c>
    </row>
    <row r="141" spans="1:24" ht="12.75" customHeight="1" x14ac:dyDescent="0.2">
      <c r="A141" s="2" t="s">
        <v>809</v>
      </c>
      <c r="B141" s="2" t="s">
        <v>373</v>
      </c>
      <c r="C141" s="9">
        <v>0</v>
      </c>
      <c r="D141" s="9">
        <v>0</v>
      </c>
      <c r="E141" s="9">
        <v>0</v>
      </c>
      <c r="F141" s="9">
        <v>0</v>
      </c>
      <c r="G141" s="9">
        <v>0</v>
      </c>
      <c r="H141" s="9">
        <v>0</v>
      </c>
      <c r="I141" s="9">
        <v>0</v>
      </c>
      <c r="J141" s="9">
        <v>0</v>
      </c>
      <c r="K141" s="9">
        <v>0</v>
      </c>
      <c r="L141" s="9">
        <v>0</v>
      </c>
      <c r="M141" s="9">
        <v>27646</v>
      </c>
      <c r="N141" s="9">
        <v>0</v>
      </c>
      <c r="O141" s="9">
        <v>0</v>
      </c>
      <c r="P141" s="9">
        <v>0</v>
      </c>
      <c r="Q141" s="9">
        <v>0</v>
      </c>
      <c r="R141" s="9">
        <v>0</v>
      </c>
      <c r="S141" s="9">
        <v>0</v>
      </c>
      <c r="T141" s="9">
        <v>0</v>
      </c>
      <c r="U141" s="9">
        <v>0</v>
      </c>
      <c r="V141" s="9"/>
      <c r="W141" s="9">
        <v>0</v>
      </c>
      <c r="X141" s="9">
        <v>0</v>
      </c>
    </row>
    <row r="142" spans="1:24" ht="12.75" customHeight="1" x14ac:dyDescent="0.2">
      <c r="A142" s="2" t="s">
        <v>691</v>
      </c>
      <c r="B142" s="2" t="s">
        <v>66</v>
      </c>
      <c r="C142" s="9">
        <v>0</v>
      </c>
      <c r="D142" s="9">
        <v>0</v>
      </c>
      <c r="E142" s="9">
        <v>0</v>
      </c>
      <c r="F142" s="9">
        <v>0</v>
      </c>
      <c r="G142" s="9">
        <v>0</v>
      </c>
      <c r="H142" s="9">
        <v>0</v>
      </c>
      <c r="I142" s="9">
        <v>117</v>
      </c>
      <c r="J142" s="9">
        <v>0</v>
      </c>
      <c r="K142" s="9">
        <v>0</v>
      </c>
      <c r="L142" s="9">
        <v>0</v>
      </c>
      <c r="M142" s="9">
        <v>294442</v>
      </c>
      <c r="N142" s="9">
        <v>39000</v>
      </c>
      <c r="O142" s="9">
        <v>0</v>
      </c>
      <c r="P142" s="9">
        <v>500</v>
      </c>
      <c r="Q142" s="9">
        <v>0</v>
      </c>
      <c r="R142" s="9">
        <v>0</v>
      </c>
      <c r="S142" s="9">
        <v>0</v>
      </c>
      <c r="T142" s="9">
        <v>35</v>
      </c>
      <c r="U142" s="9">
        <v>0</v>
      </c>
      <c r="V142" s="9"/>
      <c r="W142" s="9">
        <v>0</v>
      </c>
      <c r="X142" s="9">
        <v>29200</v>
      </c>
    </row>
    <row r="143" spans="1:24" ht="12.75" customHeight="1" x14ac:dyDescent="0.2">
      <c r="A143" s="2" t="s">
        <v>456</v>
      </c>
      <c r="B143" s="2" t="s">
        <v>325</v>
      </c>
      <c r="C143" s="9">
        <v>0</v>
      </c>
      <c r="D143" s="9">
        <v>0</v>
      </c>
      <c r="E143" s="9">
        <v>0</v>
      </c>
      <c r="F143" s="9">
        <v>0</v>
      </c>
      <c r="G143" s="9">
        <v>0</v>
      </c>
      <c r="H143" s="9">
        <v>0</v>
      </c>
      <c r="I143" s="9">
        <v>0</v>
      </c>
      <c r="J143" s="9">
        <v>0</v>
      </c>
      <c r="K143" s="9">
        <v>0</v>
      </c>
      <c r="L143" s="9">
        <v>0</v>
      </c>
      <c r="M143" s="9">
        <v>107935</v>
      </c>
      <c r="N143" s="9">
        <v>35600</v>
      </c>
      <c r="O143" s="9">
        <v>0</v>
      </c>
      <c r="P143" s="9">
        <v>0</v>
      </c>
      <c r="Q143" s="9">
        <v>0</v>
      </c>
      <c r="R143" s="9">
        <v>0</v>
      </c>
      <c r="S143" s="9">
        <v>0</v>
      </c>
      <c r="T143" s="9">
        <v>0</v>
      </c>
      <c r="U143" s="9">
        <v>0</v>
      </c>
      <c r="V143" s="9"/>
      <c r="W143" s="9">
        <v>0</v>
      </c>
      <c r="X143" s="9">
        <v>0</v>
      </c>
    </row>
    <row r="144" spans="1:24" ht="12.75" customHeight="1" x14ac:dyDescent="0.2">
      <c r="A144" s="2" t="s">
        <v>790</v>
      </c>
      <c r="B144" s="2" t="s">
        <v>883</v>
      </c>
      <c r="C144" s="9">
        <v>0</v>
      </c>
      <c r="D144" s="9">
        <v>0</v>
      </c>
      <c r="E144" s="9">
        <v>0</v>
      </c>
      <c r="F144" s="9">
        <v>0</v>
      </c>
      <c r="G144" s="9">
        <v>0</v>
      </c>
      <c r="H144" s="9">
        <v>0</v>
      </c>
      <c r="I144" s="9">
        <v>0</v>
      </c>
      <c r="J144" s="9">
        <v>0</v>
      </c>
      <c r="K144" s="9">
        <v>0</v>
      </c>
      <c r="L144" s="9">
        <v>0</v>
      </c>
      <c r="M144" s="9">
        <v>7930</v>
      </c>
      <c r="N144" s="9">
        <v>0</v>
      </c>
      <c r="O144" s="9">
        <v>0</v>
      </c>
      <c r="P144" s="9">
        <v>0</v>
      </c>
      <c r="Q144" s="9">
        <v>0</v>
      </c>
      <c r="R144" s="9">
        <v>0</v>
      </c>
      <c r="S144" s="9">
        <v>0</v>
      </c>
      <c r="T144" s="9">
        <v>0</v>
      </c>
      <c r="U144" s="9">
        <v>0</v>
      </c>
      <c r="V144" s="9"/>
      <c r="W144" s="9">
        <v>0</v>
      </c>
      <c r="X144" s="9">
        <v>0</v>
      </c>
    </row>
    <row r="145" spans="1:24" ht="12.75" customHeight="1" x14ac:dyDescent="0.2">
      <c r="A145" s="2" t="s">
        <v>753</v>
      </c>
      <c r="B145" s="2" t="s">
        <v>855</v>
      </c>
      <c r="C145" s="9">
        <v>0</v>
      </c>
      <c r="D145" s="9">
        <v>0</v>
      </c>
      <c r="E145" s="9">
        <v>0</v>
      </c>
      <c r="F145" s="9">
        <v>0</v>
      </c>
      <c r="G145" s="9">
        <v>0</v>
      </c>
      <c r="H145" s="9">
        <v>0</v>
      </c>
      <c r="I145" s="9">
        <v>0</v>
      </c>
      <c r="J145" s="9">
        <v>0</v>
      </c>
      <c r="K145" s="9">
        <v>0</v>
      </c>
      <c r="L145" s="9">
        <v>0</v>
      </c>
      <c r="M145" s="9">
        <v>0</v>
      </c>
      <c r="N145" s="9">
        <v>0</v>
      </c>
      <c r="O145" s="9">
        <v>0</v>
      </c>
      <c r="P145" s="9">
        <v>0</v>
      </c>
      <c r="Q145" s="9">
        <v>0</v>
      </c>
      <c r="R145" s="9">
        <v>0</v>
      </c>
      <c r="S145" s="9">
        <v>0</v>
      </c>
      <c r="T145" s="9">
        <v>0</v>
      </c>
      <c r="U145" s="9">
        <v>0</v>
      </c>
      <c r="V145" s="9"/>
      <c r="W145" s="9">
        <v>0</v>
      </c>
      <c r="X145" s="9">
        <v>0</v>
      </c>
    </row>
    <row r="146" spans="1:24" ht="12.75" customHeight="1" x14ac:dyDescent="0.2">
      <c r="A146" s="2" t="s">
        <v>537</v>
      </c>
      <c r="B146" s="2" t="s">
        <v>67</v>
      </c>
      <c r="C146" s="9">
        <v>0</v>
      </c>
      <c r="D146" s="9">
        <v>0</v>
      </c>
      <c r="E146" s="9">
        <v>0</v>
      </c>
      <c r="F146" s="9">
        <v>0</v>
      </c>
      <c r="G146" s="9">
        <v>0</v>
      </c>
      <c r="H146" s="9">
        <v>0</v>
      </c>
      <c r="I146" s="9">
        <v>0</v>
      </c>
      <c r="J146" s="9">
        <v>0</v>
      </c>
      <c r="K146" s="9">
        <v>0</v>
      </c>
      <c r="L146" s="9">
        <v>4</v>
      </c>
      <c r="M146" s="9">
        <v>4003</v>
      </c>
      <c r="N146" s="9">
        <v>3000</v>
      </c>
      <c r="O146" s="9">
        <v>0</v>
      </c>
      <c r="P146" s="9">
        <v>0</v>
      </c>
      <c r="Q146" s="9">
        <v>0</v>
      </c>
      <c r="R146" s="9">
        <v>0</v>
      </c>
      <c r="S146" s="9">
        <v>0</v>
      </c>
      <c r="T146" s="9">
        <v>0</v>
      </c>
      <c r="U146" s="9">
        <v>0</v>
      </c>
      <c r="V146" s="9"/>
      <c r="W146" s="9">
        <v>10</v>
      </c>
      <c r="X146" s="9">
        <v>0</v>
      </c>
    </row>
    <row r="147" spans="1:24" ht="12.75" customHeight="1" x14ac:dyDescent="0.2">
      <c r="A147" s="2" t="s">
        <v>967</v>
      </c>
      <c r="B147" s="2" t="s">
        <v>968</v>
      </c>
      <c r="C147" s="9">
        <v>0</v>
      </c>
      <c r="D147" s="9">
        <v>0</v>
      </c>
      <c r="E147" s="9">
        <v>0</v>
      </c>
      <c r="F147" s="9">
        <v>0</v>
      </c>
      <c r="G147" s="9">
        <v>0</v>
      </c>
      <c r="H147" s="9">
        <v>0</v>
      </c>
      <c r="I147" s="9">
        <v>0</v>
      </c>
      <c r="J147" s="9">
        <v>0</v>
      </c>
      <c r="K147" s="9">
        <v>0</v>
      </c>
      <c r="L147" s="9">
        <v>0</v>
      </c>
      <c r="M147" s="9">
        <v>15099</v>
      </c>
      <c r="N147" s="9">
        <v>0</v>
      </c>
      <c r="O147" s="9">
        <v>0</v>
      </c>
      <c r="P147" s="9">
        <v>0</v>
      </c>
      <c r="Q147" s="9">
        <v>0</v>
      </c>
      <c r="R147" s="9">
        <v>0</v>
      </c>
      <c r="S147" s="9">
        <v>0</v>
      </c>
      <c r="T147" s="9">
        <v>0</v>
      </c>
      <c r="U147" s="9">
        <v>0</v>
      </c>
      <c r="V147" s="9"/>
      <c r="W147" s="9">
        <v>0</v>
      </c>
      <c r="X147" s="9">
        <v>0</v>
      </c>
    </row>
    <row r="148" spans="1:24" ht="12.75" customHeight="1" x14ac:dyDescent="0.2">
      <c r="A148" s="2" t="s">
        <v>701</v>
      </c>
      <c r="B148" s="2" t="s">
        <v>68</v>
      </c>
      <c r="C148" s="9">
        <v>0</v>
      </c>
      <c r="D148" s="9">
        <v>0</v>
      </c>
      <c r="E148" s="9">
        <v>0</v>
      </c>
      <c r="F148" s="9">
        <v>0</v>
      </c>
      <c r="G148" s="9">
        <v>0</v>
      </c>
      <c r="H148" s="9">
        <v>0</v>
      </c>
      <c r="I148" s="9">
        <v>155</v>
      </c>
      <c r="J148" s="9">
        <v>0</v>
      </c>
      <c r="K148" s="9">
        <v>0</v>
      </c>
      <c r="L148" s="9">
        <v>13567</v>
      </c>
      <c r="M148" s="9">
        <v>392471</v>
      </c>
      <c r="N148" s="9">
        <v>20000</v>
      </c>
      <c r="O148" s="9">
        <v>0</v>
      </c>
      <c r="P148" s="9">
        <v>50</v>
      </c>
      <c r="Q148" s="9">
        <v>0</v>
      </c>
      <c r="R148" s="9">
        <v>0</v>
      </c>
      <c r="S148" s="9">
        <v>0</v>
      </c>
      <c r="T148" s="9">
        <v>4</v>
      </c>
      <c r="U148" s="9">
        <v>0</v>
      </c>
      <c r="V148" s="9"/>
      <c r="W148" s="9">
        <v>1000</v>
      </c>
      <c r="X148" s="9">
        <v>0</v>
      </c>
    </row>
    <row r="149" spans="1:24" ht="12.75" customHeight="1" x14ac:dyDescent="0.2">
      <c r="A149" s="2" t="s">
        <v>969</v>
      </c>
      <c r="B149" s="2" t="s">
        <v>970</v>
      </c>
      <c r="C149" s="9">
        <v>0</v>
      </c>
      <c r="D149" s="9">
        <v>5000</v>
      </c>
      <c r="E149" s="9">
        <v>0</v>
      </c>
      <c r="F149" s="9">
        <v>0</v>
      </c>
      <c r="G149" s="9">
        <v>44</v>
      </c>
      <c r="H149" s="9">
        <v>0</v>
      </c>
      <c r="I149" s="9">
        <v>156</v>
      </c>
      <c r="J149" s="9">
        <v>0</v>
      </c>
      <c r="K149" s="9">
        <v>0</v>
      </c>
      <c r="L149" s="9">
        <v>0</v>
      </c>
      <c r="M149" s="9">
        <v>130077</v>
      </c>
      <c r="N149" s="9">
        <v>9500</v>
      </c>
      <c r="O149" s="9">
        <v>0</v>
      </c>
      <c r="P149" s="9">
        <v>500</v>
      </c>
      <c r="Q149" s="9">
        <v>0</v>
      </c>
      <c r="R149" s="9">
        <v>500</v>
      </c>
      <c r="S149" s="9">
        <v>0</v>
      </c>
      <c r="T149" s="9">
        <v>90</v>
      </c>
      <c r="U149" s="9">
        <v>0</v>
      </c>
      <c r="V149" s="9"/>
      <c r="W149" s="9">
        <v>12695</v>
      </c>
      <c r="X149" s="9">
        <v>1750</v>
      </c>
    </row>
    <row r="150" spans="1:24" ht="12.75" customHeight="1" x14ac:dyDescent="0.2">
      <c r="A150" s="2" t="s">
        <v>971</v>
      </c>
      <c r="B150" s="2" t="s">
        <v>972</v>
      </c>
      <c r="C150" s="9">
        <v>0</v>
      </c>
      <c r="D150" s="9">
        <v>0</v>
      </c>
      <c r="E150" s="9">
        <v>0</v>
      </c>
      <c r="F150" s="9">
        <v>0</v>
      </c>
      <c r="G150" s="9">
        <v>0</v>
      </c>
      <c r="H150" s="9">
        <v>0</v>
      </c>
      <c r="I150" s="9">
        <v>0</v>
      </c>
      <c r="J150" s="9">
        <v>0</v>
      </c>
      <c r="K150" s="9">
        <v>0</v>
      </c>
      <c r="L150" s="9">
        <v>0</v>
      </c>
      <c r="M150" s="9">
        <v>0</v>
      </c>
      <c r="N150" s="9">
        <v>0</v>
      </c>
      <c r="O150" s="9">
        <v>0</v>
      </c>
      <c r="P150" s="9">
        <v>0</v>
      </c>
      <c r="Q150" s="9">
        <v>0</v>
      </c>
      <c r="R150" s="9">
        <v>0</v>
      </c>
      <c r="S150" s="9">
        <v>3900</v>
      </c>
      <c r="T150" s="9">
        <v>0</v>
      </c>
      <c r="U150" s="9">
        <v>0</v>
      </c>
      <c r="V150" s="9"/>
      <c r="W150" s="9">
        <v>0</v>
      </c>
      <c r="X150" s="9">
        <v>0</v>
      </c>
    </row>
    <row r="151" spans="1:24" ht="12.75" customHeight="1" x14ac:dyDescent="0.2">
      <c r="A151" s="2" t="s">
        <v>791</v>
      </c>
      <c r="B151" s="2" t="s">
        <v>884</v>
      </c>
      <c r="C151" s="9">
        <v>0</v>
      </c>
      <c r="D151" s="9">
        <v>0</v>
      </c>
      <c r="E151" s="9">
        <v>0</v>
      </c>
      <c r="F151" s="9">
        <v>0</v>
      </c>
      <c r="G151" s="9">
        <v>0</v>
      </c>
      <c r="H151" s="9">
        <v>0</v>
      </c>
      <c r="I151" s="9">
        <v>0</v>
      </c>
      <c r="J151" s="9">
        <v>0</v>
      </c>
      <c r="K151" s="9">
        <v>0</v>
      </c>
      <c r="L151" s="9">
        <v>0</v>
      </c>
      <c r="M151" s="9">
        <v>1804</v>
      </c>
      <c r="N151" s="9">
        <v>0</v>
      </c>
      <c r="O151" s="9">
        <v>0</v>
      </c>
      <c r="P151" s="9">
        <v>0</v>
      </c>
      <c r="Q151" s="9">
        <v>0</v>
      </c>
      <c r="R151" s="9">
        <v>0</v>
      </c>
      <c r="S151" s="9">
        <v>0</v>
      </c>
      <c r="T151" s="9">
        <v>0</v>
      </c>
      <c r="U151" s="9">
        <v>0</v>
      </c>
      <c r="V151" s="9"/>
      <c r="W151" s="9">
        <v>0</v>
      </c>
      <c r="X151" s="9">
        <v>0</v>
      </c>
    </row>
    <row r="152" spans="1:24" ht="12.75" customHeight="1" x14ac:dyDescent="0.2">
      <c r="A152" s="2" t="s">
        <v>754</v>
      </c>
      <c r="B152" s="2" t="s">
        <v>856</v>
      </c>
      <c r="C152" s="9">
        <v>0</v>
      </c>
      <c r="D152" s="9">
        <v>0</v>
      </c>
      <c r="E152" s="9">
        <v>0</v>
      </c>
      <c r="F152" s="9">
        <v>0</v>
      </c>
      <c r="G152" s="9">
        <v>0</v>
      </c>
      <c r="H152" s="9">
        <v>0</v>
      </c>
      <c r="I152" s="9">
        <v>0</v>
      </c>
      <c r="J152" s="9">
        <v>0</v>
      </c>
      <c r="K152" s="9">
        <v>0</v>
      </c>
      <c r="L152" s="9">
        <v>0</v>
      </c>
      <c r="M152" s="9">
        <v>0</v>
      </c>
      <c r="N152" s="9">
        <v>0</v>
      </c>
      <c r="O152" s="9">
        <v>0</v>
      </c>
      <c r="P152" s="9">
        <v>0</v>
      </c>
      <c r="Q152" s="9">
        <v>0</v>
      </c>
      <c r="R152" s="9">
        <v>0</v>
      </c>
      <c r="S152" s="9">
        <v>0</v>
      </c>
      <c r="T152" s="9">
        <v>0</v>
      </c>
      <c r="U152" s="9">
        <v>0</v>
      </c>
      <c r="V152" s="9"/>
      <c r="W152" s="9">
        <v>0</v>
      </c>
      <c r="X152" s="9">
        <v>0</v>
      </c>
    </row>
    <row r="153" spans="1:24" ht="12.75" customHeight="1" x14ac:dyDescent="0.2">
      <c r="A153" s="2" t="s">
        <v>464</v>
      </c>
      <c r="B153" s="2" t="s">
        <v>374</v>
      </c>
      <c r="C153" s="9">
        <v>0</v>
      </c>
      <c r="D153" s="9">
        <v>0</v>
      </c>
      <c r="E153" s="9">
        <v>0</v>
      </c>
      <c r="F153" s="9">
        <v>0</v>
      </c>
      <c r="G153" s="9">
        <v>0</v>
      </c>
      <c r="H153" s="9">
        <v>0</v>
      </c>
      <c r="I153" s="9">
        <v>0</v>
      </c>
      <c r="J153" s="9">
        <v>0</v>
      </c>
      <c r="K153" s="9">
        <v>0</v>
      </c>
      <c r="L153" s="9">
        <v>0</v>
      </c>
      <c r="M153" s="9">
        <v>289435</v>
      </c>
      <c r="N153" s="9">
        <v>9900</v>
      </c>
      <c r="O153" s="9">
        <v>0</v>
      </c>
      <c r="P153" s="9">
        <v>0</v>
      </c>
      <c r="Q153" s="9">
        <v>0</v>
      </c>
      <c r="R153" s="9">
        <v>0</v>
      </c>
      <c r="S153" s="9">
        <v>0</v>
      </c>
      <c r="T153" s="9">
        <v>0</v>
      </c>
      <c r="U153" s="9">
        <v>16500</v>
      </c>
      <c r="V153" s="9"/>
      <c r="W153" s="9">
        <v>0</v>
      </c>
      <c r="X153" s="9">
        <v>304</v>
      </c>
    </row>
    <row r="154" spans="1:24" ht="12.75" customHeight="1" x14ac:dyDescent="0.2">
      <c r="A154" s="2" t="s">
        <v>973</v>
      </c>
      <c r="B154" s="2" t="s">
        <v>974</v>
      </c>
      <c r="C154" s="9">
        <v>0</v>
      </c>
      <c r="D154" s="9">
        <v>0</v>
      </c>
      <c r="E154" s="9">
        <v>0</v>
      </c>
      <c r="F154" s="9">
        <v>0</v>
      </c>
      <c r="G154" s="9">
        <v>0</v>
      </c>
      <c r="H154" s="9">
        <v>0</v>
      </c>
      <c r="I154" s="9">
        <v>0</v>
      </c>
      <c r="J154" s="9">
        <v>0</v>
      </c>
      <c r="K154" s="9">
        <v>0</v>
      </c>
      <c r="L154" s="9">
        <v>0</v>
      </c>
      <c r="M154" s="9">
        <v>0</v>
      </c>
      <c r="N154" s="9">
        <v>0</v>
      </c>
      <c r="O154" s="9">
        <v>0</v>
      </c>
      <c r="P154" s="9">
        <v>0</v>
      </c>
      <c r="Q154" s="9">
        <v>0</v>
      </c>
      <c r="R154" s="9">
        <v>0</v>
      </c>
      <c r="S154" s="9">
        <v>0</v>
      </c>
      <c r="T154" s="9">
        <v>0</v>
      </c>
      <c r="U154" s="9">
        <v>0</v>
      </c>
      <c r="V154" s="9"/>
      <c r="W154" s="9">
        <v>0</v>
      </c>
      <c r="X154" s="9">
        <v>0</v>
      </c>
    </row>
    <row r="155" spans="1:24" ht="12.75" customHeight="1" x14ac:dyDescent="0.2">
      <c r="A155" s="2" t="s">
        <v>730</v>
      </c>
      <c r="B155" s="2" t="s">
        <v>69</v>
      </c>
      <c r="C155" s="9">
        <v>0</v>
      </c>
      <c r="D155" s="9">
        <v>0</v>
      </c>
      <c r="E155" s="9">
        <v>0</v>
      </c>
      <c r="F155" s="9">
        <v>0</v>
      </c>
      <c r="G155" s="9">
        <v>0</v>
      </c>
      <c r="H155" s="9">
        <v>0</v>
      </c>
      <c r="I155" s="9">
        <v>0</v>
      </c>
      <c r="J155" s="9">
        <v>0</v>
      </c>
      <c r="K155" s="9">
        <v>0</v>
      </c>
      <c r="L155" s="9">
        <v>0</v>
      </c>
      <c r="M155" s="9">
        <v>515646</v>
      </c>
      <c r="N155" s="9">
        <v>23000</v>
      </c>
      <c r="O155" s="9">
        <v>0</v>
      </c>
      <c r="P155" s="9">
        <v>0</v>
      </c>
      <c r="Q155" s="9">
        <v>0</v>
      </c>
      <c r="R155" s="9">
        <v>0</v>
      </c>
      <c r="S155" s="9">
        <v>0</v>
      </c>
      <c r="T155" s="9">
        <v>0</v>
      </c>
      <c r="U155" s="9">
        <v>55000</v>
      </c>
      <c r="V155" s="9"/>
      <c r="W155" s="9">
        <v>0</v>
      </c>
      <c r="X155" s="9">
        <v>0</v>
      </c>
    </row>
    <row r="156" spans="1:24" ht="12.75" customHeight="1" x14ac:dyDescent="0.2">
      <c r="A156" s="2" t="s">
        <v>975</v>
      </c>
      <c r="B156" s="2" t="s">
        <v>976</v>
      </c>
      <c r="C156" s="9">
        <v>0</v>
      </c>
      <c r="D156" s="9">
        <v>0</v>
      </c>
      <c r="E156" s="9">
        <v>0</v>
      </c>
      <c r="F156" s="9">
        <v>0</v>
      </c>
      <c r="G156" s="9">
        <v>0</v>
      </c>
      <c r="H156" s="9">
        <v>0</v>
      </c>
      <c r="I156" s="9">
        <v>0</v>
      </c>
      <c r="J156" s="9">
        <v>0</v>
      </c>
      <c r="K156" s="9">
        <v>0</v>
      </c>
      <c r="L156" s="9">
        <v>0</v>
      </c>
      <c r="M156" s="9">
        <v>135203</v>
      </c>
      <c r="N156" s="9">
        <v>58600</v>
      </c>
      <c r="O156" s="9">
        <v>0</v>
      </c>
      <c r="P156" s="9">
        <v>0</v>
      </c>
      <c r="Q156" s="9">
        <v>0</v>
      </c>
      <c r="R156" s="9">
        <v>0</v>
      </c>
      <c r="S156" s="9">
        <v>0</v>
      </c>
      <c r="T156" s="9">
        <v>0</v>
      </c>
      <c r="U156" s="9">
        <v>8000</v>
      </c>
      <c r="V156" s="9"/>
      <c r="W156" s="9">
        <v>0</v>
      </c>
      <c r="X156" s="9">
        <v>0</v>
      </c>
    </row>
    <row r="157" spans="1:24" ht="12.75" customHeight="1" x14ac:dyDescent="0.2">
      <c r="A157" s="2" t="s">
        <v>413</v>
      </c>
      <c r="B157" s="2" t="s">
        <v>70</v>
      </c>
      <c r="C157" s="9">
        <v>0</v>
      </c>
      <c r="D157" s="9">
        <v>0</v>
      </c>
      <c r="E157" s="9">
        <v>0</v>
      </c>
      <c r="F157" s="9">
        <v>0</v>
      </c>
      <c r="G157" s="9">
        <v>0</v>
      </c>
      <c r="H157" s="9">
        <v>0</v>
      </c>
      <c r="I157" s="9">
        <v>0</v>
      </c>
      <c r="J157" s="9">
        <v>0</v>
      </c>
      <c r="K157" s="9">
        <v>0</v>
      </c>
      <c r="L157" s="9">
        <v>0</v>
      </c>
      <c r="M157" s="9">
        <v>0</v>
      </c>
      <c r="N157" s="9">
        <v>0</v>
      </c>
      <c r="O157" s="9">
        <v>0</v>
      </c>
      <c r="P157" s="9">
        <v>0</v>
      </c>
      <c r="Q157" s="9">
        <v>0</v>
      </c>
      <c r="R157" s="9">
        <v>0</v>
      </c>
      <c r="S157" s="9">
        <v>0</v>
      </c>
      <c r="T157" s="9">
        <v>0</v>
      </c>
      <c r="U157" s="9">
        <v>0</v>
      </c>
      <c r="V157" s="9"/>
      <c r="W157" s="9">
        <v>0</v>
      </c>
      <c r="X157" s="9">
        <v>0</v>
      </c>
    </row>
    <row r="158" spans="1:24" ht="12.75" customHeight="1" x14ac:dyDescent="0.2">
      <c r="A158" s="2" t="s">
        <v>446</v>
      </c>
      <c r="B158" s="2" t="s">
        <v>71</v>
      </c>
      <c r="C158" s="9">
        <v>0</v>
      </c>
      <c r="D158" s="9">
        <v>0</v>
      </c>
      <c r="E158" s="9">
        <v>0</v>
      </c>
      <c r="F158" s="9">
        <v>0</v>
      </c>
      <c r="G158" s="9">
        <v>0</v>
      </c>
      <c r="H158" s="9">
        <v>0</v>
      </c>
      <c r="I158" s="9">
        <v>0</v>
      </c>
      <c r="J158" s="9">
        <v>0</v>
      </c>
      <c r="K158" s="9">
        <v>0</v>
      </c>
      <c r="L158" s="9">
        <v>0</v>
      </c>
      <c r="M158" s="9">
        <v>0</v>
      </c>
      <c r="N158" s="9">
        <v>0</v>
      </c>
      <c r="O158" s="9">
        <v>0</v>
      </c>
      <c r="P158" s="9">
        <v>0</v>
      </c>
      <c r="Q158" s="9">
        <v>0</v>
      </c>
      <c r="R158" s="9">
        <v>0</v>
      </c>
      <c r="S158" s="9">
        <v>0</v>
      </c>
      <c r="T158" s="9">
        <v>0</v>
      </c>
      <c r="U158" s="9">
        <v>0</v>
      </c>
      <c r="V158" s="9"/>
      <c r="W158" s="9">
        <v>8300</v>
      </c>
      <c r="X158" s="9">
        <v>0</v>
      </c>
    </row>
    <row r="159" spans="1:24" ht="12.75" customHeight="1" x14ac:dyDescent="0.2">
      <c r="A159" s="2" t="s">
        <v>458</v>
      </c>
      <c r="B159" s="2" t="s">
        <v>72</v>
      </c>
      <c r="C159" s="9">
        <v>0</v>
      </c>
      <c r="D159" s="9">
        <v>0</v>
      </c>
      <c r="E159" s="9">
        <v>0</v>
      </c>
      <c r="F159" s="9">
        <v>0</v>
      </c>
      <c r="G159" s="9">
        <v>0</v>
      </c>
      <c r="H159" s="9">
        <v>0</v>
      </c>
      <c r="I159" s="9">
        <v>0</v>
      </c>
      <c r="J159" s="9">
        <v>0</v>
      </c>
      <c r="K159" s="9">
        <v>0</v>
      </c>
      <c r="L159" s="9">
        <v>0</v>
      </c>
      <c r="M159" s="9">
        <v>0</v>
      </c>
      <c r="N159" s="9">
        <v>0</v>
      </c>
      <c r="O159" s="9">
        <v>0</v>
      </c>
      <c r="P159" s="9">
        <v>0</v>
      </c>
      <c r="Q159" s="9">
        <v>0</v>
      </c>
      <c r="R159" s="9">
        <v>0</v>
      </c>
      <c r="S159" s="9">
        <v>0</v>
      </c>
      <c r="T159" s="9">
        <v>0</v>
      </c>
      <c r="U159" s="9">
        <v>0</v>
      </c>
      <c r="V159" s="9"/>
      <c r="W159" s="9">
        <v>0</v>
      </c>
      <c r="X159" s="9">
        <v>158</v>
      </c>
    </row>
    <row r="160" spans="1:24" ht="12.75" customHeight="1" x14ac:dyDescent="0.2">
      <c r="A160" s="2" t="s">
        <v>977</v>
      </c>
      <c r="B160" s="2" t="s">
        <v>978</v>
      </c>
      <c r="C160" s="9">
        <v>0</v>
      </c>
      <c r="D160" s="9">
        <v>0</v>
      </c>
      <c r="E160" s="9">
        <v>0</v>
      </c>
      <c r="F160" s="9">
        <v>0</v>
      </c>
      <c r="G160" s="9">
        <v>0</v>
      </c>
      <c r="H160" s="9">
        <v>0</v>
      </c>
      <c r="I160" s="9">
        <v>0</v>
      </c>
      <c r="J160" s="9">
        <v>0</v>
      </c>
      <c r="K160" s="9">
        <v>0</v>
      </c>
      <c r="L160" s="9">
        <v>0</v>
      </c>
      <c r="M160" s="9">
        <v>101088</v>
      </c>
      <c r="N160" s="9">
        <v>16400</v>
      </c>
      <c r="O160" s="9">
        <v>2000</v>
      </c>
      <c r="P160" s="9">
        <v>8600</v>
      </c>
      <c r="Q160" s="9">
        <v>0</v>
      </c>
      <c r="R160" s="9">
        <v>0</v>
      </c>
      <c r="S160" s="9">
        <v>0</v>
      </c>
      <c r="T160" s="9">
        <v>0</v>
      </c>
      <c r="U160" s="9">
        <v>1500</v>
      </c>
      <c r="V160" s="9"/>
      <c r="W160" s="9">
        <v>16900</v>
      </c>
      <c r="X160" s="9">
        <v>0</v>
      </c>
    </row>
    <row r="161" spans="1:24" ht="12.75" customHeight="1" x14ac:dyDescent="0.2">
      <c r="A161" s="2" t="s">
        <v>498</v>
      </c>
      <c r="B161" s="2" t="s">
        <v>73</v>
      </c>
      <c r="C161" s="9">
        <v>0</v>
      </c>
      <c r="D161" s="9">
        <v>0</v>
      </c>
      <c r="E161" s="9">
        <v>0</v>
      </c>
      <c r="F161" s="9">
        <v>0</v>
      </c>
      <c r="G161" s="9">
        <v>0</v>
      </c>
      <c r="H161" s="9">
        <v>0</v>
      </c>
      <c r="I161" s="9">
        <v>0</v>
      </c>
      <c r="J161" s="9">
        <v>0</v>
      </c>
      <c r="K161" s="9">
        <v>0</v>
      </c>
      <c r="L161" s="9">
        <v>0</v>
      </c>
      <c r="M161" s="9">
        <v>0</v>
      </c>
      <c r="N161" s="9">
        <v>0</v>
      </c>
      <c r="O161" s="9">
        <v>0</v>
      </c>
      <c r="P161" s="9">
        <v>0</v>
      </c>
      <c r="Q161" s="9">
        <v>0</v>
      </c>
      <c r="R161" s="9">
        <v>0</v>
      </c>
      <c r="S161" s="9">
        <v>0</v>
      </c>
      <c r="T161" s="9">
        <v>0</v>
      </c>
      <c r="U161" s="9">
        <v>0</v>
      </c>
      <c r="V161" s="9"/>
      <c r="W161" s="9">
        <v>0</v>
      </c>
      <c r="X161" s="9">
        <v>0</v>
      </c>
    </row>
    <row r="162" spans="1:24" ht="12.75" customHeight="1" x14ac:dyDescent="0.2">
      <c r="A162" s="2" t="s">
        <v>519</v>
      </c>
      <c r="B162" s="2" t="s">
        <v>74</v>
      </c>
      <c r="C162" s="9">
        <v>0</v>
      </c>
      <c r="D162" s="9">
        <v>0</v>
      </c>
      <c r="E162" s="9">
        <v>0</v>
      </c>
      <c r="F162" s="9">
        <v>0</v>
      </c>
      <c r="G162" s="9">
        <v>0</v>
      </c>
      <c r="H162" s="9">
        <v>0</v>
      </c>
      <c r="I162" s="9">
        <v>0</v>
      </c>
      <c r="J162" s="9">
        <v>0</v>
      </c>
      <c r="K162" s="9">
        <v>0</v>
      </c>
      <c r="L162" s="9">
        <v>6000</v>
      </c>
      <c r="M162" s="9">
        <v>1500</v>
      </c>
      <c r="N162" s="9">
        <v>0</v>
      </c>
      <c r="O162" s="9">
        <v>0</v>
      </c>
      <c r="P162" s="9">
        <v>0</v>
      </c>
      <c r="Q162" s="9">
        <v>0</v>
      </c>
      <c r="R162" s="9">
        <v>0</v>
      </c>
      <c r="S162" s="9">
        <v>0</v>
      </c>
      <c r="T162" s="9">
        <v>0</v>
      </c>
      <c r="U162" s="9">
        <v>0</v>
      </c>
      <c r="V162" s="9"/>
      <c r="W162" s="9">
        <v>0</v>
      </c>
      <c r="X162" s="9">
        <v>0</v>
      </c>
    </row>
    <row r="163" spans="1:24" ht="12.75" customHeight="1" x14ac:dyDescent="0.2">
      <c r="A163" s="2" t="s">
        <v>573</v>
      </c>
      <c r="B163" s="2" t="s">
        <v>75</v>
      </c>
      <c r="C163" s="9">
        <v>0</v>
      </c>
      <c r="D163" s="9">
        <v>0</v>
      </c>
      <c r="E163" s="9">
        <v>0</v>
      </c>
      <c r="F163" s="9">
        <v>0</v>
      </c>
      <c r="G163" s="9">
        <v>0</v>
      </c>
      <c r="H163" s="9">
        <v>0</v>
      </c>
      <c r="I163" s="9">
        <v>0</v>
      </c>
      <c r="J163" s="9">
        <v>0</v>
      </c>
      <c r="K163" s="9">
        <v>0</v>
      </c>
      <c r="L163" s="9">
        <v>0</v>
      </c>
      <c r="M163" s="9">
        <v>0</v>
      </c>
      <c r="N163" s="9">
        <v>0</v>
      </c>
      <c r="O163" s="9">
        <v>0</v>
      </c>
      <c r="P163" s="9">
        <v>0</v>
      </c>
      <c r="Q163" s="9">
        <v>0</v>
      </c>
      <c r="R163" s="9">
        <v>0</v>
      </c>
      <c r="S163" s="9">
        <v>0</v>
      </c>
      <c r="T163" s="9">
        <v>0</v>
      </c>
      <c r="U163" s="9">
        <v>0</v>
      </c>
      <c r="V163" s="9"/>
      <c r="W163" s="9">
        <v>0</v>
      </c>
      <c r="X163" s="9">
        <v>0</v>
      </c>
    </row>
    <row r="164" spans="1:24" ht="12.75" customHeight="1" x14ac:dyDescent="0.2">
      <c r="A164" s="2" t="s">
        <v>810</v>
      </c>
      <c r="B164" s="2" t="s">
        <v>898</v>
      </c>
      <c r="C164" s="9">
        <v>0</v>
      </c>
      <c r="D164" s="9">
        <v>0</v>
      </c>
      <c r="E164" s="9">
        <v>0</v>
      </c>
      <c r="F164" s="9">
        <v>0</v>
      </c>
      <c r="G164" s="9">
        <v>0</v>
      </c>
      <c r="H164" s="9">
        <v>0</v>
      </c>
      <c r="I164" s="9">
        <v>0</v>
      </c>
      <c r="J164" s="9">
        <v>0</v>
      </c>
      <c r="K164" s="9">
        <v>0</v>
      </c>
      <c r="L164" s="9">
        <v>0</v>
      </c>
      <c r="M164" s="9">
        <v>1610</v>
      </c>
      <c r="N164" s="9">
        <v>0</v>
      </c>
      <c r="O164" s="9">
        <v>0</v>
      </c>
      <c r="P164" s="9">
        <v>0</v>
      </c>
      <c r="Q164" s="9">
        <v>0</v>
      </c>
      <c r="R164" s="9">
        <v>0</v>
      </c>
      <c r="S164" s="9">
        <v>0</v>
      </c>
      <c r="T164" s="9">
        <v>0</v>
      </c>
      <c r="U164" s="9">
        <v>0</v>
      </c>
      <c r="V164" s="9"/>
      <c r="W164" s="9">
        <v>0</v>
      </c>
      <c r="X164" s="9">
        <v>0</v>
      </c>
    </row>
    <row r="165" spans="1:24" ht="12.75" customHeight="1" x14ac:dyDescent="0.2">
      <c r="A165" s="2" t="s">
        <v>979</v>
      </c>
      <c r="B165" s="2" t="s">
        <v>980</v>
      </c>
      <c r="C165" s="9">
        <v>0</v>
      </c>
      <c r="D165" s="9">
        <v>0</v>
      </c>
      <c r="E165" s="9">
        <v>0</v>
      </c>
      <c r="F165" s="9">
        <v>0</v>
      </c>
      <c r="G165" s="9">
        <v>0</v>
      </c>
      <c r="H165" s="9">
        <v>0</v>
      </c>
      <c r="I165" s="9">
        <v>0</v>
      </c>
      <c r="J165" s="9">
        <v>0</v>
      </c>
      <c r="K165" s="9">
        <v>0</v>
      </c>
      <c r="L165" s="9">
        <v>0</v>
      </c>
      <c r="M165" s="9">
        <v>162722</v>
      </c>
      <c r="N165" s="9">
        <v>29000</v>
      </c>
      <c r="O165" s="9">
        <v>0</v>
      </c>
      <c r="P165" s="9">
        <v>0</v>
      </c>
      <c r="Q165" s="9">
        <v>0</v>
      </c>
      <c r="R165" s="9">
        <v>0</v>
      </c>
      <c r="S165" s="9">
        <v>0</v>
      </c>
      <c r="T165" s="9">
        <v>0</v>
      </c>
      <c r="U165" s="9">
        <v>10000</v>
      </c>
      <c r="V165" s="9"/>
      <c r="W165" s="9">
        <v>0</v>
      </c>
      <c r="X165" s="9">
        <v>0</v>
      </c>
    </row>
    <row r="166" spans="1:24" ht="12.75" customHeight="1" x14ac:dyDescent="0.2">
      <c r="A166" s="2" t="s">
        <v>599</v>
      </c>
      <c r="B166" s="2" t="s">
        <v>76</v>
      </c>
      <c r="C166" s="9">
        <v>0</v>
      </c>
      <c r="D166" s="9">
        <v>0</v>
      </c>
      <c r="E166" s="9">
        <v>0</v>
      </c>
      <c r="F166" s="9">
        <v>0</v>
      </c>
      <c r="G166" s="9">
        <v>0</v>
      </c>
      <c r="H166" s="9">
        <v>0</v>
      </c>
      <c r="I166" s="9">
        <v>0</v>
      </c>
      <c r="J166" s="9">
        <v>0</v>
      </c>
      <c r="K166" s="9">
        <v>0</v>
      </c>
      <c r="L166" s="9">
        <v>0</v>
      </c>
      <c r="M166" s="9">
        <v>0</v>
      </c>
      <c r="N166" s="9">
        <v>0</v>
      </c>
      <c r="O166" s="9">
        <v>0</v>
      </c>
      <c r="P166" s="9">
        <v>0</v>
      </c>
      <c r="Q166" s="9">
        <v>0</v>
      </c>
      <c r="R166" s="9">
        <v>0</v>
      </c>
      <c r="S166" s="9">
        <v>0</v>
      </c>
      <c r="T166" s="9">
        <v>0</v>
      </c>
      <c r="U166" s="9">
        <v>0</v>
      </c>
      <c r="V166" s="9"/>
      <c r="W166" s="9">
        <v>0</v>
      </c>
      <c r="X166" s="9">
        <v>0</v>
      </c>
    </row>
    <row r="167" spans="1:24" ht="12.75" customHeight="1" x14ac:dyDescent="0.2">
      <c r="A167" s="2" t="s">
        <v>981</v>
      </c>
      <c r="B167" s="2" t="s">
        <v>982</v>
      </c>
      <c r="C167" s="9">
        <v>0</v>
      </c>
      <c r="D167" s="9">
        <v>0</v>
      </c>
      <c r="E167" s="9">
        <v>0</v>
      </c>
      <c r="F167" s="9">
        <v>0</v>
      </c>
      <c r="G167" s="9">
        <v>0</v>
      </c>
      <c r="H167" s="9">
        <v>0</v>
      </c>
      <c r="I167" s="9">
        <v>0</v>
      </c>
      <c r="J167" s="9">
        <v>0</v>
      </c>
      <c r="K167" s="9">
        <v>0</v>
      </c>
      <c r="L167" s="9">
        <v>0</v>
      </c>
      <c r="M167" s="9">
        <v>69270</v>
      </c>
      <c r="N167" s="9">
        <v>2300</v>
      </c>
      <c r="O167" s="9">
        <v>0</v>
      </c>
      <c r="P167" s="9">
        <v>0</v>
      </c>
      <c r="Q167" s="9">
        <v>0</v>
      </c>
      <c r="R167" s="9">
        <v>0</v>
      </c>
      <c r="S167" s="9">
        <v>0</v>
      </c>
      <c r="T167" s="9">
        <v>0</v>
      </c>
      <c r="U167" s="9">
        <v>14400</v>
      </c>
      <c r="V167" s="9"/>
      <c r="W167" s="9">
        <v>0</v>
      </c>
      <c r="X167" s="9">
        <v>0</v>
      </c>
    </row>
    <row r="168" spans="1:24" ht="12.75" customHeight="1" x14ac:dyDescent="0.2">
      <c r="A168" s="2" t="s">
        <v>527</v>
      </c>
      <c r="B168" s="2" t="s">
        <v>77</v>
      </c>
      <c r="C168" s="9">
        <v>0</v>
      </c>
      <c r="D168" s="9">
        <v>0</v>
      </c>
      <c r="E168" s="9">
        <v>0</v>
      </c>
      <c r="F168" s="9">
        <v>0</v>
      </c>
      <c r="G168" s="9">
        <v>0</v>
      </c>
      <c r="H168" s="9">
        <v>0</v>
      </c>
      <c r="I168" s="9">
        <v>0</v>
      </c>
      <c r="J168" s="9">
        <v>0</v>
      </c>
      <c r="K168" s="9">
        <v>0</v>
      </c>
      <c r="L168" s="9">
        <v>0</v>
      </c>
      <c r="M168" s="9">
        <v>133054</v>
      </c>
      <c r="N168" s="9">
        <v>0</v>
      </c>
      <c r="O168" s="9">
        <v>0</v>
      </c>
      <c r="P168" s="9">
        <v>0</v>
      </c>
      <c r="Q168" s="9">
        <v>0</v>
      </c>
      <c r="R168" s="9">
        <v>0</v>
      </c>
      <c r="S168" s="9">
        <v>0</v>
      </c>
      <c r="T168" s="9">
        <v>0</v>
      </c>
      <c r="U168" s="9">
        <v>1440</v>
      </c>
      <c r="V168" s="9"/>
      <c r="W168" s="9">
        <v>0</v>
      </c>
      <c r="X168" s="9">
        <v>0</v>
      </c>
    </row>
    <row r="169" spans="1:24" ht="12.75" customHeight="1" x14ac:dyDescent="0.2">
      <c r="A169" s="2" t="s">
        <v>631</v>
      </c>
      <c r="B169" s="2" t="s">
        <v>78</v>
      </c>
      <c r="C169" s="9">
        <v>0</v>
      </c>
      <c r="D169" s="9">
        <v>0</v>
      </c>
      <c r="E169" s="9">
        <v>0</v>
      </c>
      <c r="F169" s="9">
        <v>0</v>
      </c>
      <c r="G169" s="9">
        <v>0</v>
      </c>
      <c r="H169" s="9">
        <v>0</v>
      </c>
      <c r="I169" s="9">
        <v>0</v>
      </c>
      <c r="J169" s="9">
        <v>0</v>
      </c>
      <c r="K169" s="9">
        <v>0</v>
      </c>
      <c r="L169" s="9">
        <v>0</v>
      </c>
      <c r="M169" s="9">
        <v>11019</v>
      </c>
      <c r="N169" s="9">
        <v>4500</v>
      </c>
      <c r="O169" s="9">
        <v>0</v>
      </c>
      <c r="P169" s="9">
        <v>0</v>
      </c>
      <c r="Q169" s="9">
        <v>0</v>
      </c>
      <c r="R169" s="9">
        <v>0</v>
      </c>
      <c r="S169" s="9">
        <v>0</v>
      </c>
      <c r="T169" s="9">
        <v>0</v>
      </c>
      <c r="U169" s="9">
        <v>0</v>
      </c>
      <c r="V169" s="9"/>
      <c r="W169" s="9">
        <v>0</v>
      </c>
      <c r="X169" s="9">
        <v>0</v>
      </c>
    </row>
    <row r="170" spans="1:24" ht="12.75" customHeight="1" x14ac:dyDescent="0.2">
      <c r="A170" s="2" t="s">
        <v>466</v>
      </c>
      <c r="B170" s="2" t="s">
        <v>326</v>
      </c>
      <c r="C170" s="9">
        <v>0</v>
      </c>
      <c r="D170" s="9">
        <v>0</v>
      </c>
      <c r="E170" s="9">
        <v>0</v>
      </c>
      <c r="F170" s="9">
        <v>0</v>
      </c>
      <c r="G170" s="9">
        <v>0</v>
      </c>
      <c r="H170" s="9">
        <v>0</v>
      </c>
      <c r="I170" s="9">
        <v>0</v>
      </c>
      <c r="J170" s="9">
        <v>0</v>
      </c>
      <c r="K170" s="9">
        <v>0</v>
      </c>
      <c r="L170" s="9">
        <v>0</v>
      </c>
      <c r="M170" s="9">
        <v>228339</v>
      </c>
      <c r="N170" s="9">
        <v>6450</v>
      </c>
      <c r="O170" s="9">
        <v>0</v>
      </c>
      <c r="P170" s="9">
        <v>0</v>
      </c>
      <c r="Q170" s="9">
        <v>0</v>
      </c>
      <c r="R170" s="9">
        <v>0</v>
      </c>
      <c r="S170" s="9">
        <v>0</v>
      </c>
      <c r="T170" s="9">
        <v>0</v>
      </c>
      <c r="U170" s="9">
        <v>6450</v>
      </c>
      <c r="V170" s="9"/>
      <c r="W170" s="9">
        <v>0</v>
      </c>
      <c r="X170" s="9">
        <v>0</v>
      </c>
    </row>
    <row r="171" spans="1:24" ht="12.75" customHeight="1" x14ac:dyDescent="0.2">
      <c r="A171" s="2" t="s">
        <v>792</v>
      </c>
      <c r="B171" s="2" t="s">
        <v>375</v>
      </c>
      <c r="C171" s="9">
        <v>0</v>
      </c>
      <c r="D171" s="9">
        <v>0</v>
      </c>
      <c r="E171" s="9">
        <v>0</v>
      </c>
      <c r="F171" s="9">
        <v>0</v>
      </c>
      <c r="G171" s="9">
        <v>0</v>
      </c>
      <c r="H171" s="9">
        <v>0</v>
      </c>
      <c r="I171" s="9">
        <v>0</v>
      </c>
      <c r="J171" s="9">
        <v>0</v>
      </c>
      <c r="K171" s="9">
        <v>0</v>
      </c>
      <c r="L171" s="9">
        <v>0</v>
      </c>
      <c r="M171" s="9">
        <v>11123</v>
      </c>
      <c r="N171" s="9">
        <v>0</v>
      </c>
      <c r="O171" s="9">
        <v>0</v>
      </c>
      <c r="P171" s="9">
        <v>0</v>
      </c>
      <c r="Q171" s="9">
        <v>0</v>
      </c>
      <c r="R171" s="9">
        <v>0</v>
      </c>
      <c r="S171" s="9">
        <v>0</v>
      </c>
      <c r="T171" s="9">
        <v>0</v>
      </c>
      <c r="U171" s="9">
        <v>0</v>
      </c>
      <c r="V171" s="9"/>
      <c r="W171" s="9">
        <v>0</v>
      </c>
      <c r="X171" s="9">
        <v>0</v>
      </c>
    </row>
    <row r="172" spans="1:24" ht="12.75" customHeight="1" x14ac:dyDescent="0.2">
      <c r="A172" s="2" t="s">
        <v>467</v>
      </c>
      <c r="B172" s="2" t="s">
        <v>79</v>
      </c>
      <c r="C172" s="9">
        <v>0</v>
      </c>
      <c r="D172" s="9">
        <v>0</v>
      </c>
      <c r="E172" s="9">
        <v>0</v>
      </c>
      <c r="F172" s="9">
        <v>0</v>
      </c>
      <c r="G172" s="9">
        <v>0</v>
      </c>
      <c r="H172" s="9">
        <v>0</v>
      </c>
      <c r="I172" s="9">
        <v>0</v>
      </c>
      <c r="J172" s="9">
        <v>0</v>
      </c>
      <c r="K172" s="9">
        <v>0</v>
      </c>
      <c r="L172" s="9">
        <v>7500</v>
      </c>
      <c r="M172" s="9">
        <v>51194</v>
      </c>
      <c r="N172" s="9">
        <v>0</v>
      </c>
      <c r="O172" s="9">
        <v>0</v>
      </c>
      <c r="P172" s="9">
        <v>0</v>
      </c>
      <c r="Q172" s="9">
        <v>0</v>
      </c>
      <c r="R172" s="9">
        <v>0</v>
      </c>
      <c r="S172" s="9">
        <v>0</v>
      </c>
      <c r="T172" s="9">
        <v>0</v>
      </c>
      <c r="U172" s="9">
        <v>0</v>
      </c>
      <c r="V172" s="9"/>
      <c r="W172" s="9">
        <v>0</v>
      </c>
      <c r="X172" s="9">
        <v>3000</v>
      </c>
    </row>
    <row r="173" spans="1:24" ht="12.75" customHeight="1" x14ac:dyDescent="0.2">
      <c r="A173" s="2" t="s">
        <v>499</v>
      </c>
      <c r="B173" s="2" t="s">
        <v>80</v>
      </c>
      <c r="C173" s="9">
        <v>0</v>
      </c>
      <c r="D173" s="9">
        <v>0</v>
      </c>
      <c r="E173" s="9">
        <v>0</v>
      </c>
      <c r="F173" s="9">
        <v>0</v>
      </c>
      <c r="G173" s="9">
        <v>0</v>
      </c>
      <c r="H173" s="9">
        <v>0</v>
      </c>
      <c r="I173" s="9">
        <v>33</v>
      </c>
      <c r="J173" s="9">
        <v>0</v>
      </c>
      <c r="K173" s="9">
        <v>3000</v>
      </c>
      <c r="L173" s="9">
        <v>0</v>
      </c>
      <c r="M173" s="9">
        <v>0</v>
      </c>
      <c r="N173" s="9">
        <v>0</v>
      </c>
      <c r="O173" s="9">
        <v>0</v>
      </c>
      <c r="P173" s="9">
        <v>0</v>
      </c>
      <c r="Q173" s="9">
        <v>0</v>
      </c>
      <c r="R173" s="9">
        <v>0</v>
      </c>
      <c r="S173" s="9">
        <v>0</v>
      </c>
      <c r="T173" s="9">
        <v>0</v>
      </c>
      <c r="U173" s="9">
        <v>0</v>
      </c>
      <c r="V173" s="9"/>
      <c r="W173" s="9">
        <v>30739</v>
      </c>
      <c r="X173" s="9">
        <v>0</v>
      </c>
    </row>
    <row r="174" spans="1:24" ht="12.75" customHeight="1" x14ac:dyDescent="0.2">
      <c r="A174" s="2" t="s">
        <v>431</v>
      </c>
      <c r="B174" s="2" t="s">
        <v>81</v>
      </c>
      <c r="C174" s="9">
        <v>0</v>
      </c>
      <c r="D174" s="9">
        <v>0</v>
      </c>
      <c r="E174" s="9">
        <v>0</v>
      </c>
      <c r="F174" s="9">
        <v>0</v>
      </c>
      <c r="G174" s="9">
        <v>0</v>
      </c>
      <c r="H174" s="9">
        <v>0</v>
      </c>
      <c r="I174" s="9">
        <v>0</v>
      </c>
      <c r="J174" s="9">
        <v>0</v>
      </c>
      <c r="K174" s="9">
        <v>0</v>
      </c>
      <c r="L174" s="9">
        <v>0</v>
      </c>
      <c r="M174" s="9">
        <v>523</v>
      </c>
      <c r="N174" s="9">
        <v>0</v>
      </c>
      <c r="O174" s="9">
        <v>0</v>
      </c>
      <c r="P174" s="9">
        <v>0</v>
      </c>
      <c r="Q174" s="9">
        <v>0</v>
      </c>
      <c r="R174" s="9">
        <v>0</v>
      </c>
      <c r="S174" s="9">
        <v>0</v>
      </c>
      <c r="T174" s="9">
        <v>0</v>
      </c>
      <c r="U174" s="9">
        <v>0</v>
      </c>
      <c r="V174" s="9"/>
      <c r="W174" s="9">
        <v>0</v>
      </c>
      <c r="X174" s="9">
        <v>0</v>
      </c>
    </row>
    <row r="175" spans="1:24" ht="12.75" customHeight="1" x14ac:dyDescent="0.2">
      <c r="A175" s="2" t="s">
        <v>647</v>
      </c>
      <c r="B175" s="2" t="s">
        <v>82</v>
      </c>
      <c r="C175" s="9">
        <v>0</v>
      </c>
      <c r="D175" s="9">
        <v>0</v>
      </c>
      <c r="E175" s="9">
        <v>0</v>
      </c>
      <c r="F175" s="9">
        <v>0</v>
      </c>
      <c r="G175" s="9">
        <v>0</v>
      </c>
      <c r="H175" s="9">
        <v>0</v>
      </c>
      <c r="I175" s="9">
        <v>0</v>
      </c>
      <c r="J175" s="9">
        <v>0</v>
      </c>
      <c r="K175" s="9">
        <v>0</v>
      </c>
      <c r="L175" s="9">
        <v>0</v>
      </c>
      <c r="M175" s="9">
        <v>1500</v>
      </c>
      <c r="N175" s="9">
        <v>0</v>
      </c>
      <c r="O175" s="9">
        <v>0</v>
      </c>
      <c r="P175" s="9">
        <v>0</v>
      </c>
      <c r="Q175" s="9">
        <v>0</v>
      </c>
      <c r="R175" s="9">
        <v>0</v>
      </c>
      <c r="S175" s="9">
        <v>0</v>
      </c>
      <c r="T175" s="9">
        <v>0</v>
      </c>
      <c r="U175" s="9">
        <v>0</v>
      </c>
      <c r="V175" s="9"/>
      <c r="W175" s="9">
        <v>0</v>
      </c>
      <c r="X175" s="9">
        <v>0</v>
      </c>
    </row>
    <row r="176" spans="1:24" ht="12.75" customHeight="1" x14ac:dyDescent="0.2">
      <c r="A176" s="2" t="s">
        <v>731</v>
      </c>
      <c r="B176" s="2" t="s">
        <v>83</v>
      </c>
      <c r="C176" s="9">
        <v>0</v>
      </c>
      <c r="D176" s="9">
        <v>0</v>
      </c>
      <c r="E176" s="9">
        <v>0</v>
      </c>
      <c r="F176" s="9">
        <v>0</v>
      </c>
      <c r="G176" s="9">
        <v>0</v>
      </c>
      <c r="H176" s="9">
        <v>0</v>
      </c>
      <c r="I176" s="9">
        <v>0</v>
      </c>
      <c r="J176" s="9">
        <v>0</v>
      </c>
      <c r="K176" s="9">
        <v>0</v>
      </c>
      <c r="L176" s="9">
        <v>0</v>
      </c>
      <c r="M176" s="9">
        <v>190347</v>
      </c>
      <c r="N176" s="9">
        <v>0</v>
      </c>
      <c r="O176" s="9">
        <v>0</v>
      </c>
      <c r="P176" s="9">
        <v>30000</v>
      </c>
      <c r="Q176" s="9">
        <v>0</v>
      </c>
      <c r="R176" s="9">
        <v>0</v>
      </c>
      <c r="S176" s="9">
        <v>0</v>
      </c>
      <c r="T176" s="9">
        <v>0</v>
      </c>
      <c r="U176" s="9">
        <v>0</v>
      </c>
      <c r="V176" s="9"/>
      <c r="W176" s="9">
        <v>0</v>
      </c>
      <c r="X176" s="9">
        <v>0</v>
      </c>
    </row>
    <row r="177" spans="1:24" ht="12.75" customHeight="1" x14ac:dyDescent="0.2">
      <c r="A177" s="2" t="s">
        <v>481</v>
      </c>
      <c r="B177" s="2" t="s">
        <v>84</v>
      </c>
      <c r="C177" s="9">
        <v>0</v>
      </c>
      <c r="D177" s="9">
        <v>0</v>
      </c>
      <c r="E177" s="9">
        <v>0</v>
      </c>
      <c r="F177" s="9">
        <v>0</v>
      </c>
      <c r="G177" s="9">
        <v>0</v>
      </c>
      <c r="H177" s="9">
        <v>0</v>
      </c>
      <c r="I177" s="9">
        <v>0</v>
      </c>
      <c r="J177" s="9">
        <v>0</v>
      </c>
      <c r="K177" s="9">
        <v>0</v>
      </c>
      <c r="L177" s="9">
        <v>0</v>
      </c>
      <c r="M177" s="9">
        <v>0</v>
      </c>
      <c r="N177" s="9">
        <v>0</v>
      </c>
      <c r="O177" s="9">
        <v>0</v>
      </c>
      <c r="P177" s="9">
        <v>0</v>
      </c>
      <c r="Q177" s="9">
        <v>0</v>
      </c>
      <c r="R177" s="9">
        <v>0</v>
      </c>
      <c r="S177" s="9">
        <v>0</v>
      </c>
      <c r="T177" s="9">
        <v>0</v>
      </c>
      <c r="U177" s="9">
        <v>0</v>
      </c>
      <c r="V177" s="9"/>
      <c r="W177" s="9">
        <v>0</v>
      </c>
      <c r="X177" s="9">
        <v>0</v>
      </c>
    </row>
    <row r="178" spans="1:24" ht="12.75" customHeight="1" x14ac:dyDescent="0.2">
      <c r="A178" s="2" t="s">
        <v>648</v>
      </c>
      <c r="B178" s="2" t="s">
        <v>327</v>
      </c>
      <c r="C178" s="9">
        <v>0</v>
      </c>
      <c r="D178" s="9">
        <v>0</v>
      </c>
      <c r="E178" s="9">
        <v>0</v>
      </c>
      <c r="F178" s="9">
        <v>0</v>
      </c>
      <c r="G178" s="9">
        <v>0</v>
      </c>
      <c r="H178" s="9">
        <v>0</v>
      </c>
      <c r="I178" s="9">
        <v>0</v>
      </c>
      <c r="J178" s="9">
        <v>0</v>
      </c>
      <c r="K178" s="9">
        <v>0</v>
      </c>
      <c r="L178" s="9">
        <v>0</v>
      </c>
      <c r="M178" s="9">
        <v>0</v>
      </c>
      <c r="N178" s="9">
        <v>0</v>
      </c>
      <c r="O178" s="9">
        <v>0</v>
      </c>
      <c r="P178" s="9">
        <v>0</v>
      </c>
      <c r="Q178" s="9">
        <v>0</v>
      </c>
      <c r="R178" s="9">
        <v>0</v>
      </c>
      <c r="S178" s="9">
        <v>0</v>
      </c>
      <c r="T178" s="9">
        <v>0</v>
      </c>
      <c r="U178" s="9">
        <v>0</v>
      </c>
      <c r="V178" s="9"/>
      <c r="W178" s="9">
        <v>0</v>
      </c>
      <c r="X178" s="9">
        <v>0</v>
      </c>
    </row>
    <row r="179" spans="1:24" ht="12.75" customHeight="1" x14ac:dyDescent="0.2">
      <c r="A179" s="2" t="s">
        <v>439</v>
      </c>
      <c r="B179" s="2" t="s">
        <v>85</v>
      </c>
      <c r="C179" s="9">
        <v>0</v>
      </c>
      <c r="D179" s="9">
        <v>0</v>
      </c>
      <c r="E179" s="9">
        <v>0</v>
      </c>
      <c r="F179" s="9">
        <v>0</v>
      </c>
      <c r="G179" s="9">
        <v>0</v>
      </c>
      <c r="H179" s="9">
        <v>0</v>
      </c>
      <c r="I179" s="9">
        <v>0</v>
      </c>
      <c r="J179" s="9">
        <v>0</v>
      </c>
      <c r="K179" s="9">
        <v>0</v>
      </c>
      <c r="L179" s="9">
        <v>0</v>
      </c>
      <c r="M179" s="9">
        <v>0</v>
      </c>
      <c r="N179" s="9">
        <v>0</v>
      </c>
      <c r="O179" s="9">
        <v>0</v>
      </c>
      <c r="P179" s="9">
        <v>0</v>
      </c>
      <c r="Q179" s="9">
        <v>0</v>
      </c>
      <c r="R179" s="9">
        <v>0</v>
      </c>
      <c r="S179" s="9">
        <v>0</v>
      </c>
      <c r="T179" s="9">
        <v>0</v>
      </c>
      <c r="U179" s="9">
        <v>0</v>
      </c>
      <c r="V179" s="9"/>
      <c r="W179" s="9">
        <v>0</v>
      </c>
      <c r="X179" s="9">
        <v>0</v>
      </c>
    </row>
    <row r="180" spans="1:24" ht="12.75" customHeight="1" x14ac:dyDescent="0.2">
      <c r="A180" s="2" t="s">
        <v>474</v>
      </c>
      <c r="B180" s="2" t="s">
        <v>363</v>
      </c>
      <c r="C180" s="9">
        <v>0</v>
      </c>
      <c r="D180" s="9">
        <v>0</v>
      </c>
      <c r="E180" s="9">
        <v>6826</v>
      </c>
      <c r="F180" s="9">
        <v>1618</v>
      </c>
      <c r="G180" s="9">
        <v>0</v>
      </c>
      <c r="H180" s="9">
        <v>0</v>
      </c>
      <c r="I180" s="9">
        <v>0</v>
      </c>
      <c r="J180" s="9">
        <v>0</v>
      </c>
      <c r="K180" s="9">
        <v>0</v>
      </c>
      <c r="L180" s="9">
        <v>0</v>
      </c>
      <c r="M180" s="9">
        <v>229722</v>
      </c>
      <c r="N180" s="9">
        <v>77000</v>
      </c>
      <c r="O180" s="9">
        <v>0</v>
      </c>
      <c r="P180" s="9">
        <v>0</v>
      </c>
      <c r="Q180" s="9">
        <v>0</v>
      </c>
      <c r="R180" s="9">
        <v>0</v>
      </c>
      <c r="S180" s="9">
        <v>0</v>
      </c>
      <c r="T180" s="9">
        <v>0</v>
      </c>
      <c r="U180" s="9">
        <v>0</v>
      </c>
      <c r="V180" s="9"/>
      <c r="W180" s="9">
        <v>0</v>
      </c>
      <c r="X180" s="9">
        <v>0</v>
      </c>
    </row>
    <row r="181" spans="1:24" ht="12.75" customHeight="1" x14ac:dyDescent="0.2">
      <c r="A181" s="2" t="s">
        <v>793</v>
      </c>
      <c r="B181" s="2" t="s">
        <v>328</v>
      </c>
      <c r="C181" s="9">
        <v>0</v>
      </c>
      <c r="D181" s="9">
        <v>0</v>
      </c>
      <c r="E181" s="9">
        <v>0</v>
      </c>
      <c r="F181" s="9">
        <v>0</v>
      </c>
      <c r="G181" s="9">
        <v>0</v>
      </c>
      <c r="H181" s="9">
        <v>0</v>
      </c>
      <c r="I181" s="9">
        <v>0</v>
      </c>
      <c r="J181" s="9">
        <v>0</v>
      </c>
      <c r="K181" s="9">
        <v>0</v>
      </c>
      <c r="L181" s="9">
        <v>0</v>
      </c>
      <c r="M181" s="9">
        <v>40400</v>
      </c>
      <c r="N181" s="9">
        <v>0</v>
      </c>
      <c r="O181" s="9">
        <v>0</v>
      </c>
      <c r="P181" s="9">
        <v>0</v>
      </c>
      <c r="Q181" s="9">
        <v>0</v>
      </c>
      <c r="R181" s="9">
        <v>0</v>
      </c>
      <c r="S181" s="9">
        <v>0</v>
      </c>
      <c r="T181" s="9">
        <v>0</v>
      </c>
      <c r="U181" s="9">
        <v>0</v>
      </c>
      <c r="V181" s="9"/>
      <c r="W181" s="9">
        <v>0</v>
      </c>
      <c r="X181" s="9">
        <v>0</v>
      </c>
    </row>
    <row r="182" spans="1:24" ht="12.75" customHeight="1" x14ac:dyDescent="0.2">
      <c r="A182" s="2" t="s">
        <v>755</v>
      </c>
      <c r="B182" s="2" t="s">
        <v>329</v>
      </c>
      <c r="C182" s="9">
        <v>0</v>
      </c>
      <c r="D182" s="9">
        <v>0</v>
      </c>
      <c r="E182" s="9">
        <v>0</v>
      </c>
      <c r="F182" s="9">
        <v>0</v>
      </c>
      <c r="G182" s="9">
        <v>0</v>
      </c>
      <c r="H182" s="9">
        <v>0</v>
      </c>
      <c r="I182" s="9">
        <v>0</v>
      </c>
      <c r="J182" s="9">
        <v>0</v>
      </c>
      <c r="K182" s="9">
        <v>0</v>
      </c>
      <c r="L182" s="9">
        <v>0</v>
      </c>
      <c r="M182" s="9">
        <v>0</v>
      </c>
      <c r="N182" s="9">
        <v>0</v>
      </c>
      <c r="O182" s="9">
        <v>0</v>
      </c>
      <c r="P182" s="9">
        <v>0</v>
      </c>
      <c r="Q182" s="9">
        <v>0</v>
      </c>
      <c r="R182" s="9">
        <v>0</v>
      </c>
      <c r="S182" s="9">
        <v>0</v>
      </c>
      <c r="T182" s="9">
        <v>0</v>
      </c>
      <c r="U182" s="9">
        <v>0</v>
      </c>
      <c r="V182" s="9"/>
      <c r="W182" s="9">
        <v>0</v>
      </c>
      <c r="X182" s="9">
        <v>0</v>
      </c>
    </row>
    <row r="183" spans="1:24" ht="12.75" customHeight="1" x14ac:dyDescent="0.2">
      <c r="A183" s="2" t="s">
        <v>447</v>
      </c>
      <c r="B183" s="2" t="s">
        <v>86</v>
      </c>
      <c r="C183" s="9">
        <v>0</v>
      </c>
      <c r="D183" s="9">
        <v>0</v>
      </c>
      <c r="E183" s="9">
        <v>0</v>
      </c>
      <c r="F183" s="9">
        <v>0</v>
      </c>
      <c r="G183" s="9">
        <v>0</v>
      </c>
      <c r="H183" s="9">
        <v>0</v>
      </c>
      <c r="I183" s="9">
        <v>0</v>
      </c>
      <c r="J183" s="9">
        <v>0</v>
      </c>
      <c r="K183" s="9">
        <v>0</v>
      </c>
      <c r="L183" s="9">
        <v>0</v>
      </c>
      <c r="M183" s="9">
        <v>0</v>
      </c>
      <c r="N183" s="9">
        <v>0</v>
      </c>
      <c r="O183" s="9">
        <v>0</v>
      </c>
      <c r="P183" s="9">
        <v>0</v>
      </c>
      <c r="Q183" s="9">
        <v>0</v>
      </c>
      <c r="R183" s="9">
        <v>0</v>
      </c>
      <c r="S183" s="9">
        <v>0</v>
      </c>
      <c r="T183" s="9">
        <v>0</v>
      </c>
      <c r="U183" s="9">
        <v>0</v>
      </c>
      <c r="V183" s="9"/>
      <c r="W183" s="9">
        <v>21800</v>
      </c>
      <c r="X183" s="9">
        <v>0</v>
      </c>
    </row>
    <row r="184" spans="1:24" ht="12.75" customHeight="1" x14ac:dyDescent="0.2">
      <c r="A184" s="2" t="s">
        <v>820</v>
      </c>
      <c r="B184" s="2" t="s">
        <v>376</v>
      </c>
      <c r="C184" s="9">
        <v>0</v>
      </c>
      <c r="D184" s="9">
        <v>0</v>
      </c>
      <c r="E184" s="9">
        <v>0</v>
      </c>
      <c r="F184" s="9">
        <v>0</v>
      </c>
      <c r="G184" s="9">
        <v>0</v>
      </c>
      <c r="H184" s="9">
        <v>0</v>
      </c>
      <c r="I184" s="9">
        <v>0</v>
      </c>
      <c r="J184" s="9">
        <v>0</v>
      </c>
      <c r="K184" s="9">
        <v>0</v>
      </c>
      <c r="L184" s="9">
        <v>0</v>
      </c>
      <c r="M184" s="9">
        <v>0</v>
      </c>
      <c r="N184" s="9">
        <v>0</v>
      </c>
      <c r="O184" s="9">
        <v>0</v>
      </c>
      <c r="P184" s="9">
        <v>0</v>
      </c>
      <c r="Q184" s="9">
        <v>0</v>
      </c>
      <c r="R184" s="9">
        <v>0</v>
      </c>
      <c r="S184" s="9">
        <v>0</v>
      </c>
      <c r="T184" s="9">
        <v>0</v>
      </c>
      <c r="U184" s="9">
        <v>0</v>
      </c>
      <c r="V184" s="9"/>
      <c r="W184" s="9">
        <v>0</v>
      </c>
      <c r="X184" s="9">
        <v>0</v>
      </c>
    </row>
    <row r="185" spans="1:24" ht="12.75" customHeight="1" x14ac:dyDescent="0.2">
      <c r="A185" s="2" t="s">
        <v>983</v>
      </c>
      <c r="B185" s="2" t="s">
        <v>984</v>
      </c>
      <c r="C185" s="9">
        <v>0</v>
      </c>
      <c r="D185" s="9">
        <v>0</v>
      </c>
      <c r="E185" s="9">
        <v>7160</v>
      </c>
      <c r="F185" s="9">
        <v>0</v>
      </c>
      <c r="G185" s="9">
        <v>0</v>
      </c>
      <c r="H185" s="9">
        <v>0</v>
      </c>
      <c r="I185" s="9">
        <v>1490</v>
      </c>
      <c r="J185" s="9">
        <v>0</v>
      </c>
      <c r="K185" s="9">
        <v>0</v>
      </c>
      <c r="L185" s="9">
        <v>0</v>
      </c>
      <c r="M185" s="9">
        <v>111630</v>
      </c>
      <c r="N185" s="9">
        <v>26000</v>
      </c>
      <c r="O185" s="9">
        <v>0</v>
      </c>
      <c r="P185" s="9">
        <v>0</v>
      </c>
      <c r="Q185" s="9">
        <v>0</v>
      </c>
      <c r="R185" s="9">
        <v>0</v>
      </c>
      <c r="S185" s="9">
        <v>0</v>
      </c>
      <c r="T185" s="9">
        <v>13</v>
      </c>
      <c r="U185" s="9">
        <v>1606</v>
      </c>
      <c r="V185" s="9"/>
      <c r="W185" s="9">
        <v>13500</v>
      </c>
      <c r="X185" s="9">
        <v>0</v>
      </c>
    </row>
    <row r="186" spans="1:24" ht="12.75" customHeight="1" x14ac:dyDescent="0.2">
      <c r="A186" s="2" t="s">
        <v>500</v>
      </c>
      <c r="B186" s="2" t="s">
        <v>87</v>
      </c>
      <c r="C186" s="9">
        <v>0</v>
      </c>
      <c r="D186" s="9">
        <v>0</v>
      </c>
      <c r="E186" s="9">
        <v>0</v>
      </c>
      <c r="F186" s="9">
        <v>0</v>
      </c>
      <c r="G186" s="9">
        <v>0</v>
      </c>
      <c r="H186" s="9">
        <v>0</v>
      </c>
      <c r="I186" s="9">
        <v>0</v>
      </c>
      <c r="J186" s="9">
        <v>0</v>
      </c>
      <c r="K186" s="9">
        <v>0</v>
      </c>
      <c r="L186" s="9">
        <v>0</v>
      </c>
      <c r="M186" s="9">
        <v>123</v>
      </c>
      <c r="N186" s="9">
        <v>0</v>
      </c>
      <c r="O186" s="9">
        <v>0</v>
      </c>
      <c r="P186" s="9">
        <v>0</v>
      </c>
      <c r="Q186" s="9">
        <v>0</v>
      </c>
      <c r="R186" s="9">
        <v>0</v>
      </c>
      <c r="S186" s="9">
        <v>0</v>
      </c>
      <c r="T186" s="9">
        <v>736</v>
      </c>
      <c r="U186" s="9">
        <v>0</v>
      </c>
      <c r="V186" s="9"/>
      <c r="W186" s="9">
        <v>2162</v>
      </c>
      <c r="X186" s="9">
        <v>0</v>
      </c>
    </row>
    <row r="187" spans="1:24" ht="12.75" customHeight="1" x14ac:dyDescent="0.2">
      <c r="A187" s="2" t="s">
        <v>414</v>
      </c>
      <c r="B187" s="2" t="s">
        <v>88</v>
      </c>
      <c r="C187" s="9">
        <v>0</v>
      </c>
      <c r="D187" s="9">
        <v>0</v>
      </c>
      <c r="E187" s="9">
        <v>0</v>
      </c>
      <c r="F187" s="9">
        <v>0</v>
      </c>
      <c r="G187" s="9">
        <v>0</v>
      </c>
      <c r="H187" s="9">
        <v>0</v>
      </c>
      <c r="I187" s="9">
        <v>0</v>
      </c>
      <c r="J187" s="9">
        <v>0</v>
      </c>
      <c r="K187" s="9">
        <v>0</v>
      </c>
      <c r="L187" s="9">
        <v>0</v>
      </c>
      <c r="M187" s="9">
        <v>7463</v>
      </c>
      <c r="N187" s="9">
        <v>3300</v>
      </c>
      <c r="O187" s="9">
        <v>0</v>
      </c>
      <c r="P187" s="9">
        <v>0</v>
      </c>
      <c r="Q187" s="9">
        <v>0</v>
      </c>
      <c r="R187" s="9">
        <v>0</v>
      </c>
      <c r="S187" s="9">
        <v>0</v>
      </c>
      <c r="T187" s="9">
        <v>0</v>
      </c>
      <c r="U187" s="9">
        <v>0</v>
      </c>
      <c r="V187" s="9"/>
      <c r="W187" s="9">
        <v>0</v>
      </c>
      <c r="X187" s="9">
        <v>0</v>
      </c>
    </row>
    <row r="188" spans="1:24" ht="12.75" customHeight="1" x14ac:dyDescent="0.2">
      <c r="A188" s="2" t="s">
        <v>985</v>
      </c>
      <c r="B188" s="2" t="s">
        <v>986</v>
      </c>
      <c r="C188" s="9">
        <v>0</v>
      </c>
      <c r="D188" s="9">
        <v>0</v>
      </c>
      <c r="E188" s="9">
        <v>0</v>
      </c>
      <c r="F188" s="9">
        <v>0</v>
      </c>
      <c r="G188" s="9">
        <v>0</v>
      </c>
      <c r="H188" s="9">
        <v>0</v>
      </c>
      <c r="I188" s="9">
        <v>0</v>
      </c>
      <c r="J188" s="9">
        <v>0</v>
      </c>
      <c r="K188" s="9">
        <v>0</v>
      </c>
      <c r="L188" s="9">
        <v>0</v>
      </c>
      <c r="M188" s="9">
        <v>0</v>
      </c>
      <c r="N188" s="9">
        <v>0</v>
      </c>
      <c r="O188" s="9">
        <v>0</v>
      </c>
      <c r="P188" s="9">
        <v>464</v>
      </c>
      <c r="Q188" s="9">
        <v>0</v>
      </c>
      <c r="R188" s="9">
        <v>0</v>
      </c>
      <c r="S188" s="9">
        <v>2125</v>
      </c>
      <c r="T188" s="9">
        <v>0</v>
      </c>
      <c r="U188" s="9">
        <v>0</v>
      </c>
      <c r="V188" s="9"/>
      <c r="W188" s="9">
        <v>0</v>
      </c>
      <c r="X188" s="9">
        <v>0</v>
      </c>
    </row>
    <row r="189" spans="1:24" ht="12.75" customHeight="1" x14ac:dyDescent="0.2">
      <c r="A189" s="2" t="s">
        <v>987</v>
      </c>
      <c r="B189" s="2" t="s">
        <v>988</v>
      </c>
      <c r="C189" s="9">
        <v>0</v>
      </c>
      <c r="D189" s="9">
        <v>0</v>
      </c>
      <c r="E189" s="9">
        <v>0</v>
      </c>
      <c r="F189" s="9">
        <v>0</v>
      </c>
      <c r="G189" s="9">
        <v>0</v>
      </c>
      <c r="H189" s="9">
        <v>0</v>
      </c>
      <c r="I189" s="9">
        <v>0</v>
      </c>
      <c r="J189" s="9">
        <v>0</v>
      </c>
      <c r="K189" s="9">
        <v>0</v>
      </c>
      <c r="L189" s="9">
        <v>0</v>
      </c>
      <c r="M189" s="9">
        <v>218108</v>
      </c>
      <c r="N189" s="9">
        <v>327350</v>
      </c>
      <c r="O189" s="9">
        <v>0</v>
      </c>
      <c r="P189" s="9">
        <v>0</v>
      </c>
      <c r="Q189" s="9">
        <v>0</v>
      </c>
      <c r="R189" s="9">
        <v>0</v>
      </c>
      <c r="S189" s="9">
        <v>475</v>
      </c>
      <c r="T189" s="9">
        <v>0</v>
      </c>
      <c r="U189" s="9">
        <v>0</v>
      </c>
      <c r="V189" s="9"/>
      <c r="W189" s="9">
        <v>0</v>
      </c>
      <c r="X189" s="9">
        <v>0</v>
      </c>
    </row>
    <row r="190" spans="1:24" ht="12.75" customHeight="1" x14ac:dyDescent="0.2">
      <c r="A190" s="2" t="s">
        <v>989</v>
      </c>
      <c r="B190" s="2" t="s">
        <v>990</v>
      </c>
      <c r="C190" s="9">
        <v>0</v>
      </c>
      <c r="D190" s="9">
        <v>0</v>
      </c>
      <c r="E190" s="9">
        <v>2646</v>
      </c>
      <c r="F190" s="9">
        <v>0</v>
      </c>
      <c r="G190" s="9">
        <v>0</v>
      </c>
      <c r="H190" s="9">
        <v>0</v>
      </c>
      <c r="I190" s="9">
        <v>0</v>
      </c>
      <c r="J190" s="9">
        <v>0</v>
      </c>
      <c r="K190" s="9">
        <v>0</v>
      </c>
      <c r="L190" s="9">
        <v>0</v>
      </c>
      <c r="M190" s="9">
        <v>154663</v>
      </c>
      <c r="N190" s="9">
        <v>0</v>
      </c>
      <c r="O190" s="9">
        <v>0</v>
      </c>
      <c r="P190" s="9">
        <v>0</v>
      </c>
      <c r="Q190" s="9">
        <v>0</v>
      </c>
      <c r="R190" s="9">
        <v>0</v>
      </c>
      <c r="S190" s="9">
        <v>0</v>
      </c>
      <c r="T190" s="9">
        <v>0</v>
      </c>
      <c r="U190" s="9">
        <v>18950</v>
      </c>
      <c r="V190" s="9"/>
      <c r="W190" s="9">
        <v>0</v>
      </c>
      <c r="X190" s="9">
        <v>0</v>
      </c>
    </row>
    <row r="191" spans="1:24" ht="12.75" customHeight="1" x14ac:dyDescent="0.2">
      <c r="A191" s="2" t="s">
        <v>640</v>
      </c>
      <c r="B191" s="2" t="s">
        <v>89</v>
      </c>
      <c r="C191" s="9">
        <v>0</v>
      </c>
      <c r="D191" s="9">
        <v>0</v>
      </c>
      <c r="E191" s="9">
        <v>0</v>
      </c>
      <c r="F191" s="9">
        <v>0</v>
      </c>
      <c r="G191" s="9">
        <v>0</v>
      </c>
      <c r="H191" s="9">
        <v>0</v>
      </c>
      <c r="I191" s="9">
        <v>3</v>
      </c>
      <c r="J191" s="9">
        <v>0</v>
      </c>
      <c r="K191" s="9">
        <v>0</v>
      </c>
      <c r="L191" s="9">
        <v>0</v>
      </c>
      <c r="M191" s="9">
        <v>0</v>
      </c>
      <c r="N191" s="9">
        <v>4000</v>
      </c>
      <c r="O191" s="9">
        <v>0</v>
      </c>
      <c r="P191" s="9">
        <v>0</v>
      </c>
      <c r="Q191" s="9">
        <v>0</v>
      </c>
      <c r="R191" s="9">
        <v>0</v>
      </c>
      <c r="S191" s="9">
        <v>0</v>
      </c>
      <c r="T191" s="9">
        <v>0</v>
      </c>
      <c r="U191" s="9">
        <v>0</v>
      </c>
      <c r="V191" s="9"/>
      <c r="W191" s="9">
        <v>0</v>
      </c>
      <c r="X191" s="9">
        <v>0</v>
      </c>
    </row>
    <row r="192" spans="1:24" ht="12.75" customHeight="1" x14ac:dyDescent="0.2">
      <c r="A192" s="2" t="s">
        <v>490</v>
      </c>
      <c r="B192" s="2" t="s">
        <v>90</v>
      </c>
      <c r="C192" s="9">
        <v>0</v>
      </c>
      <c r="D192" s="9">
        <v>0</v>
      </c>
      <c r="E192" s="9">
        <v>0</v>
      </c>
      <c r="F192" s="9">
        <v>0</v>
      </c>
      <c r="G192" s="9">
        <v>0</v>
      </c>
      <c r="H192" s="9">
        <v>0</v>
      </c>
      <c r="I192" s="9">
        <v>0</v>
      </c>
      <c r="J192" s="9">
        <v>0</v>
      </c>
      <c r="K192" s="9">
        <v>0</v>
      </c>
      <c r="L192" s="9">
        <v>0</v>
      </c>
      <c r="M192" s="9">
        <v>0</v>
      </c>
      <c r="N192" s="9">
        <v>0</v>
      </c>
      <c r="O192" s="9">
        <v>0</v>
      </c>
      <c r="P192" s="9">
        <v>0</v>
      </c>
      <c r="Q192" s="9">
        <v>0</v>
      </c>
      <c r="R192" s="9">
        <v>0</v>
      </c>
      <c r="S192" s="9">
        <v>0</v>
      </c>
      <c r="T192" s="9">
        <v>0</v>
      </c>
      <c r="U192" s="9">
        <v>0</v>
      </c>
      <c r="V192" s="9"/>
      <c r="W192" s="9">
        <v>0</v>
      </c>
      <c r="X192" s="9">
        <v>0</v>
      </c>
    </row>
    <row r="193" spans="1:24" ht="12.75" customHeight="1" x14ac:dyDescent="0.2">
      <c r="A193" s="2" t="s">
        <v>551</v>
      </c>
      <c r="B193" s="2" t="s">
        <v>91</v>
      </c>
      <c r="C193" s="9">
        <v>0</v>
      </c>
      <c r="D193" s="9">
        <v>0</v>
      </c>
      <c r="E193" s="9">
        <v>0</v>
      </c>
      <c r="F193" s="9">
        <v>0</v>
      </c>
      <c r="G193" s="9">
        <v>0</v>
      </c>
      <c r="H193" s="9">
        <v>0</v>
      </c>
      <c r="I193" s="9">
        <v>0</v>
      </c>
      <c r="J193" s="9">
        <v>0</v>
      </c>
      <c r="K193" s="9">
        <v>0</v>
      </c>
      <c r="L193" s="9">
        <v>0</v>
      </c>
      <c r="M193" s="9">
        <v>3500</v>
      </c>
      <c r="N193" s="9">
        <v>0</v>
      </c>
      <c r="O193" s="9">
        <v>0</v>
      </c>
      <c r="P193" s="9">
        <v>0</v>
      </c>
      <c r="Q193" s="9">
        <v>0</v>
      </c>
      <c r="R193" s="9">
        <v>0</v>
      </c>
      <c r="S193" s="9">
        <v>0</v>
      </c>
      <c r="T193" s="9">
        <v>0</v>
      </c>
      <c r="U193" s="9">
        <v>0</v>
      </c>
      <c r="V193" s="9"/>
      <c r="W193" s="9">
        <v>0</v>
      </c>
      <c r="X193" s="9">
        <v>0</v>
      </c>
    </row>
    <row r="194" spans="1:24" ht="12.75" customHeight="1" x14ac:dyDescent="0.2">
      <c r="A194" s="2" t="s">
        <v>694</v>
      </c>
      <c r="B194" s="2" t="s">
        <v>92</v>
      </c>
      <c r="C194" s="9">
        <v>0</v>
      </c>
      <c r="D194" s="9">
        <v>0</v>
      </c>
      <c r="E194" s="9">
        <v>0</v>
      </c>
      <c r="F194" s="9">
        <v>0</v>
      </c>
      <c r="G194" s="9">
        <v>0</v>
      </c>
      <c r="H194" s="9">
        <v>0</v>
      </c>
      <c r="I194" s="9">
        <v>0</v>
      </c>
      <c r="J194" s="9">
        <v>0</v>
      </c>
      <c r="K194" s="9">
        <v>0</v>
      </c>
      <c r="L194" s="9">
        <v>0</v>
      </c>
      <c r="M194" s="9">
        <v>375408</v>
      </c>
      <c r="N194" s="9">
        <v>100000</v>
      </c>
      <c r="O194" s="9">
        <v>0</v>
      </c>
      <c r="P194" s="9">
        <v>0</v>
      </c>
      <c r="Q194" s="9">
        <v>0</v>
      </c>
      <c r="R194" s="9">
        <v>0</v>
      </c>
      <c r="S194" s="9">
        <v>0</v>
      </c>
      <c r="T194" s="9">
        <v>0</v>
      </c>
      <c r="U194" s="9">
        <v>0</v>
      </c>
      <c r="V194" s="9"/>
      <c r="W194" s="9">
        <v>0</v>
      </c>
      <c r="X194" s="9">
        <v>0</v>
      </c>
    </row>
    <row r="195" spans="1:24" ht="12.75" customHeight="1" x14ac:dyDescent="0.2">
      <c r="A195" s="2" t="s">
        <v>610</v>
      </c>
      <c r="B195" s="2" t="s">
        <v>93</v>
      </c>
      <c r="C195" s="9">
        <v>0</v>
      </c>
      <c r="D195" s="9">
        <v>0</v>
      </c>
      <c r="E195" s="9">
        <v>0</v>
      </c>
      <c r="F195" s="9">
        <v>0</v>
      </c>
      <c r="G195" s="9">
        <v>0</v>
      </c>
      <c r="H195" s="9">
        <v>0</v>
      </c>
      <c r="I195" s="9">
        <v>0</v>
      </c>
      <c r="J195" s="9">
        <v>0</v>
      </c>
      <c r="K195" s="9">
        <v>0</v>
      </c>
      <c r="L195" s="9">
        <v>0</v>
      </c>
      <c r="M195" s="9">
        <v>6812</v>
      </c>
      <c r="N195" s="9">
        <v>0</v>
      </c>
      <c r="O195" s="9">
        <v>0</v>
      </c>
      <c r="P195" s="9">
        <v>0</v>
      </c>
      <c r="Q195" s="9">
        <v>0</v>
      </c>
      <c r="R195" s="9">
        <v>0</v>
      </c>
      <c r="S195" s="9">
        <v>0</v>
      </c>
      <c r="T195" s="9">
        <v>0</v>
      </c>
      <c r="U195" s="9">
        <v>0</v>
      </c>
      <c r="V195" s="9"/>
      <c r="W195" s="9">
        <v>0</v>
      </c>
      <c r="X195" s="9">
        <v>0</v>
      </c>
    </row>
    <row r="196" spans="1:24" ht="12.75" customHeight="1" x14ac:dyDescent="0.2">
      <c r="A196" s="2" t="s">
        <v>491</v>
      </c>
      <c r="B196" s="2" t="s">
        <v>94</v>
      </c>
      <c r="C196" s="9">
        <v>0</v>
      </c>
      <c r="D196" s="9">
        <v>0</v>
      </c>
      <c r="E196" s="9">
        <v>0</v>
      </c>
      <c r="F196" s="9">
        <v>0</v>
      </c>
      <c r="G196" s="9">
        <v>0</v>
      </c>
      <c r="H196" s="9">
        <v>0</v>
      </c>
      <c r="I196" s="9">
        <v>204</v>
      </c>
      <c r="J196" s="9">
        <v>0</v>
      </c>
      <c r="K196" s="9">
        <v>0</v>
      </c>
      <c r="L196" s="9">
        <v>0</v>
      </c>
      <c r="M196" s="9">
        <v>29099</v>
      </c>
      <c r="N196" s="9">
        <v>0</v>
      </c>
      <c r="O196" s="9">
        <v>0</v>
      </c>
      <c r="P196" s="9">
        <v>0</v>
      </c>
      <c r="Q196" s="9">
        <v>0</v>
      </c>
      <c r="R196" s="9">
        <v>0</v>
      </c>
      <c r="S196" s="9">
        <v>0</v>
      </c>
      <c r="T196" s="9">
        <v>0</v>
      </c>
      <c r="U196" s="9">
        <v>0</v>
      </c>
      <c r="V196" s="9"/>
      <c r="W196" s="9">
        <v>40000</v>
      </c>
      <c r="X196" s="9">
        <v>0</v>
      </c>
    </row>
    <row r="197" spans="1:24" ht="12.75" customHeight="1" x14ac:dyDescent="0.2">
      <c r="A197" s="2" t="s">
        <v>756</v>
      </c>
      <c r="B197" s="2" t="s">
        <v>857</v>
      </c>
      <c r="C197" s="9">
        <v>0</v>
      </c>
      <c r="D197" s="9">
        <v>0</v>
      </c>
      <c r="E197" s="9">
        <v>0</v>
      </c>
      <c r="F197" s="9">
        <v>0</v>
      </c>
      <c r="G197" s="9">
        <v>0</v>
      </c>
      <c r="H197" s="9">
        <v>0</v>
      </c>
      <c r="I197" s="9">
        <v>0</v>
      </c>
      <c r="J197" s="9">
        <v>0</v>
      </c>
      <c r="K197" s="9">
        <v>0</v>
      </c>
      <c r="L197" s="9">
        <v>0</v>
      </c>
      <c r="M197" s="9">
        <v>3986</v>
      </c>
      <c r="N197" s="9">
        <v>5000</v>
      </c>
      <c r="O197" s="9">
        <v>0</v>
      </c>
      <c r="P197" s="9">
        <v>0</v>
      </c>
      <c r="Q197" s="9">
        <v>0</v>
      </c>
      <c r="R197" s="9">
        <v>0</v>
      </c>
      <c r="S197" s="9">
        <v>0</v>
      </c>
      <c r="T197" s="9">
        <v>0</v>
      </c>
      <c r="U197" s="9">
        <v>0</v>
      </c>
      <c r="V197" s="9"/>
      <c r="W197" s="9">
        <v>5600</v>
      </c>
      <c r="X197" s="9">
        <v>0</v>
      </c>
    </row>
    <row r="198" spans="1:24" ht="12.75" customHeight="1" x14ac:dyDescent="0.2">
      <c r="A198" s="2" t="s">
        <v>487</v>
      </c>
      <c r="B198" s="2" t="s">
        <v>330</v>
      </c>
      <c r="C198" s="9">
        <v>0</v>
      </c>
      <c r="D198" s="9">
        <v>0</v>
      </c>
      <c r="E198" s="9">
        <v>10353</v>
      </c>
      <c r="F198" s="9">
        <v>0</v>
      </c>
      <c r="G198" s="9">
        <v>0</v>
      </c>
      <c r="H198" s="9">
        <v>0</v>
      </c>
      <c r="I198" s="9">
        <v>0</v>
      </c>
      <c r="J198" s="9">
        <v>0</v>
      </c>
      <c r="K198" s="9">
        <v>0</v>
      </c>
      <c r="L198" s="9">
        <v>0</v>
      </c>
      <c r="M198" s="9">
        <v>294115</v>
      </c>
      <c r="N198" s="9">
        <v>41050</v>
      </c>
      <c r="O198" s="9">
        <v>0</v>
      </c>
      <c r="P198" s="9">
        <v>0</v>
      </c>
      <c r="Q198" s="9">
        <v>0</v>
      </c>
      <c r="R198" s="9">
        <v>0</v>
      </c>
      <c r="S198" s="9">
        <v>0</v>
      </c>
      <c r="T198" s="9">
        <v>0</v>
      </c>
      <c r="U198" s="9">
        <v>0</v>
      </c>
      <c r="V198" s="9"/>
      <c r="W198" s="9">
        <v>0</v>
      </c>
      <c r="X198" s="9">
        <v>0</v>
      </c>
    </row>
    <row r="199" spans="1:24" ht="12.75" customHeight="1" x14ac:dyDescent="0.2">
      <c r="A199" s="2" t="s">
        <v>501</v>
      </c>
      <c r="B199" s="2" t="s">
        <v>95</v>
      </c>
      <c r="C199" s="9">
        <v>0</v>
      </c>
      <c r="D199" s="9">
        <v>0</v>
      </c>
      <c r="E199" s="9">
        <v>0</v>
      </c>
      <c r="F199" s="9">
        <v>0</v>
      </c>
      <c r="G199" s="9">
        <v>0</v>
      </c>
      <c r="H199" s="9">
        <v>0</v>
      </c>
      <c r="I199" s="9">
        <v>0</v>
      </c>
      <c r="J199" s="9">
        <v>0</v>
      </c>
      <c r="K199" s="9">
        <v>0</v>
      </c>
      <c r="L199" s="9">
        <v>0</v>
      </c>
      <c r="M199" s="9">
        <v>15000</v>
      </c>
      <c r="N199" s="9">
        <v>0</v>
      </c>
      <c r="O199" s="9">
        <v>0</v>
      </c>
      <c r="P199" s="9">
        <v>0</v>
      </c>
      <c r="Q199" s="9">
        <v>0</v>
      </c>
      <c r="R199" s="9">
        <v>0</v>
      </c>
      <c r="S199" s="9">
        <v>0</v>
      </c>
      <c r="T199" s="9">
        <v>0</v>
      </c>
      <c r="U199" s="9">
        <v>0</v>
      </c>
      <c r="V199" s="9"/>
      <c r="W199" s="9">
        <v>0</v>
      </c>
      <c r="X199" s="9">
        <v>0</v>
      </c>
    </row>
    <row r="200" spans="1:24" ht="12.75" customHeight="1" x14ac:dyDescent="0.2">
      <c r="A200" s="2" t="s">
        <v>538</v>
      </c>
      <c r="B200" s="2" t="s">
        <v>96</v>
      </c>
      <c r="C200" s="9">
        <v>0</v>
      </c>
      <c r="D200" s="9">
        <v>0</v>
      </c>
      <c r="E200" s="9">
        <v>0</v>
      </c>
      <c r="F200" s="9">
        <v>0</v>
      </c>
      <c r="G200" s="9">
        <v>0</v>
      </c>
      <c r="H200" s="9">
        <v>0</v>
      </c>
      <c r="I200" s="9">
        <v>0</v>
      </c>
      <c r="J200" s="9">
        <v>0</v>
      </c>
      <c r="K200" s="9">
        <v>0</v>
      </c>
      <c r="L200" s="9">
        <v>8000</v>
      </c>
      <c r="M200" s="9">
        <v>810</v>
      </c>
      <c r="N200" s="9">
        <v>0</v>
      </c>
      <c r="O200" s="9">
        <v>0</v>
      </c>
      <c r="P200" s="9">
        <v>0</v>
      </c>
      <c r="Q200" s="9">
        <v>0</v>
      </c>
      <c r="R200" s="9">
        <v>0</v>
      </c>
      <c r="S200" s="9">
        <v>0</v>
      </c>
      <c r="T200" s="9">
        <v>0</v>
      </c>
      <c r="U200" s="9">
        <v>0</v>
      </c>
      <c r="V200" s="9"/>
      <c r="W200" s="9">
        <v>0</v>
      </c>
      <c r="X200" s="9">
        <v>0</v>
      </c>
    </row>
    <row r="201" spans="1:24" ht="12.75" customHeight="1" x14ac:dyDescent="0.2">
      <c r="A201" s="2" t="s">
        <v>582</v>
      </c>
      <c r="B201" s="2" t="s">
        <v>97</v>
      </c>
      <c r="C201" s="9">
        <v>0</v>
      </c>
      <c r="D201" s="9">
        <v>0</v>
      </c>
      <c r="E201" s="9">
        <v>0</v>
      </c>
      <c r="F201" s="9">
        <v>0</v>
      </c>
      <c r="G201" s="9">
        <v>0</v>
      </c>
      <c r="H201" s="9">
        <v>0</v>
      </c>
      <c r="I201" s="9">
        <v>42</v>
      </c>
      <c r="J201" s="9">
        <v>0</v>
      </c>
      <c r="K201" s="9">
        <v>0</v>
      </c>
      <c r="L201" s="9">
        <v>0</v>
      </c>
      <c r="M201" s="9">
        <v>22949</v>
      </c>
      <c r="N201" s="9">
        <v>10500</v>
      </c>
      <c r="O201" s="9">
        <v>0</v>
      </c>
      <c r="P201" s="9">
        <v>0</v>
      </c>
      <c r="Q201" s="9">
        <v>0</v>
      </c>
      <c r="R201" s="9">
        <v>0</v>
      </c>
      <c r="S201" s="9">
        <v>0</v>
      </c>
      <c r="T201" s="9">
        <v>0</v>
      </c>
      <c r="U201" s="9">
        <v>0</v>
      </c>
      <c r="V201" s="9"/>
      <c r="W201" s="9">
        <v>30</v>
      </c>
      <c r="X201" s="9">
        <v>0</v>
      </c>
    </row>
    <row r="202" spans="1:24" ht="12.75" customHeight="1" x14ac:dyDescent="0.2">
      <c r="A202" s="2" t="s">
        <v>744</v>
      </c>
      <c r="B202" s="2" t="s">
        <v>331</v>
      </c>
      <c r="C202" s="9">
        <v>0</v>
      </c>
      <c r="D202" s="9">
        <v>0</v>
      </c>
      <c r="E202" s="9">
        <v>0</v>
      </c>
      <c r="F202" s="9">
        <v>0</v>
      </c>
      <c r="G202" s="9">
        <v>0</v>
      </c>
      <c r="H202" s="9">
        <v>0</v>
      </c>
      <c r="I202" s="9">
        <v>0</v>
      </c>
      <c r="J202" s="9">
        <v>0</v>
      </c>
      <c r="K202" s="9">
        <v>0</v>
      </c>
      <c r="L202" s="9">
        <v>0</v>
      </c>
      <c r="M202" s="9">
        <v>0</v>
      </c>
      <c r="N202" s="9">
        <v>0</v>
      </c>
      <c r="O202" s="9">
        <v>0</v>
      </c>
      <c r="P202" s="9">
        <v>0</v>
      </c>
      <c r="Q202" s="9">
        <v>0</v>
      </c>
      <c r="R202" s="9">
        <v>0</v>
      </c>
      <c r="S202" s="9">
        <v>0</v>
      </c>
      <c r="T202" s="9">
        <v>0</v>
      </c>
      <c r="U202" s="9">
        <v>0</v>
      </c>
      <c r="V202" s="9"/>
      <c r="W202" s="9">
        <v>0</v>
      </c>
      <c r="X202" s="9">
        <v>0</v>
      </c>
    </row>
    <row r="203" spans="1:24" ht="12.75" customHeight="1" x14ac:dyDescent="0.2">
      <c r="A203" s="2" t="s">
        <v>804</v>
      </c>
      <c r="B203" s="2" t="s">
        <v>332</v>
      </c>
      <c r="C203" s="9">
        <v>0</v>
      </c>
      <c r="D203" s="9">
        <v>0</v>
      </c>
      <c r="E203" s="9">
        <v>0</v>
      </c>
      <c r="F203" s="9">
        <v>0</v>
      </c>
      <c r="G203" s="9">
        <v>0</v>
      </c>
      <c r="H203" s="9">
        <v>0</v>
      </c>
      <c r="I203" s="9">
        <v>0</v>
      </c>
      <c r="J203" s="9">
        <v>0</v>
      </c>
      <c r="K203" s="9">
        <v>0</v>
      </c>
      <c r="L203" s="9">
        <v>0</v>
      </c>
      <c r="M203" s="9">
        <v>8998</v>
      </c>
      <c r="N203" s="9">
        <v>0</v>
      </c>
      <c r="O203" s="9">
        <v>0</v>
      </c>
      <c r="P203" s="9">
        <v>0</v>
      </c>
      <c r="Q203" s="9">
        <v>0</v>
      </c>
      <c r="R203" s="9">
        <v>0</v>
      </c>
      <c r="S203" s="9">
        <v>0</v>
      </c>
      <c r="T203" s="9">
        <v>0</v>
      </c>
      <c r="U203" s="9">
        <v>0</v>
      </c>
      <c r="V203" s="9"/>
      <c r="W203" s="9">
        <v>1400</v>
      </c>
      <c r="X203" s="9">
        <v>0</v>
      </c>
    </row>
    <row r="204" spans="1:24" ht="12.75" customHeight="1" x14ac:dyDescent="0.2">
      <c r="A204" s="2" t="s">
        <v>814</v>
      </c>
      <c r="B204" s="2" t="s">
        <v>900</v>
      </c>
      <c r="C204" s="9">
        <v>0</v>
      </c>
      <c r="D204" s="9">
        <v>0</v>
      </c>
      <c r="E204" s="9">
        <v>0</v>
      </c>
      <c r="F204" s="9">
        <v>0</v>
      </c>
      <c r="G204" s="9">
        <v>0</v>
      </c>
      <c r="H204" s="9">
        <v>0</v>
      </c>
      <c r="I204" s="9">
        <v>0</v>
      </c>
      <c r="J204" s="9">
        <v>0</v>
      </c>
      <c r="K204" s="9">
        <v>0</v>
      </c>
      <c r="L204" s="9">
        <v>0</v>
      </c>
      <c r="M204" s="9">
        <v>182581</v>
      </c>
      <c r="N204" s="9">
        <v>55000</v>
      </c>
      <c r="O204" s="9">
        <v>0</v>
      </c>
      <c r="P204" s="9">
        <v>0</v>
      </c>
      <c r="Q204" s="9">
        <v>0</v>
      </c>
      <c r="R204" s="9">
        <v>0</v>
      </c>
      <c r="S204" s="9">
        <v>0</v>
      </c>
      <c r="T204" s="9">
        <v>0</v>
      </c>
      <c r="U204" s="9">
        <v>64912</v>
      </c>
      <c r="V204" s="9"/>
      <c r="W204" s="9">
        <v>0</v>
      </c>
      <c r="X204" s="9">
        <v>0</v>
      </c>
    </row>
    <row r="205" spans="1:24" ht="12.75" customHeight="1" x14ac:dyDescent="0.2">
      <c r="A205" s="2" t="s">
        <v>772</v>
      </c>
      <c r="B205" s="2" t="s">
        <v>333</v>
      </c>
      <c r="C205" s="9">
        <v>0</v>
      </c>
      <c r="D205" s="9">
        <v>0</v>
      </c>
      <c r="E205" s="9">
        <v>0</v>
      </c>
      <c r="F205" s="9">
        <v>0</v>
      </c>
      <c r="G205" s="9">
        <v>0</v>
      </c>
      <c r="H205" s="9">
        <v>0</v>
      </c>
      <c r="I205" s="9">
        <v>0</v>
      </c>
      <c r="J205" s="9">
        <v>0</v>
      </c>
      <c r="K205" s="9">
        <v>0</v>
      </c>
      <c r="L205" s="9">
        <v>0</v>
      </c>
      <c r="M205" s="9">
        <v>103401</v>
      </c>
      <c r="N205" s="9">
        <v>0</v>
      </c>
      <c r="O205" s="9">
        <v>0</v>
      </c>
      <c r="P205" s="9">
        <v>0</v>
      </c>
      <c r="Q205" s="9">
        <v>0</v>
      </c>
      <c r="R205" s="9">
        <v>0</v>
      </c>
      <c r="S205" s="9">
        <v>0</v>
      </c>
      <c r="T205" s="9">
        <v>0</v>
      </c>
      <c r="U205" s="9">
        <v>0</v>
      </c>
      <c r="V205" s="9"/>
      <c r="W205" s="9">
        <v>0</v>
      </c>
      <c r="X205" s="9">
        <v>0</v>
      </c>
    </row>
    <row r="206" spans="1:24" ht="12.75" customHeight="1" x14ac:dyDescent="0.2">
      <c r="A206" s="2" t="s">
        <v>811</v>
      </c>
      <c r="B206" s="2" t="s">
        <v>334</v>
      </c>
      <c r="C206" s="9">
        <v>0</v>
      </c>
      <c r="D206" s="9">
        <v>0</v>
      </c>
      <c r="E206" s="9">
        <v>0</v>
      </c>
      <c r="F206" s="9">
        <v>0</v>
      </c>
      <c r="G206" s="9">
        <v>0</v>
      </c>
      <c r="H206" s="9">
        <v>0</v>
      </c>
      <c r="I206" s="9">
        <v>0</v>
      </c>
      <c r="J206" s="9">
        <v>0</v>
      </c>
      <c r="K206" s="9">
        <v>0</v>
      </c>
      <c r="L206" s="9">
        <v>0</v>
      </c>
      <c r="M206" s="9">
        <v>43113</v>
      </c>
      <c r="N206" s="9">
        <v>0</v>
      </c>
      <c r="O206" s="9">
        <v>0</v>
      </c>
      <c r="P206" s="9">
        <v>0</v>
      </c>
      <c r="Q206" s="9">
        <v>0</v>
      </c>
      <c r="R206" s="9">
        <v>0</v>
      </c>
      <c r="S206" s="9">
        <v>0</v>
      </c>
      <c r="T206" s="9">
        <v>0</v>
      </c>
      <c r="U206" s="9">
        <v>0</v>
      </c>
      <c r="V206" s="9"/>
      <c r="W206" s="9">
        <v>0</v>
      </c>
      <c r="X206" s="9">
        <v>0</v>
      </c>
    </row>
    <row r="207" spans="1:24" ht="12.75" customHeight="1" x14ac:dyDescent="0.2">
      <c r="A207" s="2" t="s">
        <v>713</v>
      </c>
      <c r="B207" s="2" t="s">
        <v>98</v>
      </c>
      <c r="C207" s="9">
        <v>0</v>
      </c>
      <c r="D207" s="9">
        <v>0</v>
      </c>
      <c r="E207" s="9">
        <v>0</v>
      </c>
      <c r="F207" s="9">
        <v>0</v>
      </c>
      <c r="G207" s="9">
        <v>0</v>
      </c>
      <c r="H207" s="9">
        <v>0</v>
      </c>
      <c r="I207" s="9">
        <v>0</v>
      </c>
      <c r="J207" s="9">
        <v>0</v>
      </c>
      <c r="K207" s="9">
        <v>0</v>
      </c>
      <c r="L207" s="9">
        <v>0</v>
      </c>
      <c r="M207" s="9">
        <v>377795</v>
      </c>
      <c r="N207" s="9">
        <v>129000</v>
      </c>
      <c r="O207" s="9">
        <v>0</v>
      </c>
      <c r="P207" s="9">
        <v>0</v>
      </c>
      <c r="Q207" s="9">
        <v>0</v>
      </c>
      <c r="R207" s="9">
        <v>0</v>
      </c>
      <c r="S207" s="9">
        <v>0</v>
      </c>
      <c r="T207" s="9">
        <v>0</v>
      </c>
      <c r="U207" s="9">
        <v>0</v>
      </c>
      <c r="V207" s="9"/>
      <c r="W207" s="9">
        <v>0</v>
      </c>
      <c r="X207" s="9">
        <v>0</v>
      </c>
    </row>
    <row r="208" spans="1:24" ht="12.75" customHeight="1" x14ac:dyDescent="0.2">
      <c r="A208" s="2" t="s">
        <v>649</v>
      </c>
      <c r="B208" s="2" t="s">
        <v>99</v>
      </c>
      <c r="C208" s="9">
        <v>0</v>
      </c>
      <c r="D208" s="9">
        <v>0</v>
      </c>
      <c r="E208" s="9">
        <v>0</v>
      </c>
      <c r="F208" s="9">
        <v>0</v>
      </c>
      <c r="G208" s="9">
        <v>0</v>
      </c>
      <c r="H208" s="9">
        <v>0</v>
      </c>
      <c r="I208" s="9">
        <v>1</v>
      </c>
      <c r="J208" s="9">
        <v>0</v>
      </c>
      <c r="K208" s="9">
        <v>0</v>
      </c>
      <c r="L208" s="9">
        <v>0</v>
      </c>
      <c r="M208" s="9">
        <v>0</v>
      </c>
      <c r="N208" s="9">
        <v>0</v>
      </c>
      <c r="O208" s="9">
        <v>0</v>
      </c>
      <c r="P208" s="9">
        <v>0</v>
      </c>
      <c r="Q208" s="9">
        <v>0</v>
      </c>
      <c r="R208" s="9">
        <v>0</v>
      </c>
      <c r="S208" s="9">
        <v>0</v>
      </c>
      <c r="T208" s="9">
        <v>0</v>
      </c>
      <c r="U208" s="9">
        <v>0</v>
      </c>
      <c r="V208" s="9"/>
      <c r="W208" s="9">
        <v>0</v>
      </c>
      <c r="X208" s="9">
        <v>0</v>
      </c>
    </row>
    <row r="209" spans="1:24" ht="12.75" customHeight="1" x14ac:dyDescent="0.2">
      <c r="A209" s="2" t="s">
        <v>714</v>
      </c>
      <c r="B209" s="2" t="s">
        <v>100</v>
      </c>
      <c r="C209" s="9">
        <v>0</v>
      </c>
      <c r="D209" s="9">
        <v>0</v>
      </c>
      <c r="E209" s="9">
        <v>0</v>
      </c>
      <c r="F209" s="9">
        <v>0</v>
      </c>
      <c r="G209" s="9">
        <v>34</v>
      </c>
      <c r="H209" s="9">
        <v>0</v>
      </c>
      <c r="I209" s="9">
        <v>0</v>
      </c>
      <c r="J209" s="9">
        <v>0</v>
      </c>
      <c r="K209" s="9">
        <v>0</v>
      </c>
      <c r="L209" s="9">
        <v>0</v>
      </c>
      <c r="M209" s="9">
        <v>600951</v>
      </c>
      <c r="N209" s="9">
        <v>5000</v>
      </c>
      <c r="O209" s="9">
        <v>0</v>
      </c>
      <c r="P209" s="9">
        <v>0</v>
      </c>
      <c r="Q209" s="9">
        <v>0</v>
      </c>
      <c r="R209" s="9">
        <v>0</v>
      </c>
      <c r="S209" s="9">
        <v>0</v>
      </c>
      <c r="T209" s="9">
        <v>0</v>
      </c>
      <c r="U209" s="9">
        <v>0</v>
      </c>
      <c r="V209" s="9"/>
      <c r="W209" s="9">
        <v>0</v>
      </c>
      <c r="X209" s="9">
        <v>0</v>
      </c>
    </row>
    <row r="210" spans="1:24" ht="12.75" customHeight="1" x14ac:dyDescent="0.2">
      <c r="A210" s="2" t="s">
        <v>417</v>
      </c>
      <c r="B210" s="2" t="s">
        <v>101</v>
      </c>
      <c r="C210" s="9">
        <v>0</v>
      </c>
      <c r="D210" s="9">
        <v>0</v>
      </c>
      <c r="E210" s="9">
        <v>0</v>
      </c>
      <c r="F210" s="9">
        <v>0</v>
      </c>
      <c r="G210" s="9">
        <v>0</v>
      </c>
      <c r="H210" s="9">
        <v>0</v>
      </c>
      <c r="I210" s="9">
        <v>0</v>
      </c>
      <c r="J210" s="9">
        <v>0</v>
      </c>
      <c r="K210" s="9">
        <v>0</v>
      </c>
      <c r="L210" s="9">
        <v>0</v>
      </c>
      <c r="M210" s="9">
        <v>10000</v>
      </c>
      <c r="N210" s="9">
        <v>0</v>
      </c>
      <c r="O210" s="9">
        <v>0</v>
      </c>
      <c r="P210" s="9">
        <v>0</v>
      </c>
      <c r="Q210" s="9">
        <v>0</v>
      </c>
      <c r="R210" s="9">
        <v>0</v>
      </c>
      <c r="S210" s="9">
        <v>0</v>
      </c>
      <c r="T210" s="9">
        <v>0</v>
      </c>
      <c r="U210" s="9">
        <v>10000</v>
      </c>
      <c r="V210" s="9"/>
      <c r="W210" s="9">
        <v>2000</v>
      </c>
      <c r="X210" s="9">
        <v>0</v>
      </c>
    </row>
    <row r="211" spans="1:24" ht="12.75" customHeight="1" x14ac:dyDescent="0.2">
      <c r="A211" s="2" t="s">
        <v>590</v>
      </c>
      <c r="B211" s="2" t="s">
        <v>102</v>
      </c>
      <c r="C211" s="9">
        <v>0</v>
      </c>
      <c r="D211" s="9">
        <v>0</v>
      </c>
      <c r="E211" s="9">
        <v>0</v>
      </c>
      <c r="F211" s="9">
        <v>0</v>
      </c>
      <c r="G211" s="9">
        <v>0</v>
      </c>
      <c r="H211" s="9">
        <v>0</v>
      </c>
      <c r="I211" s="9">
        <v>0</v>
      </c>
      <c r="J211" s="9">
        <v>0</v>
      </c>
      <c r="K211" s="9">
        <v>0</v>
      </c>
      <c r="L211" s="9">
        <v>0</v>
      </c>
      <c r="M211" s="9">
        <v>0</v>
      </c>
      <c r="N211" s="9">
        <v>0</v>
      </c>
      <c r="O211" s="9">
        <v>0</v>
      </c>
      <c r="P211" s="9">
        <v>0</v>
      </c>
      <c r="Q211" s="9">
        <v>0</v>
      </c>
      <c r="R211" s="9">
        <v>0</v>
      </c>
      <c r="S211" s="9">
        <v>0</v>
      </c>
      <c r="T211" s="9">
        <v>0</v>
      </c>
      <c r="U211" s="9">
        <v>0</v>
      </c>
      <c r="V211" s="9"/>
      <c r="W211" s="9">
        <v>0</v>
      </c>
      <c r="X211" s="9">
        <v>0</v>
      </c>
    </row>
    <row r="212" spans="1:24" ht="12.75" customHeight="1" x14ac:dyDescent="0.2">
      <c r="A212" s="2" t="s">
        <v>715</v>
      </c>
      <c r="B212" s="2" t="s">
        <v>846</v>
      </c>
      <c r="C212" s="9">
        <v>0</v>
      </c>
      <c r="D212" s="9">
        <v>0</v>
      </c>
      <c r="E212" s="9">
        <v>0</v>
      </c>
      <c r="F212" s="9">
        <v>0</v>
      </c>
      <c r="G212" s="9">
        <v>0</v>
      </c>
      <c r="H212" s="9">
        <v>0</v>
      </c>
      <c r="I212" s="9">
        <v>0</v>
      </c>
      <c r="J212" s="9">
        <v>0</v>
      </c>
      <c r="K212" s="9">
        <v>0</v>
      </c>
      <c r="L212" s="9">
        <v>0</v>
      </c>
      <c r="M212" s="9">
        <v>475520</v>
      </c>
      <c r="N212" s="9">
        <v>0</v>
      </c>
      <c r="O212" s="9">
        <v>0</v>
      </c>
      <c r="P212" s="9">
        <v>0</v>
      </c>
      <c r="Q212" s="9">
        <v>0</v>
      </c>
      <c r="R212" s="9">
        <v>0</v>
      </c>
      <c r="S212" s="9">
        <v>0</v>
      </c>
      <c r="T212" s="9">
        <v>0</v>
      </c>
      <c r="U212" s="9">
        <v>0</v>
      </c>
      <c r="V212" s="9"/>
      <c r="W212" s="9">
        <v>0</v>
      </c>
      <c r="X212" s="9">
        <v>0</v>
      </c>
    </row>
    <row r="213" spans="1:24" ht="12.75" customHeight="1" x14ac:dyDescent="0.2">
      <c r="A213" s="2" t="s">
        <v>496</v>
      </c>
      <c r="B213" s="2" t="s">
        <v>335</v>
      </c>
      <c r="C213" s="9">
        <v>0</v>
      </c>
      <c r="D213" s="9">
        <v>0</v>
      </c>
      <c r="E213" s="9">
        <v>37106</v>
      </c>
      <c r="F213" s="9">
        <v>0</v>
      </c>
      <c r="G213" s="9">
        <v>3083</v>
      </c>
      <c r="H213" s="9">
        <v>0</v>
      </c>
      <c r="I213" s="9">
        <v>157</v>
      </c>
      <c r="J213" s="9">
        <v>0</v>
      </c>
      <c r="K213" s="9">
        <v>0</v>
      </c>
      <c r="L213" s="9">
        <v>0</v>
      </c>
      <c r="M213" s="9">
        <v>303650</v>
      </c>
      <c r="N213" s="9">
        <v>53000</v>
      </c>
      <c r="O213" s="9">
        <v>0</v>
      </c>
      <c r="P213" s="9">
        <v>0</v>
      </c>
      <c r="Q213" s="9">
        <v>0</v>
      </c>
      <c r="R213" s="9">
        <v>0</v>
      </c>
      <c r="S213" s="9">
        <v>0</v>
      </c>
      <c r="T213" s="9">
        <v>0</v>
      </c>
      <c r="U213" s="9">
        <v>20000</v>
      </c>
      <c r="V213" s="9"/>
      <c r="W213" s="9">
        <v>236</v>
      </c>
      <c r="X213" s="9">
        <v>0</v>
      </c>
    </row>
    <row r="214" spans="1:24" ht="12.75" customHeight="1" x14ac:dyDescent="0.2">
      <c r="A214" s="2" t="s">
        <v>566</v>
      </c>
      <c r="B214" s="2" t="s">
        <v>103</v>
      </c>
      <c r="C214" s="9">
        <v>0</v>
      </c>
      <c r="D214" s="9">
        <v>0</v>
      </c>
      <c r="E214" s="9">
        <v>0</v>
      </c>
      <c r="F214" s="9">
        <v>0</v>
      </c>
      <c r="G214" s="9">
        <v>0</v>
      </c>
      <c r="H214" s="9">
        <v>0</v>
      </c>
      <c r="I214" s="9">
        <v>0</v>
      </c>
      <c r="J214" s="9">
        <v>0</v>
      </c>
      <c r="K214" s="9">
        <v>0</v>
      </c>
      <c r="L214" s="9">
        <v>0</v>
      </c>
      <c r="M214" s="9">
        <v>1490</v>
      </c>
      <c r="N214" s="9">
        <v>0</v>
      </c>
      <c r="O214" s="9">
        <v>0</v>
      </c>
      <c r="P214" s="9">
        <v>0</v>
      </c>
      <c r="Q214" s="9">
        <v>0</v>
      </c>
      <c r="R214" s="9">
        <v>0</v>
      </c>
      <c r="S214" s="9">
        <v>0</v>
      </c>
      <c r="T214" s="9">
        <v>0</v>
      </c>
      <c r="U214" s="9">
        <v>0</v>
      </c>
      <c r="V214" s="9"/>
      <c r="W214" s="9">
        <v>0</v>
      </c>
      <c r="X214" s="9">
        <v>0</v>
      </c>
    </row>
    <row r="215" spans="1:24" ht="12.75" customHeight="1" x14ac:dyDescent="0.2">
      <c r="A215" s="2" t="s">
        <v>732</v>
      </c>
      <c r="B215" s="2" t="s">
        <v>104</v>
      </c>
      <c r="C215" s="9">
        <v>0</v>
      </c>
      <c r="D215" s="9">
        <v>0</v>
      </c>
      <c r="E215" s="9">
        <v>0</v>
      </c>
      <c r="F215" s="9">
        <v>0</v>
      </c>
      <c r="G215" s="9">
        <v>0</v>
      </c>
      <c r="H215" s="9">
        <v>0</v>
      </c>
      <c r="I215" s="9">
        <v>0</v>
      </c>
      <c r="J215" s="9">
        <v>0</v>
      </c>
      <c r="K215" s="9">
        <v>0</v>
      </c>
      <c r="L215" s="9">
        <v>0</v>
      </c>
      <c r="M215" s="9">
        <v>510811</v>
      </c>
      <c r="N215" s="9">
        <v>85000</v>
      </c>
      <c r="O215" s="9">
        <v>0</v>
      </c>
      <c r="P215" s="9">
        <v>0</v>
      </c>
      <c r="Q215" s="9">
        <v>0</v>
      </c>
      <c r="R215" s="9">
        <v>0</v>
      </c>
      <c r="S215" s="9">
        <v>0</v>
      </c>
      <c r="T215" s="9">
        <v>0</v>
      </c>
      <c r="U215" s="9">
        <v>40000</v>
      </c>
      <c r="V215" s="9"/>
      <c r="W215" s="9">
        <v>0</v>
      </c>
      <c r="X215" s="9">
        <v>0</v>
      </c>
    </row>
    <row r="216" spans="1:24" ht="12.75" customHeight="1" x14ac:dyDescent="0.2">
      <c r="A216" s="2" t="s">
        <v>482</v>
      </c>
      <c r="B216" s="2" t="s">
        <v>105</v>
      </c>
      <c r="C216" s="9">
        <v>0</v>
      </c>
      <c r="D216" s="9">
        <v>0</v>
      </c>
      <c r="E216" s="9">
        <v>0</v>
      </c>
      <c r="F216" s="9">
        <v>0</v>
      </c>
      <c r="G216" s="9">
        <v>0</v>
      </c>
      <c r="H216" s="9">
        <v>0</v>
      </c>
      <c r="I216" s="9">
        <v>0</v>
      </c>
      <c r="J216" s="9">
        <v>0</v>
      </c>
      <c r="K216" s="9">
        <v>0</v>
      </c>
      <c r="L216" s="9">
        <v>0</v>
      </c>
      <c r="M216" s="9">
        <v>5800</v>
      </c>
      <c r="N216" s="9">
        <v>0</v>
      </c>
      <c r="O216" s="9">
        <v>0</v>
      </c>
      <c r="P216" s="9">
        <v>0</v>
      </c>
      <c r="Q216" s="9">
        <v>0</v>
      </c>
      <c r="R216" s="9">
        <v>0</v>
      </c>
      <c r="S216" s="9">
        <v>0</v>
      </c>
      <c r="T216" s="9">
        <v>0</v>
      </c>
      <c r="U216" s="9">
        <v>0</v>
      </c>
      <c r="V216" s="9"/>
      <c r="W216" s="9">
        <v>0</v>
      </c>
      <c r="X216" s="9">
        <v>0</v>
      </c>
    </row>
    <row r="217" spans="1:24" ht="12.75" customHeight="1" x14ac:dyDescent="0.2">
      <c r="A217" s="2" t="s">
        <v>593</v>
      </c>
      <c r="B217" s="2" t="s">
        <v>840</v>
      </c>
      <c r="C217" s="9">
        <v>0</v>
      </c>
      <c r="D217" s="9">
        <v>0</v>
      </c>
      <c r="E217" s="9">
        <v>0</v>
      </c>
      <c r="F217" s="9">
        <v>0</v>
      </c>
      <c r="G217" s="9">
        <v>0</v>
      </c>
      <c r="H217" s="9">
        <v>0</v>
      </c>
      <c r="I217" s="9">
        <v>0</v>
      </c>
      <c r="J217" s="9">
        <v>0</v>
      </c>
      <c r="K217" s="9">
        <v>0</v>
      </c>
      <c r="L217" s="9">
        <v>0</v>
      </c>
      <c r="M217" s="9">
        <v>10154</v>
      </c>
      <c r="N217" s="9">
        <v>0</v>
      </c>
      <c r="O217" s="9">
        <v>0</v>
      </c>
      <c r="P217" s="9">
        <v>0</v>
      </c>
      <c r="Q217" s="9">
        <v>0</v>
      </c>
      <c r="R217" s="9">
        <v>0</v>
      </c>
      <c r="S217" s="9">
        <v>0</v>
      </c>
      <c r="T217" s="9">
        <v>0</v>
      </c>
      <c r="U217" s="9">
        <v>0</v>
      </c>
      <c r="V217" s="9"/>
      <c r="W217" s="9">
        <v>0</v>
      </c>
      <c r="X217" s="9">
        <v>0</v>
      </c>
    </row>
    <row r="218" spans="1:24" ht="12.75" customHeight="1" x14ac:dyDescent="0.2">
      <c r="A218" s="2" t="s">
        <v>733</v>
      </c>
      <c r="B218" s="2" t="s">
        <v>106</v>
      </c>
      <c r="C218" s="9">
        <v>0</v>
      </c>
      <c r="D218" s="9">
        <v>0</v>
      </c>
      <c r="E218" s="9">
        <v>0</v>
      </c>
      <c r="F218" s="9">
        <v>0</v>
      </c>
      <c r="G218" s="9">
        <v>0</v>
      </c>
      <c r="H218" s="9">
        <v>0</v>
      </c>
      <c r="I218" s="9">
        <v>0</v>
      </c>
      <c r="J218" s="9">
        <v>0</v>
      </c>
      <c r="K218" s="9">
        <v>0</v>
      </c>
      <c r="L218" s="9">
        <v>0</v>
      </c>
      <c r="M218" s="9">
        <v>130322</v>
      </c>
      <c r="N218" s="9">
        <v>43000</v>
      </c>
      <c r="O218" s="9">
        <v>0</v>
      </c>
      <c r="P218" s="9">
        <v>0</v>
      </c>
      <c r="Q218" s="9">
        <v>0</v>
      </c>
      <c r="R218" s="9">
        <v>0</v>
      </c>
      <c r="S218" s="9">
        <v>0</v>
      </c>
      <c r="T218" s="9">
        <v>0</v>
      </c>
      <c r="U218" s="9">
        <v>68800</v>
      </c>
      <c r="V218" s="9"/>
      <c r="W218" s="9">
        <v>0</v>
      </c>
      <c r="X218" s="9">
        <v>0</v>
      </c>
    </row>
    <row r="219" spans="1:24" ht="12.75" customHeight="1" x14ac:dyDescent="0.2">
      <c r="A219" s="2" t="s">
        <v>502</v>
      </c>
      <c r="B219" s="2" t="s">
        <v>107</v>
      </c>
      <c r="C219" s="9">
        <v>0</v>
      </c>
      <c r="D219" s="9">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c r="W219" s="9">
        <v>0</v>
      </c>
      <c r="X219" s="9">
        <v>0</v>
      </c>
    </row>
    <row r="220" spans="1:24" ht="12.75" customHeight="1" x14ac:dyDescent="0.2">
      <c r="A220" s="2" t="s">
        <v>421</v>
      </c>
      <c r="B220" s="2" t="s">
        <v>108</v>
      </c>
      <c r="C220" s="9">
        <v>0</v>
      </c>
      <c r="D220" s="9">
        <v>0</v>
      </c>
      <c r="E220" s="9">
        <v>50</v>
      </c>
      <c r="F220" s="9">
        <v>0</v>
      </c>
      <c r="G220" s="9">
        <v>0</v>
      </c>
      <c r="H220" s="9">
        <v>0</v>
      </c>
      <c r="I220" s="9">
        <v>0</v>
      </c>
      <c r="J220" s="9">
        <v>0</v>
      </c>
      <c r="K220" s="9">
        <v>0</v>
      </c>
      <c r="L220" s="9">
        <v>0</v>
      </c>
      <c r="M220" s="9">
        <v>1778</v>
      </c>
      <c r="N220" s="9">
        <v>45000</v>
      </c>
      <c r="O220" s="9">
        <v>0</v>
      </c>
      <c r="P220" s="9">
        <v>0</v>
      </c>
      <c r="Q220" s="9">
        <v>0</v>
      </c>
      <c r="R220" s="9">
        <v>0</v>
      </c>
      <c r="S220" s="9">
        <v>0</v>
      </c>
      <c r="T220" s="9">
        <v>0</v>
      </c>
      <c r="U220" s="9">
        <v>0</v>
      </c>
      <c r="V220" s="9"/>
      <c r="W220" s="9">
        <v>6870</v>
      </c>
      <c r="X220" s="9">
        <v>0</v>
      </c>
    </row>
    <row r="221" spans="1:24" ht="12.75" customHeight="1" x14ac:dyDescent="0.2">
      <c r="A221" s="2" t="s">
        <v>468</v>
      </c>
      <c r="B221" s="2" t="s">
        <v>109</v>
      </c>
      <c r="C221" s="9">
        <v>0</v>
      </c>
      <c r="D221" s="9">
        <v>0</v>
      </c>
      <c r="E221" s="9">
        <v>0</v>
      </c>
      <c r="F221" s="9">
        <v>0</v>
      </c>
      <c r="G221" s="9">
        <v>0</v>
      </c>
      <c r="H221" s="9">
        <v>0</v>
      </c>
      <c r="I221" s="9">
        <v>0</v>
      </c>
      <c r="J221" s="9">
        <v>0</v>
      </c>
      <c r="K221" s="9">
        <v>0</v>
      </c>
      <c r="L221" s="9">
        <v>0</v>
      </c>
      <c r="M221" s="9">
        <v>12000</v>
      </c>
      <c r="N221" s="9">
        <v>0</v>
      </c>
      <c r="O221" s="9">
        <v>0</v>
      </c>
      <c r="P221" s="9">
        <v>0</v>
      </c>
      <c r="Q221" s="9">
        <v>0</v>
      </c>
      <c r="R221" s="9">
        <v>0</v>
      </c>
      <c r="S221" s="9">
        <v>0</v>
      </c>
      <c r="T221" s="9">
        <v>0</v>
      </c>
      <c r="U221" s="9">
        <v>0</v>
      </c>
      <c r="V221" s="9"/>
      <c r="W221" s="9">
        <v>0</v>
      </c>
      <c r="X221" s="9">
        <v>0</v>
      </c>
    </row>
    <row r="222" spans="1:24" ht="12.75" customHeight="1" x14ac:dyDescent="0.2">
      <c r="A222" s="2" t="s">
        <v>503</v>
      </c>
      <c r="B222" s="2" t="s">
        <v>110</v>
      </c>
      <c r="C222" s="9">
        <v>0</v>
      </c>
      <c r="D222" s="9">
        <v>0</v>
      </c>
      <c r="E222" s="9">
        <v>0</v>
      </c>
      <c r="F222" s="9">
        <v>0</v>
      </c>
      <c r="G222" s="9">
        <v>0</v>
      </c>
      <c r="H222" s="9">
        <v>0</v>
      </c>
      <c r="I222" s="9">
        <v>0</v>
      </c>
      <c r="J222" s="9">
        <v>0</v>
      </c>
      <c r="K222" s="9">
        <v>0</v>
      </c>
      <c r="L222" s="9">
        <v>0</v>
      </c>
      <c r="M222" s="9">
        <v>0</v>
      </c>
      <c r="N222" s="9">
        <v>0</v>
      </c>
      <c r="O222" s="9">
        <v>0</v>
      </c>
      <c r="P222" s="9">
        <v>0</v>
      </c>
      <c r="Q222" s="9">
        <v>0</v>
      </c>
      <c r="R222" s="9">
        <v>0</v>
      </c>
      <c r="S222" s="9">
        <v>0</v>
      </c>
      <c r="T222" s="9">
        <v>0</v>
      </c>
      <c r="U222" s="9">
        <v>0</v>
      </c>
      <c r="V222" s="9"/>
      <c r="W222" s="9">
        <v>0</v>
      </c>
      <c r="X222" s="9">
        <v>0</v>
      </c>
    </row>
    <row r="223" spans="1:24" ht="12.75" customHeight="1" x14ac:dyDescent="0.2">
      <c r="A223" s="2" t="s">
        <v>734</v>
      </c>
      <c r="B223" s="2" t="s">
        <v>111</v>
      </c>
      <c r="C223" s="9">
        <v>0</v>
      </c>
      <c r="D223" s="9">
        <v>0</v>
      </c>
      <c r="E223" s="9">
        <v>0</v>
      </c>
      <c r="F223" s="9">
        <v>0</v>
      </c>
      <c r="G223" s="9">
        <v>0</v>
      </c>
      <c r="H223" s="9">
        <v>0</v>
      </c>
      <c r="I223" s="9">
        <v>1095</v>
      </c>
      <c r="J223" s="9">
        <v>0</v>
      </c>
      <c r="K223" s="9">
        <v>0</v>
      </c>
      <c r="L223" s="9">
        <v>0</v>
      </c>
      <c r="M223" s="9">
        <v>37986</v>
      </c>
      <c r="N223" s="9">
        <v>7000</v>
      </c>
      <c r="O223" s="9">
        <v>0</v>
      </c>
      <c r="P223" s="9">
        <v>0</v>
      </c>
      <c r="Q223" s="9">
        <v>0</v>
      </c>
      <c r="R223" s="9">
        <v>0</v>
      </c>
      <c r="S223" s="9">
        <v>0</v>
      </c>
      <c r="T223" s="9">
        <v>0</v>
      </c>
      <c r="U223" s="9">
        <v>0</v>
      </c>
      <c r="V223" s="9"/>
      <c r="W223" s="9">
        <v>0</v>
      </c>
      <c r="X223" s="9">
        <v>0</v>
      </c>
    </row>
    <row r="224" spans="1:24" ht="12.75" customHeight="1" x14ac:dyDescent="0.2">
      <c r="A224" s="2" t="s">
        <v>794</v>
      </c>
      <c r="B224" s="2" t="s">
        <v>885</v>
      </c>
      <c r="C224" s="9">
        <v>0</v>
      </c>
      <c r="D224" s="9">
        <v>0</v>
      </c>
      <c r="E224" s="9">
        <v>0</v>
      </c>
      <c r="F224" s="9">
        <v>0</v>
      </c>
      <c r="G224" s="9">
        <v>0</v>
      </c>
      <c r="H224" s="9">
        <v>0</v>
      </c>
      <c r="I224" s="9">
        <v>0</v>
      </c>
      <c r="J224" s="9">
        <v>0</v>
      </c>
      <c r="K224" s="9">
        <v>0</v>
      </c>
      <c r="L224" s="9">
        <v>0</v>
      </c>
      <c r="M224" s="9">
        <v>14963</v>
      </c>
      <c r="N224" s="9">
        <v>0</v>
      </c>
      <c r="O224" s="9">
        <v>0</v>
      </c>
      <c r="P224" s="9">
        <v>0</v>
      </c>
      <c r="Q224" s="9">
        <v>0</v>
      </c>
      <c r="R224" s="9">
        <v>0</v>
      </c>
      <c r="S224" s="9">
        <v>0</v>
      </c>
      <c r="T224" s="9">
        <v>0</v>
      </c>
      <c r="U224" s="9">
        <v>0</v>
      </c>
      <c r="V224" s="9"/>
      <c r="W224" s="9">
        <v>0</v>
      </c>
      <c r="X224" s="9">
        <v>0</v>
      </c>
    </row>
    <row r="225" spans="1:24" ht="12.75" customHeight="1" x14ac:dyDescent="0.2">
      <c r="A225" s="2" t="s">
        <v>508</v>
      </c>
      <c r="B225" s="2" t="s">
        <v>833</v>
      </c>
      <c r="C225" s="9">
        <v>0</v>
      </c>
      <c r="D225" s="9">
        <v>0</v>
      </c>
      <c r="E225" s="9">
        <v>0</v>
      </c>
      <c r="F225" s="9">
        <v>0</v>
      </c>
      <c r="G225" s="9">
        <v>0</v>
      </c>
      <c r="H225" s="9">
        <v>0</v>
      </c>
      <c r="I225" s="9">
        <v>0</v>
      </c>
      <c r="J225" s="9">
        <v>0</v>
      </c>
      <c r="K225" s="9">
        <v>0</v>
      </c>
      <c r="L225" s="9">
        <v>0</v>
      </c>
      <c r="M225" s="9">
        <v>113147</v>
      </c>
      <c r="N225" s="9">
        <v>12000</v>
      </c>
      <c r="O225" s="9">
        <v>0</v>
      </c>
      <c r="P225" s="9">
        <v>0</v>
      </c>
      <c r="Q225" s="9">
        <v>0</v>
      </c>
      <c r="R225" s="9">
        <v>0</v>
      </c>
      <c r="S225" s="9">
        <v>0</v>
      </c>
      <c r="T225" s="9">
        <v>0</v>
      </c>
      <c r="U225" s="9">
        <v>0</v>
      </c>
      <c r="V225" s="9"/>
      <c r="W225" s="9">
        <v>0</v>
      </c>
      <c r="X225" s="9">
        <v>0</v>
      </c>
    </row>
    <row r="226" spans="1:24" ht="12.75" customHeight="1" x14ac:dyDescent="0.2">
      <c r="A226" s="2" t="s">
        <v>516</v>
      </c>
      <c r="B226" s="2" t="s">
        <v>336</v>
      </c>
      <c r="C226" s="9">
        <v>0</v>
      </c>
      <c r="D226" s="9">
        <v>0</v>
      </c>
      <c r="E226" s="9">
        <v>0</v>
      </c>
      <c r="F226" s="9">
        <v>0</v>
      </c>
      <c r="G226" s="9">
        <v>0</v>
      </c>
      <c r="H226" s="9">
        <v>0</v>
      </c>
      <c r="I226" s="9">
        <v>0</v>
      </c>
      <c r="J226" s="9">
        <v>0</v>
      </c>
      <c r="K226" s="9">
        <v>0</v>
      </c>
      <c r="L226" s="9">
        <v>0</v>
      </c>
      <c r="M226" s="9">
        <v>108285</v>
      </c>
      <c r="N226" s="9">
        <v>173100</v>
      </c>
      <c r="O226" s="9">
        <v>0</v>
      </c>
      <c r="P226" s="9">
        <v>0</v>
      </c>
      <c r="Q226" s="9">
        <v>0</v>
      </c>
      <c r="R226" s="9">
        <v>0</v>
      </c>
      <c r="S226" s="9">
        <v>0</v>
      </c>
      <c r="T226" s="9">
        <v>0</v>
      </c>
      <c r="U226" s="9">
        <v>9400</v>
      </c>
      <c r="V226" s="9"/>
      <c r="W226" s="9">
        <v>2015</v>
      </c>
      <c r="X226" s="9">
        <v>0</v>
      </c>
    </row>
    <row r="227" spans="1:24" ht="12.75" customHeight="1" x14ac:dyDescent="0.2">
      <c r="A227" s="2" t="s">
        <v>757</v>
      </c>
      <c r="B227" s="2" t="s">
        <v>858</v>
      </c>
      <c r="C227" s="9">
        <v>0</v>
      </c>
      <c r="D227" s="9">
        <v>0</v>
      </c>
      <c r="E227" s="9">
        <v>0</v>
      </c>
      <c r="F227" s="9">
        <v>0</v>
      </c>
      <c r="G227" s="9">
        <v>0</v>
      </c>
      <c r="H227" s="9">
        <v>0</v>
      </c>
      <c r="I227" s="9">
        <v>0</v>
      </c>
      <c r="J227" s="9">
        <v>0</v>
      </c>
      <c r="K227" s="9">
        <v>0</v>
      </c>
      <c r="L227" s="9">
        <v>0</v>
      </c>
      <c r="M227" s="9">
        <v>16455</v>
      </c>
      <c r="N227" s="9">
        <v>10000</v>
      </c>
      <c r="O227" s="9">
        <v>0</v>
      </c>
      <c r="P227" s="9">
        <v>0</v>
      </c>
      <c r="Q227" s="9">
        <v>0</v>
      </c>
      <c r="R227" s="9">
        <v>0</v>
      </c>
      <c r="S227" s="9">
        <v>0</v>
      </c>
      <c r="T227" s="9">
        <v>0</v>
      </c>
      <c r="U227" s="9">
        <v>0</v>
      </c>
      <c r="V227" s="9"/>
      <c r="W227" s="9">
        <v>0</v>
      </c>
      <c r="X227" s="9">
        <v>0</v>
      </c>
    </row>
    <row r="228" spans="1:24" ht="12.75" customHeight="1" x14ac:dyDescent="0.2">
      <c r="A228" s="2" t="s">
        <v>520</v>
      </c>
      <c r="B228" s="2" t="s">
        <v>112</v>
      </c>
      <c r="C228" s="9">
        <v>0</v>
      </c>
      <c r="D228" s="9">
        <v>0</v>
      </c>
      <c r="E228" s="9">
        <v>0</v>
      </c>
      <c r="F228" s="9">
        <v>0</v>
      </c>
      <c r="G228" s="9">
        <v>0</v>
      </c>
      <c r="H228" s="9">
        <v>0</v>
      </c>
      <c r="I228" s="9">
        <v>0</v>
      </c>
      <c r="J228" s="9">
        <v>0</v>
      </c>
      <c r="K228" s="9">
        <v>0</v>
      </c>
      <c r="L228" s="9">
        <v>0</v>
      </c>
      <c r="M228" s="9">
        <v>0</v>
      </c>
      <c r="N228" s="9">
        <v>0</v>
      </c>
      <c r="O228" s="9">
        <v>0</v>
      </c>
      <c r="P228" s="9">
        <v>0</v>
      </c>
      <c r="Q228" s="9">
        <v>0</v>
      </c>
      <c r="R228" s="9">
        <v>0</v>
      </c>
      <c r="S228" s="9">
        <v>0</v>
      </c>
      <c r="T228" s="9">
        <v>0</v>
      </c>
      <c r="U228" s="9">
        <v>0</v>
      </c>
      <c r="V228" s="9"/>
      <c r="W228" s="9">
        <v>0</v>
      </c>
      <c r="X228" s="9">
        <v>0</v>
      </c>
    </row>
    <row r="229" spans="1:24" ht="12.75" customHeight="1" x14ac:dyDescent="0.2">
      <c r="A229" s="2" t="s">
        <v>440</v>
      </c>
      <c r="B229" s="2" t="s">
        <v>113</v>
      </c>
      <c r="C229" s="9">
        <v>0</v>
      </c>
      <c r="D229" s="9">
        <v>0</v>
      </c>
      <c r="E229" s="9">
        <v>0</v>
      </c>
      <c r="F229" s="9">
        <v>0</v>
      </c>
      <c r="G229" s="9">
        <v>0</v>
      </c>
      <c r="H229" s="9">
        <v>0</v>
      </c>
      <c r="I229" s="9">
        <v>0</v>
      </c>
      <c r="J229" s="9">
        <v>0</v>
      </c>
      <c r="K229" s="9">
        <v>0</v>
      </c>
      <c r="L229" s="9">
        <v>0</v>
      </c>
      <c r="M229" s="9">
        <v>32793</v>
      </c>
      <c r="N229" s="9">
        <v>8500</v>
      </c>
      <c r="O229" s="9">
        <v>0</v>
      </c>
      <c r="P229" s="9">
        <v>0</v>
      </c>
      <c r="Q229" s="9">
        <v>0</v>
      </c>
      <c r="R229" s="9">
        <v>0</v>
      </c>
      <c r="S229" s="9">
        <v>0</v>
      </c>
      <c r="T229" s="9">
        <v>2</v>
      </c>
      <c r="U229" s="9">
        <v>4300</v>
      </c>
      <c r="V229" s="9"/>
      <c r="W229" s="9">
        <v>1000</v>
      </c>
      <c r="X229" s="9">
        <v>0</v>
      </c>
    </row>
    <row r="230" spans="1:24" ht="12.75" customHeight="1" x14ac:dyDescent="0.2">
      <c r="A230" s="2" t="s">
        <v>991</v>
      </c>
      <c r="B230" s="2" t="s">
        <v>992</v>
      </c>
      <c r="C230" s="9">
        <v>0</v>
      </c>
      <c r="D230" s="9">
        <v>0</v>
      </c>
      <c r="E230" s="9">
        <v>0</v>
      </c>
      <c r="F230" s="9">
        <v>0</v>
      </c>
      <c r="G230" s="9">
        <v>117</v>
      </c>
      <c r="H230" s="9">
        <v>0</v>
      </c>
      <c r="I230" s="9">
        <v>0</v>
      </c>
      <c r="J230" s="9">
        <v>0</v>
      </c>
      <c r="K230" s="9">
        <v>0</v>
      </c>
      <c r="L230" s="9">
        <v>0</v>
      </c>
      <c r="M230" s="9">
        <v>445251</v>
      </c>
      <c r="N230" s="9">
        <v>114556</v>
      </c>
      <c r="O230" s="9">
        <v>1000</v>
      </c>
      <c r="P230" s="9">
        <v>2681</v>
      </c>
      <c r="Q230" s="9">
        <v>0</v>
      </c>
      <c r="R230" s="9">
        <v>0</v>
      </c>
      <c r="S230" s="9">
        <v>0</v>
      </c>
      <c r="T230" s="9">
        <v>0</v>
      </c>
      <c r="U230" s="9">
        <v>0</v>
      </c>
      <c r="V230" s="9"/>
      <c r="W230" s="9">
        <v>40000</v>
      </c>
      <c r="X230" s="9">
        <v>0</v>
      </c>
    </row>
    <row r="231" spans="1:24" ht="12.75" customHeight="1" x14ac:dyDescent="0.2">
      <c r="A231" s="2" t="s">
        <v>735</v>
      </c>
      <c r="B231" s="2" t="s">
        <v>114</v>
      </c>
      <c r="C231" s="9">
        <v>0</v>
      </c>
      <c r="D231" s="9">
        <v>0</v>
      </c>
      <c r="E231" s="9">
        <v>10000</v>
      </c>
      <c r="F231" s="9">
        <v>0</v>
      </c>
      <c r="G231" s="9">
        <v>0</v>
      </c>
      <c r="H231" s="9">
        <v>0</v>
      </c>
      <c r="I231" s="9">
        <v>0</v>
      </c>
      <c r="J231" s="9">
        <v>0</v>
      </c>
      <c r="K231" s="9">
        <v>0</v>
      </c>
      <c r="L231" s="9">
        <v>0</v>
      </c>
      <c r="M231" s="9">
        <v>124600</v>
      </c>
      <c r="N231" s="9">
        <v>12000</v>
      </c>
      <c r="O231" s="9">
        <v>0</v>
      </c>
      <c r="P231" s="9">
        <v>0</v>
      </c>
      <c r="Q231" s="9">
        <v>0</v>
      </c>
      <c r="R231" s="9">
        <v>0</v>
      </c>
      <c r="S231" s="9">
        <v>0</v>
      </c>
      <c r="T231" s="9">
        <v>0</v>
      </c>
      <c r="U231" s="9">
        <v>36000</v>
      </c>
      <c r="V231" s="9"/>
      <c r="W231" s="9">
        <v>0</v>
      </c>
      <c r="X231" s="9">
        <v>0</v>
      </c>
    </row>
    <row r="232" spans="1:24" ht="12.75" customHeight="1" x14ac:dyDescent="0.2">
      <c r="A232" s="2" t="s">
        <v>567</v>
      </c>
      <c r="B232" s="2" t="s">
        <v>837</v>
      </c>
      <c r="C232" s="9">
        <v>0</v>
      </c>
      <c r="D232" s="9">
        <v>0</v>
      </c>
      <c r="E232" s="9">
        <v>0</v>
      </c>
      <c r="F232" s="9">
        <v>0</v>
      </c>
      <c r="G232" s="9">
        <v>0</v>
      </c>
      <c r="H232" s="9">
        <v>0</v>
      </c>
      <c r="I232" s="9">
        <v>0</v>
      </c>
      <c r="J232" s="9">
        <v>0</v>
      </c>
      <c r="K232" s="9">
        <v>0</v>
      </c>
      <c r="L232" s="9">
        <v>0</v>
      </c>
      <c r="M232" s="9">
        <v>4300</v>
      </c>
      <c r="N232" s="9">
        <v>0</v>
      </c>
      <c r="O232" s="9">
        <v>0</v>
      </c>
      <c r="P232" s="9">
        <v>0</v>
      </c>
      <c r="Q232" s="9">
        <v>0</v>
      </c>
      <c r="R232" s="9">
        <v>0</v>
      </c>
      <c r="S232" s="9">
        <v>0</v>
      </c>
      <c r="T232" s="9">
        <v>0</v>
      </c>
      <c r="U232" s="9">
        <v>0</v>
      </c>
      <c r="V232" s="9"/>
      <c r="W232" s="9">
        <v>0</v>
      </c>
      <c r="X232" s="9">
        <v>0</v>
      </c>
    </row>
    <row r="233" spans="1:24" ht="12.75" customHeight="1" x14ac:dyDescent="0.2">
      <c r="A233" s="2" t="s">
        <v>669</v>
      </c>
      <c r="B233" s="2" t="s">
        <v>115</v>
      </c>
      <c r="C233" s="9">
        <v>0</v>
      </c>
      <c r="D233" s="9">
        <v>0</v>
      </c>
      <c r="E233" s="9">
        <v>0</v>
      </c>
      <c r="F233" s="9">
        <v>0</v>
      </c>
      <c r="G233" s="9">
        <v>0</v>
      </c>
      <c r="H233" s="9">
        <v>0</v>
      </c>
      <c r="I233" s="9">
        <v>0</v>
      </c>
      <c r="J233" s="9">
        <v>0</v>
      </c>
      <c r="K233" s="9">
        <v>0</v>
      </c>
      <c r="L233" s="9">
        <v>0</v>
      </c>
      <c r="M233" s="9">
        <v>4000</v>
      </c>
      <c r="N233" s="9">
        <v>0</v>
      </c>
      <c r="O233" s="9">
        <v>0</v>
      </c>
      <c r="P233" s="9">
        <v>0</v>
      </c>
      <c r="Q233" s="9">
        <v>0</v>
      </c>
      <c r="R233" s="9">
        <v>0</v>
      </c>
      <c r="S233" s="9">
        <v>0</v>
      </c>
      <c r="T233" s="9">
        <v>0</v>
      </c>
      <c r="U233" s="9">
        <v>0</v>
      </c>
      <c r="V233" s="9"/>
      <c r="W233" s="9">
        <v>0</v>
      </c>
      <c r="X233" s="9">
        <v>0</v>
      </c>
    </row>
    <row r="234" spans="1:24" ht="12.75" customHeight="1" x14ac:dyDescent="0.2">
      <c r="A234" s="2" t="s">
        <v>736</v>
      </c>
      <c r="B234" s="2" t="s">
        <v>116</v>
      </c>
      <c r="C234" s="9">
        <v>0</v>
      </c>
      <c r="D234" s="9">
        <v>0</v>
      </c>
      <c r="E234" s="9">
        <v>0</v>
      </c>
      <c r="F234" s="9">
        <v>0</v>
      </c>
      <c r="G234" s="9">
        <v>0</v>
      </c>
      <c r="H234" s="9">
        <v>0</v>
      </c>
      <c r="I234" s="9">
        <v>0</v>
      </c>
      <c r="J234" s="9">
        <v>0</v>
      </c>
      <c r="K234" s="9">
        <v>0</v>
      </c>
      <c r="L234" s="9">
        <v>0</v>
      </c>
      <c r="M234" s="9">
        <v>191480</v>
      </c>
      <c r="N234" s="9">
        <v>62000</v>
      </c>
      <c r="O234" s="9">
        <v>0</v>
      </c>
      <c r="P234" s="9">
        <v>10000</v>
      </c>
      <c r="Q234" s="9">
        <v>0</v>
      </c>
      <c r="R234" s="9">
        <v>0</v>
      </c>
      <c r="S234" s="9">
        <v>0</v>
      </c>
      <c r="T234" s="9">
        <v>0</v>
      </c>
      <c r="U234" s="9">
        <v>0</v>
      </c>
      <c r="V234" s="9"/>
      <c r="W234" s="9">
        <v>0</v>
      </c>
      <c r="X234" s="9">
        <v>1</v>
      </c>
    </row>
    <row r="235" spans="1:24" ht="12.75" customHeight="1" x14ac:dyDescent="0.2">
      <c r="A235" s="2" t="s">
        <v>795</v>
      </c>
      <c r="B235" s="2" t="s">
        <v>886</v>
      </c>
      <c r="C235" s="9">
        <v>0</v>
      </c>
      <c r="D235" s="9">
        <v>0</v>
      </c>
      <c r="E235" s="9">
        <v>0</v>
      </c>
      <c r="F235" s="9">
        <v>0</v>
      </c>
      <c r="G235" s="9">
        <v>0</v>
      </c>
      <c r="H235" s="9">
        <v>0</v>
      </c>
      <c r="I235" s="9">
        <v>0</v>
      </c>
      <c r="J235" s="9">
        <v>0</v>
      </c>
      <c r="K235" s="9">
        <v>0</v>
      </c>
      <c r="L235" s="9">
        <v>0</v>
      </c>
      <c r="M235" s="9">
        <v>16690</v>
      </c>
      <c r="N235" s="9">
        <v>0</v>
      </c>
      <c r="O235" s="9">
        <v>0</v>
      </c>
      <c r="P235" s="9">
        <v>0</v>
      </c>
      <c r="Q235" s="9">
        <v>0</v>
      </c>
      <c r="R235" s="9">
        <v>0</v>
      </c>
      <c r="S235" s="9">
        <v>0</v>
      </c>
      <c r="T235" s="9">
        <v>0</v>
      </c>
      <c r="U235" s="9">
        <v>0</v>
      </c>
      <c r="V235" s="9"/>
      <c r="W235" s="9">
        <v>0</v>
      </c>
      <c r="X235" s="9">
        <v>0</v>
      </c>
    </row>
    <row r="236" spans="1:24" ht="12.75" customHeight="1" x14ac:dyDescent="0.2">
      <c r="A236" s="2" t="s">
        <v>758</v>
      </c>
      <c r="B236" s="2" t="s">
        <v>859</v>
      </c>
      <c r="C236" s="9">
        <v>0</v>
      </c>
      <c r="D236" s="9">
        <v>0</v>
      </c>
      <c r="E236" s="9">
        <v>0</v>
      </c>
      <c r="F236" s="9">
        <v>0</v>
      </c>
      <c r="G236" s="9">
        <v>0</v>
      </c>
      <c r="H236" s="9">
        <v>0</v>
      </c>
      <c r="I236" s="9">
        <v>0</v>
      </c>
      <c r="J236" s="9">
        <v>0</v>
      </c>
      <c r="K236" s="9">
        <v>0</v>
      </c>
      <c r="L236" s="9">
        <v>0</v>
      </c>
      <c r="M236" s="9">
        <v>9373</v>
      </c>
      <c r="N236" s="9">
        <v>0</v>
      </c>
      <c r="O236" s="9">
        <v>0</v>
      </c>
      <c r="P236" s="9">
        <v>0</v>
      </c>
      <c r="Q236" s="9">
        <v>0</v>
      </c>
      <c r="R236" s="9">
        <v>0</v>
      </c>
      <c r="S236" s="9">
        <v>0</v>
      </c>
      <c r="T236" s="9">
        <v>0</v>
      </c>
      <c r="U236" s="9">
        <v>0</v>
      </c>
      <c r="V236" s="9"/>
      <c r="W236" s="9">
        <v>0</v>
      </c>
      <c r="X236" s="9">
        <v>0</v>
      </c>
    </row>
    <row r="237" spans="1:24" ht="12.75" customHeight="1" x14ac:dyDescent="0.2">
      <c r="A237" s="2" t="s">
        <v>416</v>
      </c>
      <c r="B237" s="2" t="s">
        <v>827</v>
      </c>
      <c r="C237" s="9">
        <v>0</v>
      </c>
      <c r="D237" s="9">
        <v>0</v>
      </c>
      <c r="E237" s="9">
        <v>0</v>
      </c>
      <c r="F237" s="9">
        <v>0</v>
      </c>
      <c r="G237" s="9">
        <v>0</v>
      </c>
      <c r="H237" s="9">
        <v>0</v>
      </c>
      <c r="I237" s="9">
        <v>0</v>
      </c>
      <c r="J237" s="9">
        <v>0</v>
      </c>
      <c r="K237" s="9">
        <v>0</v>
      </c>
      <c r="L237" s="9">
        <v>0</v>
      </c>
      <c r="M237" s="9">
        <v>10000</v>
      </c>
      <c r="N237" s="9">
        <v>0</v>
      </c>
      <c r="O237" s="9">
        <v>0</v>
      </c>
      <c r="P237" s="9">
        <v>0</v>
      </c>
      <c r="Q237" s="9">
        <v>0</v>
      </c>
      <c r="R237" s="9">
        <v>0</v>
      </c>
      <c r="S237" s="9">
        <v>0</v>
      </c>
      <c r="T237" s="9">
        <v>0</v>
      </c>
      <c r="U237" s="9">
        <v>0</v>
      </c>
      <c r="V237" s="9"/>
      <c r="W237" s="9">
        <v>4600</v>
      </c>
      <c r="X237" s="9">
        <v>0</v>
      </c>
    </row>
    <row r="238" spans="1:24" ht="12.75" customHeight="1" x14ac:dyDescent="0.2">
      <c r="A238" s="2" t="s">
        <v>552</v>
      </c>
      <c r="B238" s="2" t="s">
        <v>117</v>
      </c>
      <c r="C238" s="9">
        <v>0</v>
      </c>
      <c r="D238" s="9">
        <v>0</v>
      </c>
      <c r="E238" s="9">
        <v>0</v>
      </c>
      <c r="F238" s="9">
        <v>0</v>
      </c>
      <c r="G238" s="9">
        <v>0</v>
      </c>
      <c r="H238" s="9">
        <v>0</v>
      </c>
      <c r="I238" s="9">
        <v>0</v>
      </c>
      <c r="J238" s="9">
        <v>0</v>
      </c>
      <c r="K238" s="9">
        <v>0</v>
      </c>
      <c r="L238" s="9">
        <v>0</v>
      </c>
      <c r="M238" s="9">
        <v>2700</v>
      </c>
      <c r="N238" s="9">
        <v>9520</v>
      </c>
      <c r="O238" s="9">
        <v>0</v>
      </c>
      <c r="P238" s="9">
        <v>0</v>
      </c>
      <c r="Q238" s="9">
        <v>0</v>
      </c>
      <c r="R238" s="9">
        <v>0</v>
      </c>
      <c r="S238" s="9">
        <v>0</v>
      </c>
      <c r="T238" s="9">
        <v>89</v>
      </c>
      <c r="U238" s="9">
        <v>0</v>
      </c>
      <c r="V238" s="9"/>
      <c r="W238" s="9">
        <v>0</v>
      </c>
      <c r="X238" s="9">
        <v>0</v>
      </c>
    </row>
    <row r="239" spans="1:24" ht="12.75" customHeight="1" x14ac:dyDescent="0.2">
      <c r="A239" s="2" t="s">
        <v>993</v>
      </c>
      <c r="B239" s="2" t="s">
        <v>994</v>
      </c>
      <c r="C239" s="9">
        <v>0</v>
      </c>
      <c r="D239" s="9">
        <v>0</v>
      </c>
      <c r="E239" s="9">
        <v>0</v>
      </c>
      <c r="F239" s="9">
        <v>0</v>
      </c>
      <c r="G239" s="9">
        <v>0</v>
      </c>
      <c r="H239" s="9">
        <v>0</v>
      </c>
      <c r="I239" s="9">
        <v>26</v>
      </c>
      <c r="J239" s="9">
        <v>0</v>
      </c>
      <c r="K239" s="9">
        <v>0</v>
      </c>
      <c r="L239" s="9">
        <v>0</v>
      </c>
      <c r="M239" s="9">
        <v>80779</v>
      </c>
      <c r="N239" s="9">
        <v>97900</v>
      </c>
      <c r="O239" s="9">
        <v>0</v>
      </c>
      <c r="P239" s="9">
        <v>0</v>
      </c>
      <c r="Q239" s="9">
        <v>0</v>
      </c>
      <c r="R239" s="9">
        <v>0</v>
      </c>
      <c r="S239" s="9">
        <v>0</v>
      </c>
      <c r="T239" s="9">
        <v>0</v>
      </c>
      <c r="U239" s="9">
        <v>5000</v>
      </c>
      <c r="V239" s="9"/>
      <c r="W239" s="9">
        <v>0</v>
      </c>
      <c r="X239" s="9">
        <v>0</v>
      </c>
    </row>
    <row r="240" spans="1:24" ht="12.75" customHeight="1" x14ac:dyDescent="0.2">
      <c r="A240" s="2" t="s">
        <v>641</v>
      </c>
      <c r="B240" s="2" t="s">
        <v>118</v>
      </c>
      <c r="C240" s="9">
        <v>0</v>
      </c>
      <c r="D240" s="9">
        <v>0</v>
      </c>
      <c r="E240" s="9">
        <v>0</v>
      </c>
      <c r="F240" s="9">
        <v>0</v>
      </c>
      <c r="G240" s="9">
        <v>0</v>
      </c>
      <c r="H240" s="9">
        <v>0</v>
      </c>
      <c r="I240" s="9">
        <v>0</v>
      </c>
      <c r="J240" s="9">
        <v>0</v>
      </c>
      <c r="K240" s="9">
        <v>0</v>
      </c>
      <c r="L240" s="9">
        <v>0</v>
      </c>
      <c r="M240" s="9">
        <v>18693</v>
      </c>
      <c r="N240" s="9">
        <v>9000</v>
      </c>
      <c r="O240" s="9">
        <v>1600</v>
      </c>
      <c r="P240" s="9">
        <v>0</v>
      </c>
      <c r="Q240" s="9">
        <v>0</v>
      </c>
      <c r="R240" s="9">
        <v>0</v>
      </c>
      <c r="S240" s="9">
        <v>0</v>
      </c>
      <c r="T240" s="9">
        <v>0</v>
      </c>
      <c r="U240" s="9">
        <v>0</v>
      </c>
      <c r="V240" s="9"/>
      <c r="W240" s="9">
        <v>0</v>
      </c>
      <c r="X240" s="9">
        <v>700</v>
      </c>
    </row>
    <row r="241" spans="1:24" ht="12.75" customHeight="1" x14ac:dyDescent="0.2">
      <c r="A241" s="2" t="s">
        <v>531</v>
      </c>
      <c r="B241" s="2" t="s">
        <v>119</v>
      </c>
      <c r="C241" s="9">
        <v>365</v>
      </c>
      <c r="D241" s="9">
        <v>0</v>
      </c>
      <c r="E241" s="9">
        <v>0</v>
      </c>
      <c r="F241" s="9">
        <v>0</v>
      </c>
      <c r="G241" s="9">
        <v>0</v>
      </c>
      <c r="H241" s="9">
        <v>0</v>
      </c>
      <c r="I241" s="9">
        <v>0</v>
      </c>
      <c r="J241" s="9">
        <v>0</v>
      </c>
      <c r="K241" s="9">
        <v>0</v>
      </c>
      <c r="L241" s="9">
        <v>0</v>
      </c>
      <c r="M241" s="9">
        <v>112888</v>
      </c>
      <c r="N241" s="9">
        <v>6000</v>
      </c>
      <c r="O241" s="9">
        <v>0</v>
      </c>
      <c r="P241" s="9">
        <v>0</v>
      </c>
      <c r="Q241" s="9">
        <v>0</v>
      </c>
      <c r="R241" s="9">
        <v>0</v>
      </c>
      <c r="S241" s="9">
        <v>0</v>
      </c>
      <c r="T241" s="9">
        <v>0</v>
      </c>
      <c r="U241" s="9">
        <v>3000</v>
      </c>
      <c r="V241" s="9"/>
      <c r="W241" s="9">
        <v>0</v>
      </c>
      <c r="X241" s="9">
        <v>0</v>
      </c>
    </row>
    <row r="242" spans="1:24" ht="12.75" customHeight="1" x14ac:dyDescent="0.2">
      <c r="A242" s="2" t="s">
        <v>674</v>
      </c>
      <c r="B242" s="2" t="s">
        <v>120</v>
      </c>
      <c r="C242" s="9">
        <v>0</v>
      </c>
      <c r="D242" s="9">
        <v>0</v>
      </c>
      <c r="E242" s="9">
        <v>0</v>
      </c>
      <c r="F242" s="9">
        <v>0</v>
      </c>
      <c r="G242" s="9">
        <v>0</v>
      </c>
      <c r="H242" s="9">
        <v>0</v>
      </c>
      <c r="I242" s="9">
        <v>0</v>
      </c>
      <c r="J242" s="9">
        <v>0</v>
      </c>
      <c r="K242" s="9">
        <v>0</v>
      </c>
      <c r="L242" s="9">
        <v>0</v>
      </c>
      <c r="M242" s="9">
        <v>436</v>
      </c>
      <c r="N242" s="9">
        <v>0</v>
      </c>
      <c r="O242" s="9">
        <v>0</v>
      </c>
      <c r="P242" s="9">
        <v>0</v>
      </c>
      <c r="Q242" s="9">
        <v>0</v>
      </c>
      <c r="R242" s="9">
        <v>0</v>
      </c>
      <c r="S242" s="9">
        <v>0</v>
      </c>
      <c r="T242" s="9">
        <v>0</v>
      </c>
      <c r="U242" s="9">
        <v>0</v>
      </c>
      <c r="V242" s="9"/>
      <c r="W242" s="9">
        <v>0</v>
      </c>
      <c r="X242" s="9">
        <v>0</v>
      </c>
    </row>
    <row r="243" spans="1:24" ht="12.75" customHeight="1" x14ac:dyDescent="0.2">
      <c r="A243" s="2" t="s">
        <v>716</v>
      </c>
      <c r="B243" s="2" t="s">
        <v>121</v>
      </c>
      <c r="C243" s="9">
        <v>2770</v>
      </c>
      <c r="D243" s="9">
        <v>0</v>
      </c>
      <c r="E243" s="9">
        <v>0</v>
      </c>
      <c r="F243" s="9">
        <v>0</v>
      </c>
      <c r="G243" s="9">
        <v>0</v>
      </c>
      <c r="H243" s="9">
        <v>0</v>
      </c>
      <c r="I243" s="9">
        <v>0</v>
      </c>
      <c r="J243" s="9">
        <v>0</v>
      </c>
      <c r="K243" s="9">
        <v>0</v>
      </c>
      <c r="L243" s="9">
        <v>3596</v>
      </c>
      <c r="M243" s="9">
        <v>771901</v>
      </c>
      <c r="N243" s="9">
        <v>0</v>
      </c>
      <c r="O243" s="9">
        <v>0</v>
      </c>
      <c r="P243" s="9">
        <v>0</v>
      </c>
      <c r="Q243" s="9">
        <v>0</v>
      </c>
      <c r="R243" s="9">
        <v>0</v>
      </c>
      <c r="S243" s="9">
        <v>0</v>
      </c>
      <c r="T243" s="9">
        <v>0</v>
      </c>
      <c r="U243" s="9">
        <v>0</v>
      </c>
      <c r="V243" s="9"/>
      <c r="W243" s="9">
        <v>0</v>
      </c>
      <c r="X243" s="9">
        <v>0</v>
      </c>
    </row>
    <row r="244" spans="1:24" ht="12.75" customHeight="1" x14ac:dyDescent="0.2">
      <c r="A244" s="2" t="s">
        <v>717</v>
      </c>
      <c r="B244" s="2" t="s">
        <v>847</v>
      </c>
      <c r="C244" s="9">
        <v>0</v>
      </c>
      <c r="D244" s="9">
        <v>0</v>
      </c>
      <c r="E244" s="9">
        <v>0</v>
      </c>
      <c r="F244" s="9">
        <v>0</v>
      </c>
      <c r="G244" s="9">
        <v>0</v>
      </c>
      <c r="H244" s="9">
        <v>0</v>
      </c>
      <c r="I244" s="9">
        <v>2</v>
      </c>
      <c r="J244" s="9">
        <v>0</v>
      </c>
      <c r="K244" s="9">
        <v>0</v>
      </c>
      <c r="L244" s="9">
        <v>0</v>
      </c>
      <c r="M244" s="9">
        <v>192529</v>
      </c>
      <c r="N244" s="9">
        <v>0</v>
      </c>
      <c r="O244" s="9">
        <v>0</v>
      </c>
      <c r="P244" s="9">
        <v>0</v>
      </c>
      <c r="Q244" s="9">
        <v>0</v>
      </c>
      <c r="R244" s="9">
        <v>0</v>
      </c>
      <c r="S244" s="9">
        <v>0</v>
      </c>
      <c r="T244" s="9">
        <v>0</v>
      </c>
      <c r="U244" s="9">
        <v>0</v>
      </c>
      <c r="V244" s="9"/>
      <c r="W244" s="9">
        <v>0</v>
      </c>
      <c r="X244" s="9">
        <v>0</v>
      </c>
    </row>
    <row r="245" spans="1:24" ht="12.75" customHeight="1" x14ac:dyDescent="0.2">
      <c r="A245" s="2" t="s">
        <v>533</v>
      </c>
      <c r="B245" s="2" t="s">
        <v>364</v>
      </c>
      <c r="C245" s="9">
        <v>0</v>
      </c>
      <c r="D245" s="9">
        <v>0</v>
      </c>
      <c r="E245" s="9">
        <v>54272</v>
      </c>
      <c r="F245" s="9">
        <v>0</v>
      </c>
      <c r="G245" s="9">
        <v>0</v>
      </c>
      <c r="H245" s="9">
        <v>0</v>
      </c>
      <c r="I245" s="9">
        <v>0</v>
      </c>
      <c r="J245" s="9">
        <v>0</v>
      </c>
      <c r="K245" s="9">
        <v>0</v>
      </c>
      <c r="L245" s="9">
        <v>0</v>
      </c>
      <c r="M245" s="9">
        <v>660564</v>
      </c>
      <c r="N245" s="9">
        <v>361800</v>
      </c>
      <c r="O245" s="9">
        <v>0</v>
      </c>
      <c r="P245" s="9">
        <v>0</v>
      </c>
      <c r="Q245" s="9">
        <v>0</v>
      </c>
      <c r="R245" s="9">
        <v>0</v>
      </c>
      <c r="S245" s="9">
        <v>0</v>
      </c>
      <c r="T245" s="9">
        <v>0</v>
      </c>
      <c r="U245" s="9">
        <v>20000</v>
      </c>
      <c r="V245" s="9"/>
      <c r="W245" s="9">
        <v>0</v>
      </c>
      <c r="X245" s="9">
        <v>0</v>
      </c>
    </row>
    <row r="246" spans="1:24" ht="12.75" customHeight="1" x14ac:dyDescent="0.2">
      <c r="A246" s="2" t="s">
        <v>796</v>
      </c>
      <c r="B246" s="2" t="s">
        <v>887</v>
      </c>
      <c r="C246" s="9">
        <v>0</v>
      </c>
      <c r="D246" s="9">
        <v>0</v>
      </c>
      <c r="E246" s="9">
        <v>0</v>
      </c>
      <c r="F246" s="9">
        <v>0</v>
      </c>
      <c r="G246" s="9">
        <v>0</v>
      </c>
      <c r="H246" s="9">
        <v>0</v>
      </c>
      <c r="I246" s="9">
        <v>0</v>
      </c>
      <c r="J246" s="9">
        <v>0</v>
      </c>
      <c r="K246" s="9">
        <v>0</v>
      </c>
      <c r="L246" s="9">
        <v>0</v>
      </c>
      <c r="M246" s="9">
        <v>9850</v>
      </c>
      <c r="N246" s="9">
        <v>0</v>
      </c>
      <c r="O246" s="9">
        <v>0</v>
      </c>
      <c r="P246" s="9">
        <v>0</v>
      </c>
      <c r="Q246" s="9">
        <v>0</v>
      </c>
      <c r="R246" s="9">
        <v>0</v>
      </c>
      <c r="S246" s="9">
        <v>0</v>
      </c>
      <c r="T246" s="9">
        <v>0</v>
      </c>
      <c r="U246" s="9">
        <v>0</v>
      </c>
      <c r="V246" s="9"/>
      <c r="W246" s="9">
        <v>0</v>
      </c>
      <c r="X246" s="9">
        <v>0</v>
      </c>
    </row>
    <row r="247" spans="1:24" ht="12.75" customHeight="1" x14ac:dyDescent="0.2">
      <c r="A247" s="2" t="s">
        <v>759</v>
      </c>
      <c r="B247" s="2" t="s">
        <v>337</v>
      </c>
      <c r="C247" s="9">
        <v>0</v>
      </c>
      <c r="D247" s="9">
        <v>0</v>
      </c>
      <c r="E247" s="9">
        <v>0</v>
      </c>
      <c r="F247" s="9">
        <v>0</v>
      </c>
      <c r="G247" s="9">
        <v>0</v>
      </c>
      <c r="H247" s="9">
        <v>0</v>
      </c>
      <c r="I247" s="9">
        <v>0</v>
      </c>
      <c r="J247" s="9">
        <v>0</v>
      </c>
      <c r="K247" s="9">
        <v>0</v>
      </c>
      <c r="L247" s="9">
        <v>0</v>
      </c>
      <c r="M247" s="9">
        <v>0</v>
      </c>
      <c r="N247" s="9">
        <v>0</v>
      </c>
      <c r="O247" s="9">
        <v>0</v>
      </c>
      <c r="P247" s="9">
        <v>0</v>
      </c>
      <c r="Q247" s="9">
        <v>0</v>
      </c>
      <c r="R247" s="9">
        <v>0</v>
      </c>
      <c r="S247" s="9">
        <v>0</v>
      </c>
      <c r="T247" s="9">
        <v>0</v>
      </c>
      <c r="U247" s="9">
        <v>0</v>
      </c>
      <c r="V247" s="9"/>
      <c r="W247" s="9">
        <v>0</v>
      </c>
      <c r="X247" s="9">
        <v>0</v>
      </c>
    </row>
    <row r="248" spans="1:24" ht="12.75" customHeight="1" x14ac:dyDescent="0.2">
      <c r="A248" s="2" t="s">
        <v>600</v>
      </c>
      <c r="B248" s="2" t="s">
        <v>122</v>
      </c>
      <c r="C248" s="9">
        <v>0</v>
      </c>
      <c r="D248" s="9">
        <v>0</v>
      </c>
      <c r="E248" s="9">
        <v>0</v>
      </c>
      <c r="F248" s="9">
        <v>0</v>
      </c>
      <c r="G248" s="9">
        <v>0</v>
      </c>
      <c r="H248" s="9">
        <v>0</v>
      </c>
      <c r="I248" s="9">
        <v>0</v>
      </c>
      <c r="J248" s="9">
        <v>0</v>
      </c>
      <c r="K248" s="9">
        <v>0</v>
      </c>
      <c r="L248" s="9">
        <v>0</v>
      </c>
      <c r="M248" s="9">
        <v>0</v>
      </c>
      <c r="N248" s="9">
        <v>0</v>
      </c>
      <c r="O248" s="9">
        <v>0</v>
      </c>
      <c r="P248" s="9">
        <v>0</v>
      </c>
      <c r="Q248" s="9">
        <v>0</v>
      </c>
      <c r="R248" s="9">
        <v>0</v>
      </c>
      <c r="S248" s="9">
        <v>0</v>
      </c>
      <c r="T248" s="9">
        <v>0</v>
      </c>
      <c r="U248" s="9">
        <v>0</v>
      </c>
      <c r="V248" s="9"/>
      <c r="W248" s="9">
        <v>7000</v>
      </c>
      <c r="X248" s="9">
        <v>0</v>
      </c>
    </row>
    <row r="249" spans="1:24" ht="12.75" customHeight="1" x14ac:dyDescent="0.2">
      <c r="A249" s="2" t="s">
        <v>583</v>
      </c>
      <c r="B249" s="2" t="s">
        <v>839</v>
      </c>
      <c r="C249" s="9">
        <v>0</v>
      </c>
      <c r="D249" s="9">
        <v>800</v>
      </c>
      <c r="E249" s="9">
        <v>0</v>
      </c>
      <c r="F249" s="9">
        <v>0</v>
      </c>
      <c r="G249" s="9">
        <v>0</v>
      </c>
      <c r="H249" s="9">
        <v>0</v>
      </c>
      <c r="I249" s="9">
        <v>20</v>
      </c>
      <c r="J249" s="9">
        <v>0</v>
      </c>
      <c r="K249" s="9">
        <v>0</v>
      </c>
      <c r="L249" s="9">
        <v>0</v>
      </c>
      <c r="M249" s="9">
        <v>1900</v>
      </c>
      <c r="N249" s="9">
        <v>10000</v>
      </c>
      <c r="O249" s="9">
        <v>0</v>
      </c>
      <c r="P249" s="9">
        <v>0</v>
      </c>
      <c r="Q249" s="9">
        <v>0</v>
      </c>
      <c r="R249" s="9">
        <v>0</v>
      </c>
      <c r="S249" s="9">
        <v>0</v>
      </c>
      <c r="T249" s="9">
        <v>0</v>
      </c>
      <c r="U249" s="9">
        <v>0</v>
      </c>
      <c r="V249" s="9"/>
      <c r="W249" s="9">
        <v>8200</v>
      </c>
      <c r="X249" s="9">
        <v>0</v>
      </c>
    </row>
    <row r="250" spans="1:24" ht="12.75" customHeight="1" x14ac:dyDescent="0.2">
      <c r="A250" s="2" t="s">
        <v>528</v>
      </c>
      <c r="B250" s="2" t="s">
        <v>123</v>
      </c>
      <c r="C250" s="9">
        <v>0</v>
      </c>
      <c r="D250" s="9">
        <v>0</v>
      </c>
      <c r="E250" s="9">
        <v>36</v>
      </c>
      <c r="F250" s="9">
        <v>12</v>
      </c>
      <c r="G250" s="9">
        <v>0</v>
      </c>
      <c r="H250" s="9">
        <v>0</v>
      </c>
      <c r="I250" s="9">
        <v>38</v>
      </c>
      <c r="J250" s="9">
        <v>0</v>
      </c>
      <c r="K250" s="9">
        <v>0</v>
      </c>
      <c r="L250" s="9">
        <v>878</v>
      </c>
      <c r="M250" s="9">
        <v>305876</v>
      </c>
      <c r="N250" s="9">
        <v>64000</v>
      </c>
      <c r="O250" s="9">
        <v>0</v>
      </c>
      <c r="P250" s="9">
        <v>0</v>
      </c>
      <c r="Q250" s="9">
        <v>0</v>
      </c>
      <c r="R250" s="9">
        <v>0</v>
      </c>
      <c r="S250" s="9">
        <v>0</v>
      </c>
      <c r="T250" s="9">
        <v>0</v>
      </c>
      <c r="U250" s="9">
        <v>0</v>
      </c>
      <c r="V250" s="9"/>
      <c r="W250" s="9">
        <v>0</v>
      </c>
      <c r="X250" s="9">
        <v>0</v>
      </c>
    </row>
    <row r="251" spans="1:24" ht="12.75" customHeight="1" x14ac:dyDescent="0.2">
      <c r="A251" s="2" t="s">
        <v>737</v>
      </c>
      <c r="B251" s="2" t="s">
        <v>124</v>
      </c>
      <c r="C251" s="9">
        <v>0</v>
      </c>
      <c r="D251" s="9">
        <v>0</v>
      </c>
      <c r="E251" s="9">
        <v>750</v>
      </c>
      <c r="F251" s="9">
        <v>0</v>
      </c>
      <c r="G251" s="9">
        <v>0</v>
      </c>
      <c r="H251" s="9">
        <v>0</v>
      </c>
      <c r="I251" s="9">
        <v>1</v>
      </c>
      <c r="J251" s="9">
        <v>0</v>
      </c>
      <c r="K251" s="9">
        <v>0</v>
      </c>
      <c r="L251" s="9">
        <v>0</v>
      </c>
      <c r="M251" s="9">
        <v>89386</v>
      </c>
      <c r="N251" s="9">
        <v>52000</v>
      </c>
      <c r="O251" s="9">
        <v>0</v>
      </c>
      <c r="P251" s="9">
        <v>0</v>
      </c>
      <c r="Q251" s="9">
        <v>0</v>
      </c>
      <c r="R251" s="9">
        <v>0</v>
      </c>
      <c r="S251" s="9">
        <v>0</v>
      </c>
      <c r="T251" s="9">
        <v>0</v>
      </c>
      <c r="U251" s="9">
        <v>9000</v>
      </c>
      <c r="V251" s="9"/>
      <c r="W251" s="9">
        <v>0</v>
      </c>
      <c r="X251" s="9">
        <v>0</v>
      </c>
    </row>
    <row r="252" spans="1:24" ht="12.75" customHeight="1" x14ac:dyDescent="0.2">
      <c r="A252" s="2" t="s">
        <v>708</v>
      </c>
      <c r="B252" s="2" t="s">
        <v>125</v>
      </c>
      <c r="C252" s="9">
        <v>0</v>
      </c>
      <c r="D252" s="9">
        <v>0</v>
      </c>
      <c r="E252" s="9">
        <v>306</v>
      </c>
      <c r="F252" s="9">
        <v>40</v>
      </c>
      <c r="G252" s="9">
        <v>0</v>
      </c>
      <c r="H252" s="9">
        <v>0</v>
      </c>
      <c r="I252" s="9">
        <v>1611</v>
      </c>
      <c r="J252" s="9">
        <v>0</v>
      </c>
      <c r="K252" s="9">
        <v>0</v>
      </c>
      <c r="L252" s="9">
        <v>6983</v>
      </c>
      <c r="M252" s="9">
        <v>427373</v>
      </c>
      <c r="N252" s="9">
        <v>91503</v>
      </c>
      <c r="O252" s="9">
        <v>0</v>
      </c>
      <c r="P252" s="9">
        <v>0</v>
      </c>
      <c r="Q252" s="9">
        <v>0</v>
      </c>
      <c r="R252" s="9">
        <v>0</v>
      </c>
      <c r="S252" s="9">
        <v>0</v>
      </c>
      <c r="T252" s="9">
        <v>20</v>
      </c>
      <c r="U252" s="9">
        <v>15000</v>
      </c>
      <c r="V252" s="9"/>
      <c r="W252" s="9">
        <v>2129</v>
      </c>
      <c r="X252" s="9">
        <v>1</v>
      </c>
    </row>
    <row r="253" spans="1:24" ht="12.75" customHeight="1" x14ac:dyDescent="0.2">
      <c r="A253" s="2" t="s">
        <v>685</v>
      </c>
      <c r="B253" s="2" t="s">
        <v>126</v>
      </c>
      <c r="C253" s="9">
        <v>0</v>
      </c>
      <c r="D253" s="9">
        <v>0</v>
      </c>
      <c r="E253" s="9">
        <v>0</v>
      </c>
      <c r="F253" s="9">
        <v>0</v>
      </c>
      <c r="G253" s="9">
        <v>0</v>
      </c>
      <c r="H253" s="9">
        <v>0</v>
      </c>
      <c r="I253" s="9">
        <v>0</v>
      </c>
      <c r="J253" s="9">
        <v>0</v>
      </c>
      <c r="K253" s="9">
        <v>0</v>
      </c>
      <c r="L253" s="9">
        <v>0</v>
      </c>
      <c r="M253" s="9">
        <v>104484</v>
      </c>
      <c r="N253" s="9">
        <v>12300</v>
      </c>
      <c r="O253" s="9">
        <v>0</v>
      </c>
      <c r="P253" s="9">
        <v>0</v>
      </c>
      <c r="Q253" s="9">
        <v>0</v>
      </c>
      <c r="R253" s="9">
        <v>0</v>
      </c>
      <c r="S253" s="9">
        <v>0</v>
      </c>
      <c r="T253" s="9">
        <v>0</v>
      </c>
      <c r="U253" s="9">
        <v>5000</v>
      </c>
      <c r="V253" s="9"/>
      <c r="W253" s="9">
        <v>11600</v>
      </c>
      <c r="X253" s="9">
        <v>0</v>
      </c>
    </row>
    <row r="254" spans="1:24" ht="12.75" customHeight="1" x14ac:dyDescent="0.2">
      <c r="A254" s="2" t="s">
        <v>821</v>
      </c>
      <c r="B254" s="2" t="s">
        <v>377</v>
      </c>
      <c r="C254" s="9">
        <v>0</v>
      </c>
      <c r="D254" s="9">
        <v>0</v>
      </c>
      <c r="E254" s="9">
        <v>0</v>
      </c>
      <c r="F254" s="9">
        <v>0</v>
      </c>
      <c r="G254" s="9">
        <v>0</v>
      </c>
      <c r="H254" s="9">
        <v>0</v>
      </c>
      <c r="I254" s="9">
        <v>0</v>
      </c>
      <c r="J254" s="9">
        <v>0</v>
      </c>
      <c r="K254" s="9">
        <v>0</v>
      </c>
      <c r="L254" s="9">
        <v>0</v>
      </c>
      <c r="M254" s="9">
        <v>0</v>
      </c>
      <c r="N254" s="9">
        <v>0</v>
      </c>
      <c r="O254" s="9">
        <v>0</v>
      </c>
      <c r="P254" s="9">
        <v>0</v>
      </c>
      <c r="Q254" s="9">
        <v>0</v>
      </c>
      <c r="R254" s="9">
        <v>0</v>
      </c>
      <c r="S254" s="9">
        <v>0</v>
      </c>
      <c r="T254" s="9">
        <v>0</v>
      </c>
      <c r="U254" s="9">
        <v>0</v>
      </c>
      <c r="V254" s="9"/>
      <c r="W254" s="9">
        <v>0</v>
      </c>
      <c r="X254" s="9">
        <v>0</v>
      </c>
    </row>
    <row r="255" spans="1:24" ht="12.75" customHeight="1" x14ac:dyDescent="0.2">
      <c r="A255" s="2" t="s">
        <v>718</v>
      </c>
      <c r="B255" s="2" t="s">
        <v>127</v>
      </c>
      <c r="C255" s="9">
        <v>0</v>
      </c>
      <c r="D255" s="9">
        <v>0</v>
      </c>
      <c r="E255" s="9">
        <v>0</v>
      </c>
      <c r="F255" s="9">
        <v>0</v>
      </c>
      <c r="G255" s="9">
        <v>0</v>
      </c>
      <c r="H255" s="9">
        <v>0</v>
      </c>
      <c r="I255" s="9">
        <v>0</v>
      </c>
      <c r="J255" s="9">
        <v>0</v>
      </c>
      <c r="K255" s="9">
        <v>0</v>
      </c>
      <c r="L255" s="9">
        <v>0</v>
      </c>
      <c r="M255" s="9">
        <v>609140</v>
      </c>
      <c r="N255" s="9">
        <v>0</v>
      </c>
      <c r="O255" s="9">
        <v>0</v>
      </c>
      <c r="P255" s="9">
        <v>0</v>
      </c>
      <c r="Q255" s="9">
        <v>0</v>
      </c>
      <c r="R255" s="9">
        <v>0</v>
      </c>
      <c r="S255" s="9">
        <v>0</v>
      </c>
      <c r="T255" s="9">
        <v>0</v>
      </c>
      <c r="U255" s="9">
        <v>0</v>
      </c>
      <c r="V255" s="9"/>
      <c r="W255" s="9">
        <v>0</v>
      </c>
      <c r="X255" s="9">
        <v>0</v>
      </c>
    </row>
    <row r="256" spans="1:24" ht="12.75" customHeight="1" x14ac:dyDescent="0.2">
      <c r="A256" s="2" t="s">
        <v>548</v>
      </c>
      <c r="B256" s="2" t="s">
        <v>365</v>
      </c>
      <c r="C256" s="9">
        <v>0</v>
      </c>
      <c r="D256" s="9">
        <v>0</v>
      </c>
      <c r="E256" s="9">
        <v>57084</v>
      </c>
      <c r="F256" s="9">
        <v>0</v>
      </c>
      <c r="G256" s="9">
        <v>0</v>
      </c>
      <c r="H256" s="9">
        <v>0</v>
      </c>
      <c r="I256" s="9">
        <v>4498</v>
      </c>
      <c r="J256" s="9">
        <v>0</v>
      </c>
      <c r="K256" s="9">
        <v>0</v>
      </c>
      <c r="L256" s="9">
        <v>0</v>
      </c>
      <c r="M256" s="9">
        <v>540020</v>
      </c>
      <c r="N256" s="9">
        <v>0</v>
      </c>
      <c r="O256" s="9">
        <v>0</v>
      </c>
      <c r="P256" s="9">
        <v>0</v>
      </c>
      <c r="Q256" s="9">
        <v>0</v>
      </c>
      <c r="R256" s="9">
        <v>0</v>
      </c>
      <c r="S256" s="9">
        <v>0</v>
      </c>
      <c r="T256" s="9">
        <v>22</v>
      </c>
      <c r="U256" s="9">
        <v>0</v>
      </c>
      <c r="V256" s="9"/>
      <c r="W256" s="9">
        <v>143320</v>
      </c>
      <c r="X256" s="9">
        <v>0</v>
      </c>
    </row>
    <row r="257" spans="1:24" ht="12.75" customHeight="1" x14ac:dyDescent="0.2">
      <c r="A257" s="2" t="s">
        <v>797</v>
      </c>
      <c r="B257" s="2" t="s">
        <v>888</v>
      </c>
      <c r="C257" s="9">
        <v>0</v>
      </c>
      <c r="D257" s="9">
        <v>0</v>
      </c>
      <c r="E257" s="9">
        <v>0</v>
      </c>
      <c r="F257" s="9">
        <v>0</v>
      </c>
      <c r="G257" s="9">
        <v>0</v>
      </c>
      <c r="H257" s="9">
        <v>0</v>
      </c>
      <c r="I257" s="9">
        <v>0</v>
      </c>
      <c r="J257" s="9">
        <v>0</v>
      </c>
      <c r="K257" s="9">
        <v>0</v>
      </c>
      <c r="L257" s="9">
        <v>0</v>
      </c>
      <c r="M257" s="9">
        <v>7522</v>
      </c>
      <c r="N257" s="9">
        <v>0</v>
      </c>
      <c r="O257" s="9">
        <v>0</v>
      </c>
      <c r="P257" s="9">
        <v>0</v>
      </c>
      <c r="Q257" s="9">
        <v>0</v>
      </c>
      <c r="R257" s="9">
        <v>0</v>
      </c>
      <c r="S257" s="9">
        <v>0</v>
      </c>
      <c r="T257" s="9">
        <v>0</v>
      </c>
      <c r="U257" s="9">
        <v>0</v>
      </c>
      <c r="V257" s="9"/>
      <c r="W257" s="9">
        <v>0</v>
      </c>
      <c r="X257" s="9">
        <v>0</v>
      </c>
    </row>
    <row r="258" spans="1:24" ht="12.75" customHeight="1" x14ac:dyDescent="0.2">
      <c r="A258" s="2" t="s">
        <v>760</v>
      </c>
      <c r="B258" s="2" t="s">
        <v>860</v>
      </c>
      <c r="C258" s="9">
        <v>2</v>
      </c>
      <c r="D258" s="9">
        <v>0</v>
      </c>
      <c r="E258" s="9">
        <v>0</v>
      </c>
      <c r="F258" s="9">
        <v>0</v>
      </c>
      <c r="G258" s="9">
        <v>0</v>
      </c>
      <c r="H258" s="9">
        <v>0</v>
      </c>
      <c r="I258" s="9">
        <v>0</v>
      </c>
      <c r="J258" s="9">
        <v>0</v>
      </c>
      <c r="K258" s="9">
        <v>0</v>
      </c>
      <c r="L258" s="9">
        <v>0</v>
      </c>
      <c r="M258" s="9">
        <v>25004</v>
      </c>
      <c r="N258" s="9">
        <v>0</v>
      </c>
      <c r="O258" s="9">
        <v>0</v>
      </c>
      <c r="P258" s="9">
        <v>0</v>
      </c>
      <c r="Q258" s="9">
        <v>0</v>
      </c>
      <c r="R258" s="9">
        <v>0</v>
      </c>
      <c r="S258" s="9">
        <v>0</v>
      </c>
      <c r="T258" s="9">
        <v>0</v>
      </c>
      <c r="U258" s="9">
        <v>0</v>
      </c>
      <c r="V258" s="9"/>
      <c r="W258" s="9">
        <v>0</v>
      </c>
      <c r="X258" s="9">
        <v>0</v>
      </c>
    </row>
    <row r="259" spans="1:24" ht="12.75" customHeight="1" x14ac:dyDescent="0.2">
      <c r="A259" s="2" t="s">
        <v>553</v>
      </c>
      <c r="B259" s="2" t="s">
        <v>128</v>
      </c>
      <c r="C259" s="9">
        <v>0</v>
      </c>
      <c r="D259" s="9">
        <v>0</v>
      </c>
      <c r="E259" s="9">
        <v>0</v>
      </c>
      <c r="F259" s="9">
        <v>0</v>
      </c>
      <c r="G259" s="9">
        <v>0</v>
      </c>
      <c r="H259" s="9">
        <v>0</v>
      </c>
      <c r="I259" s="9">
        <v>0</v>
      </c>
      <c r="J259" s="9">
        <v>0</v>
      </c>
      <c r="K259" s="9">
        <v>0</v>
      </c>
      <c r="L259" s="9">
        <v>0</v>
      </c>
      <c r="M259" s="9">
        <v>39215</v>
      </c>
      <c r="N259" s="9">
        <v>0</v>
      </c>
      <c r="O259" s="9">
        <v>0</v>
      </c>
      <c r="P259" s="9">
        <v>0</v>
      </c>
      <c r="Q259" s="9">
        <v>0</v>
      </c>
      <c r="R259" s="9">
        <v>0</v>
      </c>
      <c r="S259" s="9">
        <v>0</v>
      </c>
      <c r="T259" s="9">
        <v>0</v>
      </c>
      <c r="U259" s="9">
        <v>0</v>
      </c>
      <c r="V259" s="9"/>
      <c r="W259" s="9">
        <v>0</v>
      </c>
      <c r="X259" s="9">
        <v>0</v>
      </c>
    </row>
    <row r="260" spans="1:24" ht="12.75" customHeight="1" x14ac:dyDescent="0.2">
      <c r="A260" s="2" t="s">
        <v>995</v>
      </c>
      <c r="B260" s="2" t="s">
        <v>996</v>
      </c>
      <c r="C260" s="9">
        <v>0</v>
      </c>
      <c r="D260" s="9">
        <v>0</v>
      </c>
      <c r="E260" s="9">
        <v>0</v>
      </c>
      <c r="F260" s="9">
        <v>0</v>
      </c>
      <c r="G260" s="9">
        <v>0</v>
      </c>
      <c r="H260" s="9">
        <v>0</v>
      </c>
      <c r="I260" s="9">
        <v>0</v>
      </c>
      <c r="J260" s="9">
        <v>0</v>
      </c>
      <c r="K260" s="9">
        <v>0</v>
      </c>
      <c r="L260" s="9">
        <v>0</v>
      </c>
      <c r="M260" s="9">
        <v>9884</v>
      </c>
      <c r="N260" s="9">
        <v>0</v>
      </c>
      <c r="O260" s="9">
        <v>0</v>
      </c>
      <c r="P260" s="9">
        <v>0</v>
      </c>
      <c r="Q260" s="9">
        <v>0</v>
      </c>
      <c r="R260" s="9">
        <v>0</v>
      </c>
      <c r="S260" s="9">
        <v>0</v>
      </c>
      <c r="T260" s="9">
        <v>0</v>
      </c>
      <c r="U260" s="9">
        <v>0</v>
      </c>
      <c r="V260" s="9"/>
      <c r="W260" s="9">
        <v>0</v>
      </c>
      <c r="X260" s="9">
        <v>0</v>
      </c>
    </row>
    <row r="261" spans="1:24" ht="12.75" customHeight="1" x14ac:dyDescent="0.2">
      <c r="A261" s="2" t="s">
        <v>823</v>
      </c>
      <c r="B261" s="2" t="s">
        <v>902</v>
      </c>
      <c r="C261" s="9">
        <v>0</v>
      </c>
      <c r="D261" s="9">
        <v>0</v>
      </c>
      <c r="E261" s="9">
        <v>0</v>
      </c>
      <c r="F261" s="9">
        <v>0</v>
      </c>
      <c r="G261" s="9">
        <v>0</v>
      </c>
      <c r="H261" s="9">
        <v>0</v>
      </c>
      <c r="I261" s="9">
        <v>0</v>
      </c>
      <c r="J261" s="9">
        <v>0</v>
      </c>
      <c r="K261" s="9">
        <v>0</v>
      </c>
      <c r="L261" s="9">
        <v>0</v>
      </c>
      <c r="M261" s="9">
        <v>1261</v>
      </c>
      <c r="N261" s="9">
        <v>0</v>
      </c>
      <c r="O261" s="9">
        <v>0</v>
      </c>
      <c r="P261" s="9">
        <v>0</v>
      </c>
      <c r="Q261" s="9">
        <v>0</v>
      </c>
      <c r="R261" s="9">
        <v>0</v>
      </c>
      <c r="S261" s="9">
        <v>0</v>
      </c>
      <c r="T261" s="9">
        <v>0</v>
      </c>
      <c r="U261" s="9">
        <v>0</v>
      </c>
      <c r="V261" s="9"/>
      <c r="W261" s="9">
        <v>0</v>
      </c>
      <c r="X261" s="9">
        <v>0</v>
      </c>
    </row>
    <row r="262" spans="1:24" ht="12.75" customHeight="1" x14ac:dyDescent="0.2">
      <c r="A262" s="2" t="s">
        <v>709</v>
      </c>
      <c r="B262" s="2" t="s">
        <v>129</v>
      </c>
      <c r="C262" s="9">
        <v>0</v>
      </c>
      <c r="D262" s="9">
        <v>0</v>
      </c>
      <c r="E262" s="9">
        <v>12000</v>
      </c>
      <c r="F262" s="9">
        <v>1663</v>
      </c>
      <c r="G262" s="9">
        <v>0</v>
      </c>
      <c r="H262" s="9">
        <v>0</v>
      </c>
      <c r="I262" s="9">
        <v>0</v>
      </c>
      <c r="J262" s="9">
        <v>0</v>
      </c>
      <c r="K262" s="9">
        <v>0</v>
      </c>
      <c r="L262" s="9">
        <v>0</v>
      </c>
      <c r="M262" s="9">
        <v>868830</v>
      </c>
      <c r="N262" s="9">
        <v>380000</v>
      </c>
      <c r="O262" s="9">
        <v>0</v>
      </c>
      <c r="P262" s="9">
        <v>0</v>
      </c>
      <c r="Q262" s="9">
        <v>0</v>
      </c>
      <c r="R262" s="9">
        <v>0</v>
      </c>
      <c r="S262" s="9">
        <v>0</v>
      </c>
      <c r="T262" s="9">
        <v>0</v>
      </c>
      <c r="U262" s="9">
        <v>55000</v>
      </c>
      <c r="V262" s="9"/>
      <c r="W262" s="9">
        <v>96000</v>
      </c>
      <c r="X262" s="9">
        <v>30000</v>
      </c>
    </row>
    <row r="263" spans="1:24" ht="12.75" customHeight="1" x14ac:dyDescent="0.2">
      <c r="A263" s="2" t="s">
        <v>561</v>
      </c>
      <c r="B263" s="2" t="s">
        <v>338</v>
      </c>
      <c r="C263" s="9">
        <v>0</v>
      </c>
      <c r="D263" s="9">
        <v>0</v>
      </c>
      <c r="E263" s="9">
        <v>0</v>
      </c>
      <c r="F263" s="9">
        <v>0</v>
      </c>
      <c r="G263" s="9">
        <v>0</v>
      </c>
      <c r="H263" s="9">
        <v>0</v>
      </c>
      <c r="I263" s="9">
        <v>95</v>
      </c>
      <c r="J263" s="9">
        <v>0</v>
      </c>
      <c r="K263" s="9">
        <v>0</v>
      </c>
      <c r="L263" s="9">
        <v>8568</v>
      </c>
      <c r="M263" s="9">
        <v>167200</v>
      </c>
      <c r="N263" s="9">
        <v>96300</v>
      </c>
      <c r="O263" s="9">
        <v>0</v>
      </c>
      <c r="P263" s="9">
        <v>0</v>
      </c>
      <c r="Q263" s="9">
        <v>0</v>
      </c>
      <c r="R263" s="9">
        <v>0</v>
      </c>
      <c r="S263" s="9">
        <v>0</v>
      </c>
      <c r="T263" s="9">
        <v>0</v>
      </c>
      <c r="U263" s="9">
        <v>0</v>
      </c>
      <c r="V263" s="9"/>
      <c r="W263" s="9">
        <v>0</v>
      </c>
      <c r="X263" s="9">
        <v>0</v>
      </c>
    </row>
    <row r="264" spans="1:24" ht="12.75" customHeight="1" x14ac:dyDescent="0.2">
      <c r="A264" s="2" t="s">
        <v>563</v>
      </c>
      <c r="B264" s="2" t="s">
        <v>339</v>
      </c>
      <c r="C264" s="9">
        <v>0</v>
      </c>
      <c r="D264" s="9">
        <v>0</v>
      </c>
      <c r="E264" s="9">
        <v>0</v>
      </c>
      <c r="F264" s="9">
        <v>0</v>
      </c>
      <c r="G264" s="9">
        <v>0</v>
      </c>
      <c r="H264" s="9">
        <v>0</v>
      </c>
      <c r="I264" s="9">
        <v>0</v>
      </c>
      <c r="J264" s="9">
        <v>0</v>
      </c>
      <c r="K264" s="9">
        <v>0</v>
      </c>
      <c r="L264" s="9">
        <v>0</v>
      </c>
      <c r="M264" s="9">
        <v>205850</v>
      </c>
      <c r="N264" s="9">
        <v>105500</v>
      </c>
      <c r="O264" s="9">
        <v>0</v>
      </c>
      <c r="P264" s="9">
        <v>0</v>
      </c>
      <c r="Q264" s="9">
        <v>0</v>
      </c>
      <c r="R264" s="9">
        <v>0</v>
      </c>
      <c r="S264" s="9">
        <v>0</v>
      </c>
      <c r="T264" s="9">
        <v>0</v>
      </c>
      <c r="U264" s="9">
        <v>0</v>
      </c>
      <c r="V264" s="9"/>
      <c r="W264" s="9">
        <v>0</v>
      </c>
      <c r="X264" s="9">
        <v>0</v>
      </c>
    </row>
    <row r="265" spans="1:24" ht="12.75" customHeight="1" x14ac:dyDescent="0.2">
      <c r="A265" s="2" t="s">
        <v>798</v>
      </c>
      <c r="B265" s="2" t="s">
        <v>889</v>
      </c>
      <c r="C265" s="9">
        <v>0</v>
      </c>
      <c r="D265" s="9">
        <v>0</v>
      </c>
      <c r="E265" s="9">
        <v>0</v>
      </c>
      <c r="F265" s="9">
        <v>0</v>
      </c>
      <c r="G265" s="9">
        <v>0</v>
      </c>
      <c r="H265" s="9">
        <v>0</v>
      </c>
      <c r="I265" s="9">
        <v>0</v>
      </c>
      <c r="J265" s="9">
        <v>0</v>
      </c>
      <c r="K265" s="9">
        <v>0</v>
      </c>
      <c r="L265" s="9">
        <v>0</v>
      </c>
      <c r="M265" s="9">
        <v>5728</v>
      </c>
      <c r="N265" s="9">
        <v>2700</v>
      </c>
      <c r="O265" s="9">
        <v>0</v>
      </c>
      <c r="P265" s="9">
        <v>0</v>
      </c>
      <c r="Q265" s="9">
        <v>0</v>
      </c>
      <c r="R265" s="9">
        <v>0</v>
      </c>
      <c r="S265" s="9">
        <v>0</v>
      </c>
      <c r="T265" s="9">
        <v>0</v>
      </c>
      <c r="U265" s="9">
        <v>0</v>
      </c>
      <c r="V265" s="9"/>
      <c r="W265" s="9">
        <v>0</v>
      </c>
      <c r="X265" s="9">
        <v>0</v>
      </c>
    </row>
    <row r="266" spans="1:24" ht="12.75" customHeight="1" x14ac:dyDescent="0.2">
      <c r="A266" s="2" t="s">
        <v>761</v>
      </c>
      <c r="B266" s="2" t="s">
        <v>340</v>
      </c>
      <c r="C266" s="9">
        <v>0</v>
      </c>
      <c r="D266" s="9">
        <v>0</v>
      </c>
      <c r="E266" s="9">
        <v>0</v>
      </c>
      <c r="F266" s="9">
        <v>0</v>
      </c>
      <c r="G266" s="9">
        <v>0</v>
      </c>
      <c r="H266" s="9">
        <v>0</v>
      </c>
      <c r="I266" s="9">
        <v>0</v>
      </c>
      <c r="J266" s="9">
        <v>0</v>
      </c>
      <c r="K266" s="9">
        <v>0</v>
      </c>
      <c r="L266" s="9">
        <v>0</v>
      </c>
      <c r="M266" s="9">
        <v>12559</v>
      </c>
      <c r="N266" s="9">
        <v>0</v>
      </c>
      <c r="O266" s="9">
        <v>0</v>
      </c>
      <c r="P266" s="9">
        <v>0</v>
      </c>
      <c r="Q266" s="9">
        <v>0</v>
      </c>
      <c r="R266" s="9">
        <v>0</v>
      </c>
      <c r="S266" s="9">
        <v>0</v>
      </c>
      <c r="T266" s="9">
        <v>0</v>
      </c>
      <c r="U266" s="9">
        <v>0</v>
      </c>
      <c r="V266" s="9"/>
      <c r="W266" s="9">
        <v>0</v>
      </c>
      <c r="X266" s="9">
        <v>3991</v>
      </c>
    </row>
    <row r="267" spans="1:24" ht="12.75" customHeight="1" x14ac:dyDescent="0.2">
      <c r="A267" s="2" t="s">
        <v>469</v>
      </c>
      <c r="B267" s="2" t="s">
        <v>130</v>
      </c>
      <c r="C267" s="9">
        <v>0</v>
      </c>
      <c r="D267" s="9">
        <v>0</v>
      </c>
      <c r="E267" s="9">
        <v>0</v>
      </c>
      <c r="F267" s="9">
        <v>0</v>
      </c>
      <c r="G267" s="9">
        <v>0</v>
      </c>
      <c r="H267" s="9">
        <v>0</v>
      </c>
      <c r="I267" s="9">
        <v>0</v>
      </c>
      <c r="J267" s="9">
        <v>0</v>
      </c>
      <c r="K267" s="9">
        <v>0</v>
      </c>
      <c r="L267" s="9">
        <v>0</v>
      </c>
      <c r="M267" s="9">
        <v>0</v>
      </c>
      <c r="N267" s="9">
        <v>0</v>
      </c>
      <c r="O267" s="9">
        <v>0</v>
      </c>
      <c r="P267" s="9">
        <v>0</v>
      </c>
      <c r="Q267" s="9">
        <v>0</v>
      </c>
      <c r="R267" s="9">
        <v>0</v>
      </c>
      <c r="S267" s="9">
        <v>0</v>
      </c>
      <c r="T267" s="9">
        <v>0</v>
      </c>
      <c r="U267" s="9">
        <v>0</v>
      </c>
      <c r="V267" s="9"/>
      <c r="W267" s="9">
        <v>0</v>
      </c>
      <c r="X267" s="9">
        <v>0</v>
      </c>
    </row>
    <row r="268" spans="1:24" ht="12.75" customHeight="1" x14ac:dyDescent="0.2">
      <c r="A268" s="2" t="s">
        <v>719</v>
      </c>
      <c r="B268" s="2" t="s">
        <v>131</v>
      </c>
      <c r="C268" s="9">
        <v>0</v>
      </c>
      <c r="D268" s="9">
        <v>0</v>
      </c>
      <c r="E268" s="9">
        <v>0</v>
      </c>
      <c r="F268" s="9">
        <v>0</v>
      </c>
      <c r="G268" s="9">
        <v>0</v>
      </c>
      <c r="H268" s="9">
        <v>0</v>
      </c>
      <c r="I268" s="9">
        <v>0</v>
      </c>
      <c r="J268" s="9">
        <v>0</v>
      </c>
      <c r="K268" s="9">
        <v>0</v>
      </c>
      <c r="L268" s="9">
        <v>0</v>
      </c>
      <c r="M268" s="9">
        <v>265472</v>
      </c>
      <c r="N268" s="9">
        <v>118506</v>
      </c>
      <c r="O268" s="9">
        <v>0</v>
      </c>
      <c r="P268" s="9">
        <v>0</v>
      </c>
      <c r="Q268" s="9">
        <v>0</v>
      </c>
      <c r="R268" s="9">
        <v>0</v>
      </c>
      <c r="S268" s="9">
        <v>0</v>
      </c>
      <c r="T268" s="9">
        <v>0</v>
      </c>
      <c r="U268" s="9">
        <v>0</v>
      </c>
      <c r="V268" s="9"/>
      <c r="W268" s="9">
        <v>0</v>
      </c>
      <c r="X268" s="9">
        <v>0</v>
      </c>
    </row>
    <row r="269" spans="1:24" ht="12.75" customHeight="1" x14ac:dyDescent="0.2">
      <c r="A269" s="2" t="s">
        <v>632</v>
      </c>
      <c r="B269" s="2" t="s">
        <v>132</v>
      </c>
      <c r="C269" s="9">
        <v>0</v>
      </c>
      <c r="D269" s="9">
        <v>0</v>
      </c>
      <c r="E269" s="9">
        <v>0</v>
      </c>
      <c r="F269" s="9">
        <v>0</v>
      </c>
      <c r="G269" s="9">
        <v>0</v>
      </c>
      <c r="H269" s="9">
        <v>0</v>
      </c>
      <c r="I269" s="9">
        <v>0</v>
      </c>
      <c r="J269" s="9">
        <v>0</v>
      </c>
      <c r="K269" s="9">
        <v>0</v>
      </c>
      <c r="L269" s="9">
        <v>0</v>
      </c>
      <c r="M269" s="9">
        <v>0</v>
      </c>
      <c r="N269" s="9">
        <v>0</v>
      </c>
      <c r="O269" s="9">
        <v>0</v>
      </c>
      <c r="P269" s="9">
        <v>0</v>
      </c>
      <c r="Q269" s="9">
        <v>0</v>
      </c>
      <c r="R269" s="9">
        <v>0</v>
      </c>
      <c r="S269" s="9">
        <v>0</v>
      </c>
      <c r="T269" s="9">
        <v>0</v>
      </c>
      <c r="U269" s="9">
        <v>0</v>
      </c>
      <c r="V269" s="9"/>
      <c r="W269" s="9">
        <v>0</v>
      </c>
      <c r="X269" s="9">
        <v>0</v>
      </c>
    </row>
    <row r="270" spans="1:24" ht="12.75" customHeight="1" x14ac:dyDescent="0.2">
      <c r="A270" s="2" t="s">
        <v>997</v>
      </c>
      <c r="B270" s="2" t="s">
        <v>998</v>
      </c>
      <c r="C270" s="9">
        <v>0</v>
      </c>
      <c r="D270" s="9">
        <v>0</v>
      </c>
      <c r="E270" s="9">
        <v>0</v>
      </c>
      <c r="F270" s="9">
        <v>0</v>
      </c>
      <c r="G270" s="9">
        <v>0</v>
      </c>
      <c r="H270" s="9">
        <v>0</v>
      </c>
      <c r="I270" s="9">
        <v>0</v>
      </c>
      <c r="J270" s="9">
        <v>0</v>
      </c>
      <c r="K270" s="9">
        <v>0</v>
      </c>
      <c r="L270" s="9">
        <v>0</v>
      </c>
      <c r="M270" s="9">
        <v>11652</v>
      </c>
      <c r="N270" s="9">
        <v>0</v>
      </c>
      <c r="O270" s="9">
        <v>0</v>
      </c>
      <c r="P270" s="9">
        <v>0</v>
      </c>
      <c r="Q270" s="9">
        <v>0</v>
      </c>
      <c r="R270" s="9">
        <v>0</v>
      </c>
      <c r="S270" s="9">
        <v>0</v>
      </c>
      <c r="T270" s="9">
        <v>0</v>
      </c>
      <c r="U270" s="9">
        <v>0</v>
      </c>
      <c r="V270" s="9"/>
      <c r="W270" s="9">
        <v>0</v>
      </c>
      <c r="X270" s="9">
        <v>0</v>
      </c>
    </row>
    <row r="271" spans="1:24" ht="12.75" customHeight="1" x14ac:dyDescent="0.2">
      <c r="A271" s="2" t="s">
        <v>574</v>
      </c>
      <c r="B271" s="2" t="s">
        <v>133</v>
      </c>
      <c r="C271" s="9">
        <v>0</v>
      </c>
      <c r="D271" s="9">
        <v>0</v>
      </c>
      <c r="E271" s="9">
        <v>0</v>
      </c>
      <c r="F271" s="9">
        <v>0</v>
      </c>
      <c r="G271" s="9">
        <v>0</v>
      </c>
      <c r="H271" s="9">
        <v>0</v>
      </c>
      <c r="I271" s="9">
        <v>0</v>
      </c>
      <c r="J271" s="9">
        <v>0</v>
      </c>
      <c r="K271" s="9">
        <v>0</v>
      </c>
      <c r="L271" s="9">
        <v>561</v>
      </c>
      <c r="M271" s="9">
        <v>33862</v>
      </c>
      <c r="N271" s="9">
        <v>14500</v>
      </c>
      <c r="O271" s="9">
        <v>0</v>
      </c>
      <c r="P271" s="9">
        <v>0</v>
      </c>
      <c r="Q271" s="9">
        <v>0</v>
      </c>
      <c r="R271" s="9">
        <v>0</v>
      </c>
      <c r="S271" s="9">
        <v>0</v>
      </c>
      <c r="T271" s="9">
        <v>0</v>
      </c>
      <c r="U271" s="9">
        <v>1500</v>
      </c>
      <c r="V271" s="9"/>
      <c r="W271" s="9">
        <v>0</v>
      </c>
      <c r="X271" s="9">
        <v>0</v>
      </c>
    </row>
    <row r="272" spans="1:24" ht="12.75" customHeight="1" x14ac:dyDescent="0.2">
      <c r="A272" s="2" t="s">
        <v>571</v>
      </c>
      <c r="B272" s="2" t="s">
        <v>341</v>
      </c>
      <c r="C272" s="9">
        <v>0</v>
      </c>
      <c r="D272" s="9">
        <v>0</v>
      </c>
      <c r="E272" s="9">
        <v>0</v>
      </c>
      <c r="F272" s="9">
        <v>0</v>
      </c>
      <c r="G272" s="9">
        <v>0</v>
      </c>
      <c r="H272" s="9">
        <v>0</v>
      </c>
      <c r="I272" s="9">
        <v>0</v>
      </c>
      <c r="J272" s="9">
        <v>0</v>
      </c>
      <c r="K272" s="9">
        <v>0</v>
      </c>
      <c r="L272" s="9">
        <v>0</v>
      </c>
      <c r="M272" s="9">
        <v>393010</v>
      </c>
      <c r="N272" s="9">
        <v>0</v>
      </c>
      <c r="O272" s="9">
        <v>0</v>
      </c>
      <c r="P272" s="9">
        <v>0</v>
      </c>
      <c r="Q272" s="9">
        <v>0</v>
      </c>
      <c r="R272" s="9">
        <v>0</v>
      </c>
      <c r="S272" s="9">
        <v>0</v>
      </c>
      <c r="T272" s="9">
        <v>0</v>
      </c>
      <c r="U272" s="9">
        <v>0</v>
      </c>
      <c r="V272" s="9"/>
      <c r="W272" s="9">
        <v>822</v>
      </c>
      <c r="X272" s="9">
        <v>0</v>
      </c>
    </row>
    <row r="273" spans="1:24" ht="12.75" customHeight="1" x14ac:dyDescent="0.2">
      <c r="A273" s="2" t="s">
        <v>762</v>
      </c>
      <c r="B273" s="2" t="s">
        <v>861</v>
      </c>
      <c r="C273" s="9">
        <v>0</v>
      </c>
      <c r="D273" s="9">
        <v>0</v>
      </c>
      <c r="E273" s="9">
        <v>0</v>
      </c>
      <c r="F273" s="9">
        <v>0</v>
      </c>
      <c r="G273" s="9">
        <v>0</v>
      </c>
      <c r="H273" s="9">
        <v>0</v>
      </c>
      <c r="I273" s="9">
        <v>0</v>
      </c>
      <c r="J273" s="9">
        <v>0</v>
      </c>
      <c r="K273" s="9">
        <v>0</v>
      </c>
      <c r="L273" s="9">
        <v>0</v>
      </c>
      <c r="M273" s="9">
        <v>18438</v>
      </c>
      <c r="N273" s="9">
        <v>0</v>
      </c>
      <c r="O273" s="9">
        <v>0</v>
      </c>
      <c r="P273" s="9">
        <v>0</v>
      </c>
      <c r="Q273" s="9">
        <v>0</v>
      </c>
      <c r="R273" s="9">
        <v>0</v>
      </c>
      <c r="S273" s="9">
        <v>0</v>
      </c>
      <c r="T273" s="9">
        <v>0</v>
      </c>
      <c r="U273" s="9">
        <v>0</v>
      </c>
      <c r="V273" s="9"/>
      <c r="W273" s="9">
        <v>0</v>
      </c>
      <c r="X273" s="9">
        <v>520</v>
      </c>
    </row>
    <row r="274" spans="1:24" ht="12.75" customHeight="1" x14ac:dyDescent="0.2">
      <c r="A274" s="2" t="s">
        <v>999</v>
      </c>
      <c r="B274" s="2" t="s">
        <v>1000</v>
      </c>
      <c r="C274" s="9">
        <v>0</v>
      </c>
      <c r="D274" s="9">
        <v>0</v>
      </c>
      <c r="E274" s="9">
        <v>0</v>
      </c>
      <c r="F274" s="9">
        <v>0</v>
      </c>
      <c r="G274" s="9">
        <v>0</v>
      </c>
      <c r="H274" s="9">
        <v>0</v>
      </c>
      <c r="I274" s="9">
        <v>0</v>
      </c>
      <c r="J274" s="9">
        <v>0</v>
      </c>
      <c r="K274" s="9">
        <v>0</v>
      </c>
      <c r="L274" s="9">
        <v>0</v>
      </c>
      <c r="M274" s="9">
        <v>19367</v>
      </c>
      <c r="N274" s="9">
        <v>0</v>
      </c>
      <c r="O274" s="9">
        <v>0</v>
      </c>
      <c r="P274" s="9">
        <v>0</v>
      </c>
      <c r="Q274" s="9">
        <v>0</v>
      </c>
      <c r="R274" s="9">
        <v>0</v>
      </c>
      <c r="S274" s="9">
        <v>0</v>
      </c>
      <c r="T274" s="9">
        <v>0</v>
      </c>
      <c r="U274" s="9">
        <v>0</v>
      </c>
      <c r="V274" s="9"/>
      <c r="W274" s="9">
        <v>0</v>
      </c>
      <c r="X274" s="9">
        <v>0</v>
      </c>
    </row>
    <row r="275" spans="1:24" ht="12.75" customHeight="1" x14ac:dyDescent="0.2">
      <c r="A275" s="2" t="s">
        <v>686</v>
      </c>
      <c r="B275" s="2" t="s">
        <v>134</v>
      </c>
      <c r="C275" s="9">
        <v>0</v>
      </c>
      <c r="D275" s="9">
        <v>0</v>
      </c>
      <c r="E275" s="9">
        <v>0</v>
      </c>
      <c r="F275" s="9">
        <v>0</v>
      </c>
      <c r="G275" s="9">
        <v>0</v>
      </c>
      <c r="H275" s="9">
        <v>0</v>
      </c>
      <c r="I275" s="9">
        <v>0</v>
      </c>
      <c r="J275" s="9">
        <v>0</v>
      </c>
      <c r="K275" s="9">
        <v>0</v>
      </c>
      <c r="L275" s="9">
        <v>7882</v>
      </c>
      <c r="M275" s="9">
        <v>130000</v>
      </c>
      <c r="N275" s="9">
        <v>200000</v>
      </c>
      <c r="O275" s="9">
        <v>0</v>
      </c>
      <c r="P275" s="9">
        <v>0</v>
      </c>
      <c r="Q275" s="9">
        <v>0</v>
      </c>
      <c r="R275" s="9">
        <v>0</v>
      </c>
      <c r="S275" s="9">
        <v>0</v>
      </c>
      <c r="T275" s="9">
        <v>0</v>
      </c>
      <c r="U275" s="9">
        <v>0</v>
      </c>
      <c r="V275" s="9"/>
      <c r="W275" s="9">
        <v>0</v>
      </c>
      <c r="X275" s="9">
        <v>0</v>
      </c>
    </row>
    <row r="276" spans="1:24" ht="12.75" customHeight="1" x14ac:dyDescent="0.2">
      <c r="A276" s="2" t="s">
        <v>746</v>
      </c>
      <c r="B276" s="2" t="s">
        <v>342</v>
      </c>
      <c r="C276" s="9">
        <v>0</v>
      </c>
      <c r="D276" s="9">
        <v>0</v>
      </c>
      <c r="E276" s="9">
        <v>0</v>
      </c>
      <c r="F276" s="9">
        <v>0</v>
      </c>
      <c r="G276" s="9">
        <v>0</v>
      </c>
      <c r="H276" s="9">
        <v>0</v>
      </c>
      <c r="I276" s="9">
        <v>0</v>
      </c>
      <c r="J276" s="9">
        <v>0</v>
      </c>
      <c r="K276" s="9">
        <v>700</v>
      </c>
      <c r="L276" s="9">
        <v>0</v>
      </c>
      <c r="M276" s="9">
        <v>389000</v>
      </c>
      <c r="N276" s="9">
        <v>0</v>
      </c>
      <c r="O276" s="9">
        <v>0</v>
      </c>
      <c r="P276" s="9">
        <v>0</v>
      </c>
      <c r="Q276" s="9">
        <v>0</v>
      </c>
      <c r="R276" s="9">
        <v>0</v>
      </c>
      <c r="S276" s="9">
        <v>0</v>
      </c>
      <c r="T276" s="9">
        <v>0</v>
      </c>
      <c r="U276" s="9">
        <v>0</v>
      </c>
      <c r="V276" s="9"/>
      <c r="W276" s="9">
        <v>0</v>
      </c>
      <c r="X276" s="9">
        <v>0</v>
      </c>
    </row>
    <row r="277" spans="1:24" ht="12.75" customHeight="1" x14ac:dyDescent="0.2">
      <c r="A277" s="2" t="s">
        <v>808</v>
      </c>
      <c r="B277" s="2" t="s">
        <v>343</v>
      </c>
      <c r="C277" s="9">
        <v>0</v>
      </c>
      <c r="D277" s="9">
        <v>0</v>
      </c>
      <c r="E277" s="9">
        <v>0</v>
      </c>
      <c r="F277" s="9">
        <v>0</v>
      </c>
      <c r="G277" s="9">
        <v>0</v>
      </c>
      <c r="H277" s="9">
        <v>0</v>
      </c>
      <c r="I277" s="9">
        <v>0</v>
      </c>
      <c r="J277" s="9">
        <v>0</v>
      </c>
      <c r="K277" s="9">
        <v>0</v>
      </c>
      <c r="L277" s="9">
        <v>0</v>
      </c>
      <c r="M277" s="9">
        <v>118050</v>
      </c>
      <c r="N277" s="9">
        <v>0</v>
      </c>
      <c r="O277" s="9">
        <v>0</v>
      </c>
      <c r="P277" s="9">
        <v>0</v>
      </c>
      <c r="Q277" s="9">
        <v>0</v>
      </c>
      <c r="R277" s="9">
        <v>0</v>
      </c>
      <c r="S277" s="9">
        <v>0</v>
      </c>
      <c r="T277" s="9">
        <v>0</v>
      </c>
      <c r="U277" s="9">
        <v>0</v>
      </c>
      <c r="V277" s="9"/>
      <c r="W277" s="9">
        <v>0</v>
      </c>
      <c r="X277" s="9">
        <v>0</v>
      </c>
    </row>
    <row r="278" spans="1:24" ht="12.75" customHeight="1" x14ac:dyDescent="0.2">
      <c r="A278" s="2" t="s">
        <v>395</v>
      </c>
      <c r="B278" s="2" t="s">
        <v>135</v>
      </c>
      <c r="C278" s="9">
        <v>0</v>
      </c>
      <c r="D278" s="9">
        <v>0</v>
      </c>
      <c r="E278" s="9">
        <v>0</v>
      </c>
      <c r="F278" s="9">
        <v>0</v>
      </c>
      <c r="G278" s="9">
        <v>0</v>
      </c>
      <c r="H278" s="9">
        <v>0</v>
      </c>
      <c r="I278" s="9">
        <v>0</v>
      </c>
      <c r="J278" s="9">
        <v>0</v>
      </c>
      <c r="K278" s="9">
        <v>0</v>
      </c>
      <c r="L278" s="9">
        <v>0</v>
      </c>
      <c r="M278" s="9">
        <v>110655</v>
      </c>
      <c r="N278" s="9">
        <v>42000</v>
      </c>
      <c r="O278" s="9">
        <v>0</v>
      </c>
      <c r="P278" s="9">
        <v>0</v>
      </c>
      <c r="Q278" s="9">
        <v>0</v>
      </c>
      <c r="R278" s="9">
        <v>0</v>
      </c>
      <c r="S278" s="9">
        <v>0</v>
      </c>
      <c r="T278" s="9">
        <v>0</v>
      </c>
      <c r="U278" s="9">
        <v>18600</v>
      </c>
      <c r="V278" s="9"/>
      <c r="W278" s="9">
        <v>0</v>
      </c>
      <c r="X278" s="9">
        <v>0</v>
      </c>
    </row>
    <row r="279" spans="1:24" ht="12.75" customHeight="1" x14ac:dyDescent="0.2">
      <c r="A279" s="2" t="s">
        <v>1001</v>
      </c>
      <c r="B279" s="2" t="s">
        <v>1002</v>
      </c>
      <c r="C279" s="9">
        <v>0</v>
      </c>
      <c r="D279" s="9">
        <v>0</v>
      </c>
      <c r="E279" s="9">
        <v>0</v>
      </c>
      <c r="F279" s="9">
        <v>0</v>
      </c>
      <c r="G279" s="9">
        <v>0</v>
      </c>
      <c r="H279" s="9">
        <v>0</v>
      </c>
      <c r="I279" s="9">
        <v>0</v>
      </c>
      <c r="J279" s="9">
        <v>0</v>
      </c>
      <c r="K279" s="9">
        <v>0</v>
      </c>
      <c r="L279" s="9">
        <v>0</v>
      </c>
      <c r="M279" s="9">
        <v>0</v>
      </c>
      <c r="N279" s="9">
        <v>0</v>
      </c>
      <c r="O279" s="9">
        <v>0</v>
      </c>
      <c r="P279" s="9">
        <v>0</v>
      </c>
      <c r="Q279" s="9">
        <v>0</v>
      </c>
      <c r="R279" s="9">
        <v>0</v>
      </c>
      <c r="S279" s="9">
        <v>0</v>
      </c>
      <c r="T279" s="9">
        <v>0</v>
      </c>
      <c r="U279" s="9">
        <v>0</v>
      </c>
      <c r="V279" s="9"/>
      <c r="W279" s="9">
        <v>0</v>
      </c>
      <c r="X279" s="9">
        <v>0</v>
      </c>
    </row>
    <row r="280" spans="1:24" ht="12.75" customHeight="1" x14ac:dyDescent="0.2">
      <c r="A280" s="2" t="s">
        <v>539</v>
      </c>
      <c r="B280" s="2" t="s">
        <v>136</v>
      </c>
      <c r="C280" s="9">
        <v>0</v>
      </c>
      <c r="D280" s="9">
        <v>0</v>
      </c>
      <c r="E280" s="9">
        <v>0</v>
      </c>
      <c r="F280" s="9">
        <v>0</v>
      </c>
      <c r="G280" s="9">
        <v>0</v>
      </c>
      <c r="H280" s="9">
        <v>0</v>
      </c>
      <c r="I280" s="9">
        <v>0</v>
      </c>
      <c r="J280" s="9">
        <v>0</v>
      </c>
      <c r="K280" s="9">
        <v>0</v>
      </c>
      <c r="L280" s="9">
        <v>0</v>
      </c>
      <c r="M280" s="9">
        <v>0</v>
      </c>
      <c r="N280" s="9">
        <v>0</v>
      </c>
      <c r="O280" s="9">
        <v>0</v>
      </c>
      <c r="P280" s="9">
        <v>0</v>
      </c>
      <c r="Q280" s="9">
        <v>0</v>
      </c>
      <c r="R280" s="9">
        <v>0</v>
      </c>
      <c r="S280" s="9">
        <v>0</v>
      </c>
      <c r="T280" s="9">
        <v>0</v>
      </c>
      <c r="U280" s="9">
        <v>0</v>
      </c>
      <c r="V280" s="9"/>
      <c r="W280" s="9">
        <v>0</v>
      </c>
      <c r="X280" s="9">
        <v>0</v>
      </c>
    </row>
    <row r="281" spans="1:24" ht="12.75" customHeight="1" x14ac:dyDescent="0.2">
      <c r="A281" s="2" t="s">
        <v>483</v>
      </c>
      <c r="B281" s="2" t="s">
        <v>137</v>
      </c>
      <c r="C281" s="9">
        <v>0</v>
      </c>
      <c r="D281" s="9">
        <v>0</v>
      </c>
      <c r="E281" s="9">
        <v>0</v>
      </c>
      <c r="F281" s="9">
        <v>0</v>
      </c>
      <c r="G281" s="9">
        <v>0</v>
      </c>
      <c r="H281" s="9">
        <v>0</v>
      </c>
      <c r="I281" s="9">
        <v>0</v>
      </c>
      <c r="J281" s="9">
        <v>0</v>
      </c>
      <c r="K281" s="9">
        <v>0</v>
      </c>
      <c r="L281" s="9">
        <v>0</v>
      </c>
      <c r="M281" s="9">
        <v>0</v>
      </c>
      <c r="N281" s="9">
        <v>0</v>
      </c>
      <c r="O281" s="9">
        <v>0</v>
      </c>
      <c r="P281" s="9">
        <v>0</v>
      </c>
      <c r="Q281" s="9">
        <v>0</v>
      </c>
      <c r="R281" s="9">
        <v>0</v>
      </c>
      <c r="S281" s="9">
        <v>0</v>
      </c>
      <c r="T281" s="9">
        <v>0</v>
      </c>
      <c r="U281" s="9">
        <v>0</v>
      </c>
      <c r="V281" s="9"/>
      <c r="W281" s="9">
        <v>0</v>
      </c>
      <c r="X281" s="9">
        <v>0</v>
      </c>
    </row>
    <row r="282" spans="1:24" ht="12.75" customHeight="1" x14ac:dyDescent="0.2">
      <c r="A282" s="2" t="s">
        <v>515</v>
      </c>
      <c r="B282" s="2" t="s">
        <v>834</v>
      </c>
      <c r="C282" s="9">
        <v>0</v>
      </c>
      <c r="D282" s="9">
        <v>0</v>
      </c>
      <c r="E282" s="9">
        <v>0</v>
      </c>
      <c r="F282" s="9">
        <v>0</v>
      </c>
      <c r="G282" s="9">
        <v>0</v>
      </c>
      <c r="H282" s="9">
        <v>0</v>
      </c>
      <c r="I282" s="9">
        <v>0</v>
      </c>
      <c r="J282" s="9">
        <v>0</v>
      </c>
      <c r="K282" s="9">
        <v>0</v>
      </c>
      <c r="L282" s="9">
        <v>0</v>
      </c>
      <c r="M282" s="9">
        <v>0</v>
      </c>
      <c r="N282" s="9">
        <v>0</v>
      </c>
      <c r="O282" s="9">
        <v>0</v>
      </c>
      <c r="P282" s="9">
        <v>0</v>
      </c>
      <c r="Q282" s="9">
        <v>0</v>
      </c>
      <c r="R282" s="9">
        <v>0</v>
      </c>
      <c r="S282" s="9">
        <v>0</v>
      </c>
      <c r="T282" s="9">
        <v>0</v>
      </c>
      <c r="U282" s="9">
        <v>0</v>
      </c>
      <c r="V282" s="9"/>
      <c r="W282" s="9">
        <v>0</v>
      </c>
      <c r="X282" s="9">
        <v>0</v>
      </c>
    </row>
    <row r="283" spans="1:24" ht="12.75" customHeight="1" x14ac:dyDescent="0.2">
      <c r="A283" s="2" t="s">
        <v>677</v>
      </c>
      <c r="B283" s="2" t="s">
        <v>138</v>
      </c>
      <c r="C283" s="9">
        <v>0</v>
      </c>
      <c r="D283" s="9">
        <v>0</v>
      </c>
      <c r="E283" s="9">
        <v>0</v>
      </c>
      <c r="F283" s="9">
        <v>0</v>
      </c>
      <c r="G283" s="9">
        <v>0</v>
      </c>
      <c r="H283" s="9">
        <v>0</v>
      </c>
      <c r="I283" s="9">
        <v>0</v>
      </c>
      <c r="J283" s="9">
        <v>680</v>
      </c>
      <c r="K283" s="9">
        <v>0</v>
      </c>
      <c r="L283" s="9">
        <v>8216</v>
      </c>
      <c r="M283" s="9">
        <v>131097</v>
      </c>
      <c r="N283" s="9">
        <v>307500</v>
      </c>
      <c r="O283" s="9">
        <v>0</v>
      </c>
      <c r="P283" s="9">
        <v>45000</v>
      </c>
      <c r="Q283" s="9">
        <v>0</v>
      </c>
      <c r="R283" s="9">
        <v>0</v>
      </c>
      <c r="S283" s="9">
        <v>0</v>
      </c>
      <c r="T283" s="9">
        <v>0</v>
      </c>
      <c r="U283" s="9">
        <v>197140</v>
      </c>
      <c r="V283" s="9"/>
      <c r="W283" s="9">
        <v>0</v>
      </c>
      <c r="X283" s="9">
        <v>0</v>
      </c>
    </row>
    <row r="284" spans="1:24" ht="12.75" customHeight="1" x14ac:dyDescent="0.2">
      <c r="A284" s="2" t="s">
        <v>611</v>
      </c>
      <c r="B284" s="2" t="s">
        <v>139</v>
      </c>
      <c r="C284" s="9">
        <v>0</v>
      </c>
      <c r="D284" s="9">
        <v>0</v>
      </c>
      <c r="E284" s="9">
        <v>0</v>
      </c>
      <c r="F284" s="9">
        <v>0</v>
      </c>
      <c r="G284" s="9">
        <v>0</v>
      </c>
      <c r="H284" s="9">
        <v>0</v>
      </c>
      <c r="I284" s="9">
        <v>2</v>
      </c>
      <c r="J284" s="9">
        <v>0</v>
      </c>
      <c r="K284" s="9">
        <v>0</v>
      </c>
      <c r="L284" s="9">
        <v>0</v>
      </c>
      <c r="M284" s="9">
        <v>44870</v>
      </c>
      <c r="N284" s="9">
        <v>0</v>
      </c>
      <c r="O284" s="9">
        <v>0</v>
      </c>
      <c r="P284" s="9">
        <v>0</v>
      </c>
      <c r="Q284" s="9">
        <v>0</v>
      </c>
      <c r="R284" s="9">
        <v>0</v>
      </c>
      <c r="S284" s="9">
        <v>0</v>
      </c>
      <c r="T284" s="9">
        <v>0</v>
      </c>
      <c r="U284" s="9">
        <v>4500</v>
      </c>
      <c r="V284" s="9"/>
      <c r="W284" s="9">
        <v>2401</v>
      </c>
      <c r="X284" s="9">
        <v>0</v>
      </c>
    </row>
    <row r="285" spans="1:24" ht="12.75" customHeight="1" x14ac:dyDescent="0.2">
      <c r="A285" s="2" t="s">
        <v>532</v>
      </c>
      <c r="B285" s="2" t="s">
        <v>140</v>
      </c>
      <c r="C285" s="9">
        <v>0</v>
      </c>
      <c r="D285" s="9">
        <v>0</v>
      </c>
      <c r="E285" s="9">
        <v>0</v>
      </c>
      <c r="F285" s="9">
        <v>0</v>
      </c>
      <c r="G285" s="9">
        <v>131</v>
      </c>
      <c r="H285" s="9">
        <v>0</v>
      </c>
      <c r="I285" s="9">
        <v>0</v>
      </c>
      <c r="J285" s="9">
        <v>0</v>
      </c>
      <c r="K285" s="9">
        <v>0</v>
      </c>
      <c r="L285" s="9">
        <v>0</v>
      </c>
      <c r="M285" s="9">
        <v>96477</v>
      </c>
      <c r="N285" s="9">
        <v>101800</v>
      </c>
      <c r="O285" s="9">
        <v>0</v>
      </c>
      <c r="P285" s="9">
        <v>0</v>
      </c>
      <c r="Q285" s="9">
        <v>0</v>
      </c>
      <c r="R285" s="9">
        <v>0</v>
      </c>
      <c r="S285" s="9">
        <v>0</v>
      </c>
      <c r="T285" s="9">
        <v>0</v>
      </c>
      <c r="U285" s="9">
        <v>0</v>
      </c>
      <c r="V285" s="9"/>
      <c r="W285" s="9">
        <v>0</v>
      </c>
      <c r="X285" s="9">
        <v>0</v>
      </c>
    </row>
    <row r="286" spans="1:24" ht="12.75" customHeight="1" x14ac:dyDescent="0.2">
      <c r="A286" s="2" t="s">
        <v>568</v>
      </c>
      <c r="B286" s="2" t="s">
        <v>141</v>
      </c>
      <c r="C286" s="9">
        <v>0</v>
      </c>
      <c r="D286" s="9">
        <v>0</v>
      </c>
      <c r="E286" s="9">
        <v>0</v>
      </c>
      <c r="F286" s="9">
        <v>0</v>
      </c>
      <c r="G286" s="9">
        <v>0</v>
      </c>
      <c r="H286" s="9">
        <v>0</v>
      </c>
      <c r="I286" s="9">
        <v>0</v>
      </c>
      <c r="J286" s="9">
        <v>0</v>
      </c>
      <c r="K286" s="9">
        <v>0</v>
      </c>
      <c r="L286" s="9">
        <v>0</v>
      </c>
      <c r="M286" s="9">
        <v>8588</v>
      </c>
      <c r="N286" s="9">
        <v>0</v>
      </c>
      <c r="O286" s="9">
        <v>0</v>
      </c>
      <c r="P286" s="9">
        <v>0</v>
      </c>
      <c r="Q286" s="9">
        <v>0</v>
      </c>
      <c r="R286" s="9">
        <v>0</v>
      </c>
      <c r="S286" s="9">
        <v>0</v>
      </c>
      <c r="T286" s="9">
        <v>0</v>
      </c>
      <c r="U286" s="9">
        <v>0</v>
      </c>
      <c r="V286" s="9"/>
      <c r="W286" s="9">
        <v>0</v>
      </c>
      <c r="X286" s="9">
        <v>0</v>
      </c>
    </row>
    <row r="287" spans="1:24" ht="12.75" customHeight="1" x14ac:dyDescent="0.2">
      <c r="A287" s="2" t="s">
        <v>623</v>
      </c>
      <c r="B287" s="2" t="s">
        <v>142</v>
      </c>
      <c r="C287" s="9">
        <v>0</v>
      </c>
      <c r="D287" s="9">
        <v>0</v>
      </c>
      <c r="E287" s="9">
        <v>0</v>
      </c>
      <c r="F287" s="9">
        <v>0</v>
      </c>
      <c r="G287" s="9">
        <v>0</v>
      </c>
      <c r="H287" s="9">
        <v>0</v>
      </c>
      <c r="I287" s="9">
        <v>0</v>
      </c>
      <c r="J287" s="9">
        <v>0</v>
      </c>
      <c r="K287" s="9">
        <v>0</v>
      </c>
      <c r="L287" s="9">
        <v>0</v>
      </c>
      <c r="M287" s="9">
        <v>0</v>
      </c>
      <c r="N287" s="9">
        <v>0</v>
      </c>
      <c r="O287" s="9">
        <v>0</v>
      </c>
      <c r="P287" s="9">
        <v>36</v>
      </c>
      <c r="Q287" s="9">
        <v>0</v>
      </c>
      <c r="R287" s="9">
        <v>0</v>
      </c>
      <c r="S287" s="9">
        <v>0</v>
      </c>
      <c r="T287" s="9">
        <v>0</v>
      </c>
      <c r="U287" s="9">
        <v>0</v>
      </c>
      <c r="V287" s="9"/>
      <c r="W287" s="9">
        <v>0</v>
      </c>
      <c r="X287" s="9">
        <v>235</v>
      </c>
    </row>
    <row r="288" spans="1:24" ht="12.75" customHeight="1" x14ac:dyDescent="0.2">
      <c r="A288" s="2" t="s">
        <v>805</v>
      </c>
      <c r="B288" s="2" t="s">
        <v>895</v>
      </c>
      <c r="C288" s="9">
        <v>0</v>
      </c>
      <c r="D288" s="9">
        <v>0</v>
      </c>
      <c r="E288" s="9">
        <v>0</v>
      </c>
      <c r="F288" s="9">
        <v>0</v>
      </c>
      <c r="G288" s="9">
        <v>0</v>
      </c>
      <c r="H288" s="9">
        <v>0</v>
      </c>
      <c r="I288" s="9">
        <v>0</v>
      </c>
      <c r="J288" s="9">
        <v>0</v>
      </c>
      <c r="K288" s="9">
        <v>0</v>
      </c>
      <c r="L288" s="9">
        <v>0</v>
      </c>
      <c r="M288" s="9">
        <v>47575</v>
      </c>
      <c r="N288" s="9">
        <v>0</v>
      </c>
      <c r="O288" s="9">
        <v>0</v>
      </c>
      <c r="P288" s="9">
        <v>0</v>
      </c>
      <c r="Q288" s="9">
        <v>0</v>
      </c>
      <c r="R288" s="9">
        <v>0</v>
      </c>
      <c r="S288" s="9">
        <v>0</v>
      </c>
      <c r="T288" s="9">
        <v>0</v>
      </c>
      <c r="U288" s="9">
        <v>0</v>
      </c>
      <c r="V288" s="9"/>
      <c r="W288" s="9">
        <v>0</v>
      </c>
      <c r="X288" s="9">
        <v>0</v>
      </c>
    </row>
    <row r="289" spans="1:24" ht="12.75" customHeight="1" x14ac:dyDescent="0.2">
      <c r="A289" s="2" t="s">
        <v>815</v>
      </c>
      <c r="B289" s="2" t="s">
        <v>378</v>
      </c>
      <c r="C289" s="9">
        <v>0</v>
      </c>
      <c r="D289" s="9">
        <v>0</v>
      </c>
      <c r="E289" s="9">
        <v>0</v>
      </c>
      <c r="F289" s="9">
        <v>0</v>
      </c>
      <c r="G289" s="9">
        <v>0</v>
      </c>
      <c r="H289" s="9">
        <v>0</v>
      </c>
      <c r="I289" s="9">
        <v>0</v>
      </c>
      <c r="J289" s="9">
        <v>0</v>
      </c>
      <c r="K289" s="9">
        <v>0</v>
      </c>
      <c r="L289" s="9">
        <v>0</v>
      </c>
      <c r="M289" s="9">
        <v>240963</v>
      </c>
      <c r="N289" s="9">
        <v>0</v>
      </c>
      <c r="O289" s="9">
        <v>0</v>
      </c>
      <c r="P289" s="9">
        <v>0</v>
      </c>
      <c r="Q289" s="9">
        <v>0</v>
      </c>
      <c r="R289" s="9">
        <v>0</v>
      </c>
      <c r="S289" s="9">
        <v>6187</v>
      </c>
      <c r="T289" s="9">
        <v>0</v>
      </c>
      <c r="U289" s="9">
        <v>0</v>
      </c>
      <c r="V289" s="9"/>
      <c r="W289" s="9">
        <v>0</v>
      </c>
      <c r="X289" s="9">
        <v>36616</v>
      </c>
    </row>
    <row r="290" spans="1:24" ht="12.75" customHeight="1" x14ac:dyDescent="0.2">
      <c r="A290" s="2" t="s">
        <v>773</v>
      </c>
      <c r="B290" s="2" t="s">
        <v>379</v>
      </c>
      <c r="C290" s="9">
        <v>0</v>
      </c>
      <c r="D290" s="9">
        <v>0</v>
      </c>
      <c r="E290" s="9">
        <v>0</v>
      </c>
      <c r="F290" s="9">
        <v>0</v>
      </c>
      <c r="G290" s="9">
        <v>0</v>
      </c>
      <c r="H290" s="9">
        <v>0</v>
      </c>
      <c r="I290" s="9">
        <v>0</v>
      </c>
      <c r="J290" s="9">
        <v>0</v>
      </c>
      <c r="K290" s="9">
        <v>0</v>
      </c>
      <c r="L290" s="9">
        <v>0</v>
      </c>
      <c r="M290" s="9">
        <v>0</v>
      </c>
      <c r="N290" s="9">
        <v>0</v>
      </c>
      <c r="O290" s="9">
        <v>0</v>
      </c>
      <c r="P290" s="9">
        <v>0</v>
      </c>
      <c r="Q290" s="9">
        <v>0</v>
      </c>
      <c r="R290" s="9">
        <v>0</v>
      </c>
      <c r="S290" s="9">
        <v>0</v>
      </c>
      <c r="T290" s="9">
        <v>0</v>
      </c>
      <c r="U290" s="9">
        <v>0</v>
      </c>
      <c r="V290" s="9"/>
      <c r="W290" s="9">
        <v>11600</v>
      </c>
      <c r="X290" s="9">
        <v>0</v>
      </c>
    </row>
    <row r="291" spans="1:24" ht="12.75" customHeight="1" x14ac:dyDescent="0.2">
      <c r="A291" s="2" t="s">
        <v>812</v>
      </c>
      <c r="B291" s="2" t="s">
        <v>380</v>
      </c>
      <c r="C291" s="9">
        <v>143</v>
      </c>
      <c r="D291" s="9">
        <v>0</v>
      </c>
      <c r="E291" s="9">
        <v>0</v>
      </c>
      <c r="F291" s="9">
        <v>0</v>
      </c>
      <c r="G291" s="9">
        <v>0</v>
      </c>
      <c r="H291" s="9">
        <v>0</v>
      </c>
      <c r="I291" s="9">
        <v>0</v>
      </c>
      <c r="J291" s="9">
        <v>0</v>
      </c>
      <c r="K291" s="9">
        <v>0</v>
      </c>
      <c r="L291" s="9">
        <v>0</v>
      </c>
      <c r="M291" s="9">
        <v>18758</v>
      </c>
      <c r="N291" s="9">
        <v>2000</v>
      </c>
      <c r="O291" s="9">
        <v>0</v>
      </c>
      <c r="P291" s="9">
        <v>0</v>
      </c>
      <c r="Q291" s="9">
        <v>0</v>
      </c>
      <c r="R291" s="9">
        <v>0</v>
      </c>
      <c r="S291" s="9">
        <v>0</v>
      </c>
      <c r="T291" s="9">
        <v>0</v>
      </c>
      <c r="U291" s="9">
        <v>0</v>
      </c>
      <c r="V291" s="9"/>
      <c r="W291" s="9">
        <v>0</v>
      </c>
      <c r="X291" s="9">
        <v>3440</v>
      </c>
    </row>
    <row r="292" spans="1:24" ht="12.75" customHeight="1" x14ac:dyDescent="0.2">
      <c r="A292" s="2" t="s">
        <v>1003</v>
      </c>
      <c r="B292" s="2" t="s">
        <v>1004</v>
      </c>
      <c r="C292" s="9">
        <v>0</v>
      </c>
      <c r="D292" s="9">
        <v>0</v>
      </c>
      <c r="E292" s="9">
        <v>0</v>
      </c>
      <c r="F292" s="9">
        <v>0</v>
      </c>
      <c r="G292" s="9">
        <v>0</v>
      </c>
      <c r="H292" s="9">
        <v>0</v>
      </c>
      <c r="I292" s="9">
        <v>0</v>
      </c>
      <c r="J292" s="9">
        <v>0</v>
      </c>
      <c r="K292" s="9">
        <v>0</v>
      </c>
      <c r="L292" s="9">
        <v>0</v>
      </c>
      <c r="M292" s="9">
        <v>46599</v>
      </c>
      <c r="N292" s="9">
        <v>12000</v>
      </c>
      <c r="O292" s="9">
        <v>0</v>
      </c>
      <c r="P292" s="9">
        <v>0</v>
      </c>
      <c r="Q292" s="9">
        <v>0</v>
      </c>
      <c r="R292" s="9">
        <v>0</v>
      </c>
      <c r="S292" s="9">
        <v>0</v>
      </c>
      <c r="T292" s="9">
        <v>0</v>
      </c>
      <c r="U292" s="9">
        <v>0</v>
      </c>
      <c r="V292" s="9"/>
      <c r="W292" s="9">
        <v>0</v>
      </c>
      <c r="X292" s="9">
        <v>0</v>
      </c>
    </row>
    <row r="293" spans="1:24" ht="12.75" customHeight="1" x14ac:dyDescent="0.2">
      <c r="A293" s="2" t="s">
        <v>738</v>
      </c>
      <c r="B293" s="2" t="s">
        <v>143</v>
      </c>
      <c r="C293" s="9">
        <v>0</v>
      </c>
      <c r="D293" s="9">
        <v>0</v>
      </c>
      <c r="E293" s="9">
        <v>0</v>
      </c>
      <c r="F293" s="9">
        <v>0</v>
      </c>
      <c r="G293" s="9">
        <v>0</v>
      </c>
      <c r="H293" s="9">
        <v>0</v>
      </c>
      <c r="I293" s="9">
        <v>0</v>
      </c>
      <c r="J293" s="9">
        <v>0</v>
      </c>
      <c r="K293" s="9">
        <v>0</v>
      </c>
      <c r="L293" s="9">
        <v>0</v>
      </c>
      <c r="M293" s="9">
        <v>66273</v>
      </c>
      <c r="N293" s="9">
        <v>47500</v>
      </c>
      <c r="O293" s="9">
        <v>8500</v>
      </c>
      <c r="P293" s="9">
        <v>4000</v>
      </c>
      <c r="Q293" s="9">
        <v>0</v>
      </c>
      <c r="R293" s="9">
        <v>0</v>
      </c>
      <c r="S293" s="9">
        <v>0</v>
      </c>
      <c r="T293" s="9">
        <v>1966</v>
      </c>
      <c r="U293" s="9">
        <v>0</v>
      </c>
      <c r="V293" s="9"/>
      <c r="W293" s="9">
        <v>0</v>
      </c>
      <c r="X293" s="9">
        <v>3000</v>
      </c>
    </row>
    <row r="294" spans="1:24" ht="12.75" customHeight="1" x14ac:dyDescent="0.2">
      <c r="A294" s="2" t="s">
        <v>782</v>
      </c>
      <c r="B294" s="2" t="s">
        <v>344</v>
      </c>
      <c r="C294" s="9">
        <v>0</v>
      </c>
      <c r="D294" s="9">
        <v>0</v>
      </c>
      <c r="E294" s="9">
        <v>0</v>
      </c>
      <c r="F294" s="9">
        <v>0</v>
      </c>
      <c r="G294" s="9">
        <v>0</v>
      </c>
      <c r="H294" s="9">
        <v>0</v>
      </c>
      <c r="I294" s="9">
        <v>0</v>
      </c>
      <c r="J294" s="9">
        <v>0</v>
      </c>
      <c r="K294" s="9">
        <v>0</v>
      </c>
      <c r="L294" s="9">
        <v>0</v>
      </c>
      <c r="M294" s="9">
        <v>121950</v>
      </c>
      <c r="N294" s="9">
        <v>0</v>
      </c>
      <c r="O294" s="9">
        <v>0</v>
      </c>
      <c r="P294" s="9">
        <v>0</v>
      </c>
      <c r="Q294" s="9">
        <v>0</v>
      </c>
      <c r="R294" s="9">
        <v>0</v>
      </c>
      <c r="S294" s="9">
        <v>0</v>
      </c>
      <c r="T294" s="9">
        <v>0</v>
      </c>
      <c r="U294" s="9">
        <v>0</v>
      </c>
      <c r="V294" s="9"/>
      <c r="W294" s="9">
        <v>0</v>
      </c>
      <c r="X294" s="9">
        <v>0</v>
      </c>
    </row>
    <row r="295" spans="1:24" ht="12.75" customHeight="1" x14ac:dyDescent="0.2">
      <c r="A295" s="2" t="s">
        <v>448</v>
      </c>
      <c r="B295" s="2" t="s">
        <v>144</v>
      </c>
      <c r="C295" s="9">
        <v>0</v>
      </c>
      <c r="D295" s="9">
        <v>0</v>
      </c>
      <c r="E295" s="9">
        <v>0</v>
      </c>
      <c r="F295" s="9">
        <v>0</v>
      </c>
      <c r="G295" s="9">
        <v>0</v>
      </c>
      <c r="H295" s="9">
        <v>0</v>
      </c>
      <c r="I295" s="9">
        <v>0</v>
      </c>
      <c r="J295" s="9">
        <v>0</v>
      </c>
      <c r="K295" s="9">
        <v>0</v>
      </c>
      <c r="L295" s="9">
        <v>0</v>
      </c>
      <c r="M295" s="9">
        <v>0</v>
      </c>
      <c r="N295" s="9">
        <v>0</v>
      </c>
      <c r="O295" s="9">
        <v>0</v>
      </c>
      <c r="P295" s="9">
        <v>0</v>
      </c>
      <c r="Q295" s="9">
        <v>0</v>
      </c>
      <c r="R295" s="9">
        <v>0</v>
      </c>
      <c r="S295" s="9">
        <v>0</v>
      </c>
      <c r="T295" s="9">
        <v>0</v>
      </c>
      <c r="U295" s="9">
        <v>0</v>
      </c>
      <c r="V295" s="9"/>
      <c r="W295" s="9">
        <v>0</v>
      </c>
      <c r="X295" s="9">
        <v>0</v>
      </c>
    </row>
    <row r="296" spans="1:24" ht="12.75" customHeight="1" x14ac:dyDescent="0.2">
      <c r="A296" s="2" t="s">
        <v>642</v>
      </c>
      <c r="B296" s="2" t="s">
        <v>145</v>
      </c>
      <c r="C296" s="9">
        <v>0</v>
      </c>
      <c r="D296" s="9">
        <v>500</v>
      </c>
      <c r="E296" s="9">
        <v>0</v>
      </c>
      <c r="F296" s="9">
        <v>0</v>
      </c>
      <c r="G296" s="9">
        <v>0</v>
      </c>
      <c r="H296" s="9">
        <v>0</v>
      </c>
      <c r="I296" s="9">
        <v>0</v>
      </c>
      <c r="J296" s="9">
        <v>0</v>
      </c>
      <c r="K296" s="9">
        <v>0</v>
      </c>
      <c r="L296" s="9">
        <v>0</v>
      </c>
      <c r="M296" s="9">
        <v>18024</v>
      </c>
      <c r="N296" s="9">
        <v>0</v>
      </c>
      <c r="O296" s="9">
        <v>0</v>
      </c>
      <c r="P296" s="9">
        <v>0</v>
      </c>
      <c r="Q296" s="9">
        <v>0</v>
      </c>
      <c r="R296" s="9">
        <v>0</v>
      </c>
      <c r="S296" s="9">
        <v>0</v>
      </c>
      <c r="T296" s="9">
        <v>0</v>
      </c>
      <c r="U296" s="9">
        <v>4000</v>
      </c>
      <c r="V296" s="9"/>
      <c r="W296" s="9">
        <v>7160</v>
      </c>
      <c r="X296" s="9">
        <v>0</v>
      </c>
    </row>
    <row r="297" spans="1:24" ht="12.75" customHeight="1" x14ac:dyDescent="0.2">
      <c r="A297" s="2" t="s">
        <v>670</v>
      </c>
      <c r="B297" s="2" t="s">
        <v>146</v>
      </c>
      <c r="C297" s="9">
        <v>0</v>
      </c>
      <c r="D297" s="9">
        <v>0</v>
      </c>
      <c r="E297" s="9">
        <v>0</v>
      </c>
      <c r="F297" s="9">
        <v>0</v>
      </c>
      <c r="G297" s="9">
        <v>0</v>
      </c>
      <c r="H297" s="9">
        <v>0</v>
      </c>
      <c r="I297" s="9">
        <v>0</v>
      </c>
      <c r="J297" s="9">
        <v>0</v>
      </c>
      <c r="K297" s="9">
        <v>0</v>
      </c>
      <c r="L297" s="9">
        <v>0</v>
      </c>
      <c r="M297" s="9">
        <v>1802</v>
      </c>
      <c r="N297" s="9">
        <v>0</v>
      </c>
      <c r="O297" s="9">
        <v>0</v>
      </c>
      <c r="P297" s="9">
        <v>0</v>
      </c>
      <c r="Q297" s="9">
        <v>0</v>
      </c>
      <c r="R297" s="9">
        <v>0</v>
      </c>
      <c r="S297" s="9">
        <v>0</v>
      </c>
      <c r="T297" s="9">
        <v>0</v>
      </c>
      <c r="U297" s="9">
        <v>0</v>
      </c>
      <c r="V297" s="9"/>
      <c r="W297" s="9">
        <v>0</v>
      </c>
      <c r="X297" s="9">
        <v>0</v>
      </c>
    </row>
    <row r="298" spans="1:24" ht="12.75" customHeight="1" x14ac:dyDescent="0.2">
      <c r="A298" s="2" t="s">
        <v>422</v>
      </c>
      <c r="B298" s="2" t="s">
        <v>345</v>
      </c>
      <c r="C298" s="9">
        <v>0</v>
      </c>
      <c r="D298" s="9">
        <v>0</v>
      </c>
      <c r="E298" s="9">
        <v>0</v>
      </c>
      <c r="F298" s="9">
        <v>0</v>
      </c>
      <c r="G298" s="9">
        <v>0</v>
      </c>
      <c r="H298" s="9">
        <v>0</v>
      </c>
      <c r="I298" s="9">
        <v>0</v>
      </c>
      <c r="J298" s="9">
        <v>0</v>
      </c>
      <c r="K298" s="9">
        <v>0</v>
      </c>
      <c r="L298" s="9">
        <v>0</v>
      </c>
      <c r="M298" s="9">
        <v>47000</v>
      </c>
      <c r="N298" s="9">
        <v>28000</v>
      </c>
      <c r="O298" s="9">
        <v>0</v>
      </c>
      <c r="P298" s="9">
        <v>0</v>
      </c>
      <c r="Q298" s="9">
        <v>0</v>
      </c>
      <c r="R298" s="9">
        <v>0</v>
      </c>
      <c r="S298" s="9">
        <v>0</v>
      </c>
      <c r="T298" s="9">
        <v>0</v>
      </c>
      <c r="U298" s="9">
        <v>5000</v>
      </c>
      <c r="V298" s="9"/>
      <c r="W298" s="9">
        <v>0</v>
      </c>
      <c r="X298" s="9">
        <v>0</v>
      </c>
    </row>
    <row r="299" spans="1:24" ht="12.75" customHeight="1" x14ac:dyDescent="0.2">
      <c r="A299" s="2" t="s">
        <v>1005</v>
      </c>
      <c r="B299" s="2" t="s">
        <v>1006</v>
      </c>
      <c r="C299" s="9">
        <v>0</v>
      </c>
      <c r="D299" s="9">
        <v>0</v>
      </c>
      <c r="E299" s="9">
        <v>0</v>
      </c>
      <c r="F299" s="9">
        <v>0</v>
      </c>
      <c r="G299" s="9">
        <v>191</v>
      </c>
      <c r="H299" s="9">
        <v>0</v>
      </c>
      <c r="I299" s="9">
        <v>0</v>
      </c>
      <c r="J299" s="9">
        <v>0</v>
      </c>
      <c r="K299" s="9">
        <v>0</v>
      </c>
      <c r="L299" s="9">
        <v>0</v>
      </c>
      <c r="M299" s="9">
        <v>121288</v>
      </c>
      <c r="N299" s="9">
        <v>5000</v>
      </c>
      <c r="O299" s="9">
        <v>0</v>
      </c>
      <c r="P299" s="9">
        <v>0</v>
      </c>
      <c r="Q299" s="9">
        <v>0</v>
      </c>
      <c r="R299" s="9">
        <v>0</v>
      </c>
      <c r="S299" s="9">
        <v>0</v>
      </c>
      <c r="T299" s="9">
        <v>0</v>
      </c>
      <c r="U299" s="9">
        <v>15000</v>
      </c>
      <c r="V299" s="9"/>
      <c r="W299" s="9">
        <v>29100</v>
      </c>
      <c r="X299" s="9">
        <v>18</v>
      </c>
    </row>
    <row r="300" spans="1:24" ht="12.75" customHeight="1" x14ac:dyDescent="0.2">
      <c r="A300" s="2" t="s">
        <v>404</v>
      </c>
      <c r="B300" s="2" t="s">
        <v>147</v>
      </c>
      <c r="C300" s="9">
        <v>0</v>
      </c>
      <c r="D300" s="9">
        <v>0</v>
      </c>
      <c r="E300" s="9">
        <v>0</v>
      </c>
      <c r="F300" s="9">
        <v>0</v>
      </c>
      <c r="G300" s="9">
        <v>0</v>
      </c>
      <c r="H300" s="9">
        <v>0</v>
      </c>
      <c r="I300" s="9">
        <v>0</v>
      </c>
      <c r="J300" s="9">
        <v>0</v>
      </c>
      <c r="K300" s="9">
        <v>0</v>
      </c>
      <c r="L300" s="9">
        <v>0</v>
      </c>
      <c r="M300" s="9">
        <v>283204</v>
      </c>
      <c r="N300" s="9">
        <v>15000</v>
      </c>
      <c r="O300" s="9">
        <v>0</v>
      </c>
      <c r="P300" s="9">
        <v>0</v>
      </c>
      <c r="Q300" s="9">
        <v>0</v>
      </c>
      <c r="R300" s="9">
        <v>0</v>
      </c>
      <c r="S300" s="9">
        <v>0</v>
      </c>
      <c r="T300" s="9">
        <v>0</v>
      </c>
      <c r="U300" s="9">
        <v>0</v>
      </c>
      <c r="V300" s="9"/>
      <c r="W300" s="9">
        <v>0</v>
      </c>
      <c r="X300" s="9">
        <v>0</v>
      </c>
    </row>
    <row r="301" spans="1:24" ht="12.75" customHeight="1" x14ac:dyDescent="0.2">
      <c r="A301" s="2" t="s">
        <v>650</v>
      </c>
      <c r="B301" s="2" t="s">
        <v>148</v>
      </c>
      <c r="C301" s="9">
        <v>0</v>
      </c>
      <c r="D301" s="9">
        <v>0</v>
      </c>
      <c r="E301" s="9">
        <v>0</v>
      </c>
      <c r="F301" s="9">
        <v>0</v>
      </c>
      <c r="G301" s="9">
        <v>0</v>
      </c>
      <c r="H301" s="9">
        <v>0</v>
      </c>
      <c r="I301" s="9">
        <v>0</v>
      </c>
      <c r="J301" s="9">
        <v>0</v>
      </c>
      <c r="K301" s="9">
        <v>0</v>
      </c>
      <c r="L301" s="9">
        <v>0</v>
      </c>
      <c r="M301" s="9">
        <v>0</v>
      </c>
      <c r="N301" s="9">
        <v>0</v>
      </c>
      <c r="O301" s="9">
        <v>0</v>
      </c>
      <c r="P301" s="9">
        <v>0</v>
      </c>
      <c r="Q301" s="9">
        <v>0</v>
      </c>
      <c r="R301" s="9">
        <v>0</v>
      </c>
      <c r="S301" s="9">
        <v>0</v>
      </c>
      <c r="T301" s="9">
        <v>0</v>
      </c>
      <c r="U301" s="9">
        <v>0</v>
      </c>
      <c r="V301" s="9"/>
      <c r="W301" s="9">
        <v>0</v>
      </c>
      <c r="X301" s="9">
        <v>0</v>
      </c>
    </row>
    <row r="302" spans="1:24" ht="12.75" customHeight="1" x14ac:dyDescent="0.2">
      <c r="A302" s="2" t="s">
        <v>1007</v>
      </c>
      <c r="B302" s="2" t="s">
        <v>1008</v>
      </c>
      <c r="C302" s="9">
        <v>0</v>
      </c>
      <c r="D302" s="9">
        <v>0</v>
      </c>
      <c r="E302" s="9">
        <v>0</v>
      </c>
      <c r="F302" s="9">
        <v>0</v>
      </c>
      <c r="G302" s="9">
        <v>0</v>
      </c>
      <c r="H302" s="9">
        <v>0</v>
      </c>
      <c r="I302" s="9">
        <v>0</v>
      </c>
      <c r="J302" s="9">
        <v>0</v>
      </c>
      <c r="K302" s="9">
        <v>0</v>
      </c>
      <c r="L302" s="9">
        <v>0</v>
      </c>
      <c r="M302" s="9">
        <v>64418</v>
      </c>
      <c r="N302" s="9">
        <v>13600</v>
      </c>
      <c r="O302" s="9">
        <v>0</v>
      </c>
      <c r="P302" s="9">
        <v>0</v>
      </c>
      <c r="Q302" s="9">
        <v>0</v>
      </c>
      <c r="R302" s="9">
        <v>0</v>
      </c>
      <c r="S302" s="9">
        <v>0</v>
      </c>
      <c r="T302" s="9">
        <v>0</v>
      </c>
      <c r="U302" s="9">
        <v>0</v>
      </c>
      <c r="V302" s="9"/>
      <c r="W302" s="9">
        <v>0</v>
      </c>
      <c r="X302" s="9">
        <v>493</v>
      </c>
    </row>
    <row r="303" spans="1:24" ht="12.75" customHeight="1" x14ac:dyDescent="0.2">
      <c r="A303" s="2" t="s">
        <v>1009</v>
      </c>
      <c r="B303" s="2" t="s">
        <v>1010</v>
      </c>
      <c r="C303" s="9">
        <v>0</v>
      </c>
      <c r="D303" s="9">
        <v>0</v>
      </c>
      <c r="E303" s="9">
        <v>0</v>
      </c>
      <c r="F303" s="9">
        <v>0</v>
      </c>
      <c r="G303" s="9">
        <v>0</v>
      </c>
      <c r="H303" s="9">
        <v>0</v>
      </c>
      <c r="I303" s="9">
        <v>0</v>
      </c>
      <c r="J303" s="9">
        <v>0</v>
      </c>
      <c r="K303" s="9">
        <v>0</v>
      </c>
      <c r="L303" s="9">
        <v>0</v>
      </c>
      <c r="M303" s="9">
        <v>94617</v>
      </c>
      <c r="N303" s="9">
        <v>33400</v>
      </c>
      <c r="O303" s="9">
        <v>0</v>
      </c>
      <c r="P303" s="9">
        <v>0</v>
      </c>
      <c r="Q303" s="9">
        <v>0</v>
      </c>
      <c r="R303" s="9">
        <v>0</v>
      </c>
      <c r="S303" s="9">
        <v>0</v>
      </c>
      <c r="T303" s="9">
        <v>0</v>
      </c>
      <c r="U303" s="9">
        <v>0</v>
      </c>
      <c r="V303" s="9"/>
      <c r="W303" s="9">
        <v>10000</v>
      </c>
      <c r="X303" s="9">
        <v>0</v>
      </c>
    </row>
    <row r="304" spans="1:24" ht="12.75" customHeight="1" x14ac:dyDescent="0.2">
      <c r="A304" s="2" t="s">
        <v>1011</v>
      </c>
      <c r="B304" s="2" t="s">
        <v>1012</v>
      </c>
      <c r="C304" s="9">
        <v>0</v>
      </c>
      <c r="D304" s="9">
        <v>0</v>
      </c>
      <c r="E304" s="9">
        <v>0</v>
      </c>
      <c r="F304" s="9">
        <v>0</v>
      </c>
      <c r="G304" s="9">
        <v>0</v>
      </c>
      <c r="H304" s="9">
        <v>0</v>
      </c>
      <c r="I304" s="9">
        <v>0</v>
      </c>
      <c r="J304" s="9">
        <v>0</v>
      </c>
      <c r="K304" s="9">
        <v>0</v>
      </c>
      <c r="L304" s="9">
        <v>0</v>
      </c>
      <c r="M304" s="9">
        <v>11238</v>
      </c>
      <c r="N304" s="9">
        <v>0</v>
      </c>
      <c r="O304" s="9">
        <v>0</v>
      </c>
      <c r="P304" s="9">
        <v>0</v>
      </c>
      <c r="Q304" s="9">
        <v>0</v>
      </c>
      <c r="R304" s="9">
        <v>0</v>
      </c>
      <c r="S304" s="9">
        <v>0</v>
      </c>
      <c r="T304" s="9">
        <v>0</v>
      </c>
      <c r="U304" s="9">
        <v>0</v>
      </c>
      <c r="V304" s="9"/>
      <c r="W304" s="9">
        <v>0</v>
      </c>
      <c r="X304" s="9">
        <v>0</v>
      </c>
    </row>
    <row r="305" spans="1:24" ht="12.75" customHeight="1" x14ac:dyDescent="0.2">
      <c r="A305" s="2" t="s">
        <v>1013</v>
      </c>
      <c r="B305" s="2" t="s">
        <v>1014</v>
      </c>
      <c r="C305" s="9">
        <v>0</v>
      </c>
      <c r="D305" s="9">
        <v>0</v>
      </c>
      <c r="E305" s="9">
        <v>0</v>
      </c>
      <c r="F305" s="9">
        <v>0</v>
      </c>
      <c r="G305" s="9">
        <v>0</v>
      </c>
      <c r="H305" s="9">
        <v>0</v>
      </c>
      <c r="I305" s="9">
        <v>1377</v>
      </c>
      <c r="J305" s="9">
        <v>0</v>
      </c>
      <c r="K305" s="9">
        <v>0</v>
      </c>
      <c r="L305" s="9">
        <v>0</v>
      </c>
      <c r="M305" s="9">
        <v>147112</v>
      </c>
      <c r="N305" s="9">
        <v>62500</v>
      </c>
      <c r="O305" s="9">
        <v>0</v>
      </c>
      <c r="P305" s="9">
        <v>0</v>
      </c>
      <c r="Q305" s="9">
        <v>0</v>
      </c>
      <c r="R305" s="9">
        <v>0</v>
      </c>
      <c r="S305" s="9">
        <v>0</v>
      </c>
      <c r="T305" s="9">
        <v>0</v>
      </c>
      <c r="U305" s="9">
        <v>0</v>
      </c>
      <c r="V305" s="9"/>
      <c r="W305" s="9">
        <v>0</v>
      </c>
      <c r="X305" s="9">
        <v>0</v>
      </c>
    </row>
    <row r="306" spans="1:24" ht="12.75" customHeight="1" x14ac:dyDescent="0.2">
      <c r="A306" s="2" t="s">
        <v>504</v>
      </c>
      <c r="B306" s="2" t="s">
        <v>149</v>
      </c>
      <c r="C306" s="9">
        <v>0</v>
      </c>
      <c r="D306" s="9">
        <v>0</v>
      </c>
      <c r="E306" s="9">
        <v>0</v>
      </c>
      <c r="F306" s="9">
        <v>0</v>
      </c>
      <c r="G306" s="9">
        <v>0</v>
      </c>
      <c r="H306" s="9">
        <v>0</v>
      </c>
      <c r="I306" s="9">
        <v>0</v>
      </c>
      <c r="J306" s="9">
        <v>0</v>
      </c>
      <c r="K306" s="9">
        <v>0</v>
      </c>
      <c r="L306" s="9">
        <v>0</v>
      </c>
      <c r="M306" s="9">
        <v>0</v>
      </c>
      <c r="N306" s="9">
        <v>0</v>
      </c>
      <c r="O306" s="9">
        <v>0</v>
      </c>
      <c r="P306" s="9">
        <v>0</v>
      </c>
      <c r="Q306" s="9">
        <v>0</v>
      </c>
      <c r="R306" s="9">
        <v>0</v>
      </c>
      <c r="S306" s="9">
        <v>0</v>
      </c>
      <c r="T306" s="9">
        <v>0</v>
      </c>
      <c r="U306" s="9">
        <v>0</v>
      </c>
      <c r="V306" s="9"/>
      <c r="W306" s="9">
        <v>0</v>
      </c>
      <c r="X306" s="9">
        <v>0</v>
      </c>
    </row>
    <row r="307" spans="1:24" ht="12.75" customHeight="1" x14ac:dyDescent="0.2">
      <c r="A307" s="2" t="s">
        <v>822</v>
      </c>
      <c r="B307" s="2" t="s">
        <v>381</v>
      </c>
      <c r="C307" s="9">
        <v>0</v>
      </c>
      <c r="D307" s="9">
        <v>0</v>
      </c>
      <c r="E307" s="9">
        <v>0</v>
      </c>
      <c r="F307" s="9">
        <v>0</v>
      </c>
      <c r="G307" s="9">
        <v>0</v>
      </c>
      <c r="H307" s="9">
        <v>0</v>
      </c>
      <c r="I307" s="9">
        <v>0</v>
      </c>
      <c r="J307" s="9">
        <v>0</v>
      </c>
      <c r="K307" s="9">
        <v>0</v>
      </c>
      <c r="L307" s="9">
        <v>0</v>
      </c>
      <c r="M307" s="9">
        <v>0</v>
      </c>
      <c r="N307" s="9">
        <v>0</v>
      </c>
      <c r="O307" s="9">
        <v>0</v>
      </c>
      <c r="P307" s="9">
        <v>0</v>
      </c>
      <c r="Q307" s="9">
        <v>0</v>
      </c>
      <c r="R307" s="9">
        <v>0</v>
      </c>
      <c r="S307" s="9">
        <v>0</v>
      </c>
      <c r="T307" s="9">
        <v>0</v>
      </c>
      <c r="U307" s="9">
        <v>0</v>
      </c>
      <c r="V307" s="9"/>
      <c r="W307" s="9">
        <v>0</v>
      </c>
      <c r="X307" s="9">
        <v>0</v>
      </c>
    </row>
    <row r="308" spans="1:24" ht="12.75" customHeight="1" x14ac:dyDescent="0.2">
      <c r="A308" s="2" t="s">
        <v>612</v>
      </c>
      <c r="B308" s="2" t="s">
        <v>841</v>
      </c>
      <c r="C308" s="9">
        <v>0</v>
      </c>
      <c r="D308" s="9">
        <v>0</v>
      </c>
      <c r="E308" s="9">
        <v>0</v>
      </c>
      <c r="F308" s="9">
        <v>1908</v>
      </c>
      <c r="G308" s="9">
        <v>0</v>
      </c>
      <c r="H308" s="9">
        <v>0</v>
      </c>
      <c r="I308" s="9">
        <v>0</v>
      </c>
      <c r="J308" s="9">
        <v>0</v>
      </c>
      <c r="K308" s="9">
        <v>0</v>
      </c>
      <c r="L308" s="9">
        <v>0</v>
      </c>
      <c r="M308" s="9">
        <v>53148</v>
      </c>
      <c r="N308" s="9">
        <v>13000</v>
      </c>
      <c r="O308" s="9">
        <v>0</v>
      </c>
      <c r="P308" s="9">
        <v>154</v>
      </c>
      <c r="Q308" s="9">
        <v>0</v>
      </c>
      <c r="R308" s="9">
        <v>0</v>
      </c>
      <c r="S308" s="9">
        <v>0</v>
      </c>
      <c r="T308" s="9">
        <v>0</v>
      </c>
      <c r="U308" s="9">
        <v>0</v>
      </c>
      <c r="V308" s="9"/>
      <c r="W308" s="9">
        <v>753</v>
      </c>
      <c r="X308" s="9">
        <v>0</v>
      </c>
    </row>
    <row r="309" spans="1:24" ht="12.75" customHeight="1" x14ac:dyDescent="0.2">
      <c r="A309" s="2" t="s">
        <v>695</v>
      </c>
      <c r="B309" s="2" t="s">
        <v>150</v>
      </c>
      <c r="C309" s="9">
        <v>0</v>
      </c>
      <c r="D309" s="9">
        <v>0</v>
      </c>
      <c r="E309" s="9">
        <v>0</v>
      </c>
      <c r="F309" s="9">
        <v>0</v>
      </c>
      <c r="G309" s="9">
        <v>0</v>
      </c>
      <c r="H309" s="9">
        <v>0</v>
      </c>
      <c r="I309" s="9">
        <v>0</v>
      </c>
      <c r="J309" s="9">
        <v>0</v>
      </c>
      <c r="K309" s="9">
        <v>0</v>
      </c>
      <c r="L309" s="9">
        <v>3243</v>
      </c>
      <c r="M309" s="9">
        <v>429203</v>
      </c>
      <c r="N309" s="9">
        <v>320000</v>
      </c>
      <c r="O309" s="9">
        <v>0</v>
      </c>
      <c r="P309" s="9">
        <v>73</v>
      </c>
      <c r="Q309" s="9">
        <v>0</v>
      </c>
      <c r="R309" s="9">
        <v>0</v>
      </c>
      <c r="S309" s="9">
        <v>0</v>
      </c>
      <c r="T309" s="9">
        <v>0</v>
      </c>
      <c r="U309" s="9">
        <v>0</v>
      </c>
      <c r="V309" s="9"/>
      <c r="W309" s="9">
        <v>4000</v>
      </c>
      <c r="X309" s="9">
        <v>0</v>
      </c>
    </row>
    <row r="310" spans="1:24" ht="12.75" customHeight="1" x14ac:dyDescent="0.2">
      <c r="A310" s="2" t="s">
        <v>633</v>
      </c>
      <c r="B310" s="2" t="s">
        <v>288</v>
      </c>
      <c r="C310" s="9">
        <v>0</v>
      </c>
      <c r="D310" s="9">
        <v>0</v>
      </c>
      <c r="E310" s="9">
        <v>0</v>
      </c>
      <c r="F310" s="9">
        <v>0</v>
      </c>
      <c r="G310" s="9">
        <v>0</v>
      </c>
      <c r="H310" s="9">
        <v>0</v>
      </c>
      <c r="I310" s="9">
        <v>0</v>
      </c>
      <c r="J310" s="9">
        <v>0</v>
      </c>
      <c r="K310" s="9">
        <v>0</v>
      </c>
      <c r="L310" s="9">
        <v>0</v>
      </c>
      <c r="M310" s="9">
        <v>0</v>
      </c>
      <c r="N310" s="9">
        <v>0</v>
      </c>
      <c r="O310" s="9">
        <v>0</v>
      </c>
      <c r="P310" s="9">
        <v>0</v>
      </c>
      <c r="Q310" s="9">
        <v>0</v>
      </c>
      <c r="R310" s="9">
        <v>0</v>
      </c>
      <c r="S310" s="9">
        <v>0</v>
      </c>
      <c r="T310" s="9">
        <v>0</v>
      </c>
      <c r="U310" s="9">
        <v>0</v>
      </c>
      <c r="V310" s="9"/>
      <c r="W310" s="9">
        <v>0</v>
      </c>
      <c r="X310" s="9">
        <v>0</v>
      </c>
    </row>
    <row r="311" spans="1:24" ht="12.75" customHeight="1" x14ac:dyDescent="0.2">
      <c r="A311" s="2" t="s">
        <v>739</v>
      </c>
      <c r="B311" s="2" t="s">
        <v>151</v>
      </c>
      <c r="C311" s="9">
        <v>0</v>
      </c>
      <c r="D311" s="9">
        <v>0</v>
      </c>
      <c r="E311" s="9">
        <v>0</v>
      </c>
      <c r="F311" s="9">
        <v>0</v>
      </c>
      <c r="G311" s="9">
        <v>0</v>
      </c>
      <c r="H311" s="9">
        <v>0</v>
      </c>
      <c r="I311" s="9">
        <v>0</v>
      </c>
      <c r="J311" s="9">
        <v>0</v>
      </c>
      <c r="K311" s="9">
        <v>0</v>
      </c>
      <c r="L311" s="9">
        <v>0</v>
      </c>
      <c r="M311" s="9">
        <v>612684</v>
      </c>
      <c r="N311" s="9">
        <v>463501</v>
      </c>
      <c r="O311" s="9">
        <v>0</v>
      </c>
      <c r="P311" s="9">
        <v>0</v>
      </c>
      <c r="Q311" s="9">
        <v>0</v>
      </c>
      <c r="R311" s="9">
        <v>0</v>
      </c>
      <c r="S311" s="9">
        <v>0</v>
      </c>
      <c r="T311" s="9">
        <v>0</v>
      </c>
      <c r="U311" s="9">
        <v>73293</v>
      </c>
      <c r="V311" s="9"/>
      <c r="W311" s="9">
        <v>0</v>
      </c>
      <c r="X311" s="9">
        <v>0</v>
      </c>
    </row>
    <row r="312" spans="1:24" ht="12.75" customHeight="1" x14ac:dyDescent="0.2">
      <c r="A312" s="2" t="s">
        <v>1015</v>
      </c>
      <c r="B312" s="2" t="s">
        <v>1016</v>
      </c>
      <c r="C312" s="9">
        <v>0</v>
      </c>
      <c r="D312" s="9">
        <v>0</v>
      </c>
      <c r="E312" s="9">
        <v>0</v>
      </c>
      <c r="F312" s="9">
        <v>0</v>
      </c>
      <c r="G312" s="9">
        <v>0</v>
      </c>
      <c r="H312" s="9">
        <v>0</v>
      </c>
      <c r="I312" s="9">
        <v>7</v>
      </c>
      <c r="J312" s="9">
        <v>0</v>
      </c>
      <c r="K312" s="9">
        <v>0</v>
      </c>
      <c r="L312" s="9">
        <v>40000</v>
      </c>
      <c r="M312" s="9">
        <v>68575</v>
      </c>
      <c r="N312" s="9">
        <v>35000</v>
      </c>
      <c r="O312" s="9">
        <v>0</v>
      </c>
      <c r="P312" s="9">
        <v>0</v>
      </c>
      <c r="Q312" s="9">
        <v>0</v>
      </c>
      <c r="R312" s="9">
        <v>0</v>
      </c>
      <c r="S312" s="9">
        <v>0</v>
      </c>
      <c r="T312" s="9">
        <v>0</v>
      </c>
      <c r="U312" s="9">
        <v>1899</v>
      </c>
      <c r="V312" s="9"/>
      <c r="W312" s="9">
        <v>0</v>
      </c>
      <c r="X312" s="9">
        <v>0</v>
      </c>
    </row>
    <row r="313" spans="1:24" ht="12.75" customHeight="1" x14ac:dyDescent="0.2">
      <c r="A313" s="2" t="s">
        <v>1017</v>
      </c>
      <c r="B313" s="2" t="s">
        <v>1018</v>
      </c>
      <c r="C313" s="9">
        <v>0</v>
      </c>
      <c r="D313" s="9">
        <v>0</v>
      </c>
      <c r="E313" s="9">
        <v>0</v>
      </c>
      <c r="F313" s="9">
        <v>0</v>
      </c>
      <c r="G313" s="9">
        <v>0</v>
      </c>
      <c r="H313" s="9">
        <v>0</v>
      </c>
      <c r="I313" s="9">
        <v>0</v>
      </c>
      <c r="J313" s="9">
        <v>0</v>
      </c>
      <c r="K313" s="9">
        <v>0</v>
      </c>
      <c r="L313" s="9">
        <v>0</v>
      </c>
      <c r="M313" s="9">
        <v>20869</v>
      </c>
      <c r="N313" s="9">
        <v>0</v>
      </c>
      <c r="O313" s="9">
        <v>0</v>
      </c>
      <c r="P313" s="9">
        <v>0</v>
      </c>
      <c r="Q313" s="9">
        <v>0</v>
      </c>
      <c r="R313" s="9">
        <v>0</v>
      </c>
      <c r="S313" s="9">
        <v>0</v>
      </c>
      <c r="T313" s="9">
        <v>0</v>
      </c>
      <c r="U313" s="9">
        <v>0</v>
      </c>
      <c r="V313" s="9"/>
      <c r="W313" s="9">
        <v>0</v>
      </c>
      <c r="X313" s="9">
        <v>0</v>
      </c>
    </row>
    <row r="314" spans="1:24" ht="12.75" customHeight="1" x14ac:dyDescent="0.2">
      <c r="A314" s="2" t="s">
        <v>1019</v>
      </c>
      <c r="B314" s="2" t="s">
        <v>1020</v>
      </c>
      <c r="C314" s="9">
        <v>0</v>
      </c>
      <c r="D314" s="9">
        <v>0</v>
      </c>
      <c r="E314" s="9">
        <v>0</v>
      </c>
      <c r="F314" s="9">
        <v>0</v>
      </c>
      <c r="G314" s="9">
        <v>0</v>
      </c>
      <c r="H314" s="9">
        <v>0</v>
      </c>
      <c r="I314" s="9">
        <v>0</v>
      </c>
      <c r="J314" s="9">
        <v>0</v>
      </c>
      <c r="K314" s="9">
        <v>0</v>
      </c>
      <c r="L314" s="9">
        <v>0</v>
      </c>
      <c r="M314" s="9">
        <v>44650</v>
      </c>
      <c r="N314" s="9">
        <v>0</v>
      </c>
      <c r="O314" s="9">
        <v>0</v>
      </c>
      <c r="P314" s="9">
        <v>0</v>
      </c>
      <c r="Q314" s="9">
        <v>0</v>
      </c>
      <c r="R314" s="9">
        <v>0</v>
      </c>
      <c r="S314" s="9">
        <v>0</v>
      </c>
      <c r="T314" s="9">
        <v>0</v>
      </c>
      <c r="U314" s="9">
        <v>0</v>
      </c>
      <c r="V314" s="9"/>
      <c r="W314" s="9">
        <v>0</v>
      </c>
      <c r="X314" s="9">
        <v>0</v>
      </c>
    </row>
    <row r="315" spans="1:24" ht="12.75" customHeight="1" x14ac:dyDescent="0.2">
      <c r="A315" s="2" t="s">
        <v>579</v>
      </c>
      <c r="B315" s="2" t="s">
        <v>346</v>
      </c>
      <c r="C315" s="9">
        <v>0</v>
      </c>
      <c r="D315" s="9">
        <v>0</v>
      </c>
      <c r="E315" s="9">
        <v>7337</v>
      </c>
      <c r="F315" s="9">
        <v>3484</v>
      </c>
      <c r="G315" s="9">
        <v>0</v>
      </c>
      <c r="H315" s="9">
        <v>364</v>
      </c>
      <c r="I315" s="9">
        <v>0</v>
      </c>
      <c r="J315" s="9">
        <v>0</v>
      </c>
      <c r="K315" s="9">
        <v>0</v>
      </c>
      <c r="L315" s="9">
        <v>0</v>
      </c>
      <c r="M315" s="9">
        <v>503909</v>
      </c>
      <c r="N315" s="9">
        <v>48500</v>
      </c>
      <c r="O315" s="9">
        <v>0</v>
      </c>
      <c r="P315" s="9">
        <v>0</v>
      </c>
      <c r="Q315" s="9">
        <v>0</v>
      </c>
      <c r="R315" s="9">
        <v>0</v>
      </c>
      <c r="S315" s="9">
        <v>0</v>
      </c>
      <c r="T315" s="9">
        <v>0</v>
      </c>
      <c r="U315" s="9">
        <v>0</v>
      </c>
      <c r="V315" s="9"/>
      <c r="W315" s="9">
        <v>19039</v>
      </c>
      <c r="X315" s="9">
        <v>0</v>
      </c>
    </row>
    <row r="316" spans="1:24" ht="12.75" customHeight="1" x14ac:dyDescent="0.2">
      <c r="A316" s="2" t="s">
        <v>763</v>
      </c>
      <c r="B316" s="2" t="s">
        <v>862</v>
      </c>
      <c r="C316" s="9">
        <v>0</v>
      </c>
      <c r="D316" s="9">
        <v>0</v>
      </c>
      <c r="E316" s="9">
        <v>0</v>
      </c>
      <c r="F316" s="9">
        <v>0</v>
      </c>
      <c r="G316" s="9">
        <v>0</v>
      </c>
      <c r="H316" s="9">
        <v>0</v>
      </c>
      <c r="I316" s="9">
        <v>0</v>
      </c>
      <c r="J316" s="9">
        <v>0</v>
      </c>
      <c r="K316" s="9">
        <v>0</v>
      </c>
      <c r="L316" s="9">
        <v>0</v>
      </c>
      <c r="M316" s="9">
        <v>13161</v>
      </c>
      <c r="N316" s="9">
        <v>0</v>
      </c>
      <c r="O316" s="9">
        <v>0</v>
      </c>
      <c r="P316" s="9">
        <v>0</v>
      </c>
      <c r="Q316" s="9">
        <v>0</v>
      </c>
      <c r="R316" s="9">
        <v>0</v>
      </c>
      <c r="S316" s="9">
        <v>0</v>
      </c>
      <c r="T316" s="9">
        <v>0</v>
      </c>
      <c r="U316" s="9">
        <v>0</v>
      </c>
      <c r="V316" s="9"/>
      <c r="W316" s="9">
        <v>0</v>
      </c>
      <c r="X316" s="9">
        <v>0</v>
      </c>
    </row>
    <row r="317" spans="1:24" ht="12.75" customHeight="1" x14ac:dyDescent="0.2">
      <c r="A317" s="2" t="s">
        <v>1021</v>
      </c>
      <c r="B317" s="2" t="s">
        <v>1022</v>
      </c>
      <c r="C317" s="9">
        <v>0</v>
      </c>
      <c r="D317" s="9">
        <v>5000</v>
      </c>
      <c r="E317" s="9">
        <v>0</v>
      </c>
      <c r="F317" s="9">
        <v>0</v>
      </c>
      <c r="G317" s="9">
        <v>857</v>
      </c>
      <c r="H317" s="9">
        <v>0</v>
      </c>
      <c r="I317" s="9">
        <v>0</v>
      </c>
      <c r="J317" s="9">
        <v>0</v>
      </c>
      <c r="K317" s="9">
        <v>0</v>
      </c>
      <c r="L317" s="9">
        <v>0</v>
      </c>
      <c r="M317" s="9">
        <v>135254</v>
      </c>
      <c r="N317" s="9">
        <v>49750</v>
      </c>
      <c r="O317" s="9">
        <v>350</v>
      </c>
      <c r="P317" s="9">
        <v>10000</v>
      </c>
      <c r="Q317" s="9">
        <v>0</v>
      </c>
      <c r="R317" s="9">
        <v>0</v>
      </c>
      <c r="S317" s="9">
        <v>0</v>
      </c>
      <c r="T317" s="9">
        <v>85</v>
      </c>
      <c r="U317" s="9">
        <v>0</v>
      </c>
      <c r="V317" s="9"/>
      <c r="W317" s="9">
        <v>5000</v>
      </c>
      <c r="X317" s="9">
        <v>0</v>
      </c>
    </row>
    <row r="318" spans="1:24" ht="12.75" customHeight="1" x14ac:dyDescent="0.2">
      <c r="A318" s="2" t="s">
        <v>449</v>
      </c>
      <c r="B318" s="2" t="s">
        <v>152</v>
      </c>
      <c r="C318" s="9">
        <v>0</v>
      </c>
      <c r="D318" s="9">
        <v>0</v>
      </c>
      <c r="E318" s="9">
        <v>0</v>
      </c>
      <c r="F318" s="9">
        <v>0</v>
      </c>
      <c r="G318" s="9">
        <v>0</v>
      </c>
      <c r="H318" s="9">
        <v>0</v>
      </c>
      <c r="I318" s="9">
        <v>0</v>
      </c>
      <c r="J318" s="9">
        <v>0</v>
      </c>
      <c r="K318" s="9">
        <v>0</v>
      </c>
      <c r="L318" s="9">
        <v>0</v>
      </c>
      <c r="M318" s="9">
        <v>5000</v>
      </c>
      <c r="N318" s="9">
        <v>0</v>
      </c>
      <c r="O318" s="9">
        <v>0</v>
      </c>
      <c r="P318" s="9">
        <v>0</v>
      </c>
      <c r="Q318" s="9">
        <v>0</v>
      </c>
      <c r="R318" s="9">
        <v>0</v>
      </c>
      <c r="S318" s="9">
        <v>0</v>
      </c>
      <c r="T318" s="9">
        <v>0</v>
      </c>
      <c r="U318" s="9">
        <v>0</v>
      </c>
      <c r="V318" s="9"/>
      <c r="W318" s="9">
        <v>0</v>
      </c>
      <c r="X318" s="9">
        <v>0</v>
      </c>
    </row>
    <row r="319" spans="1:24" ht="12.75" customHeight="1" x14ac:dyDescent="0.2">
      <c r="A319" s="2" t="s">
        <v>459</v>
      </c>
      <c r="B319" s="2" t="s">
        <v>153</v>
      </c>
      <c r="C319" s="9">
        <v>0</v>
      </c>
      <c r="D319" s="9">
        <v>1000</v>
      </c>
      <c r="E319" s="9">
        <v>0</v>
      </c>
      <c r="F319" s="9">
        <v>0</v>
      </c>
      <c r="G319" s="9">
        <v>0</v>
      </c>
      <c r="H319" s="9">
        <v>0</v>
      </c>
      <c r="I319" s="9">
        <v>0</v>
      </c>
      <c r="J319" s="9">
        <v>0</v>
      </c>
      <c r="K319" s="9">
        <v>0</v>
      </c>
      <c r="L319" s="9">
        <v>0</v>
      </c>
      <c r="M319" s="9">
        <v>0</v>
      </c>
      <c r="N319" s="9">
        <v>0</v>
      </c>
      <c r="O319" s="9">
        <v>0</v>
      </c>
      <c r="P319" s="9">
        <v>0</v>
      </c>
      <c r="Q319" s="9">
        <v>0</v>
      </c>
      <c r="R319" s="9">
        <v>0</v>
      </c>
      <c r="S319" s="9">
        <v>0</v>
      </c>
      <c r="T319" s="9">
        <v>0</v>
      </c>
      <c r="U319" s="9">
        <v>0</v>
      </c>
      <c r="V319" s="9"/>
      <c r="W319" s="9">
        <v>0</v>
      </c>
      <c r="X319" s="9">
        <v>0</v>
      </c>
    </row>
    <row r="320" spans="1:24" ht="12.75" customHeight="1" x14ac:dyDescent="0.2">
      <c r="A320" s="2" t="s">
        <v>1023</v>
      </c>
      <c r="B320" s="2" t="s">
        <v>1024</v>
      </c>
      <c r="C320" s="9">
        <v>0</v>
      </c>
      <c r="D320" s="9">
        <v>0</v>
      </c>
      <c r="E320" s="9">
        <v>0</v>
      </c>
      <c r="F320" s="9">
        <v>0</v>
      </c>
      <c r="G320" s="9">
        <v>0</v>
      </c>
      <c r="H320" s="9">
        <v>0</v>
      </c>
      <c r="I320" s="9">
        <v>0</v>
      </c>
      <c r="J320" s="9">
        <v>0</v>
      </c>
      <c r="K320" s="9">
        <v>0</v>
      </c>
      <c r="L320" s="9">
        <v>0</v>
      </c>
      <c r="M320" s="9">
        <v>0</v>
      </c>
      <c r="N320" s="9">
        <v>0</v>
      </c>
      <c r="O320" s="9">
        <v>0</v>
      </c>
      <c r="P320" s="9">
        <v>0</v>
      </c>
      <c r="Q320" s="9">
        <v>0</v>
      </c>
      <c r="R320" s="9">
        <v>0</v>
      </c>
      <c r="S320" s="9">
        <v>27000</v>
      </c>
      <c r="T320" s="9">
        <v>0</v>
      </c>
      <c r="U320" s="9">
        <v>0</v>
      </c>
      <c r="V320" s="9"/>
      <c r="W320" s="9">
        <v>0</v>
      </c>
      <c r="X320" s="9">
        <v>0</v>
      </c>
    </row>
    <row r="321" spans="1:24" ht="12.75" customHeight="1" x14ac:dyDescent="0.2">
      <c r="A321" s="2" t="s">
        <v>441</v>
      </c>
      <c r="B321" s="2" t="s">
        <v>154</v>
      </c>
      <c r="C321" s="9">
        <v>0</v>
      </c>
      <c r="D321" s="9">
        <v>0</v>
      </c>
      <c r="E321" s="9">
        <v>0</v>
      </c>
      <c r="F321" s="9">
        <v>0</v>
      </c>
      <c r="G321" s="9">
        <v>0</v>
      </c>
      <c r="H321" s="9">
        <v>0</v>
      </c>
      <c r="I321" s="9">
        <v>0</v>
      </c>
      <c r="J321" s="9">
        <v>0</v>
      </c>
      <c r="K321" s="9">
        <v>0</v>
      </c>
      <c r="L321" s="9">
        <v>0</v>
      </c>
      <c r="M321" s="9">
        <v>31197</v>
      </c>
      <c r="N321" s="9">
        <v>0</v>
      </c>
      <c r="O321" s="9">
        <v>0</v>
      </c>
      <c r="P321" s="9">
        <v>0</v>
      </c>
      <c r="Q321" s="9">
        <v>0</v>
      </c>
      <c r="R321" s="9">
        <v>0</v>
      </c>
      <c r="S321" s="9">
        <v>0</v>
      </c>
      <c r="T321" s="9">
        <v>0</v>
      </c>
      <c r="U321" s="9">
        <v>0</v>
      </c>
      <c r="V321" s="9"/>
      <c r="W321" s="9">
        <v>0</v>
      </c>
      <c r="X321" s="9">
        <v>0</v>
      </c>
    </row>
    <row r="322" spans="1:24" ht="12.75" customHeight="1" x14ac:dyDescent="0.2">
      <c r="A322" s="2" t="s">
        <v>529</v>
      </c>
      <c r="B322" s="2" t="s">
        <v>155</v>
      </c>
      <c r="C322" s="9">
        <v>0</v>
      </c>
      <c r="D322" s="9">
        <v>0</v>
      </c>
      <c r="E322" s="9">
        <v>0</v>
      </c>
      <c r="F322" s="9">
        <v>0</v>
      </c>
      <c r="G322" s="9">
        <v>0</v>
      </c>
      <c r="H322" s="9">
        <v>0</v>
      </c>
      <c r="I322" s="9">
        <v>0</v>
      </c>
      <c r="J322" s="9">
        <v>0</v>
      </c>
      <c r="K322" s="9">
        <v>0</v>
      </c>
      <c r="L322" s="9">
        <v>0</v>
      </c>
      <c r="M322" s="9">
        <v>48827</v>
      </c>
      <c r="N322" s="9">
        <v>30000</v>
      </c>
      <c r="O322" s="9">
        <v>0</v>
      </c>
      <c r="P322" s="9">
        <v>1000</v>
      </c>
      <c r="Q322" s="9">
        <v>0</v>
      </c>
      <c r="R322" s="9">
        <v>0</v>
      </c>
      <c r="S322" s="9">
        <v>0</v>
      </c>
      <c r="T322" s="9">
        <v>0</v>
      </c>
      <c r="U322" s="9">
        <v>10000</v>
      </c>
      <c r="V322" s="9"/>
      <c r="W322" s="9">
        <v>0</v>
      </c>
      <c r="X322" s="9">
        <v>0</v>
      </c>
    </row>
    <row r="323" spans="1:24" ht="12.75" customHeight="1" x14ac:dyDescent="0.2">
      <c r="A323" s="2" t="s">
        <v>521</v>
      </c>
      <c r="B323" s="2" t="s">
        <v>156</v>
      </c>
      <c r="C323" s="9">
        <v>0</v>
      </c>
      <c r="D323" s="9">
        <v>0</v>
      </c>
      <c r="E323" s="9">
        <v>0</v>
      </c>
      <c r="F323" s="9">
        <v>0</v>
      </c>
      <c r="G323" s="9">
        <v>0</v>
      </c>
      <c r="H323" s="9">
        <v>0</v>
      </c>
      <c r="I323" s="9">
        <v>0</v>
      </c>
      <c r="J323" s="9">
        <v>0</v>
      </c>
      <c r="K323" s="9">
        <v>0</v>
      </c>
      <c r="L323" s="9">
        <v>0</v>
      </c>
      <c r="M323" s="9">
        <v>2209</v>
      </c>
      <c r="N323" s="9">
        <v>350</v>
      </c>
      <c r="O323" s="9">
        <v>0</v>
      </c>
      <c r="P323" s="9">
        <v>650</v>
      </c>
      <c r="Q323" s="9">
        <v>0</v>
      </c>
      <c r="R323" s="9">
        <v>0</v>
      </c>
      <c r="S323" s="9">
        <v>0</v>
      </c>
      <c r="T323" s="9">
        <v>0</v>
      </c>
      <c r="U323" s="9">
        <v>0</v>
      </c>
      <c r="V323" s="9"/>
      <c r="W323" s="9">
        <v>0</v>
      </c>
      <c r="X323" s="9">
        <v>0</v>
      </c>
    </row>
    <row r="324" spans="1:24" ht="12.75" customHeight="1" x14ac:dyDescent="0.2">
      <c r="A324" s="2" t="s">
        <v>575</v>
      </c>
      <c r="B324" s="2" t="s">
        <v>157</v>
      </c>
      <c r="C324" s="9">
        <v>0</v>
      </c>
      <c r="D324" s="9">
        <v>0</v>
      </c>
      <c r="E324" s="9">
        <v>0</v>
      </c>
      <c r="F324" s="9">
        <v>0</v>
      </c>
      <c r="G324" s="9">
        <v>0</v>
      </c>
      <c r="H324" s="9">
        <v>0</v>
      </c>
      <c r="I324" s="9">
        <v>0</v>
      </c>
      <c r="J324" s="9">
        <v>0</v>
      </c>
      <c r="K324" s="9">
        <v>0</v>
      </c>
      <c r="L324" s="9">
        <v>0</v>
      </c>
      <c r="M324" s="9">
        <v>16800</v>
      </c>
      <c r="N324" s="9">
        <v>0</v>
      </c>
      <c r="O324" s="9">
        <v>0</v>
      </c>
      <c r="P324" s="9">
        <v>0</v>
      </c>
      <c r="Q324" s="9">
        <v>0</v>
      </c>
      <c r="R324" s="9">
        <v>0</v>
      </c>
      <c r="S324" s="9">
        <v>0</v>
      </c>
      <c r="T324" s="9">
        <v>0</v>
      </c>
      <c r="U324" s="9">
        <v>0</v>
      </c>
      <c r="V324" s="9"/>
      <c r="W324" s="9">
        <v>0</v>
      </c>
      <c r="X324" s="9">
        <v>0</v>
      </c>
    </row>
    <row r="325" spans="1:24" ht="12.75" customHeight="1" x14ac:dyDescent="0.2">
      <c r="A325" s="2" t="s">
        <v>1025</v>
      </c>
      <c r="B325" s="2" t="s">
        <v>1026</v>
      </c>
      <c r="C325" s="9">
        <v>0</v>
      </c>
      <c r="D325" s="9">
        <v>0</v>
      </c>
      <c r="E325" s="9">
        <v>0</v>
      </c>
      <c r="F325" s="9">
        <v>0</v>
      </c>
      <c r="G325" s="9">
        <v>0</v>
      </c>
      <c r="H325" s="9">
        <v>0</v>
      </c>
      <c r="I325" s="9">
        <v>0</v>
      </c>
      <c r="J325" s="9">
        <v>0</v>
      </c>
      <c r="K325" s="9">
        <v>0</v>
      </c>
      <c r="L325" s="9">
        <v>0</v>
      </c>
      <c r="M325" s="9">
        <v>343990</v>
      </c>
      <c r="N325" s="9">
        <v>96000</v>
      </c>
      <c r="O325" s="9">
        <v>0</v>
      </c>
      <c r="P325" s="9">
        <v>1000</v>
      </c>
      <c r="Q325" s="9">
        <v>1000</v>
      </c>
      <c r="R325" s="9">
        <v>0</v>
      </c>
      <c r="S325" s="9">
        <v>0</v>
      </c>
      <c r="T325" s="9">
        <v>0</v>
      </c>
      <c r="U325" s="9">
        <v>6000</v>
      </c>
      <c r="V325" s="9"/>
      <c r="W325" s="9">
        <v>0</v>
      </c>
      <c r="X325" s="9">
        <v>0</v>
      </c>
    </row>
    <row r="326" spans="1:24" ht="12.75" customHeight="1" x14ac:dyDescent="0.2">
      <c r="A326" s="2" t="s">
        <v>530</v>
      </c>
      <c r="B326" s="2" t="s">
        <v>158</v>
      </c>
      <c r="C326" s="9">
        <v>0</v>
      </c>
      <c r="D326" s="9">
        <v>0</v>
      </c>
      <c r="E326" s="9">
        <v>0</v>
      </c>
      <c r="F326" s="9">
        <v>0</v>
      </c>
      <c r="G326" s="9">
        <v>0</v>
      </c>
      <c r="H326" s="9">
        <v>0</v>
      </c>
      <c r="I326" s="9">
        <v>0</v>
      </c>
      <c r="J326" s="9">
        <v>0</v>
      </c>
      <c r="K326" s="9">
        <v>0</v>
      </c>
      <c r="L326" s="9">
        <v>0</v>
      </c>
      <c r="M326" s="9">
        <v>112661</v>
      </c>
      <c r="N326" s="9">
        <v>3000</v>
      </c>
      <c r="O326" s="9">
        <v>1000</v>
      </c>
      <c r="P326" s="9">
        <v>0</v>
      </c>
      <c r="Q326" s="9">
        <v>0</v>
      </c>
      <c r="R326" s="9">
        <v>0</v>
      </c>
      <c r="S326" s="9">
        <v>0</v>
      </c>
      <c r="T326" s="9">
        <v>0</v>
      </c>
      <c r="U326" s="9">
        <v>1000</v>
      </c>
      <c r="V326" s="9"/>
      <c r="W326" s="9">
        <v>0</v>
      </c>
      <c r="X326" s="9">
        <v>0</v>
      </c>
    </row>
    <row r="327" spans="1:24" ht="12.75" customHeight="1" x14ac:dyDescent="0.2">
      <c r="A327" s="2" t="s">
        <v>584</v>
      </c>
      <c r="B327" s="2" t="s">
        <v>159</v>
      </c>
      <c r="C327" s="9">
        <v>0</v>
      </c>
      <c r="D327" s="9">
        <v>0</v>
      </c>
      <c r="E327" s="9">
        <v>0</v>
      </c>
      <c r="F327" s="9">
        <v>0</v>
      </c>
      <c r="G327" s="9">
        <v>0</v>
      </c>
      <c r="H327" s="9">
        <v>0</v>
      </c>
      <c r="I327" s="9">
        <v>0</v>
      </c>
      <c r="J327" s="9">
        <v>0</v>
      </c>
      <c r="K327" s="9">
        <v>0</v>
      </c>
      <c r="L327" s="9">
        <v>0</v>
      </c>
      <c r="M327" s="9">
        <v>0</v>
      </c>
      <c r="N327" s="9">
        <v>0</v>
      </c>
      <c r="O327" s="9">
        <v>0</v>
      </c>
      <c r="P327" s="9">
        <v>0</v>
      </c>
      <c r="Q327" s="9">
        <v>0</v>
      </c>
      <c r="R327" s="9">
        <v>0</v>
      </c>
      <c r="S327" s="9">
        <v>0</v>
      </c>
      <c r="T327" s="9">
        <v>0</v>
      </c>
      <c r="U327" s="9">
        <v>0</v>
      </c>
      <c r="V327" s="9"/>
      <c r="W327" s="9">
        <v>0</v>
      </c>
      <c r="X327" s="9">
        <v>0</v>
      </c>
    </row>
    <row r="328" spans="1:24" ht="12.75" customHeight="1" x14ac:dyDescent="0.2">
      <c r="A328" s="2" t="s">
        <v>394</v>
      </c>
      <c r="B328" s="2" t="s">
        <v>160</v>
      </c>
      <c r="C328" s="9">
        <v>0</v>
      </c>
      <c r="D328" s="9">
        <v>0</v>
      </c>
      <c r="E328" s="9">
        <v>0</v>
      </c>
      <c r="F328" s="9">
        <v>0</v>
      </c>
      <c r="G328" s="9">
        <v>0</v>
      </c>
      <c r="H328" s="9">
        <v>0</v>
      </c>
      <c r="I328" s="9">
        <v>540</v>
      </c>
      <c r="J328" s="9">
        <v>0</v>
      </c>
      <c r="K328" s="9">
        <v>0</v>
      </c>
      <c r="L328" s="9">
        <v>0</v>
      </c>
      <c r="M328" s="9">
        <v>108650</v>
      </c>
      <c r="N328" s="9">
        <v>5000</v>
      </c>
      <c r="O328" s="9">
        <v>0</v>
      </c>
      <c r="P328" s="9">
        <v>0</v>
      </c>
      <c r="Q328" s="9">
        <v>0</v>
      </c>
      <c r="R328" s="9">
        <v>0</v>
      </c>
      <c r="S328" s="9">
        <v>0</v>
      </c>
      <c r="T328" s="9">
        <v>0</v>
      </c>
      <c r="U328" s="9">
        <v>0</v>
      </c>
      <c r="V328" s="9"/>
      <c r="W328" s="9">
        <v>0</v>
      </c>
      <c r="X328" s="9">
        <v>381</v>
      </c>
    </row>
    <row r="329" spans="1:24" ht="12.75" customHeight="1" x14ac:dyDescent="0.2">
      <c r="A329" s="2" t="s">
        <v>696</v>
      </c>
      <c r="B329" s="2" t="s">
        <v>161</v>
      </c>
      <c r="C329" s="9">
        <v>0</v>
      </c>
      <c r="D329" s="9">
        <v>0</v>
      </c>
      <c r="E329" s="9">
        <v>0</v>
      </c>
      <c r="F329" s="9">
        <v>0</v>
      </c>
      <c r="G329" s="9">
        <v>0</v>
      </c>
      <c r="H329" s="9">
        <v>0</v>
      </c>
      <c r="I329" s="9">
        <v>0</v>
      </c>
      <c r="J329" s="9">
        <v>0</v>
      </c>
      <c r="K329" s="9">
        <v>0</v>
      </c>
      <c r="L329" s="9">
        <v>0</v>
      </c>
      <c r="M329" s="9">
        <v>264750</v>
      </c>
      <c r="N329" s="9">
        <v>0</v>
      </c>
      <c r="O329" s="9">
        <v>0</v>
      </c>
      <c r="P329" s="9">
        <v>0</v>
      </c>
      <c r="Q329" s="9">
        <v>0</v>
      </c>
      <c r="R329" s="9">
        <v>0</v>
      </c>
      <c r="S329" s="9">
        <v>0</v>
      </c>
      <c r="T329" s="9">
        <v>0</v>
      </c>
      <c r="U329" s="9">
        <v>20000</v>
      </c>
      <c r="V329" s="9"/>
      <c r="W329" s="9">
        <v>0</v>
      </c>
      <c r="X329" s="9">
        <v>25000</v>
      </c>
    </row>
    <row r="330" spans="1:24" ht="12.75" customHeight="1" x14ac:dyDescent="0.2">
      <c r="A330" s="2" t="s">
        <v>1027</v>
      </c>
      <c r="B330" s="2" t="s">
        <v>1028</v>
      </c>
      <c r="C330" s="9">
        <v>0</v>
      </c>
      <c r="D330" s="9">
        <v>0</v>
      </c>
      <c r="E330" s="9">
        <v>0</v>
      </c>
      <c r="F330" s="9">
        <v>0</v>
      </c>
      <c r="G330" s="9">
        <v>0</v>
      </c>
      <c r="H330" s="9">
        <v>0</v>
      </c>
      <c r="I330" s="9">
        <v>0</v>
      </c>
      <c r="J330" s="9">
        <v>0</v>
      </c>
      <c r="K330" s="9">
        <v>0</v>
      </c>
      <c r="L330" s="9">
        <v>0</v>
      </c>
      <c r="M330" s="9">
        <v>11082</v>
      </c>
      <c r="N330" s="9">
        <v>0</v>
      </c>
      <c r="O330" s="9">
        <v>0</v>
      </c>
      <c r="P330" s="9">
        <v>0</v>
      </c>
      <c r="Q330" s="9">
        <v>0</v>
      </c>
      <c r="R330" s="9">
        <v>0</v>
      </c>
      <c r="S330" s="9">
        <v>0</v>
      </c>
      <c r="T330" s="9">
        <v>0</v>
      </c>
      <c r="U330" s="9">
        <v>0</v>
      </c>
      <c r="V330" s="9"/>
      <c r="W330" s="9">
        <v>0</v>
      </c>
      <c r="X330" s="9">
        <v>0</v>
      </c>
    </row>
    <row r="331" spans="1:24" ht="12.75" customHeight="1" x14ac:dyDescent="0.2">
      <c r="A331" s="2" t="s">
        <v>659</v>
      </c>
      <c r="B331" s="2" t="s">
        <v>162</v>
      </c>
      <c r="C331" s="9">
        <v>0</v>
      </c>
      <c r="D331" s="9">
        <v>2000</v>
      </c>
      <c r="E331" s="9">
        <v>0</v>
      </c>
      <c r="F331" s="9">
        <v>0</v>
      </c>
      <c r="G331" s="9">
        <v>0</v>
      </c>
      <c r="H331" s="9">
        <v>0</v>
      </c>
      <c r="I331" s="9">
        <v>0</v>
      </c>
      <c r="J331" s="9">
        <v>0</v>
      </c>
      <c r="K331" s="9">
        <v>0</v>
      </c>
      <c r="L331" s="9">
        <v>0</v>
      </c>
      <c r="M331" s="9">
        <v>0</v>
      </c>
      <c r="N331" s="9">
        <v>0</v>
      </c>
      <c r="O331" s="9">
        <v>0</v>
      </c>
      <c r="P331" s="9">
        <v>0</v>
      </c>
      <c r="Q331" s="9">
        <v>0</v>
      </c>
      <c r="R331" s="9">
        <v>0</v>
      </c>
      <c r="S331" s="9">
        <v>0</v>
      </c>
      <c r="T331" s="9">
        <v>0</v>
      </c>
      <c r="U331" s="9">
        <v>0</v>
      </c>
      <c r="V331" s="9"/>
      <c r="W331" s="9">
        <v>0</v>
      </c>
      <c r="X331" s="9">
        <v>0</v>
      </c>
    </row>
    <row r="332" spans="1:24" ht="12.75" customHeight="1" x14ac:dyDescent="0.2">
      <c r="A332" s="2" t="s">
        <v>569</v>
      </c>
      <c r="B332" s="2" t="s">
        <v>163</v>
      </c>
      <c r="C332" s="9">
        <v>0</v>
      </c>
      <c r="D332" s="9">
        <v>0</v>
      </c>
      <c r="E332" s="9">
        <v>0</v>
      </c>
      <c r="F332" s="9">
        <v>0</v>
      </c>
      <c r="G332" s="9">
        <v>0</v>
      </c>
      <c r="H332" s="9">
        <v>0</v>
      </c>
      <c r="I332" s="9">
        <v>0</v>
      </c>
      <c r="J332" s="9">
        <v>0</v>
      </c>
      <c r="K332" s="9">
        <v>0</v>
      </c>
      <c r="L332" s="9">
        <v>0</v>
      </c>
      <c r="M332" s="9">
        <v>6000</v>
      </c>
      <c r="N332" s="9">
        <v>7440</v>
      </c>
      <c r="O332" s="9">
        <v>1000</v>
      </c>
      <c r="P332" s="9">
        <v>0</v>
      </c>
      <c r="Q332" s="9">
        <v>0</v>
      </c>
      <c r="R332" s="9">
        <v>0</v>
      </c>
      <c r="S332" s="9">
        <v>0</v>
      </c>
      <c r="T332" s="9">
        <v>0</v>
      </c>
      <c r="U332" s="9">
        <v>0</v>
      </c>
      <c r="V332" s="9"/>
      <c r="W332" s="9">
        <v>0</v>
      </c>
      <c r="X332" s="9">
        <v>1000</v>
      </c>
    </row>
    <row r="333" spans="1:24" ht="12.75" customHeight="1" x14ac:dyDescent="0.2">
      <c r="A333" s="2" t="s">
        <v>588</v>
      </c>
      <c r="B333" s="2" t="s">
        <v>347</v>
      </c>
      <c r="C333" s="9">
        <v>806</v>
      </c>
      <c r="D333" s="9">
        <v>0</v>
      </c>
      <c r="E333" s="9">
        <v>13144</v>
      </c>
      <c r="F333" s="9">
        <v>0</v>
      </c>
      <c r="G333" s="9">
        <v>0</v>
      </c>
      <c r="H333" s="9">
        <v>0</v>
      </c>
      <c r="I333" s="9">
        <v>0</v>
      </c>
      <c r="J333" s="9">
        <v>0</v>
      </c>
      <c r="K333" s="9">
        <v>0</v>
      </c>
      <c r="L333" s="9">
        <v>0</v>
      </c>
      <c r="M333" s="9">
        <v>303916</v>
      </c>
      <c r="N333" s="9">
        <v>20000</v>
      </c>
      <c r="O333" s="9">
        <v>0</v>
      </c>
      <c r="P333" s="9">
        <v>0</v>
      </c>
      <c r="Q333" s="9">
        <v>0</v>
      </c>
      <c r="R333" s="9">
        <v>0</v>
      </c>
      <c r="S333" s="9">
        <v>0</v>
      </c>
      <c r="T333" s="9">
        <v>0</v>
      </c>
      <c r="U333" s="9">
        <v>0</v>
      </c>
      <c r="V333" s="9"/>
      <c r="W333" s="9">
        <v>9794</v>
      </c>
      <c r="X333" s="9">
        <v>0</v>
      </c>
    </row>
    <row r="334" spans="1:24" ht="12.75" customHeight="1" x14ac:dyDescent="0.2">
      <c r="A334" s="2" t="s">
        <v>799</v>
      </c>
      <c r="B334" s="2" t="s">
        <v>890</v>
      </c>
      <c r="C334" s="9">
        <v>0</v>
      </c>
      <c r="D334" s="9">
        <v>0</v>
      </c>
      <c r="E334" s="9">
        <v>0</v>
      </c>
      <c r="F334" s="9">
        <v>0</v>
      </c>
      <c r="G334" s="9">
        <v>0</v>
      </c>
      <c r="H334" s="9">
        <v>0</v>
      </c>
      <c r="I334" s="9">
        <v>0</v>
      </c>
      <c r="J334" s="9">
        <v>0</v>
      </c>
      <c r="K334" s="9">
        <v>0</v>
      </c>
      <c r="L334" s="9">
        <v>0</v>
      </c>
      <c r="M334" s="9">
        <v>11890</v>
      </c>
      <c r="N334" s="9">
        <v>0</v>
      </c>
      <c r="O334" s="9">
        <v>0</v>
      </c>
      <c r="P334" s="9">
        <v>0</v>
      </c>
      <c r="Q334" s="9">
        <v>0</v>
      </c>
      <c r="R334" s="9">
        <v>0</v>
      </c>
      <c r="S334" s="9">
        <v>0</v>
      </c>
      <c r="T334" s="9">
        <v>0</v>
      </c>
      <c r="U334" s="9">
        <v>0</v>
      </c>
      <c r="V334" s="9"/>
      <c r="W334" s="9">
        <v>0</v>
      </c>
      <c r="X334" s="9">
        <v>0</v>
      </c>
    </row>
    <row r="335" spans="1:24" ht="12.75" customHeight="1" x14ac:dyDescent="0.2">
      <c r="A335" s="2" t="s">
        <v>764</v>
      </c>
      <c r="B335" s="2" t="s">
        <v>863</v>
      </c>
      <c r="C335" s="9">
        <v>0</v>
      </c>
      <c r="D335" s="9">
        <v>0</v>
      </c>
      <c r="E335" s="9">
        <v>0</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c r="W335" s="9">
        <v>0</v>
      </c>
      <c r="X335" s="9">
        <v>1177</v>
      </c>
    </row>
    <row r="336" spans="1:24" ht="12.75" customHeight="1" x14ac:dyDescent="0.2">
      <c r="A336" s="2" t="s">
        <v>601</v>
      </c>
      <c r="B336" s="2" t="s">
        <v>164</v>
      </c>
      <c r="C336" s="9">
        <v>0</v>
      </c>
      <c r="D336" s="9">
        <v>0</v>
      </c>
      <c r="E336" s="9">
        <v>0</v>
      </c>
      <c r="F336" s="9">
        <v>73</v>
      </c>
      <c r="G336" s="9">
        <v>0</v>
      </c>
      <c r="H336" s="9">
        <v>0</v>
      </c>
      <c r="I336" s="9">
        <v>94</v>
      </c>
      <c r="J336" s="9">
        <v>0</v>
      </c>
      <c r="K336" s="9">
        <v>0</v>
      </c>
      <c r="L336" s="9">
        <v>0</v>
      </c>
      <c r="M336" s="9">
        <v>6000</v>
      </c>
      <c r="N336" s="9">
        <v>24600</v>
      </c>
      <c r="O336" s="9">
        <v>0</v>
      </c>
      <c r="P336" s="9">
        <v>0</v>
      </c>
      <c r="Q336" s="9">
        <v>1226</v>
      </c>
      <c r="R336" s="9">
        <v>0</v>
      </c>
      <c r="S336" s="9">
        <v>0</v>
      </c>
      <c r="T336" s="9">
        <v>0</v>
      </c>
      <c r="U336" s="9">
        <v>0</v>
      </c>
      <c r="V336" s="9"/>
      <c r="W336" s="9">
        <v>70</v>
      </c>
      <c r="X336" s="9">
        <v>0</v>
      </c>
    </row>
    <row r="337" spans="1:24" ht="12.75" customHeight="1" x14ac:dyDescent="0.2">
      <c r="A337" s="2" t="s">
        <v>596</v>
      </c>
      <c r="B337" s="2" t="s">
        <v>348</v>
      </c>
      <c r="C337" s="9">
        <v>0</v>
      </c>
      <c r="D337" s="9">
        <v>0</v>
      </c>
      <c r="E337" s="9">
        <v>0</v>
      </c>
      <c r="F337" s="9">
        <v>0</v>
      </c>
      <c r="G337" s="9">
        <v>0</v>
      </c>
      <c r="H337" s="9">
        <v>0</v>
      </c>
      <c r="I337" s="9">
        <v>0</v>
      </c>
      <c r="J337" s="9">
        <v>0</v>
      </c>
      <c r="K337" s="9">
        <v>0</v>
      </c>
      <c r="L337" s="9">
        <v>0</v>
      </c>
      <c r="M337" s="9">
        <v>280432</v>
      </c>
      <c r="N337" s="9">
        <v>50000</v>
      </c>
      <c r="O337" s="9">
        <v>1825</v>
      </c>
      <c r="P337" s="9">
        <v>0</v>
      </c>
      <c r="Q337" s="9">
        <v>0</v>
      </c>
      <c r="R337" s="9">
        <v>0</v>
      </c>
      <c r="S337" s="9">
        <v>0</v>
      </c>
      <c r="T337" s="9">
        <v>0</v>
      </c>
      <c r="U337" s="9">
        <v>100000</v>
      </c>
      <c r="V337" s="9"/>
      <c r="W337" s="9">
        <v>0</v>
      </c>
      <c r="X337" s="9">
        <v>70000</v>
      </c>
    </row>
    <row r="338" spans="1:24" ht="12.75" customHeight="1" x14ac:dyDescent="0.2">
      <c r="A338" s="2" t="s">
        <v>765</v>
      </c>
      <c r="B338" s="2" t="s">
        <v>864</v>
      </c>
      <c r="C338" s="9">
        <v>0</v>
      </c>
      <c r="D338" s="9">
        <v>0</v>
      </c>
      <c r="E338" s="9">
        <v>0</v>
      </c>
      <c r="F338" s="9">
        <v>0</v>
      </c>
      <c r="G338" s="9">
        <v>0</v>
      </c>
      <c r="H338" s="9">
        <v>0</v>
      </c>
      <c r="I338" s="9">
        <v>0</v>
      </c>
      <c r="J338" s="9">
        <v>0</v>
      </c>
      <c r="K338" s="9">
        <v>0</v>
      </c>
      <c r="L338" s="9">
        <v>0</v>
      </c>
      <c r="M338" s="9">
        <v>5799</v>
      </c>
      <c r="N338" s="9">
        <v>0</v>
      </c>
      <c r="O338" s="9">
        <v>0</v>
      </c>
      <c r="P338" s="9">
        <v>0</v>
      </c>
      <c r="Q338" s="9">
        <v>0</v>
      </c>
      <c r="R338" s="9">
        <v>0</v>
      </c>
      <c r="S338" s="9">
        <v>0</v>
      </c>
      <c r="T338" s="9">
        <v>0</v>
      </c>
      <c r="U338" s="9">
        <v>0</v>
      </c>
      <c r="V338" s="9"/>
      <c r="W338" s="9">
        <v>0</v>
      </c>
      <c r="X338" s="9">
        <v>0</v>
      </c>
    </row>
    <row r="339" spans="1:24" ht="12.75" customHeight="1" x14ac:dyDescent="0.2">
      <c r="A339" s="2" t="s">
        <v>604</v>
      </c>
      <c r="B339" s="2" t="s">
        <v>382</v>
      </c>
      <c r="C339" s="9">
        <v>0</v>
      </c>
      <c r="D339" s="9">
        <v>0</v>
      </c>
      <c r="E339" s="9">
        <v>4646</v>
      </c>
      <c r="F339" s="9">
        <v>0</v>
      </c>
      <c r="G339" s="9">
        <v>0</v>
      </c>
      <c r="H339" s="9">
        <v>0</v>
      </c>
      <c r="I339" s="9">
        <v>0</v>
      </c>
      <c r="J339" s="9">
        <v>0</v>
      </c>
      <c r="K339" s="9">
        <v>0</v>
      </c>
      <c r="L339" s="9">
        <v>0</v>
      </c>
      <c r="M339" s="9">
        <v>75312</v>
      </c>
      <c r="N339" s="9">
        <v>173600</v>
      </c>
      <c r="O339" s="9">
        <v>0</v>
      </c>
      <c r="P339" s="9">
        <v>0</v>
      </c>
      <c r="Q339" s="9">
        <v>0</v>
      </c>
      <c r="R339" s="9">
        <v>0</v>
      </c>
      <c r="S339" s="9">
        <v>0</v>
      </c>
      <c r="T339" s="9">
        <v>0</v>
      </c>
      <c r="U339" s="9">
        <v>0</v>
      </c>
      <c r="V339" s="9"/>
      <c r="W339" s="9">
        <v>0</v>
      </c>
      <c r="X339" s="9">
        <v>0</v>
      </c>
    </row>
    <row r="340" spans="1:24" ht="12.75" customHeight="1" x14ac:dyDescent="0.2">
      <c r="A340" s="2" t="s">
        <v>774</v>
      </c>
      <c r="B340" s="2" t="s">
        <v>349</v>
      </c>
      <c r="C340" s="9">
        <v>0</v>
      </c>
      <c r="D340" s="9">
        <v>0</v>
      </c>
      <c r="E340" s="9">
        <v>0</v>
      </c>
      <c r="F340" s="9">
        <v>0</v>
      </c>
      <c r="G340" s="9">
        <v>0</v>
      </c>
      <c r="H340" s="9">
        <v>0</v>
      </c>
      <c r="I340" s="9">
        <v>0</v>
      </c>
      <c r="J340" s="9">
        <v>0</v>
      </c>
      <c r="K340" s="9">
        <v>0</v>
      </c>
      <c r="L340" s="9">
        <v>0</v>
      </c>
      <c r="M340" s="9">
        <v>43370</v>
      </c>
      <c r="N340" s="9">
        <v>7000</v>
      </c>
      <c r="O340" s="9">
        <v>0</v>
      </c>
      <c r="P340" s="9">
        <v>0</v>
      </c>
      <c r="Q340" s="9">
        <v>0</v>
      </c>
      <c r="R340" s="9">
        <v>0</v>
      </c>
      <c r="S340" s="9">
        <v>0</v>
      </c>
      <c r="T340" s="9">
        <v>0</v>
      </c>
      <c r="U340" s="9">
        <v>0</v>
      </c>
      <c r="V340" s="9"/>
      <c r="W340" s="9">
        <v>0</v>
      </c>
      <c r="X340" s="9">
        <v>0</v>
      </c>
    </row>
    <row r="341" spans="1:24" ht="12.75" customHeight="1" x14ac:dyDescent="0.2">
      <c r="A341" s="2" t="s">
        <v>585</v>
      </c>
      <c r="B341" s="2" t="s">
        <v>165</v>
      </c>
      <c r="C341" s="9">
        <v>0</v>
      </c>
      <c r="D341" s="9">
        <v>0</v>
      </c>
      <c r="E341" s="9">
        <v>0</v>
      </c>
      <c r="F341" s="9">
        <v>0</v>
      </c>
      <c r="G341" s="9">
        <v>0</v>
      </c>
      <c r="H341" s="9">
        <v>0</v>
      </c>
      <c r="I341" s="9">
        <v>0</v>
      </c>
      <c r="J341" s="9">
        <v>0</v>
      </c>
      <c r="K341" s="9">
        <v>0</v>
      </c>
      <c r="L341" s="9">
        <v>0</v>
      </c>
      <c r="M341" s="9">
        <v>70019</v>
      </c>
      <c r="N341" s="9">
        <v>9000</v>
      </c>
      <c r="O341" s="9">
        <v>0</v>
      </c>
      <c r="P341" s="9">
        <v>462</v>
      </c>
      <c r="Q341" s="9">
        <v>0</v>
      </c>
      <c r="R341" s="9">
        <v>0</v>
      </c>
      <c r="S341" s="9">
        <v>0</v>
      </c>
      <c r="T341" s="9">
        <v>48</v>
      </c>
      <c r="U341" s="9">
        <v>4000</v>
      </c>
      <c r="V341" s="9"/>
      <c r="W341" s="9">
        <v>0</v>
      </c>
      <c r="X341" s="9">
        <v>1</v>
      </c>
    </row>
    <row r="342" spans="1:24" ht="12.75" customHeight="1" x14ac:dyDescent="0.2">
      <c r="A342" s="2" t="s">
        <v>606</v>
      </c>
      <c r="B342" s="2" t="s">
        <v>366</v>
      </c>
      <c r="C342" s="9">
        <v>0</v>
      </c>
      <c r="D342" s="9">
        <v>0</v>
      </c>
      <c r="E342" s="9">
        <v>79998</v>
      </c>
      <c r="F342" s="9">
        <v>0</v>
      </c>
      <c r="G342" s="9">
        <v>0</v>
      </c>
      <c r="H342" s="9">
        <v>0</v>
      </c>
      <c r="I342" s="9">
        <v>0</v>
      </c>
      <c r="J342" s="9">
        <v>0</v>
      </c>
      <c r="K342" s="9">
        <v>0</v>
      </c>
      <c r="L342" s="9">
        <v>0</v>
      </c>
      <c r="M342" s="9">
        <v>181430</v>
      </c>
      <c r="N342" s="9">
        <v>90000</v>
      </c>
      <c r="O342" s="9">
        <v>0</v>
      </c>
      <c r="P342" s="9">
        <v>0</v>
      </c>
      <c r="Q342" s="9">
        <v>0</v>
      </c>
      <c r="R342" s="9">
        <v>0</v>
      </c>
      <c r="S342" s="9">
        <v>0</v>
      </c>
      <c r="T342" s="9">
        <v>0</v>
      </c>
      <c r="U342" s="9">
        <v>10000</v>
      </c>
      <c r="V342" s="9"/>
      <c r="W342" s="9">
        <v>0</v>
      </c>
      <c r="X342" s="9">
        <v>0</v>
      </c>
    </row>
    <row r="343" spans="1:24" ht="12.75" customHeight="1" x14ac:dyDescent="0.2">
      <c r="A343" s="2" t="s">
        <v>800</v>
      </c>
      <c r="B343" s="2" t="s">
        <v>891</v>
      </c>
      <c r="C343" s="9">
        <v>0</v>
      </c>
      <c r="D343" s="9">
        <v>0</v>
      </c>
      <c r="E343" s="9">
        <v>0</v>
      </c>
      <c r="F343" s="9">
        <v>0</v>
      </c>
      <c r="G343" s="9">
        <v>0</v>
      </c>
      <c r="H343" s="9">
        <v>0</v>
      </c>
      <c r="I343" s="9">
        <v>0</v>
      </c>
      <c r="J343" s="9">
        <v>0</v>
      </c>
      <c r="K343" s="9">
        <v>0</v>
      </c>
      <c r="L343" s="9">
        <v>0</v>
      </c>
      <c r="M343" s="9">
        <v>20713</v>
      </c>
      <c r="N343" s="9">
        <v>0</v>
      </c>
      <c r="O343" s="9">
        <v>0</v>
      </c>
      <c r="P343" s="9">
        <v>0</v>
      </c>
      <c r="Q343" s="9">
        <v>0</v>
      </c>
      <c r="R343" s="9">
        <v>0</v>
      </c>
      <c r="S343" s="9">
        <v>0</v>
      </c>
      <c r="T343" s="9">
        <v>0</v>
      </c>
      <c r="U343" s="9">
        <v>4000</v>
      </c>
      <c r="V343" s="9"/>
      <c r="W343" s="9">
        <v>0</v>
      </c>
      <c r="X343" s="9">
        <v>0</v>
      </c>
    </row>
    <row r="344" spans="1:24" ht="12.75" customHeight="1" x14ac:dyDescent="0.2">
      <c r="A344" s="2" t="s">
        <v>766</v>
      </c>
      <c r="B344" s="2" t="s">
        <v>865</v>
      </c>
      <c r="C344" s="9">
        <v>2412</v>
      </c>
      <c r="D344" s="9">
        <v>0</v>
      </c>
      <c r="E344" s="9">
        <v>0</v>
      </c>
      <c r="F344" s="9">
        <v>0</v>
      </c>
      <c r="G344" s="9">
        <v>0</v>
      </c>
      <c r="H344" s="9">
        <v>0</v>
      </c>
      <c r="I344" s="9">
        <v>0</v>
      </c>
      <c r="J344" s="9">
        <v>0</v>
      </c>
      <c r="K344" s="9">
        <v>0</v>
      </c>
      <c r="L344" s="9">
        <v>0</v>
      </c>
      <c r="M344" s="9">
        <v>10728</v>
      </c>
      <c r="N344" s="9">
        <v>3500</v>
      </c>
      <c r="O344" s="9">
        <v>0</v>
      </c>
      <c r="P344" s="9">
        <v>0</v>
      </c>
      <c r="Q344" s="9">
        <v>0</v>
      </c>
      <c r="R344" s="9">
        <v>0</v>
      </c>
      <c r="S344" s="9">
        <v>0</v>
      </c>
      <c r="T344" s="9">
        <v>0</v>
      </c>
      <c r="U344" s="9">
        <v>0</v>
      </c>
      <c r="V344" s="9"/>
      <c r="W344" s="9">
        <v>2000</v>
      </c>
      <c r="X344" s="9">
        <v>0</v>
      </c>
    </row>
    <row r="345" spans="1:24" ht="12.75" customHeight="1" x14ac:dyDescent="0.2">
      <c r="A345" s="2" t="s">
        <v>660</v>
      </c>
      <c r="B345" s="2" t="s">
        <v>844</v>
      </c>
      <c r="C345" s="9">
        <v>0</v>
      </c>
      <c r="D345" s="9">
        <v>0</v>
      </c>
      <c r="E345" s="9">
        <v>0</v>
      </c>
      <c r="F345" s="9">
        <v>0</v>
      </c>
      <c r="G345" s="9">
        <v>0</v>
      </c>
      <c r="H345" s="9">
        <v>0</v>
      </c>
      <c r="I345" s="9">
        <v>0</v>
      </c>
      <c r="J345" s="9">
        <v>0</v>
      </c>
      <c r="K345" s="9">
        <v>0</v>
      </c>
      <c r="L345" s="9">
        <v>0</v>
      </c>
      <c r="M345" s="9">
        <v>12750</v>
      </c>
      <c r="N345" s="9">
        <v>0</v>
      </c>
      <c r="O345" s="9">
        <v>0</v>
      </c>
      <c r="P345" s="9">
        <v>0</v>
      </c>
      <c r="Q345" s="9">
        <v>0</v>
      </c>
      <c r="R345" s="9">
        <v>0</v>
      </c>
      <c r="S345" s="9">
        <v>0</v>
      </c>
      <c r="T345" s="9">
        <v>0</v>
      </c>
      <c r="U345" s="9">
        <v>2000</v>
      </c>
      <c r="V345" s="9"/>
      <c r="W345" s="9">
        <v>0</v>
      </c>
      <c r="X345" s="9">
        <v>0</v>
      </c>
    </row>
    <row r="346" spans="1:24" ht="12.75" customHeight="1" x14ac:dyDescent="0.2">
      <c r="A346" s="2" t="s">
        <v>570</v>
      </c>
      <c r="B346" s="2" t="s">
        <v>838</v>
      </c>
      <c r="C346" s="9">
        <v>0</v>
      </c>
      <c r="D346" s="9">
        <v>0</v>
      </c>
      <c r="E346" s="9">
        <v>0</v>
      </c>
      <c r="F346" s="9">
        <v>0</v>
      </c>
      <c r="G346" s="9">
        <v>0</v>
      </c>
      <c r="H346" s="9">
        <v>0</v>
      </c>
      <c r="I346" s="9">
        <v>0</v>
      </c>
      <c r="J346" s="9">
        <v>0</v>
      </c>
      <c r="K346" s="9">
        <v>0</v>
      </c>
      <c r="L346" s="9">
        <v>0</v>
      </c>
      <c r="M346" s="9">
        <v>2000</v>
      </c>
      <c r="N346" s="9">
        <v>0</v>
      </c>
      <c r="O346" s="9">
        <v>0</v>
      </c>
      <c r="P346" s="9">
        <v>0</v>
      </c>
      <c r="Q346" s="9">
        <v>0</v>
      </c>
      <c r="R346" s="9">
        <v>0</v>
      </c>
      <c r="S346" s="9">
        <v>0</v>
      </c>
      <c r="T346" s="9">
        <v>0</v>
      </c>
      <c r="U346" s="9">
        <v>0</v>
      </c>
      <c r="V346" s="9"/>
      <c r="W346" s="9">
        <v>0</v>
      </c>
      <c r="X346" s="9">
        <v>0</v>
      </c>
    </row>
    <row r="347" spans="1:24" ht="12.75" customHeight="1" x14ac:dyDescent="0.2">
      <c r="A347" s="2" t="s">
        <v>678</v>
      </c>
      <c r="B347" s="2" t="s">
        <v>166</v>
      </c>
      <c r="C347" s="9">
        <v>0</v>
      </c>
      <c r="D347" s="9">
        <v>0</v>
      </c>
      <c r="E347" s="9">
        <v>0</v>
      </c>
      <c r="F347" s="9">
        <v>0</v>
      </c>
      <c r="G347" s="9">
        <v>0</v>
      </c>
      <c r="H347" s="9">
        <v>0</v>
      </c>
      <c r="I347" s="9">
        <v>565</v>
      </c>
      <c r="J347" s="9">
        <v>0</v>
      </c>
      <c r="K347" s="9">
        <v>0</v>
      </c>
      <c r="L347" s="9">
        <v>6800</v>
      </c>
      <c r="M347" s="9">
        <v>203036</v>
      </c>
      <c r="N347" s="9">
        <v>125500</v>
      </c>
      <c r="O347" s="9">
        <v>0</v>
      </c>
      <c r="P347" s="9">
        <v>0</v>
      </c>
      <c r="Q347" s="9">
        <v>0</v>
      </c>
      <c r="R347" s="9">
        <v>0</v>
      </c>
      <c r="S347" s="9">
        <v>0</v>
      </c>
      <c r="T347" s="9">
        <v>29</v>
      </c>
      <c r="U347" s="9">
        <v>0</v>
      </c>
      <c r="V347" s="9"/>
      <c r="W347" s="9">
        <v>11000</v>
      </c>
      <c r="X347" s="9">
        <v>0</v>
      </c>
    </row>
    <row r="348" spans="1:24" ht="12.75" customHeight="1" x14ac:dyDescent="0.2">
      <c r="A348" s="2" t="s">
        <v>1029</v>
      </c>
      <c r="B348" s="2" t="s">
        <v>1030</v>
      </c>
      <c r="C348" s="9">
        <v>0</v>
      </c>
      <c r="D348" s="9">
        <v>0</v>
      </c>
      <c r="E348" s="9">
        <v>0</v>
      </c>
      <c r="F348" s="9">
        <v>0</v>
      </c>
      <c r="G348" s="9">
        <v>0</v>
      </c>
      <c r="H348" s="9">
        <v>0</v>
      </c>
      <c r="I348" s="9">
        <v>0</v>
      </c>
      <c r="J348" s="9">
        <v>0</v>
      </c>
      <c r="K348" s="9">
        <v>0</v>
      </c>
      <c r="L348" s="9">
        <v>0</v>
      </c>
      <c r="M348" s="9">
        <v>11057</v>
      </c>
      <c r="N348" s="9">
        <v>678</v>
      </c>
      <c r="O348" s="9">
        <v>0</v>
      </c>
      <c r="P348" s="9">
        <v>0</v>
      </c>
      <c r="Q348" s="9">
        <v>0</v>
      </c>
      <c r="R348" s="9">
        <v>0</v>
      </c>
      <c r="S348" s="9">
        <v>0</v>
      </c>
      <c r="T348" s="9">
        <v>0</v>
      </c>
      <c r="U348" s="9">
        <v>0</v>
      </c>
      <c r="V348" s="9"/>
      <c r="W348" s="9">
        <v>0</v>
      </c>
      <c r="X348" s="9">
        <v>0</v>
      </c>
    </row>
    <row r="349" spans="1:24" ht="12.75" customHeight="1" x14ac:dyDescent="0.2">
      <c r="A349" s="2" t="s">
        <v>1031</v>
      </c>
      <c r="B349" s="2" t="s">
        <v>1032</v>
      </c>
      <c r="C349" s="9">
        <v>0</v>
      </c>
      <c r="D349" s="9">
        <v>0</v>
      </c>
      <c r="E349" s="9">
        <v>0</v>
      </c>
      <c r="F349" s="9">
        <v>0</v>
      </c>
      <c r="G349" s="9">
        <v>0</v>
      </c>
      <c r="H349" s="9">
        <v>0</v>
      </c>
      <c r="I349" s="9">
        <v>0</v>
      </c>
      <c r="J349" s="9">
        <v>0</v>
      </c>
      <c r="K349" s="9">
        <v>0</v>
      </c>
      <c r="L349" s="9">
        <v>0</v>
      </c>
      <c r="M349" s="9">
        <v>10000</v>
      </c>
      <c r="N349" s="9">
        <v>0</v>
      </c>
      <c r="O349" s="9">
        <v>0</v>
      </c>
      <c r="P349" s="9">
        <v>0</v>
      </c>
      <c r="Q349" s="9">
        <v>0</v>
      </c>
      <c r="R349" s="9">
        <v>0</v>
      </c>
      <c r="S349" s="9">
        <v>0</v>
      </c>
      <c r="T349" s="9">
        <v>0</v>
      </c>
      <c r="U349" s="9">
        <v>0</v>
      </c>
      <c r="V349" s="9"/>
      <c r="W349" s="9">
        <v>0</v>
      </c>
      <c r="X349" s="9">
        <v>0</v>
      </c>
    </row>
    <row r="350" spans="1:24" ht="12.75" customHeight="1" x14ac:dyDescent="0.2">
      <c r="A350" s="2" t="s">
        <v>616</v>
      </c>
      <c r="B350" s="2" t="s">
        <v>167</v>
      </c>
      <c r="C350" s="9">
        <v>0</v>
      </c>
      <c r="D350" s="9">
        <v>0</v>
      </c>
      <c r="E350" s="9">
        <v>0</v>
      </c>
      <c r="F350" s="9">
        <v>0</v>
      </c>
      <c r="G350" s="9">
        <v>0</v>
      </c>
      <c r="H350" s="9">
        <v>0</v>
      </c>
      <c r="I350" s="9">
        <v>0</v>
      </c>
      <c r="J350" s="9">
        <v>0</v>
      </c>
      <c r="K350" s="9">
        <v>0</v>
      </c>
      <c r="L350" s="9">
        <v>0</v>
      </c>
      <c r="M350" s="9">
        <v>5055</v>
      </c>
      <c r="N350" s="9">
        <v>0</v>
      </c>
      <c r="O350" s="9">
        <v>0</v>
      </c>
      <c r="P350" s="9">
        <v>0</v>
      </c>
      <c r="Q350" s="9">
        <v>0</v>
      </c>
      <c r="R350" s="9">
        <v>0</v>
      </c>
      <c r="S350" s="9">
        <v>0</v>
      </c>
      <c r="T350" s="9">
        <v>0</v>
      </c>
      <c r="U350" s="9">
        <v>0</v>
      </c>
      <c r="V350" s="9"/>
      <c r="W350" s="9">
        <v>0</v>
      </c>
      <c r="X350" s="9">
        <v>1658</v>
      </c>
    </row>
    <row r="351" spans="1:24" ht="12.75" customHeight="1" x14ac:dyDescent="0.2">
      <c r="A351" s="2" t="s">
        <v>614</v>
      </c>
      <c r="B351" s="2" t="s">
        <v>350</v>
      </c>
      <c r="C351" s="9">
        <v>0</v>
      </c>
      <c r="D351" s="9">
        <v>0</v>
      </c>
      <c r="E351" s="9">
        <v>34025</v>
      </c>
      <c r="F351" s="9">
        <v>0</v>
      </c>
      <c r="G351" s="9">
        <v>0</v>
      </c>
      <c r="H351" s="9">
        <v>0</v>
      </c>
      <c r="I351" s="9">
        <v>0</v>
      </c>
      <c r="J351" s="9">
        <v>0</v>
      </c>
      <c r="K351" s="9">
        <v>0</v>
      </c>
      <c r="L351" s="9">
        <v>0</v>
      </c>
      <c r="M351" s="9">
        <v>362100</v>
      </c>
      <c r="N351" s="9">
        <v>50000</v>
      </c>
      <c r="O351" s="9">
        <v>0</v>
      </c>
      <c r="P351" s="9">
        <v>0</v>
      </c>
      <c r="Q351" s="9">
        <v>0</v>
      </c>
      <c r="R351" s="9">
        <v>0</v>
      </c>
      <c r="S351" s="9">
        <v>0</v>
      </c>
      <c r="T351" s="9">
        <v>0</v>
      </c>
      <c r="U351" s="9">
        <v>0</v>
      </c>
      <c r="V351" s="9"/>
      <c r="W351" s="9">
        <v>0</v>
      </c>
      <c r="X351" s="9">
        <v>0</v>
      </c>
    </row>
    <row r="352" spans="1:24" ht="12.75" customHeight="1" x14ac:dyDescent="0.2">
      <c r="A352" s="2" t="s">
        <v>1033</v>
      </c>
      <c r="B352" s="2" t="s">
        <v>1034</v>
      </c>
      <c r="C352" s="9">
        <v>0</v>
      </c>
      <c r="D352" s="9">
        <v>0</v>
      </c>
      <c r="E352" s="9">
        <v>0</v>
      </c>
      <c r="F352" s="9">
        <v>0</v>
      </c>
      <c r="G352" s="9">
        <v>0</v>
      </c>
      <c r="H352" s="9">
        <v>0</v>
      </c>
      <c r="I352" s="9">
        <v>0</v>
      </c>
      <c r="J352" s="9">
        <v>0</v>
      </c>
      <c r="K352" s="9">
        <v>0</v>
      </c>
      <c r="L352" s="9">
        <v>0</v>
      </c>
      <c r="M352" s="9">
        <v>85838</v>
      </c>
      <c r="N352" s="9">
        <v>40000</v>
      </c>
      <c r="O352" s="9">
        <v>0</v>
      </c>
      <c r="P352" s="9">
        <v>0</v>
      </c>
      <c r="Q352" s="9">
        <v>0</v>
      </c>
      <c r="R352" s="9">
        <v>0</v>
      </c>
      <c r="S352" s="9">
        <v>1000</v>
      </c>
      <c r="T352" s="9">
        <v>1</v>
      </c>
      <c r="U352" s="9">
        <v>0</v>
      </c>
      <c r="V352" s="9"/>
      <c r="W352" s="9">
        <v>0</v>
      </c>
      <c r="X352" s="9">
        <v>644</v>
      </c>
    </row>
    <row r="353" spans="1:24" ht="12.75" customHeight="1" x14ac:dyDescent="0.2">
      <c r="A353" s="2" t="s">
        <v>554</v>
      </c>
      <c r="B353" s="2" t="s">
        <v>168</v>
      </c>
      <c r="C353" s="9">
        <v>0</v>
      </c>
      <c r="D353" s="9">
        <v>0</v>
      </c>
      <c r="E353" s="9">
        <v>0</v>
      </c>
      <c r="F353" s="9">
        <v>0</v>
      </c>
      <c r="G353" s="9">
        <v>0</v>
      </c>
      <c r="H353" s="9">
        <v>0</v>
      </c>
      <c r="I353" s="9">
        <v>97</v>
      </c>
      <c r="J353" s="9">
        <v>0</v>
      </c>
      <c r="K353" s="9">
        <v>0</v>
      </c>
      <c r="L353" s="9">
        <v>0</v>
      </c>
      <c r="M353" s="9">
        <v>9109</v>
      </c>
      <c r="N353" s="9">
        <v>0</v>
      </c>
      <c r="O353" s="9">
        <v>0</v>
      </c>
      <c r="P353" s="9">
        <v>0</v>
      </c>
      <c r="Q353" s="9">
        <v>0</v>
      </c>
      <c r="R353" s="9">
        <v>0</v>
      </c>
      <c r="S353" s="9">
        <v>0</v>
      </c>
      <c r="T353" s="9">
        <v>0</v>
      </c>
      <c r="U353" s="9">
        <v>0</v>
      </c>
      <c r="V353" s="9"/>
      <c r="W353" s="9">
        <v>0</v>
      </c>
      <c r="X353" s="9">
        <v>0</v>
      </c>
    </row>
    <row r="354" spans="1:24" ht="12.75" customHeight="1" x14ac:dyDescent="0.2">
      <c r="A354" s="2" t="s">
        <v>1035</v>
      </c>
      <c r="B354" s="2" t="s">
        <v>1036</v>
      </c>
      <c r="C354" s="9">
        <v>0</v>
      </c>
      <c r="D354" s="9">
        <v>3000</v>
      </c>
      <c r="E354" s="9">
        <v>0</v>
      </c>
      <c r="F354" s="9">
        <v>0</v>
      </c>
      <c r="G354" s="9">
        <v>172</v>
      </c>
      <c r="H354" s="9">
        <v>0</v>
      </c>
      <c r="I354" s="9">
        <v>2046</v>
      </c>
      <c r="J354" s="9">
        <v>0</v>
      </c>
      <c r="K354" s="9">
        <v>0</v>
      </c>
      <c r="L354" s="9">
        <v>0</v>
      </c>
      <c r="M354" s="9">
        <v>142838</v>
      </c>
      <c r="N354" s="9">
        <v>30200</v>
      </c>
      <c r="O354" s="9">
        <v>0</v>
      </c>
      <c r="P354" s="9">
        <v>0</v>
      </c>
      <c r="Q354" s="9">
        <v>0</v>
      </c>
      <c r="R354" s="9">
        <v>0</v>
      </c>
      <c r="S354" s="9">
        <v>0</v>
      </c>
      <c r="T354" s="9">
        <v>0</v>
      </c>
      <c r="U354" s="9">
        <v>13000</v>
      </c>
      <c r="V354" s="9"/>
      <c r="W354" s="9">
        <v>2002</v>
      </c>
      <c r="X354" s="9">
        <v>263</v>
      </c>
    </row>
    <row r="355" spans="1:24" ht="12.75" customHeight="1" x14ac:dyDescent="0.2">
      <c r="A355" s="2" t="s">
        <v>410</v>
      </c>
      <c r="B355" s="2" t="s">
        <v>169</v>
      </c>
      <c r="C355" s="9">
        <v>0</v>
      </c>
      <c r="D355" s="9">
        <v>0</v>
      </c>
      <c r="E355" s="9">
        <v>0</v>
      </c>
      <c r="F355" s="9">
        <v>0</v>
      </c>
      <c r="G355" s="9">
        <v>0</v>
      </c>
      <c r="H355" s="9">
        <v>0</v>
      </c>
      <c r="I355" s="9">
        <v>0</v>
      </c>
      <c r="J355" s="9">
        <v>0</v>
      </c>
      <c r="K355" s="9">
        <v>0</v>
      </c>
      <c r="L355" s="9">
        <v>0</v>
      </c>
      <c r="M355" s="9">
        <v>117006</v>
      </c>
      <c r="N355" s="9">
        <v>17500</v>
      </c>
      <c r="O355" s="9">
        <v>0</v>
      </c>
      <c r="P355" s="9">
        <v>0</v>
      </c>
      <c r="Q355" s="9">
        <v>0</v>
      </c>
      <c r="R355" s="9">
        <v>0</v>
      </c>
      <c r="S355" s="9">
        <v>0</v>
      </c>
      <c r="T355" s="9">
        <v>0</v>
      </c>
      <c r="U355" s="9">
        <v>0</v>
      </c>
      <c r="V355" s="9"/>
      <c r="W355" s="9">
        <v>0</v>
      </c>
      <c r="X355" s="9">
        <v>0</v>
      </c>
    </row>
    <row r="356" spans="1:24" ht="12.75" customHeight="1" x14ac:dyDescent="0.2">
      <c r="A356" s="2" t="s">
        <v>443</v>
      </c>
      <c r="B356" s="2" t="s">
        <v>170</v>
      </c>
      <c r="C356" s="9">
        <v>0</v>
      </c>
      <c r="D356" s="9">
        <v>2400</v>
      </c>
      <c r="E356" s="9">
        <v>0</v>
      </c>
      <c r="F356" s="9">
        <v>0</v>
      </c>
      <c r="G356" s="9">
        <v>0</v>
      </c>
      <c r="H356" s="9">
        <v>0</v>
      </c>
      <c r="I356" s="9">
        <v>0</v>
      </c>
      <c r="J356" s="9">
        <v>0</v>
      </c>
      <c r="K356" s="9">
        <v>0</v>
      </c>
      <c r="L356" s="9">
        <v>0</v>
      </c>
      <c r="M356" s="9">
        <v>28889</v>
      </c>
      <c r="N356" s="9">
        <v>119000</v>
      </c>
      <c r="O356" s="9">
        <v>0</v>
      </c>
      <c r="P356" s="9">
        <v>0</v>
      </c>
      <c r="Q356" s="9">
        <v>0</v>
      </c>
      <c r="R356" s="9">
        <v>0</v>
      </c>
      <c r="S356" s="9">
        <v>0</v>
      </c>
      <c r="T356" s="9">
        <v>83</v>
      </c>
      <c r="U356" s="9">
        <v>11000</v>
      </c>
      <c r="V356" s="9"/>
      <c r="W356" s="9">
        <v>71250</v>
      </c>
      <c r="X356" s="9">
        <v>0</v>
      </c>
    </row>
    <row r="357" spans="1:24" ht="12.75" customHeight="1" x14ac:dyDescent="0.2">
      <c r="A357" s="2" t="s">
        <v>454</v>
      </c>
      <c r="B357" s="2" t="s">
        <v>171</v>
      </c>
      <c r="C357" s="9">
        <v>0</v>
      </c>
      <c r="D357" s="9">
        <v>0</v>
      </c>
      <c r="E357" s="9">
        <v>0</v>
      </c>
      <c r="F357" s="9">
        <v>0</v>
      </c>
      <c r="G357" s="9">
        <v>0</v>
      </c>
      <c r="H357" s="9">
        <v>0</v>
      </c>
      <c r="I357" s="9">
        <v>0</v>
      </c>
      <c r="J357" s="9">
        <v>0</v>
      </c>
      <c r="K357" s="9">
        <v>0</v>
      </c>
      <c r="L357" s="9">
        <v>0</v>
      </c>
      <c r="M357" s="9">
        <v>15000</v>
      </c>
      <c r="N357" s="9">
        <v>0</v>
      </c>
      <c r="O357" s="9">
        <v>0</v>
      </c>
      <c r="P357" s="9">
        <v>0</v>
      </c>
      <c r="Q357" s="9">
        <v>0</v>
      </c>
      <c r="R357" s="9">
        <v>0</v>
      </c>
      <c r="S357" s="9">
        <v>0</v>
      </c>
      <c r="T357" s="9">
        <v>0</v>
      </c>
      <c r="U357" s="9">
        <v>0</v>
      </c>
      <c r="V357" s="9"/>
      <c r="W357" s="9">
        <v>0</v>
      </c>
      <c r="X357" s="9">
        <v>0</v>
      </c>
    </row>
    <row r="358" spans="1:24" ht="12.75" customHeight="1" x14ac:dyDescent="0.2">
      <c r="A358" s="2" t="s">
        <v>494</v>
      </c>
      <c r="B358" s="2" t="s">
        <v>172</v>
      </c>
      <c r="C358" s="9">
        <v>0</v>
      </c>
      <c r="D358" s="9">
        <v>0</v>
      </c>
      <c r="E358" s="9">
        <v>0</v>
      </c>
      <c r="F358" s="9">
        <v>0</v>
      </c>
      <c r="G358" s="9">
        <v>0</v>
      </c>
      <c r="H358" s="9">
        <v>0</v>
      </c>
      <c r="I358" s="9">
        <v>0</v>
      </c>
      <c r="J358" s="9">
        <v>0</v>
      </c>
      <c r="K358" s="9">
        <v>0</v>
      </c>
      <c r="L358" s="9">
        <v>0</v>
      </c>
      <c r="M358" s="9">
        <v>180411</v>
      </c>
      <c r="N358" s="9">
        <v>0</v>
      </c>
      <c r="O358" s="9">
        <v>0</v>
      </c>
      <c r="P358" s="9">
        <v>0</v>
      </c>
      <c r="Q358" s="9">
        <v>0</v>
      </c>
      <c r="R358" s="9">
        <v>0</v>
      </c>
      <c r="S358" s="9">
        <v>0</v>
      </c>
      <c r="T358" s="9">
        <v>0</v>
      </c>
      <c r="U358" s="9">
        <v>11000</v>
      </c>
      <c r="V358" s="9"/>
      <c r="W358" s="9">
        <v>0</v>
      </c>
      <c r="X358" s="9">
        <v>17368</v>
      </c>
    </row>
    <row r="359" spans="1:24" ht="12.75" customHeight="1" x14ac:dyDescent="0.2">
      <c r="A359" s="2" t="s">
        <v>1037</v>
      </c>
      <c r="B359" s="2" t="s">
        <v>1038</v>
      </c>
      <c r="C359" s="9">
        <v>0</v>
      </c>
      <c r="D359" s="9">
        <v>0</v>
      </c>
      <c r="E359" s="9">
        <v>969</v>
      </c>
      <c r="F359" s="9">
        <v>0</v>
      </c>
      <c r="G359" s="9">
        <v>0</v>
      </c>
      <c r="H359" s="9">
        <v>0</v>
      </c>
      <c r="I359" s="9">
        <v>0</v>
      </c>
      <c r="J359" s="9">
        <v>0</v>
      </c>
      <c r="K359" s="9">
        <v>0</v>
      </c>
      <c r="L359" s="9">
        <v>0</v>
      </c>
      <c r="M359" s="9">
        <v>119853</v>
      </c>
      <c r="N359" s="9">
        <v>35000</v>
      </c>
      <c r="O359" s="9">
        <v>0</v>
      </c>
      <c r="P359" s="9">
        <v>0</v>
      </c>
      <c r="Q359" s="9">
        <v>0</v>
      </c>
      <c r="R359" s="9">
        <v>0</v>
      </c>
      <c r="S359" s="9">
        <v>0</v>
      </c>
      <c r="T359" s="9">
        <v>0</v>
      </c>
      <c r="U359" s="9">
        <v>5000</v>
      </c>
      <c r="V359" s="9"/>
      <c r="W359" s="9">
        <v>0</v>
      </c>
      <c r="X359" s="9">
        <v>0</v>
      </c>
    </row>
    <row r="360" spans="1:24" ht="12.75" customHeight="1" x14ac:dyDescent="0.2">
      <c r="A360" s="2" t="s">
        <v>555</v>
      </c>
      <c r="B360" s="2" t="s">
        <v>173</v>
      </c>
      <c r="C360" s="9">
        <v>0</v>
      </c>
      <c r="D360" s="9">
        <v>1500</v>
      </c>
      <c r="E360" s="9">
        <v>0</v>
      </c>
      <c r="F360" s="9">
        <v>0</v>
      </c>
      <c r="G360" s="9">
        <v>0</v>
      </c>
      <c r="H360" s="9">
        <v>0</v>
      </c>
      <c r="I360" s="9">
        <v>0</v>
      </c>
      <c r="J360" s="9">
        <v>0</v>
      </c>
      <c r="K360" s="9">
        <v>0</v>
      </c>
      <c r="L360" s="9">
        <v>0</v>
      </c>
      <c r="M360" s="9">
        <v>6888</v>
      </c>
      <c r="N360" s="9">
        <v>10592</v>
      </c>
      <c r="O360" s="9">
        <v>0</v>
      </c>
      <c r="P360" s="9">
        <v>0</v>
      </c>
      <c r="Q360" s="9">
        <v>0</v>
      </c>
      <c r="R360" s="9">
        <v>0</v>
      </c>
      <c r="S360" s="9">
        <v>0</v>
      </c>
      <c r="T360" s="9">
        <v>1</v>
      </c>
      <c r="U360" s="9">
        <v>0</v>
      </c>
      <c r="V360" s="9"/>
      <c r="W360" s="9">
        <v>2000</v>
      </c>
      <c r="X360" s="9">
        <v>55</v>
      </c>
    </row>
    <row r="361" spans="1:24" ht="12.75" customHeight="1" x14ac:dyDescent="0.2">
      <c r="A361" s="2" t="s">
        <v>460</v>
      </c>
      <c r="B361" s="2" t="s">
        <v>174</v>
      </c>
      <c r="C361" s="9">
        <v>0</v>
      </c>
      <c r="D361" s="9">
        <v>0</v>
      </c>
      <c r="E361" s="9">
        <v>0</v>
      </c>
      <c r="F361" s="9">
        <v>0</v>
      </c>
      <c r="G361" s="9">
        <v>0</v>
      </c>
      <c r="H361" s="9">
        <v>0</v>
      </c>
      <c r="I361" s="9">
        <v>0</v>
      </c>
      <c r="J361" s="9">
        <v>0</v>
      </c>
      <c r="K361" s="9">
        <v>0</v>
      </c>
      <c r="L361" s="9">
        <v>0</v>
      </c>
      <c r="M361" s="9">
        <v>0</v>
      </c>
      <c r="N361" s="9">
        <v>0</v>
      </c>
      <c r="O361" s="9">
        <v>0</v>
      </c>
      <c r="P361" s="9">
        <v>0</v>
      </c>
      <c r="Q361" s="9">
        <v>0</v>
      </c>
      <c r="R361" s="9">
        <v>0</v>
      </c>
      <c r="S361" s="9">
        <v>0</v>
      </c>
      <c r="T361" s="9">
        <v>0</v>
      </c>
      <c r="U361" s="9">
        <v>0</v>
      </c>
      <c r="V361" s="9"/>
      <c r="W361" s="9">
        <v>0</v>
      </c>
      <c r="X361" s="9">
        <v>0</v>
      </c>
    </row>
    <row r="362" spans="1:24" ht="12.75" customHeight="1" x14ac:dyDescent="0.2">
      <c r="A362" s="2" t="s">
        <v>400</v>
      </c>
      <c r="B362" s="2" t="s">
        <v>175</v>
      </c>
      <c r="C362" s="9">
        <v>0</v>
      </c>
      <c r="D362" s="9">
        <v>0</v>
      </c>
      <c r="E362" s="9">
        <v>0</v>
      </c>
      <c r="F362" s="9">
        <v>0</v>
      </c>
      <c r="G362" s="9">
        <v>0</v>
      </c>
      <c r="H362" s="9">
        <v>0</v>
      </c>
      <c r="I362" s="9">
        <v>0</v>
      </c>
      <c r="J362" s="9">
        <v>0</v>
      </c>
      <c r="K362" s="9">
        <v>0</v>
      </c>
      <c r="L362" s="9">
        <v>0</v>
      </c>
      <c r="M362" s="9">
        <v>150375</v>
      </c>
      <c r="N362" s="9">
        <v>30000</v>
      </c>
      <c r="O362" s="9">
        <v>0</v>
      </c>
      <c r="P362" s="9">
        <v>0</v>
      </c>
      <c r="Q362" s="9">
        <v>0</v>
      </c>
      <c r="R362" s="9">
        <v>0</v>
      </c>
      <c r="S362" s="9">
        <v>0</v>
      </c>
      <c r="T362" s="9">
        <v>0</v>
      </c>
      <c r="U362" s="9">
        <v>0</v>
      </c>
      <c r="V362" s="9"/>
      <c r="W362" s="9">
        <v>15000</v>
      </c>
      <c r="X362" s="9">
        <v>15700</v>
      </c>
    </row>
    <row r="363" spans="1:24" ht="12.75" customHeight="1" x14ac:dyDescent="0.2">
      <c r="A363" s="2" t="s">
        <v>740</v>
      </c>
      <c r="B363" s="2" t="s">
        <v>176</v>
      </c>
      <c r="C363" s="9">
        <v>0</v>
      </c>
      <c r="D363" s="9">
        <v>0</v>
      </c>
      <c r="E363" s="9">
        <v>0</v>
      </c>
      <c r="F363" s="9">
        <v>0</v>
      </c>
      <c r="G363" s="9">
        <v>0</v>
      </c>
      <c r="H363" s="9">
        <v>0</v>
      </c>
      <c r="I363" s="9">
        <v>0</v>
      </c>
      <c r="J363" s="9">
        <v>0</v>
      </c>
      <c r="K363" s="9">
        <v>0</v>
      </c>
      <c r="L363" s="9">
        <v>0</v>
      </c>
      <c r="M363" s="9">
        <v>73000</v>
      </c>
      <c r="N363" s="9">
        <v>35000</v>
      </c>
      <c r="O363" s="9">
        <v>0</v>
      </c>
      <c r="P363" s="9">
        <v>0</v>
      </c>
      <c r="Q363" s="9">
        <v>0</v>
      </c>
      <c r="R363" s="9">
        <v>0</v>
      </c>
      <c r="S363" s="9">
        <v>0</v>
      </c>
      <c r="T363" s="9">
        <v>0</v>
      </c>
      <c r="U363" s="9">
        <v>0</v>
      </c>
      <c r="V363" s="9"/>
      <c r="W363" s="9">
        <v>0</v>
      </c>
      <c r="X363" s="9">
        <v>0</v>
      </c>
    </row>
    <row r="364" spans="1:24" ht="12.75" customHeight="1" x14ac:dyDescent="0.2">
      <c r="A364" s="2" t="s">
        <v>423</v>
      </c>
      <c r="B364" s="2" t="s">
        <v>828</v>
      </c>
      <c r="C364" s="9">
        <v>0</v>
      </c>
      <c r="D364" s="9">
        <v>0</v>
      </c>
      <c r="E364" s="9">
        <v>0</v>
      </c>
      <c r="F364" s="9">
        <v>0</v>
      </c>
      <c r="G364" s="9">
        <v>0</v>
      </c>
      <c r="H364" s="9">
        <v>0</v>
      </c>
      <c r="I364" s="9">
        <v>0</v>
      </c>
      <c r="J364" s="9">
        <v>0</v>
      </c>
      <c r="K364" s="9">
        <v>0</v>
      </c>
      <c r="L364" s="9">
        <v>0</v>
      </c>
      <c r="M364" s="9">
        <v>42200</v>
      </c>
      <c r="N364" s="9">
        <v>105350</v>
      </c>
      <c r="O364" s="9">
        <v>0</v>
      </c>
      <c r="P364" s="9">
        <v>0</v>
      </c>
      <c r="Q364" s="9">
        <v>0</v>
      </c>
      <c r="R364" s="9">
        <v>0</v>
      </c>
      <c r="S364" s="9">
        <v>0</v>
      </c>
      <c r="T364" s="9">
        <v>0</v>
      </c>
      <c r="U364" s="9">
        <v>0</v>
      </c>
      <c r="V364" s="9"/>
      <c r="W364" s="9">
        <v>0</v>
      </c>
      <c r="X364" s="9">
        <v>0</v>
      </c>
    </row>
    <row r="365" spans="1:24" ht="12.75" customHeight="1" x14ac:dyDescent="0.2">
      <c r="A365" s="2" t="s">
        <v>511</v>
      </c>
      <c r="B365" s="2" t="s">
        <v>177</v>
      </c>
      <c r="C365" s="9">
        <v>0</v>
      </c>
      <c r="D365" s="9">
        <v>350</v>
      </c>
      <c r="E365" s="9">
        <v>0</v>
      </c>
      <c r="F365" s="9">
        <v>0</v>
      </c>
      <c r="G365" s="9">
        <v>0</v>
      </c>
      <c r="H365" s="9">
        <v>0</v>
      </c>
      <c r="I365" s="9">
        <v>1000</v>
      </c>
      <c r="J365" s="9">
        <v>0</v>
      </c>
      <c r="K365" s="9">
        <v>0</v>
      </c>
      <c r="L365" s="9">
        <v>0</v>
      </c>
      <c r="M365" s="9">
        <v>0</v>
      </c>
      <c r="N365" s="9">
        <v>5000</v>
      </c>
      <c r="O365" s="9">
        <v>0</v>
      </c>
      <c r="P365" s="9">
        <v>0</v>
      </c>
      <c r="Q365" s="9">
        <v>0</v>
      </c>
      <c r="R365" s="9">
        <v>0</v>
      </c>
      <c r="S365" s="9">
        <v>0</v>
      </c>
      <c r="T365" s="9">
        <v>0</v>
      </c>
      <c r="U365" s="9">
        <v>0</v>
      </c>
      <c r="V365" s="9"/>
      <c r="W365" s="9">
        <v>26440</v>
      </c>
      <c r="X365" s="9">
        <v>0</v>
      </c>
    </row>
    <row r="366" spans="1:24" ht="12.75" customHeight="1" x14ac:dyDescent="0.2">
      <c r="A366" s="2" t="s">
        <v>651</v>
      </c>
      <c r="B366" s="2" t="s">
        <v>843</v>
      </c>
      <c r="C366" s="9">
        <v>0</v>
      </c>
      <c r="D366" s="9">
        <v>3000</v>
      </c>
      <c r="E366" s="9">
        <v>0</v>
      </c>
      <c r="F366" s="9">
        <v>0</v>
      </c>
      <c r="G366" s="9">
        <v>0</v>
      </c>
      <c r="H366" s="9">
        <v>0</v>
      </c>
      <c r="I366" s="9">
        <v>0</v>
      </c>
      <c r="J366" s="9">
        <v>0</v>
      </c>
      <c r="K366" s="9">
        <v>0</v>
      </c>
      <c r="L366" s="9">
        <v>0</v>
      </c>
      <c r="M366" s="9">
        <v>0</v>
      </c>
      <c r="N366" s="9">
        <v>0</v>
      </c>
      <c r="O366" s="9">
        <v>0</v>
      </c>
      <c r="P366" s="9">
        <v>0</v>
      </c>
      <c r="Q366" s="9">
        <v>0</v>
      </c>
      <c r="R366" s="9">
        <v>0</v>
      </c>
      <c r="S366" s="9">
        <v>0</v>
      </c>
      <c r="T366" s="9">
        <v>0</v>
      </c>
      <c r="U366" s="9">
        <v>0</v>
      </c>
      <c r="V366" s="9"/>
      <c r="W366" s="9">
        <v>7500</v>
      </c>
      <c r="X366" s="9">
        <v>0</v>
      </c>
    </row>
    <row r="367" spans="1:24" ht="12.75" customHeight="1" x14ac:dyDescent="0.2">
      <c r="A367" s="2" t="s">
        <v>1039</v>
      </c>
      <c r="B367" s="2" t="s">
        <v>1040</v>
      </c>
      <c r="C367" s="9">
        <v>0</v>
      </c>
      <c r="D367" s="9">
        <v>0</v>
      </c>
      <c r="E367" s="9">
        <v>0</v>
      </c>
      <c r="F367" s="9">
        <v>0</v>
      </c>
      <c r="G367" s="9">
        <v>0</v>
      </c>
      <c r="H367" s="9">
        <v>0</v>
      </c>
      <c r="I367" s="9">
        <v>0</v>
      </c>
      <c r="J367" s="9">
        <v>0</v>
      </c>
      <c r="K367" s="9">
        <v>0</v>
      </c>
      <c r="L367" s="9">
        <v>0</v>
      </c>
      <c r="M367" s="9">
        <v>195509</v>
      </c>
      <c r="N367" s="9">
        <v>0</v>
      </c>
      <c r="O367" s="9">
        <v>0</v>
      </c>
      <c r="P367" s="9">
        <v>0</v>
      </c>
      <c r="Q367" s="9">
        <v>0</v>
      </c>
      <c r="R367" s="9">
        <v>0</v>
      </c>
      <c r="S367" s="9">
        <v>0</v>
      </c>
      <c r="T367" s="9">
        <v>0</v>
      </c>
      <c r="U367" s="9">
        <v>52916</v>
      </c>
      <c r="V367" s="9"/>
      <c r="W367" s="9">
        <v>0</v>
      </c>
      <c r="X367" s="9">
        <v>0</v>
      </c>
    </row>
    <row r="368" spans="1:24" ht="12.75" customHeight="1" x14ac:dyDescent="0.2">
      <c r="A368" s="2" t="s">
        <v>1041</v>
      </c>
      <c r="B368" s="2" t="s">
        <v>1042</v>
      </c>
      <c r="C368" s="9">
        <v>0</v>
      </c>
      <c r="D368" s="9">
        <v>0</v>
      </c>
      <c r="E368" s="9">
        <v>0</v>
      </c>
      <c r="F368" s="9">
        <v>0</v>
      </c>
      <c r="G368" s="9">
        <v>0</v>
      </c>
      <c r="H368" s="9">
        <v>0</v>
      </c>
      <c r="I368" s="9">
        <v>0</v>
      </c>
      <c r="J368" s="9">
        <v>0</v>
      </c>
      <c r="K368" s="9">
        <v>0</v>
      </c>
      <c r="L368" s="9">
        <v>0</v>
      </c>
      <c r="M368" s="9">
        <v>122297</v>
      </c>
      <c r="N368" s="9">
        <v>87500</v>
      </c>
      <c r="O368" s="9">
        <v>0</v>
      </c>
      <c r="P368" s="9">
        <v>0</v>
      </c>
      <c r="Q368" s="9">
        <v>0</v>
      </c>
      <c r="R368" s="9">
        <v>0</v>
      </c>
      <c r="S368" s="9">
        <v>0</v>
      </c>
      <c r="T368" s="9">
        <v>23</v>
      </c>
      <c r="U368" s="9">
        <v>0</v>
      </c>
      <c r="V368" s="9"/>
      <c r="W368" s="9">
        <v>0</v>
      </c>
      <c r="X368" s="9">
        <v>0</v>
      </c>
    </row>
    <row r="369" spans="1:24" ht="12.75" customHeight="1" x14ac:dyDescent="0.2">
      <c r="A369" s="2" t="s">
        <v>556</v>
      </c>
      <c r="B369" s="2" t="s">
        <v>178</v>
      </c>
      <c r="C369" s="9">
        <v>0</v>
      </c>
      <c r="D369" s="9">
        <v>0</v>
      </c>
      <c r="E369" s="9">
        <v>0</v>
      </c>
      <c r="F369" s="9">
        <v>0</v>
      </c>
      <c r="G369" s="9">
        <v>0</v>
      </c>
      <c r="H369" s="9">
        <v>0</v>
      </c>
      <c r="I369" s="9">
        <v>0</v>
      </c>
      <c r="J369" s="9">
        <v>0</v>
      </c>
      <c r="K369" s="9">
        <v>0</v>
      </c>
      <c r="L369" s="9">
        <v>8</v>
      </c>
      <c r="M369" s="9">
        <v>578</v>
      </c>
      <c r="N369" s="9">
        <v>0</v>
      </c>
      <c r="O369" s="9">
        <v>0</v>
      </c>
      <c r="P369" s="9">
        <v>0</v>
      </c>
      <c r="Q369" s="9">
        <v>0</v>
      </c>
      <c r="R369" s="9">
        <v>0</v>
      </c>
      <c r="S369" s="9">
        <v>0</v>
      </c>
      <c r="T369" s="9">
        <v>0</v>
      </c>
      <c r="U369" s="9">
        <v>0</v>
      </c>
      <c r="V369" s="9"/>
      <c r="W369" s="9">
        <v>0</v>
      </c>
      <c r="X369" s="9">
        <v>0</v>
      </c>
    </row>
    <row r="370" spans="1:24" ht="12.75" customHeight="1" x14ac:dyDescent="0.2">
      <c r="A370" s="2" t="s">
        <v>741</v>
      </c>
      <c r="B370" s="2" t="s">
        <v>179</v>
      </c>
      <c r="C370" s="9">
        <v>0</v>
      </c>
      <c r="D370" s="9">
        <v>0</v>
      </c>
      <c r="E370" s="9">
        <v>0</v>
      </c>
      <c r="F370" s="9">
        <v>0</v>
      </c>
      <c r="G370" s="9">
        <v>0</v>
      </c>
      <c r="H370" s="9">
        <v>0</v>
      </c>
      <c r="I370" s="9">
        <v>0</v>
      </c>
      <c r="J370" s="9">
        <v>0</v>
      </c>
      <c r="K370" s="9">
        <v>0</v>
      </c>
      <c r="L370" s="9">
        <v>0</v>
      </c>
      <c r="M370" s="9">
        <v>35848</v>
      </c>
      <c r="N370" s="9">
        <v>5000</v>
      </c>
      <c r="O370" s="9">
        <v>0</v>
      </c>
      <c r="P370" s="9">
        <v>0</v>
      </c>
      <c r="Q370" s="9">
        <v>0</v>
      </c>
      <c r="R370" s="9">
        <v>0</v>
      </c>
      <c r="S370" s="9">
        <v>0</v>
      </c>
      <c r="T370" s="9">
        <v>0</v>
      </c>
      <c r="U370" s="9">
        <v>0</v>
      </c>
      <c r="V370" s="9"/>
      <c r="W370" s="9">
        <v>6651</v>
      </c>
      <c r="X370" s="9">
        <v>0</v>
      </c>
    </row>
    <row r="371" spans="1:24" ht="12.75" customHeight="1" x14ac:dyDescent="0.2">
      <c r="A371" s="2" t="s">
        <v>591</v>
      </c>
      <c r="B371" s="2" t="s">
        <v>180</v>
      </c>
      <c r="C371" s="9">
        <v>0</v>
      </c>
      <c r="D371" s="9">
        <v>0</v>
      </c>
      <c r="E371" s="9">
        <v>0</v>
      </c>
      <c r="F371" s="9">
        <v>0</v>
      </c>
      <c r="G371" s="9">
        <v>0</v>
      </c>
      <c r="H371" s="9">
        <v>0</v>
      </c>
      <c r="I371" s="9">
        <v>0</v>
      </c>
      <c r="J371" s="9">
        <v>0</v>
      </c>
      <c r="K371" s="9">
        <v>0</v>
      </c>
      <c r="L371" s="9">
        <v>0</v>
      </c>
      <c r="M371" s="9">
        <v>2250</v>
      </c>
      <c r="N371" s="9">
        <v>0</v>
      </c>
      <c r="O371" s="9">
        <v>0</v>
      </c>
      <c r="P371" s="9">
        <v>0</v>
      </c>
      <c r="Q371" s="9">
        <v>0</v>
      </c>
      <c r="R371" s="9">
        <v>0</v>
      </c>
      <c r="S371" s="9">
        <v>0</v>
      </c>
      <c r="T371" s="9">
        <v>0</v>
      </c>
      <c r="U371" s="9">
        <v>0</v>
      </c>
      <c r="V371" s="9"/>
      <c r="W371" s="9">
        <v>0</v>
      </c>
      <c r="X371" s="9">
        <v>0</v>
      </c>
    </row>
    <row r="372" spans="1:24" ht="12.75" customHeight="1" x14ac:dyDescent="0.2">
      <c r="A372" s="2" t="s">
        <v>679</v>
      </c>
      <c r="B372" s="2" t="s">
        <v>181</v>
      </c>
      <c r="C372" s="9">
        <v>0</v>
      </c>
      <c r="D372" s="9">
        <v>0</v>
      </c>
      <c r="E372" s="9">
        <v>0</v>
      </c>
      <c r="F372" s="9">
        <v>0</v>
      </c>
      <c r="G372" s="9">
        <v>0</v>
      </c>
      <c r="H372" s="9">
        <v>0</v>
      </c>
      <c r="I372" s="9">
        <v>0</v>
      </c>
      <c r="J372" s="9">
        <v>0</v>
      </c>
      <c r="K372" s="9">
        <v>0</v>
      </c>
      <c r="L372" s="9">
        <v>0</v>
      </c>
      <c r="M372" s="9">
        <v>267986</v>
      </c>
      <c r="N372" s="9">
        <v>105000</v>
      </c>
      <c r="O372" s="9">
        <v>30000</v>
      </c>
      <c r="P372" s="9">
        <v>0</v>
      </c>
      <c r="Q372" s="9">
        <v>0</v>
      </c>
      <c r="R372" s="9">
        <v>0</v>
      </c>
      <c r="S372" s="9">
        <v>0</v>
      </c>
      <c r="T372" s="9">
        <v>0</v>
      </c>
      <c r="U372" s="9">
        <v>0</v>
      </c>
      <c r="V372" s="9"/>
      <c r="W372" s="9">
        <v>0</v>
      </c>
      <c r="X372" s="9">
        <v>0</v>
      </c>
    </row>
    <row r="373" spans="1:24" ht="12.75" customHeight="1" x14ac:dyDescent="0.2">
      <c r="A373" s="2" t="s">
        <v>484</v>
      </c>
      <c r="B373" s="2" t="s">
        <v>182</v>
      </c>
      <c r="C373" s="9">
        <v>0</v>
      </c>
      <c r="D373" s="9">
        <v>0</v>
      </c>
      <c r="E373" s="9">
        <v>0</v>
      </c>
      <c r="F373" s="9">
        <v>0</v>
      </c>
      <c r="G373" s="9">
        <v>0</v>
      </c>
      <c r="H373" s="9">
        <v>0</v>
      </c>
      <c r="I373" s="9">
        <v>0</v>
      </c>
      <c r="J373" s="9">
        <v>0</v>
      </c>
      <c r="K373" s="9">
        <v>0</v>
      </c>
      <c r="L373" s="9">
        <v>0</v>
      </c>
      <c r="M373" s="9">
        <v>0</v>
      </c>
      <c r="N373" s="9">
        <v>0</v>
      </c>
      <c r="O373" s="9">
        <v>0</v>
      </c>
      <c r="P373" s="9">
        <v>0</v>
      </c>
      <c r="Q373" s="9">
        <v>0</v>
      </c>
      <c r="R373" s="9">
        <v>0</v>
      </c>
      <c r="S373" s="9">
        <v>0</v>
      </c>
      <c r="T373" s="9">
        <v>0</v>
      </c>
      <c r="U373" s="9">
        <v>0</v>
      </c>
      <c r="V373" s="9"/>
      <c r="W373" s="9">
        <v>0</v>
      </c>
      <c r="X373" s="9">
        <v>0</v>
      </c>
    </row>
    <row r="374" spans="1:24" ht="12.75" customHeight="1" x14ac:dyDescent="0.2">
      <c r="A374" s="2" t="s">
        <v>557</v>
      </c>
      <c r="B374" s="2" t="s">
        <v>183</v>
      </c>
      <c r="C374" s="9">
        <v>0</v>
      </c>
      <c r="D374" s="9">
        <v>0</v>
      </c>
      <c r="E374" s="9">
        <v>0</v>
      </c>
      <c r="F374" s="9">
        <v>0</v>
      </c>
      <c r="G374" s="9">
        <v>0</v>
      </c>
      <c r="H374" s="9">
        <v>0</v>
      </c>
      <c r="I374" s="9">
        <v>0</v>
      </c>
      <c r="J374" s="9">
        <v>0</v>
      </c>
      <c r="K374" s="9">
        <v>0</v>
      </c>
      <c r="L374" s="9">
        <v>0</v>
      </c>
      <c r="M374" s="9">
        <v>4600</v>
      </c>
      <c r="N374" s="9">
        <v>0</v>
      </c>
      <c r="O374" s="9">
        <v>0</v>
      </c>
      <c r="P374" s="9">
        <v>0</v>
      </c>
      <c r="Q374" s="9">
        <v>0</v>
      </c>
      <c r="R374" s="9">
        <v>0</v>
      </c>
      <c r="S374" s="9">
        <v>0</v>
      </c>
      <c r="T374" s="9">
        <v>0</v>
      </c>
      <c r="U374" s="9">
        <v>0</v>
      </c>
      <c r="V374" s="9"/>
      <c r="W374" s="9">
        <v>0</v>
      </c>
      <c r="X374" s="9">
        <v>0</v>
      </c>
    </row>
    <row r="375" spans="1:24" ht="12.75" customHeight="1" x14ac:dyDescent="0.2">
      <c r="A375" s="2" t="s">
        <v>470</v>
      </c>
      <c r="B375" s="2" t="s">
        <v>184</v>
      </c>
      <c r="C375" s="9">
        <v>0</v>
      </c>
      <c r="D375" s="9">
        <v>0</v>
      </c>
      <c r="E375" s="9">
        <v>0</v>
      </c>
      <c r="F375" s="9">
        <v>0</v>
      </c>
      <c r="G375" s="9">
        <v>0</v>
      </c>
      <c r="H375" s="9">
        <v>0</v>
      </c>
      <c r="I375" s="9">
        <v>0</v>
      </c>
      <c r="J375" s="9">
        <v>0</v>
      </c>
      <c r="K375" s="9">
        <v>0</v>
      </c>
      <c r="L375" s="9">
        <v>0</v>
      </c>
      <c r="M375" s="9">
        <v>0</v>
      </c>
      <c r="N375" s="9">
        <v>0</v>
      </c>
      <c r="O375" s="9">
        <v>0</v>
      </c>
      <c r="P375" s="9">
        <v>0</v>
      </c>
      <c r="Q375" s="9">
        <v>0</v>
      </c>
      <c r="R375" s="9">
        <v>0</v>
      </c>
      <c r="S375" s="9">
        <v>0</v>
      </c>
      <c r="T375" s="9">
        <v>0</v>
      </c>
      <c r="U375" s="9">
        <v>31</v>
      </c>
      <c r="V375" s="9"/>
      <c r="W375" s="9">
        <v>0</v>
      </c>
      <c r="X375" s="9">
        <v>0</v>
      </c>
    </row>
    <row r="376" spans="1:24" ht="12.75" customHeight="1" x14ac:dyDescent="0.2">
      <c r="A376" s="2" t="s">
        <v>692</v>
      </c>
      <c r="B376" s="2" t="s">
        <v>185</v>
      </c>
      <c r="C376" s="9">
        <v>0</v>
      </c>
      <c r="D376" s="9">
        <v>0</v>
      </c>
      <c r="E376" s="9">
        <v>0</v>
      </c>
      <c r="F376" s="9">
        <v>0</v>
      </c>
      <c r="G376" s="9">
        <v>0</v>
      </c>
      <c r="H376" s="9">
        <v>0</v>
      </c>
      <c r="I376" s="9">
        <v>0</v>
      </c>
      <c r="J376" s="9">
        <v>0</v>
      </c>
      <c r="K376" s="9">
        <v>0</v>
      </c>
      <c r="L376" s="9">
        <v>0</v>
      </c>
      <c r="M376" s="9">
        <v>341648</v>
      </c>
      <c r="N376" s="9">
        <v>173000</v>
      </c>
      <c r="O376" s="9">
        <v>0</v>
      </c>
      <c r="P376" s="9">
        <v>0</v>
      </c>
      <c r="Q376" s="9">
        <v>0</v>
      </c>
      <c r="R376" s="9">
        <v>0</v>
      </c>
      <c r="S376" s="9">
        <v>0</v>
      </c>
      <c r="T376" s="9">
        <v>0</v>
      </c>
      <c r="U376" s="9">
        <v>0</v>
      </c>
      <c r="V376" s="9"/>
      <c r="W376" s="9">
        <v>0</v>
      </c>
      <c r="X376" s="9">
        <v>0</v>
      </c>
    </row>
    <row r="377" spans="1:24" ht="12.75" customHeight="1" x14ac:dyDescent="0.2">
      <c r="A377" s="2" t="s">
        <v>784</v>
      </c>
      <c r="B377" s="2" t="s">
        <v>877</v>
      </c>
      <c r="C377" s="9">
        <v>0</v>
      </c>
      <c r="D377" s="9">
        <v>0</v>
      </c>
      <c r="E377" s="9">
        <v>0</v>
      </c>
      <c r="F377" s="9">
        <v>0</v>
      </c>
      <c r="G377" s="9">
        <v>0</v>
      </c>
      <c r="H377" s="9">
        <v>0</v>
      </c>
      <c r="I377" s="9">
        <v>0</v>
      </c>
      <c r="J377" s="9">
        <v>0</v>
      </c>
      <c r="K377" s="9">
        <v>0</v>
      </c>
      <c r="L377" s="9">
        <v>0</v>
      </c>
      <c r="M377" s="9">
        <v>8842</v>
      </c>
      <c r="N377" s="9">
        <v>0</v>
      </c>
      <c r="O377" s="9">
        <v>0</v>
      </c>
      <c r="P377" s="9">
        <v>0</v>
      </c>
      <c r="Q377" s="9">
        <v>0</v>
      </c>
      <c r="R377" s="9">
        <v>0</v>
      </c>
      <c r="S377" s="9">
        <v>0</v>
      </c>
      <c r="T377" s="9">
        <v>0</v>
      </c>
      <c r="U377" s="9">
        <v>0</v>
      </c>
      <c r="V377" s="9"/>
      <c r="W377" s="9">
        <v>0</v>
      </c>
      <c r="X377" s="9">
        <v>0</v>
      </c>
    </row>
    <row r="378" spans="1:24" ht="12.75" customHeight="1" x14ac:dyDescent="0.2">
      <c r="A378" s="2" t="s">
        <v>661</v>
      </c>
      <c r="B378" s="2" t="s">
        <v>186</v>
      </c>
      <c r="C378" s="9">
        <v>0</v>
      </c>
      <c r="D378" s="9">
        <v>0</v>
      </c>
      <c r="E378" s="9">
        <v>0</v>
      </c>
      <c r="F378" s="9">
        <v>0</v>
      </c>
      <c r="G378" s="9">
        <v>0</v>
      </c>
      <c r="H378" s="9">
        <v>0</v>
      </c>
      <c r="I378" s="9">
        <v>0</v>
      </c>
      <c r="J378" s="9">
        <v>0</v>
      </c>
      <c r="K378" s="9">
        <v>0</v>
      </c>
      <c r="L378" s="9">
        <v>0</v>
      </c>
      <c r="M378" s="9">
        <v>3921</v>
      </c>
      <c r="N378" s="9">
        <v>3700</v>
      </c>
      <c r="O378" s="9">
        <v>0</v>
      </c>
      <c r="P378" s="9">
        <v>0</v>
      </c>
      <c r="Q378" s="9">
        <v>0</v>
      </c>
      <c r="R378" s="9">
        <v>0</v>
      </c>
      <c r="S378" s="9">
        <v>0</v>
      </c>
      <c r="T378" s="9">
        <v>0</v>
      </c>
      <c r="U378" s="9">
        <v>0</v>
      </c>
      <c r="V378" s="9"/>
      <c r="W378" s="9">
        <v>0</v>
      </c>
      <c r="X378" s="9">
        <v>2000</v>
      </c>
    </row>
    <row r="379" spans="1:24" ht="12.75" customHeight="1" x14ac:dyDescent="0.2">
      <c r="A379" s="2" t="s">
        <v>652</v>
      </c>
      <c r="B379" s="2" t="s">
        <v>187</v>
      </c>
      <c r="C379" s="9">
        <v>0</v>
      </c>
      <c r="D379" s="9">
        <v>0</v>
      </c>
      <c r="E379" s="9">
        <v>0</v>
      </c>
      <c r="F379" s="9">
        <v>0</v>
      </c>
      <c r="G379" s="9">
        <v>0</v>
      </c>
      <c r="H379" s="9">
        <v>0</v>
      </c>
      <c r="I379" s="9">
        <v>0</v>
      </c>
      <c r="J379" s="9">
        <v>0</v>
      </c>
      <c r="K379" s="9">
        <v>0</v>
      </c>
      <c r="L379" s="9">
        <v>0</v>
      </c>
      <c r="M379" s="9">
        <v>0</v>
      </c>
      <c r="N379" s="9">
        <v>0</v>
      </c>
      <c r="O379" s="9">
        <v>0</v>
      </c>
      <c r="P379" s="9">
        <v>0</v>
      </c>
      <c r="Q379" s="9">
        <v>0</v>
      </c>
      <c r="R379" s="9">
        <v>0</v>
      </c>
      <c r="S379" s="9">
        <v>0</v>
      </c>
      <c r="T379" s="9">
        <v>0</v>
      </c>
      <c r="U379" s="9">
        <v>0</v>
      </c>
      <c r="V379" s="9"/>
      <c r="W379" s="9">
        <v>0</v>
      </c>
      <c r="X379" s="9">
        <v>0</v>
      </c>
    </row>
    <row r="380" spans="1:24" ht="12.75" customHeight="1" x14ac:dyDescent="0.2">
      <c r="A380" s="2" t="s">
        <v>613</v>
      </c>
      <c r="B380" s="2" t="s">
        <v>188</v>
      </c>
      <c r="C380" s="9">
        <v>0</v>
      </c>
      <c r="D380" s="9">
        <v>0</v>
      </c>
      <c r="E380" s="9">
        <v>0</v>
      </c>
      <c r="F380" s="9">
        <v>0</v>
      </c>
      <c r="G380" s="9">
        <v>0</v>
      </c>
      <c r="H380" s="9">
        <v>0</v>
      </c>
      <c r="I380" s="9">
        <v>0</v>
      </c>
      <c r="J380" s="9">
        <v>0</v>
      </c>
      <c r="K380" s="9">
        <v>0</v>
      </c>
      <c r="L380" s="9">
        <v>0</v>
      </c>
      <c r="M380" s="9">
        <v>0</v>
      </c>
      <c r="N380" s="9">
        <v>0</v>
      </c>
      <c r="O380" s="9">
        <v>0</v>
      </c>
      <c r="P380" s="9">
        <v>0</v>
      </c>
      <c r="Q380" s="9">
        <v>0</v>
      </c>
      <c r="R380" s="9">
        <v>0</v>
      </c>
      <c r="S380" s="9">
        <v>0</v>
      </c>
      <c r="T380" s="9">
        <v>0</v>
      </c>
      <c r="U380" s="9">
        <v>0</v>
      </c>
      <c r="V380" s="9"/>
      <c r="W380" s="9">
        <v>0</v>
      </c>
      <c r="X380" s="9">
        <v>0</v>
      </c>
    </row>
    <row r="381" spans="1:24" ht="12.75" customHeight="1" x14ac:dyDescent="0.2">
      <c r="A381" s="2" t="s">
        <v>505</v>
      </c>
      <c r="B381" s="2" t="s">
        <v>189</v>
      </c>
      <c r="C381" s="9">
        <v>0</v>
      </c>
      <c r="D381" s="9">
        <v>0</v>
      </c>
      <c r="E381" s="9">
        <v>0</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c r="W381" s="9">
        <v>0</v>
      </c>
      <c r="X381" s="9">
        <v>0</v>
      </c>
    </row>
    <row r="382" spans="1:24" ht="12.75" customHeight="1" x14ac:dyDescent="0.2">
      <c r="A382" s="2" t="s">
        <v>562</v>
      </c>
      <c r="B382" s="2" t="s">
        <v>190</v>
      </c>
      <c r="C382" s="9">
        <v>0</v>
      </c>
      <c r="D382" s="9">
        <v>0</v>
      </c>
      <c r="E382" s="9">
        <v>0</v>
      </c>
      <c r="F382" s="9">
        <v>0</v>
      </c>
      <c r="G382" s="9">
        <v>0</v>
      </c>
      <c r="H382" s="9">
        <v>0</v>
      </c>
      <c r="I382" s="9">
        <v>0</v>
      </c>
      <c r="J382" s="9">
        <v>0</v>
      </c>
      <c r="K382" s="9">
        <v>0</v>
      </c>
      <c r="L382" s="9">
        <v>0</v>
      </c>
      <c r="M382" s="9">
        <v>21386</v>
      </c>
      <c r="N382" s="9">
        <v>0</v>
      </c>
      <c r="O382" s="9">
        <v>0</v>
      </c>
      <c r="P382" s="9">
        <v>0</v>
      </c>
      <c r="Q382" s="9">
        <v>0</v>
      </c>
      <c r="R382" s="9">
        <v>0</v>
      </c>
      <c r="S382" s="9">
        <v>0</v>
      </c>
      <c r="T382" s="9">
        <v>0</v>
      </c>
      <c r="U382" s="9">
        <v>0</v>
      </c>
      <c r="V382" s="9"/>
      <c r="W382" s="9">
        <v>0</v>
      </c>
      <c r="X382" s="9">
        <v>0</v>
      </c>
    </row>
    <row r="383" spans="1:24" ht="12.75" customHeight="1" x14ac:dyDescent="0.2">
      <c r="A383" s="2" t="s">
        <v>594</v>
      </c>
      <c r="B383" s="2" t="s">
        <v>191</v>
      </c>
      <c r="C383" s="9">
        <v>0</v>
      </c>
      <c r="D383" s="9">
        <v>0</v>
      </c>
      <c r="E383" s="9">
        <v>0</v>
      </c>
      <c r="F383" s="9">
        <v>0</v>
      </c>
      <c r="G383" s="9">
        <v>0</v>
      </c>
      <c r="H383" s="9">
        <v>0</v>
      </c>
      <c r="I383" s="9">
        <v>0</v>
      </c>
      <c r="J383" s="9">
        <v>0</v>
      </c>
      <c r="K383" s="9">
        <v>0</v>
      </c>
      <c r="L383" s="9">
        <v>0</v>
      </c>
      <c r="M383" s="9">
        <v>0</v>
      </c>
      <c r="N383" s="9">
        <v>0</v>
      </c>
      <c r="O383" s="9">
        <v>0</v>
      </c>
      <c r="P383" s="9">
        <v>0</v>
      </c>
      <c r="Q383" s="9">
        <v>0</v>
      </c>
      <c r="R383" s="9">
        <v>0</v>
      </c>
      <c r="S383" s="9">
        <v>0</v>
      </c>
      <c r="T383" s="9">
        <v>0</v>
      </c>
      <c r="U383" s="9">
        <v>0</v>
      </c>
      <c r="V383" s="9"/>
      <c r="W383" s="9">
        <v>0</v>
      </c>
      <c r="X383" s="9">
        <v>0</v>
      </c>
    </row>
    <row r="384" spans="1:24" ht="12.75" customHeight="1" x14ac:dyDescent="0.2">
      <c r="A384" s="2" t="s">
        <v>680</v>
      </c>
      <c r="B384" s="2" t="s">
        <v>192</v>
      </c>
      <c r="C384" s="9">
        <v>0</v>
      </c>
      <c r="D384" s="9">
        <v>2000</v>
      </c>
      <c r="E384" s="9">
        <v>0</v>
      </c>
      <c r="F384" s="9">
        <v>0</v>
      </c>
      <c r="G384" s="9">
        <v>0</v>
      </c>
      <c r="H384" s="9">
        <v>0</v>
      </c>
      <c r="I384" s="9">
        <v>0</v>
      </c>
      <c r="J384" s="9">
        <v>0</v>
      </c>
      <c r="K384" s="9">
        <v>0</v>
      </c>
      <c r="L384" s="9">
        <v>13567</v>
      </c>
      <c r="M384" s="9">
        <v>0</v>
      </c>
      <c r="N384" s="9">
        <v>56200</v>
      </c>
      <c r="O384" s="9">
        <v>0</v>
      </c>
      <c r="P384" s="9">
        <v>500</v>
      </c>
      <c r="Q384" s="9">
        <v>0</v>
      </c>
      <c r="R384" s="9">
        <v>0</v>
      </c>
      <c r="S384" s="9">
        <v>0</v>
      </c>
      <c r="T384" s="9">
        <v>0</v>
      </c>
      <c r="U384" s="9">
        <v>227000</v>
      </c>
      <c r="V384" s="9"/>
      <c r="W384" s="9">
        <v>174000</v>
      </c>
      <c r="X384" s="9">
        <v>500</v>
      </c>
    </row>
    <row r="385" spans="1:24" ht="12.75" customHeight="1" x14ac:dyDescent="0.2">
      <c r="A385" s="2" t="s">
        <v>702</v>
      </c>
      <c r="B385" s="2" t="s">
        <v>193</v>
      </c>
      <c r="C385" s="9">
        <v>0</v>
      </c>
      <c r="D385" s="9">
        <v>3500</v>
      </c>
      <c r="E385" s="9">
        <v>0</v>
      </c>
      <c r="F385" s="9">
        <v>0</v>
      </c>
      <c r="G385" s="9">
        <v>0</v>
      </c>
      <c r="H385" s="9">
        <v>0</v>
      </c>
      <c r="I385" s="9">
        <v>0</v>
      </c>
      <c r="J385" s="9">
        <v>0</v>
      </c>
      <c r="K385" s="9">
        <v>750</v>
      </c>
      <c r="L385" s="9">
        <v>0</v>
      </c>
      <c r="M385" s="9">
        <v>402063</v>
      </c>
      <c r="N385" s="9">
        <v>82000</v>
      </c>
      <c r="O385" s="9">
        <v>0</v>
      </c>
      <c r="P385" s="9">
        <v>0</v>
      </c>
      <c r="Q385" s="9">
        <v>0</v>
      </c>
      <c r="R385" s="9">
        <v>0</v>
      </c>
      <c r="S385" s="9">
        <v>0</v>
      </c>
      <c r="T385" s="9">
        <v>0</v>
      </c>
      <c r="U385" s="9">
        <v>10000</v>
      </c>
      <c r="V385" s="9"/>
      <c r="W385" s="9">
        <v>111099</v>
      </c>
      <c r="X385" s="9">
        <v>0</v>
      </c>
    </row>
    <row r="386" spans="1:24" ht="12.75" customHeight="1" x14ac:dyDescent="0.2">
      <c r="A386" s="2" t="s">
        <v>592</v>
      </c>
      <c r="B386" s="2" t="s">
        <v>194</v>
      </c>
      <c r="C386" s="9">
        <v>0</v>
      </c>
      <c r="D386" s="9">
        <v>0</v>
      </c>
      <c r="E386" s="9">
        <v>0</v>
      </c>
      <c r="F386" s="9">
        <v>0</v>
      </c>
      <c r="G386" s="9">
        <v>0</v>
      </c>
      <c r="H386" s="9">
        <v>0</v>
      </c>
      <c r="I386" s="9">
        <v>0</v>
      </c>
      <c r="J386" s="9">
        <v>0</v>
      </c>
      <c r="K386" s="9">
        <v>0</v>
      </c>
      <c r="L386" s="9">
        <v>0</v>
      </c>
      <c r="M386" s="9">
        <v>2500</v>
      </c>
      <c r="N386" s="9">
        <v>4000</v>
      </c>
      <c r="O386" s="9">
        <v>0</v>
      </c>
      <c r="P386" s="9">
        <v>0</v>
      </c>
      <c r="Q386" s="9">
        <v>0</v>
      </c>
      <c r="R386" s="9">
        <v>0</v>
      </c>
      <c r="S386" s="9">
        <v>0</v>
      </c>
      <c r="T386" s="9">
        <v>0</v>
      </c>
      <c r="U386" s="9">
        <v>0</v>
      </c>
      <c r="V386" s="9"/>
      <c r="W386" s="9">
        <v>0</v>
      </c>
      <c r="X386" s="9">
        <v>0</v>
      </c>
    </row>
    <row r="387" spans="1:24" ht="12.75" customHeight="1" x14ac:dyDescent="0.2">
      <c r="A387" s="2" t="s">
        <v>1043</v>
      </c>
      <c r="B387" s="2" t="s">
        <v>1044</v>
      </c>
      <c r="C387" s="9">
        <v>0</v>
      </c>
      <c r="D387" s="9">
        <v>0</v>
      </c>
      <c r="E387" s="9">
        <v>0</v>
      </c>
      <c r="F387" s="9">
        <v>0</v>
      </c>
      <c r="G387" s="9">
        <v>0</v>
      </c>
      <c r="H387" s="9">
        <v>0</v>
      </c>
      <c r="I387" s="9">
        <v>0</v>
      </c>
      <c r="J387" s="9">
        <v>0</v>
      </c>
      <c r="K387" s="9">
        <v>0</v>
      </c>
      <c r="L387" s="9">
        <v>0</v>
      </c>
      <c r="M387" s="9">
        <v>120000</v>
      </c>
      <c r="N387" s="9">
        <v>43000</v>
      </c>
      <c r="O387" s="9">
        <v>0</v>
      </c>
      <c r="P387" s="9">
        <v>40</v>
      </c>
      <c r="Q387" s="9">
        <v>0</v>
      </c>
      <c r="R387" s="9">
        <v>0</v>
      </c>
      <c r="S387" s="9">
        <v>0</v>
      </c>
      <c r="T387" s="9">
        <v>0</v>
      </c>
      <c r="U387" s="9">
        <v>0</v>
      </c>
      <c r="V387" s="9"/>
      <c r="W387" s="9">
        <v>0</v>
      </c>
      <c r="X387" s="9">
        <v>5000</v>
      </c>
    </row>
    <row r="388" spans="1:24" ht="12.75" customHeight="1" x14ac:dyDescent="0.2">
      <c r="A388" s="2" t="s">
        <v>624</v>
      </c>
      <c r="B388" s="2" t="s">
        <v>195</v>
      </c>
      <c r="C388" s="9">
        <v>0</v>
      </c>
      <c r="D388" s="9">
        <v>0</v>
      </c>
      <c r="E388" s="9">
        <v>0</v>
      </c>
      <c r="F388" s="9">
        <v>0</v>
      </c>
      <c r="G388" s="9">
        <v>0</v>
      </c>
      <c r="H388" s="9">
        <v>0</v>
      </c>
      <c r="I388" s="9">
        <v>0</v>
      </c>
      <c r="J388" s="9">
        <v>0</v>
      </c>
      <c r="K388" s="9">
        <v>0</v>
      </c>
      <c r="L388" s="9">
        <v>0</v>
      </c>
      <c r="M388" s="9">
        <v>4500</v>
      </c>
      <c r="N388" s="9">
        <v>0</v>
      </c>
      <c r="O388" s="9">
        <v>0</v>
      </c>
      <c r="P388" s="9">
        <v>0</v>
      </c>
      <c r="Q388" s="9">
        <v>0</v>
      </c>
      <c r="R388" s="9">
        <v>0</v>
      </c>
      <c r="S388" s="9">
        <v>0</v>
      </c>
      <c r="T388" s="9">
        <v>0</v>
      </c>
      <c r="U388" s="9">
        <v>0</v>
      </c>
      <c r="V388" s="9"/>
      <c r="W388" s="9">
        <v>0</v>
      </c>
      <c r="X388" s="9">
        <v>0</v>
      </c>
    </row>
    <row r="389" spans="1:24" ht="12.75" customHeight="1" x14ac:dyDescent="0.2">
      <c r="A389" s="2" t="s">
        <v>688</v>
      </c>
      <c r="B389" s="2" t="s">
        <v>196</v>
      </c>
      <c r="C389" s="9">
        <v>0</v>
      </c>
      <c r="D389" s="9">
        <v>0</v>
      </c>
      <c r="E389" s="9">
        <v>0</v>
      </c>
      <c r="F389" s="9">
        <v>0</v>
      </c>
      <c r="G389" s="9">
        <v>0</v>
      </c>
      <c r="H389" s="9">
        <v>0</v>
      </c>
      <c r="I389" s="9">
        <v>0</v>
      </c>
      <c r="J389" s="9">
        <v>0</v>
      </c>
      <c r="K389" s="9">
        <v>0</v>
      </c>
      <c r="L389" s="9">
        <v>0</v>
      </c>
      <c r="M389" s="9">
        <v>111934</v>
      </c>
      <c r="N389" s="9">
        <v>0</v>
      </c>
      <c r="O389" s="9">
        <v>0</v>
      </c>
      <c r="P389" s="9">
        <v>0</v>
      </c>
      <c r="Q389" s="9">
        <v>0</v>
      </c>
      <c r="R389" s="9">
        <v>0</v>
      </c>
      <c r="S389" s="9">
        <v>0</v>
      </c>
      <c r="T389" s="9">
        <v>16</v>
      </c>
      <c r="U389" s="9">
        <v>0</v>
      </c>
      <c r="V389" s="9"/>
      <c r="W389" s="9">
        <v>0</v>
      </c>
      <c r="X389" s="9">
        <v>0</v>
      </c>
    </row>
    <row r="390" spans="1:24" ht="12.75" customHeight="1" x14ac:dyDescent="0.2">
      <c r="A390" s="2" t="s">
        <v>595</v>
      </c>
      <c r="B390" s="2" t="s">
        <v>197</v>
      </c>
      <c r="C390" s="9">
        <v>0</v>
      </c>
      <c r="D390" s="9">
        <v>0</v>
      </c>
      <c r="E390" s="9">
        <v>0</v>
      </c>
      <c r="F390" s="9">
        <v>0</v>
      </c>
      <c r="G390" s="9">
        <v>0</v>
      </c>
      <c r="H390" s="9">
        <v>0</v>
      </c>
      <c r="I390" s="9">
        <v>0</v>
      </c>
      <c r="J390" s="9">
        <v>0</v>
      </c>
      <c r="K390" s="9">
        <v>0</v>
      </c>
      <c r="L390" s="9">
        <v>6500</v>
      </c>
      <c r="M390" s="9">
        <v>4625</v>
      </c>
      <c r="N390" s="9">
        <v>0</v>
      </c>
      <c r="O390" s="9">
        <v>0</v>
      </c>
      <c r="P390" s="9">
        <v>0</v>
      </c>
      <c r="Q390" s="9">
        <v>0</v>
      </c>
      <c r="R390" s="9">
        <v>0</v>
      </c>
      <c r="S390" s="9">
        <v>0</v>
      </c>
      <c r="T390" s="9">
        <v>0</v>
      </c>
      <c r="U390" s="9">
        <v>0</v>
      </c>
      <c r="V390" s="9"/>
      <c r="W390" s="9">
        <v>0</v>
      </c>
      <c r="X390" s="9">
        <v>0</v>
      </c>
    </row>
    <row r="391" spans="1:24" ht="12.75" customHeight="1" x14ac:dyDescent="0.2">
      <c r="A391" s="2" t="s">
        <v>540</v>
      </c>
      <c r="B391" s="2" t="s">
        <v>198</v>
      </c>
      <c r="C391" s="9">
        <v>0</v>
      </c>
      <c r="D391" s="9">
        <v>0</v>
      </c>
      <c r="E391" s="9">
        <v>0</v>
      </c>
      <c r="F391" s="9">
        <v>0</v>
      </c>
      <c r="G391" s="9">
        <v>0</v>
      </c>
      <c r="H391" s="9">
        <v>0</v>
      </c>
      <c r="I391" s="9">
        <v>0</v>
      </c>
      <c r="J391" s="9">
        <v>0</v>
      </c>
      <c r="K391" s="9">
        <v>0</v>
      </c>
      <c r="L391" s="9">
        <v>0</v>
      </c>
      <c r="M391" s="9">
        <v>0</v>
      </c>
      <c r="N391" s="9">
        <v>0</v>
      </c>
      <c r="O391" s="9">
        <v>0</v>
      </c>
      <c r="P391" s="9">
        <v>0</v>
      </c>
      <c r="Q391" s="9">
        <v>0</v>
      </c>
      <c r="R391" s="9">
        <v>0</v>
      </c>
      <c r="S391" s="9">
        <v>0</v>
      </c>
      <c r="T391" s="9">
        <v>0</v>
      </c>
      <c r="U391" s="9">
        <v>0</v>
      </c>
      <c r="V391" s="9"/>
      <c r="W391" s="9">
        <v>0</v>
      </c>
      <c r="X391" s="9">
        <v>0</v>
      </c>
    </row>
    <row r="392" spans="1:24" ht="12.75" customHeight="1" x14ac:dyDescent="0.2">
      <c r="A392" s="2" t="s">
        <v>693</v>
      </c>
      <c r="B392" s="2" t="s">
        <v>199</v>
      </c>
      <c r="C392" s="9">
        <v>19</v>
      </c>
      <c r="D392" s="9">
        <v>0</v>
      </c>
      <c r="E392" s="9">
        <v>0</v>
      </c>
      <c r="F392" s="9">
        <v>0</v>
      </c>
      <c r="G392" s="9">
        <v>0</v>
      </c>
      <c r="H392" s="9">
        <v>0</v>
      </c>
      <c r="I392" s="9">
        <v>0</v>
      </c>
      <c r="J392" s="9">
        <v>0</v>
      </c>
      <c r="K392" s="9">
        <v>0</v>
      </c>
      <c r="L392" s="9">
        <v>0</v>
      </c>
      <c r="M392" s="9">
        <v>735456</v>
      </c>
      <c r="N392" s="9">
        <v>288000</v>
      </c>
      <c r="O392" s="9">
        <v>0</v>
      </c>
      <c r="P392" s="9">
        <v>0</v>
      </c>
      <c r="Q392" s="9">
        <v>0</v>
      </c>
      <c r="R392" s="9">
        <v>0</v>
      </c>
      <c r="S392" s="9">
        <v>0</v>
      </c>
      <c r="T392" s="9">
        <v>0</v>
      </c>
      <c r="U392" s="9">
        <v>0</v>
      </c>
      <c r="V392" s="9"/>
      <c r="W392" s="9">
        <v>18400</v>
      </c>
      <c r="X392" s="9">
        <v>0</v>
      </c>
    </row>
    <row r="393" spans="1:24" ht="12.75" customHeight="1" x14ac:dyDescent="0.2">
      <c r="A393" s="2" t="s">
        <v>541</v>
      </c>
      <c r="B393" s="2" t="s">
        <v>200</v>
      </c>
      <c r="C393" s="9">
        <v>0</v>
      </c>
      <c r="D393" s="9">
        <v>0</v>
      </c>
      <c r="E393" s="9">
        <v>0</v>
      </c>
      <c r="F393" s="9">
        <v>0</v>
      </c>
      <c r="G393" s="9">
        <v>0</v>
      </c>
      <c r="H393" s="9">
        <v>0</v>
      </c>
      <c r="I393" s="9">
        <v>0</v>
      </c>
      <c r="J393" s="9">
        <v>0</v>
      </c>
      <c r="K393" s="9">
        <v>0</v>
      </c>
      <c r="L393" s="9">
        <v>0</v>
      </c>
      <c r="M393" s="9">
        <v>28207</v>
      </c>
      <c r="N393" s="9">
        <v>0</v>
      </c>
      <c r="O393" s="9">
        <v>0</v>
      </c>
      <c r="P393" s="9">
        <v>0</v>
      </c>
      <c r="Q393" s="9">
        <v>0</v>
      </c>
      <c r="R393" s="9">
        <v>0</v>
      </c>
      <c r="S393" s="9">
        <v>0</v>
      </c>
      <c r="T393" s="9">
        <v>0</v>
      </c>
      <c r="U393" s="9">
        <v>0</v>
      </c>
      <c r="V393" s="9"/>
      <c r="W393" s="9">
        <v>3500</v>
      </c>
      <c r="X393" s="9">
        <v>0</v>
      </c>
    </row>
    <row r="394" spans="1:24" ht="12.75" customHeight="1" x14ac:dyDescent="0.2">
      <c r="A394" s="2" t="s">
        <v>1045</v>
      </c>
      <c r="B394" s="2" t="s">
        <v>1046</v>
      </c>
      <c r="C394" s="9">
        <v>0</v>
      </c>
      <c r="D394" s="9">
        <v>0</v>
      </c>
      <c r="E394" s="9">
        <v>0</v>
      </c>
      <c r="F394" s="9">
        <v>0</v>
      </c>
      <c r="G394" s="9">
        <v>0</v>
      </c>
      <c r="H394" s="9">
        <v>0</v>
      </c>
      <c r="I394" s="9">
        <v>0</v>
      </c>
      <c r="J394" s="9">
        <v>0</v>
      </c>
      <c r="K394" s="9">
        <v>0</v>
      </c>
      <c r="L394" s="9">
        <v>0</v>
      </c>
      <c r="M394" s="9">
        <v>0</v>
      </c>
      <c r="N394" s="9">
        <v>0</v>
      </c>
      <c r="O394" s="9">
        <v>0</v>
      </c>
      <c r="P394" s="9">
        <v>0</v>
      </c>
      <c r="Q394" s="9">
        <v>0</v>
      </c>
      <c r="R394" s="9">
        <v>0</v>
      </c>
      <c r="S394" s="9">
        <v>0</v>
      </c>
      <c r="T394" s="9">
        <v>0</v>
      </c>
      <c r="U394" s="9">
        <v>0</v>
      </c>
      <c r="V394" s="9"/>
      <c r="W394" s="9">
        <v>0</v>
      </c>
      <c r="X394" s="9">
        <v>0</v>
      </c>
    </row>
    <row r="395" spans="1:24" ht="12.75" customHeight="1" x14ac:dyDescent="0.2">
      <c r="A395" s="2" t="s">
        <v>801</v>
      </c>
      <c r="B395" s="2" t="s">
        <v>892</v>
      </c>
      <c r="C395" s="9">
        <v>0</v>
      </c>
      <c r="D395" s="9">
        <v>0</v>
      </c>
      <c r="E395" s="9">
        <v>0</v>
      </c>
      <c r="F395" s="9">
        <v>0</v>
      </c>
      <c r="G395" s="9">
        <v>0</v>
      </c>
      <c r="H395" s="9">
        <v>0</v>
      </c>
      <c r="I395" s="9">
        <v>0</v>
      </c>
      <c r="J395" s="9">
        <v>0</v>
      </c>
      <c r="K395" s="9">
        <v>0</v>
      </c>
      <c r="L395" s="9">
        <v>0</v>
      </c>
      <c r="M395" s="9">
        <v>5810</v>
      </c>
      <c r="N395" s="9">
        <v>0</v>
      </c>
      <c r="O395" s="9">
        <v>0</v>
      </c>
      <c r="P395" s="9">
        <v>0</v>
      </c>
      <c r="Q395" s="9">
        <v>0</v>
      </c>
      <c r="R395" s="9">
        <v>0</v>
      </c>
      <c r="S395" s="9">
        <v>0</v>
      </c>
      <c r="T395" s="9">
        <v>0</v>
      </c>
      <c r="U395" s="9">
        <v>0</v>
      </c>
      <c r="V395" s="9"/>
      <c r="W395" s="9">
        <v>0</v>
      </c>
      <c r="X395" s="9">
        <v>0</v>
      </c>
    </row>
    <row r="396" spans="1:24" ht="12.75" customHeight="1" x14ac:dyDescent="0.2">
      <c r="A396" s="2" t="s">
        <v>621</v>
      </c>
      <c r="B396" s="2" t="s">
        <v>383</v>
      </c>
      <c r="C396" s="9">
        <v>0</v>
      </c>
      <c r="D396" s="9">
        <v>0</v>
      </c>
      <c r="E396" s="9">
        <v>0</v>
      </c>
      <c r="F396" s="9">
        <v>0</v>
      </c>
      <c r="G396" s="9">
        <v>0</v>
      </c>
      <c r="H396" s="9">
        <v>0</v>
      </c>
      <c r="I396" s="9">
        <v>101</v>
      </c>
      <c r="J396" s="9">
        <v>0</v>
      </c>
      <c r="K396" s="9">
        <v>0</v>
      </c>
      <c r="L396" s="9">
        <v>0</v>
      </c>
      <c r="M396" s="9">
        <v>231229</v>
      </c>
      <c r="N396" s="9">
        <v>49200</v>
      </c>
      <c r="O396" s="9">
        <v>0</v>
      </c>
      <c r="P396" s="9">
        <v>0</v>
      </c>
      <c r="Q396" s="9">
        <v>0</v>
      </c>
      <c r="R396" s="9">
        <v>0</v>
      </c>
      <c r="S396" s="9">
        <v>0</v>
      </c>
      <c r="T396" s="9">
        <v>0</v>
      </c>
      <c r="U396" s="9">
        <v>0</v>
      </c>
      <c r="V396" s="9"/>
      <c r="W396" s="9">
        <v>0</v>
      </c>
      <c r="X396" s="9">
        <v>0</v>
      </c>
    </row>
    <row r="397" spans="1:24" ht="12.75" customHeight="1" x14ac:dyDescent="0.2">
      <c r="A397" s="2" t="s">
        <v>401</v>
      </c>
      <c r="B397" s="2" t="s">
        <v>201</v>
      </c>
      <c r="C397" s="9">
        <v>0</v>
      </c>
      <c r="D397" s="9">
        <v>0</v>
      </c>
      <c r="E397" s="9">
        <v>0</v>
      </c>
      <c r="F397" s="9">
        <v>0</v>
      </c>
      <c r="G397" s="9">
        <v>0</v>
      </c>
      <c r="H397" s="9">
        <v>0</v>
      </c>
      <c r="I397" s="9">
        <v>0</v>
      </c>
      <c r="J397" s="9">
        <v>0</v>
      </c>
      <c r="K397" s="9">
        <v>0</v>
      </c>
      <c r="L397" s="9">
        <v>0</v>
      </c>
      <c r="M397" s="9">
        <v>45442</v>
      </c>
      <c r="N397" s="9">
        <v>8000</v>
      </c>
      <c r="O397" s="9">
        <v>0</v>
      </c>
      <c r="P397" s="9">
        <v>0</v>
      </c>
      <c r="Q397" s="9">
        <v>0</v>
      </c>
      <c r="R397" s="9">
        <v>0</v>
      </c>
      <c r="S397" s="9">
        <v>0</v>
      </c>
      <c r="T397" s="9">
        <v>0</v>
      </c>
      <c r="U397" s="9">
        <v>16000</v>
      </c>
      <c r="V397" s="9"/>
      <c r="W397" s="9">
        <v>0</v>
      </c>
      <c r="X397" s="9">
        <v>0</v>
      </c>
    </row>
    <row r="398" spans="1:24" ht="12.75" customHeight="1" x14ac:dyDescent="0.2">
      <c r="A398" s="2" t="s">
        <v>703</v>
      </c>
      <c r="B398" s="2" t="s">
        <v>202</v>
      </c>
      <c r="C398" s="9">
        <v>0</v>
      </c>
      <c r="D398" s="9">
        <v>4000</v>
      </c>
      <c r="E398" s="9">
        <v>0</v>
      </c>
      <c r="F398" s="9">
        <v>6952</v>
      </c>
      <c r="G398" s="9">
        <v>0</v>
      </c>
      <c r="H398" s="9">
        <v>0</v>
      </c>
      <c r="I398" s="9">
        <v>0</v>
      </c>
      <c r="J398" s="9">
        <v>0</v>
      </c>
      <c r="K398" s="9">
        <v>0</v>
      </c>
      <c r="L398" s="9">
        <v>0</v>
      </c>
      <c r="M398" s="9">
        <v>122200</v>
      </c>
      <c r="N398" s="9">
        <v>25000</v>
      </c>
      <c r="O398" s="9">
        <v>0</v>
      </c>
      <c r="P398" s="9">
        <v>0</v>
      </c>
      <c r="Q398" s="9">
        <v>0</v>
      </c>
      <c r="R398" s="9">
        <v>0</v>
      </c>
      <c r="S398" s="9">
        <v>0</v>
      </c>
      <c r="T398" s="9">
        <v>0</v>
      </c>
      <c r="U398" s="9">
        <v>0</v>
      </c>
      <c r="V398" s="9"/>
      <c r="W398" s="9">
        <v>5600</v>
      </c>
      <c r="X398" s="9">
        <v>10836</v>
      </c>
    </row>
    <row r="399" spans="1:24" ht="12.75" customHeight="1" x14ac:dyDescent="0.2">
      <c r="A399" s="2" t="s">
        <v>622</v>
      </c>
      <c r="B399" s="2" t="s">
        <v>351</v>
      </c>
      <c r="C399" s="9">
        <v>0</v>
      </c>
      <c r="D399" s="9">
        <v>0</v>
      </c>
      <c r="E399" s="9">
        <v>0</v>
      </c>
      <c r="F399" s="9">
        <v>0</v>
      </c>
      <c r="G399" s="9">
        <v>0</v>
      </c>
      <c r="H399" s="9">
        <v>0</v>
      </c>
      <c r="I399" s="9">
        <v>0</v>
      </c>
      <c r="J399" s="9">
        <v>0</v>
      </c>
      <c r="K399" s="9">
        <v>0</v>
      </c>
      <c r="L399" s="9">
        <v>0</v>
      </c>
      <c r="M399" s="9">
        <v>173250</v>
      </c>
      <c r="N399" s="9">
        <v>142500</v>
      </c>
      <c r="O399" s="9">
        <v>0</v>
      </c>
      <c r="P399" s="9">
        <v>0</v>
      </c>
      <c r="Q399" s="9">
        <v>0</v>
      </c>
      <c r="R399" s="9">
        <v>0</v>
      </c>
      <c r="S399" s="9">
        <v>0</v>
      </c>
      <c r="T399" s="9">
        <v>0</v>
      </c>
      <c r="U399" s="9">
        <v>38000</v>
      </c>
      <c r="V399" s="9"/>
      <c r="W399" s="9">
        <v>7956</v>
      </c>
      <c r="X399" s="9">
        <v>0</v>
      </c>
    </row>
    <row r="400" spans="1:24" ht="12.75" customHeight="1" x14ac:dyDescent="0.2">
      <c r="A400" s="2" t="s">
        <v>1047</v>
      </c>
      <c r="B400" s="2" t="s">
        <v>1048</v>
      </c>
      <c r="C400" s="9">
        <v>0</v>
      </c>
      <c r="D400" s="9">
        <v>0</v>
      </c>
      <c r="E400" s="9">
        <v>0</v>
      </c>
      <c r="F400" s="9">
        <v>0</v>
      </c>
      <c r="G400" s="9">
        <v>0</v>
      </c>
      <c r="H400" s="9">
        <v>0</v>
      </c>
      <c r="I400" s="9">
        <v>0</v>
      </c>
      <c r="J400" s="9">
        <v>0</v>
      </c>
      <c r="K400" s="9">
        <v>0</v>
      </c>
      <c r="L400" s="9">
        <v>0</v>
      </c>
      <c r="M400" s="9">
        <v>128598</v>
      </c>
      <c r="N400" s="9">
        <v>26700</v>
      </c>
      <c r="O400" s="9">
        <v>3000</v>
      </c>
      <c r="P400" s="9">
        <v>0</v>
      </c>
      <c r="Q400" s="9">
        <v>0</v>
      </c>
      <c r="R400" s="9">
        <v>0</v>
      </c>
      <c r="S400" s="9">
        <v>0</v>
      </c>
      <c r="T400" s="9">
        <v>0</v>
      </c>
      <c r="U400" s="9">
        <v>13500</v>
      </c>
      <c r="V400" s="9"/>
      <c r="W400" s="9">
        <v>0</v>
      </c>
      <c r="X400" s="9">
        <v>0</v>
      </c>
    </row>
    <row r="401" spans="1:24" ht="12.75" customHeight="1" x14ac:dyDescent="0.2">
      <c r="A401" s="2" t="s">
        <v>408</v>
      </c>
      <c r="B401" s="2" t="s">
        <v>203</v>
      </c>
      <c r="C401" s="9">
        <v>0</v>
      </c>
      <c r="D401" s="9">
        <v>0</v>
      </c>
      <c r="E401" s="9">
        <v>0</v>
      </c>
      <c r="F401" s="9">
        <v>0</v>
      </c>
      <c r="G401" s="9">
        <v>0</v>
      </c>
      <c r="H401" s="9">
        <v>0</v>
      </c>
      <c r="I401" s="9">
        <v>0</v>
      </c>
      <c r="J401" s="9">
        <v>0</v>
      </c>
      <c r="K401" s="9">
        <v>0</v>
      </c>
      <c r="L401" s="9">
        <v>0</v>
      </c>
      <c r="M401" s="9">
        <v>0</v>
      </c>
      <c r="N401" s="9">
        <v>0</v>
      </c>
      <c r="O401" s="9">
        <v>0</v>
      </c>
      <c r="P401" s="9">
        <v>0</v>
      </c>
      <c r="Q401" s="9">
        <v>0</v>
      </c>
      <c r="R401" s="9">
        <v>0</v>
      </c>
      <c r="S401" s="9">
        <v>0</v>
      </c>
      <c r="T401" s="9">
        <v>0</v>
      </c>
      <c r="U401" s="9">
        <v>0</v>
      </c>
      <c r="V401" s="9"/>
      <c r="W401" s="9">
        <v>0</v>
      </c>
      <c r="X401" s="9">
        <v>0</v>
      </c>
    </row>
    <row r="402" spans="1:24" ht="12.75" customHeight="1" x14ac:dyDescent="0.2">
      <c r="A402" s="2" t="s">
        <v>415</v>
      </c>
      <c r="B402" s="2" t="s">
        <v>204</v>
      </c>
      <c r="C402" s="9">
        <v>0</v>
      </c>
      <c r="D402" s="9">
        <v>0</v>
      </c>
      <c r="E402" s="9">
        <v>0</v>
      </c>
      <c r="F402" s="9">
        <v>0</v>
      </c>
      <c r="G402" s="9">
        <v>0</v>
      </c>
      <c r="H402" s="9">
        <v>0</v>
      </c>
      <c r="I402" s="9">
        <v>0</v>
      </c>
      <c r="J402" s="9">
        <v>0</v>
      </c>
      <c r="K402" s="9">
        <v>0</v>
      </c>
      <c r="L402" s="9">
        <v>0</v>
      </c>
      <c r="M402" s="9">
        <v>0</v>
      </c>
      <c r="N402" s="9">
        <v>0</v>
      </c>
      <c r="O402" s="9">
        <v>0</v>
      </c>
      <c r="P402" s="9">
        <v>0</v>
      </c>
      <c r="Q402" s="9">
        <v>0</v>
      </c>
      <c r="R402" s="9">
        <v>0</v>
      </c>
      <c r="S402" s="9">
        <v>0</v>
      </c>
      <c r="T402" s="9">
        <v>0</v>
      </c>
      <c r="U402" s="9">
        <v>0</v>
      </c>
      <c r="V402" s="9"/>
      <c r="W402" s="9">
        <v>0</v>
      </c>
      <c r="X402" s="9">
        <v>0</v>
      </c>
    </row>
    <row r="403" spans="1:24" ht="12.75" customHeight="1" x14ac:dyDescent="0.2">
      <c r="A403" s="2" t="s">
        <v>442</v>
      </c>
      <c r="B403" s="2" t="s">
        <v>205</v>
      </c>
      <c r="C403" s="9">
        <v>0</v>
      </c>
      <c r="D403" s="9">
        <v>0</v>
      </c>
      <c r="E403" s="9">
        <v>0</v>
      </c>
      <c r="F403" s="9">
        <v>0</v>
      </c>
      <c r="G403" s="9">
        <v>0</v>
      </c>
      <c r="H403" s="9">
        <v>0</v>
      </c>
      <c r="I403" s="9">
        <v>0</v>
      </c>
      <c r="J403" s="9">
        <v>0</v>
      </c>
      <c r="K403" s="9">
        <v>0</v>
      </c>
      <c r="L403" s="9">
        <v>0</v>
      </c>
      <c r="M403" s="9">
        <v>0</v>
      </c>
      <c r="N403" s="9">
        <v>0</v>
      </c>
      <c r="O403" s="9">
        <v>0</v>
      </c>
      <c r="P403" s="9">
        <v>0</v>
      </c>
      <c r="Q403" s="9">
        <v>0</v>
      </c>
      <c r="R403" s="9">
        <v>0</v>
      </c>
      <c r="S403" s="9">
        <v>0</v>
      </c>
      <c r="T403" s="9">
        <v>0</v>
      </c>
      <c r="U403" s="9">
        <v>1000</v>
      </c>
      <c r="V403" s="9"/>
      <c r="W403" s="9">
        <v>3133</v>
      </c>
      <c r="X403" s="9">
        <v>0</v>
      </c>
    </row>
    <row r="404" spans="1:24" ht="12.75" customHeight="1" x14ac:dyDescent="0.2">
      <c r="A404" s="2" t="s">
        <v>393</v>
      </c>
      <c r="B404" s="2" t="s">
        <v>206</v>
      </c>
      <c r="C404" s="9">
        <v>0</v>
      </c>
      <c r="D404" s="9">
        <v>0</v>
      </c>
      <c r="E404" s="9">
        <v>0</v>
      </c>
      <c r="F404" s="9">
        <v>0</v>
      </c>
      <c r="G404" s="9">
        <v>0</v>
      </c>
      <c r="H404" s="9">
        <v>0</v>
      </c>
      <c r="I404" s="9">
        <v>0</v>
      </c>
      <c r="J404" s="9">
        <v>0</v>
      </c>
      <c r="K404" s="9">
        <v>0</v>
      </c>
      <c r="L404" s="9">
        <v>0</v>
      </c>
      <c r="M404" s="9">
        <v>87451</v>
      </c>
      <c r="N404" s="9">
        <v>16170</v>
      </c>
      <c r="O404" s="9">
        <v>0</v>
      </c>
      <c r="P404" s="9">
        <v>30</v>
      </c>
      <c r="Q404" s="9">
        <v>0</v>
      </c>
      <c r="R404" s="9">
        <v>0</v>
      </c>
      <c r="S404" s="9">
        <v>0</v>
      </c>
      <c r="T404" s="9">
        <v>0</v>
      </c>
      <c r="U404" s="9">
        <v>0</v>
      </c>
      <c r="V404" s="9"/>
      <c r="W404" s="9">
        <v>0</v>
      </c>
      <c r="X404" s="9">
        <v>0</v>
      </c>
    </row>
    <row r="405" spans="1:24" ht="12.75" customHeight="1" x14ac:dyDescent="0.2">
      <c r="A405" s="2" t="s">
        <v>450</v>
      </c>
      <c r="B405" s="2" t="s">
        <v>207</v>
      </c>
      <c r="C405" s="9">
        <v>8</v>
      </c>
      <c r="D405" s="9">
        <v>0</v>
      </c>
      <c r="E405" s="9">
        <v>0</v>
      </c>
      <c r="F405" s="9">
        <v>0</v>
      </c>
      <c r="G405" s="9">
        <v>0</v>
      </c>
      <c r="H405" s="9">
        <v>0</v>
      </c>
      <c r="I405" s="9">
        <v>0</v>
      </c>
      <c r="J405" s="9">
        <v>0</v>
      </c>
      <c r="K405" s="9">
        <v>0</v>
      </c>
      <c r="L405" s="9">
        <v>0</v>
      </c>
      <c r="M405" s="9">
        <v>0</v>
      </c>
      <c r="N405" s="9">
        <v>0</v>
      </c>
      <c r="O405" s="9">
        <v>0</v>
      </c>
      <c r="P405" s="9">
        <v>0</v>
      </c>
      <c r="Q405" s="9">
        <v>0</v>
      </c>
      <c r="R405" s="9">
        <v>0</v>
      </c>
      <c r="S405" s="9">
        <v>0</v>
      </c>
      <c r="T405" s="9">
        <v>0</v>
      </c>
      <c r="U405" s="9">
        <v>0</v>
      </c>
      <c r="V405" s="9"/>
      <c r="W405" s="9">
        <v>0</v>
      </c>
      <c r="X405" s="9">
        <v>0</v>
      </c>
    </row>
    <row r="406" spans="1:24" ht="12.75" customHeight="1" x14ac:dyDescent="0.2">
      <c r="A406" s="2" t="s">
        <v>576</v>
      </c>
      <c r="B406" s="2" t="s">
        <v>208</v>
      </c>
      <c r="C406" s="9">
        <v>0</v>
      </c>
      <c r="D406" s="9">
        <v>0</v>
      </c>
      <c r="E406" s="9">
        <v>0</v>
      </c>
      <c r="F406" s="9">
        <v>0</v>
      </c>
      <c r="G406" s="9">
        <v>0</v>
      </c>
      <c r="H406" s="9">
        <v>0</v>
      </c>
      <c r="I406" s="9">
        <v>0</v>
      </c>
      <c r="J406" s="9">
        <v>0</v>
      </c>
      <c r="K406" s="9">
        <v>0</v>
      </c>
      <c r="L406" s="9">
        <v>0</v>
      </c>
      <c r="M406" s="9">
        <v>0</v>
      </c>
      <c r="N406" s="9">
        <v>0</v>
      </c>
      <c r="O406" s="9">
        <v>0</v>
      </c>
      <c r="P406" s="9">
        <v>0</v>
      </c>
      <c r="Q406" s="9">
        <v>0</v>
      </c>
      <c r="R406" s="9">
        <v>0</v>
      </c>
      <c r="S406" s="9">
        <v>0</v>
      </c>
      <c r="T406" s="9">
        <v>0</v>
      </c>
      <c r="U406" s="9">
        <v>0</v>
      </c>
      <c r="V406" s="9"/>
      <c r="W406" s="9">
        <v>0</v>
      </c>
      <c r="X406" s="9">
        <v>0</v>
      </c>
    </row>
    <row r="407" spans="1:24" ht="12.75" customHeight="1" x14ac:dyDescent="0.2">
      <c r="A407" s="2" t="s">
        <v>577</v>
      </c>
      <c r="B407" s="2" t="s">
        <v>209</v>
      </c>
      <c r="C407" s="9">
        <v>0</v>
      </c>
      <c r="D407" s="9">
        <v>0</v>
      </c>
      <c r="E407" s="9">
        <v>0</v>
      </c>
      <c r="F407" s="9">
        <v>0</v>
      </c>
      <c r="G407" s="9">
        <v>0</v>
      </c>
      <c r="H407" s="9">
        <v>0</v>
      </c>
      <c r="I407" s="9">
        <v>0</v>
      </c>
      <c r="J407" s="9">
        <v>0</v>
      </c>
      <c r="K407" s="9">
        <v>0</v>
      </c>
      <c r="L407" s="9">
        <v>0</v>
      </c>
      <c r="M407" s="9">
        <v>4000</v>
      </c>
      <c r="N407" s="9">
        <v>0</v>
      </c>
      <c r="O407" s="9">
        <v>0</v>
      </c>
      <c r="P407" s="9">
        <v>0</v>
      </c>
      <c r="Q407" s="9">
        <v>0</v>
      </c>
      <c r="R407" s="9">
        <v>0</v>
      </c>
      <c r="S407" s="9">
        <v>0</v>
      </c>
      <c r="T407" s="9">
        <v>0</v>
      </c>
      <c r="U407" s="9">
        <v>0</v>
      </c>
      <c r="V407" s="9"/>
      <c r="W407" s="9">
        <v>0</v>
      </c>
      <c r="X407" s="9">
        <v>0</v>
      </c>
    </row>
    <row r="408" spans="1:24" ht="12.75" customHeight="1" x14ac:dyDescent="0.2">
      <c r="A408" s="2" t="s">
        <v>432</v>
      </c>
      <c r="B408" s="2" t="s">
        <v>210</v>
      </c>
      <c r="C408" s="9">
        <v>0</v>
      </c>
      <c r="D408" s="9">
        <v>2050</v>
      </c>
      <c r="E408" s="9">
        <v>0</v>
      </c>
      <c r="F408" s="9">
        <v>0</v>
      </c>
      <c r="G408" s="9">
        <v>0</v>
      </c>
      <c r="H408" s="9">
        <v>0</v>
      </c>
      <c r="I408" s="9">
        <v>0</v>
      </c>
      <c r="J408" s="9">
        <v>0</v>
      </c>
      <c r="K408" s="9">
        <v>0</v>
      </c>
      <c r="L408" s="9">
        <v>0</v>
      </c>
      <c r="M408" s="9">
        <v>0</v>
      </c>
      <c r="N408" s="9">
        <v>0</v>
      </c>
      <c r="O408" s="9">
        <v>0</v>
      </c>
      <c r="P408" s="9">
        <v>0</v>
      </c>
      <c r="Q408" s="9">
        <v>0</v>
      </c>
      <c r="R408" s="9">
        <v>0</v>
      </c>
      <c r="S408" s="9">
        <v>0</v>
      </c>
      <c r="T408" s="9">
        <v>0</v>
      </c>
      <c r="U408" s="9">
        <v>0</v>
      </c>
      <c r="V408" s="9"/>
      <c r="W408" s="9">
        <v>1000</v>
      </c>
      <c r="X408" s="9">
        <v>0</v>
      </c>
    </row>
    <row r="409" spans="1:24" ht="12.75" customHeight="1" x14ac:dyDescent="0.2">
      <c r="A409" s="2" t="s">
        <v>1049</v>
      </c>
      <c r="B409" s="2" t="s">
        <v>1050</v>
      </c>
      <c r="C409" s="9">
        <v>0</v>
      </c>
      <c r="D409" s="9">
        <v>3300</v>
      </c>
      <c r="E409" s="9">
        <v>0</v>
      </c>
      <c r="F409" s="9">
        <v>0</v>
      </c>
      <c r="G409" s="9">
        <v>223</v>
      </c>
      <c r="H409" s="9">
        <v>0</v>
      </c>
      <c r="I409" s="9">
        <v>0</v>
      </c>
      <c r="J409" s="9">
        <v>0</v>
      </c>
      <c r="K409" s="9">
        <v>0</v>
      </c>
      <c r="L409" s="9">
        <v>0</v>
      </c>
      <c r="M409" s="9">
        <v>594519</v>
      </c>
      <c r="N409" s="9">
        <v>18000</v>
      </c>
      <c r="O409" s="9">
        <v>0</v>
      </c>
      <c r="P409" s="9">
        <v>5500</v>
      </c>
      <c r="Q409" s="9">
        <v>0</v>
      </c>
      <c r="R409" s="9">
        <v>0</v>
      </c>
      <c r="S409" s="9">
        <v>0</v>
      </c>
      <c r="T409" s="9">
        <v>0</v>
      </c>
      <c r="U409" s="9">
        <v>0</v>
      </c>
      <c r="V409" s="9"/>
      <c r="W409" s="9">
        <v>25000</v>
      </c>
      <c r="X409" s="9">
        <v>2500</v>
      </c>
    </row>
    <row r="410" spans="1:24" ht="12.75" customHeight="1" x14ac:dyDescent="0.2">
      <c r="A410" s="2" t="s">
        <v>586</v>
      </c>
      <c r="B410" s="2" t="s">
        <v>211</v>
      </c>
      <c r="C410" s="9">
        <v>0</v>
      </c>
      <c r="D410" s="9">
        <v>0</v>
      </c>
      <c r="E410" s="9">
        <v>0</v>
      </c>
      <c r="F410" s="9">
        <v>0</v>
      </c>
      <c r="G410" s="9">
        <v>0</v>
      </c>
      <c r="H410" s="9">
        <v>0</v>
      </c>
      <c r="I410" s="9">
        <v>0</v>
      </c>
      <c r="J410" s="9">
        <v>0</v>
      </c>
      <c r="K410" s="9">
        <v>0</v>
      </c>
      <c r="L410" s="9">
        <v>0</v>
      </c>
      <c r="M410" s="9">
        <v>0</v>
      </c>
      <c r="N410" s="9">
        <v>0</v>
      </c>
      <c r="O410" s="9">
        <v>0</v>
      </c>
      <c r="P410" s="9">
        <v>0</v>
      </c>
      <c r="Q410" s="9">
        <v>0</v>
      </c>
      <c r="R410" s="9">
        <v>0</v>
      </c>
      <c r="S410" s="9">
        <v>0</v>
      </c>
      <c r="T410" s="9">
        <v>0</v>
      </c>
      <c r="U410" s="9">
        <v>0</v>
      </c>
      <c r="V410" s="9"/>
      <c r="W410" s="9">
        <v>0</v>
      </c>
      <c r="X410" s="9">
        <v>0</v>
      </c>
    </row>
    <row r="411" spans="1:24" ht="12.75" customHeight="1" x14ac:dyDescent="0.2">
      <c r="A411" s="2" t="s">
        <v>602</v>
      </c>
      <c r="B411" s="2" t="s">
        <v>212</v>
      </c>
      <c r="C411" s="9">
        <v>0</v>
      </c>
      <c r="D411" s="9">
        <v>0</v>
      </c>
      <c r="E411" s="9">
        <v>0</v>
      </c>
      <c r="F411" s="9">
        <v>0</v>
      </c>
      <c r="G411" s="9">
        <v>0</v>
      </c>
      <c r="H411" s="9">
        <v>0</v>
      </c>
      <c r="I411" s="9">
        <v>0</v>
      </c>
      <c r="J411" s="9">
        <v>0</v>
      </c>
      <c r="K411" s="9">
        <v>0</v>
      </c>
      <c r="L411" s="9">
        <v>0</v>
      </c>
      <c r="M411" s="9">
        <v>0</v>
      </c>
      <c r="N411" s="9">
        <v>0</v>
      </c>
      <c r="O411" s="9">
        <v>0</v>
      </c>
      <c r="P411" s="9">
        <v>0</v>
      </c>
      <c r="Q411" s="9">
        <v>0</v>
      </c>
      <c r="R411" s="9">
        <v>0</v>
      </c>
      <c r="S411" s="9">
        <v>0</v>
      </c>
      <c r="T411" s="9">
        <v>0</v>
      </c>
      <c r="U411" s="9">
        <v>0</v>
      </c>
      <c r="V411" s="9"/>
      <c r="W411" s="9">
        <v>0</v>
      </c>
      <c r="X411" s="9">
        <v>0</v>
      </c>
    </row>
    <row r="412" spans="1:24" ht="12.75" customHeight="1" x14ac:dyDescent="0.2">
      <c r="A412" s="2" t="s">
        <v>617</v>
      </c>
      <c r="B412" s="2" t="s">
        <v>213</v>
      </c>
      <c r="C412" s="9">
        <v>0</v>
      </c>
      <c r="D412" s="9">
        <v>0</v>
      </c>
      <c r="E412" s="9">
        <v>0</v>
      </c>
      <c r="F412" s="9">
        <v>0</v>
      </c>
      <c r="G412" s="9">
        <v>0</v>
      </c>
      <c r="H412" s="9">
        <v>0</v>
      </c>
      <c r="I412" s="9">
        <v>0</v>
      </c>
      <c r="J412" s="9">
        <v>0</v>
      </c>
      <c r="K412" s="9">
        <v>0</v>
      </c>
      <c r="L412" s="9">
        <v>0</v>
      </c>
      <c r="M412" s="9">
        <v>0</v>
      </c>
      <c r="N412" s="9">
        <v>0</v>
      </c>
      <c r="O412" s="9">
        <v>0</v>
      </c>
      <c r="P412" s="9">
        <v>0</v>
      </c>
      <c r="Q412" s="9">
        <v>0</v>
      </c>
      <c r="R412" s="9">
        <v>0</v>
      </c>
      <c r="S412" s="9">
        <v>0</v>
      </c>
      <c r="T412" s="9">
        <v>0</v>
      </c>
      <c r="U412" s="9">
        <v>0</v>
      </c>
      <c r="V412" s="9"/>
      <c r="W412" s="9">
        <v>0</v>
      </c>
      <c r="X412" s="9">
        <v>0</v>
      </c>
    </row>
    <row r="413" spans="1:24" ht="12.75" customHeight="1" x14ac:dyDescent="0.2">
      <c r="A413" s="2" t="s">
        <v>558</v>
      </c>
      <c r="B413" s="2" t="s">
        <v>214</v>
      </c>
      <c r="C413" s="9">
        <v>0</v>
      </c>
      <c r="D413" s="9">
        <v>0</v>
      </c>
      <c r="E413" s="9">
        <v>0</v>
      </c>
      <c r="F413" s="9">
        <v>0</v>
      </c>
      <c r="G413" s="9">
        <v>0</v>
      </c>
      <c r="H413" s="9">
        <v>0</v>
      </c>
      <c r="I413" s="9">
        <v>0</v>
      </c>
      <c r="J413" s="9">
        <v>0</v>
      </c>
      <c r="K413" s="9">
        <v>0</v>
      </c>
      <c r="L413" s="9">
        <v>0</v>
      </c>
      <c r="M413" s="9">
        <v>472</v>
      </c>
      <c r="N413" s="9">
        <v>0</v>
      </c>
      <c r="O413" s="9">
        <v>0</v>
      </c>
      <c r="P413" s="9">
        <v>0</v>
      </c>
      <c r="Q413" s="9">
        <v>0</v>
      </c>
      <c r="R413" s="9">
        <v>0</v>
      </c>
      <c r="S413" s="9">
        <v>0</v>
      </c>
      <c r="T413" s="9">
        <v>0</v>
      </c>
      <c r="U413" s="9">
        <v>0</v>
      </c>
      <c r="V413" s="9"/>
      <c r="W413" s="9">
        <v>0</v>
      </c>
      <c r="X413" s="9">
        <v>0</v>
      </c>
    </row>
    <row r="414" spans="1:24" ht="12.75" customHeight="1" x14ac:dyDescent="0.2">
      <c r="A414" s="2" t="s">
        <v>626</v>
      </c>
      <c r="B414" s="2" t="s">
        <v>215</v>
      </c>
      <c r="C414" s="9">
        <v>0</v>
      </c>
      <c r="D414" s="9">
        <v>0</v>
      </c>
      <c r="E414" s="9">
        <v>0</v>
      </c>
      <c r="F414" s="9">
        <v>0</v>
      </c>
      <c r="G414" s="9">
        <v>0</v>
      </c>
      <c r="H414" s="9">
        <v>0</v>
      </c>
      <c r="I414" s="9">
        <v>0</v>
      </c>
      <c r="J414" s="9">
        <v>0</v>
      </c>
      <c r="K414" s="9">
        <v>0</v>
      </c>
      <c r="L414" s="9">
        <v>0</v>
      </c>
      <c r="M414" s="9">
        <v>0</v>
      </c>
      <c r="N414" s="9">
        <v>0</v>
      </c>
      <c r="O414" s="9">
        <v>0</v>
      </c>
      <c r="P414" s="9">
        <v>0</v>
      </c>
      <c r="Q414" s="9">
        <v>0</v>
      </c>
      <c r="R414" s="9">
        <v>0</v>
      </c>
      <c r="S414" s="9">
        <v>0</v>
      </c>
      <c r="T414" s="9">
        <v>0</v>
      </c>
      <c r="U414" s="9">
        <v>0</v>
      </c>
      <c r="V414" s="9"/>
      <c r="W414" s="9">
        <v>0</v>
      </c>
      <c r="X414" s="9">
        <v>0</v>
      </c>
    </row>
    <row r="415" spans="1:24" ht="12.75" customHeight="1" x14ac:dyDescent="0.2">
      <c r="A415" s="2" t="s">
        <v>634</v>
      </c>
      <c r="B415" s="2" t="s">
        <v>216</v>
      </c>
      <c r="C415" s="9">
        <v>0</v>
      </c>
      <c r="D415" s="9">
        <v>0</v>
      </c>
      <c r="E415" s="9">
        <v>0</v>
      </c>
      <c r="F415" s="9">
        <v>0</v>
      </c>
      <c r="G415" s="9">
        <v>20</v>
      </c>
      <c r="H415" s="9">
        <v>0</v>
      </c>
      <c r="I415" s="9">
        <v>0</v>
      </c>
      <c r="J415" s="9">
        <v>0</v>
      </c>
      <c r="K415" s="9">
        <v>0</v>
      </c>
      <c r="L415" s="9">
        <v>0</v>
      </c>
      <c r="M415" s="9">
        <v>0</v>
      </c>
      <c r="N415" s="9">
        <v>0</v>
      </c>
      <c r="O415" s="9">
        <v>0</v>
      </c>
      <c r="P415" s="9">
        <v>0</v>
      </c>
      <c r="Q415" s="9">
        <v>0</v>
      </c>
      <c r="R415" s="9">
        <v>0</v>
      </c>
      <c r="S415" s="9">
        <v>0</v>
      </c>
      <c r="T415" s="9">
        <v>0</v>
      </c>
      <c r="U415" s="9">
        <v>0</v>
      </c>
      <c r="V415" s="9"/>
      <c r="W415" s="9">
        <v>135</v>
      </c>
      <c r="X415" s="9">
        <v>0</v>
      </c>
    </row>
    <row r="416" spans="1:24" ht="12.75" customHeight="1" x14ac:dyDescent="0.2">
      <c r="A416" s="2" t="s">
        <v>697</v>
      </c>
      <c r="B416" s="2" t="s">
        <v>217</v>
      </c>
      <c r="C416" s="9">
        <v>0</v>
      </c>
      <c r="D416" s="9">
        <v>0</v>
      </c>
      <c r="E416" s="9">
        <v>0</v>
      </c>
      <c r="F416" s="9">
        <v>0</v>
      </c>
      <c r="G416" s="9">
        <v>0</v>
      </c>
      <c r="H416" s="9">
        <v>0</v>
      </c>
      <c r="I416" s="9">
        <v>0</v>
      </c>
      <c r="J416" s="9">
        <v>0</v>
      </c>
      <c r="K416" s="9">
        <v>0</v>
      </c>
      <c r="L416" s="9">
        <v>0</v>
      </c>
      <c r="M416" s="9">
        <v>282128</v>
      </c>
      <c r="N416" s="9">
        <v>8000</v>
      </c>
      <c r="O416" s="9">
        <v>0</v>
      </c>
      <c r="P416" s="9">
        <v>0</v>
      </c>
      <c r="Q416" s="9">
        <v>0</v>
      </c>
      <c r="R416" s="9">
        <v>0</v>
      </c>
      <c r="S416" s="9">
        <v>0</v>
      </c>
      <c r="T416" s="9">
        <v>0</v>
      </c>
      <c r="U416" s="9">
        <v>2000</v>
      </c>
      <c r="V416" s="9"/>
      <c r="W416" s="9">
        <v>0</v>
      </c>
      <c r="X416" s="9">
        <v>0</v>
      </c>
    </row>
    <row r="417" spans="1:24" ht="12.75" customHeight="1" x14ac:dyDescent="0.2">
      <c r="A417" s="2" t="s">
        <v>1051</v>
      </c>
      <c r="B417" s="2" t="s">
        <v>1052</v>
      </c>
      <c r="C417" s="9">
        <v>0</v>
      </c>
      <c r="D417" s="9">
        <v>0</v>
      </c>
      <c r="E417" s="9">
        <v>0</v>
      </c>
      <c r="F417" s="9">
        <v>0</v>
      </c>
      <c r="G417" s="9">
        <v>0</v>
      </c>
      <c r="H417" s="9">
        <v>0</v>
      </c>
      <c r="I417" s="9">
        <v>0</v>
      </c>
      <c r="J417" s="9">
        <v>0</v>
      </c>
      <c r="K417" s="9">
        <v>0</v>
      </c>
      <c r="L417" s="9">
        <v>0</v>
      </c>
      <c r="M417" s="9">
        <v>20952</v>
      </c>
      <c r="N417" s="9">
        <v>0</v>
      </c>
      <c r="O417" s="9">
        <v>0</v>
      </c>
      <c r="P417" s="9">
        <v>0</v>
      </c>
      <c r="Q417" s="9">
        <v>0</v>
      </c>
      <c r="R417" s="9">
        <v>0</v>
      </c>
      <c r="S417" s="9">
        <v>0</v>
      </c>
      <c r="T417" s="9">
        <v>0</v>
      </c>
      <c r="U417" s="9">
        <v>0</v>
      </c>
      <c r="V417" s="9"/>
      <c r="W417" s="9">
        <v>0</v>
      </c>
      <c r="X417" s="9">
        <v>0</v>
      </c>
    </row>
    <row r="418" spans="1:24" ht="12.75" customHeight="1" x14ac:dyDescent="0.2">
      <c r="A418" s="2" t="s">
        <v>806</v>
      </c>
      <c r="B418" s="2" t="s">
        <v>896</v>
      </c>
      <c r="C418" s="9">
        <v>0</v>
      </c>
      <c r="D418" s="9">
        <v>0</v>
      </c>
      <c r="E418" s="9">
        <v>0</v>
      </c>
      <c r="F418" s="9">
        <v>0</v>
      </c>
      <c r="G418" s="9">
        <v>0</v>
      </c>
      <c r="H418" s="9">
        <v>0</v>
      </c>
      <c r="I418" s="9">
        <v>0</v>
      </c>
      <c r="J418" s="9">
        <v>0</v>
      </c>
      <c r="K418" s="9">
        <v>0</v>
      </c>
      <c r="L418" s="9">
        <v>0</v>
      </c>
      <c r="M418" s="9">
        <v>90798</v>
      </c>
      <c r="N418" s="9">
        <v>0</v>
      </c>
      <c r="O418" s="9">
        <v>0</v>
      </c>
      <c r="P418" s="9">
        <v>0</v>
      </c>
      <c r="Q418" s="9">
        <v>0</v>
      </c>
      <c r="R418" s="9">
        <v>0</v>
      </c>
      <c r="S418" s="9">
        <v>0</v>
      </c>
      <c r="T418" s="9">
        <v>0</v>
      </c>
      <c r="U418" s="9">
        <v>0</v>
      </c>
      <c r="V418" s="9"/>
      <c r="W418" s="9">
        <v>0</v>
      </c>
      <c r="X418" s="9">
        <v>0</v>
      </c>
    </row>
    <row r="419" spans="1:24" ht="12.75" customHeight="1" x14ac:dyDescent="0.2">
      <c r="A419" s="2" t="s">
        <v>495</v>
      </c>
      <c r="B419" s="2" t="s">
        <v>218</v>
      </c>
      <c r="C419" s="9">
        <v>189</v>
      </c>
      <c r="D419" s="9">
        <v>2450</v>
      </c>
      <c r="E419" s="9">
        <v>0</v>
      </c>
      <c r="F419" s="9">
        <v>0</v>
      </c>
      <c r="G419" s="9">
        <v>0</v>
      </c>
      <c r="H419" s="9">
        <v>0</v>
      </c>
      <c r="I419" s="9">
        <v>0</v>
      </c>
      <c r="J419" s="9">
        <v>0</v>
      </c>
      <c r="K419" s="9">
        <v>0</v>
      </c>
      <c r="L419" s="9">
        <v>0</v>
      </c>
      <c r="M419" s="9">
        <v>112000</v>
      </c>
      <c r="N419" s="9">
        <v>5000</v>
      </c>
      <c r="O419" s="9">
        <v>0</v>
      </c>
      <c r="P419" s="9">
        <v>2688</v>
      </c>
      <c r="Q419" s="9">
        <v>0</v>
      </c>
      <c r="R419" s="9">
        <v>0</v>
      </c>
      <c r="S419" s="9">
        <v>0</v>
      </c>
      <c r="T419" s="9">
        <v>0</v>
      </c>
      <c r="U419" s="9">
        <v>4000</v>
      </c>
      <c r="V419" s="9"/>
      <c r="W419" s="9">
        <v>28575</v>
      </c>
      <c r="X419" s="9">
        <v>0</v>
      </c>
    </row>
    <row r="420" spans="1:24" ht="12.75" customHeight="1" x14ac:dyDescent="0.2">
      <c r="A420" s="2" t="s">
        <v>472</v>
      </c>
      <c r="B420" s="2" t="s">
        <v>219</v>
      </c>
      <c r="C420" s="9">
        <v>0</v>
      </c>
      <c r="D420" s="9">
        <v>0</v>
      </c>
      <c r="E420" s="9">
        <v>0</v>
      </c>
      <c r="F420" s="9">
        <v>0</v>
      </c>
      <c r="G420" s="9">
        <v>0</v>
      </c>
      <c r="H420" s="9">
        <v>0</v>
      </c>
      <c r="I420" s="9">
        <v>0</v>
      </c>
      <c r="J420" s="9">
        <v>0</v>
      </c>
      <c r="K420" s="9">
        <v>0</v>
      </c>
      <c r="L420" s="9">
        <v>0</v>
      </c>
      <c r="M420" s="9">
        <v>155274</v>
      </c>
      <c r="N420" s="9">
        <v>0</v>
      </c>
      <c r="O420" s="9">
        <v>0</v>
      </c>
      <c r="P420" s="9">
        <v>0</v>
      </c>
      <c r="Q420" s="9">
        <v>0</v>
      </c>
      <c r="R420" s="9">
        <v>0</v>
      </c>
      <c r="S420" s="9">
        <v>0</v>
      </c>
      <c r="T420" s="9">
        <v>0</v>
      </c>
      <c r="U420" s="9">
        <v>0</v>
      </c>
      <c r="V420" s="9"/>
      <c r="W420" s="9">
        <v>46500</v>
      </c>
      <c r="X420" s="9">
        <v>0</v>
      </c>
    </row>
    <row r="421" spans="1:24" ht="12.75" customHeight="1" x14ac:dyDescent="0.2">
      <c r="A421" s="2" t="s">
        <v>720</v>
      </c>
      <c r="B421" s="2" t="s">
        <v>220</v>
      </c>
      <c r="C421" s="9">
        <v>0</v>
      </c>
      <c r="D421" s="9">
        <v>0</v>
      </c>
      <c r="E421" s="9">
        <v>0</v>
      </c>
      <c r="F421" s="9">
        <v>0</v>
      </c>
      <c r="G421" s="9">
        <v>0</v>
      </c>
      <c r="H421" s="9">
        <v>0</v>
      </c>
      <c r="I421" s="9">
        <v>0</v>
      </c>
      <c r="J421" s="9">
        <v>0</v>
      </c>
      <c r="K421" s="9">
        <v>0</v>
      </c>
      <c r="L421" s="9">
        <v>0</v>
      </c>
      <c r="M421" s="9">
        <v>761709</v>
      </c>
      <c r="N421" s="9">
        <v>0</v>
      </c>
      <c r="O421" s="9">
        <v>0</v>
      </c>
      <c r="P421" s="9">
        <v>0</v>
      </c>
      <c r="Q421" s="9">
        <v>0</v>
      </c>
      <c r="R421" s="9">
        <v>0</v>
      </c>
      <c r="S421" s="9">
        <v>0</v>
      </c>
      <c r="T421" s="9">
        <v>0</v>
      </c>
      <c r="U421" s="9">
        <v>0</v>
      </c>
      <c r="V421" s="9"/>
      <c r="W421" s="9">
        <v>0</v>
      </c>
      <c r="X421" s="9">
        <v>0</v>
      </c>
    </row>
    <row r="422" spans="1:24" ht="12.75" customHeight="1" x14ac:dyDescent="0.2">
      <c r="A422" s="2" t="s">
        <v>653</v>
      </c>
      <c r="B422" s="2" t="s">
        <v>221</v>
      </c>
      <c r="C422" s="9">
        <v>0</v>
      </c>
      <c r="D422" s="9">
        <v>0</v>
      </c>
      <c r="E422" s="9">
        <v>0</v>
      </c>
      <c r="F422" s="9">
        <v>0</v>
      </c>
      <c r="G422" s="9">
        <v>0</v>
      </c>
      <c r="H422" s="9">
        <v>0</v>
      </c>
      <c r="I422" s="9">
        <v>34</v>
      </c>
      <c r="J422" s="9">
        <v>0</v>
      </c>
      <c r="K422" s="9">
        <v>0</v>
      </c>
      <c r="L422" s="9">
        <v>0</v>
      </c>
      <c r="M422" s="9">
        <v>0</v>
      </c>
      <c r="N422" s="9">
        <v>0</v>
      </c>
      <c r="O422" s="9">
        <v>0</v>
      </c>
      <c r="P422" s="9">
        <v>0</v>
      </c>
      <c r="Q422" s="9">
        <v>0</v>
      </c>
      <c r="R422" s="9">
        <v>0</v>
      </c>
      <c r="S422" s="9">
        <v>0</v>
      </c>
      <c r="T422" s="9">
        <v>0</v>
      </c>
      <c r="U422" s="9">
        <v>0</v>
      </c>
      <c r="V422" s="9"/>
      <c r="W422" s="9">
        <v>1500</v>
      </c>
      <c r="X422" s="9">
        <v>0</v>
      </c>
    </row>
    <row r="423" spans="1:24" ht="12.75" customHeight="1" x14ac:dyDescent="0.2">
      <c r="A423" s="2" t="s">
        <v>522</v>
      </c>
      <c r="B423" s="2" t="s">
        <v>835</v>
      </c>
      <c r="C423" s="9">
        <v>0</v>
      </c>
      <c r="D423" s="9">
        <v>0</v>
      </c>
      <c r="E423" s="9">
        <v>0</v>
      </c>
      <c r="F423" s="9">
        <v>0</v>
      </c>
      <c r="G423" s="9">
        <v>0</v>
      </c>
      <c r="H423" s="9">
        <v>0</v>
      </c>
      <c r="I423" s="9">
        <v>0</v>
      </c>
      <c r="J423" s="9">
        <v>0</v>
      </c>
      <c r="K423" s="9">
        <v>0</v>
      </c>
      <c r="L423" s="9">
        <v>0</v>
      </c>
      <c r="M423" s="9">
        <v>1500</v>
      </c>
      <c r="N423" s="9">
        <v>0</v>
      </c>
      <c r="O423" s="9">
        <v>0</v>
      </c>
      <c r="P423" s="9">
        <v>0</v>
      </c>
      <c r="Q423" s="9">
        <v>0</v>
      </c>
      <c r="R423" s="9">
        <v>0</v>
      </c>
      <c r="S423" s="9">
        <v>0</v>
      </c>
      <c r="T423" s="9">
        <v>0</v>
      </c>
      <c r="U423" s="9">
        <v>0</v>
      </c>
      <c r="V423" s="9"/>
      <c r="W423" s="9">
        <v>0</v>
      </c>
      <c r="X423" s="9">
        <v>0</v>
      </c>
    </row>
    <row r="424" spans="1:24" ht="12.75" customHeight="1" x14ac:dyDescent="0.2">
      <c r="A424" s="2" t="s">
        <v>643</v>
      </c>
      <c r="B424" s="2" t="s">
        <v>842</v>
      </c>
      <c r="C424" s="9">
        <v>0</v>
      </c>
      <c r="D424" s="9">
        <v>0</v>
      </c>
      <c r="E424" s="9">
        <v>0</v>
      </c>
      <c r="F424" s="9">
        <v>0</v>
      </c>
      <c r="G424" s="9">
        <v>0</v>
      </c>
      <c r="H424" s="9">
        <v>0</v>
      </c>
      <c r="I424" s="9">
        <v>0</v>
      </c>
      <c r="J424" s="9">
        <v>0</v>
      </c>
      <c r="K424" s="9">
        <v>0</v>
      </c>
      <c r="L424" s="9">
        <v>0</v>
      </c>
      <c r="M424" s="9">
        <v>0</v>
      </c>
      <c r="N424" s="9">
        <v>0</v>
      </c>
      <c r="O424" s="9">
        <v>0</v>
      </c>
      <c r="P424" s="9">
        <v>0</v>
      </c>
      <c r="Q424" s="9">
        <v>0</v>
      </c>
      <c r="R424" s="9">
        <v>0</v>
      </c>
      <c r="S424" s="9">
        <v>0</v>
      </c>
      <c r="T424" s="9">
        <v>0</v>
      </c>
      <c r="U424" s="9">
        <v>0</v>
      </c>
      <c r="V424" s="9"/>
      <c r="W424" s="9">
        <v>0</v>
      </c>
      <c r="X424" s="9">
        <v>0</v>
      </c>
    </row>
    <row r="425" spans="1:24" ht="12.75" customHeight="1" x14ac:dyDescent="0.2">
      <c r="A425" s="2" t="s">
        <v>687</v>
      </c>
      <c r="B425" s="2" t="s">
        <v>845</v>
      </c>
      <c r="C425" s="9">
        <v>0</v>
      </c>
      <c r="D425" s="9">
        <v>0</v>
      </c>
      <c r="E425" s="9">
        <v>0</v>
      </c>
      <c r="F425" s="9">
        <v>0</v>
      </c>
      <c r="G425" s="9">
        <v>0</v>
      </c>
      <c r="H425" s="9">
        <v>0</v>
      </c>
      <c r="I425" s="9">
        <v>0</v>
      </c>
      <c r="J425" s="9">
        <v>0</v>
      </c>
      <c r="K425" s="9">
        <v>0</v>
      </c>
      <c r="L425" s="9">
        <v>0</v>
      </c>
      <c r="M425" s="9">
        <v>89287</v>
      </c>
      <c r="N425" s="9">
        <v>20000</v>
      </c>
      <c r="O425" s="9">
        <v>0</v>
      </c>
      <c r="P425" s="9">
        <v>0</v>
      </c>
      <c r="Q425" s="9">
        <v>0</v>
      </c>
      <c r="R425" s="9">
        <v>0</v>
      </c>
      <c r="S425" s="9">
        <v>0</v>
      </c>
      <c r="T425" s="9">
        <v>0</v>
      </c>
      <c r="U425" s="9">
        <v>5000</v>
      </c>
      <c r="V425" s="9"/>
      <c r="W425" s="9">
        <v>0</v>
      </c>
      <c r="X425" s="9">
        <v>0</v>
      </c>
    </row>
    <row r="426" spans="1:24" ht="12.75" customHeight="1" x14ac:dyDescent="0.2">
      <c r="A426" s="2" t="s">
        <v>635</v>
      </c>
      <c r="B426" s="2" t="s">
        <v>222</v>
      </c>
      <c r="C426" s="9">
        <v>0</v>
      </c>
      <c r="D426" s="9">
        <v>0</v>
      </c>
      <c r="E426" s="9">
        <v>0</v>
      </c>
      <c r="F426" s="9">
        <v>0</v>
      </c>
      <c r="G426" s="9">
        <v>0</v>
      </c>
      <c r="H426" s="9">
        <v>0</v>
      </c>
      <c r="I426" s="9">
        <v>0</v>
      </c>
      <c r="J426" s="9">
        <v>0</v>
      </c>
      <c r="K426" s="9">
        <v>0</v>
      </c>
      <c r="L426" s="9">
        <v>0</v>
      </c>
      <c r="M426" s="9">
        <v>3000</v>
      </c>
      <c r="N426" s="9">
        <v>0</v>
      </c>
      <c r="O426" s="9">
        <v>0</v>
      </c>
      <c r="P426" s="9">
        <v>0</v>
      </c>
      <c r="Q426" s="9">
        <v>0</v>
      </c>
      <c r="R426" s="9">
        <v>0</v>
      </c>
      <c r="S426" s="9">
        <v>0</v>
      </c>
      <c r="T426" s="9">
        <v>212</v>
      </c>
      <c r="U426" s="9">
        <v>0</v>
      </c>
      <c r="V426" s="9"/>
      <c r="W426" s="9">
        <v>2860</v>
      </c>
      <c r="X426" s="9">
        <v>172</v>
      </c>
    </row>
    <row r="427" spans="1:24" ht="12.75" customHeight="1" x14ac:dyDescent="0.2">
      <c r="A427" s="2" t="s">
        <v>629</v>
      </c>
      <c r="B427" s="2" t="s">
        <v>352</v>
      </c>
      <c r="C427" s="9">
        <v>0</v>
      </c>
      <c r="D427" s="9">
        <v>0</v>
      </c>
      <c r="E427" s="9">
        <v>0</v>
      </c>
      <c r="F427" s="9">
        <v>0</v>
      </c>
      <c r="G427" s="9">
        <v>0</v>
      </c>
      <c r="H427" s="9">
        <v>0</v>
      </c>
      <c r="I427" s="9">
        <v>666</v>
      </c>
      <c r="J427" s="9">
        <v>0</v>
      </c>
      <c r="K427" s="9">
        <v>0</v>
      </c>
      <c r="L427" s="9">
        <v>0</v>
      </c>
      <c r="M427" s="9">
        <v>448975</v>
      </c>
      <c r="N427" s="9">
        <v>40500</v>
      </c>
      <c r="O427" s="9">
        <v>0</v>
      </c>
      <c r="P427" s="9">
        <v>0</v>
      </c>
      <c r="Q427" s="9">
        <v>0</v>
      </c>
      <c r="R427" s="9">
        <v>0</v>
      </c>
      <c r="S427" s="9">
        <v>0</v>
      </c>
      <c r="T427" s="9">
        <v>0</v>
      </c>
      <c r="U427" s="9">
        <v>42871</v>
      </c>
      <c r="V427" s="9"/>
      <c r="W427" s="9">
        <v>0</v>
      </c>
      <c r="X427" s="9">
        <v>0</v>
      </c>
    </row>
    <row r="428" spans="1:24" ht="12.75" customHeight="1" x14ac:dyDescent="0.2">
      <c r="A428" s="2" t="s">
        <v>802</v>
      </c>
      <c r="B428" s="2" t="s">
        <v>893</v>
      </c>
      <c r="C428" s="9">
        <v>0</v>
      </c>
      <c r="D428" s="9">
        <v>0</v>
      </c>
      <c r="E428" s="9">
        <v>0</v>
      </c>
      <c r="F428" s="9">
        <v>0</v>
      </c>
      <c r="G428" s="9">
        <v>0</v>
      </c>
      <c r="H428" s="9">
        <v>0</v>
      </c>
      <c r="I428" s="9">
        <v>0</v>
      </c>
      <c r="J428" s="9">
        <v>0</v>
      </c>
      <c r="K428" s="9">
        <v>0</v>
      </c>
      <c r="L428" s="9">
        <v>0</v>
      </c>
      <c r="M428" s="9">
        <v>17750</v>
      </c>
      <c r="N428" s="9">
        <v>0</v>
      </c>
      <c r="O428" s="9">
        <v>0</v>
      </c>
      <c r="P428" s="9">
        <v>0</v>
      </c>
      <c r="Q428" s="9">
        <v>0</v>
      </c>
      <c r="R428" s="9">
        <v>0</v>
      </c>
      <c r="S428" s="9">
        <v>0</v>
      </c>
      <c r="T428" s="9">
        <v>0</v>
      </c>
      <c r="U428" s="9">
        <v>1000</v>
      </c>
      <c r="V428" s="9"/>
      <c r="W428" s="9">
        <v>0</v>
      </c>
      <c r="X428" s="9">
        <v>0</v>
      </c>
    </row>
    <row r="429" spans="1:24" ht="12.75" customHeight="1" x14ac:dyDescent="0.2">
      <c r="A429" s="2" t="s">
        <v>636</v>
      </c>
      <c r="B429" s="2" t="s">
        <v>223</v>
      </c>
      <c r="C429" s="9">
        <v>0</v>
      </c>
      <c r="D429" s="9">
        <v>0</v>
      </c>
      <c r="E429" s="9">
        <v>0</v>
      </c>
      <c r="F429" s="9">
        <v>0</v>
      </c>
      <c r="G429" s="9">
        <v>0</v>
      </c>
      <c r="H429" s="9">
        <v>0</v>
      </c>
      <c r="I429" s="9">
        <v>0</v>
      </c>
      <c r="J429" s="9">
        <v>0</v>
      </c>
      <c r="K429" s="9">
        <v>0</v>
      </c>
      <c r="L429" s="9">
        <v>0</v>
      </c>
      <c r="M429" s="9">
        <v>0</v>
      </c>
      <c r="N429" s="9">
        <v>0</v>
      </c>
      <c r="O429" s="9">
        <v>0</v>
      </c>
      <c r="P429" s="9">
        <v>0</v>
      </c>
      <c r="Q429" s="9">
        <v>0</v>
      </c>
      <c r="R429" s="9">
        <v>0</v>
      </c>
      <c r="S429" s="9">
        <v>0</v>
      </c>
      <c r="T429" s="9">
        <v>0</v>
      </c>
      <c r="U429" s="9">
        <v>0</v>
      </c>
      <c r="V429" s="9"/>
      <c r="W429" s="9">
        <v>0</v>
      </c>
      <c r="X429" s="9">
        <v>0</v>
      </c>
    </row>
    <row r="430" spans="1:24" ht="12.75" customHeight="1" x14ac:dyDescent="0.2">
      <c r="A430" s="2" t="s">
        <v>767</v>
      </c>
      <c r="B430" s="2" t="s">
        <v>866</v>
      </c>
      <c r="C430" s="9">
        <v>0</v>
      </c>
      <c r="D430" s="9">
        <v>0</v>
      </c>
      <c r="E430" s="9">
        <v>0</v>
      </c>
      <c r="F430" s="9">
        <v>0</v>
      </c>
      <c r="G430" s="9">
        <v>0</v>
      </c>
      <c r="H430" s="9">
        <v>0</v>
      </c>
      <c r="I430" s="9">
        <v>0</v>
      </c>
      <c r="J430" s="9">
        <v>0</v>
      </c>
      <c r="K430" s="9">
        <v>0</v>
      </c>
      <c r="L430" s="9">
        <v>0</v>
      </c>
      <c r="M430" s="9">
        <v>43500</v>
      </c>
      <c r="N430" s="9">
        <v>0</v>
      </c>
      <c r="O430" s="9">
        <v>0</v>
      </c>
      <c r="P430" s="9">
        <v>0</v>
      </c>
      <c r="Q430" s="9">
        <v>0</v>
      </c>
      <c r="R430" s="9">
        <v>0</v>
      </c>
      <c r="S430" s="9">
        <v>0</v>
      </c>
      <c r="T430" s="9">
        <v>0</v>
      </c>
      <c r="U430" s="9">
        <v>0</v>
      </c>
      <c r="V430" s="9"/>
      <c r="W430" s="9">
        <v>0</v>
      </c>
      <c r="X430" s="9">
        <v>0</v>
      </c>
    </row>
    <row r="431" spans="1:24" ht="12.75" customHeight="1" x14ac:dyDescent="0.2">
      <c r="A431" s="2" t="s">
        <v>523</v>
      </c>
      <c r="B431" s="2" t="s">
        <v>224</v>
      </c>
      <c r="C431" s="9">
        <v>0</v>
      </c>
      <c r="D431" s="9">
        <v>0</v>
      </c>
      <c r="E431" s="9">
        <v>0</v>
      </c>
      <c r="F431" s="9">
        <v>0</v>
      </c>
      <c r="G431" s="9">
        <v>0</v>
      </c>
      <c r="H431" s="9">
        <v>0</v>
      </c>
      <c r="I431" s="9">
        <v>0</v>
      </c>
      <c r="J431" s="9">
        <v>0</v>
      </c>
      <c r="K431" s="9">
        <v>0</v>
      </c>
      <c r="L431" s="9">
        <v>0</v>
      </c>
      <c r="M431" s="9">
        <v>5000</v>
      </c>
      <c r="N431" s="9">
        <v>0</v>
      </c>
      <c r="O431" s="9">
        <v>0</v>
      </c>
      <c r="P431" s="9">
        <v>0</v>
      </c>
      <c r="Q431" s="9">
        <v>0</v>
      </c>
      <c r="R431" s="9">
        <v>0</v>
      </c>
      <c r="S431" s="9">
        <v>0</v>
      </c>
      <c r="T431" s="9">
        <v>0</v>
      </c>
      <c r="U431" s="9">
        <v>0</v>
      </c>
      <c r="V431" s="9"/>
      <c r="W431" s="9">
        <v>0</v>
      </c>
      <c r="X431" s="9">
        <v>0</v>
      </c>
    </row>
    <row r="432" spans="1:24" ht="12.75" customHeight="1" x14ac:dyDescent="0.2">
      <c r="A432" s="2" t="s">
        <v>1053</v>
      </c>
      <c r="B432" s="2" t="s">
        <v>1054</v>
      </c>
      <c r="C432" s="9">
        <v>0</v>
      </c>
      <c r="D432" s="9">
        <v>0</v>
      </c>
      <c r="E432" s="9">
        <v>0</v>
      </c>
      <c r="F432" s="9">
        <v>0</v>
      </c>
      <c r="G432" s="9">
        <v>0</v>
      </c>
      <c r="H432" s="9">
        <v>0</v>
      </c>
      <c r="I432" s="9">
        <v>0</v>
      </c>
      <c r="J432" s="9">
        <v>0</v>
      </c>
      <c r="K432" s="9">
        <v>0</v>
      </c>
      <c r="L432" s="9">
        <v>0</v>
      </c>
      <c r="M432" s="9">
        <v>121766</v>
      </c>
      <c r="N432" s="9">
        <v>1800</v>
      </c>
      <c r="O432" s="9">
        <v>0</v>
      </c>
      <c r="P432" s="9">
        <v>0</v>
      </c>
      <c r="Q432" s="9">
        <v>0</v>
      </c>
      <c r="R432" s="9">
        <v>0</v>
      </c>
      <c r="S432" s="9">
        <v>0</v>
      </c>
      <c r="T432" s="9">
        <v>61</v>
      </c>
      <c r="U432" s="9">
        <v>0</v>
      </c>
      <c r="V432" s="9"/>
      <c r="W432" s="9">
        <v>0</v>
      </c>
      <c r="X432" s="9">
        <v>4700</v>
      </c>
    </row>
    <row r="433" spans="1:24" ht="12.75" customHeight="1" x14ac:dyDescent="0.2">
      <c r="A433" s="2" t="s">
        <v>681</v>
      </c>
      <c r="B433" s="2" t="s">
        <v>225</v>
      </c>
      <c r="C433" s="9">
        <v>0</v>
      </c>
      <c r="D433" s="9">
        <v>0</v>
      </c>
      <c r="E433" s="9">
        <v>0</v>
      </c>
      <c r="F433" s="9">
        <v>0</v>
      </c>
      <c r="G433" s="9">
        <v>0</v>
      </c>
      <c r="H433" s="9">
        <v>0</v>
      </c>
      <c r="I433" s="9">
        <v>155</v>
      </c>
      <c r="J433" s="9">
        <v>0</v>
      </c>
      <c r="K433" s="9">
        <v>0</v>
      </c>
      <c r="L433" s="9">
        <v>0</v>
      </c>
      <c r="M433" s="9">
        <v>234491</v>
      </c>
      <c r="N433" s="9">
        <v>67500</v>
      </c>
      <c r="O433" s="9">
        <v>0</v>
      </c>
      <c r="P433" s="9">
        <v>0</v>
      </c>
      <c r="Q433" s="9">
        <v>0</v>
      </c>
      <c r="R433" s="9">
        <v>0</v>
      </c>
      <c r="S433" s="9">
        <v>0</v>
      </c>
      <c r="T433" s="9">
        <v>0</v>
      </c>
      <c r="U433" s="9">
        <v>0</v>
      </c>
      <c r="V433" s="9"/>
      <c r="W433" s="9">
        <v>20625</v>
      </c>
      <c r="X433" s="9">
        <v>0</v>
      </c>
    </row>
    <row r="434" spans="1:24" ht="12.75" customHeight="1" x14ac:dyDescent="0.2">
      <c r="A434" s="2" t="s">
        <v>424</v>
      </c>
      <c r="B434" s="2" t="s">
        <v>226</v>
      </c>
      <c r="C434" s="9">
        <v>0</v>
      </c>
      <c r="D434" s="9">
        <v>0</v>
      </c>
      <c r="E434" s="9">
        <v>0</v>
      </c>
      <c r="F434" s="9">
        <v>0</v>
      </c>
      <c r="G434" s="9">
        <v>0</v>
      </c>
      <c r="H434" s="9">
        <v>0</v>
      </c>
      <c r="I434" s="9">
        <v>0</v>
      </c>
      <c r="J434" s="9">
        <v>0</v>
      </c>
      <c r="K434" s="9">
        <v>0</v>
      </c>
      <c r="L434" s="9">
        <v>0</v>
      </c>
      <c r="M434" s="9">
        <v>207397</v>
      </c>
      <c r="N434" s="9">
        <v>49000</v>
      </c>
      <c r="O434" s="9">
        <v>0</v>
      </c>
      <c r="P434" s="9">
        <v>2000</v>
      </c>
      <c r="Q434" s="9">
        <v>0</v>
      </c>
      <c r="R434" s="9">
        <v>0</v>
      </c>
      <c r="S434" s="9">
        <v>0</v>
      </c>
      <c r="T434" s="9">
        <v>0</v>
      </c>
      <c r="U434" s="9">
        <v>0</v>
      </c>
      <c r="V434" s="9"/>
      <c r="W434" s="9">
        <v>0</v>
      </c>
      <c r="X434" s="9">
        <v>0</v>
      </c>
    </row>
    <row r="435" spans="1:24" ht="12.75" customHeight="1" x14ac:dyDescent="0.2">
      <c r="A435" s="2" t="s">
        <v>628</v>
      </c>
      <c r="B435" s="2" t="s">
        <v>227</v>
      </c>
      <c r="C435" s="9">
        <v>0</v>
      </c>
      <c r="D435" s="9">
        <v>0</v>
      </c>
      <c r="E435" s="9">
        <v>0</v>
      </c>
      <c r="F435" s="9">
        <v>0</v>
      </c>
      <c r="G435" s="9">
        <v>0</v>
      </c>
      <c r="H435" s="9">
        <v>0</v>
      </c>
      <c r="I435" s="9">
        <v>0</v>
      </c>
      <c r="J435" s="9">
        <v>0</v>
      </c>
      <c r="K435" s="9">
        <v>0</v>
      </c>
      <c r="L435" s="9">
        <v>0</v>
      </c>
      <c r="M435" s="9">
        <v>215330</v>
      </c>
      <c r="N435" s="9">
        <v>20000</v>
      </c>
      <c r="O435" s="9">
        <v>0</v>
      </c>
      <c r="P435" s="9">
        <v>0</v>
      </c>
      <c r="Q435" s="9">
        <v>0</v>
      </c>
      <c r="R435" s="9">
        <v>0</v>
      </c>
      <c r="S435" s="9">
        <v>0</v>
      </c>
      <c r="T435" s="9">
        <v>0</v>
      </c>
      <c r="U435" s="9">
        <v>0</v>
      </c>
      <c r="V435" s="9"/>
      <c r="W435" s="9">
        <v>0</v>
      </c>
      <c r="X435" s="9">
        <v>0</v>
      </c>
    </row>
    <row r="436" spans="1:24" ht="12.75" customHeight="1" x14ac:dyDescent="0.2">
      <c r="A436" s="2" t="s">
        <v>1055</v>
      </c>
      <c r="B436" s="2" t="s">
        <v>1056</v>
      </c>
      <c r="C436" s="9">
        <v>0</v>
      </c>
      <c r="D436" s="9">
        <v>0</v>
      </c>
      <c r="E436" s="9">
        <v>0</v>
      </c>
      <c r="F436" s="9">
        <v>0</v>
      </c>
      <c r="G436" s="9">
        <v>0</v>
      </c>
      <c r="H436" s="9">
        <v>0</v>
      </c>
      <c r="I436" s="9">
        <v>0</v>
      </c>
      <c r="J436" s="9">
        <v>0</v>
      </c>
      <c r="K436" s="9">
        <v>0</v>
      </c>
      <c r="L436" s="9">
        <v>0</v>
      </c>
      <c r="M436" s="9">
        <v>0</v>
      </c>
      <c r="N436" s="9">
        <v>0</v>
      </c>
      <c r="O436" s="9">
        <v>0</v>
      </c>
      <c r="P436" s="9">
        <v>0</v>
      </c>
      <c r="Q436" s="9">
        <v>0</v>
      </c>
      <c r="R436" s="9">
        <v>0</v>
      </c>
      <c r="S436" s="9">
        <v>0</v>
      </c>
      <c r="T436" s="9">
        <v>0</v>
      </c>
      <c r="U436" s="9">
        <v>0</v>
      </c>
      <c r="V436" s="9"/>
      <c r="W436" s="9">
        <v>0</v>
      </c>
      <c r="X436" s="9">
        <v>0</v>
      </c>
    </row>
    <row r="437" spans="1:24" ht="12.75" customHeight="1" x14ac:dyDescent="0.2">
      <c r="A437" s="2" t="s">
        <v>662</v>
      </c>
      <c r="B437" s="2" t="s">
        <v>228</v>
      </c>
      <c r="C437" s="9">
        <v>541</v>
      </c>
      <c r="D437" s="9">
        <v>0</v>
      </c>
      <c r="E437" s="9">
        <v>0</v>
      </c>
      <c r="F437" s="9">
        <v>0</v>
      </c>
      <c r="G437" s="9">
        <v>0</v>
      </c>
      <c r="H437" s="9">
        <v>0</v>
      </c>
      <c r="I437" s="9">
        <v>0</v>
      </c>
      <c r="J437" s="9">
        <v>0</v>
      </c>
      <c r="K437" s="9">
        <v>0</v>
      </c>
      <c r="L437" s="9">
        <v>0</v>
      </c>
      <c r="M437" s="9">
        <v>0</v>
      </c>
      <c r="N437" s="9">
        <v>0</v>
      </c>
      <c r="O437" s="9">
        <v>0</v>
      </c>
      <c r="P437" s="9">
        <v>0</v>
      </c>
      <c r="Q437" s="9">
        <v>0</v>
      </c>
      <c r="R437" s="9">
        <v>0</v>
      </c>
      <c r="S437" s="9">
        <v>0</v>
      </c>
      <c r="T437" s="9">
        <v>0</v>
      </c>
      <c r="U437" s="9">
        <v>0</v>
      </c>
      <c r="V437" s="9"/>
      <c r="W437" s="9">
        <v>0</v>
      </c>
      <c r="X437" s="9">
        <v>0</v>
      </c>
    </row>
    <row r="438" spans="1:24" ht="12.75" customHeight="1" x14ac:dyDescent="0.2">
      <c r="A438" s="2" t="s">
        <v>492</v>
      </c>
      <c r="B438" s="2" t="s">
        <v>229</v>
      </c>
      <c r="C438" s="9">
        <v>0</v>
      </c>
      <c r="D438" s="9">
        <v>0</v>
      </c>
      <c r="E438" s="9">
        <v>0</v>
      </c>
      <c r="F438" s="9">
        <v>0</v>
      </c>
      <c r="G438" s="9">
        <v>0</v>
      </c>
      <c r="H438" s="9">
        <v>0</v>
      </c>
      <c r="I438" s="9">
        <v>0</v>
      </c>
      <c r="J438" s="9">
        <v>0</v>
      </c>
      <c r="K438" s="9">
        <v>0</v>
      </c>
      <c r="L438" s="9">
        <v>0</v>
      </c>
      <c r="M438" s="9">
        <v>0</v>
      </c>
      <c r="N438" s="9">
        <v>0</v>
      </c>
      <c r="O438" s="9">
        <v>0</v>
      </c>
      <c r="P438" s="9">
        <v>0</v>
      </c>
      <c r="Q438" s="9">
        <v>0</v>
      </c>
      <c r="R438" s="9">
        <v>0</v>
      </c>
      <c r="S438" s="9">
        <v>0</v>
      </c>
      <c r="T438" s="9">
        <v>0</v>
      </c>
      <c r="U438" s="9">
        <v>0</v>
      </c>
      <c r="V438" s="9"/>
      <c r="W438" s="9">
        <v>0</v>
      </c>
      <c r="X438" s="9">
        <v>0</v>
      </c>
    </row>
    <row r="439" spans="1:24" ht="12.75" customHeight="1" x14ac:dyDescent="0.2">
      <c r="A439" s="2" t="s">
        <v>638</v>
      </c>
      <c r="B439" s="2" t="s">
        <v>353</v>
      </c>
      <c r="C439" s="9">
        <v>0</v>
      </c>
      <c r="D439" s="9">
        <v>10000</v>
      </c>
      <c r="E439" s="9">
        <v>0</v>
      </c>
      <c r="F439" s="9">
        <v>0</v>
      </c>
      <c r="G439" s="9">
        <v>0</v>
      </c>
      <c r="H439" s="9">
        <v>0</v>
      </c>
      <c r="I439" s="9">
        <v>0</v>
      </c>
      <c r="J439" s="9">
        <v>0</v>
      </c>
      <c r="K439" s="9">
        <v>0</v>
      </c>
      <c r="L439" s="9">
        <v>0</v>
      </c>
      <c r="M439" s="9">
        <v>128089</v>
      </c>
      <c r="N439" s="9">
        <v>45000</v>
      </c>
      <c r="O439" s="9">
        <v>0</v>
      </c>
      <c r="P439" s="9">
        <v>0</v>
      </c>
      <c r="Q439" s="9">
        <v>0</v>
      </c>
      <c r="R439" s="9">
        <v>0</v>
      </c>
      <c r="S439" s="9">
        <v>0</v>
      </c>
      <c r="T439" s="9">
        <v>0</v>
      </c>
      <c r="U439" s="9">
        <v>130000</v>
      </c>
      <c r="V439" s="9"/>
      <c r="W439" s="9">
        <v>26000</v>
      </c>
      <c r="X439" s="9">
        <v>0</v>
      </c>
    </row>
    <row r="440" spans="1:24" ht="12.75" customHeight="1" x14ac:dyDescent="0.2">
      <c r="A440" s="2" t="s">
        <v>644</v>
      </c>
      <c r="B440" s="2" t="s">
        <v>230</v>
      </c>
      <c r="C440" s="9">
        <v>0</v>
      </c>
      <c r="D440" s="9">
        <v>0</v>
      </c>
      <c r="E440" s="9">
        <v>0</v>
      </c>
      <c r="F440" s="9">
        <v>0</v>
      </c>
      <c r="G440" s="9">
        <v>0</v>
      </c>
      <c r="H440" s="9">
        <v>0</v>
      </c>
      <c r="I440" s="9">
        <v>0</v>
      </c>
      <c r="J440" s="9">
        <v>0</v>
      </c>
      <c r="K440" s="9">
        <v>0</v>
      </c>
      <c r="L440" s="9">
        <v>0</v>
      </c>
      <c r="M440" s="9">
        <v>0</v>
      </c>
      <c r="N440" s="9">
        <v>0</v>
      </c>
      <c r="O440" s="9">
        <v>0</v>
      </c>
      <c r="P440" s="9">
        <v>0</v>
      </c>
      <c r="Q440" s="9">
        <v>0</v>
      </c>
      <c r="R440" s="9">
        <v>0</v>
      </c>
      <c r="S440" s="9">
        <v>0</v>
      </c>
      <c r="T440" s="9">
        <v>0</v>
      </c>
      <c r="U440" s="9">
        <v>0</v>
      </c>
      <c r="V440" s="9"/>
      <c r="W440" s="9">
        <v>0</v>
      </c>
      <c r="X440" s="9">
        <v>0</v>
      </c>
    </row>
    <row r="441" spans="1:24" ht="12.75" customHeight="1" x14ac:dyDescent="0.2">
      <c r="A441" s="2" t="s">
        <v>768</v>
      </c>
      <c r="B441" s="2" t="s">
        <v>867</v>
      </c>
      <c r="C441" s="9">
        <v>0</v>
      </c>
      <c r="D441" s="9">
        <v>0</v>
      </c>
      <c r="E441" s="9">
        <v>0</v>
      </c>
      <c r="F441" s="9">
        <v>0</v>
      </c>
      <c r="G441" s="9">
        <v>0</v>
      </c>
      <c r="H441" s="9">
        <v>0</v>
      </c>
      <c r="I441" s="9">
        <v>0</v>
      </c>
      <c r="J441" s="9">
        <v>0</v>
      </c>
      <c r="K441" s="9">
        <v>0</v>
      </c>
      <c r="L441" s="9">
        <v>0</v>
      </c>
      <c r="M441" s="9">
        <v>0</v>
      </c>
      <c r="N441" s="9">
        <v>0</v>
      </c>
      <c r="O441" s="9">
        <v>0</v>
      </c>
      <c r="P441" s="9">
        <v>0</v>
      </c>
      <c r="Q441" s="9">
        <v>0</v>
      </c>
      <c r="R441" s="9">
        <v>0</v>
      </c>
      <c r="S441" s="9">
        <v>0</v>
      </c>
      <c r="T441" s="9">
        <v>0</v>
      </c>
      <c r="U441" s="9">
        <v>0</v>
      </c>
      <c r="V441" s="9"/>
      <c r="W441" s="9">
        <v>0</v>
      </c>
      <c r="X441" s="9">
        <v>0</v>
      </c>
    </row>
    <row r="442" spans="1:24" ht="12.75" customHeight="1" x14ac:dyDescent="0.2">
      <c r="A442" s="2" t="s">
        <v>698</v>
      </c>
      <c r="B442" s="2" t="s">
        <v>231</v>
      </c>
      <c r="C442" s="9">
        <v>0</v>
      </c>
      <c r="D442" s="9">
        <v>0</v>
      </c>
      <c r="E442" s="9">
        <v>0</v>
      </c>
      <c r="F442" s="9">
        <v>0</v>
      </c>
      <c r="G442" s="9">
        <v>54</v>
      </c>
      <c r="H442" s="9">
        <v>0</v>
      </c>
      <c r="I442" s="9">
        <v>243</v>
      </c>
      <c r="J442" s="9">
        <v>0</v>
      </c>
      <c r="K442" s="9">
        <v>0</v>
      </c>
      <c r="L442" s="9">
        <v>127</v>
      </c>
      <c r="M442" s="9">
        <v>107500</v>
      </c>
      <c r="N442" s="9">
        <v>39500</v>
      </c>
      <c r="O442" s="9">
        <v>0</v>
      </c>
      <c r="P442" s="9">
        <v>21</v>
      </c>
      <c r="Q442" s="9">
        <v>0</v>
      </c>
      <c r="R442" s="9">
        <v>0</v>
      </c>
      <c r="S442" s="9">
        <v>0</v>
      </c>
      <c r="T442" s="9">
        <v>58</v>
      </c>
      <c r="U442" s="9">
        <v>0</v>
      </c>
      <c r="V442" s="9"/>
      <c r="W442" s="9">
        <v>30611</v>
      </c>
      <c r="X442" s="9">
        <v>158</v>
      </c>
    </row>
    <row r="443" spans="1:24" ht="12.75" customHeight="1" x14ac:dyDescent="0.2">
      <c r="A443" s="2" t="s">
        <v>646</v>
      </c>
      <c r="B443" s="2" t="s">
        <v>354</v>
      </c>
      <c r="C443" s="9">
        <v>0</v>
      </c>
      <c r="D443" s="9">
        <v>0</v>
      </c>
      <c r="E443" s="9">
        <v>0</v>
      </c>
      <c r="F443" s="9">
        <v>0</v>
      </c>
      <c r="G443" s="9">
        <v>0</v>
      </c>
      <c r="H443" s="9">
        <v>0</v>
      </c>
      <c r="I443" s="9">
        <v>0</v>
      </c>
      <c r="J443" s="9">
        <v>0</v>
      </c>
      <c r="K443" s="9">
        <v>0</v>
      </c>
      <c r="L443" s="9">
        <v>0</v>
      </c>
      <c r="M443" s="9">
        <v>295230</v>
      </c>
      <c r="N443" s="9">
        <v>11140</v>
      </c>
      <c r="O443" s="9">
        <v>0</v>
      </c>
      <c r="P443" s="9">
        <v>0</v>
      </c>
      <c r="Q443" s="9">
        <v>0</v>
      </c>
      <c r="R443" s="9">
        <v>0</v>
      </c>
      <c r="S443" s="9">
        <v>0</v>
      </c>
      <c r="T443" s="9">
        <v>0</v>
      </c>
      <c r="U443" s="9">
        <v>0</v>
      </c>
      <c r="V443" s="9"/>
      <c r="W443" s="9">
        <v>15026</v>
      </c>
      <c r="X443" s="9">
        <v>0</v>
      </c>
    </row>
    <row r="444" spans="1:24" ht="12.75" customHeight="1" x14ac:dyDescent="0.2">
      <c r="A444" s="2" t="s">
        <v>654</v>
      </c>
      <c r="B444" s="2" t="s">
        <v>232</v>
      </c>
      <c r="C444" s="9">
        <v>0</v>
      </c>
      <c r="D444" s="9">
        <v>0</v>
      </c>
      <c r="E444" s="9">
        <v>0</v>
      </c>
      <c r="F444" s="9">
        <v>0</v>
      </c>
      <c r="G444" s="9">
        <v>0</v>
      </c>
      <c r="H444" s="9">
        <v>0</v>
      </c>
      <c r="I444" s="9">
        <v>0</v>
      </c>
      <c r="J444" s="9">
        <v>0</v>
      </c>
      <c r="K444" s="9">
        <v>0</v>
      </c>
      <c r="L444" s="9">
        <v>0</v>
      </c>
      <c r="M444" s="9">
        <v>0</v>
      </c>
      <c r="N444" s="9">
        <v>0</v>
      </c>
      <c r="O444" s="9">
        <v>0</v>
      </c>
      <c r="P444" s="9">
        <v>0</v>
      </c>
      <c r="Q444" s="9">
        <v>0</v>
      </c>
      <c r="R444" s="9">
        <v>0</v>
      </c>
      <c r="S444" s="9">
        <v>0</v>
      </c>
      <c r="T444" s="9">
        <v>0</v>
      </c>
      <c r="U444" s="9">
        <v>0</v>
      </c>
      <c r="V444" s="9"/>
      <c r="W444" s="9">
        <v>0</v>
      </c>
      <c r="X444" s="9">
        <v>0</v>
      </c>
    </row>
    <row r="445" spans="1:24" ht="12.75" customHeight="1" x14ac:dyDescent="0.2">
      <c r="A445" s="2" t="s">
        <v>769</v>
      </c>
      <c r="B445" s="2" t="s">
        <v>868</v>
      </c>
      <c r="C445" s="9">
        <v>0</v>
      </c>
      <c r="D445" s="9">
        <v>0</v>
      </c>
      <c r="E445" s="9">
        <v>0</v>
      </c>
      <c r="F445" s="9">
        <v>0</v>
      </c>
      <c r="G445" s="9">
        <v>0</v>
      </c>
      <c r="H445" s="9">
        <v>0</v>
      </c>
      <c r="I445" s="9">
        <v>0</v>
      </c>
      <c r="J445" s="9">
        <v>0</v>
      </c>
      <c r="K445" s="9">
        <v>0</v>
      </c>
      <c r="L445" s="9">
        <v>0</v>
      </c>
      <c r="M445" s="9">
        <v>0</v>
      </c>
      <c r="N445" s="9">
        <v>0</v>
      </c>
      <c r="O445" s="9">
        <v>0</v>
      </c>
      <c r="P445" s="9">
        <v>0</v>
      </c>
      <c r="Q445" s="9">
        <v>0</v>
      </c>
      <c r="R445" s="9">
        <v>0</v>
      </c>
      <c r="S445" s="9">
        <v>0</v>
      </c>
      <c r="T445" s="9">
        <v>0</v>
      </c>
      <c r="U445" s="9">
        <v>0</v>
      </c>
      <c r="V445" s="9"/>
      <c r="W445" s="9">
        <v>0</v>
      </c>
      <c r="X445" s="9">
        <v>0</v>
      </c>
    </row>
    <row r="446" spans="1:24" ht="12.75" customHeight="1" x14ac:dyDescent="0.2">
      <c r="A446" s="2" t="s">
        <v>779</v>
      </c>
      <c r="B446" s="2" t="s">
        <v>873</v>
      </c>
      <c r="C446" s="9">
        <v>0</v>
      </c>
      <c r="D446" s="9">
        <v>0</v>
      </c>
      <c r="E446" s="9">
        <v>0</v>
      </c>
      <c r="F446" s="9">
        <v>0</v>
      </c>
      <c r="G446" s="9">
        <v>0</v>
      </c>
      <c r="H446" s="9">
        <v>0</v>
      </c>
      <c r="I446" s="9">
        <v>0</v>
      </c>
      <c r="J446" s="9">
        <v>0</v>
      </c>
      <c r="K446" s="9">
        <v>0</v>
      </c>
      <c r="L446" s="9">
        <v>0</v>
      </c>
      <c r="M446" s="9">
        <v>4500</v>
      </c>
      <c r="N446" s="9">
        <v>0</v>
      </c>
      <c r="O446" s="9">
        <v>0</v>
      </c>
      <c r="P446" s="9">
        <v>0</v>
      </c>
      <c r="Q446" s="9">
        <v>0</v>
      </c>
      <c r="R446" s="9">
        <v>0</v>
      </c>
      <c r="S446" s="9">
        <v>0</v>
      </c>
      <c r="T446" s="9">
        <v>0</v>
      </c>
      <c r="U446" s="9">
        <v>0</v>
      </c>
      <c r="V446" s="9"/>
      <c r="W446" s="9">
        <v>0</v>
      </c>
      <c r="X446" s="9">
        <v>0</v>
      </c>
    </row>
    <row r="447" spans="1:24" ht="12.75" customHeight="1" x14ac:dyDescent="0.2">
      <c r="A447" s="2" t="s">
        <v>742</v>
      </c>
      <c r="B447" s="2" t="s">
        <v>233</v>
      </c>
      <c r="C447" s="9">
        <v>0</v>
      </c>
      <c r="D447" s="9">
        <v>0</v>
      </c>
      <c r="E447" s="9">
        <v>0</v>
      </c>
      <c r="F447" s="9">
        <v>0</v>
      </c>
      <c r="G447" s="9">
        <v>0</v>
      </c>
      <c r="H447" s="9">
        <v>0</v>
      </c>
      <c r="I447" s="9">
        <v>0</v>
      </c>
      <c r="J447" s="9">
        <v>0</v>
      </c>
      <c r="K447" s="9">
        <v>0</v>
      </c>
      <c r="L447" s="9">
        <v>0</v>
      </c>
      <c r="M447" s="9">
        <v>49628</v>
      </c>
      <c r="N447" s="9">
        <v>0</v>
      </c>
      <c r="O447" s="9">
        <v>0</v>
      </c>
      <c r="P447" s="9">
        <v>0</v>
      </c>
      <c r="Q447" s="9">
        <v>0</v>
      </c>
      <c r="R447" s="9">
        <v>0</v>
      </c>
      <c r="S447" s="9">
        <v>0</v>
      </c>
      <c r="T447" s="9">
        <v>0</v>
      </c>
      <c r="U447" s="9">
        <v>15300</v>
      </c>
      <c r="V447" s="9"/>
      <c r="W447" s="9">
        <v>0</v>
      </c>
      <c r="X447" s="9">
        <v>0</v>
      </c>
    </row>
    <row r="448" spans="1:24" ht="12.75" customHeight="1" x14ac:dyDescent="0.2">
      <c r="A448" s="2" t="s">
        <v>542</v>
      </c>
      <c r="B448" s="2" t="s">
        <v>234</v>
      </c>
      <c r="C448" s="9">
        <v>0</v>
      </c>
      <c r="D448" s="9">
        <v>0</v>
      </c>
      <c r="E448" s="9">
        <v>0</v>
      </c>
      <c r="F448" s="9">
        <v>0</v>
      </c>
      <c r="G448" s="9">
        <v>0</v>
      </c>
      <c r="H448" s="9">
        <v>0</v>
      </c>
      <c r="I448" s="9">
        <v>0</v>
      </c>
      <c r="J448" s="9">
        <v>0</v>
      </c>
      <c r="K448" s="9">
        <v>0</v>
      </c>
      <c r="L448" s="9">
        <v>0</v>
      </c>
      <c r="M448" s="9">
        <v>0</v>
      </c>
      <c r="N448" s="9">
        <v>0</v>
      </c>
      <c r="O448" s="9">
        <v>0</v>
      </c>
      <c r="P448" s="9">
        <v>0</v>
      </c>
      <c r="Q448" s="9">
        <v>0</v>
      </c>
      <c r="R448" s="9">
        <v>0</v>
      </c>
      <c r="S448" s="9">
        <v>0</v>
      </c>
      <c r="T448" s="9">
        <v>0</v>
      </c>
      <c r="U448" s="9">
        <v>0</v>
      </c>
      <c r="V448" s="9"/>
      <c r="W448" s="9">
        <v>0</v>
      </c>
      <c r="X448" s="9">
        <v>0</v>
      </c>
    </row>
    <row r="449" spans="1:24" ht="12.75" customHeight="1" x14ac:dyDescent="0.2">
      <c r="A449" s="2" t="s">
        <v>1057</v>
      </c>
      <c r="B449" s="2" t="s">
        <v>1058</v>
      </c>
      <c r="C449" s="9">
        <v>0</v>
      </c>
      <c r="D449" s="9">
        <v>0</v>
      </c>
      <c r="E449" s="9">
        <v>0</v>
      </c>
      <c r="F449" s="9">
        <v>30</v>
      </c>
      <c r="G449" s="9">
        <v>0</v>
      </c>
      <c r="H449" s="9">
        <v>0</v>
      </c>
      <c r="I449" s="9">
        <v>495</v>
      </c>
      <c r="J449" s="9">
        <v>0</v>
      </c>
      <c r="K449" s="9">
        <v>0</v>
      </c>
      <c r="L449" s="9">
        <v>1</v>
      </c>
      <c r="M449" s="9">
        <v>244825</v>
      </c>
      <c r="N449" s="9">
        <v>98000</v>
      </c>
      <c r="O449" s="9">
        <v>0</v>
      </c>
      <c r="P449" s="9">
        <v>0</v>
      </c>
      <c r="Q449" s="9">
        <v>0</v>
      </c>
      <c r="R449" s="9">
        <v>0</v>
      </c>
      <c r="S449" s="9">
        <v>0</v>
      </c>
      <c r="T449" s="9">
        <v>10</v>
      </c>
      <c r="U449" s="9">
        <v>0</v>
      </c>
      <c r="V449" s="9"/>
      <c r="W449" s="9">
        <v>0</v>
      </c>
      <c r="X449" s="9">
        <v>0</v>
      </c>
    </row>
    <row r="450" spans="1:24" ht="12.75" customHeight="1" x14ac:dyDescent="0.2">
      <c r="A450" s="2" t="s">
        <v>672</v>
      </c>
      <c r="B450" s="2" t="s">
        <v>235</v>
      </c>
      <c r="C450" s="9">
        <v>15350</v>
      </c>
      <c r="D450" s="9">
        <v>0</v>
      </c>
      <c r="E450" s="9">
        <v>0</v>
      </c>
      <c r="F450" s="9">
        <v>5000</v>
      </c>
      <c r="G450" s="9">
        <v>0</v>
      </c>
      <c r="H450" s="9">
        <v>0</v>
      </c>
      <c r="I450" s="9">
        <v>0</v>
      </c>
      <c r="J450" s="9">
        <v>0</v>
      </c>
      <c r="K450" s="9">
        <v>0</v>
      </c>
      <c r="L450" s="9">
        <v>0</v>
      </c>
      <c r="M450" s="9">
        <v>73049</v>
      </c>
      <c r="N450" s="9">
        <v>30000</v>
      </c>
      <c r="O450" s="9">
        <v>0</v>
      </c>
      <c r="P450" s="9">
        <v>0</v>
      </c>
      <c r="Q450" s="9">
        <v>0</v>
      </c>
      <c r="R450" s="9">
        <v>0</v>
      </c>
      <c r="S450" s="9">
        <v>0</v>
      </c>
      <c r="T450" s="9">
        <v>0</v>
      </c>
      <c r="U450" s="9">
        <v>0</v>
      </c>
      <c r="V450" s="9"/>
      <c r="W450" s="9">
        <v>10000</v>
      </c>
      <c r="X450" s="9">
        <v>0</v>
      </c>
    </row>
    <row r="451" spans="1:24" ht="12.75" customHeight="1" x14ac:dyDescent="0.2">
      <c r="A451" s="2" t="s">
        <v>682</v>
      </c>
      <c r="B451" s="2" t="s">
        <v>236</v>
      </c>
      <c r="C451" s="9">
        <v>396</v>
      </c>
      <c r="D451" s="9">
        <v>0</v>
      </c>
      <c r="E451" s="9">
        <v>15000</v>
      </c>
      <c r="F451" s="9">
        <v>0</v>
      </c>
      <c r="G451" s="9">
        <v>0</v>
      </c>
      <c r="H451" s="9">
        <v>0</v>
      </c>
      <c r="I451" s="9">
        <v>0</v>
      </c>
      <c r="J451" s="9">
        <v>412</v>
      </c>
      <c r="K451" s="9">
        <v>0</v>
      </c>
      <c r="L451" s="9">
        <v>0</v>
      </c>
      <c r="M451" s="9">
        <v>315380</v>
      </c>
      <c r="N451" s="9">
        <v>25000</v>
      </c>
      <c r="O451" s="9">
        <v>0</v>
      </c>
      <c r="P451" s="9">
        <v>0</v>
      </c>
      <c r="Q451" s="9">
        <v>0</v>
      </c>
      <c r="R451" s="9">
        <v>0</v>
      </c>
      <c r="S451" s="9">
        <v>0</v>
      </c>
      <c r="T451" s="9">
        <v>0</v>
      </c>
      <c r="U451" s="9">
        <v>0</v>
      </c>
      <c r="V451" s="9"/>
      <c r="W451" s="9">
        <v>915</v>
      </c>
      <c r="X451" s="9">
        <v>0</v>
      </c>
    </row>
    <row r="452" spans="1:24" ht="12.75" customHeight="1" x14ac:dyDescent="0.2">
      <c r="A452" s="2" t="s">
        <v>637</v>
      </c>
      <c r="B452" s="2" t="s">
        <v>237</v>
      </c>
      <c r="C452" s="9">
        <v>0</v>
      </c>
      <c r="D452" s="9">
        <v>0</v>
      </c>
      <c r="E452" s="9">
        <v>0</v>
      </c>
      <c r="F452" s="9">
        <v>0</v>
      </c>
      <c r="G452" s="9">
        <v>0</v>
      </c>
      <c r="H452" s="9">
        <v>0</v>
      </c>
      <c r="I452" s="9">
        <v>0</v>
      </c>
      <c r="J452" s="9">
        <v>0</v>
      </c>
      <c r="K452" s="9">
        <v>0</v>
      </c>
      <c r="L452" s="9">
        <v>0</v>
      </c>
      <c r="M452" s="9">
        <v>22392</v>
      </c>
      <c r="N452" s="9">
        <v>0</v>
      </c>
      <c r="O452" s="9">
        <v>0</v>
      </c>
      <c r="P452" s="9">
        <v>0</v>
      </c>
      <c r="Q452" s="9">
        <v>0</v>
      </c>
      <c r="R452" s="9">
        <v>0</v>
      </c>
      <c r="S452" s="9">
        <v>0</v>
      </c>
      <c r="T452" s="9">
        <v>0</v>
      </c>
      <c r="U452" s="9">
        <v>0</v>
      </c>
      <c r="V452" s="9"/>
      <c r="W452" s="9">
        <v>0</v>
      </c>
      <c r="X452" s="9">
        <v>0</v>
      </c>
    </row>
    <row r="453" spans="1:24" ht="12.75" customHeight="1" x14ac:dyDescent="0.2">
      <c r="A453" s="2" t="s">
        <v>655</v>
      </c>
      <c r="B453" s="2" t="s">
        <v>238</v>
      </c>
      <c r="C453" s="9">
        <v>0</v>
      </c>
      <c r="D453" s="9">
        <v>0</v>
      </c>
      <c r="E453" s="9">
        <v>0</v>
      </c>
      <c r="F453" s="9">
        <v>0</v>
      </c>
      <c r="G453" s="9">
        <v>0</v>
      </c>
      <c r="H453" s="9">
        <v>0</v>
      </c>
      <c r="I453" s="9">
        <v>0</v>
      </c>
      <c r="J453" s="9">
        <v>0</v>
      </c>
      <c r="K453" s="9">
        <v>0</v>
      </c>
      <c r="L453" s="9">
        <v>0</v>
      </c>
      <c r="M453" s="9">
        <v>0</v>
      </c>
      <c r="N453" s="9">
        <v>0</v>
      </c>
      <c r="O453" s="9">
        <v>0</v>
      </c>
      <c r="P453" s="9">
        <v>0</v>
      </c>
      <c r="Q453" s="9">
        <v>0</v>
      </c>
      <c r="R453" s="9">
        <v>0</v>
      </c>
      <c r="S453" s="9">
        <v>0</v>
      </c>
      <c r="T453" s="9">
        <v>0</v>
      </c>
      <c r="U453" s="9">
        <v>0</v>
      </c>
      <c r="V453" s="9"/>
      <c r="W453" s="9">
        <v>0</v>
      </c>
      <c r="X453" s="9">
        <v>0</v>
      </c>
    </row>
    <row r="454" spans="1:24" ht="12.75" customHeight="1" x14ac:dyDescent="0.2">
      <c r="A454" s="2" t="s">
        <v>625</v>
      </c>
      <c r="B454" s="2" t="s">
        <v>239</v>
      </c>
      <c r="C454" s="9">
        <v>0</v>
      </c>
      <c r="D454" s="9">
        <v>0</v>
      </c>
      <c r="E454" s="9">
        <v>0</v>
      </c>
      <c r="F454" s="9">
        <v>0</v>
      </c>
      <c r="G454" s="9">
        <v>0</v>
      </c>
      <c r="H454" s="9">
        <v>0</v>
      </c>
      <c r="I454" s="9">
        <v>0</v>
      </c>
      <c r="J454" s="9">
        <v>0</v>
      </c>
      <c r="K454" s="9">
        <v>0</v>
      </c>
      <c r="L454" s="9">
        <v>0</v>
      </c>
      <c r="M454" s="9">
        <v>12000</v>
      </c>
      <c r="N454" s="9">
        <v>3000</v>
      </c>
      <c r="O454" s="9">
        <v>0</v>
      </c>
      <c r="P454" s="9">
        <v>0</v>
      </c>
      <c r="Q454" s="9">
        <v>0</v>
      </c>
      <c r="R454" s="9">
        <v>0</v>
      </c>
      <c r="S454" s="9">
        <v>0</v>
      </c>
      <c r="T454" s="9">
        <v>0</v>
      </c>
      <c r="U454" s="9">
        <v>0</v>
      </c>
      <c r="V454" s="9"/>
      <c r="W454" s="9">
        <v>0</v>
      </c>
      <c r="X454" s="9">
        <v>0</v>
      </c>
    </row>
    <row r="455" spans="1:24" ht="12.75" customHeight="1" x14ac:dyDescent="0.2">
      <c r="A455" s="2" t="s">
        <v>451</v>
      </c>
      <c r="B455" s="2" t="s">
        <v>240</v>
      </c>
      <c r="C455" s="9">
        <v>0</v>
      </c>
      <c r="D455" s="9">
        <v>0</v>
      </c>
      <c r="E455" s="9">
        <v>0</v>
      </c>
      <c r="F455" s="9">
        <v>0</v>
      </c>
      <c r="G455" s="9">
        <v>0</v>
      </c>
      <c r="H455" s="9">
        <v>0</v>
      </c>
      <c r="I455" s="9">
        <v>0</v>
      </c>
      <c r="J455" s="9">
        <v>0</v>
      </c>
      <c r="K455" s="9">
        <v>0</v>
      </c>
      <c r="L455" s="9">
        <v>0</v>
      </c>
      <c r="M455" s="9">
        <v>0</v>
      </c>
      <c r="N455" s="9">
        <v>0</v>
      </c>
      <c r="O455" s="9">
        <v>0</v>
      </c>
      <c r="P455" s="9">
        <v>0</v>
      </c>
      <c r="Q455" s="9">
        <v>0</v>
      </c>
      <c r="R455" s="9">
        <v>0</v>
      </c>
      <c r="S455" s="9">
        <v>0</v>
      </c>
      <c r="T455" s="9">
        <v>0</v>
      </c>
      <c r="U455" s="9">
        <v>0</v>
      </c>
      <c r="V455" s="9"/>
      <c r="W455" s="9">
        <v>0</v>
      </c>
      <c r="X455" s="9">
        <v>0</v>
      </c>
    </row>
    <row r="456" spans="1:24" ht="12.75" customHeight="1" x14ac:dyDescent="0.2">
      <c r="A456" s="2" t="s">
        <v>620</v>
      </c>
      <c r="B456" s="2" t="s">
        <v>241</v>
      </c>
      <c r="C456" s="9">
        <v>30000</v>
      </c>
      <c r="D456" s="9">
        <v>0</v>
      </c>
      <c r="E456" s="9">
        <v>0</v>
      </c>
      <c r="F456" s="9">
        <v>0</v>
      </c>
      <c r="G456" s="9">
        <v>0</v>
      </c>
      <c r="H456" s="9">
        <v>0</v>
      </c>
      <c r="I456" s="9">
        <v>0</v>
      </c>
      <c r="J456" s="9">
        <v>51</v>
      </c>
      <c r="K456" s="9">
        <v>0</v>
      </c>
      <c r="L456" s="9">
        <v>0</v>
      </c>
      <c r="M456" s="9">
        <v>63024</v>
      </c>
      <c r="N456" s="9">
        <v>30000</v>
      </c>
      <c r="O456" s="9">
        <v>0</v>
      </c>
      <c r="P456" s="9">
        <v>0</v>
      </c>
      <c r="Q456" s="9">
        <v>0</v>
      </c>
      <c r="R456" s="9">
        <v>0</v>
      </c>
      <c r="S456" s="9">
        <v>0</v>
      </c>
      <c r="T456" s="9">
        <v>0</v>
      </c>
      <c r="U456" s="9">
        <v>0</v>
      </c>
      <c r="V456" s="9"/>
      <c r="W456" s="9">
        <v>0</v>
      </c>
      <c r="X456" s="9">
        <v>0</v>
      </c>
    </row>
    <row r="457" spans="1:24" ht="12.75" customHeight="1" x14ac:dyDescent="0.2">
      <c r="A457" s="2" t="s">
        <v>485</v>
      </c>
      <c r="B457" s="2" t="s">
        <v>242</v>
      </c>
      <c r="C457" s="9">
        <v>6</v>
      </c>
      <c r="D457" s="9">
        <v>0</v>
      </c>
      <c r="E457" s="9">
        <v>0</v>
      </c>
      <c r="F457" s="9">
        <v>0</v>
      </c>
      <c r="G457" s="9">
        <v>0</v>
      </c>
      <c r="H457" s="9">
        <v>0</v>
      </c>
      <c r="I457" s="9">
        <v>0</v>
      </c>
      <c r="J457" s="9">
        <v>0</v>
      </c>
      <c r="K457" s="9">
        <v>0</v>
      </c>
      <c r="L457" s="9">
        <v>0</v>
      </c>
      <c r="M457" s="9">
        <v>22331</v>
      </c>
      <c r="N457" s="9">
        <v>0</v>
      </c>
      <c r="O457" s="9">
        <v>0</v>
      </c>
      <c r="P457" s="9">
        <v>0</v>
      </c>
      <c r="Q457" s="9">
        <v>0</v>
      </c>
      <c r="R457" s="9">
        <v>0</v>
      </c>
      <c r="S457" s="9">
        <v>0</v>
      </c>
      <c r="T457" s="9">
        <v>0</v>
      </c>
      <c r="U457" s="9">
        <v>0</v>
      </c>
      <c r="V457" s="9"/>
      <c r="W457" s="9">
        <v>0</v>
      </c>
      <c r="X457" s="9">
        <v>0</v>
      </c>
    </row>
    <row r="458" spans="1:24" ht="12.75" customHeight="1" x14ac:dyDescent="0.2">
      <c r="A458" s="2" t="s">
        <v>506</v>
      </c>
      <c r="B458" s="2" t="s">
        <v>243</v>
      </c>
      <c r="C458" s="9">
        <v>0</v>
      </c>
      <c r="D458" s="9">
        <v>0</v>
      </c>
      <c r="E458" s="9">
        <v>0</v>
      </c>
      <c r="F458" s="9">
        <v>0</v>
      </c>
      <c r="G458" s="9">
        <v>0</v>
      </c>
      <c r="H458" s="9">
        <v>0</v>
      </c>
      <c r="I458" s="9">
        <v>0</v>
      </c>
      <c r="J458" s="9">
        <v>0</v>
      </c>
      <c r="K458" s="9">
        <v>0</v>
      </c>
      <c r="L458" s="9">
        <v>0</v>
      </c>
      <c r="M458" s="9">
        <v>0</v>
      </c>
      <c r="N458" s="9">
        <v>0</v>
      </c>
      <c r="O458" s="9">
        <v>0</v>
      </c>
      <c r="P458" s="9">
        <v>0</v>
      </c>
      <c r="Q458" s="9">
        <v>0</v>
      </c>
      <c r="R458" s="9">
        <v>0</v>
      </c>
      <c r="S458" s="9">
        <v>0</v>
      </c>
      <c r="T458" s="9">
        <v>0</v>
      </c>
      <c r="U458" s="9">
        <v>0</v>
      </c>
      <c r="V458" s="9"/>
      <c r="W458" s="9">
        <v>0</v>
      </c>
      <c r="X458" s="9">
        <v>0</v>
      </c>
    </row>
    <row r="459" spans="1:24" ht="12.75" customHeight="1" x14ac:dyDescent="0.2">
      <c r="A459" s="2" t="s">
        <v>493</v>
      </c>
      <c r="B459" s="2" t="s">
        <v>244</v>
      </c>
      <c r="C459" s="9">
        <v>0</v>
      </c>
      <c r="D459" s="9">
        <v>0</v>
      </c>
      <c r="E459" s="9">
        <v>0</v>
      </c>
      <c r="F459" s="9">
        <v>0</v>
      </c>
      <c r="G459" s="9">
        <v>0</v>
      </c>
      <c r="H459" s="9">
        <v>0</v>
      </c>
      <c r="I459" s="9">
        <v>0</v>
      </c>
      <c r="J459" s="9">
        <v>0</v>
      </c>
      <c r="K459" s="9">
        <v>0</v>
      </c>
      <c r="L459" s="9">
        <v>0</v>
      </c>
      <c r="M459" s="9">
        <v>0</v>
      </c>
      <c r="N459" s="9">
        <v>0</v>
      </c>
      <c r="O459" s="9">
        <v>0</v>
      </c>
      <c r="P459" s="9">
        <v>0</v>
      </c>
      <c r="Q459" s="9">
        <v>0</v>
      </c>
      <c r="R459" s="9">
        <v>0</v>
      </c>
      <c r="S459" s="9">
        <v>0</v>
      </c>
      <c r="T459" s="9">
        <v>0</v>
      </c>
      <c r="U459" s="9">
        <v>2</v>
      </c>
      <c r="V459" s="9"/>
      <c r="W459" s="9">
        <v>0</v>
      </c>
      <c r="X459" s="9">
        <v>0</v>
      </c>
    </row>
    <row r="460" spans="1:24" ht="12.75" customHeight="1" x14ac:dyDescent="0.2">
      <c r="A460" s="2" t="s">
        <v>780</v>
      </c>
      <c r="B460" s="2" t="s">
        <v>874</v>
      </c>
      <c r="C460" s="9">
        <v>0</v>
      </c>
      <c r="D460" s="9">
        <v>0</v>
      </c>
      <c r="E460" s="9">
        <v>0</v>
      </c>
      <c r="F460" s="9">
        <v>0</v>
      </c>
      <c r="G460" s="9">
        <v>0</v>
      </c>
      <c r="H460" s="9">
        <v>0</v>
      </c>
      <c r="I460" s="9">
        <v>0</v>
      </c>
      <c r="J460" s="9">
        <v>0</v>
      </c>
      <c r="K460" s="9">
        <v>0</v>
      </c>
      <c r="L460" s="9">
        <v>0</v>
      </c>
      <c r="M460" s="9">
        <v>31800</v>
      </c>
      <c r="N460" s="9">
        <v>3500</v>
      </c>
      <c r="O460" s="9">
        <v>0</v>
      </c>
      <c r="P460" s="9">
        <v>0</v>
      </c>
      <c r="Q460" s="9">
        <v>0</v>
      </c>
      <c r="R460" s="9">
        <v>0</v>
      </c>
      <c r="S460" s="9">
        <v>0</v>
      </c>
      <c r="T460" s="9">
        <v>0</v>
      </c>
      <c r="U460" s="9">
        <v>0</v>
      </c>
      <c r="V460" s="9"/>
      <c r="W460" s="9">
        <v>0</v>
      </c>
      <c r="X460" s="9">
        <v>0</v>
      </c>
    </row>
    <row r="461" spans="1:24" ht="12.75" customHeight="1" x14ac:dyDescent="0.2">
      <c r="A461" s="2" t="s">
        <v>543</v>
      </c>
      <c r="B461" s="2" t="s">
        <v>245</v>
      </c>
      <c r="C461" s="9">
        <v>0</v>
      </c>
      <c r="D461" s="9">
        <v>0</v>
      </c>
      <c r="E461" s="9">
        <v>0</v>
      </c>
      <c r="F461" s="9">
        <v>0</v>
      </c>
      <c r="G461" s="9">
        <v>0</v>
      </c>
      <c r="H461" s="9">
        <v>0</v>
      </c>
      <c r="I461" s="9">
        <v>0</v>
      </c>
      <c r="J461" s="9">
        <v>0</v>
      </c>
      <c r="K461" s="9">
        <v>0</v>
      </c>
      <c r="L461" s="9">
        <v>0</v>
      </c>
      <c r="M461" s="9">
        <v>22146</v>
      </c>
      <c r="N461" s="9">
        <v>4500</v>
      </c>
      <c r="O461" s="9">
        <v>0</v>
      </c>
      <c r="P461" s="9">
        <v>0</v>
      </c>
      <c r="Q461" s="9">
        <v>0</v>
      </c>
      <c r="R461" s="9">
        <v>0</v>
      </c>
      <c r="S461" s="9">
        <v>0</v>
      </c>
      <c r="T461" s="9">
        <v>0</v>
      </c>
      <c r="U461" s="9">
        <v>0</v>
      </c>
      <c r="V461" s="9"/>
      <c r="W461" s="9">
        <v>0</v>
      </c>
      <c r="X461" s="9">
        <v>0</v>
      </c>
    </row>
    <row r="462" spans="1:24" ht="12.75" customHeight="1" x14ac:dyDescent="0.2">
      <c r="A462" s="2" t="s">
        <v>524</v>
      </c>
      <c r="B462" s="2" t="s">
        <v>246</v>
      </c>
      <c r="C462" s="9">
        <v>0</v>
      </c>
      <c r="D462" s="9">
        <v>0</v>
      </c>
      <c r="E462" s="9">
        <v>0</v>
      </c>
      <c r="F462" s="9">
        <v>0</v>
      </c>
      <c r="G462" s="9">
        <v>0</v>
      </c>
      <c r="H462" s="9">
        <v>0</v>
      </c>
      <c r="I462" s="9">
        <v>0</v>
      </c>
      <c r="J462" s="9">
        <v>0</v>
      </c>
      <c r="K462" s="9">
        <v>0</v>
      </c>
      <c r="L462" s="9">
        <v>0</v>
      </c>
      <c r="M462" s="9">
        <v>0</v>
      </c>
      <c r="N462" s="9">
        <v>0</v>
      </c>
      <c r="O462" s="9">
        <v>0</v>
      </c>
      <c r="P462" s="9">
        <v>0</v>
      </c>
      <c r="Q462" s="9">
        <v>0</v>
      </c>
      <c r="R462" s="9">
        <v>0</v>
      </c>
      <c r="S462" s="9">
        <v>0</v>
      </c>
      <c r="T462" s="9">
        <v>0</v>
      </c>
      <c r="U462" s="9">
        <v>0</v>
      </c>
      <c r="V462" s="9"/>
      <c r="W462" s="9">
        <v>0</v>
      </c>
      <c r="X462" s="9">
        <v>0</v>
      </c>
    </row>
    <row r="463" spans="1:24" ht="12.75" customHeight="1" x14ac:dyDescent="0.2">
      <c r="A463" s="2" t="s">
        <v>473</v>
      </c>
      <c r="B463" s="2" t="s">
        <v>247</v>
      </c>
      <c r="C463" s="9">
        <v>0</v>
      </c>
      <c r="D463" s="9">
        <v>0</v>
      </c>
      <c r="E463" s="9">
        <v>0</v>
      </c>
      <c r="F463" s="9">
        <v>0</v>
      </c>
      <c r="G463" s="9">
        <v>0</v>
      </c>
      <c r="H463" s="9">
        <v>0</v>
      </c>
      <c r="I463" s="9">
        <v>0</v>
      </c>
      <c r="J463" s="9">
        <v>0</v>
      </c>
      <c r="K463" s="9">
        <v>0</v>
      </c>
      <c r="L463" s="9">
        <v>0</v>
      </c>
      <c r="M463" s="9">
        <v>84219</v>
      </c>
      <c r="N463" s="9">
        <v>30000</v>
      </c>
      <c r="O463" s="9">
        <v>0</v>
      </c>
      <c r="P463" s="9">
        <v>0</v>
      </c>
      <c r="Q463" s="9">
        <v>0</v>
      </c>
      <c r="R463" s="9">
        <v>0</v>
      </c>
      <c r="S463" s="9">
        <v>0</v>
      </c>
      <c r="T463" s="9">
        <v>0</v>
      </c>
      <c r="U463" s="9">
        <v>0</v>
      </c>
      <c r="V463" s="9"/>
      <c r="W463" s="9">
        <v>34500</v>
      </c>
      <c r="X463" s="9">
        <v>0</v>
      </c>
    </row>
    <row r="464" spans="1:24" ht="12.75" customHeight="1" x14ac:dyDescent="0.2">
      <c r="A464" s="2" t="s">
        <v>544</v>
      </c>
      <c r="B464" s="2" t="s">
        <v>836</v>
      </c>
      <c r="C464" s="9">
        <v>0</v>
      </c>
      <c r="D464" s="9">
        <v>0</v>
      </c>
      <c r="E464" s="9">
        <v>0</v>
      </c>
      <c r="F464" s="9">
        <v>0</v>
      </c>
      <c r="G464" s="9">
        <v>0</v>
      </c>
      <c r="H464" s="9">
        <v>0</v>
      </c>
      <c r="I464" s="9">
        <v>0</v>
      </c>
      <c r="J464" s="9">
        <v>0</v>
      </c>
      <c r="K464" s="9">
        <v>0</v>
      </c>
      <c r="L464" s="9">
        <v>0</v>
      </c>
      <c r="M464" s="9">
        <v>0</v>
      </c>
      <c r="N464" s="9">
        <v>0</v>
      </c>
      <c r="O464" s="9">
        <v>0</v>
      </c>
      <c r="P464" s="9">
        <v>0</v>
      </c>
      <c r="Q464" s="9">
        <v>0</v>
      </c>
      <c r="R464" s="9">
        <v>0</v>
      </c>
      <c r="S464" s="9">
        <v>0</v>
      </c>
      <c r="T464" s="9">
        <v>0</v>
      </c>
      <c r="U464" s="9">
        <v>0</v>
      </c>
      <c r="V464" s="9"/>
      <c r="W464" s="9">
        <v>0</v>
      </c>
      <c r="X464" s="9">
        <v>0</v>
      </c>
    </row>
    <row r="465" spans="1:24" ht="12.75" customHeight="1" x14ac:dyDescent="0.2">
      <c r="A465" s="2" t="s">
        <v>444</v>
      </c>
      <c r="B465" s="2" t="s">
        <v>248</v>
      </c>
      <c r="C465" s="9">
        <v>0</v>
      </c>
      <c r="D465" s="9">
        <v>0</v>
      </c>
      <c r="E465" s="9">
        <v>0</v>
      </c>
      <c r="F465" s="9">
        <v>0</v>
      </c>
      <c r="G465" s="9">
        <v>0</v>
      </c>
      <c r="H465" s="9">
        <v>0</v>
      </c>
      <c r="I465" s="9">
        <v>0</v>
      </c>
      <c r="J465" s="9">
        <v>0</v>
      </c>
      <c r="K465" s="9">
        <v>0</v>
      </c>
      <c r="L465" s="9">
        <v>0</v>
      </c>
      <c r="M465" s="9">
        <v>122332</v>
      </c>
      <c r="N465" s="9">
        <v>10000</v>
      </c>
      <c r="O465" s="9">
        <v>0</v>
      </c>
      <c r="P465" s="9">
        <v>0</v>
      </c>
      <c r="Q465" s="9">
        <v>0</v>
      </c>
      <c r="R465" s="9">
        <v>0</v>
      </c>
      <c r="S465" s="9">
        <v>0</v>
      </c>
      <c r="T465" s="9">
        <v>0</v>
      </c>
      <c r="U465" s="9">
        <v>0</v>
      </c>
      <c r="V465" s="9"/>
      <c r="W465" s="9">
        <v>0</v>
      </c>
      <c r="X465" s="9">
        <v>0</v>
      </c>
    </row>
    <row r="466" spans="1:24" ht="12.75" customHeight="1" x14ac:dyDescent="0.2">
      <c r="A466" s="2" t="s">
        <v>1059</v>
      </c>
      <c r="B466" s="2" t="s">
        <v>1060</v>
      </c>
      <c r="C466" s="9">
        <v>0</v>
      </c>
      <c r="D466" s="9">
        <v>0</v>
      </c>
      <c r="E466" s="9">
        <v>27416</v>
      </c>
      <c r="F466" s="9">
        <v>0</v>
      </c>
      <c r="G466" s="9">
        <v>0</v>
      </c>
      <c r="H466" s="9">
        <v>0</v>
      </c>
      <c r="I466" s="9">
        <v>0</v>
      </c>
      <c r="J466" s="9">
        <v>0</v>
      </c>
      <c r="K466" s="9">
        <v>0</v>
      </c>
      <c r="L466" s="9">
        <v>0</v>
      </c>
      <c r="M466" s="9">
        <v>41878</v>
      </c>
      <c r="N466" s="9">
        <v>46000</v>
      </c>
      <c r="O466" s="9">
        <v>0</v>
      </c>
      <c r="P466" s="9">
        <v>0</v>
      </c>
      <c r="Q466" s="9">
        <v>0</v>
      </c>
      <c r="R466" s="9">
        <v>0</v>
      </c>
      <c r="S466" s="9">
        <v>0</v>
      </c>
      <c r="T466" s="9">
        <v>1046</v>
      </c>
      <c r="U466" s="9">
        <v>500</v>
      </c>
      <c r="V466" s="9"/>
      <c r="W466" s="9">
        <v>0</v>
      </c>
      <c r="X466" s="9">
        <v>0</v>
      </c>
    </row>
    <row r="467" spans="1:24" ht="12.75" customHeight="1" x14ac:dyDescent="0.2">
      <c r="A467" s="2" t="s">
        <v>452</v>
      </c>
      <c r="B467" s="2" t="s">
        <v>249</v>
      </c>
      <c r="C467" s="9">
        <v>0</v>
      </c>
      <c r="D467" s="9">
        <v>0</v>
      </c>
      <c r="E467" s="9">
        <v>0</v>
      </c>
      <c r="F467" s="9">
        <v>0</v>
      </c>
      <c r="G467" s="9">
        <v>0</v>
      </c>
      <c r="H467" s="9">
        <v>0</v>
      </c>
      <c r="I467" s="9">
        <v>0</v>
      </c>
      <c r="J467" s="9">
        <v>0</v>
      </c>
      <c r="K467" s="9">
        <v>0</v>
      </c>
      <c r="L467" s="9">
        <v>0</v>
      </c>
      <c r="M467" s="9">
        <v>2044</v>
      </c>
      <c r="N467" s="9">
        <v>0</v>
      </c>
      <c r="O467" s="9">
        <v>0</v>
      </c>
      <c r="P467" s="9">
        <v>0</v>
      </c>
      <c r="Q467" s="9">
        <v>0</v>
      </c>
      <c r="R467" s="9">
        <v>12</v>
      </c>
      <c r="S467" s="9">
        <v>0</v>
      </c>
      <c r="T467" s="9">
        <v>0</v>
      </c>
      <c r="U467" s="9">
        <v>0</v>
      </c>
      <c r="V467" s="9"/>
      <c r="W467" s="9">
        <v>0</v>
      </c>
      <c r="X467" s="9">
        <v>0</v>
      </c>
    </row>
    <row r="468" spans="1:24" ht="12.75" customHeight="1" x14ac:dyDescent="0.2">
      <c r="A468" s="2" t="s">
        <v>721</v>
      </c>
      <c r="B468" s="2" t="s">
        <v>250</v>
      </c>
      <c r="C468" s="9">
        <v>0</v>
      </c>
      <c r="D468" s="9">
        <v>0</v>
      </c>
      <c r="E468" s="9">
        <v>0</v>
      </c>
      <c r="F468" s="9">
        <v>0</v>
      </c>
      <c r="G468" s="9">
        <v>0</v>
      </c>
      <c r="H468" s="9">
        <v>0</v>
      </c>
      <c r="I468" s="9">
        <v>0</v>
      </c>
      <c r="J468" s="9">
        <v>0</v>
      </c>
      <c r="K468" s="9">
        <v>0</v>
      </c>
      <c r="L468" s="9">
        <v>0</v>
      </c>
      <c r="M468" s="9">
        <v>231575</v>
      </c>
      <c r="N468" s="9">
        <v>77500</v>
      </c>
      <c r="O468" s="9">
        <v>0</v>
      </c>
      <c r="P468" s="9">
        <v>0</v>
      </c>
      <c r="Q468" s="9">
        <v>0</v>
      </c>
      <c r="R468" s="9">
        <v>0</v>
      </c>
      <c r="S468" s="9">
        <v>0</v>
      </c>
      <c r="T468" s="9">
        <v>0</v>
      </c>
      <c r="U468" s="9">
        <v>0</v>
      </c>
      <c r="V468" s="9"/>
      <c r="W468" s="9">
        <v>0</v>
      </c>
      <c r="X468" s="9">
        <v>0</v>
      </c>
    </row>
    <row r="469" spans="1:24" ht="12.75" customHeight="1" x14ac:dyDescent="0.2">
      <c r="A469" s="2" t="s">
        <v>683</v>
      </c>
      <c r="B469" s="2" t="s">
        <v>251</v>
      </c>
      <c r="C469" s="9">
        <v>0</v>
      </c>
      <c r="D469" s="9">
        <v>0</v>
      </c>
      <c r="E469" s="9">
        <v>0</v>
      </c>
      <c r="F469" s="9">
        <v>0</v>
      </c>
      <c r="G469" s="9">
        <v>0</v>
      </c>
      <c r="H469" s="9">
        <v>0</v>
      </c>
      <c r="I469" s="9">
        <v>0</v>
      </c>
      <c r="J469" s="9">
        <v>0</v>
      </c>
      <c r="K469" s="9">
        <v>0</v>
      </c>
      <c r="L469" s="9">
        <v>0</v>
      </c>
      <c r="M469" s="9">
        <v>46427</v>
      </c>
      <c r="N469" s="9">
        <v>36000</v>
      </c>
      <c r="O469" s="9">
        <v>0</v>
      </c>
      <c r="P469" s="9">
        <v>0</v>
      </c>
      <c r="Q469" s="9">
        <v>0</v>
      </c>
      <c r="R469" s="9">
        <v>0</v>
      </c>
      <c r="S469" s="9">
        <v>0</v>
      </c>
      <c r="T469" s="9">
        <v>0</v>
      </c>
      <c r="U469" s="9">
        <v>0</v>
      </c>
      <c r="V469" s="9"/>
      <c r="W469" s="9">
        <v>0</v>
      </c>
      <c r="X469" s="9">
        <v>0</v>
      </c>
    </row>
    <row r="470" spans="1:24" ht="12.75" customHeight="1" x14ac:dyDescent="0.2">
      <c r="A470" s="2" t="s">
        <v>745</v>
      </c>
      <c r="B470" s="2" t="s">
        <v>355</v>
      </c>
      <c r="C470" s="9">
        <v>0</v>
      </c>
      <c r="D470" s="9">
        <v>0</v>
      </c>
      <c r="E470" s="9">
        <v>0</v>
      </c>
      <c r="F470" s="9">
        <v>0</v>
      </c>
      <c r="G470" s="9">
        <v>0</v>
      </c>
      <c r="H470" s="9">
        <v>0</v>
      </c>
      <c r="I470" s="9">
        <v>0</v>
      </c>
      <c r="J470" s="9">
        <v>0</v>
      </c>
      <c r="K470" s="9">
        <v>593039</v>
      </c>
      <c r="L470" s="9">
        <v>0</v>
      </c>
      <c r="M470" s="9">
        <v>2724523</v>
      </c>
      <c r="N470" s="9">
        <v>0</v>
      </c>
      <c r="O470" s="9">
        <v>0</v>
      </c>
      <c r="P470" s="9">
        <v>0</v>
      </c>
      <c r="Q470" s="9">
        <v>0</v>
      </c>
      <c r="R470" s="9">
        <v>0</v>
      </c>
      <c r="S470" s="9">
        <v>0</v>
      </c>
      <c r="T470" s="9">
        <v>0</v>
      </c>
      <c r="U470" s="9">
        <v>800000</v>
      </c>
      <c r="V470" s="9"/>
      <c r="W470" s="9">
        <v>0</v>
      </c>
      <c r="X470" s="9">
        <v>0</v>
      </c>
    </row>
    <row r="471" spans="1:24" ht="12.75" customHeight="1" x14ac:dyDescent="0.2">
      <c r="A471" s="2" t="s">
        <v>545</v>
      </c>
      <c r="B471" s="2" t="s">
        <v>252</v>
      </c>
      <c r="C471" s="9">
        <v>0</v>
      </c>
      <c r="D471" s="9">
        <v>0</v>
      </c>
      <c r="E471" s="9">
        <v>0</v>
      </c>
      <c r="F471" s="9">
        <v>0</v>
      </c>
      <c r="G471" s="9">
        <v>0</v>
      </c>
      <c r="H471" s="9">
        <v>0</v>
      </c>
      <c r="I471" s="9">
        <v>0</v>
      </c>
      <c r="J471" s="9">
        <v>0</v>
      </c>
      <c r="K471" s="9">
        <v>0</v>
      </c>
      <c r="L471" s="9">
        <v>0</v>
      </c>
      <c r="M471" s="9">
        <v>0</v>
      </c>
      <c r="N471" s="9">
        <v>0</v>
      </c>
      <c r="O471" s="9">
        <v>0</v>
      </c>
      <c r="P471" s="9">
        <v>0</v>
      </c>
      <c r="Q471" s="9">
        <v>0</v>
      </c>
      <c r="R471" s="9">
        <v>0</v>
      </c>
      <c r="S471" s="9">
        <v>0</v>
      </c>
      <c r="T471" s="9">
        <v>0</v>
      </c>
      <c r="U471" s="9">
        <v>0</v>
      </c>
      <c r="V471" s="9"/>
      <c r="W471" s="9">
        <v>0</v>
      </c>
      <c r="X471" s="9">
        <v>0</v>
      </c>
    </row>
    <row r="472" spans="1:24" ht="12.75" customHeight="1" x14ac:dyDescent="0.2">
      <c r="A472" s="2" t="s">
        <v>816</v>
      </c>
      <c r="B472" s="2" t="s">
        <v>901</v>
      </c>
      <c r="C472" s="9">
        <v>0</v>
      </c>
      <c r="D472" s="9">
        <v>0</v>
      </c>
      <c r="E472" s="9">
        <v>0</v>
      </c>
      <c r="F472" s="9">
        <v>0</v>
      </c>
      <c r="G472" s="9">
        <v>0</v>
      </c>
      <c r="H472" s="9">
        <v>0</v>
      </c>
      <c r="I472" s="9">
        <v>0</v>
      </c>
      <c r="J472" s="9">
        <v>0</v>
      </c>
      <c r="K472" s="9">
        <v>0</v>
      </c>
      <c r="L472" s="9">
        <v>0</v>
      </c>
      <c r="M472" s="9">
        <v>56560</v>
      </c>
      <c r="N472" s="9">
        <v>89000</v>
      </c>
      <c r="O472" s="9">
        <v>0</v>
      </c>
      <c r="P472" s="9">
        <v>0</v>
      </c>
      <c r="Q472" s="9">
        <v>0</v>
      </c>
      <c r="R472" s="9">
        <v>0</v>
      </c>
      <c r="S472" s="9">
        <v>0</v>
      </c>
      <c r="T472" s="9">
        <v>0</v>
      </c>
      <c r="U472" s="9">
        <v>0</v>
      </c>
      <c r="V472" s="9"/>
      <c r="W472" s="9">
        <v>0</v>
      </c>
      <c r="X472" s="9">
        <v>0</v>
      </c>
    </row>
    <row r="473" spans="1:24" ht="12.75" customHeight="1" x14ac:dyDescent="0.2">
      <c r="A473" s="2" t="s">
        <v>486</v>
      </c>
      <c r="B473" s="2" t="s">
        <v>253</v>
      </c>
      <c r="C473" s="9">
        <v>0</v>
      </c>
      <c r="D473" s="9">
        <v>0</v>
      </c>
      <c r="E473" s="9">
        <v>0</v>
      </c>
      <c r="F473" s="9">
        <v>0</v>
      </c>
      <c r="G473" s="9">
        <v>0</v>
      </c>
      <c r="H473" s="9">
        <v>0</v>
      </c>
      <c r="I473" s="9">
        <v>0</v>
      </c>
      <c r="J473" s="9">
        <v>0</v>
      </c>
      <c r="K473" s="9">
        <v>0</v>
      </c>
      <c r="L473" s="9">
        <v>0</v>
      </c>
      <c r="M473" s="9">
        <v>0</v>
      </c>
      <c r="N473" s="9">
        <v>0</v>
      </c>
      <c r="O473" s="9">
        <v>0</v>
      </c>
      <c r="P473" s="9">
        <v>0</v>
      </c>
      <c r="Q473" s="9">
        <v>0</v>
      </c>
      <c r="R473" s="9">
        <v>0</v>
      </c>
      <c r="S473" s="9">
        <v>0</v>
      </c>
      <c r="T473" s="9">
        <v>0</v>
      </c>
      <c r="U473" s="9">
        <v>0</v>
      </c>
      <c r="V473" s="9"/>
      <c r="W473" s="9">
        <v>0</v>
      </c>
      <c r="X473" s="9">
        <v>0</v>
      </c>
    </row>
    <row r="474" spans="1:24" ht="12.75" customHeight="1" x14ac:dyDescent="0.2">
      <c r="A474" s="2" t="s">
        <v>1061</v>
      </c>
      <c r="B474" s="2" t="s">
        <v>1062</v>
      </c>
      <c r="C474" s="9">
        <v>154</v>
      </c>
      <c r="D474" s="9">
        <v>0</v>
      </c>
      <c r="E474" s="9">
        <v>0</v>
      </c>
      <c r="F474" s="9">
        <v>0</v>
      </c>
      <c r="G474" s="9">
        <v>225</v>
      </c>
      <c r="H474" s="9">
        <v>0</v>
      </c>
      <c r="I474" s="9">
        <v>0</v>
      </c>
      <c r="J474" s="9">
        <v>0</v>
      </c>
      <c r="K474" s="9">
        <v>0</v>
      </c>
      <c r="L474" s="9">
        <v>0</v>
      </c>
      <c r="M474" s="9">
        <v>97768</v>
      </c>
      <c r="N474" s="9">
        <v>0</v>
      </c>
      <c r="O474" s="9">
        <v>0</v>
      </c>
      <c r="P474" s="9">
        <v>0</v>
      </c>
      <c r="Q474" s="9">
        <v>0</v>
      </c>
      <c r="R474" s="9">
        <v>0</v>
      </c>
      <c r="S474" s="9">
        <v>0</v>
      </c>
      <c r="T474" s="9">
        <v>10</v>
      </c>
      <c r="U474" s="9">
        <v>6000</v>
      </c>
      <c r="V474" s="9"/>
      <c r="W474" s="9">
        <v>0</v>
      </c>
      <c r="X474" s="9">
        <v>0</v>
      </c>
    </row>
    <row r="475" spans="1:24" ht="12.75" customHeight="1" x14ac:dyDescent="0.2">
      <c r="A475" s="2" t="s">
        <v>618</v>
      </c>
      <c r="B475" s="2" t="s">
        <v>254</v>
      </c>
      <c r="C475" s="9">
        <v>0</v>
      </c>
      <c r="D475" s="9">
        <v>0</v>
      </c>
      <c r="E475" s="9">
        <v>0</v>
      </c>
      <c r="F475" s="9">
        <v>0</v>
      </c>
      <c r="G475" s="9">
        <v>0</v>
      </c>
      <c r="H475" s="9">
        <v>0</v>
      </c>
      <c r="I475" s="9">
        <v>0</v>
      </c>
      <c r="J475" s="9">
        <v>0</v>
      </c>
      <c r="K475" s="9">
        <v>0</v>
      </c>
      <c r="L475" s="9">
        <v>0</v>
      </c>
      <c r="M475" s="9">
        <v>0</v>
      </c>
      <c r="N475" s="9">
        <v>0</v>
      </c>
      <c r="O475" s="9">
        <v>0</v>
      </c>
      <c r="P475" s="9">
        <v>0</v>
      </c>
      <c r="Q475" s="9">
        <v>0</v>
      </c>
      <c r="R475" s="9">
        <v>0</v>
      </c>
      <c r="S475" s="9">
        <v>0</v>
      </c>
      <c r="T475" s="9">
        <v>0</v>
      </c>
      <c r="U475" s="9">
        <v>0</v>
      </c>
      <c r="V475" s="9"/>
      <c r="W475" s="9">
        <v>2700</v>
      </c>
      <c r="X475" s="9">
        <v>0</v>
      </c>
    </row>
    <row r="476" spans="1:24" ht="12.75" customHeight="1" x14ac:dyDescent="0.2">
      <c r="A476" s="2" t="s">
        <v>710</v>
      </c>
      <c r="B476" s="2" t="s">
        <v>255</v>
      </c>
      <c r="C476" s="9">
        <v>0</v>
      </c>
      <c r="D476" s="9">
        <v>0</v>
      </c>
      <c r="E476" s="9">
        <v>0</v>
      </c>
      <c r="F476" s="9">
        <v>0</v>
      </c>
      <c r="G476" s="9">
        <v>0</v>
      </c>
      <c r="H476" s="9">
        <v>0</v>
      </c>
      <c r="I476" s="9">
        <v>0</v>
      </c>
      <c r="J476" s="9">
        <v>0</v>
      </c>
      <c r="K476" s="9">
        <v>0</v>
      </c>
      <c r="L476" s="9">
        <v>0</v>
      </c>
      <c r="M476" s="9">
        <v>140334</v>
      </c>
      <c r="N476" s="9">
        <v>55000</v>
      </c>
      <c r="O476" s="9">
        <v>0</v>
      </c>
      <c r="P476" s="9">
        <v>0</v>
      </c>
      <c r="Q476" s="9">
        <v>0</v>
      </c>
      <c r="R476" s="9">
        <v>0</v>
      </c>
      <c r="S476" s="9">
        <v>0</v>
      </c>
      <c r="T476" s="9">
        <v>194</v>
      </c>
      <c r="U476" s="9">
        <v>5000</v>
      </c>
      <c r="V476" s="9"/>
      <c r="W476" s="9">
        <v>0</v>
      </c>
      <c r="X476" s="9">
        <v>0</v>
      </c>
    </row>
    <row r="477" spans="1:24" ht="12.75" customHeight="1" x14ac:dyDescent="0.2">
      <c r="A477" s="2" t="s">
        <v>704</v>
      </c>
      <c r="B477" s="2" t="s">
        <v>256</v>
      </c>
      <c r="C477" s="9">
        <v>0</v>
      </c>
      <c r="D477" s="9">
        <v>0</v>
      </c>
      <c r="E477" s="9">
        <v>0</v>
      </c>
      <c r="F477" s="9">
        <v>0</v>
      </c>
      <c r="G477" s="9">
        <v>0</v>
      </c>
      <c r="H477" s="9">
        <v>0</v>
      </c>
      <c r="I477" s="9">
        <v>128</v>
      </c>
      <c r="J477" s="9">
        <v>0</v>
      </c>
      <c r="K477" s="9">
        <v>0</v>
      </c>
      <c r="L477" s="9">
        <v>0</v>
      </c>
      <c r="M477" s="9">
        <v>115282</v>
      </c>
      <c r="N477" s="9">
        <v>122000</v>
      </c>
      <c r="O477" s="9">
        <v>0</v>
      </c>
      <c r="P477" s="9">
        <v>0</v>
      </c>
      <c r="Q477" s="9">
        <v>0</v>
      </c>
      <c r="R477" s="9">
        <v>0</v>
      </c>
      <c r="S477" s="9">
        <v>0</v>
      </c>
      <c r="T477" s="9">
        <v>182</v>
      </c>
      <c r="U477" s="9">
        <v>0</v>
      </c>
      <c r="V477" s="9"/>
      <c r="W477" s="9">
        <v>0</v>
      </c>
      <c r="X477" s="9">
        <v>0</v>
      </c>
    </row>
    <row r="478" spans="1:24" ht="12.75" customHeight="1" x14ac:dyDescent="0.2">
      <c r="A478" s="2" t="s">
        <v>743</v>
      </c>
      <c r="B478" s="2" t="s">
        <v>257</v>
      </c>
      <c r="C478" s="9">
        <v>0</v>
      </c>
      <c r="D478" s="9">
        <v>0</v>
      </c>
      <c r="E478" s="9">
        <v>0</v>
      </c>
      <c r="F478" s="9">
        <v>0</v>
      </c>
      <c r="G478" s="9">
        <v>0</v>
      </c>
      <c r="H478" s="9">
        <v>0</v>
      </c>
      <c r="I478" s="9">
        <v>0</v>
      </c>
      <c r="J478" s="9">
        <v>0</v>
      </c>
      <c r="K478" s="9">
        <v>0</v>
      </c>
      <c r="L478" s="9">
        <v>0</v>
      </c>
      <c r="M478" s="9">
        <v>296572</v>
      </c>
      <c r="N478" s="9">
        <v>51363</v>
      </c>
      <c r="O478" s="9">
        <v>0</v>
      </c>
      <c r="P478" s="9">
        <v>0</v>
      </c>
      <c r="Q478" s="9">
        <v>0</v>
      </c>
      <c r="R478" s="9">
        <v>0</v>
      </c>
      <c r="S478" s="9">
        <v>0</v>
      </c>
      <c r="T478" s="9">
        <v>1</v>
      </c>
      <c r="U478" s="9">
        <v>0</v>
      </c>
      <c r="V478" s="9"/>
      <c r="W478" s="9">
        <v>0</v>
      </c>
      <c r="X478" s="9">
        <v>0</v>
      </c>
    </row>
    <row r="479" spans="1:24" ht="12.75" customHeight="1" x14ac:dyDescent="0.2">
      <c r="A479" s="2" t="s">
        <v>722</v>
      </c>
      <c r="B479" s="2" t="s">
        <v>258</v>
      </c>
      <c r="C479" s="9">
        <v>0</v>
      </c>
      <c r="D479" s="9">
        <v>0</v>
      </c>
      <c r="E479" s="9">
        <v>110</v>
      </c>
      <c r="F479" s="9">
        <v>0</v>
      </c>
      <c r="G479" s="9">
        <v>0</v>
      </c>
      <c r="H479" s="9">
        <v>0</v>
      </c>
      <c r="I479" s="9">
        <v>333</v>
      </c>
      <c r="J479" s="9">
        <v>0</v>
      </c>
      <c r="K479" s="9">
        <v>0</v>
      </c>
      <c r="L479" s="9">
        <v>0</v>
      </c>
      <c r="M479" s="9">
        <v>6219</v>
      </c>
      <c r="N479" s="9">
        <v>0</v>
      </c>
      <c r="O479" s="9">
        <v>0</v>
      </c>
      <c r="P479" s="9">
        <v>0</v>
      </c>
      <c r="Q479" s="9">
        <v>0</v>
      </c>
      <c r="R479" s="9">
        <v>0</v>
      </c>
      <c r="S479" s="9">
        <v>0</v>
      </c>
      <c r="T479" s="9">
        <v>11</v>
      </c>
      <c r="U479" s="9">
        <v>0</v>
      </c>
      <c r="V479" s="9"/>
      <c r="W479" s="9">
        <v>0</v>
      </c>
      <c r="X479" s="9">
        <v>0</v>
      </c>
    </row>
    <row r="480" spans="1:24" ht="12.75" customHeight="1" x14ac:dyDescent="0.2">
      <c r="A480" s="2" t="s">
        <v>418</v>
      </c>
      <c r="B480" s="2" t="s">
        <v>259</v>
      </c>
      <c r="C480" s="9">
        <v>0</v>
      </c>
      <c r="D480" s="9">
        <v>0</v>
      </c>
      <c r="E480" s="9">
        <v>0</v>
      </c>
      <c r="F480" s="9">
        <v>0</v>
      </c>
      <c r="G480" s="9">
        <v>0</v>
      </c>
      <c r="H480" s="9">
        <v>0</v>
      </c>
      <c r="I480" s="9">
        <v>0</v>
      </c>
      <c r="J480" s="9">
        <v>0</v>
      </c>
      <c r="K480" s="9">
        <v>0</v>
      </c>
      <c r="L480" s="9">
        <v>0</v>
      </c>
      <c r="M480" s="9">
        <v>38200</v>
      </c>
      <c r="N480" s="9">
        <v>108512</v>
      </c>
      <c r="O480" s="9">
        <v>0</v>
      </c>
      <c r="P480" s="9">
        <v>0</v>
      </c>
      <c r="Q480" s="9">
        <v>0</v>
      </c>
      <c r="R480" s="9">
        <v>0</v>
      </c>
      <c r="S480" s="9">
        <v>0</v>
      </c>
      <c r="T480" s="9">
        <v>0</v>
      </c>
      <c r="U480" s="9">
        <v>0</v>
      </c>
      <c r="V480" s="9"/>
      <c r="W480" s="9">
        <v>0</v>
      </c>
      <c r="X480" s="9">
        <v>0</v>
      </c>
    </row>
    <row r="481" spans="1:24" ht="12.75" customHeight="1" x14ac:dyDescent="0.2">
      <c r="A481" s="2" t="s">
        <v>663</v>
      </c>
      <c r="B481" s="2" t="s">
        <v>260</v>
      </c>
      <c r="C481" s="9">
        <v>0</v>
      </c>
      <c r="D481" s="9">
        <v>0</v>
      </c>
      <c r="E481" s="9">
        <v>0</v>
      </c>
      <c r="F481" s="9">
        <v>0</v>
      </c>
      <c r="G481" s="9">
        <v>0</v>
      </c>
      <c r="H481" s="9">
        <v>0</v>
      </c>
      <c r="I481" s="9">
        <v>0</v>
      </c>
      <c r="J481" s="9">
        <v>0</v>
      </c>
      <c r="K481" s="9">
        <v>0</v>
      </c>
      <c r="L481" s="9">
        <v>0</v>
      </c>
      <c r="M481" s="9">
        <v>0</v>
      </c>
      <c r="N481" s="9">
        <v>0</v>
      </c>
      <c r="O481" s="9">
        <v>0</v>
      </c>
      <c r="P481" s="9">
        <v>0</v>
      </c>
      <c r="Q481" s="9">
        <v>0</v>
      </c>
      <c r="R481" s="9">
        <v>0</v>
      </c>
      <c r="S481" s="9">
        <v>0</v>
      </c>
      <c r="T481" s="9">
        <v>0</v>
      </c>
      <c r="U481" s="9">
        <v>0</v>
      </c>
      <c r="V481" s="9"/>
      <c r="W481" s="9">
        <v>0</v>
      </c>
      <c r="X481" s="9">
        <v>0</v>
      </c>
    </row>
    <row r="482" spans="1:24" ht="12.75" customHeight="1" x14ac:dyDescent="0.2">
      <c r="A482" s="2" t="s">
        <v>658</v>
      </c>
      <c r="B482" s="2" t="s">
        <v>356</v>
      </c>
      <c r="C482" s="9">
        <v>0</v>
      </c>
      <c r="D482" s="9">
        <v>0</v>
      </c>
      <c r="E482" s="9">
        <v>0</v>
      </c>
      <c r="F482" s="9">
        <v>0</v>
      </c>
      <c r="G482" s="9">
        <v>0</v>
      </c>
      <c r="H482" s="9">
        <v>0</v>
      </c>
      <c r="I482" s="9">
        <v>0</v>
      </c>
      <c r="J482" s="9">
        <v>0</v>
      </c>
      <c r="K482" s="9">
        <v>0</v>
      </c>
      <c r="L482" s="9">
        <v>0</v>
      </c>
      <c r="M482" s="9">
        <v>335448</v>
      </c>
      <c r="N482" s="9">
        <v>0</v>
      </c>
      <c r="O482" s="9">
        <v>0</v>
      </c>
      <c r="P482" s="9">
        <v>0</v>
      </c>
      <c r="Q482" s="9">
        <v>0</v>
      </c>
      <c r="R482" s="9">
        <v>0</v>
      </c>
      <c r="S482" s="9">
        <v>0</v>
      </c>
      <c r="T482" s="9">
        <v>0</v>
      </c>
      <c r="U482" s="9">
        <v>0</v>
      </c>
      <c r="V482" s="9"/>
      <c r="W482" s="9">
        <v>0</v>
      </c>
      <c r="X482" s="9">
        <v>0</v>
      </c>
    </row>
    <row r="483" spans="1:24" ht="12.75" customHeight="1" x14ac:dyDescent="0.2">
      <c r="A483" s="2" t="s">
        <v>770</v>
      </c>
      <c r="B483" s="2" t="s">
        <v>869</v>
      </c>
      <c r="C483" s="9">
        <v>0</v>
      </c>
      <c r="D483" s="9">
        <v>0</v>
      </c>
      <c r="E483" s="9">
        <v>0</v>
      </c>
      <c r="F483" s="9">
        <v>0</v>
      </c>
      <c r="G483" s="9">
        <v>0</v>
      </c>
      <c r="H483" s="9">
        <v>0</v>
      </c>
      <c r="I483" s="9">
        <v>0</v>
      </c>
      <c r="J483" s="9">
        <v>0</v>
      </c>
      <c r="K483" s="9">
        <v>0</v>
      </c>
      <c r="L483" s="9">
        <v>0</v>
      </c>
      <c r="M483" s="9">
        <v>15304</v>
      </c>
      <c r="N483" s="9">
        <v>0</v>
      </c>
      <c r="O483" s="9">
        <v>0</v>
      </c>
      <c r="P483" s="9">
        <v>0</v>
      </c>
      <c r="Q483" s="9">
        <v>0</v>
      </c>
      <c r="R483" s="9">
        <v>0</v>
      </c>
      <c r="S483" s="9">
        <v>0</v>
      </c>
      <c r="T483" s="9">
        <v>0</v>
      </c>
      <c r="U483" s="9">
        <v>0</v>
      </c>
      <c r="V483" s="9"/>
      <c r="W483" s="9">
        <v>0</v>
      </c>
      <c r="X483" s="9">
        <v>0</v>
      </c>
    </row>
    <row r="484" spans="1:24" ht="12.75" customHeight="1" x14ac:dyDescent="0.2">
      <c r="A484" s="2" t="s">
        <v>525</v>
      </c>
      <c r="B484" s="2" t="s">
        <v>261</v>
      </c>
      <c r="C484" s="9">
        <v>0</v>
      </c>
      <c r="D484" s="9">
        <v>0</v>
      </c>
      <c r="E484" s="9">
        <v>0</v>
      </c>
      <c r="F484" s="9">
        <v>0</v>
      </c>
      <c r="G484" s="9">
        <v>0</v>
      </c>
      <c r="H484" s="9">
        <v>0</v>
      </c>
      <c r="I484" s="9">
        <v>0</v>
      </c>
      <c r="J484" s="9">
        <v>0</v>
      </c>
      <c r="K484" s="9">
        <v>0</v>
      </c>
      <c r="L484" s="9">
        <v>0</v>
      </c>
      <c r="M484" s="9">
        <v>0</v>
      </c>
      <c r="N484" s="9">
        <v>0</v>
      </c>
      <c r="O484" s="9">
        <v>0</v>
      </c>
      <c r="P484" s="9">
        <v>0</v>
      </c>
      <c r="Q484" s="9">
        <v>0</v>
      </c>
      <c r="R484" s="9">
        <v>0</v>
      </c>
      <c r="S484" s="9">
        <v>0</v>
      </c>
      <c r="T484" s="9">
        <v>0</v>
      </c>
      <c r="U484" s="9">
        <v>0</v>
      </c>
      <c r="V484" s="9"/>
      <c r="W484" s="9">
        <v>0</v>
      </c>
      <c r="X484" s="9">
        <v>0</v>
      </c>
    </row>
    <row r="485" spans="1:24" ht="12.75" customHeight="1" x14ac:dyDescent="0.2">
      <c r="A485" s="2" t="s">
        <v>645</v>
      </c>
      <c r="B485" s="2" t="s">
        <v>262</v>
      </c>
      <c r="C485" s="9">
        <v>0</v>
      </c>
      <c r="D485" s="9">
        <v>0</v>
      </c>
      <c r="E485" s="9">
        <v>0</v>
      </c>
      <c r="F485" s="9">
        <v>0</v>
      </c>
      <c r="G485" s="9">
        <v>0</v>
      </c>
      <c r="H485" s="9">
        <v>0</v>
      </c>
      <c r="I485" s="9">
        <v>0</v>
      </c>
      <c r="J485" s="9">
        <v>0</v>
      </c>
      <c r="K485" s="9">
        <v>0</v>
      </c>
      <c r="L485" s="9">
        <v>0</v>
      </c>
      <c r="M485" s="9">
        <v>31011</v>
      </c>
      <c r="N485" s="9">
        <v>0</v>
      </c>
      <c r="O485" s="9">
        <v>0</v>
      </c>
      <c r="P485" s="9">
        <v>0</v>
      </c>
      <c r="Q485" s="9">
        <v>0</v>
      </c>
      <c r="R485" s="9">
        <v>0</v>
      </c>
      <c r="S485" s="9">
        <v>0</v>
      </c>
      <c r="T485" s="9">
        <v>0</v>
      </c>
      <c r="U485" s="9">
        <v>0</v>
      </c>
      <c r="V485" s="9"/>
      <c r="W485" s="9">
        <v>0</v>
      </c>
      <c r="X485" s="9">
        <v>0</v>
      </c>
    </row>
    <row r="486" spans="1:24" ht="12.75" customHeight="1" x14ac:dyDescent="0.2">
      <c r="A486" s="2" t="s">
        <v>656</v>
      </c>
      <c r="B486" s="2" t="s">
        <v>263</v>
      </c>
      <c r="C486" s="9">
        <v>0</v>
      </c>
      <c r="D486" s="9">
        <v>0</v>
      </c>
      <c r="E486" s="9">
        <v>0</v>
      </c>
      <c r="F486" s="9">
        <v>0</v>
      </c>
      <c r="G486" s="9">
        <v>0</v>
      </c>
      <c r="H486" s="9">
        <v>0</v>
      </c>
      <c r="I486" s="9">
        <v>0</v>
      </c>
      <c r="J486" s="9">
        <v>0</v>
      </c>
      <c r="K486" s="9">
        <v>0</v>
      </c>
      <c r="L486" s="9">
        <v>0</v>
      </c>
      <c r="M486" s="9">
        <v>0</v>
      </c>
      <c r="N486" s="9">
        <v>0</v>
      </c>
      <c r="O486" s="9">
        <v>0</v>
      </c>
      <c r="P486" s="9">
        <v>0</v>
      </c>
      <c r="Q486" s="9">
        <v>0</v>
      </c>
      <c r="R486" s="9">
        <v>0</v>
      </c>
      <c r="S486" s="9">
        <v>0</v>
      </c>
      <c r="T486" s="9">
        <v>0</v>
      </c>
      <c r="U486" s="9">
        <v>0</v>
      </c>
      <c r="V486" s="9"/>
      <c r="W486" s="9">
        <v>0</v>
      </c>
      <c r="X486" s="9">
        <v>0</v>
      </c>
    </row>
    <row r="487" spans="1:24" ht="12.75" customHeight="1" x14ac:dyDescent="0.2">
      <c r="A487" s="2" t="s">
        <v>471</v>
      </c>
      <c r="B487" s="2" t="s">
        <v>264</v>
      </c>
      <c r="C487" s="9">
        <v>0</v>
      </c>
      <c r="D487" s="9">
        <v>1000</v>
      </c>
      <c r="E487" s="9">
        <v>0</v>
      </c>
      <c r="F487" s="9">
        <v>0</v>
      </c>
      <c r="G487" s="9">
        <v>0</v>
      </c>
      <c r="H487" s="9">
        <v>0</v>
      </c>
      <c r="I487" s="9">
        <v>0</v>
      </c>
      <c r="J487" s="9">
        <v>0</v>
      </c>
      <c r="K487" s="9">
        <v>0</v>
      </c>
      <c r="L487" s="9">
        <v>0</v>
      </c>
      <c r="M487" s="9">
        <v>7539</v>
      </c>
      <c r="N487" s="9">
        <v>0</v>
      </c>
      <c r="O487" s="9">
        <v>0</v>
      </c>
      <c r="P487" s="9">
        <v>0</v>
      </c>
      <c r="Q487" s="9">
        <v>0</v>
      </c>
      <c r="R487" s="9">
        <v>0</v>
      </c>
      <c r="S487" s="9">
        <v>0</v>
      </c>
      <c r="T487" s="9">
        <v>0</v>
      </c>
      <c r="U487" s="9">
        <v>0</v>
      </c>
      <c r="V487" s="9"/>
      <c r="W487" s="9">
        <v>0</v>
      </c>
      <c r="X487" s="9">
        <v>0</v>
      </c>
    </row>
    <row r="488" spans="1:24" ht="12.75" customHeight="1" x14ac:dyDescent="0.2">
      <c r="A488" s="2" t="s">
        <v>603</v>
      </c>
      <c r="B488" s="2" t="s">
        <v>265</v>
      </c>
      <c r="C488" s="9">
        <v>0</v>
      </c>
      <c r="D488" s="9">
        <v>0</v>
      </c>
      <c r="E488" s="9">
        <v>0</v>
      </c>
      <c r="F488" s="9">
        <v>0</v>
      </c>
      <c r="G488" s="9">
        <v>0</v>
      </c>
      <c r="H488" s="9">
        <v>0</v>
      </c>
      <c r="I488" s="9">
        <v>0</v>
      </c>
      <c r="J488" s="9">
        <v>0</v>
      </c>
      <c r="K488" s="9">
        <v>0</v>
      </c>
      <c r="L488" s="9">
        <v>0</v>
      </c>
      <c r="M488" s="9">
        <v>0</v>
      </c>
      <c r="N488" s="9">
        <v>0</v>
      </c>
      <c r="O488" s="9">
        <v>0</v>
      </c>
      <c r="P488" s="9">
        <v>0</v>
      </c>
      <c r="Q488" s="9">
        <v>0</v>
      </c>
      <c r="R488" s="9">
        <v>0</v>
      </c>
      <c r="S488" s="9">
        <v>0</v>
      </c>
      <c r="T488" s="9">
        <v>0</v>
      </c>
      <c r="U488" s="9">
        <v>0</v>
      </c>
      <c r="V488" s="9"/>
      <c r="W488" s="9">
        <v>0</v>
      </c>
      <c r="X488" s="9">
        <v>0</v>
      </c>
    </row>
    <row r="489" spans="1:24" ht="12.75" customHeight="1" x14ac:dyDescent="0.2">
      <c r="A489" s="2" t="s">
        <v>526</v>
      </c>
      <c r="B489" s="2" t="s">
        <v>266</v>
      </c>
      <c r="C489" s="9">
        <v>0</v>
      </c>
      <c r="D489" s="9">
        <v>0</v>
      </c>
      <c r="E489" s="9">
        <v>0</v>
      </c>
      <c r="F489" s="9">
        <v>0</v>
      </c>
      <c r="G489" s="9">
        <v>0</v>
      </c>
      <c r="H489" s="9">
        <v>0</v>
      </c>
      <c r="I489" s="9">
        <v>0</v>
      </c>
      <c r="J489" s="9">
        <v>0</v>
      </c>
      <c r="K489" s="9">
        <v>0</v>
      </c>
      <c r="L489" s="9">
        <v>0</v>
      </c>
      <c r="M489" s="9">
        <v>0</v>
      </c>
      <c r="N489" s="9">
        <v>0</v>
      </c>
      <c r="O489" s="9">
        <v>0</v>
      </c>
      <c r="P489" s="9">
        <v>0</v>
      </c>
      <c r="Q489" s="9">
        <v>0</v>
      </c>
      <c r="R489" s="9">
        <v>0</v>
      </c>
      <c r="S489" s="9">
        <v>0</v>
      </c>
      <c r="T489" s="9">
        <v>0</v>
      </c>
      <c r="U489" s="9">
        <v>0</v>
      </c>
      <c r="V489" s="9"/>
      <c r="W489" s="9">
        <v>0</v>
      </c>
      <c r="X489" s="9">
        <v>0</v>
      </c>
    </row>
    <row r="490" spans="1:24" ht="12.75" customHeight="1" x14ac:dyDescent="0.2">
      <c r="A490" s="2" t="s">
        <v>399</v>
      </c>
      <c r="B490" s="2" t="s">
        <v>267</v>
      </c>
      <c r="C490" s="9">
        <v>0</v>
      </c>
      <c r="D490" s="9">
        <v>0</v>
      </c>
      <c r="E490" s="9">
        <v>0</v>
      </c>
      <c r="F490" s="9">
        <v>0</v>
      </c>
      <c r="G490" s="9">
        <v>0</v>
      </c>
      <c r="H490" s="9">
        <v>0</v>
      </c>
      <c r="I490" s="9">
        <v>0</v>
      </c>
      <c r="J490" s="9">
        <v>0</v>
      </c>
      <c r="K490" s="9">
        <v>0</v>
      </c>
      <c r="L490" s="9">
        <v>0</v>
      </c>
      <c r="M490" s="9">
        <v>46512</v>
      </c>
      <c r="N490" s="9">
        <v>0</v>
      </c>
      <c r="O490" s="9">
        <v>0</v>
      </c>
      <c r="P490" s="9">
        <v>0</v>
      </c>
      <c r="Q490" s="9">
        <v>0</v>
      </c>
      <c r="R490" s="9">
        <v>0</v>
      </c>
      <c r="S490" s="9">
        <v>0</v>
      </c>
      <c r="T490" s="9">
        <v>0</v>
      </c>
      <c r="U490" s="9">
        <v>0</v>
      </c>
      <c r="V490" s="9"/>
      <c r="W490" s="9">
        <v>14350</v>
      </c>
      <c r="X490" s="9">
        <v>5500</v>
      </c>
    </row>
    <row r="491" spans="1:24" ht="12.75" customHeight="1" x14ac:dyDescent="0.2">
      <c r="A491" s="2" t="s">
        <v>453</v>
      </c>
      <c r="B491" s="2" t="s">
        <v>268</v>
      </c>
      <c r="C491" s="9">
        <v>0</v>
      </c>
      <c r="D491" s="9">
        <v>0</v>
      </c>
      <c r="E491" s="9">
        <v>0</v>
      </c>
      <c r="F491" s="9">
        <v>0</v>
      </c>
      <c r="G491" s="9">
        <v>0</v>
      </c>
      <c r="H491" s="9">
        <v>0</v>
      </c>
      <c r="I491" s="9">
        <v>0</v>
      </c>
      <c r="J491" s="9">
        <v>0</v>
      </c>
      <c r="K491" s="9">
        <v>0</v>
      </c>
      <c r="L491" s="9">
        <v>0</v>
      </c>
      <c r="M491" s="9">
        <v>2100</v>
      </c>
      <c r="N491" s="9">
        <v>0</v>
      </c>
      <c r="O491" s="9">
        <v>0</v>
      </c>
      <c r="P491" s="9">
        <v>0</v>
      </c>
      <c r="Q491" s="9">
        <v>0</v>
      </c>
      <c r="R491" s="9">
        <v>0</v>
      </c>
      <c r="S491" s="9">
        <v>0</v>
      </c>
      <c r="T491" s="9">
        <v>0</v>
      </c>
      <c r="U491" s="9">
        <v>0</v>
      </c>
      <c r="V491" s="9"/>
      <c r="W491" s="9">
        <v>0</v>
      </c>
      <c r="X491" s="9">
        <v>0</v>
      </c>
    </row>
    <row r="492" spans="1:24" ht="12.75" customHeight="1" x14ac:dyDescent="0.2">
      <c r="A492" s="2" t="s">
        <v>461</v>
      </c>
      <c r="B492" s="2" t="s">
        <v>269</v>
      </c>
      <c r="C492" s="9">
        <v>0</v>
      </c>
      <c r="D492" s="9">
        <v>0</v>
      </c>
      <c r="E492" s="9">
        <v>0</v>
      </c>
      <c r="F492" s="9">
        <v>0</v>
      </c>
      <c r="G492" s="9">
        <v>0</v>
      </c>
      <c r="H492" s="9">
        <v>0</v>
      </c>
      <c r="I492" s="9">
        <v>0</v>
      </c>
      <c r="J492" s="9">
        <v>0</v>
      </c>
      <c r="K492" s="9">
        <v>0</v>
      </c>
      <c r="L492" s="9">
        <v>0</v>
      </c>
      <c r="M492" s="9">
        <v>14000</v>
      </c>
      <c r="N492" s="9">
        <v>0</v>
      </c>
      <c r="O492" s="9">
        <v>0</v>
      </c>
      <c r="P492" s="9">
        <v>0</v>
      </c>
      <c r="Q492" s="9">
        <v>0</v>
      </c>
      <c r="R492" s="9">
        <v>0</v>
      </c>
      <c r="S492" s="9">
        <v>0</v>
      </c>
      <c r="T492" s="9">
        <v>0</v>
      </c>
      <c r="U492" s="9">
        <v>0</v>
      </c>
      <c r="V492" s="9"/>
      <c r="W492" s="9">
        <v>0</v>
      </c>
      <c r="X492" s="9">
        <v>0</v>
      </c>
    </row>
    <row r="493" spans="1:24" ht="12.75" customHeight="1" x14ac:dyDescent="0.2">
      <c r="A493" s="2" t="s">
        <v>1063</v>
      </c>
      <c r="B493" s="2" t="s">
        <v>1064</v>
      </c>
      <c r="C493" s="9">
        <v>460</v>
      </c>
      <c r="D493" s="9">
        <v>0</v>
      </c>
      <c r="E493" s="9">
        <v>0</v>
      </c>
      <c r="F493" s="9">
        <v>0</v>
      </c>
      <c r="G493" s="9">
        <v>0</v>
      </c>
      <c r="H493" s="9">
        <v>0</v>
      </c>
      <c r="I493" s="9">
        <v>0</v>
      </c>
      <c r="J493" s="9">
        <v>0</v>
      </c>
      <c r="K493" s="9">
        <v>0</v>
      </c>
      <c r="L493" s="9">
        <v>0</v>
      </c>
      <c r="M493" s="9">
        <v>137360</v>
      </c>
      <c r="N493" s="9">
        <v>77600</v>
      </c>
      <c r="O493" s="9">
        <v>0</v>
      </c>
      <c r="P493" s="9">
        <v>0</v>
      </c>
      <c r="Q493" s="9">
        <v>0</v>
      </c>
      <c r="R493" s="9">
        <v>0</v>
      </c>
      <c r="S493" s="9">
        <v>0</v>
      </c>
      <c r="T493" s="9">
        <v>0</v>
      </c>
      <c r="U493" s="9">
        <v>0</v>
      </c>
      <c r="V493" s="9"/>
      <c r="W493" s="9">
        <v>0</v>
      </c>
      <c r="X493" s="9">
        <v>0</v>
      </c>
    </row>
    <row r="494" spans="1:24" ht="12.75" customHeight="1" x14ac:dyDescent="0.2">
      <c r="A494" s="2" t="s">
        <v>559</v>
      </c>
      <c r="B494" s="2" t="s">
        <v>270</v>
      </c>
      <c r="C494" s="9">
        <v>0</v>
      </c>
      <c r="D494" s="9">
        <v>0</v>
      </c>
      <c r="E494" s="9">
        <v>0</v>
      </c>
      <c r="F494" s="9">
        <v>0</v>
      </c>
      <c r="G494" s="9">
        <v>0</v>
      </c>
      <c r="H494" s="9">
        <v>0</v>
      </c>
      <c r="I494" s="9">
        <v>0</v>
      </c>
      <c r="J494" s="9">
        <v>0</v>
      </c>
      <c r="K494" s="9">
        <v>0</v>
      </c>
      <c r="L494" s="9">
        <v>0</v>
      </c>
      <c r="M494" s="9">
        <v>0</v>
      </c>
      <c r="N494" s="9">
        <v>0</v>
      </c>
      <c r="O494" s="9">
        <v>0</v>
      </c>
      <c r="P494" s="9">
        <v>0</v>
      </c>
      <c r="Q494" s="9">
        <v>0</v>
      </c>
      <c r="R494" s="9">
        <v>0</v>
      </c>
      <c r="S494" s="9">
        <v>0</v>
      </c>
      <c r="T494" s="9">
        <v>0</v>
      </c>
      <c r="U494" s="9">
        <v>0</v>
      </c>
      <c r="V494" s="9"/>
      <c r="W494" s="9">
        <v>0</v>
      </c>
      <c r="X494" s="9">
        <v>0</v>
      </c>
    </row>
    <row r="495" spans="1:24" ht="12.75" customHeight="1" x14ac:dyDescent="0.2">
      <c r="A495" s="2" t="s">
        <v>578</v>
      </c>
      <c r="B495" s="2" t="s">
        <v>271</v>
      </c>
      <c r="C495" s="9">
        <v>0</v>
      </c>
      <c r="D495" s="9">
        <v>0</v>
      </c>
      <c r="E495" s="9">
        <v>0</v>
      </c>
      <c r="F495" s="9">
        <v>0</v>
      </c>
      <c r="G495" s="9">
        <v>0</v>
      </c>
      <c r="H495" s="9">
        <v>0</v>
      </c>
      <c r="I495" s="9">
        <v>0</v>
      </c>
      <c r="J495" s="9">
        <v>0</v>
      </c>
      <c r="K495" s="9">
        <v>0</v>
      </c>
      <c r="L495" s="9">
        <v>0</v>
      </c>
      <c r="M495" s="9">
        <v>0</v>
      </c>
      <c r="N495" s="9">
        <v>0</v>
      </c>
      <c r="O495" s="9">
        <v>0</v>
      </c>
      <c r="P495" s="9">
        <v>0</v>
      </c>
      <c r="Q495" s="9">
        <v>0</v>
      </c>
      <c r="R495" s="9">
        <v>0</v>
      </c>
      <c r="S495" s="9">
        <v>0</v>
      </c>
      <c r="T495" s="9">
        <v>0</v>
      </c>
      <c r="U495" s="9">
        <v>0</v>
      </c>
      <c r="V495" s="9"/>
      <c r="W495" s="9">
        <v>0</v>
      </c>
      <c r="X495" s="9">
        <v>0</v>
      </c>
    </row>
    <row r="496" spans="1:24" ht="12.75" customHeight="1" x14ac:dyDescent="0.2">
      <c r="A496" s="2" t="s">
        <v>1065</v>
      </c>
      <c r="B496" s="2" t="s">
        <v>1066</v>
      </c>
      <c r="C496" s="9">
        <v>0</v>
      </c>
      <c r="D496" s="9">
        <v>0</v>
      </c>
      <c r="E496" s="9">
        <v>0</v>
      </c>
      <c r="F496" s="9">
        <v>0</v>
      </c>
      <c r="G496" s="9">
        <v>0</v>
      </c>
      <c r="H496" s="9">
        <v>0</v>
      </c>
      <c r="I496" s="9">
        <v>0</v>
      </c>
      <c r="J496" s="9">
        <v>0</v>
      </c>
      <c r="K496" s="9">
        <v>0</v>
      </c>
      <c r="L496" s="9">
        <v>0</v>
      </c>
      <c r="M496" s="9">
        <v>338796</v>
      </c>
      <c r="N496" s="9">
        <v>0</v>
      </c>
      <c r="O496" s="9">
        <v>0</v>
      </c>
      <c r="P496" s="9">
        <v>60580</v>
      </c>
      <c r="Q496" s="9">
        <v>0</v>
      </c>
      <c r="R496" s="9">
        <v>0</v>
      </c>
      <c r="S496" s="9">
        <v>0</v>
      </c>
      <c r="T496" s="9">
        <v>0</v>
      </c>
      <c r="U496" s="9">
        <v>0</v>
      </c>
      <c r="V496" s="9"/>
      <c r="W496" s="9">
        <v>2500</v>
      </c>
      <c r="X496" s="9">
        <v>91</v>
      </c>
    </row>
    <row r="497" spans="1:24" ht="12.75" customHeight="1" x14ac:dyDescent="0.2">
      <c r="A497" s="2" t="s">
        <v>781</v>
      </c>
      <c r="B497" s="2" t="s">
        <v>875</v>
      </c>
      <c r="C497" s="9">
        <v>0</v>
      </c>
      <c r="D497" s="9">
        <v>0</v>
      </c>
      <c r="E497" s="9">
        <v>0</v>
      </c>
      <c r="F497" s="9">
        <v>0</v>
      </c>
      <c r="G497" s="9">
        <v>0</v>
      </c>
      <c r="H497" s="9">
        <v>0</v>
      </c>
      <c r="I497" s="9">
        <v>0</v>
      </c>
      <c r="J497" s="9">
        <v>0</v>
      </c>
      <c r="K497" s="9">
        <v>0</v>
      </c>
      <c r="L497" s="9">
        <v>0</v>
      </c>
      <c r="M497" s="9">
        <v>10000</v>
      </c>
      <c r="N497" s="9">
        <v>0</v>
      </c>
      <c r="O497" s="9">
        <v>0</v>
      </c>
      <c r="P497" s="9">
        <v>0</v>
      </c>
      <c r="Q497" s="9">
        <v>0</v>
      </c>
      <c r="R497" s="9">
        <v>0</v>
      </c>
      <c r="S497" s="9">
        <v>0</v>
      </c>
      <c r="T497" s="9">
        <v>0</v>
      </c>
      <c r="U497" s="9">
        <v>0</v>
      </c>
      <c r="V497" s="9"/>
      <c r="W497" s="9">
        <v>0</v>
      </c>
      <c r="X497" s="9">
        <v>0</v>
      </c>
    </row>
    <row r="498" spans="1:24" ht="12.75" customHeight="1" x14ac:dyDescent="0.2">
      <c r="A498" s="2" t="s">
        <v>817</v>
      </c>
      <c r="B498" s="2" t="s">
        <v>384</v>
      </c>
      <c r="C498" s="9">
        <v>0</v>
      </c>
      <c r="D498" s="9">
        <v>0</v>
      </c>
      <c r="E498" s="9">
        <v>0</v>
      </c>
      <c r="F498" s="9">
        <v>0</v>
      </c>
      <c r="G498" s="9">
        <v>0</v>
      </c>
      <c r="H498" s="9">
        <v>0</v>
      </c>
      <c r="I498" s="9">
        <v>0</v>
      </c>
      <c r="J498" s="9">
        <v>0</v>
      </c>
      <c r="K498" s="9">
        <v>0</v>
      </c>
      <c r="L498" s="9">
        <v>0</v>
      </c>
      <c r="M498" s="9">
        <v>134694</v>
      </c>
      <c r="N498" s="9">
        <v>10000</v>
      </c>
      <c r="O498" s="9">
        <v>0</v>
      </c>
      <c r="P498" s="9">
        <v>0</v>
      </c>
      <c r="Q498" s="9">
        <v>0</v>
      </c>
      <c r="R498" s="9">
        <v>0</v>
      </c>
      <c r="S498" s="9">
        <v>0</v>
      </c>
      <c r="T498" s="9">
        <v>0</v>
      </c>
      <c r="U498" s="9">
        <v>0</v>
      </c>
      <c r="V498" s="9"/>
      <c r="W498" s="9">
        <v>0</v>
      </c>
      <c r="X498" s="9">
        <v>11574</v>
      </c>
    </row>
    <row r="499" spans="1:24" ht="12.75" customHeight="1" x14ac:dyDescent="0.2">
      <c r="A499" s="2" t="s">
        <v>775</v>
      </c>
      <c r="B499" s="2" t="s">
        <v>357</v>
      </c>
      <c r="C499" s="9">
        <v>0</v>
      </c>
      <c r="D499" s="9">
        <v>0</v>
      </c>
      <c r="E499" s="9">
        <v>0</v>
      </c>
      <c r="F499" s="9">
        <v>0</v>
      </c>
      <c r="G499" s="9">
        <v>0</v>
      </c>
      <c r="H499" s="9">
        <v>0</v>
      </c>
      <c r="I499" s="9">
        <v>0</v>
      </c>
      <c r="J499" s="9">
        <v>0</v>
      </c>
      <c r="K499" s="9">
        <v>0</v>
      </c>
      <c r="L499" s="9">
        <v>0</v>
      </c>
      <c r="M499" s="9">
        <v>53667</v>
      </c>
      <c r="N499" s="9">
        <v>0</v>
      </c>
      <c r="O499" s="9">
        <v>0</v>
      </c>
      <c r="P499" s="9">
        <v>0</v>
      </c>
      <c r="Q499" s="9">
        <v>0</v>
      </c>
      <c r="R499" s="9">
        <v>0</v>
      </c>
      <c r="S499" s="9">
        <v>0</v>
      </c>
      <c r="T499" s="9">
        <v>0</v>
      </c>
      <c r="U499" s="9">
        <v>0</v>
      </c>
      <c r="V499" s="9"/>
      <c r="W499" s="9">
        <v>0</v>
      </c>
      <c r="X499" s="9">
        <v>0</v>
      </c>
    </row>
    <row r="500" spans="1:24" ht="12.75" customHeight="1" x14ac:dyDescent="0.2">
      <c r="A500" s="2" t="s">
        <v>619</v>
      </c>
      <c r="B500" s="2" t="s">
        <v>272</v>
      </c>
      <c r="C500" s="9">
        <v>0</v>
      </c>
      <c r="D500" s="9">
        <v>0</v>
      </c>
      <c r="E500" s="9">
        <v>0</v>
      </c>
      <c r="F500" s="9">
        <v>0</v>
      </c>
      <c r="G500" s="9">
        <v>0</v>
      </c>
      <c r="H500" s="9">
        <v>0</v>
      </c>
      <c r="I500" s="9">
        <v>72</v>
      </c>
      <c r="J500" s="9">
        <v>0</v>
      </c>
      <c r="K500" s="9">
        <v>0</v>
      </c>
      <c r="L500" s="9">
        <v>0</v>
      </c>
      <c r="M500" s="9">
        <v>0</v>
      </c>
      <c r="N500" s="9">
        <v>0</v>
      </c>
      <c r="O500" s="9">
        <v>0</v>
      </c>
      <c r="P500" s="9">
        <v>0</v>
      </c>
      <c r="Q500" s="9">
        <v>0</v>
      </c>
      <c r="R500" s="9">
        <v>0</v>
      </c>
      <c r="S500" s="9">
        <v>0</v>
      </c>
      <c r="T500" s="9">
        <v>0</v>
      </c>
      <c r="U500" s="9">
        <v>0</v>
      </c>
      <c r="V500" s="9"/>
      <c r="W500" s="9">
        <v>2205</v>
      </c>
      <c r="X500" s="9">
        <v>0</v>
      </c>
    </row>
    <row r="501" spans="1:24" ht="12.75" customHeight="1" x14ac:dyDescent="0.2">
      <c r="A501" s="2" t="s">
        <v>627</v>
      </c>
      <c r="B501" s="2" t="s">
        <v>273</v>
      </c>
      <c r="C501" s="9">
        <v>0</v>
      </c>
      <c r="D501" s="9">
        <v>0</v>
      </c>
      <c r="E501" s="9">
        <v>0</v>
      </c>
      <c r="F501" s="9">
        <v>0</v>
      </c>
      <c r="G501" s="9">
        <v>0</v>
      </c>
      <c r="H501" s="9">
        <v>0</v>
      </c>
      <c r="I501" s="9">
        <v>0</v>
      </c>
      <c r="J501" s="9">
        <v>0</v>
      </c>
      <c r="K501" s="9">
        <v>0</v>
      </c>
      <c r="L501" s="9">
        <v>0</v>
      </c>
      <c r="M501" s="9">
        <v>0</v>
      </c>
      <c r="N501" s="9">
        <v>5500</v>
      </c>
      <c r="O501" s="9">
        <v>0</v>
      </c>
      <c r="P501" s="9">
        <v>0</v>
      </c>
      <c r="Q501" s="9">
        <v>0</v>
      </c>
      <c r="R501" s="9">
        <v>0</v>
      </c>
      <c r="S501" s="9">
        <v>0</v>
      </c>
      <c r="T501" s="9">
        <v>0</v>
      </c>
      <c r="U501" s="9">
        <v>1000</v>
      </c>
      <c r="V501" s="9"/>
      <c r="W501" s="9">
        <v>6000</v>
      </c>
      <c r="X501" s="9">
        <v>0</v>
      </c>
    </row>
    <row r="502" spans="1:24" ht="12.75" customHeight="1" x14ac:dyDescent="0.2">
      <c r="A502" s="2" t="s">
        <v>664</v>
      </c>
      <c r="B502" s="2" t="s">
        <v>358</v>
      </c>
      <c r="C502" s="9">
        <v>3234</v>
      </c>
      <c r="D502" s="9">
        <v>0</v>
      </c>
      <c r="E502" s="9">
        <v>35017</v>
      </c>
      <c r="F502" s="9">
        <v>0</v>
      </c>
      <c r="G502" s="9">
        <v>0</v>
      </c>
      <c r="H502" s="9">
        <v>0</v>
      </c>
      <c r="I502" s="9">
        <v>0</v>
      </c>
      <c r="J502" s="9">
        <v>0</v>
      </c>
      <c r="K502" s="9">
        <v>0</v>
      </c>
      <c r="L502" s="9">
        <v>0</v>
      </c>
      <c r="M502" s="9">
        <v>371099</v>
      </c>
      <c r="N502" s="9">
        <v>0</v>
      </c>
      <c r="O502" s="9">
        <v>0</v>
      </c>
      <c r="P502" s="9">
        <v>0</v>
      </c>
      <c r="Q502" s="9">
        <v>0</v>
      </c>
      <c r="R502" s="9">
        <v>0</v>
      </c>
      <c r="S502" s="9">
        <v>0</v>
      </c>
      <c r="T502" s="9">
        <v>0</v>
      </c>
      <c r="U502" s="9">
        <v>0</v>
      </c>
      <c r="V502" s="9"/>
      <c r="W502" s="9">
        <v>0</v>
      </c>
      <c r="X502" s="9">
        <v>0</v>
      </c>
    </row>
    <row r="503" spans="1:24" ht="12.75" customHeight="1" x14ac:dyDescent="0.2">
      <c r="A503" s="2" t="s">
        <v>807</v>
      </c>
      <c r="B503" s="2" t="s">
        <v>897</v>
      </c>
      <c r="C503" s="9">
        <v>0</v>
      </c>
      <c r="D503" s="9">
        <v>0</v>
      </c>
      <c r="E503" s="9">
        <v>0</v>
      </c>
      <c r="F503" s="9">
        <v>0</v>
      </c>
      <c r="G503" s="9">
        <v>0</v>
      </c>
      <c r="H503" s="9">
        <v>0</v>
      </c>
      <c r="I503" s="9">
        <v>0</v>
      </c>
      <c r="J503" s="9">
        <v>0</v>
      </c>
      <c r="K503" s="9">
        <v>0</v>
      </c>
      <c r="L503" s="9">
        <v>0</v>
      </c>
      <c r="M503" s="9">
        <v>49322</v>
      </c>
      <c r="N503" s="9">
        <v>2000</v>
      </c>
      <c r="O503" s="9">
        <v>0</v>
      </c>
      <c r="P503" s="9">
        <v>0</v>
      </c>
      <c r="Q503" s="9">
        <v>0</v>
      </c>
      <c r="R503" s="9">
        <v>0</v>
      </c>
      <c r="S503" s="9">
        <v>0</v>
      </c>
      <c r="T503" s="9">
        <v>0</v>
      </c>
      <c r="U503" s="9">
        <v>0</v>
      </c>
      <c r="V503" s="9"/>
      <c r="W503" s="9">
        <v>8200</v>
      </c>
      <c r="X503" s="9">
        <v>0</v>
      </c>
    </row>
    <row r="504" spans="1:24" ht="12.75" customHeight="1" x14ac:dyDescent="0.2">
      <c r="A504" s="2" t="s">
        <v>818</v>
      </c>
      <c r="B504" s="2" t="s">
        <v>385</v>
      </c>
      <c r="C504" s="9">
        <v>0</v>
      </c>
      <c r="D504" s="9">
        <v>0</v>
      </c>
      <c r="E504" s="9">
        <v>0</v>
      </c>
      <c r="F504" s="9">
        <v>0</v>
      </c>
      <c r="G504" s="9">
        <v>0</v>
      </c>
      <c r="H504" s="9">
        <v>0</v>
      </c>
      <c r="I504" s="9">
        <v>0</v>
      </c>
      <c r="J504" s="9">
        <v>0</v>
      </c>
      <c r="K504" s="9">
        <v>0</v>
      </c>
      <c r="L504" s="9">
        <v>0</v>
      </c>
      <c r="M504" s="9">
        <v>61500</v>
      </c>
      <c r="N504" s="9">
        <v>25000</v>
      </c>
      <c r="O504" s="9">
        <v>0</v>
      </c>
      <c r="P504" s="9">
        <v>0</v>
      </c>
      <c r="Q504" s="9">
        <v>0</v>
      </c>
      <c r="R504" s="9">
        <v>0</v>
      </c>
      <c r="S504" s="9">
        <v>0</v>
      </c>
      <c r="T504" s="9">
        <v>0</v>
      </c>
      <c r="U504" s="9">
        <v>0</v>
      </c>
      <c r="V504" s="9"/>
      <c r="W504" s="9">
        <v>2000</v>
      </c>
      <c r="X504" s="9">
        <v>0</v>
      </c>
    </row>
    <row r="505" spans="1:24" ht="12.75" customHeight="1" x14ac:dyDescent="0.2">
      <c r="A505" s="2" t="s">
        <v>776</v>
      </c>
      <c r="B505" s="2" t="s">
        <v>359</v>
      </c>
      <c r="C505" s="9">
        <v>0</v>
      </c>
      <c r="D505" s="9">
        <v>0</v>
      </c>
      <c r="E505" s="9">
        <v>0</v>
      </c>
      <c r="F505" s="9">
        <v>0</v>
      </c>
      <c r="G505" s="9">
        <v>0</v>
      </c>
      <c r="H505" s="9">
        <v>0</v>
      </c>
      <c r="I505" s="9">
        <v>0</v>
      </c>
      <c r="J505" s="9">
        <v>0</v>
      </c>
      <c r="K505" s="9">
        <v>0</v>
      </c>
      <c r="L505" s="9">
        <v>0</v>
      </c>
      <c r="M505" s="9">
        <v>69867</v>
      </c>
      <c r="N505" s="9">
        <v>0</v>
      </c>
      <c r="O505" s="9">
        <v>0</v>
      </c>
      <c r="P505" s="9">
        <v>0</v>
      </c>
      <c r="Q505" s="9">
        <v>0</v>
      </c>
      <c r="R505" s="9">
        <v>0</v>
      </c>
      <c r="S505" s="9">
        <v>0</v>
      </c>
      <c r="T505" s="9">
        <v>0</v>
      </c>
      <c r="U505" s="9">
        <v>9000</v>
      </c>
      <c r="V505" s="9"/>
      <c r="W505" s="9">
        <v>5000</v>
      </c>
      <c r="X505" s="9">
        <v>0</v>
      </c>
    </row>
    <row r="506" spans="1:24" ht="12.75" customHeight="1" x14ac:dyDescent="0.2">
      <c r="A506" s="2" t="s">
        <v>813</v>
      </c>
      <c r="B506" s="2" t="s">
        <v>899</v>
      </c>
      <c r="C506" s="9">
        <v>0</v>
      </c>
      <c r="D506" s="9">
        <v>0</v>
      </c>
      <c r="E506" s="9">
        <v>0</v>
      </c>
      <c r="F506" s="9">
        <v>0</v>
      </c>
      <c r="G506" s="9">
        <v>0</v>
      </c>
      <c r="H506" s="9">
        <v>0</v>
      </c>
      <c r="I506" s="9">
        <v>0</v>
      </c>
      <c r="J506" s="9">
        <v>0</v>
      </c>
      <c r="K506" s="9">
        <v>0</v>
      </c>
      <c r="L506" s="9">
        <v>0</v>
      </c>
      <c r="M506" s="9">
        <v>13000</v>
      </c>
      <c r="N506" s="9">
        <v>0</v>
      </c>
      <c r="O506" s="9">
        <v>0</v>
      </c>
      <c r="P506" s="9">
        <v>0</v>
      </c>
      <c r="Q506" s="9">
        <v>0</v>
      </c>
      <c r="R506" s="9">
        <v>0</v>
      </c>
      <c r="S506" s="9">
        <v>0</v>
      </c>
      <c r="T506" s="9">
        <v>0</v>
      </c>
      <c r="U506" s="9">
        <v>0</v>
      </c>
      <c r="V506" s="9"/>
      <c r="W506" s="9">
        <v>0</v>
      </c>
      <c r="X506" s="9">
        <v>0</v>
      </c>
    </row>
    <row r="507" spans="1:24" ht="12.75" customHeight="1" x14ac:dyDescent="0.2">
      <c r="A507" s="2" t="s">
        <v>723</v>
      </c>
      <c r="B507" s="2" t="s">
        <v>274</v>
      </c>
      <c r="C507" s="9">
        <v>0</v>
      </c>
      <c r="D507" s="9">
        <v>0</v>
      </c>
      <c r="E507" s="9">
        <v>0</v>
      </c>
      <c r="F507" s="9">
        <v>550</v>
      </c>
      <c r="G507" s="9">
        <v>24</v>
      </c>
      <c r="H507" s="9">
        <v>0</v>
      </c>
      <c r="I507" s="9">
        <v>0</v>
      </c>
      <c r="J507" s="9">
        <v>0</v>
      </c>
      <c r="K507" s="9">
        <v>0</v>
      </c>
      <c r="L507" s="9">
        <v>0</v>
      </c>
      <c r="M507" s="9">
        <v>131705</v>
      </c>
      <c r="N507" s="9">
        <v>65000</v>
      </c>
      <c r="O507" s="9">
        <v>0</v>
      </c>
      <c r="P507" s="9">
        <v>32171</v>
      </c>
      <c r="Q507" s="9">
        <v>0</v>
      </c>
      <c r="R507" s="9">
        <v>0</v>
      </c>
      <c r="S507" s="9">
        <v>0</v>
      </c>
      <c r="T507" s="9">
        <v>0</v>
      </c>
      <c r="U507" s="9">
        <v>10000</v>
      </c>
      <c r="V507" s="9"/>
      <c r="W507" s="9">
        <v>0</v>
      </c>
      <c r="X507" s="9">
        <v>0</v>
      </c>
    </row>
    <row r="508" spans="1:24" ht="12.75" customHeight="1" x14ac:dyDescent="0.2">
      <c r="A508" s="2" t="s">
        <v>462</v>
      </c>
      <c r="B508" s="2" t="s">
        <v>830</v>
      </c>
      <c r="C508" s="9">
        <v>0</v>
      </c>
      <c r="D508" s="9">
        <v>0</v>
      </c>
      <c r="E508" s="9">
        <v>0</v>
      </c>
      <c r="F508" s="9">
        <v>0</v>
      </c>
      <c r="G508" s="9">
        <v>0</v>
      </c>
      <c r="H508" s="9">
        <v>0</v>
      </c>
      <c r="I508" s="9">
        <v>0</v>
      </c>
      <c r="J508" s="9">
        <v>0</v>
      </c>
      <c r="K508" s="9">
        <v>0</v>
      </c>
      <c r="L508" s="9">
        <v>0</v>
      </c>
      <c r="M508" s="9">
        <v>0</v>
      </c>
      <c r="N508" s="9">
        <v>27000</v>
      </c>
      <c r="O508" s="9">
        <v>0</v>
      </c>
      <c r="P508" s="9">
        <v>0</v>
      </c>
      <c r="Q508" s="9">
        <v>0</v>
      </c>
      <c r="R508" s="9">
        <v>0</v>
      </c>
      <c r="S508" s="9">
        <v>0</v>
      </c>
      <c r="T508" s="9">
        <v>0</v>
      </c>
      <c r="U508" s="9">
        <v>0</v>
      </c>
      <c r="V508" s="9"/>
      <c r="W508" s="9">
        <v>0</v>
      </c>
      <c r="X508" s="9">
        <v>0</v>
      </c>
    </row>
    <row r="509" spans="1:24" ht="12.75" customHeight="1" x14ac:dyDescent="0.2">
      <c r="A509" s="2" t="s">
        <v>684</v>
      </c>
      <c r="B509" s="2" t="s">
        <v>275</v>
      </c>
      <c r="C509" s="9">
        <v>0</v>
      </c>
      <c r="D509" s="9">
        <v>0</v>
      </c>
      <c r="E509" s="9">
        <v>0</v>
      </c>
      <c r="F509" s="9">
        <v>695</v>
      </c>
      <c r="G509" s="9">
        <v>0</v>
      </c>
      <c r="H509" s="9">
        <v>0</v>
      </c>
      <c r="I509" s="9">
        <v>0</v>
      </c>
      <c r="J509" s="9">
        <v>0</v>
      </c>
      <c r="K509" s="9">
        <v>0</v>
      </c>
      <c r="L509" s="9">
        <v>0</v>
      </c>
      <c r="M509" s="9">
        <v>354722</v>
      </c>
      <c r="N509" s="9">
        <v>0</v>
      </c>
      <c r="O509" s="9">
        <v>0</v>
      </c>
      <c r="P509" s="9">
        <v>0</v>
      </c>
      <c r="Q509" s="9">
        <v>0</v>
      </c>
      <c r="R509" s="9">
        <v>0</v>
      </c>
      <c r="S509" s="9">
        <v>0</v>
      </c>
      <c r="T509" s="9">
        <v>27</v>
      </c>
      <c r="U509" s="9">
        <v>0</v>
      </c>
      <c r="V509" s="9"/>
      <c r="W509" s="9">
        <v>0</v>
      </c>
      <c r="X509" s="9">
        <v>0</v>
      </c>
    </row>
    <row r="510" spans="1:24" ht="12.75" customHeight="1" x14ac:dyDescent="0.2">
      <c r="A510" s="2" t="s">
        <v>803</v>
      </c>
      <c r="B510" s="2" t="s">
        <v>894</v>
      </c>
      <c r="C510" s="9">
        <v>0</v>
      </c>
      <c r="D510" s="9">
        <v>0</v>
      </c>
      <c r="E510" s="9">
        <v>0</v>
      </c>
      <c r="F510" s="9">
        <v>0</v>
      </c>
      <c r="G510" s="9">
        <v>0</v>
      </c>
      <c r="H510" s="9">
        <v>0</v>
      </c>
      <c r="I510" s="9">
        <v>0</v>
      </c>
      <c r="J510" s="9">
        <v>0</v>
      </c>
      <c r="K510" s="9">
        <v>0</v>
      </c>
      <c r="L510" s="9">
        <v>0</v>
      </c>
      <c r="M510" s="9">
        <v>6643</v>
      </c>
      <c r="N510" s="9">
        <v>0</v>
      </c>
      <c r="O510" s="9">
        <v>0</v>
      </c>
      <c r="P510" s="9">
        <v>0</v>
      </c>
      <c r="Q510" s="9">
        <v>0</v>
      </c>
      <c r="R510" s="9">
        <v>0</v>
      </c>
      <c r="S510" s="9">
        <v>0</v>
      </c>
      <c r="T510" s="9">
        <v>0</v>
      </c>
      <c r="U510" s="9">
        <v>0</v>
      </c>
      <c r="V510" s="9"/>
      <c r="W510" s="9">
        <v>0</v>
      </c>
      <c r="X510" s="9">
        <v>0</v>
      </c>
    </row>
    <row r="511" spans="1:24" ht="12.75" customHeight="1" x14ac:dyDescent="0.2">
      <c r="A511" s="2" t="s">
        <v>771</v>
      </c>
      <c r="B511" s="2" t="s">
        <v>870</v>
      </c>
      <c r="C511" s="9">
        <v>0</v>
      </c>
      <c r="D511" s="9">
        <v>0</v>
      </c>
      <c r="E511" s="9">
        <v>0</v>
      </c>
      <c r="F511" s="9">
        <v>0</v>
      </c>
      <c r="G511" s="9">
        <v>0</v>
      </c>
      <c r="H511" s="9">
        <v>0</v>
      </c>
      <c r="I511" s="9">
        <v>0</v>
      </c>
      <c r="J511" s="9">
        <v>0</v>
      </c>
      <c r="K511" s="9">
        <v>0</v>
      </c>
      <c r="L511" s="9">
        <v>0</v>
      </c>
      <c r="M511" s="9">
        <v>0</v>
      </c>
      <c r="N511" s="9">
        <v>0</v>
      </c>
      <c r="O511" s="9">
        <v>0</v>
      </c>
      <c r="P511" s="9">
        <v>0</v>
      </c>
      <c r="Q511" s="9">
        <v>0</v>
      </c>
      <c r="R511" s="9">
        <v>0</v>
      </c>
      <c r="S511" s="9">
        <v>0</v>
      </c>
      <c r="T511" s="9">
        <v>0</v>
      </c>
      <c r="U511" s="9">
        <v>0</v>
      </c>
      <c r="V511" s="9"/>
      <c r="W511" s="9">
        <v>0</v>
      </c>
      <c r="X511" s="9">
        <v>0</v>
      </c>
    </row>
    <row r="512" spans="1:24" ht="12.75" customHeight="1" x14ac:dyDescent="0.2">
      <c r="A512" s="2" t="s">
        <v>673</v>
      </c>
      <c r="B512" s="2" t="s">
        <v>386</v>
      </c>
      <c r="C512" s="9">
        <v>0</v>
      </c>
      <c r="D512" s="9">
        <v>0</v>
      </c>
      <c r="E512" s="9">
        <v>1500</v>
      </c>
      <c r="F512" s="9">
        <v>0</v>
      </c>
      <c r="G512" s="9">
        <v>0</v>
      </c>
      <c r="H512" s="9">
        <v>0</v>
      </c>
      <c r="I512" s="9">
        <v>0</v>
      </c>
      <c r="J512" s="9">
        <v>0</v>
      </c>
      <c r="K512" s="9">
        <v>0</v>
      </c>
      <c r="L512" s="9">
        <v>0</v>
      </c>
      <c r="M512" s="9">
        <v>144218</v>
      </c>
      <c r="N512" s="9">
        <v>37000</v>
      </c>
      <c r="O512" s="9">
        <v>0</v>
      </c>
      <c r="P512" s="9">
        <v>0</v>
      </c>
      <c r="Q512" s="9">
        <v>0</v>
      </c>
      <c r="R512" s="9">
        <v>0</v>
      </c>
      <c r="S512" s="9">
        <v>0</v>
      </c>
      <c r="T512" s="9">
        <v>0</v>
      </c>
      <c r="U512" s="9">
        <v>24000</v>
      </c>
      <c r="V512" s="9"/>
      <c r="W512" s="9">
        <v>0</v>
      </c>
      <c r="X512" s="9">
        <v>0</v>
      </c>
    </row>
    <row r="513" spans="1:24" ht="12.75" customHeight="1" x14ac:dyDescent="0.2">
      <c r="A513" s="2" t="s">
        <v>507</v>
      </c>
      <c r="B513" s="2" t="s">
        <v>276</v>
      </c>
      <c r="C513" s="9">
        <v>0</v>
      </c>
      <c r="D513" s="9">
        <v>0</v>
      </c>
      <c r="E513" s="9">
        <v>0</v>
      </c>
      <c r="F513" s="9">
        <v>0</v>
      </c>
      <c r="G513" s="9">
        <v>0</v>
      </c>
      <c r="H513" s="9">
        <v>0</v>
      </c>
      <c r="I513" s="9">
        <v>0</v>
      </c>
      <c r="J513" s="9">
        <v>0</v>
      </c>
      <c r="K513" s="9">
        <v>0</v>
      </c>
      <c r="L513" s="9">
        <v>0</v>
      </c>
      <c r="M513" s="9">
        <v>0</v>
      </c>
      <c r="N513" s="9">
        <v>0</v>
      </c>
      <c r="O513" s="9">
        <v>0</v>
      </c>
      <c r="P513" s="9">
        <v>0</v>
      </c>
      <c r="Q513" s="9">
        <v>0</v>
      </c>
      <c r="R513" s="9">
        <v>0</v>
      </c>
      <c r="S513" s="9">
        <v>0</v>
      </c>
      <c r="T513" s="9">
        <v>0</v>
      </c>
      <c r="U513" s="9">
        <v>0</v>
      </c>
      <c r="V513" s="9"/>
      <c r="W513" s="9">
        <v>0</v>
      </c>
      <c r="X513" s="9">
        <v>0</v>
      </c>
    </row>
    <row r="514" spans="1:24" ht="12.75" customHeight="1" x14ac:dyDescent="0.2">
      <c r="A514" s="2" t="s">
        <v>402</v>
      </c>
      <c r="B514" s="2" t="s">
        <v>826</v>
      </c>
      <c r="C514" s="9">
        <v>0</v>
      </c>
      <c r="D514" s="9">
        <v>0</v>
      </c>
      <c r="E514" s="9">
        <v>2375</v>
      </c>
      <c r="F514" s="9">
        <v>0</v>
      </c>
      <c r="G514" s="9">
        <v>0</v>
      </c>
      <c r="H514" s="9">
        <v>0</v>
      </c>
      <c r="I514" s="9">
        <v>0</v>
      </c>
      <c r="J514" s="9">
        <v>0</v>
      </c>
      <c r="K514" s="9">
        <v>0</v>
      </c>
      <c r="L514" s="9">
        <v>0</v>
      </c>
      <c r="M514" s="9">
        <v>44299</v>
      </c>
      <c r="N514" s="9">
        <v>13000</v>
      </c>
      <c r="O514" s="9">
        <v>0</v>
      </c>
      <c r="P514" s="9">
        <v>0</v>
      </c>
      <c r="Q514" s="9">
        <v>0</v>
      </c>
      <c r="R514" s="9">
        <v>0</v>
      </c>
      <c r="S514" s="9">
        <v>0</v>
      </c>
      <c r="T514" s="9">
        <v>0</v>
      </c>
      <c r="U514" s="9">
        <v>0</v>
      </c>
      <c r="V514" s="9"/>
      <c r="W514" s="9">
        <v>0</v>
      </c>
      <c r="X514" s="9">
        <v>0</v>
      </c>
    </row>
    <row r="515" spans="1:24" ht="12.75" customHeight="1" x14ac:dyDescent="0.2">
      <c r="A515" s="2" t="s">
        <v>689</v>
      </c>
      <c r="B515" s="2" t="s">
        <v>277</v>
      </c>
      <c r="C515" s="9">
        <v>0</v>
      </c>
      <c r="D515" s="9">
        <v>0</v>
      </c>
      <c r="E515" s="9">
        <v>0</v>
      </c>
      <c r="F515" s="9">
        <v>0</v>
      </c>
      <c r="G515" s="9">
        <v>0</v>
      </c>
      <c r="H515" s="9">
        <v>0</v>
      </c>
      <c r="I515" s="9">
        <v>0</v>
      </c>
      <c r="J515" s="9">
        <v>0</v>
      </c>
      <c r="K515" s="9">
        <v>0</v>
      </c>
      <c r="L515" s="9">
        <v>0</v>
      </c>
      <c r="M515" s="9">
        <v>110529</v>
      </c>
      <c r="N515" s="9">
        <v>153100</v>
      </c>
      <c r="O515" s="9">
        <v>0</v>
      </c>
      <c r="P515" s="9">
        <v>0</v>
      </c>
      <c r="Q515" s="9">
        <v>0</v>
      </c>
      <c r="R515" s="9">
        <v>0</v>
      </c>
      <c r="S515" s="9">
        <v>0</v>
      </c>
      <c r="T515" s="9">
        <v>0</v>
      </c>
      <c r="U515" s="9">
        <v>20500</v>
      </c>
      <c r="V515" s="9"/>
      <c r="W515" s="9">
        <v>0</v>
      </c>
      <c r="X515" s="9">
        <v>0</v>
      </c>
    </row>
    <row r="516" spans="1:24" ht="12.75" customHeight="1" x14ac:dyDescent="0.2">
      <c r="A516" s="2" t="s">
        <v>657</v>
      </c>
      <c r="B516" s="2" t="s">
        <v>278</v>
      </c>
      <c r="C516" s="9">
        <v>0</v>
      </c>
      <c r="D516" s="9">
        <v>0</v>
      </c>
      <c r="E516" s="9">
        <v>0</v>
      </c>
      <c r="F516" s="9">
        <v>0</v>
      </c>
      <c r="G516" s="9">
        <v>0</v>
      </c>
      <c r="H516" s="9">
        <v>0</v>
      </c>
      <c r="I516" s="9">
        <v>0</v>
      </c>
      <c r="J516" s="9">
        <v>0</v>
      </c>
      <c r="K516" s="9">
        <v>0</v>
      </c>
      <c r="L516" s="9">
        <v>0</v>
      </c>
      <c r="M516" s="9">
        <v>164346</v>
      </c>
      <c r="N516" s="9">
        <v>35000</v>
      </c>
      <c r="O516" s="9">
        <v>0</v>
      </c>
      <c r="P516" s="9">
        <v>0</v>
      </c>
      <c r="Q516" s="9">
        <v>0</v>
      </c>
      <c r="R516" s="9">
        <v>0</v>
      </c>
      <c r="S516" s="9">
        <v>0</v>
      </c>
      <c r="T516" s="9">
        <v>0</v>
      </c>
      <c r="U516" s="9">
        <v>0</v>
      </c>
      <c r="V516" s="9"/>
      <c r="W516" s="9">
        <v>3000</v>
      </c>
      <c r="X516" s="9">
        <v>0</v>
      </c>
    </row>
    <row r="517" spans="1:24" ht="12.75" customHeight="1" x14ac:dyDescent="0.2">
      <c r="A517" s="2" t="s">
        <v>403</v>
      </c>
      <c r="B517" s="2" t="s">
        <v>279</v>
      </c>
      <c r="C517" s="9">
        <v>0</v>
      </c>
      <c r="D517" s="9">
        <v>0</v>
      </c>
      <c r="E517" s="9">
        <v>0</v>
      </c>
      <c r="F517" s="9">
        <v>0</v>
      </c>
      <c r="G517" s="9">
        <v>0</v>
      </c>
      <c r="H517" s="9">
        <v>0</v>
      </c>
      <c r="I517" s="9">
        <v>0</v>
      </c>
      <c r="J517" s="9">
        <v>0</v>
      </c>
      <c r="K517" s="9">
        <v>0</v>
      </c>
      <c r="L517" s="9">
        <v>0</v>
      </c>
      <c r="M517" s="9">
        <v>23588</v>
      </c>
      <c r="N517" s="9">
        <v>24000</v>
      </c>
      <c r="O517" s="9">
        <v>0</v>
      </c>
      <c r="P517" s="9">
        <v>0</v>
      </c>
      <c r="Q517" s="9">
        <v>0</v>
      </c>
      <c r="R517" s="9">
        <v>0</v>
      </c>
      <c r="S517" s="9">
        <v>0</v>
      </c>
      <c r="T517" s="9">
        <v>0</v>
      </c>
      <c r="U517" s="9">
        <v>0</v>
      </c>
      <c r="V517" s="9"/>
      <c r="W517" s="9">
        <v>0</v>
      </c>
      <c r="X517" s="9">
        <v>0</v>
      </c>
    </row>
    <row r="518" spans="1:24" ht="12.75" customHeight="1" x14ac:dyDescent="0.2">
      <c r="A518" s="2" t="s">
        <v>705</v>
      </c>
      <c r="B518" s="2" t="s">
        <v>280</v>
      </c>
      <c r="C518" s="9">
        <v>0</v>
      </c>
      <c r="D518" s="9">
        <v>0</v>
      </c>
      <c r="E518" s="9">
        <v>0</v>
      </c>
      <c r="F518" s="9">
        <v>0</v>
      </c>
      <c r="G518" s="9">
        <v>0</v>
      </c>
      <c r="H518" s="9">
        <v>0</v>
      </c>
      <c r="I518" s="9">
        <v>0</v>
      </c>
      <c r="J518" s="9">
        <v>0</v>
      </c>
      <c r="K518" s="9">
        <v>0</v>
      </c>
      <c r="L518" s="9">
        <v>0</v>
      </c>
      <c r="M518" s="9">
        <v>376950</v>
      </c>
      <c r="N518" s="9">
        <v>103800</v>
      </c>
      <c r="O518" s="9">
        <v>0</v>
      </c>
      <c r="P518" s="9">
        <v>0</v>
      </c>
      <c r="Q518" s="9">
        <v>0</v>
      </c>
      <c r="R518" s="9">
        <v>0</v>
      </c>
      <c r="S518" s="9">
        <v>0</v>
      </c>
      <c r="T518" s="9">
        <v>0</v>
      </c>
      <c r="U518" s="9">
        <v>0</v>
      </c>
      <c r="V518" s="9"/>
      <c r="W518" s="9">
        <v>16500</v>
      </c>
      <c r="X518" s="9">
        <v>0</v>
      </c>
    </row>
    <row r="519" spans="1:24" x14ac:dyDescent="0.2">
      <c r="A519" s="2" t="s">
        <v>512</v>
      </c>
      <c r="B519" s="2" t="s">
        <v>281</v>
      </c>
      <c r="C519" s="9">
        <v>0</v>
      </c>
      <c r="D519" s="9">
        <v>0</v>
      </c>
      <c r="E519" s="9">
        <v>0</v>
      </c>
      <c r="F519" s="9">
        <v>0</v>
      </c>
      <c r="G519" s="9">
        <v>0</v>
      </c>
      <c r="H519" s="9">
        <v>0</v>
      </c>
      <c r="I519" s="9">
        <v>38</v>
      </c>
      <c r="J519" s="9">
        <v>0</v>
      </c>
      <c r="K519" s="9">
        <v>0</v>
      </c>
      <c r="L519" s="9">
        <v>0</v>
      </c>
      <c r="M519" s="9">
        <v>2603</v>
      </c>
      <c r="N519" s="9">
        <v>5000</v>
      </c>
      <c r="O519" s="9">
        <v>0</v>
      </c>
      <c r="P519" s="9">
        <v>0</v>
      </c>
      <c r="Q519" s="9">
        <v>0</v>
      </c>
      <c r="R519" s="9">
        <v>0</v>
      </c>
      <c r="S519" s="9">
        <v>0</v>
      </c>
      <c r="T519" s="9">
        <v>0</v>
      </c>
      <c r="U519" s="9">
        <v>0</v>
      </c>
      <c r="V519" s="9"/>
      <c r="W519" s="9">
        <v>0</v>
      </c>
      <c r="X519" s="9">
        <v>0</v>
      </c>
    </row>
    <row r="520" spans="1:24" x14ac:dyDescent="0.2">
      <c r="A520" s="2" t="s">
        <v>509</v>
      </c>
      <c r="B520" s="2" t="s">
        <v>360</v>
      </c>
      <c r="C520" s="9">
        <v>0</v>
      </c>
      <c r="D520" s="9">
        <v>0</v>
      </c>
      <c r="E520" s="9">
        <v>1905</v>
      </c>
      <c r="F520" s="9">
        <v>0</v>
      </c>
      <c r="G520" s="9">
        <v>0</v>
      </c>
      <c r="H520" s="9">
        <v>0</v>
      </c>
      <c r="I520" s="9">
        <v>438</v>
      </c>
      <c r="J520" s="9">
        <v>0</v>
      </c>
      <c r="K520" s="9">
        <v>0</v>
      </c>
      <c r="L520" s="9">
        <v>0</v>
      </c>
      <c r="M520" s="9">
        <v>182605</v>
      </c>
      <c r="N520" s="9">
        <v>10000</v>
      </c>
      <c r="O520" s="9">
        <v>0</v>
      </c>
      <c r="P520" s="9">
        <v>0</v>
      </c>
      <c r="Q520" s="9">
        <v>0</v>
      </c>
      <c r="R520" s="9">
        <v>0</v>
      </c>
      <c r="S520" s="9">
        <v>0</v>
      </c>
      <c r="T520" s="9">
        <v>0</v>
      </c>
      <c r="U520" s="9">
        <v>40000</v>
      </c>
      <c r="V520" s="9"/>
      <c r="W520" s="9">
        <v>2530</v>
      </c>
      <c r="X520" s="9">
        <v>0</v>
      </c>
    </row>
    <row r="521" spans="1:24" x14ac:dyDescent="0.2">
      <c r="A521" s="2" t="s">
        <v>671</v>
      </c>
      <c r="B521" s="2" t="s">
        <v>282</v>
      </c>
      <c r="C521" s="9">
        <v>0</v>
      </c>
      <c r="D521" s="9">
        <v>0</v>
      </c>
      <c r="E521" s="9">
        <v>0</v>
      </c>
      <c r="F521" s="9">
        <v>0</v>
      </c>
      <c r="G521" s="9">
        <v>0</v>
      </c>
      <c r="H521" s="9">
        <v>0</v>
      </c>
      <c r="I521" s="9">
        <v>0</v>
      </c>
      <c r="J521" s="9">
        <v>0</v>
      </c>
      <c r="K521" s="9">
        <v>0</v>
      </c>
      <c r="L521" s="9">
        <v>0</v>
      </c>
      <c r="M521" s="9">
        <v>2550</v>
      </c>
      <c r="N521" s="9">
        <v>0</v>
      </c>
      <c r="O521" s="9">
        <v>0</v>
      </c>
      <c r="P521" s="9">
        <v>0</v>
      </c>
      <c r="Q521" s="9">
        <v>0</v>
      </c>
      <c r="R521" s="9">
        <v>0</v>
      </c>
      <c r="S521" s="9">
        <v>0</v>
      </c>
      <c r="T521" s="9">
        <v>0</v>
      </c>
      <c r="U521" s="9">
        <v>0</v>
      </c>
      <c r="V521" s="9"/>
      <c r="W521" s="9">
        <v>2000</v>
      </c>
      <c r="X521" s="9">
        <v>0</v>
      </c>
    </row>
    <row r="522" spans="1:24" x14ac:dyDescent="0.2">
      <c r="A522" s="2" t="s">
        <v>1067</v>
      </c>
      <c r="B522" s="2" t="s">
        <v>1068</v>
      </c>
      <c r="C522" s="9">
        <v>0</v>
      </c>
      <c r="D522" s="9">
        <v>0</v>
      </c>
      <c r="E522" s="9">
        <v>0</v>
      </c>
      <c r="F522" s="9">
        <v>0</v>
      </c>
      <c r="G522" s="9">
        <v>0</v>
      </c>
      <c r="H522" s="9">
        <v>0</v>
      </c>
      <c r="I522" s="9">
        <v>1</v>
      </c>
      <c r="J522" s="9">
        <v>0</v>
      </c>
      <c r="K522" s="9">
        <v>0</v>
      </c>
      <c r="L522" s="9">
        <v>0</v>
      </c>
      <c r="M522" s="9">
        <v>109053</v>
      </c>
      <c r="N522" s="9">
        <v>23800</v>
      </c>
      <c r="O522" s="9">
        <v>0</v>
      </c>
      <c r="P522" s="9">
        <v>0</v>
      </c>
      <c r="Q522" s="9">
        <v>0</v>
      </c>
      <c r="R522" s="9">
        <v>0</v>
      </c>
      <c r="S522" s="9">
        <v>0</v>
      </c>
      <c r="T522" s="9">
        <v>0</v>
      </c>
      <c r="U522" s="9">
        <v>0</v>
      </c>
      <c r="V522" s="9"/>
      <c r="W522" s="9">
        <v>2000</v>
      </c>
      <c r="X522" s="9">
        <v>0</v>
      </c>
    </row>
    <row r="523" spans="1:24" x14ac:dyDescent="0.2">
      <c r="A523" s="2" t="s">
        <v>513</v>
      </c>
      <c r="B523" s="2" t="s">
        <v>283</v>
      </c>
      <c r="C523" s="9">
        <v>0</v>
      </c>
      <c r="D523" s="9">
        <v>0</v>
      </c>
      <c r="E523" s="9">
        <v>0</v>
      </c>
      <c r="F523" s="9">
        <v>0</v>
      </c>
      <c r="G523" s="9">
        <v>0</v>
      </c>
      <c r="H523" s="9">
        <v>0</v>
      </c>
      <c r="I523" s="9">
        <v>0</v>
      </c>
      <c r="J523" s="9">
        <v>0</v>
      </c>
      <c r="K523" s="9">
        <v>0</v>
      </c>
      <c r="L523" s="9">
        <v>0</v>
      </c>
      <c r="M523" s="9">
        <v>0</v>
      </c>
      <c r="N523" s="9">
        <v>0</v>
      </c>
      <c r="O523" s="9">
        <v>0</v>
      </c>
      <c r="P523" s="9">
        <v>0</v>
      </c>
      <c r="Q523" s="9">
        <v>0</v>
      </c>
      <c r="R523" s="9">
        <v>0</v>
      </c>
      <c r="S523" s="9">
        <v>0</v>
      </c>
      <c r="T523" s="9">
        <v>0</v>
      </c>
      <c r="U523" s="9">
        <v>0</v>
      </c>
      <c r="V523" s="9"/>
      <c r="W523" s="9">
        <v>0</v>
      </c>
      <c r="X523" s="9">
        <v>0</v>
      </c>
    </row>
    <row r="524" spans="1:24" x14ac:dyDescent="0.2">
      <c r="A524" s="2" t="s">
        <v>409</v>
      </c>
      <c r="B524" s="2" t="s">
        <v>284</v>
      </c>
      <c r="C524" s="9">
        <v>0</v>
      </c>
      <c r="D524" s="9">
        <v>0</v>
      </c>
      <c r="E524" s="9">
        <v>0</v>
      </c>
      <c r="F524" s="9">
        <v>0</v>
      </c>
      <c r="G524" s="9">
        <v>0</v>
      </c>
      <c r="H524" s="9">
        <v>0</v>
      </c>
      <c r="I524" s="9">
        <v>0</v>
      </c>
      <c r="J524" s="9">
        <v>0</v>
      </c>
      <c r="K524" s="9">
        <v>0</v>
      </c>
      <c r="L524" s="9">
        <v>0</v>
      </c>
      <c r="M524" s="9">
        <v>7000</v>
      </c>
      <c r="N524" s="9">
        <v>0</v>
      </c>
      <c r="O524" s="9">
        <v>0</v>
      </c>
      <c r="P524" s="9">
        <v>0</v>
      </c>
      <c r="Q524" s="9">
        <v>0</v>
      </c>
      <c r="R524" s="9">
        <v>0</v>
      </c>
      <c r="S524" s="9">
        <v>0</v>
      </c>
      <c r="T524" s="9">
        <v>0</v>
      </c>
      <c r="U524" s="9">
        <v>0</v>
      </c>
      <c r="V524" s="9"/>
      <c r="W524" s="9">
        <v>0</v>
      </c>
      <c r="X524" s="9">
        <v>0</v>
      </c>
    </row>
    <row r="525" spans="1:24" x14ac:dyDescent="0.2">
      <c r="A525" s="2" t="s">
        <v>560</v>
      </c>
      <c r="B525" s="2" t="s">
        <v>285</v>
      </c>
      <c r="C525" s="9">
        <v>0</v>
      </c>
      <c r="D525" s="9">
        <v>0</v>
      </c>
      <c r="E525" s="9">
        <v>0</v>
      </c>
      <c r="F525" s="9">
        <v>0</v>
      </c>
      <c r="G525" s="9">
        <v>0</v>
      </c>
      <c r="H525" s="9">
        <v>0</v>
      </c>
      <c r="I525" s="9">
        <v>0</v>
      </c>
      <c r="J525" s="9">
        <v>0</v>
      </c>
      <c r="K525" s="9">
        <v>0</v>
      </c>
      <c r="L525" s="9">
        <v>0</v>
      </c>
      <c r="M525" s="9">
        <v>3552</v>
      </c>
      <c r="N525" s="9">
        <v>0</v>
      </c>
      <c r="O525" s="9">
        <v>0</v>
      </c>
      <c r="P525" s="9">
        <v>0</v>
      </c>
      <c r="Q525" s="9">
        <v>0</v>
      </c>
      <c r="R525" s="9">
        <v>0</v>
      </c>
      <c r="S525" s="9">
        <v>0</v>
      </c>
      <c r="T525" s="9">
        <v>0</v>
      </c>
      <c r="U525" s="9">
        <v>0</v>
      </c>
      <c r="V525" s="9"/>
      <c r="W525" s="9">
        <v>1500</v>
      </c>
      <c r="X525" s="9">
        <v>0</v>
      </c>
    </row>
    <row r="526" spans="1:24" x14ac:dyDescent="0.2">
      <c r="A526" s="2" t="s">
        <v>514</v>
      </c>
      <c r="B526" s="2" t="s">
        <v>286</v>
      </c>
      <c r="C526" s="9">
        <v>0</v>
      </c>
      <c r="D526" s="9">
        <v>0</v>
      </c>
      <c r="E526" s="9">
        <v>0</v>
      </c>
      <c r="F526" s="9">
        <v>0</v>
      </c>
      <c r="G526" s="9">
        <v>0</v>
      </c>
      <c r="H526" s="9">
        <v>0</v>
      </c>
      <c r="I526" s="9">
        <v>2</v>
      </c>
      <c r="J526" s="9">
        <v>0</v>
      </c>
      <c r="K526" s="9">
        <v>0</v>
      </c>
      <c r="L526" s="9">
        <v>34</v>
      </c>
      <c r="M526" s="9">
        <v>0</v>
      </c>
      <c r="N526" s="9">
        <v>0</v>
      </c>
      <c r="O526" s="9">
        <v>0</v>
      </c>
      <c r="P526" s="9">
        <v>0</v>
      </c>
      <c r="Q526" s="9">
        <v>0</v>
      </c>
      <c r="R526" s="9">
        <v>0</v>
      </c>
      <c r="S526" s="9">
        <v>0</v>
      </c>
      <c r="T526" s="9">
        <v>0</v>
      </c>
      <c r="U526" s="9">
        <v>0</v>
      </c>
      <c r="V526" s="9"/>
      <c r="W526" s="9">
        <v>146</v>
      </c>
      <c r="X526" s="9">
        <v>0</v>
      </c>
    </row>
    <row r="527" spans="1:24" x14ac:dyDescent="0.2">
      <c r="A527" s="2" t="s">
        <v>587</v>
      </c>
      <c r="B527" s="2" t="s">
        <v>287</v>
      </c>
      <c r="C527" s="9">
        <v>0</v>
      </c>
      <c r="D527" s="9">
        <v>0</v>
      </c>
      <c r="E527" s="9">
        <v>0</v>
      </c>
      <c r="F527" s="9">
        <v>0</v>
      </c>
      <c r="G527" s="9">
        <v>0</v>
      </c>
      <c r="H527" s="9">
        <v>0</v>
      </c>
      <c r="I527" s="9">
        <v>0</v>
      </c>
      <c r="J527" s="9">
        <v>0</v>
      </c>
      <c r="K527" s="9">
        <v>0</v>
      </c>
      <c r="L527" s="9">
        <v>0</v>
      </c>
      <c r="M527" s="9">
        <v>101065</v>
      </c>
      <c r="N527" s="9">
        <v>0</v>
      </c>
      <c r="O527" s="9">
        <v>0</v>
      </c>
      <c r="P527" s="9">
        <v>15000</v>
      </c>
      <c r="Q527" s="9">
        <v>0</v>
      </c>
      <c r="R527" s="9">
        <v>0</v>
      </c>
      <c r="S527" s="9">
        <v>0</v>
      </c>
      <c r="T527" s="9">
        <v>0</v>
      </c>
      <c r="U527" s="9">
        <v>0</v>
      </c>
      <c r="V527" s="9"/>
      <c r="W527" s="9">
        <v>0</v>
      </c>
      <c r="X527" s="9">
        <v>0</v>
      </c>
    </row>
    <row r="528" spans="1:24" x14ac:dyDescent="0.2">
      <c r="J528" s="9"/>
      <c r="K528" s="9"/>
      <c r="L528" s="9"/>
    </row>
    <row r="529" spans="1:2" x14ac:dyDescent="0.2">
      <c r="A529" s="2" t="s">
        <v>1168</v>
      </c>
      <c r="B529" s="2" t="s">
        <v>1171</v>
      </c>
    </row>
  </sheetData>
  <sortState ref="A15:X530">
    <sortCondition ref="B15:B530"/>
  </sortState>
  <mergeCells count="1">
    <mergeCell ref="A1:B1"/>
  </mergeCells>
  <phoneticPr fontId="3" type="noConversion"/>
  <pageMargins left="0.74803149606299213" right="0.74803149606299213" top="0.98425196850393704" bottom="0.98425196850393704" header="0.51181102362204722" footer="0.51181102362204722"/>
  <pageSetup paperSize="9" scale="26"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8" tint="0.79998168889431442"/>
  </sheetPr>
  <dimension ref="A1:AZ529"/>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RowHeight="12.75" x14ac:dyDescent="0.2"/>
  <cols>
    <col min="1" max="1" width="12.140625" style="2" customWidth="1"/>
    <col min="2" max="2" width="55.7109375" style="2" customWidth="1"/>
    <col min="3" max="33" width="12.140625" style="2" customWidth="1"/>
    <col min="34" max="16384" width="9.140625" style="2"/>
  </cols>
  <sheetData>
    <row r="1" spans="1:52" ht="12.75" customHeight="1" x14ac:dyDescent="0.2">
      <c r="A1" s="221" t="s">
        <v>1962</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98" t="s">
        <v>1367</v>
      </c>
      <c r="Q1" s="98"/>
    </row>
    <row r="2" spans="1:52" ht="75" customHeight="1" x14ac:dyDescent="0.2">
      <c r="A2" s="30" t="s">
        <v>824</v>
      </c>
      <c r="B2" s="30" t="s">
        <v>311</v>
      </c>
      <c r="C2" s="171" t="s">
        <v>302</v>
      </c>
      <c r="D2" s="171" t="s">
        <v>303</v>
      </c>
      <c r="E2" s="171" t="s">
        <v>304</v>
      </c>
      <c r="F2" s="171" t="s">
        <v>305</v>
      </c>
      <c r="G2" s="171" t="s">
        <v>306</v>
      </c>
      <c r="H2" s="171" t="s">
        <v>307</v>
      </c>
      <c r="I2" s="171" t="s">
        <v>292</v>
      </c>
      <c r="J2" s="171" t="s">
        <v>293</v>
      </c>
      <c r="K2" s="171" t="s">
        <v>1167</v>
      </c>
      <c r="L2" s="172" t="s">
        <v>1166</v>
      </c>
      <c r="M2" s="171" t="s">
        <v>308</v>
      </c>
      <c r="N2" s="171" t="s">
        <v>309</v>
      </c>
      <c r="O2" s="173"/>
      <c r="P2" s="174" t="s">
        <v>1179</v>
      </c>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row>
    <row r="3" spans="1:52" ht="12.75" customHeight="1" x14ac:dyDescent="0.2">
      <c r="A3" s="34"/>
      <c r="B3" s="34"/>
      <c r="C3" s="20"/>
      <c r="D3" s="20"/>
      <c r="E3" s="20"/>
      <c r="F3" s="20"/>
      <c r="G3" s="20"/>
      <c r="H3" s="20"/>
      <c r="I3" s="20"/>
      <c r="J3" s="20"/>
      <c r="K3" s="20"/>
      <c r="L3" s="21"/>
      <c r="M3" s="20"/>
      <c r="N3" s="20"/>
      <c r="R3" s="12"/>
    </row>
    <row r="4" spans="1:52" ht="12.75" customHeight="1" x14ac:dyDescent="0.2">
      <c r="B4" s="7" t="s">
        <v>1074</v>
      </c>
      <c r="C4" s="18">
        <v>13968284</v>
      </c>
      <c r="D4" s="18">
        <v>2323119</v>
      </c>
      <c r="E4" s="18">
        <v>130579</v>
      </c>
      <c r="F4" s="18">
        <v>158949</v>
      </c>
      <c r="G4" s="18">
        <v>0</v>
      </c>
      <c r="H4" s="18">
        <v>80471</v>
      </c>
      <c r="I4" s="18">
        <v>40648</v>
      </c>
      <c r="J4" s="18">
        <v>153307</v>
      </c>
      <c r="K4" s="18">
        <v>2171711</v>
      </c>
      <c r="L4" s="18">
        <v>1384123</v>
      </c>
      <c r="M4" s="18">
        <v>2523537</v>
      </c>
      <c r="N4" s="18">
        <v>567794</v>
      </c>
      <c r="P4" s="26">
        <v>1564089</v>
      </c>
      <c r="R4" s="12"/>
    </row>
    <row r="5" spans="1:52" ht="12.75" customHeight="1" x14ac:dyDescent="0.2">
      <c r="C5" s="18"/>
      <c r="D5" s="18"/>
      <c r="E5" s="18"/>
      <c r="F5" s="18"/>
      <c r="G5" s="18"/>
      <c r="H5" s="18"/>
      <c r="I5" s="18"/>
      <c r="J5" s="18"/>
      <c r="K5" s="18"/>
      <c r="L5" s="18"/>
      <c r="M5" s="18"/>
      <c r="N5" s="18"/>
      <c r="P5" s="13"/>
      <c r="R5" s="12"/>
    </row>
    <row r="6" spans="1:52" ht="12.75" customHeight="1" x14ac:dyDescent="0.2">
      <c r="A6" s="7"/>
      <c r="B6" s="7" t="s">
        <v>1070</v>
      </c>
      <c r="C6" s="18">
        <v>12395095</v>
      </c>
      <c r="D6" s="18">
        <v>2200644</v>
      </c>
      <c r="E6" s="18">
        <v>16850</v>
      </c>
      <c r="F6" s="18">
        <v>158949</v>
      </c>
      <c r="G6" s="18">
        <v>0</v>
      </c>
      <c r="H6" s="18">
        <v>80471</v>
      </c>
      <c r="I6" s="18">
        <v>40648</v>
      </c>
      <c r="J6" s="18">
        <v>153307</v>
      </c>
      <c r="K6" s="18">
        <v>1982102</v>
      </c>
      <c r="L6" s="18">
        <v>1347371</v>
      </c>
      <c r="M6" s="18">
        <v>2082883</v>
      </c>
      <c r="N6" s="18">
        <v>550934</v>
      </c>
      <c r="P6" s="26">
        <v>1322127</v>
      </c>
      <c r="R6" s="12"/>
    </row>
    <row r="7" spans="1:52" ht="12.75" customHeight="1" x14ac:dyDescent="0.2">
      <c r="A7" s="7"/>
      <c r="B7" s="7" t="s">
        <v>1071</v>
      </c>
      <c r="C7" s="18">
        <v>789431</v>
      </c>
      <c r="D7" s="18">
        <v>29775</v>
      </c>
      <c r="E7" s="18">
        <v>113729</v>
      </c>
      <c r="F7" s="18">
        <v>0</v>
      </c>
      <c r="G7" s="18">
        <v>0</v>
      </c>
      <c r="H7" s="18">
        <v>0</v>
      </c>
      <c r="I7" s="18">
        <v>0</v>
      </c>
      <c r="J7" s="18">
        <v>0</v>
      </c>
      <c r="K7" s="18">
        <v>30800</v>
      </c>
      <c r="L7" s="18">
        <v>4028</v>
      </c>
      <c r="M7" s="18">
        <v>393442</v>
      </c>
      <c r="N7" s="18">
        <v>16000</v>
      </c>
      <c r="P7" s="26">
        <v>159972</v>
      </c>
      <c r="R7" s="12"/>
    </row>
    <row r="8" spans="1:52" ht="12.75" customHeight="1" x14ac:dyDescent="0.2">
      <c r="A8" s="7"/>
      <c r="B8" s="7" t="s">
        <v>1072</v>
      </c>
      <c r="C8" s="18">
        <v>658432</v>
      </c>
      <c r="D8" s="18">
        <v>92700</v>
      </c>
      <c r="E8" s="18">
        <v>0</v>
      </c>
      <c r="F8" s="18">
        <v>0</v>
      </c>
      <c r="G8" s="18">
        <v>0</v>
      </c>
      <c r="H8" s="18">
        <v>0</v>
      </c>
      <c r="I8" s="18">
        <v>0</v>
      </c>
      <c r="J8" s="18">
        <v>0</v>
      </c>
      <c r="K8" s="18">
        <v>158809</v>
      </c>
      <c r="L8" s="18">
        <v>32724</v>
      </c>
      <c r="M8" s="18">
        <v>47212</v>
      </c>
      <c r="N8" s="18">
        <v>860</v>
      </c>
      <c r="P8" s="26">
        <v>81990</v>
      </c>
      <c r="R8" s="12"/>
    </row>
    <row r="9" spans="1:52" ht="12.75" customHeight="1" x14ac:dyDescent="0.2">
      <c r="A9" s="7"/>
      <c r="B9" s="7" t="s">
        <v>1073</v>
      </c>
      <c r="C9" s="18">
        <v>125326</v>
      </c>
      <c r="D9" s="18">
        <v>0</v>
      </c>
      <c r="E9" s="18">
        <v>0</v>
      </c>
      <c r="F9" s="18">
        <v>0</v>
      </c>
      <c r="G9" s="18">
        <v>0</v>
      </c>
      <c r="H9" s="18">
        <v>0</v>
      </c>
      <c r="I9" s="18">
        <v>0</v>
      </c>
      <c r="J9" s="18">
        <v>0</v>
      </c>
      <c r="K9" s="18">
        <v>0</v>
      </c>
      <c r="L9" s="18">
        <v>0</v>
      </c>
      <c r="M9" s="18">
        <v>0</v>
      </c>
      <c r="N9" s="18">
        <v>0</v>
      </c>
      <c r="P9" s="26">
        <v>0</v>
      </c>
    </row>
    <row r="10" spans="1:52" ht="12.75" customHeight="1" x14ac:dyDescent="0.2">
      <c r="A10" s="7"/>
      <c r="B10" s="11"/>
      <c r="C10" s="18"/>
      <c r="D10" s="18"/>
      <c r="E10" s="18"/>
      <c r="F10" s="18"/>
      <c r="G10" s="18"/>
      <c r="H10" s="18"/>
      <c r="I10" s="18"/>
      <c r="J10" s="18"/>
      <c r="K10" s="18"/>
      <c r="L10" s="18"/>
      <c r="M10" s="18"/>
      <c r="N10" s="18"/>
    </row>
    <row r="11" spans="1:52" ht="12.75" customHeight="1" x14ac:dyDescent="0.2">
      <c r="A11" s="7"/>
      <c r="B11" s="7"/>
      <c r="C11" s="18"/>
      <c r="D11" s="18"/>
      <c r="E11" s="18"/>
      <c r="F11" s="18"/>
      <c r="G11" s="18"/>
      <c r="H11" s="18"/>
      <c r="I11" s="18"/>
      <c r="J11" s="18"/>
      <c r="K11" s="18"/>
      <c r="L11" s="18"/>
      <c r="M11" s="18"/>
      <c r="N11" s="18"/>
      <c r="Q11" s="17"/>
      <c r="R11" s="23"/>
      <c r="S11" s="17"/>
      <c r="T11" s="17"/>
      <c r="U11" s="17"/>
      <c r="V11" s="17"/>
    </row>
    <row r="12" spans="1:52" ht="12.75" customHeight="1" x14ac:dyDescent="0.2">
      <c r="A12" s="2" t="s">
        <v>903</v>
      </c>
      <c r="B12" s="2" t="s">
        <v>904</v>
      </c>
      <c r="C12" s="9">
        <v>7290</v>
      </c>
      <c r="D12" s="9">
        <v>9000</v>
      </c>
      <c r="E12" s="9">
        <v>0</v>
      </c>
      <c r="F12" s="9">
        <v>0</v>
      </c>
      <c r="G12" s="9">
        <v>0</v>
      </c>
      <c r="H12" s="9">
        <v>0</v>
      </c>
      <c r="I12" s="9">
        <v>0</v>
      </c>
      <c r="J12" s="9">
        <v>0</v>
      </c>
      <c r="K12" s="9">
        <v>0</v>
      </c>
      <c r="L12" s="9">
        <v>10</v>
      </c>
      <c r="M12" s="9">
        <v>0</v>
      </c>
      <c r="N12" s="9">
        <v>0</v>
      </c>
      <c r="O12" s="9"/>
      <c r="P12" s="9">
        <v>0</v>
      </c>
      <c r="Q12" s="17"/>
      <c r="R12" s="23"/>
      <c r="S12" s="17"/>
      <c r="T12" s="17"/>
      <c r="U12" s="17"/>
      <c r="V12" s="17"/>
    </row>
    <row r="13" spans="1:52" ht="12.75" customHeight="1" x14ac:dyDescent="0.2">
      <c r="A13" s="2" t="s">
        <v>905</v>
      </c>
      <c r="B13" s="2" t="s">
        <v>906</v>
      </c>
      <c r="C13" s="9">
        <v>8600</v>
      </c>
      <c r="D13" s="9">
        <v>0</v>
      </c>
      <c r="E13" s="9">
        <v>0</v>
      </c>
      <c r="F13" s="9">
        <v>0</v>
      </c>
      <c r="G13" s="9">
        <v>0</v>
      </c>
      <c r="H13" s="9">
        <v>0</v>
      </c>
      <c r="I13" s="9">
        <v>0</v>
      </c>
      <c r="J13" s="9">
        <v>0</v>
      </c>
      <c r="K13" s="9">
        <v>5250</v>
      </c>
      <c r="L13" s="9">
        <v>0</v>
      </c>
      <c r="M13" s="9">
        <v>0</v>
      </c>
      <c r="N13" s="9">
        <v>0</v>
      </c>
      <c r="O13" s="9"/>
      <c r="P13" s="9">
        <v>3750</v>
      </c>
      <c r="Q13" s="17"/>
      <c r="R13" s="23"/>
      <c r="S13" s="17"/>
      <c r="T13" s="17"/>
      <c r="U13" s="17"/>
      <c r="V13" s="17"/>
    </row>
    <row r="14" spans="1:52" ht="12.75" customHeight="1" x14ac:dyDescent="0.2">
      <c r="A14" s="2" t="s">
        <v>665</v>
      </c>
      <c r="B14" s="2" t="s">
        <v>1</v>
      </c>
      <c r="C14" s="9">
        <v>8050</v>
      </c>
      <c r="D14" s="9">
        <v>2000</v>
      </c>
      <c r="E14" s="9">
        <v>0</v>
      </c>
      <c r="F14" s="9">
        <v>0</v>
      </c>
      <c r="G14" s="9">
        <v>0</v>
      </c>
      <c r="H14" s="9">
        <v>0</v>
      </c>
      <c r="I14" s="9">
        <v>0</v>
      </c>
      <c r="J14" s="9">
        <v>0</v>
      </c>
      <c r="K14" s="9">
        <v>0</v>
      </c>
      <c r="L14" s="9">
        <v>0</v>
      </c>
      <c r="M14" s="9">
        <v>0</v>
      </c>
      <c r="N14" s="9">
        <v>0</v>
      </c>
      <c r="O14" s="9"/>
      <c r="P14" s="9">
        <v>0</v>
      </c>
      <c r="Q14" s="17"/>
      <c r="R14" s="23"/>
      <c r="S14" s="17"/>
      <c r="T14" s="17"/>
      <c r="U14" s="17"/>
      <c r="V14" s="17"/>
    </row>
    <row r="15" spans="1:52" ht="12.75" customHeight="1" x14ac:dyDescent="0.2">
      <c r="A15" s="2" t="s">
        <v>427</v>
      </c>
      <c r="B15" s="2" t="s">
        <v>2</v>
      </c>
      <c r="C15" s="9">
        <v>5082</v>
      </c>
      <c r="D15" s="9">
        <v>0</v>
      </c>
      <c r="E15" s="9">
        <v>0</v>
      </c>
      <c r="F15" s="9">
        <v>0</v>
      </c>
      <c r="G15" s="9">
        <v>0</v>
      </c>
      <c r="H15" s="9">
        <v>0</v>
      </c>
      <c r="I15" s="9">
        <v>0</v>
      </c>
      <c r="J15" s="9">
        <v>0</v>
      </c>
      <c r="K15" s="9">
        <v>0</v>
      </c>
      <c r="L15" s="9">
        <v>0</v>
      </c>
      <c r="M15" s="9">
        <v>0</v>
      </c>
      <c r="N15" s="9">
        <v>0</v>
      </c>
      <c r="O15" s="9"/>
      <c r="P15" s="9">
        <v>0</v>
      </c>
      <c r="Q15" s="17"/>
      <c r="R15" s="23"/>
      <c r="S15" s="17"/>
      <c r="T15" s="17"/>
      <c r="U15" s="17"/>
      <c r="V15" s="17"/>
    </row>
    <row r="16" spans="1:52" ht="12.75" customHeight="1" x14ac:dyDescent="0.2">
      <c r="A16" s="2" t="s">
        <v>435</v>
      </c>
      <c r="B16" s="2" t="s">
        <v>3</v>
      </c>
      <c r="C16" s="9">
        <v>4605</v>
      </c>
      <c r="D16" s="9">
        <v>0</v>
      </c>
      <c r="E16" s="9">
        <v>0</v>
      </c>
      <c r="F16" s="9">
        <v>0</v>
      </c>
      <c r="G16" s="9">
        <v>0</v>
      </c>
      <c r="H16" s="9">
        <v>0</v>
      </c>
      <c r="I16" s="9">
        <v>0</v>
      </c>
      <c r="J16" s="9">
        <v>0</v>
      </c>
      <c r="K16" s="9">
        <v>0</v>
      </c>
      <c r="L16" s="9">
        <v>2557</v>
      </c>
      <c r="M16" s="9">
        <v>0</v>
      </c>
      <c r="N16" s="9">
        <v>0</v>
      </c>
      <c r="O16" s="9"/>
      <c r="P16" s="9">
        <v>0</v>
      </c>
      <c r="Q16" s="17"/>
      <c r="R16" s="23"/>
      <c r="S16" s="17"/>
      <c r="T16" s="17"/>
      <c r="U16" s="17"/>
      <c r="V16" s="17"/>
    </row>
    <row r="17" spans="1:22" ht="12.75" customHeight="1" x14ac:dyDescent="0.2">
      <c r="A17" s="2" t="s">
        <v>907</v>
      </c>
      <c r="B17" s="2" t="s">
        <v>908</v>
      </c>
      <c r="C17" s="9">
        <v>23847</v>
      </c>
      <c r="D17" s="9">
        <v>0</v>
      </c>
      <c r="E17" s="9">
        <v>0</v>
      </c>
      <c r="F17" s="9">
        <v>0</v>
      </c>
      <c r="G17" s="9">
        <v>0</v>
      </c>
      <c r="H17" s="9">
        <v>0</v>
      </c>
      <c r="I17" s="9">
        <v>0</v>
      </c>
      <c r="J17" s="9">
        <v>0</v>
      </c>
      <c r="K17" s="9">
        <v>0</v>
      </c>
      <c r="L17" s="9">
        <v>0</v>
      </c>
      <c r="M17" s="9">
        <v>0</v>
      </c>
      <c r="N17" s="9">
        <v>0</v>
      </c>
      <c r="O17" s="9"/>
      <c r="P17" s="9">
        <v>0</v>
      </c>
      <c r="Q17" s="17"/>
      <c r="R17" s="23"/>
      <c r="S17" s="17"/>
      <c r="T17" s="17"/>
      <c r="U17" s="17"/>
      <c r="V17" s="17"/>
    </row>
    <row r="18" spans="1:22" ht="12.75" customHeight="1" x14ac:dyDescent="0.2">
      <c r="A18" s="2" t="s">
        <v>909</v>
      </c>
      <c r="B18" s="2" t="s">
        <v>910</v>
      </c>
      <c r="C18" s="9">
        <v>35810</v>
      </c>
      <c r="D18" s="9">
        <v>0</v>
      </c>
      <c r="E18" s="9">
        <v>0</v>
      </c>
      <c r="F18" s="9">
        <v>0</v>
      </c>
      <c r="G18" s="9">
        <v>0</v>
      </c>
      <c r="H18" s="9">
        <v>0</v>
      </c>
      <c r="I18" s="9">
        <v>0</v>
      </c>
      <c r="J18" s="9">
        <v>0</v>
      </c>
      <c r="K18" s="9">
        <v>0</v>
      </c>
      <c r="L18" s="9">
        <v>0</v>
      </c>
      <c r="M18" s="9">
        <v>0</v>
      </c>
      <c r="N18" s="9">
        <v>0</v>
      </c>
      <c r="O18" s="9"/>
      <c r="P18" s="9">
        <v>0</v>
      </c>
      <c r="Q18" s="17"/>
      <c r="R18" s="23"/>
      <c r="S18" s="17"/>
      <c r="T18" s="17"/>
      <c r="U18" s="17"/>
      <c r="V18" s="17"/>
    </row>
    <row r="19" spans="1:22" ht="12.75" customHeight="1" x14ac:dyDescent="0.2">
      <c r="A19" s="2" t="s">
        <v>911</v>
      </c>
      <c r="B19" s="2" t="s">
        <v>912</v>
      </c>
      <c r="C19" s="9">
        <v>4989</v>
      </c>
      <c r="D19" s="9">
        <v>0</v>
      </c>
      <c r="E19" s="9">
        <v>0</v>
      </c>
      <c r="F19" s="9">
        <v>0</v>
      </c>
      <c r="G19" s="9">
        <v>0</v>
      </c>
      <c r="H19" s="9">
        <v>0</v>
      </c>
      <c r="I19" s="9">
        <v>0</v>
      </c>
      <c r="J19" s="9">
        <v>0</v>
      </c>
      <c r="K19" s="9">
        <v>0</v>
      </c>
      <c r="L19" s="9">
        <v>0</v>
      </c>
      <c r="M19" s="9">
        <v>0</v>
      </c>
      <c r="N19" s="9">
        <v>0</v>
      </c>
      <c r="O19" s="9"/>
      <c r="P19" s="9">
        <v>0</v>
      </c>
      <c r="R19" s="8"/>
    </row>
    <row r="20" spans="1:22" ht="12.75" customHeight="1" x14ac:dyDescent="0.2">
      <c r="A20" s="2" t="s">
        <v>913</v>
      </c>
      <c r="B20" s="2" t="s">
        <v>914</v>
      </c>
      <c r="C20" s="9">
        <v>18361</v>
      </c>
      <c r="D20" s="9">
        <v>0</v>
      </c>
      <c r="E20" s="9">
        <v>0</v>
      </c>
      <c r="F20" s="9">
        <v>0</v>
      </c>
      <c r="G20" s="9">
        <v>0</v>
      </c>
      <c r="H20" s="9">
        <v>0</v>
      </c>
      <c r="I20" s="9">
        <v>0</v>
      </c>
      <c r="J20" s="9">
        <v>0</v>
      </c>
      <c r="K20" s="9">
        <v>0</v>
      </c>
      <c r="L20" s="9">
        <v>0</v>
      </c>
      <c r="M20" s="9">
        <v>0</v>
      </c>
      <c r="N20" s="9">
        <v>0</v>
      </c>
      <c r="O20" s="9"/>
      <c r="P20" s="9">
        <v>0</v>
      </c>
      <c r="Q20" s="17"/>
      <c r="R20" s="23"/>
      <c r="S20" s="17"/>
      <c r="T20" s="17"/>
      <c r="U20" s="17"/>
      <c r="V20" s="17"/>
    </row>
    <row r="21" spans="1:22" ht="12.75" customHeight="1" x14ac:dyDescent="0.2">
      <c r="A21" s="2" t="s">
        <v>915</v>
      </c>
      <c r="B21" s="2" t="s">
        <v>916</v>
      </c>
      <c r="C21" s="9">
        <v>6645</v>
      </c>
      <c r="D21" s="9">
        <v>0</v>
      </c>
      <c r="E21" s="9">
        <v>0</v>
      </c>
      <c r="F21" s="9">
        <v>0</v>
      </c>
      <c r="G21" s="9">
        <v>0</v>
      </c>
      <c r="H21" s="9">
        <v>0</v>
      </c>
      <c r="I21" s="9">
        <v>0</v>
      </c>
      <c r="J21" s="9">
        <v>0</v>
      </c>
      <c r="K21" s="9">
        <v>0</v>
      </c>
      <c r="L21" s="9">
        <v>0</v>
      </c>
      <c r="M21" s="9">
        <v>0</v>
      </c>
      <c r="N21" s="9">
        <v>0</v>
      </c>
      <c r="O21" s="9"/>
      <c r="P21" s="9">
        <v>0</v>
      </c>
      <c r="Q21" s="17"/>
      <c r="R21" s="23"/>
      <c r="S21" s="17"/>
      <c r="T21" s="17"/>
      <c r="U21" s="17"/>
      <c r="V21" s="17"/>
    </row>
    <row r="22" spans="1:22" ht="12.75" customHeight="1" x14ac:dyDescent="0.2">
      <c r="A22" s="2" t="s">
        <v>917</v>
      </c>
      <c r="B22" s="2" t="s">
        <v>918</v>
      </c>
      <c r="C22" s="9">
        <v>0</v>
      </c>
      <c r="D22" s="9">
        <v>0</v>
      </c>
      <c r="E22" s="9">
        <v>0</v>
      </c>
      <c r="F22" s="9">
        <v>0</v>
      </c>
      <c r="G22" s="9">
        <v>0</v>
      </c>
      <c r="H22" s="9">
        <v>0</v>
      </c>
      <c r="I22" s="9">
        <v>0</v>
      </c>
      <c r="J22" s="9">
        <v>0</v>
      </c>
      <c r="K22" s="9">
        <v>0</v>
      </c>
      <c r="L22" s="9">
        <v>0</v>
      </c>
      <c r="M22" s="9">
        <v>0</v>
      </c>
      <c r="N22" s="9">
        <v>0</v>
      </c>
      <c r="O22" s="9"/>
      <c r="P22" s="9">
        <v>0</v>
      </c>
      <c r="R22" s="8"/>
    </row>
    <row r="23" spans="1:22" ht="12.75" customHeight="1" x14ac:dyDescent="0.2">
      <c r="A23" s="2" t="s">
        <v>666</v>
      </c>
      <c r="B23" s="2" t="s">
        <v>4</v>
      </c>
      <c r="C23" s="9">
        <v>18103</v>
      </c>
      <c r="D23" s="9">
        <v>8000</v>
      </c>
      <c r="E23" s="9">
        <v>0</v>
      </c>
      <c r="F23" s="9">
        <v>0</v>
      </c>
      <c r="G23" s="9">
        <v>0</v>
      </c>
      <c r="H23" s="9">
        <v>0</v>
      </c>
      <c r="I23" s="9">
        <v>0</v>
      </c>
      <c r="J23" s="9">
        <v>0</v>
      </c>
      <c r="K23" s="9">
        <v>0</v>
      </c>
      <c r="L23" s="9">
        <v>3470</v>
      </c>
      <c r="M23" s="9">
        <v>0</v>
      </c>
      <c r="N23" s="9">
        <v>0</v>
      </c>
      <c r="O23" s="9"/>
      <c r="P23" s="9">
        <v>0</v>
      </c>
      <c r="R23" s="8"/>
    </row>
    <row r="24" spans="1:22" ht="12.75" customHeight="1" x14ac:dyDescent="0.2">
      <c r="A24" s="2" t="s">
        <v>607</v>
      </c>
      <c r="B24" s="2" t="s">
        <v>5</v>
      </c>
      <c r="C24" s="9">
        <v>6253</v>
      </c>
      <c r="D24" s="9">
        <v>0</v>
      </c>
      <c r="E24" s="9">
        <v>0</v>
      </c>
      <c r="F24" s="9">
        <v>0</v>
      </c>
      <c r="G24" s="9">
        <v>0</v>
      </c>
      <c r="H24" s="9">
        <v>0</v>
      </c>
      <c r="I24" s="9">
        <v>0</v>
      </c>
      <c r="J24" s="9">
        <v>0</v>
      </c>
      <c r="K24" s="9">
        <v>0</v>
      </c>
      <c r="L24" s="9">
        <v>0</v>
      </c>
      <c r="M24" s="9">
        <v>5000</v>
      </c>
      <c r="N24" s="9">
        <v>0</v>
      </c>
      <c r="O24" s="9"/>
      <c r="P24" s="9">
        <v>0</v>
      </c>
      <c r="Q24" s="17"/>
      <c r="R24" s="23"/>
      <c r="S24" s="17"/>
      <c r="T24" s="17"/>
      <c r="U24" s="17"/>
      <c r="V24" s="17"/>
    </row>
    <row r="25" spans="1:22" ht="12.75" customHeight="1" x14ac:dyDescent="0.2">
      <c r="A25" s="2" t="s">
        <v>534</v>
      </c>
      <c r="B25" s="2" t="s">
        <v>6</v>
      </c>
      <c r="C25" s="9">
        <v>16882</v>
      </c>
      <c r="D25" s="9">
        <v>2500</v>
      </c>
      <c r="E25" s="9">
        <v>0</v>
      </c>
      <c r="F25" s="9">
        <v>0</v>
      </c>
      <c r="G25" s="9">
        <v>0</v>
      </c>
      <c r="H25" s="9">
        <v>0</v>
      </c>
      <c r="I25" s="9">
        <v>0</v>
      </c>
      <c r="J25" s="9">
        <v>0</v>
      </c>
      <c r="K25" s="9">
        <v>0</v>
      </c>
      <c r="L25" s="9">
        <v>0</v>
      </c>
      <c r="M25" s="9">
        <v>0</v>
      </c>
      <c r="N25" s="9">
        <v>9000</v>
      </c>
      <c r="O25" s="9"/>
      <c r="P25" s="9">
        <v>0</v>
      </c>
      <c r="Q25" s="17"/>
      <c r="R25" s="23"/>
      <c r="S25" s="17"/>
      <c r="T25" s="17"/>
      <c r="U25" s="17"/>
      <c r="V25" s="17"/>
    </row>
    <row r="26" spans="1:22" ht="12.75" customHeight="1" x14ac:dyDescent="0.2">
      <c r="A26" s="2" t="s">
        <v>777</v>
      </c>
      <c r="B26" s="2" t="s">
        <v>871</v>
      </c>
      <c r="C26" s="9">
        <v>25190</v>
      </c>
      <c r="D26" s="9">
        <v>0</v>
      </c>
      <c r="E26" s="9">
        <v>0</v>
      </c>
      <c r="F26" s="9">
        <v>0</v>
      </c>
      <c r="G26" s="9">
        <v>0</v>
      </c>
      <c r="H26" s="9">
        <v>0</v>
      </c>
      <c r="I26" s="9">
        <v>0</v>
      </c>
      <c r="J26" s="9">
        <v>0</v>
      </c>
      <c r="K26" s="9">
        <v>0</v>
      </c>
      <c r="L26" s="9">
        <v>5000</v>
      </c>
      <c r="M26" s="9">
        <v>0</v>
      </c>
      <c r="N26" s="9">
        <v>0</v>
      </c>
      <c r="O26" s="9"/>
      <c r="P26" s="9">
        <v>0</v>
      </c>
      <c r="Q26" s="17"/>
      <c r="R26" s="23"/>
      <c r="S26" s="17"/>
      <c r="T26" s="17"/>
      <c r="U26" s="17"/>
      <c r="V26" s="17"/>
    </row>
    <row r="27" spans="1:22" ht="12.75" customHeight="1" x14ac:dyDescent="0.2">
      <c r="A27" s="2" t="s">
        <v>406</v>
      </c>
      <c r="B27" s="2" t="s">
        <v>7</v>
      </c>
      <c r="C27" s="9">
        <v>0</v>
      </c>
      <c r="D27" s="9">
        <v>41350</v>
      </c>
      <c r="E27" s="9">
        <v>0</v>
      </c>
      <c r="F27" s="9">
        <v>0</v>
      </c>
      <c r="G27" s="9">
        <v>0</v>
      </c>
      <c r="H27" s="9">
        <v>0</v>
      </c>
      <c r="I27" s="9">
        <v>0</v>
      </c>
      <c r="J27" s="9">
        <v>0</v>
      </c>
      <c r="K27" s="9">
        <v>0</v>
      </c>
      <c r="L27" s="9">
        <v>0</v>
      </c>
      <c r="M27" s="9">
        <v>25927</v>
      </c>
      <c r="N27" s="9">
        <v>2650</v>
      </c>
      <c r="O27" s="9"/>
      <c r="P27" s="9">
        <v>0</v>
      </c>
      <c r="Q27" s="17"/>
      <c r="R27" s="23"/>
      <c r="S27" s="17"/>
      <c r="T27" s="17"/>
      <c r="U27" s="17"/>
      <c r="V27" s="17"/>
    </row>
    <row r="28" spans="1:22" ht="12.75" customHeight="1" x14ac:dyDescent="0.2">
      <c r="A28" s="2" t="s">
        <v>639</v>
      </c>
      <c r="B28" s="2" t="s">
        <v>8</v>
      </c>
      <c r="C28" s="9">
        <v>1638</v>
      </c>
      <c r="D28" s="9">
        <v>1200</v>
      </c>
      <c r="E28" s="9">
        <v>0</v>
      </c>
      <c r="F28" s="9">
        <v>0</v>
      </c>
      <c r="G28" s="9">
        <v>0</v>
      </c>
      <c r="H28" s="9">
        <v>0</v>
      </c>
      <c r="I28" s="9">
        <v>0</v>
      </c>
      <c r="J28" s="9">
        <v>0</v>
      </c>
      <c r="K28" s="9">
        <v>0</v>
      </c>
      <c r="L28" s="9">
        <v>0</v>
      </c>
      <c r="M28" s="9">
        <v>0</v>
      </c>
      <c r="N28" s="9">
        <v>0</v>
      </c>
      <c r="O28" s="9"/>
      <c r="P28" s="9">
        <v>0</v>
      </c>
      <c r="Q28" s="17"/>
      <c r="R28" s="23"/>
      <c r="S28" s="17"/>
      <c r="T28" s="17"/>
      <c r="U28" s="17"/>
      <c r="V28" s="17"/>
    </row>
    <row r="29" spans="1:22" ht="12.75" customHeight="1" x14ac:dyDescent="0.2">
      <c r="A29" s="2" t="s">
        <v>919</v>
      </c>
      <c r="B29" s="2" t="s">
        <v>920</v>
      </c>
      <c r="C29" s="9">
        <v>1827</v>
      </c>
      <c r="D29" s="9">
        <v>0</v>
      </c>
      <c r="E29" s="9">
        <v>0</v>
      </c>
      <c r="F29" s="9">
        <v>0</v>
      </c>
      <c r="G29" s="9">
        <v>0</v>
      </c>
      <c r="H29" s="9">
        <v>0</v>
      </c>
      <c r="I29" s="9">
        <v>0</v>
      </c>
      <c r="J29" s="9">
        <v>0</v>
      </c>
      <c r="K29" s="9">
        <v>0</v>
      </c>
      <c r="L29" s="9">
        <v>0</v>
      </c>
      <c r="M29" s="9">
        <v>0</v>
      </c>
      <c r="N29" s="9">
        <v>0</v>
      </c>
      <c r="O29" s="9"/>
      <c r="P29" s="9">
        <v>0</v>
      </c>
      <c r="R29" s="8"/>
    </row>
    <row r="30" spans="1:22" ht="12.75" customHeight="1" x14ac:dyDescent="0.2">
      <c r="A30" s="2" t="s">
        <v>921</v>
      </c>
      <c r="B30" s="2" t="s">
        <v>922</v>
      </c>
      <c r="C30" s="9">
        <v>509</v>
      </c>
      <c r="D30" s="9">
        <v>0</v>
      </c>
      <c r="E30" s="9">
        <v>0</v>
      </c>
      <c r="F30" s="9">
        <v>0</v>
      </c>
      <c r="G30" s="9">
        <v>0</v>
      </c>
      <c r="H30" s="9">
        <v>0</v>
      </c>
      <c r="I30" s="9">
        <v>0</v>
      </c>
      <c r="J30" s="9">
        <v>0</v>
      </c>
      <c r="K30" s="9">
        <v>0</v>
      </c>
      <c r="L30" s="9">
        <v>0</v>
      </c>
      <c r="M30" s="9">
        <v>0</v>
      </c>
      <c r="N30" s="9">
        <v>0</v>
      </c>
      <c r="O30" s="9"/>
      <c r="P30" s="9">
        <v>0</v>
      </c>
      <c r="Q30" s="17"/>
      <c r="R30" s="23"/>
      <c r="S30" s="17"/>
      <c r="T30" s="17"/>
      <c r="U30" s="17"/>
      <c r="V30" s="17"/>
    </row>
    <row r="31" spans="1:22" ht="12.75" customHeight="1" x14ac:dyDescent="0.2">
      <c r="A31" s="2" t="s">
        <v>923</v>
      </c>
      <c r="B31" s="2" t="s">
        <v>924</v>
      </c>
      <c r="C31" s="9">
        <v>4325</v>
      </c>
      <c r="D31" s="9">
        <v>0</v>
      </c>
      <c r="E31" s="9">
        <v>0</v>
      </c>
      <c r="F31" s="9">
        <v>0</v>
      </c>
      <c r="G31" s="9">
        <v>0</v>
      </c>
      <c r="H31" s="9">
        <v>0</v>
      </c>
      <c r="I31" s="9">
        <v>0</v>
      </c>
      <c r="J31" s="9">
        <v>0</v>
      </c>
      <c r="K31" s="9">
        <v>0</v>
      </c>
      <c r="L31" s="9">
        <v>0</v>
      </c>
      <c r="M31" s="9">
        <v>0</v>
      </c>
      <c r="N31" s="9">
        <v>0</v>
      </c>
      <c r="O31" s="9"/>
      <c r="P31" s="9">
        <v>0</v>
      </c>
      <c r="Q31" s="17"/>
      <c r="R31" s="23"/>
      <c r="S31" s="17"/>
      <c r="T31" s="17"/>
      <c r="U31" s="17"/>
      <c r="V31" s="17"/>
    </row>
    <row r="32" spans="1:22" ht="12.75" customHeight="1" x14ac:dyDescent="0.2">
      <c r="A32" s="2" t="s">
        <v>724</v>
      </c>
      <c r="B32" s="2" t="s">
        <v>848</v>
      </c>
      <c r="C32" s="9">
        <v>42800</v>
      </c>
      <c r="D32" s="9">
        <v>10500</v>
      </c>
      <c r="E32" s="9">
        <v>0</v>
      </c>
      <c r="F32" s="9">
        <v>0</v>
      </c>
      <c r="G32" s="9">
        <v>0</v>
      </c>
      <c r="H32" s="9">
        <v>0</v>
      </c>
      <c r="I32" s="9">
        <v>0</v>
      </c>
      <c r="J32" s="9">
        <v>0</v>
      </c>
      <c r="K32" s="9">
        <v>0</v>
      </c>
      <c r="L32" s="9">
        <v>18785</v>
      </c>
      <c r="M32" s="9">
        <v>43007</v>
      </c>
      <c r="N32" s="9">
        <v>0</v>
      </c>
      <c r="O32" s="9"/>
      <c r="P32" s="9">
        <v>0</v>
      </c>
      <c r="Q32" s="17"/>
      <c r="R32" s="23"/>
      <c r="S32" s="17"/>
      <c r="T32" s="17"/>
      <c r="U32" s="17"/>
      <c r="V32" s="17"/>
    </row>
    <row r="33" spans="1:22" ht="12.75" customHeight="1" x14ac:dyDescent="0.2">
      <c r="A33" s="2" t="s">
        <v>725</v>
      </c>
      <c r="B33" s="2" t="s">
        <v>9</v>
      </c>
      <c r="C33" s="9">
        <v>62000</v>
      </c>
      <c r="D33" s="9">
        <v>0</v>
      </c>
      <c r="E33" s="9">
        <v>0</v>
      </c>
      <c r="F33" s="9">
        <v>0</v>
      </c>
      <c r="G33" s="9">
        <v>0</v>
      </c>
      <c r="H33" s="9">
        <v>0</v>
      </c>
      <c r="I33" s="9">
        <v>0</v>
      </c>
      <c r="J33" s="9">
        <v>0</v>
      </c>
      <c r="K33" s="9">
        <v>0</v>
      </c>
      <c r="L33" s="9">
        <v>0</v>
      </c>
      <c r="M33" s="9">
        <v>0</v>
      </c>
      <c r="N33" s="9">
        <v>27400</v>
      </c>
      <c r="O33" s="9"/>
      <c r="P33" s="9">
        <v>119600</v>
      </c>
      <c r="Q33" s="17"/>
      <c r="R33" s="23"/>
      <c r="S33" s="17"/>
      <c r="T33" s="17"/>
      <c r="U33" s="17"/>
      <c r="V33" s="17"/>
    </row>
    <row r="34" spans="1:22" ht="12.75" customHeight="1" x14ac:dyDescent="0.2">
      <c r="A34" s="2" t="s">
        <v>690</v>
      </c>
      <c r="B34" s="2" t="s">
        <v>10</v>
      </c>
      <c r="C34" s="9">
        <v>79900</v>
      </c>
      <c r="D34" s="9">
        <v>15000</v>
      </c>
      <c r="E34" s="9">
        <v>0</v>
      </c>
      <c r="F34" s="9">
        <v>0</v>
      </c>
      <c r="G34" s="9">
        <v>0</v>
      </c>
      <c r="H34" s="9">
        <v>0</v>
      </c>
      <c r="I34" s="9">
        <v>0</v>
      </c>
      <c r="J34" s="9">
        <v>0</v>
      </c>
      <c r="K34" s="9">
        <v>0</v>
      </c>
      <c r="L34" s="9">
        <v>6600</v>
      </c>
      <c r="M34" s="9">
        <v>0</v>
      </c>
      <c r="N34" s="9">
        <v>0</v>
      </c>
      <c r="O34" s="9"/>
      <c r="P34" s="9">
        <v>0</v>
      </c>
      <c r="Q34" s="17"/>
      <c r="R34" s="23"/>
      <c r="S34" s="17"/>
      <c r="T34" s="17"/>
      <c r="U34" s="17"/>
      <c r="V34" s="17"/>
    </row>
    <row r="35" spans="1:22" ht="12.75" customHeight="1" x14ac:dyDescent="0.2">
      <c r="A35" s="2" t="s">
        <v>428</v>
      </c>
      <c r="B35" s="2" t="s">
        <v>11</v>
      </c>
      <c r="C35" s="9">
        <v>1124</v>
      </c>
      <c r="D35" s="9">
        <v>0</v>
      </c>
      <c r="E35" s="9">
        <v>0</v>
      </c>
      <c r="F35" s="9">
        <v>0</v>
      </c>
      <c r="G35" s="9">
        <v>0</v>
      </c>
      <c r="H35" s="9">
        <v>0</v>
      </c>
      <c r="I35" s="9">
        <v>0</v>
      </c>
      <c r="J35" s="9">
        <v>0</v>
      </c>
      <c r="K35" s="9">
        <v>0</v>
      </c>
      <c r="L35" s="9">
        <v>0</v>
      </c>
      <c r="M35" s="9">
        <v>0</v>
      </c>
      <c r="N35" s="9">
        <v>0</v>
      </c>
      <c r="O35" s="9"/>
      <c r="P35" s="9">
        <v>0</v>
      </c>
      <c r="Q35" s="17"/>
      <c r="R35" s="23"/>
      <c r="S35" s="17"/>
      <c r="T35" s="17"/>
      <c r="U35" s="17"/>
      <c r="V35" s="17"/>
    </row>
    <row r="36" spans="1:22" ht="12.75" customHeight="1" x14ac:dyDescent="0.2">
      <c r="A36" s="2" t="s">
        <v>475</v>
      </c>
      <c r="B36" s="2" t="s">
        <v>12</v>
      </c>
      <c r="C36" s="9">
        <v>0</v>
      </c>
      <c r="D36" s="9">
        <v>0</v>
      </c>
      <c r="E36" s="9">
        <v>0</v>
      </c>
      <c r="F36" s="9">
        <v>0</v>
      </c>
      <c r="G36" s="9">
        <v>0</v>
      </c>
      <c r="H36" s="9">
        <v>0</v>
      </c>
      <c r="I36" s="9">
        <v>0</v>
      </c>
      <c r="J36" s="9">
        <v>0</v>
      </c>
      <c r="K36" s="9">
        <v>0</v>
      </c>
      <c r="L36" s="9">
        <v>1700</v>
      </c>
      <c r="M36" s="9">
        <v>0</v>
      </c>
      <c r="N36" s="9">
        <v>0</v>
      </c>
      <c r="O36" s="9"/>
      <c r="P36" s="9">
        <v>0</v>
      </c>
      <c r="Q36" s="17"/>
      <c r="R36" s="23"/>
      <c r="S36" s="17"/>
      <c r="T36" s="17"/>
      <c r="U36" s="17"/>
      <c r="V36" s="17"/>
    </row>
    <row r="37" spans="1:22" ht="12.75" customHeight="1" x14ac:dyDescent="0.2">
      <c r="A37" s="2" t="s">
        <v>497</v>
      </c>
      <c r="B37" s="2" t="s">
        <v>832</v>
      </c>
      <c r="C37" s="9">
        <v>27448</v>
      </c>
      <c r="D37" s="9">
        <v>13500</v>
      </c>
      <c r="E37" s="9">
        <v>0</v>
      </c>
      <c r="F37" s="9">
        <v>0</v>
      </c>
      <c r="G37" s="9">
        <v>0</v>
      </c>
      <c r="H37" s="9">
        <v>40465</v>
      </c>
      <c r="I37" s="9">
        <v>0</v>
      </c>
      <c r="J37" s="9">
        <v>0</v>
      </c>
      <c r="K37" s="9">
        <v>0</v>
      </c>
      <c r="L37" s="9">
        <v>5750</v>
      </c>
      <c r="M37" s="9">
        <v>0</v>
      </c>
      <c r="N37" s="9">
        <v>68381</v>
      </c>
      <c r="O37" s="9"/>
      <c r="P37" s="9">
        <v>0</v>
      </c>
      <c r="Q37" s="17"/>
      <c r="R37" s="23"/>
      <c r="S37" s="17"/>
      <c r="T37" s="17"/>
      <c r="U37" s="17"/>
      <c r="V37" s="17"/>
    </row>
    <row r="38" spans="1:22" ht="12.75" customHeight="1" x14ac:dyDescent="0.2">
      <c r="A38" s="2" t="s">
        <v>608</v>
      </c>
      <c r="B38" s="2" t="s">
        <v>13</v>
      </c>
      <c r="C38" s="9">
        <v>6977</v>
      </c>
      <c r="D38" s="9">
        <v>0</v>
      </c>
      <c r="E38" s="9">
        <v>0</v>
      </c>
      <c r="F38" s="9">
        <v>0</v>
      </c>
      <c r="G38" s="9">
        <v>0</v>
      </c>
      <c r="H38" s="9">
        <v>0</v>
      </c>
      <c r="I38" s="9">
        <v>0</v>
      </c>
      <c r="J38" s="9">
        <v>0</v>
      </c>
      <c r="K38" s="9">
        <v>0</v>
      </c>
      <c r="L38" s="9">
        <v>2172</v>
      </c>
      <c r="M38" s="9">
        <v>0</v>
      </c>
      <c r="N38" s="9">
        <v>0</v>
      </c>
      <c r="O38" s="9"/>
      <c r="P38" s="9">
        <v>0</v>
      </c>
      <c r="R38" s="8"/>
    </row>
    <row r="39" spans="1:22" ht="12.75" customHeight="1" x14ac:dyDescent="0.2">
      <c r="A39" s="2" t="s">
        <v>391</v>
      </c>
      <c r="B39" s="2" t="s">
        <v>825</v>
      </c>
      <c r="C39" s="9">
        <v>35300</v>
      </c>
      <c r="D39" s="9">
        <v>11000</v>
      </c>
      <c r="E39" s="9">
        <v>0</v>
      </c>
      <c r="F39" s="9">
        <v>0</v>
      </c>
      <c r="G39" s="9">
        <v>0</v>
      </c>
      <c r="H39" s="9">
        <v>0</v>
      </c>
      <c r="I39" s="9">
        <v>0</v>
      </c>
      <c r="J39" s="9">
        <v>0</v>
      </c>
      <c r="K39" s="9">
        <v>8300</v>
      </c>
      <c r="L39" s="9">
        <v>0</v>
      </c>
      <c r="M39" s="9">
        <v>0</v>
      </c>
      <c r="N39" s="9">
        <v>5000</v>
      </c>
      <c r="O39" s="9"/>
      <c r="P39" s="9">
        <v>0</v>
      </c>
      <c r="Q39" s="17"/>
      <c r="R39" s="23"/>
      <c r="S39" s="17"/>
      <c r="T39" s="17"/>
      <c r="U39" s="17"/>
      <c r="V39" s="17"/>
    </row>
    <row r="40" spans="1:22" ht="12.75" customHeight="1" x14ac:dyDescent="0.2">
      <c r="A40" s="2" t="s">
        <v>396</v>
      </c>
      <c r="B40" s="2" t="s">
        <v>367</v>
      </c>
      <c r="C40" s="9">
        <v>40212</v>
      </c>
      <c r="D40" s="9">
        <v>6000</v>
      </c>
      <c r="E40" s="9">
        <v>0</v>
      </c>
      <c r="F40" s="9">
        <v>0</v>
      </c>
      <c r="G40" s="9">
        <v>0</v>
      </c>
      <c r="H40" s="9">
        <v>0</v>
      </c>
      <c r="I40" s="9">
        <v>0</v>
      </c>
      <c r="J40" s="9">
        <v>0</v>
      </c>
      <c r="K40" s="9">
        <v>0</v>
      </c>
      <c r="L40" s="9">
        <v>7795</v>
      </c>
      <c r="M40" s="9">
        <v>0</v>
      </c>
      <c r="N40" s="9">
        <v>2000</v>
      </c>
      <c r="O40" s="9"/>
      <c r="P40" s="9">
        <v>0</v>
      </c>
      <c r="Q40" s="17"/>
      <c r="R40" s="23"/>
      <c r="S40" s="17"/>
      <c r="T40" s="17"/>
      <c r="U40" s="17"/>
      <c r="V40" s="17"/>
    </row>
    <row r="41" spans="1:22" ht="12.75" customHeight="1" x14ac:dyDescent="0.2">
      <c r="A41" s="2" t="s">
        <v>783</v>
      </c>
      <c r="B41" s="2" t="s">
        <v>876</v>
      </c>
      <c r="C41" s="9">
        <v>6969</v>
      </c>
      <c r="D41" s="9">
        <v>0</v>
      </c>
      <c r="E41" s="9">
        <v>0</v>
      </c>
      <c r="F41" s="9">
        <v>0</v>
      </c>
      <c r="G41" s="9">
        <v>0</v>
      </c>
      <c r="H41" s="9">
        <v>0</v>
      </c>
      <c r="I41" s="9">
        <v>0</v>
      </c>
      <c r="J41" s="9">
        <v>0</v>
      </c>
      <c r="K41" s="9">
        <v>0</v>
      </c>
      <c r="L41" s="9">
        <v>0</v>
      </c>
      <c r="M41" s="9">
        <v>0</v>
      </c>
      <c r="N41" s="9">
        <v>0</v>
      </c>
      <c r="O41" s="9"/>
      <c r="P41" s="9">
        <v>0</v>
      </c>
      <c r="Q41" s="17"/>
      <c r="R41" s="23"/>
      <c r="S41" s="17"/>
      <c r="T41" s="17"/>
      <c r="U41" s="17"/>
      <c r="V41" s="17"/>
    </row>
    <row r="42" spans="1:22" ht="12.75" customHeight="1" x14ac:dyDescent="0.2">
      <c r="A42" s="2" t="s">
        <v>747</v>
      </c>
      <c r="B42" s="2" t="s">
        <v>849</v>
      </c>
      <c r="C42" s="9">
        <v>7000</v>
      </c>
      <c r="D42" s="9">
        <v>3000</v>
      </c>
      <c r="E42" s="9">
        <v>0</v>
      </c>
      <c r="F42" s="9">
        <v>0</v>
      </c>
      <c r="G42" s="9">
        <v>0</v>
      </c>
      <c r="H42" s="9">
        <v>0</v>
      </c>
      <c r="I42" s="9">
        <v>0</v>
      </c>
      <c r="J42" s="9">
        <v>0</v>
      </c>
      <c r="K42" s="9">
        <v>0</v>
      </c>
      <c r="L42" s="9">
        <v>0</v>
      </c>
      <c r="M42" s="9">
        <v>0</v>
      </c>
      <c r="N42" s="9">
        <v>0</v>
      </c>
      <c r="O42" s="9"/>
      <c r="P42" s="9">
        <v>0</v>
      </c>
      <c r="Q42" s="17"/>
      <c r="R42" s="23"/>
      <c r="S42" s="17"/>
      <c r="T42" s="17"/>
      <c r="U42" s="17"/>
      <c r="V42" s="17"/>
    </row>
    <row r="43" spans="1:22" ht="12.75" customHeight="1" x14ac:dyDescent="0.2">
      <c r="A43" s="2" t="s">
        <v>925</v>
      </c>
      <c r="B43" s="2" t="s">
        <v>926</v>
      </c>
      <c r="C43" s="9">
        <v>10317</v>
      </c>
      <c r="D43" s="9">
        <v>0</v>
      </c>
      <c r="E43" s="9">
        <v>0</v>
      </c>
      <c r="F43" s="9">
        <v>0</v>
      </c>
      <c r="G43" s="9">
        <v>0</v>
      </c>
      <c r="H43" s="9">
        <v>0</v>
      </c>
      <c r="I43" s="9">
        <v>0</v>
      </c>
      <c r="J43" s="9">
        <v>0</v>
      </c>
      <c r="K43" s="9">
        <v>0</v>
      </c>
      <c r="L43" s="9">
        <v>0</v>
      </c>
      <c r="M43" s="9">
        <v>0</v>
      </c>
      <c r="N43" s="9">
        <v>0</v>
      </c>
      <c r="O43" s="9"/>
      <c r="P43" s="9">
        <v>0</v>
      </c>
      <c r="Q43" s="17"/>
      <c r="R43" s="23"/>
      <c r="S43" s="17"/>
      <c r="T43" s="17"/>
      <c r="U43" s="17"/>
      <c r="V43" s="17"/>
    </row>
    <row r="44" spans="1:22" ht="12.75" customHeight="1" x14ac:dyDescent="0.2">
      <c r="A44" s="2" t="s">
        <v>726</v>
      </c>
      <c r="B44" s="2" t="s">
        <v>14</v>
      </c>
      <c r="C44" s="9">
        <v>45200</v>
      </c>
      <c r="D44" s="9">
        <v>0</v>
      </c>
      <c r="E44" s="9">
        <v>0</v>
      </c>
      <c r="F44" s="9">
        <v>0</v>
      </c>
      <c r="G44" s="9">
        <v>0</v>
      </c>
      <c r="H44" s="9">
        <v>0</v>
      </c>
      <c r="I44" s="9">
        <v>0</v>
      </c>
      <c r="J44" s="9">
        <v>0</v>
      </c>
      <c r="K44" s="9">
        <v>0</v>
      </c>
      <c r="L44" s="9">
        <v>0</v>
      </c>
      <c r="M44" s="9">
        <v>0</v>
      </c>
      <c r="N44" s="9">
        <v>0</v>
      </c>
      <c r="O44" s="9"/>
      <c r="P44" s="9">
        <v>0</v>
      </c>
      <c r="Q44" s="17"/>
      <c r="R44" s="23"/>
      <c r="S44" s="17"/>
      <c r="T44" s="17"/>
      <c r="U44" s="17"/>
      <c r="V44" s="17"/>
    </row>
    <row r="45" spans="1:22" ht="12.75" customHeight="1" x14ac:dyDescent="0.2">
      <c r="A45" s="2" t="s">
        <v>699</v>
      </c>
      <c r="B45" s="2" t="s">
        <v>15</v>
      </c>
      <c r="C45" s="9">
        <v>45000</v>
      </c>
      <c r="D45" s="9">
        <v>0</v>
      </c>
      <c r="E45" s="9">
        <v>0</v>
      </c>
      <c r="F45" s="9">
        <v>0</v>
      </c>
      <c r="G45" s="9">
        <v>0</v>
      </c>
      <c r="H45" s="9">
        <v>4</v>
      </c>
      <c r="I45" s="9">
        <v>0</v>
      </c>
      <c r="J45" s="9">
        <v>0</v>
      </c>
      <c r="K45" s="9">
        <v>0</v>
      </c>
      <c r="L45" s="9">
        <v>28817</v>
      </c>
      <c r="M45" s="9">
        <v>0</v>
      </c>
      <c r="N45" s="9">
        <v>382</v>
      </c>
      <c r="O45" s="9"/>
      <c r="P45" s="9">
        <v>0</v>
      </c>
      <c r="Q45" s="17"/>
      <c r="R45" s="23"/>
      <c r="S45" s="17"/>
      <c r="T45" s="17"/>
      <c r="U45" s="17"/>
      <c r="V45" s="17"/>
    </row>
    <row r="46" spans="1:22" ht="12.75" customHeight="1" x14ac:dyDescent="0.2">
      <c r="A46" s="2" t="s">
        <v>564</v>
      </c>
      <c r="B46" s="2" t="s">
        <v>16</v>
      </c>
      <c r="C46" s="9">
        <v>3248</v>
      </c>
      <c r="D46" s="9">
        <v>0</v>
      </c>
      <c r="E46" s="9">
        <v>0</v>
      </c>
      <c r="F46" s="9">
        <v>0</v>
      </c>
      <c r="G46" s="9">
        <v>0</v>
      </c>
      <c r="H46" s="9">
        <v>0</v>
      </c>
      <c r="I46" s="9">
        <v>0</v>
      </c>
      <c r="J46" s="9">
        <v>0</v>
      </c>
      <c r="K46" s="9">
        <v>0</v>
      </c>
      <c r="L46" s="9">
        <v>8130</v>
      </c>
      <c r="M46" s="9">
        <v>0</v>
      </c>
      <c r="N46" s="9">
        <v>0</v>
      </c>
      <c r="O46" s="9"/>
      <c r="P46" s="9">
        <v>0</v>
      </c>
      <c r="Q46" s="17"/>
      <c r="R46" s="23"/>
      <c r="S46" s="17"/>
      <c r="T46" s="17"/>
      <c r="U46" s="17"/>
      <c r="V46" s="17"/>
    </row>
    <row r="47" spans="1:22" ht="12.75" customHeight="1" x14ac:dyDescent="0.2">
      <c r="A47" s="2" t="s">
        <v>546</v>
      </c>
      <c r="B47" s="2" t="s">
        <v>17</v>
      </c>
      <c r="C47" s="9">
        <v>10350</v>
      </c>
      <c r="D47" s="9">
        <v>0</v>
      </c>
      <c r="E47" s="9">
        <v>0</v>
      </c>
      <c r="F47" s="9">
        <v>0</v>
      </c>
      <c r="G47" s="9">
        <v>0</v>
      </c>
      <c r="H47" s="9">
        <v>0</v>
      </c>
      <c r="I47" s="9">
        <v>0</v>
      </c>
      <c r="J47" s="9">
        <v>0</v>
      </c>
      <c r="K47" s="9">
        <v>0</v>
      </c>
      <c r="L47" s="9">
        <v>3700</v>
      </c>
      <c r="M47" s="9">
        <v>0</v>
      </c>
      <c r="N47" s="9">
        <v>0</v>
      </c>
      <c r="O47" s="9"/>
      <c r="P47" s="9">
        <v>0</v>
      </c>
      <c r="Q47" s="17"/>
      <c r="R47" s="23"/>
      <c r="S47" s="17"/>
      <c r="T47" s="17"/>
      <c r="U47" s="17"/>
      <c r="V47" s="17"/>
    </row>
    <row r="48" spans="1:22" ht="12.75" customHeight="1" x14ac:dyDescent="0.2">
      <c r="A48" s="2" t="s">
        <v>547</v>
      </c>
      <c r="B48" s="2" t="s">
        <v>18</v>
      </c>
      <c r="C48" s="9">
        <v>4000</v>
      </c>
      <c r="D48" s="9">
        <v>4000</v>
      </c>
      <c r="E48" s="9">
        <v>0</v>
      </c>
      <c r="F48" s="9">
        <v>0</v>
      </c>
      <c r="G48" s="9">
        <v>0</v>
      </c>
      <c r="H48" s="9">
        <v>0</v>
      </c>
      <c r="I48" s="9">
        <v>0</v>
      </c>
      <c r="J48" s="9">
        <v>0</v>
      </c>
      <c r="K48" s="9">
        <v>0</v>
      </c>
      <c r="L48" s="9">
        <v>0</v>
      </c>
      <c r="M48" s="9">
        <v>0</v>
      </c>
      <c r="N48" s="9">
        <v>0</v>
      </c>
      <c r="O48" s="9"/>
      <c r="P48" s="9">
        <v>0</v>
      </c>
      <c r="Q48" s="17"/>
      <c r="R48" s="23"/>
      <c r="S48" s="17"/>
      <c r="T48" s="17"/>
      <c r="U48" s="17"/>
      <c r="V48" s="17"/>
    </row>
    <row r="49" spans="1:22" ht="12.75" customHeight="1" x14ac:dyDescent="0.2">
      <c r="A49" s="2" t="s">
        <v>927</v>
      </c>
      <c r="B49" s="2" t="s">
        <v>928</v>
      </c>
      <c r="C49" s="9">
        <v>10550</v>
      </c>
      <c r="D49" s="9">
        <v>0</v>
      </c>
      <c r="E49" s="9">
        <v>0</v>
      </c>
      <c r="F49" s="9">
        <v>0</v>
      </c>
      <c r="G49" s="9">
        <v>0</v>
      </c>
      <c r="H49" s="9">
        <v>0</v>
      </c>
      <c r="I49" s="9">
        <v>0</v>
      </c>
      <c r="J49" s="9">
        <v>0</v>
      </c>
      <c r="K49" s="9">
        <v>0</v>
      </c>
      <c r="L49" s="9">
        <v>0</v>
      </c>
      <c r="M49" s="9">
        <v>0</v>
      </c>
      <c r="N49" s="9">
        <v>0</v>
      </c>
      <c r="O49" s="9"/>
      <c r="P49" s="9">
        <v>0</v>
      </c>
      <c r="Q49" s="17"/>
      <c r="R49" s="23"/>
      <c r="S49" s="17"/>
      <c r="T49" s="17"/>
      <c r="U49" s="17"/>
      <c r="V49" s="17"/>
    </row>
    <row r="50" spans="1:22" ht="12.75" customHeight="1" x14ac:dyDescent="0.2">
      <c r="A50" s="2" t="s">
        <v>436</v>
      </c>
      <c r="B50" s="2" t="s">
        <v>19</v>
      </c>
      <c r="C50" s="9">
        <v>13542</v>
      </c>
      <c r="D50" s="9">
        <v>0</v>
      </c>
      <c r="E50" s="9">
        <v>0</v>
      </c>
      <c r="F50" s="9">
        <v>0</v>
      </c>
      <c r="G50" s="9">
        <v>0</v>
      </c>
      <c r="H50" s="9">
        <v>0</v>
      </c>
      <c r="I50" s="9">
        <v>0</v>
      </c>
      <c r="J50" s="9">
        <v>0</v>
      </c>
      <c r="K50" s="9">
        <v>0</v>
      </c>
      <c r="L50" s="9">
        <v>0</v>
      </c>
      <c r="M50" s="9">
        <v>0</v>
      </c>
      <c r="N50" s="9">
        <v>0</v>
      </c>
      <c r="O50" s="9"/>
      <c r="P50" s="9">
        <v>0</v>
      </c>
      <c r="Q50" s="17"/>
      <c r="R50" s="23"/>
      <c r="S50" s="17"/>
      <c r="T50" s="17"/>
      <c r="U50" s="17"/>
      <c r="V50" s="17"/>
    </row>
    <row r="51" spans="1:22" ht="12.75" customHeight="1" x14ac:dyDescent="0.2">
      <c r="A51" s="2" t="s">
        <v>675</v>
      </c>
      <c r="B51" s="2" t="s">
        <v>20</v>
      </c>
      <c r="C51" s="9">
        <v>6739</v>
      </c>
      <c r="D51" s="9">
        <v>6000</v>
      </c>
      <c r="E51" s="9">
        <v>0</v>
      </c>
      <c r="F51" s="9">
        <v>0</v>
      </c>
      <c r="G51" s="9">
        <v>0</v>
      </c>
      <c r="H51" s="9">
        <v>0</v>
      </c>
      <c r="I51" s="9">
        <v>0</v>
      </c>
      <c r="J51" s="9">
        <v>0</v>
      </c>
      <c r="K51" s="9">
        <v>0</v>
      </c>
      <c r="L51" s="9">
        <v>13560</v>
      </c>
      <c r="M51" s="9">
        <v>0</v>
      </c>
      <c r="N51" s="9">
        <v>0</v>
      </c>
      <c r="O51" s="9"/>
      <c r="P51" s="9">
        <v>19000</v>
      </c>
      <c r="Q51" s="17"/>
      <c r="R51" s="23"/>
      <c r="S51" s="17"/>
      <c r="T51" s="17"/>
      <c r="U51" s="17"/>
      <c r="V51" s="17"/>
    </row>
    <row r="52" spans="1:22" ht="12.75" customHeight="1" x14ac:dyDescent="0.2">
      <c r="A52" s="2" t="s">
        <v>572</v>
      </c>
      <c r="B52" s="2" t="s">
        <v>21</v>
      </c>
      <c r="C52" s="9">
        <v>3837</v>
      </c>
      <c r="D52" s="9">
        <v>2000</v>
      </c>
      <c r="E52" s="9">
        <v>0</v>
      </c>
      <c r="F52" s="9">
        <v>0</v>
      </c>
      <c r="G52" s="9">
        <v>0</v>
      </c>
      <c r="H52" s="9">
        <v>0</v>
      </c>
      <c r="I52" s="9">
        <v>0</v>
      </c>
      <c r="J52" s="9">
        <v>0</v>
      </c>
      <c r="K52" s="9">
        <v>0</v>
      </c>
      <c r="L52" s="9">
        <v>0</v>
      </c>
      <c r="M52" s="9">
        <v>0</v>
      </c>
      <c r="N52" s="9">
        <v>0</v>
      </c>
      <c r="O52" s="9"/>
      <c r="P52" s="9">
        <v>0</v>
      </c>
      <c r="Q52" s="17"/>
      <c r="R52" s="23"/>
      <c r="S52" s="17"/>
      <c r="T52" s="17"/>
      <c r="U52" s="17"/>
      <c r="V52" s="17"/>
    </row>
    <row r="53" spans="1:22" ht="12.75" customHeight="1" x14ac:dyDescent="0.2">
      <c r="A53" s="2" t="s">
        <v>455</v>
      </c>
      <c r="B53" s="2" t="s">
        <v>22</v>
      </c>
      <c r="C53" s="9">
        <v>43000</v>
      </c>
      <c r="D53" s="9">
        <v>18000</v>
      </c>
      <c r="E53" s="9">
        <v>0</v>
      </c>
      <c r="F53" s="9">
        <v>0</v>
      </c>
      <c r="G53" s="9">
        <v>0</v>
      </c>
      <c r="H53" s="9">
        <v>0</v>
      </c>
      <c r="I53" s="9">
        <v>0</v>
      </c>
      <c r="J53" s="9">
        <v>0</v>
      </c>
      <c r="K53" s="9">
        <v>0</v>
      </c>
      <c r="L53" s="9">
        <v>0</v>
      </c>
      <c r="M53" s="9">
        <v>0</v>
      </c>
      <c r="N53" s="9">
        <v>0</v>
      </c>
      <c r="O53" s="9"/>
      <c r="P53" s="9">
        <v>518</v>
      </c>
      <c r="Q53" s="17"/>
      <c r="R53" s="23"/>
      <c r="S53" s="17"/>
      <c r="T53" s="17"/>
      <c r="U53" s="17"/>
      <c r="V53" s="17"/>
    </row>
    <row r="54" spans="1:22" ht="12.75" customHeight="1" x14ac:dyDescent="0.2">
      <c r="A54" s="2" t="s">
        <v>398</v>
      </c>
      <c r="B54" s="2" t="s">
        <v>23</v>
      </c>
      <c r="C54" s="9">
        <v>4397</v>
      </c>
      <c r="D54" s="9">
        <v>0</v>
      </c>
      <c r="E54" s="9">
        <v>0</v>
      </c>
      <c r="F54" s="9">
        <v>0</v>
      </c>
      <c r="G54" s="9">
        <v>0</v>
      </c>
      <c r="H54" s="9">
        <v>0</v>
      </c>
      <c r="I54" s="9">
        <v>0</v>
      </c>
      <c r="J54" s="9">
        <v>0</v>
      </c>
      <c r="K54" s="9">
        <v>0</v>
      </c>
      <c r="L54" s="9">
        <v>44564</v>
      </c>
      <c r="M54" s="9">
        <v>0</v>
      </c>
      <c r="N54" s="9">
        <v>0</v>
      </c>
      <c r="O54" s="9"/>
      <c r="P54" s="9">
        <v>0</v>
      </c>
      <c r="Q54" s="17"/>
      <c r="R54" s="23"/>
      <c r="S54" s="17"/>
      <c r="T54" s="17"/>
      <c r="U54" s="17"/>
      <c r="V54" s="17"/>
    </row>
    <row r="55" spans="1:22" ht="12.75" customHeight="1" x14ac:dyDescent="0.2">
      <c r="A55" s="2" t="s">
        <v>706</v>
      </c>
      <c r="B55" s="2" t="s">
        <v>24</v>
      </c>
      <c r="C55" s="9">
        <v>89600</v>
      </c>
      <c r="D55" s="9">
        <v>12000</v>
      </c>
      <c r="E55" s="9">
        <v>6850</v>
      </c>
      <c r="F55" s="9">
        <v>0</v>
      </c>
      <c r="G55" s="9">
        <v>0</v>
      </c>
      <c r="H55" s="9">
        <v>0</v>
      </c>
      <c r="I55" s="9">
        <v>0</v>
      </c>
      <c r="J55" s="9">
        <v>0</v>
      </c>
      <c r="K55" s="9">
        <v>0</v>
      </c>
      <c r="L55" s="9">
        <v>5000</v>
      </c>
      <c r="M55" s="9">
        <v>0</v>
      </c>
      <c r="N55" s="9">
        <v>0</v>
      </c>
      <c r="O55" s="9"/>
      <c r="P55" s="9">
        <v>0</v>
      </c>
      <c r="Q55" s="17"/>
      <c r="R55" s="23"/>
      <c r="S55" s="17"/>
      <c r="T55" s="17"/>
      <c r="U55" s="17"/>
      <c r="V55" s="17"/>
    </row>
    <row r="56" spans="1:22" ht="12.75" customHeight="1" x14ac:dyDescent="0.2">
      <c r="A56" s="2" t="s">
        <v>476</v>
      </c>
      <c r="B56" s="2" t="s">
        <v>25</v>
      </c>
      <c r="C56" s="9">
        <v>29785</v>
      </c>
      <c r="D56" s="9">
        <v>2000</v>
      </c>
      <c r="E56" s="9">
        <v>0</v>
      </c>
      <c r="F56" s="9">
        <v>0</v>
      </c>
      <c r="G56" s="9">
        <v>0</v>
      </c>
      <c r="H56" s="9">
        <v>0</v>
      </c>
      <c r="I56" s="9">
        <v>0</v>
      </c>
      <c r="J56" s="9">
        <v>0</v>
      </c>
      <c r="K56" s="9">
        <v>0</v>
      </c>
      <c r="L56" s="9">
        <v>2000</v>
      </c>
      <c r="M56" s="9">
        <v>0</v>
      </c>
      <c r="N56" s="9">
        <v>0</v>
      </c>
      <c r="O56" s="9"/>
      <c r="P56" s="9">
        <v>0</v>
      </c>
      <c r="Q56" s="17"/>
      <c r="R56" s="23"/>
      <c r="S56" s="17"/>
      <c r="T56" s="17"/>
      <c r="U56" s="17"/>
      <c r="V56" s="17"/>
    </row>
    <row r="57" spans="1:22" ht="12.75" customHeight="1" x14ac:dyDescent="0.2">
      <c r="A57" s="2" t="s">
        <v>580</v>
      </c>
      <c r="B57" s="2" t="s">
        <v>26</v>
      </c>
      <c r="C57" s="9">
        <v>28591</v>
      </c>
      <c r="D57" s="9">
        <v>2000</v>
      </c>
      <c r="E57" s="9">
        <v>0</v>
      </c>
      <c r="F57" s="9">
        <v>0</v>
      </c>
      <c r="G57" s="9">
        <v>0</v>
      </c>
      <c r="H57" s="9">
        <v>0</v>
      </c>
      <c r="I57" s="9">
        <v>0</v>
      </c>
      <c r="J57" s="9">
        <v>0</v>
      </c>
      <c r="K57" s="9">
        <v>0</v>
      </c>
      <c r="L57" s="9">
        <v>5477</v>
      </c>
      <c r="M57" s="9">
        <v>0</v>
      </c>
      <c r="N57" s="9">
        <v>0</v>
      </c>
      <c r="O57" s="9"/>
      <c r="P57" s="9">
        <v>0</v>
      </c>
      <c r="Q57" s="17"/>
      <c r="R57" s="23"/>
      <c r="S57" s="17"/>
      <c r="T57" s="17"/>
      <c r="U57" s="17"/>
      <c r="V57" s="17"/>
    </row>
    <row r="58" spans="1:22" ht="12.75" customHeight="1" x14ac:dyDescent="0.2">
      <c r="A58" s="2" t="s">
        <v>727</v>
      </c>
      <c r="B58" s="2" t="s">
        <v>27</v>
      </c>
      <c r="C58" s="9">
        <v>17695</v>
      </c>
      <c r="D58" s="9">
        <v>25000</v>
      </c>
      <c r="E58" s="9">
        <v>0</v>
      </c>
      <c r="F58" s="9">
        <v>0</v>
      </c>
      <c r="G58" s="9">
        <v>0</v>
      </c>
      <c r="H58" s="9">
        <v>0</v>
      </c>
      <c r="I58" s="9">
        <v>0</v>
      </c>
      <c r="J58" s="9">
        <v>0</v>
      </c>
      <c r="K58" s="9">
        <v>0</v>
      </c>
      <c r="L58" s="9">
        <v>4000</v>
      </c>
      <c r="M58" s="9">
        <v>23194</v>
      </c>
      <c r="N58" s="9">
        <v>0</v>
      </c>
      <c r="O58" s="9"/>
      <c r="P58" s="9">
        <v>0</v>
      </c>
      <c r="Q58" s="17"/>
      <c r="R58" s="23"/>
      <c r="S58" s="17"/>
      <c r="T58" s="17"/>
      <c r="U58" s="17"/>
      <c r="V58" s="17"/>
    </row>
    <row r="59" spans="1:22" ht="12.75" customHeight="1" x14ac:dyDescent="0.2">
      <c r="A59" s="2" t="s">
        <v>477</v>
      </c>
      <c r="B59" s="2" t="s">
        <v>28</v>
      </c>
      <c r="C59" s="9">
        <v>0</v>
      </c>
      <c r="D59" s="9">
        <v>0</v>
      </c>
      <c r="E59" s="9">
        <v>0</v>
      </c>
      <c r="F59" s="9">
        <v>0</v>
      </c>
      <c r="G59" s="9">
        <v>0</v>
      </c>
      <c r="H59" s="9">
        <v>0</v>
      </c>
      <c r="I59" s="9">
        <v>0</v>
      </c>
      <c r="J59" s="9">
        <v>0</v>
      </c>
      <c r="K59" s="9">
        <v>0</v>
      </c>
      <c r="L59" s="9">
        <v>0</v>
      </c>
      <c r="M59" s="9">
        <v>0</v>
      </c>
      <c r="N59" s="9">
        <v>0</v>
      </c>
      <c r="O59" s="9"/>
      <c r="P59" s="9">
        <v>0</v>
      </c>
      <c r="Q59" s="17"/>
      <c r="R59" s="23"/>
      <c r="S59" s="17"/>
      <c r="T59" s="17"/>
      <c r="U59" s="17"/>
      <c r="V59" s="17"/>
    </row>
    <row r="60" spans="1:22" ht="12.75" customHeight="1" x14ac:dyDescent="0.2">
      <c r="A60" s="2" t="s">
        <v>929</v>
      </c>
      <c r="B60" s="2" t="s">
        <v>930</v>
      </c>
      <c r="C60" s="9">
        <v>13800</v>
      </c>
      <c r="D60" s="9">
        <v>0</v>
      </c>
      <c r="E60" s="9">
        <v>0</v>
      </c>
      <c r="F60" s="9">
        <v>0</v>
      </c>
      <c r="G60" s="9">
        <v>0</v>
      </c>
      <c r="H60" s="9">
        <v>0</v>
      </c>
      <c r="I60" s="9">
        <v>0</v>
      </c>
      <c r="J60" s="9">
        <v>0</v>
      </c>
      <c r="K60" s="9">
        <v>0</v>
      </c>
      <c r="L60" s="9">
        <v>0</v>
      </c>
      <c r="M60" s="9">
        <v>0</v>
      </c>
      <c r="N60" s="9">
        <v>0</v>
      </c>
      <c r="O60" s="9"/>
      <c r="P60" s="9">
        <v>0</v>
      </c>
      <c r="Q60" s="17"/>
      <c r="R60" s="23"/>
      <c r="S60" s="17"/>
      <c r="T60" s="17"/>
      <c r="U60" s="17"/>
      <c r="V60" s="17"/>
    </row>
    <row r="61" spans="1:22" ht="12.75" customHeight="1" x14ac:dyDescent="0.2">
      <c r="A61" s="2" t="s">
        <v>465</v>
      </c>
      <c r="B61" s="2" t="s">
        <v>831</v>
      </c>
      <c r="C61" s="9">
        <v>9407</v>
      </c>
      <c r="D61" s="9">
        <v>0</v>
      </c>
      <c r="E61" s="9">
        <v>0</v>
      </c>
      <c r="F61" s="9">
        <v>0</v>
      </c>
      <c r="G61" s="9">
        <v>0</v>
      </c>
      <c r="H61" s="9">
        <v>0</v>
      </c>
      <c r="I61" s="9">
        <v>0</v>
      </c>
      <c r="J61" s="9">
        <v>0</v>
      </c>
      <c r="K61" s="9">
        <v>0</v>
      </c>
      <c r="L61" s="9">
        <v>9402</v>
      </c>
      <c r="M61" s="9">
        <v>24080</v>
      </c>
      <c r="N61" s="9">
        <v>0</v>
      </c>
      <c r="O61" s="9"/>
      <c r="P61" s="9">
        <v>0</v>
      </c>
      <c r="Q61" s="17"/>
      <c r="R61" s="23"/>
      <c r="S61" s="17"/>
      <c r="T61" s="17"/>
      <c r="U61" s="17"/>
      <c r="V61" s="17"/>
    </row>
    <row r="62" spans="1:22" ht="12.75" customHeight="1" x14ac:dyDescent="0.2">
      <c r="A62" s="2" t="s">
        <v>392</v>
      </c>
      <c r="B62" s="2" t="s">
        <v>320</v>
      </c>
      <c r="C62" s="9">
        <v>60023</v>
      </c>
      <c r="D62" s="9">
        <v>2000</v>
      </c>
      <c r="E62" s="9">
        <v>0</v>
      </c>
      <c r="F62" s="9">
        <v>0</v>
      </c>
      <c r="G62" s="9">
        <v>0</v>
      </c>
      <c r="H62" s="9">
        <v>0</v>
      </c>
      <c r="I62" s="9">
        <v>0</v>
      </c>
      <c r="J62" s="9">
        <v>0</v>
      </c>
      <c r="K62" s="9">
        <v>0</v>
      </c>
      <c r="L62" s="9">
        <v>26824</v>
      </c>
      <c r="M62" s="9">
        <v>0</v>
      </c>
      <c r="N62" s="9">
        <v>0</v>
      </c>
      <c r="O62" s="9"/>
      <c r="P62" s="9">
        <v>0</v>
      </c>
      <c r="Q62" s="17"/>
      <c r="R62" s="23"/>
      <c r="S62" s="17"/>
      <c r="T62" s="17"/>
      <c r="U62" s="17"/>
      <c r="V62" s="17"/>
    </row>
    <row r="63" spans="1:22" ht="12.75" customHeight="1" x14ac:dyDescent="0.2">
      <c r="A63" s="2" t="s">
        <v>581</v>
      </c>
      <c r="B63" s="2" t="s">
        <v>29</v>
      </c>
      <c r="C63" s="9">
        <v>6935</v>
      </c>
      <c r="D63" s="9">
        <v>2000</v>
      </c>
      <c r="E63" s="9">
        <v>0</v>
      </c>
      <c r="F63" s="9">
        <v>0</v>
      </c>
      <c r="G63" s="9">
        <v>0</v>
      </c>
      <c r="H63" s="9">
        <v>0</v>
      </c>
      <c r="I63" s="9">
        <v>0</v>
      </c>
      <c r="J63" s="9">
        <v>0</v>
      </c>
      <c r="K63" s="9">
        <v>4500</v>
      </c>
      <c r="L63" s="9">
        <v>0</v>
      </c>
      <c r="M63" s="9">
        <v>13711</v>
      </c>
      <c r="N63" s="9">
        <v>0</v>
      </c>
      <c r="O63" s="9"/>
      <c r="P63" s="9">
        <v>500</v>
      </c>
      <c r="Q63" s="17"/>
      <c r="R63" s="23"/>
      <c r="S63" s="17"/>
      <c r="T63" s="17"/>
      <c r="U63" s="17"/>
      <c r="V63" s="17"/>
    </row>
    <row r="64" spans="1:22" ht="12.75" customHeight="1" x14ac:dyDescent="0.2">
      <c r="A64" s="2" t="s">
        <v>728</v>
      </c>
      <c r="B64" s="2" t="s">
        <v>30</v>
      </c>
      <c r="C64" s="9">
        <v>123251</v>
      </c>
      <c r="D64" s="9">
        <v>15000</v>
      </c>
      <c r="E64" s="9">
        <v>0</v>
      </c>
      <c r="F64" s="9">
        <v>0</v>
      </c>
      <c r="G64" s="9">
        <v>0</v>
      </c>
      <c r="H64" s="9">
        <v>0</v>
      </c>
      <c r="I64" s="9">
        <v>0</v>
      </c>
      <c r="J64" s="9">
        <v>0</v>
      </c>
      <c r="K64" s="9">
        <v>0</v>
      </c>
      <c r="L64" s="9">
        <v>2500</v>
      </c>
      <c r="M64" s="9">
        <v>0</v>
      </c>
      <c r="N64" s="9">
        <v>5000</v>
      </c>
      <c r="O64" s="9"/>
      <c r="P64" s="9">
        <v>0</v>
      </c>
      <c r="R64" s="8"/>
    </row>
    <row r="65" spans="1:22" ht="12.75" customHeight="1" x14ac:dyDescent="0.2">
      <c r="A65" s="2" t="s">
        <v>510</v>
      </c>
      <c r="B65" s="2" t="s">
        <v>31</v>
      </c>
      <c r="C65" s="9">
        <v>8144</v>
      </c>
      <c r="D65" s="9">
        <v>0</v>
      </c>
      <c r="E65" s="9">
        <v>0</v>
      </c>
      <c r="F65" s="9">
        <v>0</v>
      </c>
      <c r="G65" s="9">
        <v>0</v>
      </c>
      <c r="H65" s="9">
        <v>0</v>
      </c>
      <c r="I65" s="9">
        <v>0</v>
      </c>
      <c r="J65" s="9">
        <v>0</v>
      </c>
      <c r="K65" s="9">
        <v>500</v>
      </c>
      <c r="L65" s="9">
        <v>0</v>
      </c>
      <c r="M65" s="9">
        <v>0</v>
      </c>
      <c r="N65" s="9">
        <v>0</v>
      </c>
      <c r="O65" s="9"/>
      <c r="P65" s="9">
        <v>0</v>
      </c>
      <c r="Q65" s="17"/>
      <c r="R65" s="23"/>
      <c r="S65" s="17"/>
      <c r="T65" s="17"/>
      <c r="U65" s="17"/>
      <c r="V65" s="17"/>
    </row>
    <row r="66" spans="1:22" ht="12.75" customHeight="1" x14ac:dyDescent="0.2">
      <c r="A66" s="2" t="s">
        <v>517</v>
      </c>
      <c r="B66" s="2" t="s">
        <v>32</v>
      </c>
      <c r="C66" s="9">
        <v>14000</v>
      </c>
      <c r="D66" s="9">
        <v>29500</v>
      </c>
      <c r="E66" s="9">
        <v>0</v>
      </c>
      <c r="F66" s="9">
        <v>0</v>
      </c>
      <c r="G66" s="9">
        <v>0</v>
      </c>
      <c r="H66" s="9">
        <v>0</v>
      </c>
      <c r="I66" s="9">
        <v>0</v>
      </c>
      <c r="J66" s="9">
        <v>0</v>
      </c>
      <c r="K66" s="9">
        <v>0</v>
      </c>
      <c r="L66" s="9">
        <v>6915</v>
      </c>
      <c r="M66" s="9">
        <v>0</v>
      </c>
      <c r="N66" s="9">
        <v>0</v>
      </c>
      <c r="O66" s="9"/>
      <c r="P66" s="9">
        <v>1000</v>
      </c>
      <c r="Q66" s="17"/>
      <c r="R66" s="23"/>
      <c r="S66" s="17"/>
      <c r="T66" s="17"/>
      <c r="U66" s="17"/>
      <c r="V66" s="17"/>
    </row>
    <row r="67" spans="1:22" ht="12.75" customHeight="1" x14ac:dyDescent="0.2">
      <c r="A67" s="2" t="s">
        <v>609</v>
      </c>
      <c r="B67" s="2" t="s">
        <v>33</v>
      </c>
      <c r="C67" s="9">
        <v>3655</v>
      </c>
      <c r="D67" s="9">
        <v>3000</v>
      </c>
      <c r="E67" s="9">
        <v>0</v>
      </c>
      <c r="F67" s="9">
        <v>0</v>
      </c>
      <c r="G67" s="9">
        <v>0</v>
      </c>
      <c r="H67" s="9">
        <v>0</v>
      </c>
      <c r="I67" s="9">
        <v>0</v>
      </c>
      <c r="J67" s="9">
        <v>0</v>
      </c>
      <c r="K67" s="9">
        <v>0</v>
      </c>
      <c r="L67" s="9">
        <v>0</v>
      </c>
      <c r="M67" s="9">
        <v>0</v>
      </c>
      <c r="N67" s="9">
        <v>0</v>
      </c>
      <c r="O67" s="9"/>
      <c r="P67" s="9">
        <v>0</v>
      </c>
      <c r="Q67" s="17"/>
      <c r="R67" s="23"/>
      <c r="S67" s="17"/>
      <c r="T67" s="17"/>
      <c r="U67" s="17"/>
      <c r="V67" s="17"/>
    </row>
    <row r="68" spans="1:22" ht="12.75" customHeight="1" x14ac:dyDescent="0.2">
      <c r="A68" s="2" t="s">
        <v>405</v>
      </c>
      <c r="B68" s="2" t="s">
        <v>321</v>
      </c>
      <c r="C68" s="9">
        <v>117055</v>
      </c>
      <c r="D68" s="9">
        <v>28000</v>
      </c>
      <c r="E68" s="9">
        <v>0</v>
      </c>
      <c r="F68" s="9">
        <v>0</v>
      </c>
      <c r="G68" s="9">
        <v>0</v>
      </c>
      <c r="H68" s="9">
        <v>0</v>
      </c>
      <c r="I68" s="9">
        <v>3520</v>
      </c>
      <c r="J68" s="9">
        <v>0</v>
      </c>
      <c r="K68" s="9">
        <v>0</v>
      </c>
      <c r="L68" s="9">
        <v>0</v>
      </c>
      <c r="M68" s="9">
        <v>0</v>
      </c>
      <c r="N68" s="9">
        <v>0</v>
      </c>
      <c r="O68" s="9"/>
      <c r="P68" s="9">
        <v>14000</v>
      </c>
      <c r="Q68" s="17"/>
      <c r="R68" s="23"/>
      <c r="S68" s="17"/>
      <c r="T68" s="17"/>
      <c r="U68" s="17"/>
      <c r="V68" s="17"/>
    </row>
    <row r="69" spans="1:22" ht="12.75" customHeight="1" x14ac:dyDescent="0.2">
      <c r="A69" s="2" t="s">
        <v>785</v>
      </c>
      <c r="B69" s="2" t="s">
        <v>878</v>
      </c>
      <c r="C69" s="9">
        <v>0</v>
      </c>
      <c r="D69" s="9">
        <v>0</v>
      </c>
      <c r="E69" s="9">
        <v>0</v>
      </c>
      <c r="F69" s="9">
        <v>0</v>
      </c>
      <c r="G69" s="9">
        <v>0</v>
      </c>
      <c r="H69" s="9">
        <v>0</v>
      </c>
      <c r="I69" s="9">
        <v>0</v>
      </c>
      <c r="J69" s="9">
        <v>0</v>
      </c>
      <c r="K69" s="9">
        <v>0</v>
      </c>
      <c r="L69" s="9">
        <v>0</v>
      </c>
      <c r="M69" s="9">
        <v>0</v>
      </c>
      <c r="N69" s="9">
        <v>0</v>
      </c>
      <c r="O69" s="9"/>
      <c r="P69" s="9">
        <v>7062</v>
      </c>
      <c r="Q69" s="17"/>
      <c r="R69" s="23"/>
      <c r="S69" s="17"/>
      <c r="T69" s="17"/>
      <c r="U69" s="17"/>
      <c r="V69" s="17"/>
    </row>
    <row r="70" spans="1:22" ht="12.75" customHeight="1" x14ac:dyDescent="0.2">
      <c r="A70" s="2" t="s">
        <v>549</v>
      </c>
      <c r="B70" s="2" t="s">
        <v>34</v>
      </c>
      <c r="C70" s="9">
        <v>0</v>
      </c>
      <c r="D70" s="9">
        <v>0</v>
      </c>
      <c r="E70" s="9">
        <v>0</v>
      </c>
      <c r="F70" s="9">
        <v>0</v>
      </c>
      <c r="G70" s="9">
        <v>0</v>
      </c>
      <c r="H70" s="9">
        <v>0</v>
      </c>
      <c r="I70" s="9">
        <v>0</v>
      </c>
      <c r="J70" s="9">
        <v>0</v>
      </c>
      <c r="K70" s="9">
        <v>0</v>
      </c>
      <c r="L70" s="9">
        <v>0</v>
      </c>
      <c r="M70" s="9">
        <v>0</v>
      </c>
      <c r="N70" s="9">
        <v>0</v>
      </c>
      <c r="O70" s="9"/>
      <c r="P70" s="9">
        <v>0</v>
      </c>
      <c r="Q70" s="17"/>
      <c r="R70" s="23"/>
      <c r="S70" s="17"/>
      <c r="T70" s="17"/>
      <c r="U70" s="17"/>
      <c r="V70" s="17"/>
    </row>
    <row r="71" spans="1:22" ht="12.75" customHeight="1" x14ac:dyDescent="0.2">
      <c r="A71" s="2" t="s">
        <v>676</v>
      </c>
      <c r="B71" s="2" t="s">
        <v>35</v>
      </c>
      <c r="C71" s="9">
        <v>27600</v>
      </c>
      <c r="D71" s="9">
        <v>0</v>
      </c>
      <c r="E71" s="9">
        <v>0</v>
      </c>
      <c r="F71" s="9">
        <v>0</v>
      </c>
      <c r="G71" s="9">
        <v>0</v>
      </c>
      <c r="H71" s="9">
        <v>0</v>
      </c>
      <c r="I71" s="9">
        <v>0</v>
      </c>
      <c r="J71" s="9">
        <v>0</v>
      </c>
      <c r="K71" s="9">
        <v>0</v>
      </c>
      <c r="L71" s="9">
        <v>0</v>
      </c>
      <c r="M71" s="9">
        <v>0</v>
      </c>
      <c r="N71" s="9">
        <v>4200</v>
      </c>
      <c r="O71" s="9"/>
      <c r="P71" s="9">
        <v>0</v>
      </c>
      <c r="R71" s="8"/>
    </row>
    <row r="72" spans="1:22" ht="12.75" customHeight="1" x14ac:dyDescent="0.2">
      <c r="A72" s="2" t="s">
        <v>931</v>
      </c>
      <c r="B72" s="2" t="s">
        <v>932</v>
      </c>
      <c r="C72" s="9">
        <v>52481</v>
      </c>
      <c r="D72" s="9">
        <v>8000</v>
      </c>
      <c r="E72" s="9">
        <v>0</v>
      </c>
      <c r="F72" s="9">
        <v>0</v>
      </c>
      <c r="G72" s="9">
        <v>0</v>
      </c>
      <c r="H72" s="9">
        <v>0</v>
      </c>
      <c r="I72" s="9">
        <v>0</v>
      </c>
      <c r="J72" s="9">
        <v>0</v>
      </c>
      <c r="K72" s="9">
        <v>0</v>
      </c>
      <c r="L72" s="9">
        <v>0</v>
      </c>
      <c r="M72" s="9">
        <v>0</v>
      </c>
      <c r="N72" s="9">
        <v>0</v>
      </c>
      <c r="O72" s="9"/>
      <c r="P72" s="9">
        <v>0</v>
      </c>
      <c r="R72" s="8"/>
    </row>
    <row r="73" spans="1:22" ht="12.75" customHeight="1" x14ac:dyDescent="0.2">
      <c r="A73" s="2" t="s">
        <v>933</v>
      </c>
      <c r="B73" s="2" t="s">
        <v>934</v>
      </c>
      <c r="C73" s="9">
        <v>11522</v>
      </c>
      <c r="D73" s="9">
        <v>0</v>
      </c>
      <c r="E73" s="9">
        <v>0</v>
      </c>
      <c r="F73" s="9">
        <v>0</v>
      </c>
      <c r="G73" s="9">
        <v>0</v>
      </c>
      <c r="H73" s="9">
        <v>0</v>
      </c>
      <c r="I73" s="9">
        <v>0</v>
      </c>
      <c r="J73" s="9">
        <v>0</v>
      </c>
      <c r="K73" s="9">
        <v>25760</v>
      </c>
      <c r="L73" s="9">
        <v>0</v>
      </c>
      <c r="M73" s="9">
        <v>0</v>
      </c>
      <c r="N73" s="9">
        <v>0</v>
      </c>
      <c r="O73" s="9"/>
      <c r="P73" s="9">
        <v>24705</v>
      </c>
      <c r="R73" s="8"/>
    </row>
    <row r="74" spans="1:22" ht="12.75" customHeight="1" x14ac:dyDescent="0.2">
      <c r="A74" s="2" t="s">
        <v>707</v>
      </c>
      <c r="B74" s="2" t="s">
        <v>36</v>
      </c>
      <c r="C74" s="9">
        <v>48200</v>
      </c>
      <c r="D74" s="9">
        <v>10200</v>
      </c>
      <c r="E74" s="9">
        <v>0</v>
      </c>
      <c r="F74" s="9">
        <v>0</v>
      </c>
      <c r="G74" s="9">
        <v>0</v>
      </c>
      <c r="H74" s="9">
        <v>0</v>
      </c>
      <c r="I74" s="9">
        <v>0</v>
      </c>
      <c r="J74" s="9">
        <v>0</v>
      </c>
      <c r="K74" s="9">
        <v>0</v>
      </c>
      <c r="L74" s="9">
        <v>0</v>
      </c>
      <c r="M74" s="9">
        <v>0</v>
      </c>
      <c r="N74" s="9">
        <v>0</v>
      </c>
      <c r="O74" s="9"/>
      <c r="P74" s="9">
        <v>0</v>
      </c>
      <c r="Q74" s="17"/>
      <c r="R74" s="23"/>
      <c r="S74" s="17"/>
      <c r="T74" s="17"/>
      <c r="U74" s="17"/>
      <c r="V74" s="17"/>
    </row>
    <row r="75" spans="1:22" ht="12.75" customHeight="1" x14ac:dyDescent="0.2">
      <c r="A75" s="2" t="s">
        <v>412</v>
      </c>
      <c r="B75" s="2" t="s">
        <v>37</v>
      </c>
      <c r="C75" s="9">
        <v>8520</v>
      </c>
      <c r="D75" s="9">
        <v>5000</v>
      </c>
      <c r="E75" s="9">
        <v>0</v>
      </c>
      <c r="F75" s="9">
        <v>0</v>
      </c>
      <c r="G75" s="9">
        <v>0</v>
      </c>
      <c r="H75" s="9">
        <v>0</v>
      </c>
      <c r="I75" s="9">
        <v>0</v>
      </c>
      <c r="J75" s="9">
        <v>0</v>
      </c>
      <c r="K75" s="9">
        <v>0</v>
      </c>
      <c r="L75" s="9">
        <v>0</v>
      </c>
      <c r="M75" s="9">
        <v>0</v>
      </c>
      <c r="N75" s="9">
        <v>4000</v>
      </c>
      <c r="O75" s="9"/>
      <c r="P75" s="9">
        <v>33000</v>
      </c>
      <c r="Q75" s="17"/>
      <c r="R75" s="23"/>
      <c r="S75" s="17"/>
      <c r="T75" s="17"/>
      <c r="U75" s="17"/>
      <c r="V75" s="17"/>
    </row>
    <row r="76" spans="1:22" ht="12.75" customHeight="1" x14ac:dyDescent="0.2">
      <c r="A76" s="2" t="s">
        <v>411</v>
      </c>
      <c r="B76" s="2" t="s">
        <v>361</v>
      </c>
      <c r="C76" s="9">
        <v>34500</v>
      </c>
      <c r="D76" s="9">
        <v>0</v>
      </c>
      <c r="E76" s="9">
        <v>0</v>
      </c>
      <c r="F76" s="9">
        <v>0</v>
      </c>
      <c r="G76" s="9">
        <v>0</v>
      </c>
      <c r="H76" s="9">
        <v>0</v>
      </c>
      <c r="I76" s="9">
        <v>0</v>
      </c>
      <c r="J76" s="9">
        <v>0</v>
      </c>
      <c r="K76" s="9">
        <v>0</v>
      </c>
      <c r="L76" s="9">
        <v>0</v>
      </c>
      <c r="M76" s="9">
        <v>0</v>
      </c>
      <c r="N76" s="9">
        <v>0</v>
      </c>
      <c r="O76" s="9"/>
      <c r="P76" s="9">
        <v>0</v>
      </c>
      <c r="Q76" s="17"/>
      <c r="R76" s="23"/>
      <c r="S76" s="17"/>
      <c r="T76" s="17"/>
      <c r="U76" s="17"/>
      <c r="V76" s="17"/>
    </row>
    <row r="77" spans="1:22" ht="12.75" customHeight="1" x14ac:dyDescent="0.2">
      <c r="A77" s="2" t="s">
        <v>786</v>
      </c>
      <c r="B77" s="2" t="s">
        <v>879</v>
      </c>
      <c r="C77" s="9">
        <v>6414</v>
      </c>
      <c r="D77" s="9">
        <v>0</v>
      </c>
      <c r="E77" s="9">
        <v>0</v>
      </c>
      <c r="F77" s="9">
        <v>0</v>
      </c>
      <c r="G77" s="9">
        <v>0</v>
      </c>
      <c r="H77" s="9">
        <v>0</v>
      </c>
      <c r="I77" s="9">
        <v>0</v>
      </c>
      <c r="J77" s="9">
        <v>0</v>
      </c>
      <c r="K77" s="9">
        <v>0</v>
      </c>
      <c r="L77" s="9">
        <v>0</v>
      </c>
      <c r="M77" s="9">
        <v>0</v>
      </c>
      <c r="N77" s="9">
        <v>0</v>
      </c>
      <c r="O77" s="9"/>
      <c r="P77" s="9">
        <v>0</v>
      </c>
      <c r="Q77" s="17"/>
      <c r="R77" s="23"/>
      <c r="S77" s="17"/>
      <c r="T77" s="17"/>
      <c r="U77" s="17"/>
      <c r="V77" s="17"/>
    </row>
    <row r="78" spans="1:22" ht="12.75" customHeight="1" x14ac:dyDescent="0.2">
      <c r="A78" s="2" t="s">
        <v>748</v>
      </c>
      <c r="B78" s="2" t="s">
        <v>850</v>
      </c>
      <c r="C78" s="9">
        <v>0</v>
      </c>
      <c r="D78" s="9">
        <v>0</v>
      </c>
      <c r="E78" s="9">
        <v>0</v>
      </c>
      <c r="F78" s="9">
        <v>0</v>
      </c>
      <c r="G78" s="9">
        <v>0</v>
      </c>
      <c r="H78" s="9">
        <v>0</v>
      </c>
      <c r="I78" s="9">
        <v>0</v>
      </c>
      <c r="J78" s="9">
        <v>0</v>
      </c>
      <c r="K78" s="9">
        <v>2</v>
      </c>
      <c r="L78" s="9">
        <v>0</v>
      </c>
      <c r="M78" s="9">
        <v>0</v>
      </c>
      <c r="N78" s="9">
        <v>0</v>
      </c>
      <c r="O78" s="9"/>
      <c r="P78" s="9">
        <v>0</v>
      </c>
      <c r="Q78" s="17"/>
      <c r="R78" s="23"/>
      <c r="S78" s="17"/>
      <c r="T78" s="17"/>
      <c r="U78" s="17"/>
      <c r="V78" s="17"/>
    </row>
    <row r="79" spans="1:22" ht="12.75" customHeight="1" x14ac:dyDescent="0.2">
      <c r="A79" s="2" t="s">
        <v>712</v>
      </c>
      <c r="B79" s="2" t="s">
        <v>38</v>
      </c>
      <c r="C79" s="9">
        <v>179958</v>
      </c>
      <c r="D79" s="9">
        <v>20000</v>
      </c>
      <c r="E79" s="9">
        <v>0</v>
      </c>
      <c r="F79" s="9">
        <v>0</v>
      </c>
      <c r="G79" s="9">
        <v>0</v>
      </c>
      <c r="H79" s="9">
        <v>0</v>
      </c>
      <c r="I79" s="9">
        <v>0</v>
      </c>
      <c r="J79" s="9">
        <v>0</v>
      </c>
      <c r="K79" s="9">
        <v>0</v>
      </c>
      <c r="L79" s="9">
        <v>0</v>
      </c>
      <c r="M79" s="9">
        <v>0</v>
      </c>
      <c r="N79" s="9">
        <v>0</v>
      </c>
      <c r="O79" s="9"/>
      <c r="P79" s="9">
        <v>5000</v>
      </c>
      <c r="Q79" s="17"/>
      <c r="R79" s="23"/>
      <c r="S79" s="17"/>
      <c r="T79" s="17"/>
      <c r="U79" s="17"/>
      <c r="V79" s="17"/>
    </row>
    <row r="80" spans="1:22" ht="12.75" customHeight="1" x14ac:dyDescent="0.2">
      <c r="A80" s="2" t="s">
        <v>630</v>
      </c>
      <c r="B80" s="2" t="s">
        <v>39</v>
      </c>
      <c r="C80" s="9">
        <v>2198</v>
      </c>
      <c r="D80" s="9">
        <v>0</v>
      </c>
      <c r="E80" s="9">
        <v>0</v>
      </c>
      <c r="F80" s="9">
        <v>0</v>
      </c>
      <c r="G80" s="9">
        <v>0</v>
      </c>
      <c r="H80" s="9">
        <v>0</v>
      </c>
      <c r="I80" s="9">
        <v>0</v>
      </c>
      <c r="J80" s="9">
        <v>0</v>
      </c>
      <c r="K80" s="9">
        <v>0</v>
      </c>
      <c r="L80" s="9">
        <v>63</v>
      </c>
      <c r="M80" s="9">
        <v>0</v>
      </c>
      <c r="N80" s="9">
        <v>0</v>
      </c>
      <c r="O80" s="9"/>
      <c r="P80" s="9">
        <v>0</v>
      </c>
      <c r="Q80" s="17"/>
      <c r="R80" s="23"/>
      <c r="S80" s="17"/>
      <c r="T80" s="17"/>
      <c r="U80" s="17"/>
      <c r="V80" s="17"/>
    </row>
    <row r="81" spans="1:22" ht="12.75" customHeight="1" x14ac:dyDescent="0.2">
      <c r="A81" s="2" t="s">
        <v>535</v>
      </c>
      <c r="B81" s="2" t="s">
        <v>40</v>
      </c>
      <c r="C81" s="9">
        <v>15954</v>
      </c>
      <c r="D81" s="9">
        <v>0</v>
      </c>
      <c r="E81" s="9">
        <v>0</v>
      </c>
      <c r="F81" s="9">
        <v>0</v>
      </c>
      <c r="G81" s="9">
        <v>0</v>
      </c>
      <c r="H81" s="9">
        <v>0</v>
      </c>
      <c r="I81" s="9">
        <v>0</v>
      </c>
      <c r="J81" s="9">
        <v>0</v>
      </c>
      <c r="K81" s="9">
        <v>0</v>
      </c>
      <c r="L81" s="9">
        <v>0</v>
      </c>
      <c r="M81" s="9">
        <v>0</v>
      </c>
      <c r="N81" s="9">
        <v>2000</v>
      </c>
      <c r="O81" s="9"/>
      <c r="P81" s="9">
        <v>0</v>
      </c>
      <c r="R81" s="8"/>
    </row>
    <row r="82" spans="1:22" ht="12.75" customHeight="1" x14ac:dyDescent="0.2">
      <c r="A82" s="2" t="s">
        <v>935</v>
      </c>
      <c r="B82" s="2" t="s">
        <v>936</v>
      </c>
      <c r="C82" s="9">
        <v>51137</v>
      </c>
      <c r="D82" s="9">
        <v>5000</v>
      </c>
      <c r="E82" s="9">
        <v>0</v>
      </c>
      <c r="F82" s="9">
        <v>0</v>
      </c>
      <c r="G82" s="9">
        <v>0</v>
      </c>
      <c r="H82" s="9">
        <v>0</v>
      </c>
      <c r="I82" s="9">
        <v>0</v>
      </c>
      <c r="J82" s="9">
        <v>0</v>
      </c>
      <c r="K82" s="9">
        <v>0</v>
      </c>
      <c r="L82" s="9">
        <v>0</v>
      </c>
      <c r="M82" s="9">
        <v>25320</v>
      </c>
      <c r="N82" s="9">
        <v>0</v>
      </c>
      <c r="O82" s="9"/>
      <c r="P82" s="9">
        <v>0</v>
      </c>
      <c r="R82" s="8"/>
    </row>
    <row r="83" spans="1:22" ht="12.75" customHeight="1" x14ac:dyDescent="0.2">
      <c r="A83" s="2" t="s">
        <v>937</v>
      </c>
      <c r="B83" s="2" t="s">
        <v>938</v>
      </c>
      <c r="C83" s="9">
        <v>5693</v>
      </c>
      <c r="D83" s="9">
        <v>0</v>
      </c>
      <c r="E83" s="9">
        <v>0</v>
      </c>
      <c r="F83" s="9">
        <v>0</v>
      </c>
      <c r="G83" s="9">
        <v>0</v>
      </c>
      <c r="H83" s="9">
        <v>0</v>
      </c>
      <c r="I83" s="9">
        <v>0</v>
      </c>
      <c r="J83" s="9">
        <v>0</v>
      </c>
      <c r="K83" s="9">
        <v>8500</v>
      </c>
      <c r="L83" s="9">
        <v>0</v>
      </c>
      <c r="M83" s="9">
        <v>0</v>
      </c>
      <c r="N83" s="9">
        <v>0</v>
      </c>
      <c r="O83" s="9"/>
      <c r="P83" s="9">
        <v>0</v>
      </c>
      <c r="Q83" s="17"/>
      <c r="R83" s="23"/>
      <c r="S83" s="17"/>
      <c r="T83" s="17"/>
      <c r="U83" s="17"/>
      <c r="V83" s="17"/>
    </row>
    <row r="84" spans="1:22" ht="12.75" customHeight="1" x14ac:dyDescent="0.2">
      <c r="A84" s="2" t="s">
        <v>429</v>
      </c>
      <c r="B84" s="2" t="s">
        <v>41</v>
      </c>
      <c r="C84" s="9">
        <v>16000</v>
      </c>
      <c r="D84" s="9">
        <v>6000</v>
      </c>
      <c r="E84" s="9">
        <v>0</v>
      </c>
      <c r="F84" s="9">
        <v>0</v>
      </c>
      <c r="G84" s="9">
        <v>0</v>
      </c>
      <c r="H84" s="9">
        <v>0</v>
      </c>
      <c r="I84" s="9">
        <v>0</v>
      </c>
      <c r="J84" s="9">
        <v>0</v>
      </c>
      <c r="K84" s="9">
        <v>0</v>
      </c>
      <c r="L84" s="9">
        <v>0</v>
      </c>
      <c r="M84" s="9">
        <v>0</v>
      </c>
      <c r="N84" s="9">
        <v>0</v>
      </c>
      <c r="O84" s="9"/>
      <c r="P84" s="9">
        <v>0</v>
      </c>
      <c r="Q84" s="17"/>
      <c r="R84" s="23"/>
      <c r="S84" s="17"/>
      <c r="T84" s="17"/>
      <c r="U84" s="17"/>
      <c r="V84" s="17"/>
    </row>
    <row r="85" spans="1:22" ht="12.75" customHeight="1" x14ac:dyDescent="0.2">
      <c r="A85" s="2" t="s">
        <v>939</v>
      </c>
      <c r="B85" s="2" t="s">
        <v>940</v>
      </c>
      <c r="C85" s="9">
        <v>32100</v>
      </c>
      <c r="D85" s="9">
        <v>3000</v>
      </c>
      <c r="E85" s="9">
        <v>0</v>
      </c>
      <c r="F85" s="9">
        <v>0</v>
      </c>
      <c r="G85" s="9">
        <v>0</v>
      </c>
      <c r="H85" s="9">
        <v>0</v>
      </c>
      <c r="I85" s="9">
        <v>0</v>
      </c>
      <c r="J85" s="9">
        <v>0</v>
      </c>
      <c r="K85" s="9">
        <v>0</v>
      </c>
      <c r="L85" s="9">
        <v>5000</v>
      </c>
      <c r="M85" s="9">
        <v>0</v>
      </c>
      <c r="N85" s="9">
        <v>0</v>
      </c>
      <c r="O85" s="9"/>
      <c r="P85" s="9">
        <v>12000</v>
      </c>
      <c r="Q85" s="17"/>
      <c r="R85" s="23"/>
      <c r="S85" s="17"/>
      <c r="T85" s="17"/>
      <c r="U85" s="17"/>
      <c r="V85" s="17"/>
    </row>
    <row r="86" spans="1:22" ht="12.75" customHeight="1" x14ac:dyDescent="0.2">
      <c r="A86" s="2" t="s">
        <v>941</v>
      </c>
      <c r="B86" s="2" t="s">
        <v>942</v>
      </c>
      <c r="C86" s="9">
        <v>711</v>
      </c>
      <c r="D86" s="9">
        <v>0</v>
      </c>
      <c r="E86" s="9">
        <v>0</v>
      </c>
      <c r="F86" s="9">
        <v>0</v>
      </c>
      <c r="G86" s="9">
        <v>0</v>
      </c>
      <c r="H86" s="9">
        <v>0</v>
      </c>
      <c r="I86" s="9">
        <v>0</v>
      </c>
      <c r="J86" s="9">
        <v>0</v>
      </c>
      <c r="K86" s="9">
        <v>0</v>
      </c>
      <c r="L86" s="9">
        <v>0</v>
      </c>
      <c r="M86" s="9">
        <v>0</v>
      </c>
      <c r="N86" s="9">
        <v>0</v>
      </c>
      <c r="O86" s="9"/>
      <c r="P86" s="9">
        <v>0</v>
      </c>
      <c r="Q86" s="17"/>
      <c r="R86" s="23"/>
      <c r="S86" s="17"/>
      <c r="T86" s="17"/>
      <c r="U86" s="17"/>
      <c r="V86" s="17"/>
    </row>
    <row r="87" spans="1:22" ht="12.75" customHeight="1" x14ac:dyDescent="0.2">
      <c r="A87" s="2" t="s">
        <v>943</v>
      </c>
      <c r="B87" s="2" t="s">
        <v>944</v>
      </c>
      <c r="C87" s="9">
        <v>7889</v>
      </c>
      <c r="D87" s="9">
        <v>0</v>
      </c>
      <c r="E87" s="9">
        <v>0</v>
      </c>
      <c r="F87" s="9">
        <v>0</v>
      </c>
      <c r="G87" s="9">
        <v>0</v>
      </c>
      <c r="H87" s="9">
        <v>0</v>
      </c>
      <c r="I87" s="9">
        <v>0</v>
      </c>
      <c r="J87" s="9">
        <v>0</v>
      </c>
      <c r="K87" s="9">
        <v>0</v>
      </c>
      <c r="L87" s="9">
        <v>0</v>
      </c>
      <c r="M87" s="9">
        <v>0</v>
      </c>
      <c r="N87" s="9">
        <v>0</v>
      </c>
      <c r="O87" s="9"/>
      <c r="P87" s="9">
        <v>0</v>
      </c>
      <c r="Q87" s="17"/>
      <c r="R87" s="23"/>
      <c r="S87" s="17"/>
      <c r="T87" s="17"/>
      <c r="U87" s="17"/>
      <c r="V87" s="17"/>
    </row>
    <row r="88" spans="1:22" ht="12.75" customHeight="1" x14ac:dyDescent="0.2">
      <c r="A88" s="2" t="s">
        <v>478</v>
      </c>
      <c r="B88" s="2" t="s">
        <v>42</v>
      </c>
      <c r="C88" s="9">
        <v>2114</v>
      </c>
      <c r="D88" s="9">
        <v>0</v>
      </c>
      <c r="E88" s="9">
        <v>0</v>
      </c>
      <c r="F88" s="9">
        <v>0</v>
      </c>
      <c r="G88" s="9">
        <v>0</v>
      </c>
      <c r="H88" s="9">
        <v>0</v>
      </c>
      <c r="I88" s="9">
        <v>0</v>
      </c>
      <c r="J88" s="9">
        <v>0</v>
      </c>
      <c r="K88" s="9">
        <v>0</v>
      </c>
      <c r="L88" s="9">
        <v>4101</v>
      </c>
      <c r="M88" s="9">
        <v>0</v>
      </c>
      <c r="N88" s="9">
        <v>0</v>
      </c>
      <c r="O88" s="9"/>
      <c r="P88" s="9">
        <v>1000</v>
      </c>
      <c r="Q88" s="17"/>
      <c r="R88" s="23"/>
      <c r="S88" s="17"/>
      <c r="T88" s="17"/>
      <c r="U88" s="17"/>
      <c r="V88" s="17"/>
    </row>
    <row r="89" spans="1:22" ht="12.75" customHeight="1" x14ac:dyDescent="0.2">
      <c r="A89" s="2" t="s">
        <v>397</v>
      </c>
      <c r="B89" s="2" t="s">
        <v>368</v>
      </c>
      <c r="C89" s="9">
        <v>59350</v>
      </c>
      <c r="D89" s="9">
        <v>0</v>
      </c>
      <c r="E89" s="9">
        <v>0</v>
      </c>
      <c r="F89" s="9">
        <v>0</v>
      </c>
      <c r="G89" s="9">
        <v>0</v>
      </c>
      <c r="H89" s="9">
        <v>0</v>
      </c>
      <c r="I89" s="9">
        <v>0</v>
      </c>
      <c r="J89" s="9">
        <v>0</v>
      </c>
      <c r="K89" s="9">
        <v>0</v>
      </c>
      <c r="L89" s="9">
        <v>0</v>
      </c>
      <c r="M89" s="9">
        <v>10245</v>
      </c>
      <c r="N89" s="9">
        <v>0</v>
      </c>
      <c r="O89" s="9"/>
      <c r="P89" s="9">
        <v>0</v>
      </c>
      <c r="Q89" s="17"/>
      <c r="R89" s="23"/>
      <c r="S89" s="17"/>
      <c r="T89" s="17"/>
      <c r="U89" s="17"/>
      <c r="V89" s="17"/>
    </row>
    <row r="90" spans="1:22" ht="12.75" customHeight="1" x14ac:dyDescent="0.2">
      <c r="A90" s="2" t="s">
        <v>565</v>
      </c>
      <c r="B90" s="2" t="s">
        <v>43</v>
      </c>
      <c r="C90" s="9">
        <v>5403</v>
      </c>
      <c r="D90" s="9">
        <v>0</v>
      </c>
      <c r="E90" s="9">
        <v>0</v>
      </c>
      <c r="F90" s="9">
        <v>0</v>
      </c>
      <c r="G90" s="9">
        <v>0</v>
      </c>
      <c r="H90" s="9">
        <v>0</v>
      </c>
      <c r="I90" s="9">
        <v>0</v>
      </c>
      <c r="J90" s="9">
        <v>0</v>
      </c>
      <c r="K90" s="9">
        <v>0</v>
      </c>
      <c r="L90" s="9">
        <v>0</v>
      </c>
      <c r="M90" s="9">
        <v>16367</v>
      </c>
      <c r="N90" s="9">
        <v>0</v>
      </c>
      <c r="O90" s="9"/>
      <c r="P90" s="9">
        <v>0</v>
      </c>
      <c r="Q90" s="17"/>
      <c r="R90" s="23"/>
      <c r="S90" s="17"/>
      <c r="T90" s="17"/>
      <c r="U90" s="17"/>
      <c r="V90" s="17"/>
    </row>
    <row r="91" spans="1:22" ht="12.75" customHeight="1" x14ac:dyDescent="0.2">
      <c r="A91" s="2" t="s">
        <v>479</v>
      </c>
      <c r="B91" s="2" t="s">
        <v>44</v>
      </c>
      <c r="C91" s="9">
        <v>34055</v>
      </c>
      <c r="D91" s="9">
        <v>14900</v>
      </c>
      <c r="E91" s="9">
        <v>0</v>
      </c>
      <c r="F91" s="9">
        <v>0</v>
      </c>
      <c r="G91" s="9">
        <v>0</v>
      </c>
      <c r="H91" s="9">
        <v>0</v>
      </c>
      <c r="I91" s="9">
        <v>0</v>
      </c>
      <c r="J91" s="9">
        <v>0</v>
      </c>
      <c r="K91" s="9">
        <v>0</v>
      </c>
      <c r="L91" s="9">
        <v>340</v>
      </c>
      <c r="M91" s="9">
        <v>0</v>
      </c>
      <c r="N91" s="9">
        <v>5000</v>
      </c>
      <c r="O91" s="9"/>
      <c r="P91" s="9">
        <v>0</v>
      </c>
      <c r="R91" s="8"/>
    </row>
    <row r="92" spans="1:22" ht="12.75" customHeight="1" x14ac:dyDescent="0.2">
      <c r="A92" s="2" t="s">
        <v>488</v>
      </c>
      <c r="B92" s="2" t="s">
        <v>45</v>
      </c>
      <c r="C92" s="9">
        <v>16100</v>
      </c>
      <c r="D92" s="9">
        <v>0</v>
      </c>
      <c r="E92" s="9">
        <v>0</v>
      </c>
      <c r="F92" s="9">
        <v>0</v>
      </c>
      <c r="G92" s="9">
        <v>0</v>
      </c>
      <c r="H92" s="9">
        <v>0</v>
      </c>
      <c r="I92" s="9">
        <v>0</v>
      </c>
      <c r="J92" s="9">
        <v>0</v>
      </c>
      <c r="K92" s="9">
        <v>0</v>
      </c>
      <c r="L92" s="9">
        <v>0</v>
      </c>
      <c r="M92" s="9">
        <v>0</v>
      </c>
      <c r="N92" s="9">
        <v>0</v>
      </c>
      <c r="O92" s="9"/>
      <c r="P92" s="9">
        <v>0</v>
      </c>
      <c r="Q92" s="17"/>
      <c r="R92" s="23"/>
      <c r="S92" s="17"/>
      <c r="T92" s="17"/>
      <c r="U92" s="17"/>
      <c r="V92" s="17"/>
    </row>
    <row r="93" spans="1:22" ht="12.75" customHeight="1" x14ac:dyDescent="0.2">
      <c r="A93" s="2" t="s">
        <v>615</v>
      </c>
      <c r="B93" s="2" t="s">
        <v>46</v>
      </c>
      <c r="C93" s="9">
        <v>39320</v>
      </c>
      <c r="D93" s="9">
        <v>8000</v>
      </c>
      <c r="E93" s="9">
        <v>0</v>
      </c>
      <c r="F93" s="9">
        <v>0</v>
      </c>
      <c r="G93" s="9">
        <v>0</v>
      </c>
      <c r="H93" s="9">
        <v>0</v>
      </c>
      <c r="I93" s="9">
        <v>0</v>
      </c>
      <c r="J93" s="9">
        <v>0</v>
      </c>
      <c r="K93" s="9">
        <v>0</v>
      </c>
      <c r="L93" s="9">
        <v>0</v>
      </c>
      <c r="M93" s="9">
        <v>20344</v>
      </c>
      <c r="N93" s="9">
        <v>0</v>
      </c>
      <c r="O93" s="9"/>
      <c r="P93" s="9">
        <v>0</v>
      </c>
      <c r="R93" s="8"/>
    </row>
    <row r="94" spans="1:22" ht="12.75" customHeight="1" x14ac:dyDescent="0.2">
      <c r="A94" s="2" t="s">
        <v>787</v>
      </c>
      <c r="B94" s="2" t="s">
        <v>880</v>
      </c>
      <c r="C94" s="9">
        <v>5444</v>
      </c>
      <c r="D94" s="9">
        <v>1000</v>
      </c>
      <c r="E94" s="9">
        <v>0</v>
      </c>
      <c r="F94" s="9">
        <v>0</v>
      </c>
      <c r="G94" s="9">
        <v>0</v>
      </c>
      <c r="H94" s="9">
        <v>0</v>
      </c>
      <c r="I94" s="9">
        <v>0</v>
      </c>
      <c r="J94" s="9">
        <v>0</v>
      </c>
      <c r="K94" s="9">
        <v>0</v>
      </c>
      <c r="L94" s="9">
        <v>0</v>
      </c>
      <c r="M94" s="9">
        <v>0</v>
      </c>
      <c r="N94" s="9">
        <v>0</v>
      </c>
      <c r="O94" s="9"/>
      <c r="P94" s="9">
        <v>0</v>
      </c>
      <c r="Q94" s="17"/>
      <c r="R94" s="23"/>
      <c r="S94" s="17"/>
      <c r="T94" s="17"/>
      <c r="U94" s="17"/>
      <c r="V94" s="17"/>
    </row>
    <row r="95" spans="1:22" ht="12.75" customHeight="1" x14ac:dyDescent="0.2">
      <c r="A95" s="2" t="s">
        <v>419</v>
      </c>
      <c r="B95" s="2" t="s">
        <v>369</v>
      </c>
      <c r="C95" s="9">
        <v>66410</v>
      </c>
      <c r="D95" s="9">
        <v>5000</v>
      </c>
      <c r="E95" s="9">
        <v>0</v>
      </c>
      <c r="F95" s="9">
        <v>0</v>
      </c>
      <c r="G95" s="9">
        <v>0</v>
      </c>
      <c r="H95" s="9">
        <v>0</v>
      </c>
      <c r="I95" s="9">
        <v>0</v>
      </c>
      <c r="J95" s="9">
        <v>0</v>
      </c>
      <c r="K95" s="9">
        <v>0</v>
      </c>
      <c r="L95" s="9">
        <v>6340</v>
      </c>
      <c r="M95" s="9">
        <v>0</v>
      </c>
      <c r="N95" s="9">
        <v>0</v>
      </c>
      <c r="O95" s="9"/>
      <c r="P95" s="9">
        <v>0</v>
      </c>
      <c r="Q95" s="17"/>
      <c r="R95" s="23"/>
      <c r="S95" s="17"/>
      <c r="T95" s="17"/>
      <c r="U95" s="17"/>
      <c r="V95" s="17"/>
    </row>
    <row r="96" spans="1:22" ht="12.75" customHeight="1" x14ac:dyDescent="0.2">
      <c r="A96" s="2" t="s">
        <v>749</v>
      </c>
      <c r="B96" s="2" t="s">
        <v>851</v>
      </c>
      <c r="C96" s="9">
        <v>6882</v>
      </c>
      <c r="D96" s="9">
        <v>0</v>
      </c>
      <c r="E96" s="9">
        <v>0</v>
      </c>
      <c r="F96" s="9">
        <v>0</v>
      </c>
      <c r="G96" s="9">
        <v>0</v>
      </c>
      <c r="H96" s="9">
        <v>0</v>
      </c>
      <c r="I96" s="9">
        <v>0</v>
      </c>
      <c r="J96" s="9">
        <v>0</v>
      </c>
      <c r="K96" s="9">
        <v>0</v>
      </c>
      <c r="L96" s="9">
        <v>5000</v>
      </c>
      <c r="M96" s="9">
        <v>0</v>
      </c>
      <c r="N96" s="9">
        <v>0</v>
      </c>
      <c r="O96" s="9"/>
      <c r="P96" s="9">
        <v>0</v>
      </c>
      <c r="Q96" s="17"/>
      <c r="R96" s="23"/>
      <c r="S96" s="17"/>
      <c r="T96" s="17"/>
      <c r="U96" s="17"/>
      <c r="V96" s="17"/>
    </row>
    <row r="97" spans="1:22" ht="12.75" customHeight="1" x14ac:dyDescent="0.2">
      <c r="A97" s="2" t="s">
        <v>420</v>
      </c>
      <c r="B97" s="2" t="s">
        <v>370</v>
      </c>
      <c r="C97" s="9">
        <v>8364</v>
      </c>
      <c r="D97" s="9">
        <v>0</v>
      </c>
      <c r="E97" s="9">
        <v>0</v>
      </c>
      <c r="F97" s="9">
        <v>0</v>
      </c>
      <c r="G97" s="9">
        <v>0</v>
      </c>
      <c r="H97" s="9">
        <v>0</v>
      </c>
      <c r="I97" s="9">
        <v>0</v>
      </c>
      <c r="J97" s="9">
        <v>0</v>
      </c>
      <c r="K97" s="9">
        <v>0</v>
      </c>
      <c r="L97" s="9">
        <v>25176</v>
      </c>
      <c r="M97" s="9">
        <v>24615</v>
      </c>
      <c r="N97" s="9">
        <v>0</v>
      </c>
      <c r="O97" s="9"/>
      <c r="P97" s="9">
        <v>0</v>
      </c>
      <c r="Q97" s="17"/>
      <c r="R97" s="23"/>
      <c r="S97" s="17"/>
      <c r="T97" s="17"/>
      <c r="U97" s="17"/>
      <c r="V97" s="17"/>
    </row>
    <row r="98" spans="1:22" ht="12.75" customHeight="1" x14ac:dyDescent="0.2">
      <c r="A98" s="2" t="s">
        <v>437</v>
      </c>
      <c r="B98" s="2" t="s">
        <v>47</v>
      </c>
      <c r="C98" s="9">
        <v>0</v>
      </c>
      <c r="D98" s="9">
        <v>0</v>
      </c>
      <c r="E98" s="9">
        <v>0</v>
      </c>
      <c r="F98" s="9">
        <v>0</v>
      </c>
      <c r="G98" s="9">
        <v>0</v>
      </c>
      <c r="H98" s="9">
        <v>0</v>
      </c>
      <c r="I98" s="9">
        <v>0</v>
      </c>
      <c r="J98" s="9">
        <v>0</v>
      </c>
      <c r="K98" s="9">
        <v>0</v>
      </c>
      <c r="L98" s="9">
        <v>0</v>
      </c>
      <c r="M98" s="9">
        <v>23968</v>
      </c>
      <c r="N98" s="9">
        <v>0</v>
      </c>
      <c r="O98" s="9"/>
      <c r="P98" s="9">
        <v>0</v>
      </c>
      <c r="Q98" s="17"/>
      <c r="R98" s="23"/>
      <c r="S98" s="17"/>
      <c r="T98" s="17"/>
      <c r="U98" s="17"/>
      <c r="V98" s="17"/>
    </row>
    <row r="99" spans="1:22" ht="12.75" customHeight="1" x14ac:dyDescent="0.2">
      <c r="A99" s="2" t="s">
        <v>667</v>
      </c>
      <c r="B99" s="2" t="s">
        <v>48</v>
      </c>
      <c r="C99" s="9">
        <v>21350</v>
      </c>
      <c r="D99" s="9">
        <v>9000</v>
      </c>
      <c r="E99" s="9">
        <v>0</v>
      </c>
      <c r="F99" s="9">
        <v>0</v>
      </c>
      <c r="G99" s="9">
        <v>0</v>
      </c>
      <c r="H99" s="9">
        <v>0</v>
      </c>
      <c r="I99" s="9">
        <v>0</v>
      </c>
      <c r="J99" s="9">
        <v>0</v>
      </c>
      <c r="K99" s="9">
        <v>0</v>
      </c>
      <c r="L99" s="9">
        <v>0</v>
      </c>
      <c r="M99" s="9">
        <v>0</v>
      </c>
      <c r="N99" s="9">
        <v>0</v>
      </c>
      <c r="O99" s="9"/>
      <c r="P99" s="9">
        <v>13500</v>
      </c>
      <c r="Q99" s="17"/>
      <c r="R99" s="23"/>
      <c r="S99" s="17"/>
      <c r="T99" s="17"/>
      <c r="U99" s="17"/>
      <c r="V99" s="17"/>
    </row>
    <row r="100" spans="1:22" ht="12.75" customHeight="1" x14ac:dyDescent="0.2">
      <c r="A100" s="2" t="s">
        <v>407</v>
      </c>
      <c r="B100" s="2" t="s">
        <v>49</v>
      </c>
      <c r="C100" s="9">
        <v>9000</v>
      </c>
      <c r="D100" s="9">
        <v>1000</v>
      </c>
      <c r="E100" s="9">
        <v>0</v>
      </c>
      <c r="F100" s="9">
        <v>0</v>
      </c>
      <c r="G100" s="9">
        <v>0</v>
      </c>
      <c r="H100" s="9">
        <v>0</v>
      </c>
      <c r="I100" s="9">
        <v>0</v>
      </c>
      <c r="J100" s="9">
        <v>0</v>
      </c>
      <c r="K100" s="9">
        <v>0</v>
      </c>
      <c r="L100" s="9">
        <v>3000</v>
      </c>
      <c r="M100" s="9">
        <v>0</v>
      </c>
      <c r="N100" s="9">
        <v>0</v>
      </c>
      <c r="O100" s="9"/>
      <c r="P100" s="9">
        <v>0</v>
      </c>
      <c r="Q100" s="17"/>
      <c r="R100" s="23"/>
      <c r="S100" s="17"/>
      <c r="T100" s="17"/>
      <c r="U100" s="17"/>
      <c r="V100" s="17"/>
    </row>
    <row r="101" spans="1:22" ht="12.75" customHeight="1" x14ac:dyDescent="0.2">
      <c r="A101" s="2" t="s">
        <v>550</v>
      </c>
      <c r="B101" s="2" t="s">
        <v>50</v>
      </c>
      <c r="C101" s="9">
        <v>383</v>
      </c>
      <c r="D101" s="9">
        <v>0</v>
      </c>
      <c r="E101" s="9">
        <v>0</v>
      </c>
      <c r="F101" s="9">
        <v>0</v>
      </c>
      <c r="G101" s="9">
        <v>0</v>
      </c>
      <c r="H101" s="9">
        <v>0</v>
      </c>
      <c r="I101" s="9">
        <v>0</v>
      </c>
      <c r="J101" s="9">
        <v>0</v>
      </c>
      <c r="K101" s="9">
        <v>0</v>
      </c>
      <c r="L101" s="9">
        <v>0</v>
      </c>
      <c r="M101" s="9">
        <v>0</v>
      </c>
      <c r="N101" s="9">
        <v>0</v>
      </c>
      <c r="O101" s="9"/>
      <c r="P101" s="9">
        <v>0</v>
      </c>
      <c r="Q101" s="17"/>
      <c r="R101" s="23"/>
      <c r="S101" s="17"/>
      <c r="T101" s="17"/>
      <c r="U101" s="17"/>
      <c r="V101" s="17"/>
    </row>
    <row r="102" spans="1:22" ht="12.75" customHeight="1" x14ac:dyDescent="0.2">
      <c r="A102" s="2" t="s">
        <v>457</v>
      </c>
      <c r="B102" s="2" t="s">
        <v>51</v>
      </c>
      <c r="C102" s="9">
        <v>3835</v>
      </c>
      <c r="D102" s="9">
        <v>3000</v>
      </c>
      <c r="E102" s="9">
        <v>0</v>
      </c>
      <c r="F102" s="9">
        <v>0</v>
      </c>
      <c r="G102" s="9">
        <v>0</v>
      </c>
      <c r="H102" s="9">
        <v>0</v>
      </c>
      <c r="I102" s="9">
        <v>0</v>
      </c>
      <c r="J102" s="9">
        <v>0</v>
      </c>
      <c r="K102" s="9">
        <v>0</v>
      </c>
      <c r="L102" s="9">
        <v>0</v>
      </c>
      <c r="M102" s="9">
        <v>0</v>
      </c>
      <c r="N102" s="9">
        <v>0</v>
      </c>
      <c r="O102" s="9"/>
      <c r="P102" s="9">
        <v>0</v>
      </c>
      <c r="Q102" s="17"/>
      <c r="R102" s="23"/>
      <c r="S102" s="17"/>
      <c r="T102" s="17"/>
      <c r="U102" s="17"/>
      <c r="V102" s="17"/>
    </row>
    <row r="103" spans="1:22" ht="12.75" customHeight="1" x14ac:dyDescent="0.2">
      <c r="A103" s="2" t="s">
        <v>945</v>
      </c>
      <c r="B103" s="2" t="s">
        <v>946</v>
      </c>
      <c r="C103" s="9">
        <v>8400</v>
      </c>
      <c r="D103" s="9">
        <v>0</v>
      </c>
      <c r="E103" s="9">
        <v>0</v>
      </c>
      <c r="F103" s="9">
        <v>0</v>
      </c>
      <c r="G103" s="9">
        <v>0</v>
      </c>
      <c r="H103" s="9">
        <v>0</v>
      </c>
      <c r="I103" s="9">
        <v>0</v>
      </c>
      <c r="J103" s="9">
        <v>0</v>
      </c>
      <c r="K103" s="9">
        <v>0</v>
      </c>
      <c r="L103" s="9">
        <v>0</v>
      </c>
      <c r="M103" s="9">
        <v>0</v>
      </c>
      <c r="N103" s="9">
        <v>0</v>
      </c>
      <c r="O103" s="9"/>
      <c r="P103" s="9">
        <v>0</v>
      </c>
      <c r="Q103" s="17"/>
      <c r="R103" s="23"/>
      <c r="S103" s="17"/>
      <c r="T103" s="17"/>
      <c r="U103" s="17"/>
      <c r="V103" s="17"/>
    </row>
    <row r="104" spans="1:22" ht="12.75" customHeight="1" x14ac:dyDescent="0.2">
      <c r="A104" s="2" t="s">
        <v>947</v>
      </c>
      <c r="B104" s="2" t="s">
        <v>948</v>
      </c>
      <c r="C104" s="9">
        <v>13889</v>
      </c>
      <c r="D104" s="9">
        <v>0</v>
      </c>
      <c r="E104" s="9">
        <v>0</v>
      </c>
      <c r="F104" s="9">
        <v>0</v>
      </c>
      <c r="G104" s="9">
        <v>0</v>
      </c>
      <c r="H104" s="9">
        <v>0</v>
      </c>
      <c r="I104" s="9">
        <v>0</v>
      </c>
      <c r="J104" s="9">
        <v>0</v>
      </c>
      <c r="K104" s="9">
        <v>0</v>
      </c>
      <c r="L104" s="9">
        <v>0</v>
      </c>
      <c r="M104" s="9">
        <v>0</v>
      </c>
      <c r="N104" s="9">
        <v>0</v>
      </c>
      <c r="O104" s="9"/>
      <c r="P104" s="9">
        <v>0</v>
      </c>
      <c r="Q104" s="17"/>
      <c r="R104" s="23"/>
      <c r="S104" s="17"/>
      <c r="T104" s="17"/>
      <c r="U104" s="17"/>
      <c r="V104" s="17"/>
    </row>
    <row r="105" spans="1:22" ht="12.75" customHeight="1" x14ac:dyDescent="0.2">
      <c r="A105" s="2" t="s">
        <v>949</v>
      </c>
      <c r="B105" s="2" t="s">
        <v>950</v>
      </c>
      <c r="C105" s="9">
        <v>111802</v>
      </c>
      <c r="D105" s="9">
        <v>0</v>
      </c>
      <c r="E105" s="9">
        <v>113729</v>
      </c>
      <c r="F105" s="9">
        <v>0</v>
      </c>
      <c r="G105" s="9">
        <v>0</v>
      </c>
      <c r="H105" s="9">
        <v>0</v>
      </c>
      <c r="I105" s="9">
        <v>0</v>
      </c>
      <c r="J105" s="9">
        <v>0</v>
      </c>
      <c r="K105" s="9">
        <v>0</v>
      </c>
      <c r="L105" s="9">
        <v>4028</v>
      </c>
      <c r="M105" s="9">
        <v>0</v>
      </c>
      <c r="N105" s="9">
        <v>0</v>
      </c>
      <c r="O105" s="9"/>
      <c r="P105" s="9">
        <v>147722</v>
      </c>
      <c r="R105" s="8"/>
    </row>
    <row r="106" spans="1:22" ht="12.75" customHeight="1" x14ac:dyDescent="0.2">
      <c r="A106" s="2" t="s">
        <v>951</v>
      </c>
      <c r="B106" s="2" t="s">
        <v>952</v>
      </c>
      <c r="C106" s="9">
        <v>75000</v>
      </c>
      <c r="D106" s="9">
        <v>1275</v>
      </c>
      <c r="E106" s="9">
        <v>0</v>
      </c>
      <c r="F106" s="9">
        <v>0</v>
      </c>
      <c r="G106" s="9">
        <v>0</v>
      </c>
      <c r="H106" s="9">
        <v>0</v>
      </c>
      <c r="I106" s="9">
        <v>0</v>
      </c>
      <c r="J106" s="9">
        <v>0</v>
      </c>
      <c r="K106" s="9">
        <v>0</v>
      </c>
      <c r="L106" s="9">
        <v>0</v>
      </c>
      <c r="M106" s="9">
        <v>0</v>
      </c>
      <c r="N106" s="9">
        <v>0</v>
      </c>
      <c r="O106" s="9"/>
      <c r="P106" s="9">
        <v>0</v>
      </c>
      <c r="R106" s="8"/>
    </row>
    <row r="107" spans="1:22" ht="12.75" customHeight="1" x14ac:dyDescent="0.2">
      <c r="A107" s="2" t="s">
        <v>711</v>
      </c>
      <c r="B107" s="2" t="s">
        <v>52</v>
      </c>
      <c r="C107" s="9">
        <v>364900</v>
      </c>
      <c r="D107" s="9">
        <v>26100</v>
      </c>
      <c r="E107" s="9">
        <v>0</v>
      </c>
      <c r="F107" s="9">
        <v>0</v>
      </c>
      <c r="G107" s="9">
        <v>0</v>
      </c>
      <c r="H107" s="9">
        <v>0</v>
      </c>
      <c r="I107" s="9">
        <v>0</v>
      </c>
      <c r="J107" s="9">
        <v>0</v>
      </c>
      <c r="K107" s="9">
        <v>0</v>
      </c>
      <c r="L107" s="9">
        <v>79000</v>
      </c>
      <c r="M107" s="9">
        <v>420457</v>
      </c>
      <c r="N107" s="9">
        <v>0</v>
      </c>
      <c r="O107" s="9"/>
      <c r="P107" s="9">
        <v>0</v>
      </c>
      <c r="Q107" s="17"/>
      <c r="R107" s="23"/>
      <c r="S107" s="17"/>
      <c r="T107" s="17"/>
      <c r="U107" s="17"/>
      <c r="V107" s="17"/>
    </row>
    <row r="108" spans="1:22" ht="12.75" customHeight="1" x14ac:dyDescent="0.2">
      <c r="A108" s="2" t="s">
        <v>605</v>
      </c>
      <c r="B108" s="2" t="s">
        <v>322</v>
      </c>
      <c r="C108" s="9">
        <v>129143</v>
      </c>
      <c r="D108" s="9">
        <v>10000</v>
      </c>
      <c r="E108" s="9">
        <v>0</v>
      </c>
      <c r="F108" s="9">
        <v>0</v>
      </c>
      <c r="G108" s="9">
        <v>0</v>
      </c>
      <c r="H108" s="9">
        <v>0</v>
      </c>
      <c r="I108" s="9">
        <v>0</v>
      </c>
      <c r="J108" s="9">
        <v>0</v>
      </c>
      <c r="K108" s="9">
        <v>2000</v>
      </c>
      <c r="L108" s="9">
        <v>0</v>
      </c>
      <c r="M108" s="9">
        <v>0</v>
      </c>
      <c r="N108" s="9">
        <v>0</v>
      </c>
      <c r="O108" s="9"/>
      <c r="P108" s="9">
        <v>5600</v>
      </c>
      <c r="Q108" s="17"/>
      <c r="R108" s="23"/>
      <c r="S108" s="17"/>
      <c r="T108" s="17"/>
      <c r="U108" s="17"/>
      <c r="V108" s="17"/>
    </row>
    <row r="109" spans="1:22" ht="12.75" customHeight="1" x14ac:dyDescent="0.2">
      <c r="A109" s="2" t="s">
        <v>953</v>
      </c>
      <c r="B109" s="2" t="s">
        <v>954</v>
      </c>
      <c r="C109" s="9">
        <v>9483</v>
      </c>
      <c r="D109" s="9">
        <v>0</v>
      </c>
      <c r="E109" s="9">
        <v>0</v>
      </c>
      <c r="F109" s="9">
        <v>0</v>
      </c>
      <c r="G109" s="9">
        <v>0</v>
      </c>
      <c r="H109" s="9">
        <v>0</v>
      </c>
      <c r="I109" s="9">
        <v>0</v>
      </c>
      <c r="J109" s="9">
        <v>0</v>
      </c>
      <c r="K109" s="9">
        <v>0</v>
      </c>
      <c r="L109" s="9">
        <v>0</v>
      </c>
      <c r="M109" s="9">
        <v>0</v>
      </c>
      <c r="N109" s="9">
        <v>0</v>
      </c>
      <c r="O109" s="9"/>
      <c r="P109" s="9">
        <v>0</v>
      </c>
      <c r="Q109" s="17"/>
      <c r="R109" s="23"/>
      <c r="S109" s="17"/>
      <c r="T109" s="17"/>
      <c r="U109" s="17"/>
      <c r="V109" s="17"/>
    </row>
    <row r="110" spans="1:22" ht="12.75" customHeight="1" x14ac:dyDescent="0.2">
      <c r="A110" s="2" t="s">
        <v>788</v>
      </c>
      <c r="B110" s="2" t="s">
        <v>881</v>
      </c>
      <c r="C110" s="9">
        <v>5</v>
      </c>
      <c r="D110" s="9">
        <v>0</v>
      </c>
      <c r="E110" s="9">
        <v>0</v>
      </c>
      <c r="F110" s="9">
        <v>0</v>
      </c>
      <c r="G110" s="9">
        <v>0</v>
      </c>
      <c r="H110" s="9">
        <v>0</v>
      </c>
      <c r="I110" s="9">
        <v>0</v>
      </c>
      <c r="J110" s="9">
        <v>0</v>
      </c>
      <c r="K110" s="9">
        <v>0</v>
      </c>
      <c r="L110" s="9">
        <v>0</v>
      </c>
      <c r="M110" s="9">
        <v>0</v>
      </c>
      <c r="N110" s="9">
        <v>0</v>
      </c>
      <c r="O110" s="9"/>
      <c r="P110" s="9">
        <v>6870</v>
      </c>
      <c r="Q110" s="17"/>
      <c r="R110" s="23"/>
      <c r="S110" s="17"/>
      <c r="T110" s="17"/>
      <c r="U110" s="17"/>
      <c r="V110" s="17"/>
    </row>
    <row r="111" spans="1:22" ht="12.75" customHeight="1" x14ac:dyDescent="0.2">
      <c r="A111" s="2" t="s">
        <v>750</v>
      </c>
      <c r="B111" s="2" t="s">
        <v>852</v>
      </c>
      <c r="C111" s="9">
        <v>7500</v>
      </c>
      <c r="D111" s="9">
        <v>0</v>
      </c>
      <c r="E111" s="9">
        <v>0</v>
      </c>
      <c r="F111" s="9">
        <v>0</v>
      </c>
      <c r="G111" s="9">
        <v>0</v>
      </c>
      <c r="H111" s="9">
        <v>0</v>
      </c>
      <c r="I111" s="9">
        <v>0</v>
      </c>
      <c r="J111" s="9">
        <v>0</v>
      </c>
      <c r="K111" s="9">
        <v>0</v>
      </c>
      <c r="L111" s="9">
        <v>0</v>
      </c>
      <c r="M111" s="9">
        <v>0</v>
      </c>
      <c r="N111" s="9">
        <v>0</v>
      </c>
      <c r="O111" s="9"/>
      <c r="P111" s="9">
        <v>0</v>
      </c>
      <c r="Q111" s="17"/>
      <c r="R111" s="23"/>
      <c r="S111" s="17"/>
      <c r="T111" s="17"/>
      <c r="U111" s="17"/>
      <c r="V111" s="17"/>
    </row>
    <row r="112" spans="1:22" ht="12.75" customHeight="1" x14ac:dyDescent="0.2">
      <c r="A112" s="2" t="s">
        <v>480</v>
      </c>
      <c r="B112" s="2" t="s">
        <v>53</v>
      </c>
      <c r="C112" s="9">
        <v>10188</v>
      </c>
      <c r="D112" s="9">
        <v>0</v>
      </c>
      <c r="E112" s="9">
        <v>0</v>
      </c>
      <c r="F112" s="9">
        <v>0</v>
      </c>
      <c r="G112" s="9">
        <v>0</v>
      </c>
      <c r="H112" s="9">
        <v>0</v>
      </c>
      <c r="I112" s="9">
        <v>0</v>
      </c>
      <c r="J112" s="9">
        <v>0</v>
      </c>
      <c r="K112" s="9">
        <v>0</v>
      </c>
      <c r="L112" s="9">
        <v>0</v>
      </c>
      <c r="M112" s="9">
        <v>0</v>
      </c>
      <c r="N112" s="9">
        <v>0</v>
      </c>
      <c r="O112" s="9"/>
      <c r="P112" s="9">
        <v>0</v>
      </c>
      <c r="Q112" s="17"/>
      <c r="R112" s="23"/>
      <c r="S112" s="17"/>
      <c r="T112" s="17"/>
      <c r="U112" s="17"/>
      <c r="V112" s="17"/>
    </row>
    <row r="113" spans="1:22" ht="12.75" customHeight="1" x14ac:dyDescent="0.2">
      <c r="A113" s="2" t="s">
        <v>955</v>
      </c>
      <c r="B113" s="2" t="s">
        <v>956</v>
      </c>
      <c r="C113" s="9">
        <v>0</v>
      </c>
      <c r="D113" s="9">
        <v>0</v>
      </c>
      <c r="E113" s="9">
        <v>0</v>
      </c>
      <c r="F113" s="9">
        <v>0</v>
      </c>
      <c r="G113" s="9">
        <v>0</v>
      </c>
      <c r="H113" s="9">
        <v>0</v>
      </c>
      <c r="I113" s="9">
        <v>0</v>
      </c>
      <c r="J113" s="9">
        <v>0</v>
      </c>
      <c r="K113" s="9">
        <v>0</v>
      </c>
      <c r="L113" s="9">
        <v>0</v>
      </c>
      <c r="M113" s="9">
        <v>0</v>
      </c>
      <c r="N113" s="9">
        <v>0</v>
      </c>
      <c r="O113" s="9"/>
      <c r="P113" s="9">
        <v>0</v>
      </c>
      <c r="R113" s="8"/>
    </row>
    <row r="114" spans="1:22" ht="12.75" customHeight="1" x14ac:dyDescent="0.2">
      <c r="A114" s="2" t="s">
        <v>957</v>
      </c>
      <c r="B114" s="2" t="s">
        <v>958</v>
      </c>
      <c r="C114" s="9">
        <v>14507</v>
      </c>
      <c r="D114" s="9">
        <v>0</v>
      </c>
      <c r="E114" s="9">
        <v>0</v>
      </c>
      <c r="F114" s="9">
        <v>0</v>
      </c>
      <c r="G114" s="9">
        <v>0</v>
      </c>
      <c r="H114" s="9">
        <v>0</v>
      </c>
      <c r="I114" s="9">
        <v>0</v>
      </c>
      <c r="J114" s="9">
        <v>0</v>
      </c>
      <c r="K114" s="9">
        <v>0</v>
      </c>
      <c r="L114" s="9">
        <v>0</v>
      </c>
      <c r="M114" s="9">
        <v>0</v>
      </c>
      <c r="N114" s="9">
        <v>0</v>
      </c>
      <c r="O114" s="9"/>
      <c r="P114" s="9">
        <v>0</v>
      </c>
      <c r="Q114" s="17"/>
      <c r="R114" s="23"/>
      <c r="S114" s="17"/>
      <c r="T114" s="17"/>
      <c r="U114" s="17"/>
      <c r="V114" s="17"/>
    </row>
    <row r="115" spans="1:22" ht="12.75" customHeight="1" x14ac:dyDescent="0.2">
      <c r="A115" s="2" t="s">
        <v>959</v>
      </c>
      <c r="B115" s="2" t="s">
        <v>960</v>
      </c>
      <c r="C115" s="9">
        <v>2910</v>
      </c>
      <c r="D115" s="9">
        <v>0</v>
      </c>
      <c r="E115" s="9">
        <v>0</v>
      </c>
      <c r="F115" s="9">
        <v>0</v>
      </c>
      <c r="G115" s="9">
        <v>0</v>
      </c>
      <c r="H115" s="9">
        <v>0</v>
      </c>
      <c r="I115" s="9">
        <v>0</v>
      </c>
      <c r="J115" s="9">
        <v>0</v>
      </c>
      <c r="K115" s="9">
        <v>0</v>
      </c>
      <c r="L115" s="9">
        <v>0</v>
      </c>
      <c r="M115" s="9">
        <v>0</v>
      </c>
      <c r="N115" s="9">
        <v>0</v>
      </c>
      <c r="O115" s="9"/>
      <c r="P115" s="9">
        <v>0</v>
      </c>
      <c r="Q115" s="17"/>
      <c r="R115" s="23"/>
      <c r="S115" s="17"/>
      <c r="T115" s="17"/>
      <c r="U115" s="17"/>
      <c r="V115" s="17"/>
    </row>
    <row r="116" spans="1:22" ht="12.75" customHeight="1" x14ac:dyDescent="0.2">
      <c r="A116" s="2" t="s">
        <v>430</v>
      </c>
      <c r="B116" s="2" t="s">
        <v>54</v>
      </c>
      <c r="C116" s="9">
        <v>14</v>
      </c>
      <c r="D116" s="9">
        <v>17500</v>
      </c>
      <c r="E116" s="9">
        <v>0</v>
      </c>
      <c r="F116" s="9">
        <v>0</v>
      </c>
      <c r="G116" s="9">
        <v>0</v>
      </c>
      <c r="H116" s="9">
        <v>0</v>
      </c>
      <c r="I116" s="9">
        <v>0</v>
      </c>
      <c r="J116" s="9">
        <v>0</v>
      </c>
      <c r="K116" s="9">
        <v>0</v>
      </c>
      <c r="L116" s="9">
        <v>2048</v>
      </c>
      <c r="M116" s="9">
        <v>0</v>
      </c>
      <c r="N116" s="9">
        <v>0</v>
      </c>
      <c r="O116" s="9"/>
      <c r="P116" s="9">
        <v>0</v>
      </c>
      <c r="Q116" s="17"/>
      <c r="R116" s="23"/>
      <c r="S116" s="17"/>
      <c r="T116" s="17"/>
      <c r="U116" s="17"/>
      <c r="V116" s="17"/>
    </row>
    <row r="117" spans="1:22" ht="12.75" customHeight="1" x14ac:dyDescent="0.2">
      <c r="A117" s="2" t="s">
        <v>597</v>
      </c>
      <c r="B117" s="2" t="s">
        <v>55</v>
      </c>
      <c r="C117" s="9">
        <v>2088</v>
      </c>
      <c r="D117" s="9">
        <v>0</v>
      </c>
      <c r="E117" s="9">
        <v>0</v>
      </c>
      <c r="F117" s="9">
        <v>0</v>
      </c>
      <c r="G117" s="9">
        <v>0</v>
      </c>
      <c r="H117" s="9">
        <v>0</v>
      </c>
      <c r="I117" s="9">
        <v>0</v>
      </c>
      <c r="J117" s="9">
        <v>0</v>
      </c>
      <c r="K117" s="9">
        <v>0</v>
      </c>
      <c r="L117" s="9">
        <v>6</v>
      </c>
      <c r="M117" s="9">
        <v>0</v>
      </c>
      <c r="N117" s="9">
        <v>0</v>
      </c>
      <c r="O117" s="9"/>
      <c r="P117" s="9">
        <v>0</v>
      </c>
      <c r="Q117" s="17"/>
      <c r="R117" s="23"/>
      <c r="S117" s="17"/>
      <c r="T117" s="17"/>
      <c r="U117" s="17"/>
      <c r="V117" s="17"/>
    </row>
    <row r="118" spans="1:22" ht="12.75" customHeight="1" x14ac:dyDescent="0.2">
      <c r="A118" s="2" t="s">
        <v>425</v>
      </c>
      <c r="B118" s="2" t="s">
        <v>371</v>
      </c>
      <c r="C118" s="9">
        <v>216479</v>
      </c>
      <c r="D118" s="9">
        <v>2500</v>
      </c>
      <c r="E118" s="9">
        <v>0</v>
      </c>
      <c r="F118" s="9">
        <v>0</v>
      </c>
      <c r="G118" s="9">
        <v>0</v>
      </c>
      <c r="H118" s="9">
        <v>0</v>
      </c>
      <c r="I118" s="9">
        <v>0</v>
      </c>
      <c r="J118" s="9">
        <v>0</v>
      </c>
      <c r="K118" s="9">
        <v>0</v>
      </c>
      <c r="L118" s="9">
        <v>45</v>
      </c>
      <c r="M118" s="9">
        <v>0</v>
      </c>
      <c r="N118" s="9">
        <v>0</v>
      </c>
      <c r="O118" s="9"/>
      <c r="P118" s="9">
        <v>12198</v>
      </c>
      <c r="Q118" s="17"/>
      <c r="R118" s="23"/>
      <c r="S118" s="17"/>
      <c r="T118" s="17"/>
      <c r="U118" s="17"/>
      <c r="V118" s="17"/>
    </row>
    <row r="119" spans="1:22" ht="12.75" customHeight="1" x14ac:dyDescent="0.2">
      <c r="A119" s="2" t="s">
        <v>489</v>
      </c>
      <c r="B119" s="2" t="s">
        <v>56</v>
      </c>
      <c r="C119" s="9">
        <v>12726</v>
      </c>
      <c r="D119" s="9">
        <v>0</v>
      </c>
      <c r="E119" s="9">
        <v>0</v>
      </c>
      <c r="F119" s="9">
        <v>0</v>
      </c>
      <c r="G119" s="9">
        <v>0</v>
      </c>
      <c r="H119" s="9">
        <v>0</v>
      </c>
      <c r="I119" s="9">
        <v>0</v>
      </c>
      <c r="J119" s="9">
        <v>0</v>
      </c>
      <c r="K119" s="9">
        <v>0</v>
      </c>
      <c r="L119" s="9">
        <v>2200</v>
      </c>
      <c r="M119" s="9">
        <v>7000</v>
      </c>
      <c r="N119" s="9">
        <v>0</v>
      </c>
      <c r="O119" s="9"/>
      <c r="P119" s="9">
        <v>0</v>
      </c>
      <c r="Q119" s="17"/>
      <c r="R119" s="23"/>
      <c r="S119" s="17"/>
      <c r="T119" s="17"/>
      <c r="U119" s="17"/>
      <c r="V119" s="17"/>
    </row>
    <row r="120" spans="1:22" ht="12.75" customHeight="1" x14ac:dyDescent="0.2">
      <c r="A120" s="2" t="s">
        <v>700</v>
      </c>
      <c r="B120" s="2" t="s">
        <v>57</v>
      </c>
      <c r="C120" s="9">
        <v>7936</v>
      </c>
      <c r="D120" s="9">
        <v>0</v>
      </c>
      <c r="E120" s="9">
        <v>0</v>
      </c>
      <c r="F120" s="9">
        <v>0</v>
      </c>
      <c r="G120" s="9">
        <v>0</v>
      </c>
      <c r="H120" s="9">
        <v>0</v>
      </c>
      <c r="I120" s="9">
        <v>0</v>
      </c>
      <c r="J120" s="9">
        <v>5068</v>
      </c>
      <c r="K120" s="9">
        <v>0</v>
      </c>
      <c r="L120" s="9">
        <v>0</v>
      </c>
      <c r="M120" s="9">
        <v>17843</v>
      </c>
      <c r="N120" s="9">
        <v>17601</v>
      </c>
      <c r="O120" s="9"/>
      <c r="P120" s="9">
        <v>0</v>
      </c>
      <c r="Q120" s="17"/>
      <c r="R120" s="23"/>
      <c r="S120" s="17"/>
      <c r="T120" s="17"/>
      <c r="U120" s="17"/>
      <c r="V120" s="17"/>
    </row>
    <row r="121" spans="1:22" ht="12.75" customHeight="1" x14ac:dyDescent="0.2">
      <c r="A121" s="2" t="s">
        <v>961</v>
      </c>
      <c r="B121" s="2" t="s">
        <v>962</v>
      </c>
      <c r="C121" s="9">
        <v>3000</v>
      </c>
      <c r="D121" s="9">
        <v>0</v>
      </c>
      <c r="E121" s="9">
        <v>0</v>
      </c>
      <c r="F121" s="9">
        <v>0</v>
      </c>
      <c r="G121" s="9">
        <v>0</v>
      </c>
      <c r="H121" s="9">
        <v>0</v>
      </c>
      <c r="I121" s="9">
        <v>0</v>
      </c>
      <c r="J121" s="9">
        <v>0</v>
      </c>
      <c r="K121" s="9">
        <v>0</v>
      </c>
      <c r="L121" s="9">
        <v>0</v>
      </c>
      <c r="M121" s="9">
        <v>0</v>
      </c>
      <c r="N121" s="9">
        <v>0</v>
      </c>
      <c r="O121" s="9"/>
      <c r="P121" s="9">
        <v>0</v>
      </c>
      <c r="Q121" s="17"/>
      <c r="R121" s="23"/>
      <c r="S121" s="17"/>
      <c r="T121" s="17"/>
      <c r="U121" s="17"/>
      <c r="V121" s="17"/>
    </row>
    <row r="122" spans="1:22" ht="12.75" customHeight="1" x14ac:dyDescent="0.2">
      <c r="A122" s="2" t="s">
        <v>589</v>
      </c>
      <c r="B122" s="2" t="s">
        <v>58</v>
      </c>
      <c r="C122" s="9">
        <v>1035</v>
      </c>
      <c r="D122" s="9">
        <v>6100</v>
      </c>
      <c r="E122" s="9">
        <v>0</v>
      </c>
      <c r="F122" s="9">
        <v>0</v>
      </c>
      <c r="G122" s="9">
        <v>0</v>
      </c>
      <c r="H122" s="9">
        <v>0</v>
      </c>
      <c r="I122" s="9">
        <v>0</v>
      </c>
      <c r="J122" s="9">
        <v>0</v>
      </c>
      <c r="K122" s="9">
        <v>0</v>
      </c>
      <c r="L122" s="9">
        <v>0</v>
      </c>
      <c r="M122" s="9">
        <v>0</v>
      </c>
      <c r="N122" s="9">
        <v>0</v>
      </c>
      <c r="O122" s="9"/>
      <c r="P122" s="9">
        <v>0</v>
      </c>
      <c r="Q122" s="17"/>
      <c r="R122" s="23"/>
      <c r="S122" s="17"/>
      <c r="T122" s="17"/>
      <c r="U122" s="17"/>
      <c r="V122" s="17"/>
    </row>
    <row r="123" spans="1:22" ht="12.75" customHeight="1" x14ac:dyDescent="0.2">
      <c r="A123" s="2" t="s">
        <v>668</v>
      </c>
      <c r="B123" s="2" t="s">
        <v>59</v>
      </c>
      <c r="C123" s="9">
        <v>27230</v>
      </c>
      <c r="D123" s="9">
        <v>22000</v>
      </c>
      <c r="E123" s="9">
        <v>0</v>
      </c>
      <c r="F123" s="9">
        <v>0</v>
      </c>
      <c r="G123" s="9">
        <v>0</v>
      </c>
      <c r="H123" s="9">
        <v>0</v>
      </c>
      <c r="I123" s="9">
        <v>0</v>
      </c>
      <c r="J123" s="9">
        <v>0</v>
      </c>
      <c r="K123" s="9">
        <v>0</v>
      </c>
      <c r="L123" s="9">
        <v>1540</v>
      </c>
      <c r="M123" s="9">
        <v>32521</v>
      </c>
      <c r="N123" s="9">
        <v>0</v>
      </c>
      <c r="O123" s="9"/>
      <c r="P123" s="9">
        <v>17000</v>
      </c>
      <c r="Q123" s="17"/>
      <c r="R123" s="23"/>
      <c r="S123" s="17"/>
      <c r="T123" s="17"/>
      <c r="U123" s="17"/>
      <c r="V123" s="17"/>
    </row>
    <row r="124" spans="1:22" ht="12.75" customHeight="1" x14ac:dyDescent="0.2">
      <c r="A124" s="2" t="s">
        <v>729</v>
      </c>
      <c r="B124" s="2" t="s">
        <v>60</v>
      </c>
      <c r="C124" s="9">
        <v>72000</v>
      </c>
      <c r="D124" s="9">
        <v>0</v>
      </c>
      <c r="E124" s="9">
        <v>0</v>
      </c>
      <c r="F124" s="9">
        <v>0</v>
      </c>
      <c r="G124" s="9">
        <v>0</v>
      </c>
      <c r="H124" s="9">
        <v>0</v>
      </c>
      <c r="I124" s="9">
        <v>0</v>
      </c>
      <c r="J124" s="9">
        <v>0</v>
      </c>
      <c r="K124" s="9">
        <v>0</v>
      </c>
      <c r="L124" s="9">
        <v>19535</v>
      </c>
      <c r="M124" s="9">
        <v>0</v>
      </c>
      <c r="N124" s="9">
        <v>0</v>
      </c>
      <c r="O124" s="9"/>
      <c r="P124" s="9">
        <v>25000</v>
      </c>
      <c r="Q124" s="17"/>
      <c r="R124" s="23"/>
      <c r="S124" s="17"/>
      <c r="T124" s="17"/>
      <c r="U124" s="17"/>
      <c r="V124" s="17"/>
    </row>
    <row r="125" spans="1:22" ht="12.75" customHeight="1" x14ac:dyDescent="0.2">
      <c r="A125" s="2" t="s">
        <v>426</v>
      </c>
      <c r="B125" s="2" t="s">
        <v>323</v>
      </c>
      <c r="C125" s="9">
        <v>41175</v>
      </c>
      <c r="D125" s="9">
        <v>7000</v>
      </c>
      <c r="E125" s="9">
        <v>0</v>
      </c>
      <c r="F125" s="9">
        <v>0</v>
      </c>
      <c r="G125" s="9">
        <v>0</v>
      </c>
      <c r="H125" s="9">
        <v>0</v>
      </c>
      <c r="I125" s="9">
        <v>0</v>
      </c>
      <c r="J125" s="9">
        <v>0</v>
      </c>
      <c r="K125" s="9">
        <v>0</v>
      </c>
      <c r="L125" s="9">
        <v>13600</v>
      </c>
      <c r="M125" s="9">
        <v>0</v>
      </c>
      <c r="N125" s="9">
        <v>0</v>
      </c>
      <c r="O125" s="9"/>
      <c r="P125" s="9">
        <v>16000</v>
      </c>
      <c r="Q125" s="17"/>
      <c r="R125" s="23"/>
      <c r="S125" s="17"/>
      <c r="T125" s="17"/>
      <c r="U125" s="17"/>
      <c r="V125" s="17"/>
    </row>
    <row r="126" spans="1:22" ht="12.75" customHeight="1" x14ac:dyDescent="0.2">
      <c r="A126" s="2" t="s">
        <v>751</v>
      </c>
      <c r="B126" s="2" t="s">
        <v>853</v>
      </c>
      <c r="C126" s="9">
        <v>11256</v>
      </c>
      <c r="D126" s="9">
        <v>1000</v>
      </c>
      <c r="E126" s="9">
        <v>0</v>
      </c>
      <c r="F126" s="9">
        <v>0</v>
      </c>
      <c r="G126" s="9">
        <v>0</v>
      </c>
      <c r="H126" s="9">
        <v>0</v>
      </c>
      <c r="I126" s="9">
        <v>0</v>
      </c>
      <c r="J126" s="9">
        <v>0</v>
      </c>
      <c r="K126" s="9">
        <v>0</v>
      </c>
      <c r="L126" s="9">
        <v>5300</v>
      </c>
      <c r="M126" s="9">
        <v>0</v>
      </c>
      <c r="N126" s="9">
        <v>0</v>
      </c>
      <c r="O126" s="9"/>
      <c r="P126" s="9">
        <v>0</v>
      </c>
      <c r="R126" s="8"/>
    </row>
    <row r="127" spans="1:22" ht="12.75" customHeight="1" x14ac:dyDescent="0.2">
      <c r="A127" s="2" t="s">
        <v>518</v>
      </c>
      <c r="B127" s="2" t="s">
        <v>61</v>
      </c>
      <c r="C127" s="9">
        <v>35235</v>
      </c>
      <c r="D127" s="9">
        <v>6000</v>
      </c>
      <c r="E127" s="9">
        <v>0</v>
      </c>
      <c r="F127" s="9">
        <v>0</v>
      </c>
      <c r="G127" s="9">
        <v>0</v>
      </c>
      <c r="H127" s="9">
        <v>0</v>
      </c>
      <c r="I127" s="9">
        <v>0</v>
      </c>
      <c r="J127" s="9">
        <v>0</v>
      </c>
      <c r="K127" s="9">
        <v>0</v>
      </c>
      <c r="L127" s="9">
        <v>0</v>
      </c>
      <c r="M127" s="9">
        <v>0</v>
      </c>
      <c r="N127" s="9">
        <v>0</v>
      </c>
      <c r="O127" s="9"/>
      <c r="P127" s="9">
        <v>9000</v>
      </c>
      <c r="R127" s="8"/>
    </row>
    <row r="128" spans="1:22" ht="12.75" customHeight="1" x14ac:dyDescent="0.2">
      <c r="A128" s="2" t="s">
        <v>463</v>
      </c>
      <c r="B128" s="2" t="s">
        <v>62</v>
      </c>
      <c r="C128" s="9">
        <v>7000</v>
      </c>
      <c r="D128" s="9">
        <v>2000</v>
      </c>
      <c r="E128" s="9">
        <v>0</v>
      </c>
      <c r="F128" s="9">
        <v>0</v>
      </c>
      <c r="G128" s="9">
        <v>0</v>
      </c>
      <c r="H128" s="9">
        <v>0</v>
      </c>
      <c r="I128" s="9">
        <v>0</v>
      </c>
      <c r="J128" s="9">
        <v>0</v>
      </c>
      <c r="K128" s="9">
        <v>0</v>
      </c>
      <c r="L128" s="9">
        <v>6290</v>
      </c>
      <c r="M128" s="9">
        <v>0</v>
      </c>
      <c r="N128" s="9">
        <v>0</v>
      </c>
      <c r="O128" s="9"/>
      <c r="P128" s="9">
        <v>0</v>
      </c>
      <c r="Q128" s="17"/>
      <c r="R128" s="23"/>
      <c r="S128" s="17"/>
      <c r="T128" s="17"/>
      <c r="U128" s="17"/>
      <c r="V128" s="17"/>
    </row>
    <row r="129" spans="1:22" ht="12.75" customHeight="1" x14ac:dyDescent="0.2">
      <c r="A129" s="2" t="s">
        <v>536</v>
      </c>
      <c r="B129" s="2" t="s">
        <v>63</v>
      </c>
      <c r="C129" s="9">
        <v>9000</v>
      </c>
      <c r="D129" s="9">
        <v>0</v>
      </c>
      <c r="E129" s="9">
        <v>0</v>
      </c>
      <c r="F129" s="9">
        <v>0</v>
      </c>
      <c r="G129" s="9">
        <v>0</v>
      </c>
      <c r="H129" s="9">
        <v>0</v>
      </c>
      <c r="I129" s="9">
        <v>0</v>
      </c>
      <c r="J129" s="9">
        <v>0</v>
      </c>
      <c r="K129" s="9">
        <v>0</v>
      </c>
      <c r="L129" s="9">
        <v>3000</v>
      </c>
      <c r="M129" s="9">
        <v>17723</v>
      </c>
      <c r="N129" s="9">
        <v>2000</v>
      </c>
      <c r="O129" s="9"/>
      <c r="P129" s="9">
        <v>0</v>
      </c>
      <c r="R129" s="8"/>
    </row>
    <row r="130" spans="1:22" ht="12.75" customHeight="1" x14ac:dyDescent="0.2">
      <c r="A130" s="2" t="s">
        <v>819</v>
      </c>
      <c r="B130" s="2" t="s">
        <v>372</v>
      </c>
      <c r="C130" s="9">
        <v>2207</v>
      </c>
      <c r="D130" s="9">
        <v>0</v>
      </c>
      <c r="E130" s="9">
        <v>0</v>
      </c>
      <c r="F130" s="9">
        <v>0</v>
      </c>
      <c r="G130" s="9">
        <v>0</v>
      </c>
      <c r="H130" s="9">
        <v>0</v>
      </c>
      <c r="I130" s="9">
        <v>0</v>
      </c>
      <c r="J130" s="9">
        <v>0</v>
      </c>
      <c r="K130" s="9">
        <v>0</v>
      </c>
      <c r="L130" s="9">
        <v>0</v>
      </c>
      <c r="M130" s="9">
        <v>0</v>
      </c>
      <c r="N130" s="9">
        <v>0</v>
      </c>
      <c r="O130" s="9"/>
      <c r="P130" s="9">
        <v>0</v>
      </c>
      <c r="Q130" s="17"/>
      <c r="R130" s="23"/>
      <c r="S130" s="17"/>
      <c r="T130" s="17"/>
      <c r="U130" s="17"/>
      <c r="V130" s="17"/>
    </row>
    <row r="131" spans="1:22" ht="12.75" customHeight="1" x14ac:dyDescent="0.2">
      <c r="A131" s="2" t="s">
        <v>598</v>
      </c>
      <c r="B131" s="2" t="s">
        <v>64</v>
      </c>
      <c r="C131" s="9">
        <v>18000</v>
      </c>
      <c r="D131" s="9">
        <v>0</v>
      </c>
      <c r="E131" s="9">
        <v>0</v>
      </c>
      <c r="F131" s="9">
        <v>0</v>
      </c>
      <c r="G131" s="9">
        <v>0</v>
      </c>
      <c r="H131" s="9">
        <v>0</v>
      </c>
      <c r="I131" s="9">
        <v>0</v>
      </c>
      <c r="J131" s="9">
        <v>0</v>
      </c>
      <c r="K131" s="9">
        <v>0</v>
      </c>
      <c r="L131" s="9">
        <v>0</v>
      </c>
      <c r="M131" s="9">
        <v>0</v>
      </c>
      <c r="N131" s="9">
        <v>0</v>
      </c>
      <c r="O131" s="9"/>
      <c r="P131" s="9">
        <v>14000</v>
      </c>
      <c r="Q131" s="17"/>
      <c r="R131" s="23"/>
      <c r="S131" s="17"/>
      <c r="T131" s="17"/>
      <c r="U131" s="17"/>
      <c r="V131" s="17"/>
    </row>
    <row r="132" spans="1:22" ht="12.75" customHeight="1" x14ac:dyDescent="0.2">
      <c r="A132" s="2" t="s">
        <v>963</v>
      </c>
      <c r="B132" s="2" t="s">
        <v>964</v>
      </c>
      <c r="C132" s="9">
        <v>22200</v>
      </c>
      <c r="D132" s="9">
        <v>0</v>
      </c>
      <c r="E132" s="9">
        <v>0</v>
      </c>
      <c r="F132" s="9">
        <v>0</v>
      </c>
      <c r="G132" s="9">
        <v>0</v>
      </c>
      <c r="H132" s="9">
        <v>0</v>
      </c>
      <c r="I132" s="9">
        <v>0</v>
      </c>
      <c r="J132" s="9">
        <v>0</v>
      </c>
      <c r="K132" s="9">
        <v>0</v>
      </c>
      <c r="L132" s="9">
        <v>0</v>
      </c>
      <c r="M132" s="9">
        <v>0</v>
      </c>
      <c r="N132" s="9">
        <v>0</v>
      </c>
      <c r="O132" s="9"/>
      <c r="P132" s="9">
        <v>0</v>
      </c>
      <c r="R132" s="8"/>
    </row>
    <row r="133" spans="1:22" ht="12.75" customHeight="1" x14ac:dyDescent="0.2">
      <c r="A133" s="2" t="s">
        <v>433</v>
      </c>
      <c r="B133" s="2" t="s">
        <v>829</v>
      </c>
      <c r="C133" s="9">
        <v>35272</v>
      </c>
      <c r="D133" s="9">
        <v>4000</v>
      </c>
      <c r="E133" s="9">
        <v>0</v>
      </c>
      <c r="F133" s="9">
        <v>0</v>
      </c>
      <c r="G133" s="9">
        <v>0</v>
      </c>
      <c r="H133" s="9">
        <v>0</v>
      </c>
      <c r="I133" s="9">
        <v>0</v>
      </c>
      <c r="J133" s="9">
        <v>0</v>
      </c>
      <c r="K133" s="9">
        <v>0</v>
      </c>
      <c r="L133" s="9">
        <v>16065</v>
      </c>
      <c r="M133" s="9">
        <v>0</v>
      </c>
      <c r="N133" s="9">
        <v>0</v>
      </c>
      <c r="O133" s="9"/>
      <c r="P133" s="9">
        <v>1000</v>
      </c>
      <c r="R133" s="8"/>
    </row>
    <row r="134" spans="1:22" ht="12.75" customHeight="1" x14ac:dyDescent="0.2">
      <c r="A134" s="2" t="s">
        <v>434</v>
      </c>
      <c r="B134" s="2" t="s">
        <v>324</v>
      </c>
      <c r="C134" s="9">
        <v>166590</v>
      </c>
      <c r="D134" s="9">
        <v>59000</v>
      </c>
      <c r="E134" s="9">
        <v>0</v>
      </c>
      <c r="F134" s="9">
        <v>0</v>
      </c>
      <c r="G134" s="9">
        <v>0</v>
      </c>
      <c r="H134" s="9">
        <v>0</v>
      </c>
      <c r="I134" s="9">
        <v>0</v>
      </c>
      <c r="J134" s="9">
        <v>0</v>
      </c>
      <c r="K134" s="9">
        <v>20500</v>
      </c>
      <c r="L134" s="9">
        <v>20000</v>
      </c>
      <c r="M134" s="9">
        <v>0</v>
      </c>
      <c r="N134" s="9">
        <v>0</v>
      </c>
      <c r="O134" s="9"/>
      <c r="P134" s="9">
        <v>0</v>
      </c>
      <c r="R134" s="8"/>
    </row>
    <row r="135" spans="1:22" ht="12.75" customHeight="1" x14ac:dyDescent="0.2">
      <c r="A135" s="2" t="s">
        <v>789</v>
      </c>
      <c r="B135" s="2" t="s">
        <v>882</v>
      </c>
      <c r="C135" s="9">
        <v>16</v>
      </c>
      <c r="D135" s="9">
        <v>0</v>
      </c>
      <c r="E135" s="9">
        <v>0</v>
      </c>
      <c r="F135" s="9">
        <v>0</v>
      </c>
      <c r="G135" s="9">
        <v>0</v>
      </c>
      <c r="H135" s="9">
        <v>0</v>
      </c>
      <c r="I135" s="9">
        <v>0</v>
      </c>
      <c r="J135" s="9">
        <v>0</v>
      </c>
      <c r="K135" s="9">
        <v>0</v>
      </c>
      <c r="L135" s="9">
        <v>0</v>
      </c>
      <c r="M135" s="9">
        <v>0</v>
      </c>
      <c r="N135" s="9">
        <v>0</v>
      </c>
      <c r="O135" s="9"/>
      <c r="P135" s="9">
        <v>8456</v>
      </c>
      <c r="Q135" s="17"/>
      <c r="R135" s="23"/>
      <c r="S135" s="17"/>
      <c r="T135" s="17"/>
      <c r="U135" s="17"/>
      <c r="V135" s="17"/>
    </row>
    <row r="136" spans="1:22" ht="12.75" customHeight="1" x14ac:dyDescent="0.2">
      <c r="A136" s="2" t="s">
        <v>438</v>
      </c>
      <c r="B136" s="2" t="s">
        <v>65</v>
      </c>
      <c r="C136" s="9">
        <v>3666</v>
      </c>
      <c r="D136" s="9">
        <v>6500</v>
      </c>
      <c r="E136" s="9">
        <v>0</v>
      </c>
      <c r="F136" s="9">
        <v>0</v>
      </c>
      <c r="G136" s="9">
        <v>0</v>
      </c>
      <c r="H136" s="9">
        <v>0</v>
      </c>
      <c r="I136" s="9">
        <v>0</v>
      </c>
      <c r="J136" s="9">
        <v>0</v>
      </c>
      <c r="K136" s="9">
        <v>0</v>
      </c>
      <c r="L136" s="9">
        <v>0</v>
      </c>
      <c r="M136" s="9">
        <v>0</v>
      </c>
      <c r="N136" s="9">
        <v>0</v>
      </c>
      <c r="O136" s="9"/>
      <c r="P136" s="9">
        <v>0</v>
      </c>
      <c r="Q136" s="17"/>
      <c r="R136" s="23"/>
      <c r="S136" s="17"/>
      <c r="T136" s="17"/>
      <c r="U136" s="17"/>
      <c r="V136" s="17"/>
    </row>
    <row r="137" spans="1:22" ht="12.75" customHeight="1" x14ac:dyDescent="0.2">
      <c r="A137" s="2" t="s">
        <v>752</v>
      </c>
      <c r="B137" s="2" t="s">
        <v>854</v>
      </c>
      <c r="C137" s="9">
        <v>20355</v>
      </c>
      <c r="D137" s="9">
        <v>2000</v>
      </c>
      <c r="E137" s="9">
        <v>0</v>
      </c>
      <c r="F137" s="9">
        <v>0</v>
      </c>
      <c r="G137" s="9">
        <v>0</v>
      </c>
      <c r="H137" s="9">
        <v>0</v>
      </c>
      <c r="I137" s="9">
        <v>0</v>
      </c>
      <c r="J137" s="9">
        <v>0</v>
      </c>
      <c r="K137" s="9">
        <v>0</v>
      </c>
      <c r="L137" s="9">
        <v>0</v>
      </c>
      <c r="M137" s="9">
        <v>0</v>
      </c>
      <c r="N137" s="9">
        <v>0</v>
      </c>
      <c r="O137" s="9"/>
      <c r="P137" s="9">
        <v>3000</v>
      </c>
      <c r="Q137" s="17"/>
      <c r="R137" s="23"/>
      <c r="S137" s="17"/>
      <c r="T137" s="17"/>
      <c r="U137" s="17"/>
      <c r="V137" s="17"/>
    </row>
    <row r="138" spans="1:22" ht="12.75" customHeight="1" x14ac:dyDescent="0.2">
      <c r="A138" s="2" t="s">
        <v>965</v>
      </c>
      <c r="B138" s="2" t="s">
        <v>966</v>
      </c>
      <c r="C138" s="9">
        <v>20233</v>
      </c>
      <c r="D138" s="9">
        <v>0</v>
      </c>
      <c r="E138" s="9">
        <v>0</v>
      </c>
      <c r="F138" s="9">
        <v>0</v>
      </c>
      <c r="G138" s="9">
        <v>0</v>
      </c>
      <c r="H138" s="9">
        <v>0</v>
      </c>
      <c r="I138" s="9">
        <v>0</v>
      </c>
      <c r="J138" s="9">
        <v>0</v>
      </c>
      <c r="K138" s="9">
        <v>0</v>
      </c>
      <c r="L138" s="9">
        <v>0</v>
      </c>
      <c r="M138" s="9">
        <v>0</v>
      </c>
      <c r="N138" s="9">
        <v>0</v>
      </c>
      <c r="O138" s="9"/>
      <c r="P138" s="9">
        <v>0</v>
      </c>
      <c r="Q138" s="17"/>
      <c r="R138" s="23"/>
      <c r="S138" s="17"/>
      <c r="T138" s="17"/>
      <c r="U138" s="17"/>
      <c r="V138" s="17"/>
    </row>
    <row r="139" spans="1:22" ht="12.75" customHeight="1" x14ac:dyDescent="0.2">
      <c r="A139" s="2" t="s">
        <v>778</v>
      </c>
      <c r="B139" s="2" t="s">
        <v>872</v>
      </c>
      <c r="C139" s="9">
        <v>5431</v>
      </c>
      <c r="D139" s="9">
        <v>2500</v>
      </c>
      <c r="E139" s="9">
        <v>0</v>
      </c>
      <c r="F139" s="9">
        <v>0</v>
      </c>
      <c r="G139" s="9">
        <v>0</v>
      </c>
      <c r="H139" s="9">
        <v>0</v>
      </c>
      <c r="I139" s="9">
        <v>0</v>
      </c>
      <c r="J139" s="9">
        <v>0</v>
      </c>
      <c r="K139" s="9">
        <v>1350</v>
      </c>
      <c r="L139" s="9">
        <v>0</v>
      </c>
      <c r="M139" s="9">
        <v>26512</v>
      </c>
      <c r="N139" s="9">
        <v>0</v>
      </c>
      <c r="O139" s="9"/>
      <c r="P139" s="9">
        <v>0</v>
      </c>
      <c r="Q139" s="17"/>
      <c r="R139" s="23"/>
      <c r="S139" s="17"/>
      <c r="T139" s="17"/>
      <c r="U139" s="17"/>
      <c r="V139" s="17"/>
    </row>
    <row r="140" spans="1:22" ht="12.75" customHeight="1" x14ac:dyDescent="0.2">
      <c r="A140" s="2" t="s">
        <v>445</v>
      </c>
      <c r="B140" s="2" t="s">
        <v>362</v>
      </c>
      <c r="C140" s="9">
        <v>100000</v>
      </c>
      <c r="D140" s="9">
        <v>10000</v>
      </c>
      <c r="E140" s="9">
        <v>0</v>
      </c>
      <c r="F140" s="9">
        <v>0</v>
      </c>
      <c r="G140" s="9">
        <v>0</v>
      </c>
      <c r="H140" s="9">
        <v>0</v>
      </c>
      <c r="I140" s="9">
        <v>0</v>
      </c>
      <c r="J140" s="9">
        <v>0</v>
      </c>
      <c r="K140" s="9">
        <v>4875</v>
      </c>
      <c r="L140" s="9">
        <v>0</v>
      </c>
      <c r="M140" s="9">
        <v>0</v>
      </c>
      <c r="N140" s="9">
        <v>0</v>
      </c>
      <c r="O140" s="9"/>
      <c r="P140" s="9">
        <v>12750</v>
      </c>
      <c r="Q140" s="17"/>
      <c r="R140" s="23"/>
      <c r="S140" s="17"/>
      <c r="T140" s="17"/>
      <c r="U140" s="17"/>
      <c r="V140" s="17"/>
    </row>
    <row r="141" spans="1:22" ht="12.75" customHeight="1" x14ac:dyDescent="0.2">
      <c r="A141" s="2" t="s">
        <v>809</v>
      </c>
      <c r="B141" s="2" t="s">
        <v>373</v>
      </c>
      <c r="C141" s="9">
        <v>310</v>
      </c>
      <c r="D141" s="9">
        <v>2500</v>
      </c>
      <c r="E141" s="9">
        <v>0</v>
      </c>
      <c r="F141" s="9">
        <v>0</v>
      </c>
      <c r="G141" s="9">
        <v>0</v>
      </c>
      <c r="H141" s="9">
        <v>0</v>
      </c>
      <c r="I141" s="9">
        <v>0</v>
      </c>
      <c r="J141" s="9">
        <v>0</v>
      </c>
      <c r="K141" s="9">
        <v>0</v>
      </c>
      <c r="L141" s="9">
        <v>0</v>
      </c>
      <c r="M141" s="9">
        <v>0</v>
      </c>
      <c r="N141" s="9">
        <v>0</v>
      </c>
      <c r="O141" s="9"/>
      <c r="P141" s="9">
        <v>0</v>
      </c>
      <c r="Q141" s="17"/>
      <c r="R141" s="23"/>
      <c r="S141" s="17"/>
      <c r="T141" s="17"/>
      <c r="U141" s="17"/>
      <c r="V141" s="17"/>
    </row>
    <row r="142" spans="1:22" ht="12.75" customHeight="1" x14ac:dyDescent="0.2">
      <c r="A142" s="2" t="s">
        <v>691</v>
      </c>
      <c r="B142" s="2" t="s">
        <v>66</v>
      </c>
      <c r="C142" s="9">
        <v>15700</v>
      </c>
      <c r="D142" s="9">
        <v>0</v>
      </c>
      <c r="E142" s="9">
        <v>0</v>
      </c>
      <c r="F142" s="9">
        <v>0</v>
      </c>
      <c r="G142" s="9">
        <v>0</v>
      </c>
      <c r="H142" s="9">
        <v>0</v>
      </c>
      <c r="I142" s="9">
        <v>0</v>
      </c>
      <c r="J142" s="9">
        <v>0</v>
      </c>
      <c r="K142" s="9">
        <v>0</v>
      </c>
      <c r="L142" s="9">
        <v>0</v>
      </c>
      <c r="M142" s="9">
        <v>0</v>
      </c>
      <c r="N142" s="9">
        <v>0</v>
      </c>
      <c r="O142" s="9"/>
      <c r="P142" s="9">
        <v>0</v>
      </c>
      <c r="Q142" s="17"/>
      <c r="R142" s="23"/>
      <c r="S142" s="17"/>
      <c r="T142" s="17"/>
      <c r="U142" s="17"/>
      <c r="V142" s="17"/>
    </row>
    <row r="143" spans="1:22" ht="12.75" customHeight="1" x14ac:dyDescent="0.2">
      <c r="A143" s="2" t="s">
        <v>456</v>
      </c>
      <c r="B143" s="2" t="s">
        <v>325</v>
      </c>
      <c r="C143" s="9">
        <v>36125</v>
      </c>
      <c r="D143" s="9">
        <v>6000</v>
      </c>
      <c r="E143" s="9">
        <v>0</v>
      </c>
      <c r="F143" s="9">
        <v>0</v>
      </c>
      <c r="G143" s="9">
        <v>0</v>
      </c>
      <c r="H143" s="9">
        <v>0</v>
      </c>
      <c r="I143" s="9">
        <v>0</v>
      </c>
      <c r="J143" s="9">
        <v>0</v>
      </c>
      <c r="K143" s="9">
        <v>0</v>
      </c>
      <c r="L143" s="9">
        <v>20050</v>
      </c>
      <c r="M143" s="9">
        <v>0</v>
      </c>
      <c r="N143" s="9">
        <v>33456</v>
      </c>
      <c r="O143" s="9"/>
      <c r="P143" s="9">
        <v>0</v>
      </c>
      <c r="Q143" s="17"/>
      <c r="R143" s="23"/>
      <c r="S143" s="17"/>
      <c r="T143" s="17"/>
      <c r="U143" s="17"/>
      <c r="V143" s="17"/>
    </row>
    <row r="144" spans="1:22" ht="12.75" customHeight="1" x14ac:dyDescent="0.2">
      <c r="A144" s="2" t="s">
        <v>790</v>
      </c>
      <c r="B144" s="2" t="s">
        <v>883</v>
      </c>
      <c r="C144" s="9">
        <v>465</v>
      </c>
      <c r="D144" s="9">
        <v>1000</v>
      </c>
      <c r="E144" s="9">
        <v>0</v>
      </c>
      <c r="F144" s="9">
        <v>0</v>
      </c>
      <c r="G144" s="9">
        <v>0</v>
      </c>
      <c r="H144" s="9">
        <v>0</v>
      </c>
      <c r="I144" s="9">
        <v>0</v>
      </c>
      <c r="J144" s="9">
        <v>0</v>
      </c>
      <c r="K144" s="9">
        <v>0</v>
      </c>
      <c r="L144" s="9">
        <v>1000</v>
      </c>
      <c r="M144" s="9">
        <v>0</v>
      </c>
      <c r="N144" s="9">
        <v>649</v>
      </c>
      <c r="O144" s="9"/>
      <c r="P144" s="9">
        <v>0</v>
      </c>
      <c r="R144" s="8"/>
    </row>
    <row r="145" spans="1:22" ht="12.75" customHeight="1" x14ac:dyDescent="0.2">
      <c r="A145" s="2" t="s">
        <v>753</v>
      </c>
      <c r="B145" s="2" t="s">
        <v>855</v>
      </c>
      <c r="C145" s="9">
        <v>2495</v>
      </c>
      <c r="D145" s="9">
        <v>2000</v>
      </c>
      <c r="E145" s="9">
        <v>0</v>
      </c>
      <c r="F145" s="9">
        <v>0</v>
      </c>
      <c r="G145" s="9">
        <v>0</v>
      </c>
      <c r="H145" s="9">
        <v>0</v>
      </c>
      <c r="I145" s="9">
        <v>0</v>
      </c>
      <c r="J145" s="9">
        <v>0</v>
      </c>
      <c r="K145" s="9">
        <v>0</v>
      </c>
      <c r="L145" s="9">
        <v>3000</v>
      </c>
      <c r="M145" s="9">
        <v>0</v>
      </c>
      <c r="N145" s="9">
        <v>6288</v>
      </c>
      <c r="O145" s="9"/>
      <c r="P145" s="9">
        <v>0</v>
      </c>
      <c r="R145" s="8"/>
    </row>
    <row r="146" spans="1:22" ht="12.75" customHeight="1" x14ac:dyDescent="0.2">
      <c r="A146" s="2" t="s">
        <v>537</v>
      </c>
      <c r="B146" s="2" t="s">
        <v>67</v>
      </c>
      <c r="C146" s="9">
        <v>9846</v>
      </c>
      <c r="D146" s="9">
        <v>0</v>
      </c>
      <c r="E146" s="9">
        <v>0</v>
      </c>
      <c r="F146" s="9">
        <v>0</v>
      </c>
      <c r="G146" s="9">
        <v>0</v>
      </c>
      <c r="H146" s="9">
        <v>0</v>
      </c>
      <c r="I146" s="9">
        <v>0</v>
      </c>
      <c r="J146" s="9">
        <v>0</v>
      </c>
      <c r="K146" s="9">
        <v>0</v>
      </c>
      <c r="L146" s="9">
        <v>11</v>
      </c>
      <c r="M146" s="9">
        <v>15546</v>
      </c>
      <c r="N146" s="9">
        <v>0</v>
      </c>
      <c r="O146" s="9"/>
      <c r="P146" s="9">
        <v>0</v>
      </c>
      <c r="R146" s="8"/>
    </row>
    <row r="147" spans="1:22" ht="12.75" customHeight="1" x14ac:dyDescent="0.2">
      <c r="A147" s="2" t="s">
        <v>967</v>
      </c>
      <c r="B147" s="2" t="s">
        <v>968</v>
      </c>
      <c r="C147" s="9">
        <v>4953</v>
      </c>
      <c r="D147" s="9">
        <v>0</v>
      </c>
      <c r="E147" s="9">
        <v>0</v>
      </c>
      <c r="F147" s="9">
        <v>0</v>
      </c>
      <c r="G147" s="9">
        <v>0</v>
      </c>
      <c r="H147" s="9">
        <v>0</v>
      </c>
      <c r="I147" s="9">
        <v>0</v>
      </c>
      <c r="J147" s="9">
        <v>0</v>
      </c>
      <c r="K147" s="9">
        <v>0</v>
      </c>
      <c r="L147" s="9">
        <v>0</v>
      </c>
      <c r="M147" s="9">
        <v>0</v>
      </c>
      <c r="N147" s="9">
        <v>0</v>
      </c>
      <c r="O147" s="9"/>
      <c r="P147" s="9">
        <v>0</v>
      </c>
      <c r="Q147" s="17"/>
      <c r="R147" s="23"/>
      <c r="S147" s="17"/>
      <c r="T147" s="17"/>
      <c r="U147" s="17"/>
      <c r="V147" s="17"/>
    </row>
    <row r="148" spans="1:22" ht="12.75" customHeight="1" x14ac:dyDescent="0.2">
      <c r="A148" s="2" t="s">
        <v>701</v>
      </c>
      <c r="B148" s="2" t="s">
        <v>68</v>
      </c>
      <c r="C148" s="9">
        <v>1563</v>
      </c>
      <c r="D148" s="9">
        <v>0</v>
      </c>
      <c r="E148" s="9">
        <v>0</v>
      </c>
      <c r="F148" s="9">
        <v>0</v>
      </c>
      <c r="G148" s="9">
        <v>0</v>
      </c>
      <c r="H148" s="9">
        <v>0</v>
      </c>
      <c r="I148" s="9">
        <v>0</v>
      </c>
      <c r="J148" s="9">
        <v>0</v>
      </c>
      <c r="K148" s="9">
        <v>0</v>
      </c>
      <c r="L148" s="9">
        <v>0</v>
      </c>
      <c r="M148" s="9">
        <v>0</v>
      </c>
      <c r="N148" s="9">
        <v>0</v>
      </c>
      <c r="O148" s="9"/>
      <c r="P148" s="9">
        <v>500</v>
      </c>
      <c r="Q148" s="17"/>
      <c r="R148" s="23"/>
      <c r="S148" s="17"/>
      <c r="T148" s="17"/>
      <c r="U148" s="17"/>
      <c r="V148" s="17"/>
    </row>
    <row r="149" spans="1:22" ht="12.75" customHeight="1" x14ac:dyDescent="0.2">
      <c r="A149" s="2" t="s">
        <v>969</v>
      </c>
      <c r="B149" s="2" t="s">
        <v>970</v>
      </c>
      <c r="C149" s="9">
        <v>36639</v>
      </c>
      <c r="D149" s="9">
        <v>0</v>
      </c>
      <c r="E149" s="9">
        <v>0</v>
      </c>
      <c r="F149" s="9">
        <v>0</v>
      </c>
      <c r="G149" s="9">
        <v>0</v>
      </c>
      <c r="H149" s="9">
        <v>0</v>
      </c>
      <c r="I149" s="9">
        <v>0</v>
      </c>
      <c r="J149" s="9">
        <v>0</v>
      </c>
      <c r="K149" s="9">
        <v>0</v>
      </c>
      <c r="L149" s="9">
        <v>0</v>
      </c>
      <c r="M149" s="9">
        <v>0</v>
      </c>
      <c r="N149" s="9">
        <v>0</v>
      </c>
      <c r="O149" s="9"/>
      <c r="P149" s="9">
        <v>0</v>
      </c>
      <c r="Q149" s="17"/>
      <c r="R149" s="23"/>
      <c r="S149" s="17"/>
      <c r="T149" s="17"/>
      <c r="U149" s="17"/>
      <c r="V149" s="17"/>
    </row>
    <row r="150" spans="1:22" ht="12.75" customHeight="1" x14ac:dyDescent="0.2">
      <c r="A150" s="2" t="s">
        <v>971</v>
      </c>
      <c r="B150" s="2" t="s">
        <v>972</v>
      </c>
      <c r="C150" s="9">
        <v>6151</v>
      </c>
      <c r="D150" s="9">
        <v>0</v>
      </c>
      <c r="E150" s="9">
        <v>0</v>
      </c>
      <c r="F150" s="9">
        <v>0</v>
      </c>
      <c r="G150" s="9">
        <v>0</v>
      </c>
      <c r="H150" s="9">
        <v>0</v>
      </c>
      <c r="I150" s="9">
        <v>0</v>
      </c>
      <c r="J150" s="9">
        <v>0</v>
      </c>
      <c r="K150" s="9">
        <v>0</v>
      </c>
      <c r="L150" s="9">
        <v>0</v>
      </c>
      <c r="M150" s="9">
        <v>0</v>
      </c>
      <c r="N150" s="9">
        <v>0</v>
      </c>
      <c r="O150" s="9"/>
      <c r="P150" s="9">
        <v>0</v>
      </c>
      <c r="Q150" s="17"/>
      <c r="R150" s="23"/>
      <c r="S150" s="17"/>
      <c r="T150" s="17"/>
      <c r="U150" s="17"/>
      <c r="V150" s="17"/>
    </row>
    <row r="151" spans="1:22" ht="12.75" customHeight="1" x14ac:dyDescent="0.2">
      <c r="A151" s="2" t="s">
        <v>791</v>
      </c>
      <c r="B151" s="2" t="s">
        <v>884</v>
      </c>
      <c r="C151" s="9">
        <v>7501</v>
      </c>
      <c r="D151" s="9">
        <v>1300</v>
      </c>
      <c r="E151" s="9">
        <v>0</v>
      </c>
      <c r="F151" s="9">
        <v>0</v>
      </c>
      <c r="G151" s="9">
        <v>0</v>
      </c>
      <c r="H151" s="9">
        <v>0</v>
      </c>
      <c r="I151" s="9">
        <v>0</v>
      </c>
      <c r="J151" s="9">
        <v>0</v>
      </c>
      <c r="K151" s="9">
        <v>0</v>
      </c>
      <c r="L151" s="9">
        <v>0</v>
      </c>
      <c r="M151" s="9">
        <v>0</v>
      </c>
      <c r="N151" s="9">
        <v>0</v>
      </c>
      <c r="O151" s="9"/>
      <c r="P151" s="9">
        <v>0</v>
      </c>
      <c r="Q151" s="17"/>
      <c r="R151" s="23"/>
      <c r="S151" s="17"/>
      <c r="T151" s="17"/>
      <c r="U151" s="17"/>
      <c r="V151" s="17"/>
    </row>
    <row r="152" spans="1:22" ht="12.75" customHeight="1" x14ac:dyDescent="0.2">
      <c r="A152" s="2" t="s">
        <v>754</v>
      </c>
      <c r="B152" s="2" t="s">
        <v>856</v>
      </c>
      <c r="C152" s="9">
        <v>1500</v>
      </c>
      <c r="D152" s="9">
        <v>2000</v>
      </c>
      <c r="E152" s="9">
        <v>0</v>
      </c>
      <c r="F152" s="9">
        <v>0</v>
      </c>
      <c r="G152" s="9">
        <v>0</v>
      </c>
      <c r="H152" s="9">
        <v>0</v>
      </c>
      <c r="I152" s="9">
        <v>0</v>
      </c>
      <c r="J152" s="9">
        <v>0</v>
      </c>
      <c r="K152" s="9">
        <v>0</v>
      </c>
      <c r="L152" s="9">
        <v>0</v>
      </c>
      <c r="M152" s="9">
        <v>0</v>
      </c>
      <c r="N152" s="9">
        <v>0</v>
      </c>
      <c r="O152" s="9"/>
      <c r="P152" s="9">
        <v>0</v>
      </c>
      <c r="Q152" s="17"/>
      <c r="R152" s="23"/>
      <c r="S152" s="17"/>
      <c r="T152" s="17"/>
      <c r="U152" s="17"/>
      <c r="V152" s="17"/>
    </row>
    <row r="153" spans="1:22" ht="12.75" customHeight="1" x14ac:dyDescent="0.2">
      <c r="A153" s="2" t="s">
        <v>464</v>
      </c>
      <c r="B153" s="2" t="s">
        <v>374</v>
      </c>
      <c r="C153" s="9">
        <v>106012</v>
      </c>
      <c r="D153" s="9">
        <v>37606</v>
      </c>
      <c r="E153" s="9">
        <v>0</v>
      </c>
      <c r="F153" s="9">
        <v>0</v>
      </c>
      <c r="G153" s="9">
        <v>0</v>
      </c>
      <c r="H153" s="9">
        <v>0</v>
      </c>
      <c r="I153" s="9">
        <v>0</v>
      </c>
      <c r="J153" s="9">
        <v>0</v>
      </c>
      <c r="K153" s="9">
        <v>0</v>
      </c>
      <c r="L153" s="9">
        <v>0</v>
      </c>
      <c r="M153" s="9">
        <v>0</v>
      </c>
      <c r="N153" s="9">
        <v>188</v>
      </c>
      <c r="O153" s="9"/>
      <c r="P153" s="9">
        <v>32922</v>
      </c>
      <c r="Q153" s="17"/>
      <c r="R153" s="23"/>
      <c r="S153" s="17"/>
      <c r="T153" s="17"/>
      <c r="U153" s="17"/>
      <c r="V153" s="17"/>
    </row>
    <row r="154" spans="1:22" ht="12.75" customHeight="1" x14ac:dyDescent="0.2">
      <c r="A154" s="2" t="s">
        <v>973</v>
      </c>
      <c r="B154" s="2" t="s">
        <v>974</v>
      </c>
      <c r="C154" s="9">
        <v>17348</v>
      </c>
      <c r="D154" s="9">
        <v>3000</v>
      </c>
      <c r="E154" s="9">
        <v>0</v>
      </c>
      <c r="F154" s="9">
        <v>0</v>
      </c>
      <c r="G154" s="9">
        <v>0</v>
      </c>
      <c r="H154" s="9">
        <v>0</v>
      </c>
      <c r="I154" s="9">
        <v>0</v>
      </c>
      <c r="J154" s="9">
        <v>0</v>
      </c>
      <c r="K154" s="9">
        <v>7395</v>
      </c>
      <c r="L154" s="9">
        <v>0</v>
      </c>
      <c r="M154" s="9">
        <v>0</v>
      </c>
      <c r="N154" s="9">
        <v>0</v>
      </c>
      <c r="O154" s="9"/>
      <c r="P154" s="9">
        <v>0</v>
      </c>
      <c r="Q154" s="17"/>
      <c r="R154" s="23"/>
      <c r="S154" s="17"/>
      <c r="T154" s="17"/>
      <c r="U154" s="17"/>
      <c r="V154" s="17"/>
    </row>
    <row r="155" spans="1:22" ht="12.75" customHeight="1" x14ac:dyDescent="0.2">
      <c r="A155" s="2" t="s">
        <v>730</v>
      </c>
      <c r="B155" s="2" t="s">
        <v>69</v>
      </c>
      <c r="C155" s="9">
        <v>51500</v>
      </c>
      <c r="D155" s="9">
        <v>0</v>
      </c>
      <c r="E155" s="9">
        <v>0</v>
      </c>
      <c r="F155" s="9">
        <v>0</v>
      </c>
      <c r="G155" s="9">
        <v>0</v>
      </c>
      <c r="H155" s="9">
        <v>0</v>
      </c>
      <c r="I155" s="9">
        <v>0</v>
      </c>
      <c r="J155" s="9">
        <v>0</v>
      </c>
      <c r="K155" s="9">
        <v>34700</v>
      </c>
      <c r="L155" s="9">
        <v>0</v>
      </c>
      <c r="M155" s="9">
        <v>0</v>
      </c>
      <c r="N155" s="9">
        <v>0</v>
      </c>
      <c r="O155" s="9"/>
      <c r="P155" s="9">
        <v>99000</v>
      </c>
      <c r="Q155" s="17"/>
      <c r="R155" s="23"/>
      <c r="S155" s="17"/>
      <c r="T155" s="17"/>
      <c r="U155" s="17"/>
      <c r="V155" s="17"/>
    </row>
    <row r="156" spans="1:22" ht="12.75" customHeight="1" x14ac:dyDescent="0.2">
      <c r="A156" s="2" t="s">
        <v>975</v>
      </c>
      <c r="B156" s="2" t="s">
        <v>976</v>
      </c>
      <c r="C156" s="9">
        <v>37615</v>
      </c>
      <c r="D156" s="9">
        <v>3000</v>
      </c>
      <c r="E156" s="9">
        <v>0</v>
      </c>
      <c r="F156" s="9">
        <v>0</v>
      </c>
      <c r="G156" s="9">
        <v>0</v>
      </c>
      <c r="H156" s="9">
        <v>0</v>
      </c>
      <c r="I156" s="9">
        <v>0</v>
      </c>
      <c r="J156" s="9">
        <v>0</v>
      </c>
      <c r="K156" s="9">
        <v>0</v>
      </c>
      <c r="L156" s="9">
        <v>0</v>
      </c>
      <c r="M156" s="9">
        <v>0</v>
      </c>
      <c r="N156" s="9">
        <v>0</v>
      </c>
      <c r="O156" s="9"/>
      <c r="P156" s="9">
        <v>0</v>
      </c>
      <c r="Q156" s="17"/>
      <c r="R156" s="23"/>
      <c r="S156" s="17"/>
      <c r="T156" s="17"/>
      <c r="U156" s="17"/>
      <c r="V156" s="17"/>
    </row>
    <row r="157" spans="1:22" ht="12.75" customHeight="1" x14ac:dyDescent="0.2">
      <c r="A157" s="2" t="s">
        <v>413</v>
      </c>
      <c r="B157" s="2" t="s">
        <v>70</v>
      </c>
      <c r="C157" s="9">
        <v>5650</v>
      </c>
      <c r="D157" s="9">
        <v>0</v>
      </c>
      <c r="E157" s="9">
        <v>0</v>
      </c>
      <c r="F157" s="9">
        <v>0</v>
      </c>
      <c r="G157" s="9">
        <v>0</v>
      </c>
      <c r="H157" s="9">
        <v>0</v>
      </c>
      <c r="I157" s="9">
        <v>0</v>
      </c>
      <c r="J157" s="9">
        <v>0</v>
      </c>
      <c r="K157" s="9">
        <v>0</v>
      </c>
      <c r="L157" s="9">
        <v>0</v>
      </c>
      <c r="M157" s="9">
        <v>0</v>
      </c>
      <c r="N157" s="9">
        <v>0</v>
      </c>
      <c r="O157" s="9"/>
      <c r="P157" s="9">
        <v>0</v>
      </c>
      <c r="Q157" s="17"/>
      <c r="R157" s="23"/>
      <c r="S157" s="17"/>
      <c r="T157" s="17"/>
      <c r="U157" s="17"/>
      <c r="V157" s="17"/>
    </row>
    <row r="158" spans="1:22" ht="12.75" customHeight="1" x14ac:dyDescent="0.2">
      <c r="A158" s="2" t="s">
        <v>446</v>
      </c>
      <c r="B158" s="2" t="s">
        <v>71</v>
      </c>
      <c r="C158" s="9">
        <v>1403</v>
      </c>
      <c r="D158" s="9">
        <v>5000</v>
      </c>
      <c r="E158" s="9">
        <v>0</v>
      </c>
      <c r="F158" s="9">
        <v>0</v>
      </c>
      <c r="G158" s="9">
        <v>0</v>
      </c>
      <c r="H158" s="9">
        <v>0</v>
      </c>
      <c r="I158" s="9">
        <v>0</v>
      </c>
      <c r="J158" s="9">
        <v>0</v>
      </c>
      <c r="K158" s="9">
        <v>0</v>
      </c>
      <c r="L158" s="9">
        <v>0</v>
      </c>
      <c r="M158" s="9">
        <v>26910</v>
      </c>
      <c r="N158" s="9">
        <v>0</v>
      </c>
      <c r="O158" s="9"/>
      <c r="P158" s="9">
        <v>0</v>
      </c>
      <c r="Q158" s="17"/>
      <c r="R158" s="23"/>
      <c r="S158" s="17"/>
      <c r="T158" s="17"/>
      <c r="U158" s="17"/>
      <c r="V158" s="17"/>
    </row>
    <row r="159" spans="1:22" ht="12.75" customHeight="1" x14ac:dyDescent="0.2">
      <c r="A159" s="2" t="s">
        <v>458</v>
      </c>
      <c r="B159" s="2" t="s">
        <v>72</v>
      </c>
      <c r="C159" s="9">
        <v>6400</v>
      </c>
      <c r="D159" s="9">
        <v>1000</v>
      </c>
      <c r="E159" s="9">
        <v>0</v>
      </c>
      <c r="F159" s="9">
        <v>0</v>
      </c>
      <c r="G159" s="9">
        <v>0</v>
      </c>
      <c r="H159" s="9">
        <v>0</v>
      </c>
      <c r="I159" s="9">
        <v>0</v>
      </c>
      <c r="J159" s="9">
        <v>0</v>
      </c>
      <c r="K159" s="9">
        <v>0</v>
      </c>
      <c r="L159" s="9">
        <v>0</v>
      </c>
      <c r="M159" s="9">
        <v>0</v>
      </c>
      <c r="N159" s="9">
        <v>0</v>
      </c>
      <c r="O159" s="9"/>
      <c r="P159" s="9">
        <v>0</v>
      </c>
      <c r="Q159" s="17"/>
      <c r="R159" s="23"/>
      <c r="S159" s="17"/>
      <c r="T159" s="17"/>
      <c r="U159" s="17"/>
      <c r="V159" s="17"/>
    </row>
    <row r="160" spans="1:22" ht="12.75" customHeight="1" x14ac:dyDescent="0.2">
      <c r="A160" s="2" t="s">
        <v>977</v>
      </c>
      <c r="B160" s="2" t="s">
        <v>978</v>
      </c>
      <c r="C160" s="9">
        <v>2100</v>
      </c>
      <c r="D160" s="9">
        <v>0</v>
      </c>
      <c r="E160" s="9">
        <v>0</v>
      </c>
      <c r="F160" s="9">
        <v>0</v>
      </c>
      <c r="G160" s="9">
        <v>0</v>
      </c>
      <c r="H160" s="9">
        <v>0</v>
      </c>
      <c r="I160" s="9">
        <v>0</v>
      </c>
      <c r="J160" s="9">
        <v>0</v>
      </c>
      <c r="K160" s="9">
        <v>0</v>
      </c>
      <c r="L160" s="9">
        <v>0</v>
      </c>
      <c r="M160" s="9">
        <v>0</v>
      </c>
      <c r="N160" s="9">
        <v>0</v>
      </c>
      <c r="O160" s="9"/>
      <c r="P160" s="9">
        <v>0</v>
      </c>
      <c r="Q160" s="17"/>
      <c r="R160" s="23"/>
      <c r="S160" s="17"/>
      <c r="T160" s="17"/>
      <c r="U160" s="17"/>
      <c r="V160" s="17"/>
    </row>
    <row r="161" spans="1:22" ht="12.75" customHeight="1" x14ac:dyDescent="0.2">
      <c r="A161" s="2" t="s">
        <v>498</v>
      </c>
      <c r="B161" s="2" t="s">
        <v>73</v>
      </c>
      <c r="C161" s="9">
        <v>10256</v>
      </c>
      <c r="D161" s="9">
        <v>12000</v>
      </c>
      <c r="E161" s="9">
        <v>0</v>
      </c>
      <c r="F161" s="9">
        <v>0</v>
      </c>
      <c r="G161" s="9">
        <v>0</v>
      </c>
      <c r="H161" s="9">
        <v>0</v>
      </c>
      <c r="I161" s="9">
        <v>0</v>
      </c>
      <c r="J161" s="9">
        <v>0</v>
      </c>
      <c r="K161" s="9">
        <v>0</v>
      </c>
      <c r="L161" s="9">
        <v>0</v>
      </c>
      <c r="M161" s="9">
        <v>10000</v>
      </c>
      <c r="N161" s="9">
        <v>0</v>
      </c>
      <c r="O161" s="9"/>
      <c r="P161" s="9">
        <v>0</v>
      </c>
      <c r="Q161" s="17"/>
      <c r="R161" s="23"/>
      <c r="S161" s="17"/>
      <c r="T161" s="17"/>
      <c r="U161" s="17"/>
      <c r="V161" s="17"/>
    </row>
    <row r="162" spans="1:22" ht="12.75" customHeight="1" x14ac:dyDescent="0.2">
      <c r="A162" s="2" t="s">
        <v>519</v>
      </c>
      <c r="B162" s="2" t="s">
        <v>74</v>
      </c>
      <c r="C162" s="9">
        <v>2285</v>
      </c>
      <c r="D162" s="9">
        <v>0</v>
      </c>
      <c r="E162" s="9">
        <v>0</v>
      </c>
      <c r="F162" s="9">
        <v>0</v>
      </c>
      <c r="G162" s="9">
        <v>0</v>
      </c>
      <c r="H162" s="9">
        <v>0</v>
      </c>
      <c r="I162" s="9">
        <v>0</v>
      </c>
      <c r="J162" s="9">
        <v>0</v>
      </c>
      <c r="K162" s="9">
        <v>0</v>
      </c>
      <c r="L162" s="9">
        <v>34691</v>
      </c>
      <c r="M162" s="9">
        <v>36383</v>
      </c>
      <c r="N162" s="9">
        <v>0</v>
      </c>
      <c r="O162" s="9"/>
      <c r="P162" s="9">
        <v>0</v>
      </c>
      <c r="Q162" s="12"/>
      <c r="R162" s="13"/>
      <c r="S162" s="12"/>
      <c r="T162" s="12"/>
      <c r="U162" s="12"/>
      <c r="V162" s="12"/>
    </row>
    <row r="163" spans="1:22" ht="12.75" customHeight="1" x14ac:dyDescent="0.2">
      <c r="A163" s="2" t="s">
        <v>573</v>
      </c>
      <c r="B163" s="2" t="s">
        <v>75</v>
      </c>
      <c r="C163" s="9">
        <v>12980</v>
      </c>
      <c r="D163" s="9">
        <v>3000</v>
      </c>
      <c r="E163" s="9">
        <v>0</v>
      </c>
      <c r="F163" s="9">
        <v>0</v>
      </c>
      <c r="G163" s="9">
        <v>0</v>
      </c>
      <c r="H163" s="9">
        <v>0</v>
      </c>
      <c r="I163" s="9">
        <v>0</v>
      </c>
      <c r="J163" s="9">
        <v>0</v>
      </c>
      <c r="K163" s="9">
        <v>0</v>
      </c>
      <c r="L163" s="9">
        <v>0</v>
      </c>
      <c r="M163" s="9">
        <v>0</v>
      </c>
      <c r="N163" s="9">
        <v>0</v>
      </c>
      <c r="O163" s="9"/>
      <c r="P163" s="9">
        <v>4625</v>
      </c>
      <c r="R163" s="8"/>
    </row>
    <row r="164" spans="1:22" ht="12.75" customHeight="1" x14ac:dyDescent="0.2">
      <c r="A164" s="2" t="s">
        <v>810</v>
      </c>
      <c r="B164" s="2" t="s">
        <v>898</v>
      </c>
      <c r="C164" s="9">
        <v>20423</v>
      </c>
      <c r="D164" s="9">
        <v>1000</v>
      </c>
      <c r="E164" s="9">
        <v>0</v>
      </c>
      <c r="F164" s="9">
        <v>0</v>
      </c>
      <c r="G164" s="9">
        <v>0</v>
      </c>
      <c r="H164" s="9">
        <v>0</v>
      </c>
      <c r="I164" s="9">
        <v>0</v>
      </c>
      <c r="J164" s="9">
        <v>0</v>
      </c>
      <c r="K164" s="9">
        <v>0</v>
      </c>
      <c r="L164" s="9">
        <v>0</v>
      </c>
      <c r="M164" s="9">
        <v>0</v>
      </c>
      <c r="N164" s="9">
        <v>0</v>
      </c>
      <c r="O164" s="9"/>
      <c r="P164" s="9">
        <v>0</v>
      </c>
      <c r="R164" s="8"/>
    </row>
    <row r="165" spans="1:22" ht="12.75" customHeight="1" x14ac:dyDescent="0.2">
      <c r="A165" s="2" t="s">
        <v>979</v>
      </c>
      <c r="B165" s="2" t="s">
        <v>980</v>
      </c>
      <c r="C165" s="9">
        <v>1351</v>
      </c>
      <c r="D165" s="9">
        <v>0</v>
      </c>
      <c r="E165" s="9">
        <v>0</v>
      </c>
      <c r="F165" s="9">
        <v>0</v>
      </c>
      <c r="G165" s="9">
        <v>0</v>
      </c>
      <c r="H165" s="9">
        <v>0</v>
      </c>
      <c r="I165" s="9">
        <v>0</v>
      </c>
      <c r="J165" s="9">
        <v>0</v>
      </c>
      <c r="K165" s="9">
        <v>0</v>
      </c>
      <c r="L165" s="9">
        <v>0</v>
      </c>
      <c r="M165" s="9">
        <v>0</v>
      </c>
      <c r="N165" s="9">
        <v>0</v>
      </c>
      <c r="O165" s="9"/>
      <c r="P165" s="9">
        <v>0</v>
      </c>
      <c r="R165" s="8"/>
    </row>
    <row r="166" spans="1:22" ht="12.75" customHeight="1" x14ac:dyDescent="0.2">
      <c r="A166" s="2" t="s">
        <v>599</v>
      </c>
      <c r="B166" s="2" t="s">
        <v>76</v>
      </c>
      <c r="C166" s="9">
        <v>7826</v>
      </c>
      <c r="D166" s="9">
        <v>0</v>
      </c>
      <c r="E166" s="9">
        <v>0</v>
      </c>
      <c r="F166" s="9">
        <v>0</v>
      </c>
      <c r="G166" s="9">
        <v>0</v>
      </c>
      <c r="H166" s="9">
        <v>0</v>
      </c>
      <c r="I166" s="9">
        <v>0</v>
      </c>
      <c r="J166" s="9">
        <v>0</v>
      </c>
      <c r="K166" s="9">
        <v>0</v>
      </c>
      <c r="L166" s="9">
        <v>2302</v>
      </c>
      <c r="M166" s="9">
        <v>0</v>
      </c>
      <c r="N166" s="9">
        <v>0</v>
      </c>
      <c r="O166" s="9"/>
      <c r="P166" s="9">
        <v>0</v>
      </c>
      <c r="Q166" s="17"/>
      <c r="R166" s="23"/>
      <c r="S166" s="17"/>
      <c r="T166" s="17"/>
      <c r="U166" s="17"/>
      <c r="V166" s="17"/>
    </row>
    <row r="167" spans="1:22" ht="12.75" customHeight="1" x14ac:dyDescent="0.2">
      <c r="A167" s="2" t="s">
        <v>981</v>
      </c>
      <c r="B167" s="2" t="s">
        <v>982</v>
      </c>
      <c r="C167" s="9">
        <v>14800</v>
      </c>
      <c r="D167" s="9">
        <v>0</v>
      </c>
      <c r="E167" s="9">
        <v>0</v>
      </c>
      <c r="F167" s="9">
        <v>0</v>
      </c>
      <c r="G167" s="9">
        <v>0</v>
      </c>
      <c r="H167" s="9">
        <v>0</v>
      </c>
      <c r="I167" s="9">
        <v>0</v>
      </c>
      <c r="J167" s="9">
        <v>0</v>
      </c>
      <c r="K167" s="9">
        <v>0</v>
      </c>
      <c r="L167" s="9">
        <v>0</v>
      </c>
      <c r="M167" s="9">
        <v>0</v>
      </c>
      <c r="N167" s="9">
        <v>0</v>
      </c>
      <c r="O167" s="9"/>
      <c r="P167" s="9">
        <v>0</v>
      </c>
      <c r="Q167" s="17"/>
      <c r="R167" s="23"/>
      <c r="S167" s="17"/>
      <c r="T167" s="17"/>
      <c r="U167" s="17"/>
      <c r="V167" s="17"/>
    </row>
    <row r="168" spans="1:22" ht="12.75" customHeight="1" x14ac:dyDescent="0.2">
      <c r="A168" s="2" t="s">
        <v>527</v>
      </c>
      <c r="B168" s="2" t="s">
        <v>77</v>
      </c>
      <c r="C168" s="9">
        <v>20000</v>
      </c>
      <c r="D168" s="9">
        <v>5000</v>
      </c>
      <c r="E168" s="9">
        <v>0</v>
      </c>
      <c r="F168" s="9">
        <v>0</v>
      </c>
      <c r="G168" s="9">
        <v>0</v>
      </c>
      <c r="H168" s="9">
        <v>0</v>
      </c>
      <c r="I168" s="9">
        <v>0</v>
      </c>
      <c r="J168" s="9">
        <v>0</v>
      </c>
      <c r="K168" s="9">
        <v>0</v>
      </c>
      <c r="L168" s="9">
        <v>23910</v>
      </c>
      <c r="M168" s="9">
        <v>0</v>
      </c>
      <c r="N168" s="9">
        <v>0</v>
      </c>
      <c r="O168" s="9"/>
      <c r="P168" s="9">
        <v>7000</v>
      </c>
      <c r="Q168" s="17"/>
      <c r="R168" s="23"/>
      <c r="S168" s="17"/>
      <c r="T168" s="17"/>
      <c r="U168" s="17"/>
      <c r="V168" s="17"/>
    </row>
    <row r="169" spans="1:22" ht="12.75" customHeight="1" x14ac:dyDescent="0.2">
      <c r="A169" s="2" t="s">
        <v>631</v>
      </c>
      <c r="B169" s="2" t="s">
        <v>78</v>
      </c>
      <c r="C169" s="9">
        <v>9316</v>
      </c>
      <c r="D169" s="9">
        <v>1500</v>
      </c>
      <c r="E169" s="9">
        <v>0</v>
      </c>
      <c r="F169" s="9">
        <v>0</v>
      </c>
      <c r="G169" s="9">
        <v>0</v>
      </c>
      <c r="H169" s="9">
        <v>0</v>
      </c>
      <c r="I169" s="9">
        <v>0</v>
      </c>
      <c r="J169" s="9">
        <v>0</v>
      </c>
      <c r="K169" s="9">
        <v>0</v>
      </c>
      <c r="L169" s="9">
        <v>0</v>
      </c>
      <c r="M169" s="9">
        <v>0</v>
      </c>
      <c r="N169" s="9">
        <v>0</v>
      </c>
      <c r="O169" s="9"/>
      <c r="P169" s="9">
        <v>0</v>
      </c>
      <c r="Q169" s="17"/>
      <c r="R169" s="23"/>
      <c r="S169" s="17"/>
      <c r="T169" s="17"/>
      <c r="U169" s="17"/>
      <c r="V169" s="17"/>
    </row>
    <row r="170" spans="1:22" ht="12.75" customHeight="1" x14ac:dyDescent="0.2">
      <c r="A170" s="2" t="s">
        <v>466</v>
      </c>
      <c r="B170" s="2" t="s">
        <v>326</v>
      </c>
      <c r="C170" s="9">
        <v>208950</v>
      </c>
      <c r="D170" s="9">
        <v>0</v>
      </c>
      <c r="E170" s="9">
        <v>0</v>
      </c>
      <c r="F170" s="9">
        <v>0</v>
      </c>
      <c r="G170" s="9">
        <v>0</v>
      </c>
      <c r="H170" s="9">
        <v>0</v>
      </c>
      <c r="I170" s="9">
        <v>0</v>
      </c>
      <c r="J170" s="9">
        <v>0</v>
      </c>
      <c r="K170" s="9">
        <v>0</v>
      </c>
      <c r="L170" s="9">
        <v>0</v>
      </c>
      <c r="M170" s="9">
        <v>0</v>
      </c>
      <c r="N170" s="9">
        <v>0</v>
      </c>
      <c r="O170" s="9"/>
      <c r="P170" s="9">
        <v>0</v>
      </c>
      <c r="Q170" s="17"/>
      <c r="R170" s="23"/>
      <c r="S170" s="17"/>
      <c r="T170" s="17"/>
      <c r="U170" s="17"/>
      <c r="V170" s="17"/>
    </row>
    <row r="171" spans="1:22" ht="12.75" customHeight="1" x14ac:dyDescent="0.2">
      <c r="A171" s="2" t="s">
        <v>792</v>
      </c>
      <c r="B171" s="2" t="s">
        <v>375</v>
      </c>
      <c r="C171" s="9">
        <v>5446</v>
      </c>
      <c r="D171" s="9">
        <v>0</v>
      </c>
      <c r="E171" s="9">
        <v>0</v>
      </c>
      <c r="F171" s="9">
        <v>0</v>
      </c>
      <c r="G171" s="9">
        <v>0</v>
      </c>
      <c r="H171" s="9">
        <v>0</v>
      </c>
      <c r="I171" s="9">
        <v>0</v>
      </c>
      <c r="J171" s="9">
        <v>0</v>
      </c>
      <c r="K171" s="9">
        <v>0</v>
      </c>
      <c r="L171" s="9">
        <v>0</v>
      </c>
      <c r="M171" s="9">
        <v>0</v>
      </c>
      <c r="N171" s="9">
        <v>0</v>
      </c>
      <c r="O171" s="9"/>
      <c r="P171" s="9">
        <v>0</v>
      </c>
      <c r="Q171" s="17"/>
      <c r="R171" s="23"/>
      <c r="S171" s="17"/>
      <c r="T171" s="17"/>
      <c r="U171" s="17"/>
      <c r="V171" s="17"/>
    </row>
    <row r="172" spans="1:22" ht="12.75" customHeight="1" x14ac:dyDescent="0.2">
      <c r="A172" s="2" t="s">
        <v>467</v>
      </c>
      <c r="B172" s="2" t="s">
        <v>79</v>
      </c>
      <c r="C172" s="9">
        <v>300</v>
      </c>
      <c r="D172" s="9">
        <v>0</v>
      </c>
      <c r="E172" s="9">
        <v>0</v>
      </c>
      <c r="F172" s="9">
        <v>0</v>
      </c>
      <c r="G172" s="9">
        <v>0</v>
      </c>
      <c r="H172" s="9">
        <v>0</v>
      </c>
      <c r="I172" s="9">
        <v>0</v>
      </c>
      <c r="J172" s="9">
        <v>0</v>
      </c>
      <c r="K172" s="9">
        <v>0</v>
      </c>
      <c r="L172" s="9">
        <v>0</v>
      </c>
      <c r="M172" s="9">
        <v>0</v>
      </c>
      <c r="N172" s="9">
        <v>1550</v>
      </c>
      <c r="O172" s="9"/>
      <c r="P172" s="9">
        <v>0</v>
      </c>
      <c r="Q172" s="17"/>
      <c r="R172" s="23"/>
      <c r="S172" s="17"/>
      <c r="T172" s="17"/>
      <c r="U172" s="17"/>
      <c r="V172" s="17"/>
    </row>
    <row r="173" spans="1:22" ht="12.75" customHeight="1" x14ac:dyDescent="0.2">
      <c r="A173" s="2" t="s">
        <v>499</v>
      </c>
      <c r="B173" s="2" t="s">
        <v>80</v>
      </c>
      <c r="C173" s="9">
        <v>7051</v>
      </c>
      <c r="D173" s="9">
        <v>0</v>
      </c>
      <c r="E173" s="9">
        <v>0</v>
      </c>
      <c r="F173" s="9">
        <v>0</v>
      </c>
      <c r="G173" s="9">
        <v>0</v>
      </c>
      <c r="H173" s="9">
        <v>0</v>
      </c>
      <c r="I173" s="9">
        <v>0</v>
      </c>
      <c r="J173" s="9">
        <v>0</v>
      </c>
      <c r="K173" s="9">
        <v>0</v>
      </c>
      <c r="L173" s="9">
        <v>14</v>
      </c>
      <c r="M173" s="9">
        <v>0</v>
      </c>
      <c r="N173" s="9">
        <v>0</v>
      </c>
      <c r="O173" s="9"/>
      <c r="P173" s="9">
        <v>0</v>
      </c>
      <c r="Q173" s="17"/>
      <c r="R173" s="23"/>
      <c r="S173" s="17"/>
      <c r="T173" s="17"/>
      <c r="U173" s="17"/>
      <c r="V173" s="17"/>
    </row>
    <row r="174" spans="1:22" ht="12.75" customHeight="1" x14ac:dyDescent="0.2">
      <c r="A174" s="2" t="s">
        <v>431</v>
      </c>
      <c r="B174" s="2" t="s">
        <v>81</v>
      </c>
      <c r="C174" s="9">
        <v>5613</v>
      </c>
      <c r="D174" s="9">
        <v>2000</v>
      </c>
      <c r="E174" s="9">
        <v>0</v>
      </c>
      <c r="F174" s="9">
        <v>0</v>
      </c>
      <c r="G174" s="9">
        <v>0</v>
      </c>
      <c r="H174" s="9">
        <v>0</v>
      </c>
      <c r="I174" s="9">
        <v>0</v>
      </c>
      <c r="J174" s="9">
        <v>0</v>
      </c>
      <c r="K174" s="9">
        <v>0</v>
      </c>
      <c r="L174" s="9">
        <v>1240</v>
      </c>
      <c r="M174" s="9">
        <v>0</v>
      </c>
      <c r="N174" s="9">
        <v>0</v>
      </c>
      <c r="O174" s="9"/>
      <c r="P174" s="9">
        <v>0</v>
      </c>
      <c r="Q174" s="17"/>
      <c r="R174" s="23"/>
      <c r="S174" s="17"/>
      <c r="T174" s="17"/>
      <c r="U174" s="17"/>
      <c r="V174" s="17"/>
    </row>
    <row r="175" spans="1:22" ht="12.75" customHeight="1" x14ac:dyDescent="0.2">
      <c r="A175" s="2" t="s">
        <v>647</v>
      </c>
      <c r="B175" s="2" t="s">
        <v>82</v>
      </c>
      <c r="C175" s="9">
        <v>22101</v>
      </c>
      <c r="D175" s="9">
        <v>11000</v>
      </c>
      <c r="E175" s="9">
        <v>0</v>
      </c>
      <c r="F175" s="9">
        <v>0</v>
      </c>
      <c r="G175" s="9">
        <v>0</v>
      </c>
      <c r="H175" s="9">
        <v>0</v>
      </c>
      <c r="I175" s="9">
        <v>0</v>
      </c>
      <c r="J175" s="9">
        <v>0</v>
      </c>
      <c r="K175" s="9">
        <v>0</v>
      </c>
      <c r="L175" s="9">
        <v>0</v>
      </c>
      <c r="M175" s="9">
        <v>0</v>
      </c>
      <c r="N175" s="9">
        <v>0</v>
      </c>
      <c r="O175" s="9"/>
      <c r="P175" s="9">
        <v>0</v>
      </c>
      <c r="Q175" s="17"/>
      <c r="R175" s="23"/>
      <c r="S175" s="17"/>
      <c r="T175" s="17"/>
      <c r="U175" s="17"/>
      <c r="V175" s="17"/>
    </row>
    <row r="176" spans="1:22" ht="12.75" customHeight="1" x14ac:dyDescent="0.2">
      <c r="A176" s="2" t="s">
        <v>731</v>
      </c>
      <c r="B176" s="2" t="s">
        <v>83</v>
      </c>
      <c r="C176" s="9">
        <v>43436</v>
      </c>
      <c r="D176" s="9">
        <v>5000</v>
      </c>
      <c r="E176" s="9">
        <v>0</v>
      </c>
      <c r="F176" s="9">
        <v>0</v>
      </c>
      <c r="G176" s="9">
        <v>0</v>
      </c>
      <c r="H176" s="9">
        <v>0</v>
      </c>
      <c r="I176" s="9">
        <v>0</v>
      </c>
      <c r="J176" s="9">
        <v>0</v>
      </c>
      <c r="K176" s="9">
        <v>0</v>
      </c>
      <c r="L176" s="9">
        <v>26350</v>
      </c>
      <c r="M176" s="9">
        <v>0</v>
      </c>
      <c r="N176" s="9">
        <v>0</v>
      </c>
      <c r="O176" s="9"/>
      <c r="P176" s="9">
        <v>5000</v>
      </c>
      <c r="Q176" s="17"/>
      <c r="R176" s="23"/>
      <c r="S176" s="17"/>
      <c r="T176" s="17"/>
      <c r="U176" s="17"/>
      <c r="V176" s="17"/>
    </row>
    <row r="177" spans="1:22" ht="12.75" customHeight="1" x14ac:dyDescent="0.2">
      <c r="A177" s="2" t="s">
        <v>481</v>
      </c>
      <c r="B177" s="2" t="s">
        <v>84</v>
      </c>
      <c r="C177" s="9">
        <v>38518</v>
      </c>
      <c r="D177" s="9">
        <v>3500</v>
      </c>
      <c r="E177" s="9">
        <v>0</v>
      </c>
      <c r="F177" s="9">
        <v>0</v>
      </c>
      <c r="G177" s="9">
        <v>0</v>
      </c>
      <c r="H177" s="9">
        <v>0</v>
      </c>
      <c r="I177" s="9">
        <v>0</v>
      </c>
      <c r="J177" s="9">
        <v>0</v>
      </c>
      <c r="K177" s="9">
        <v>0</v>
      </c>
      <c r="L177" s="9">
        <v>2000</v>
      </c>
      <c r="M177" s="9">
        <v>0</v>
      </c>
      <c r="N177" s="9">
        <v>0</v>
      </c>
      <c r="O177" s="9"/>
      <c r="P177" s="9">
        <v>0</v>
      </c>
      <c r="Q177" s="17"/>
      <c r="R177" s="23"/>
      <c r="S177" s="17"/>
      <c r="T177" s="17"/>
      <c r="U177" s="17"/>
      <c r="V177" s="17"/>
    </row>
    <row r="178" spans="1:22" ht="12.75" customHeight="1" x14ac:dyDescent="0.2">
      <c r="A178" s="2" t="s">
        <v>648</v>
      </c>
      <c r="B178" s="2" t="s">
        <v>327</v>
      </c>
      <c r="C178" s="9">
        <v>0</v>
      </c>
      <c r="D178" s="9">
        <v>0</v>
      </c>
      <c r="E178" s="9">
        <v>0</v>
      </c>
      <c r="F178" s="9">
        <v>0</v>
      </c>
      <c r="G178" s="9">
        <v>0</v>
      </c>
      <c r="H178" s="9">
        <v>0</v>
      </c>
      <c r="I178" s="9">
        <v>0</v>
      </c>
      <c r="J178" s="9">
        <v>0</v>
      </c>
      <c r="K178" s="9">
        <v>0</v>
      </c>
      <c r="L178" s="9">
        <v>850</v>
      </c>
      <c r="M178" s="9">
        <v>15594</v>
      </c>
      <c r="N178" s="9">
        <v>35</v>
      </c>
      <c r="O178" s="9"/>
      <c r="P178" s="9">
        <v>0</v>
      </c>
      <c r="Q178" s="17"/>
      <c r="R178" s="23"/>
      <c r="S178" s="17"/>
      <c r="T178" s="17"/>
      <c r="U178" s="17"/>
      <c r="V178" s="17"/>
    </row>
    <row r="179" spans="1:22" ht="12.75" customHeight="1" x14ac:dyDescent="0.2">
      <c r="A179" s="2" t="s">
        <v>439</v>
      </c>
      <c r="B179" s="2" t="s">
        <v>85</v>
      </c>
      <c r="C179" s="9">
        <v>3385</v>
      </c>
      <c r="D179" s="9">
        <v>4000</v>
      </c>
      <c r="E179" s="9">
        <v>0</v>
      </c>
      <c r="F179" s="9">
        <v>0</v>
      </c>
      <c r="G179" s="9">
        <v>0</v>
      </c>
      <c r="H179" s="9">
        <v>0</v>
      </c>
      <c r="I179" s="9">
        <v>0</v>
      </c>
      <c r="J179" s="9">
        <v>0</v>
      </c>
      <c r="K179" s="9">
        <v>1000</v>
      </c>
      <c r="L179" s="9">
        <v>0</v>
      </c>
      <c r="M179" s="9">
        <v>0</v>
      </c>
      <c r="N179" s="9">
        <v>0</v>
      </c>
      <c r="O179" s="9"/>
      <c r="P179" s="9">
        <v>248</v>
      </c>
      <c r="R179" s="8"/>
    </row>
    <row r="180" spans="1:22" ht="12.75" customHeight="1" x14ac:dyDescent="0.2">
      <c r="A180" s="2" t="s">
        <v>474</v>
      </c>
      <c r="B180" s="2" t="s">
        <v>363</v>
      </c>
      <c r="C180" s="9">
        <v>102068</v>
      </c>
      <c r="D180" s="9">
        <v>0</v>
      </c>
      <c r="E180" s="9">
        <v>0</v>
      </c>
      <c r="F180" s="9">
        <v>0</v>
      </c>
      <c r="G180" s="9">
        <v>0</v>
      </c>
      <c r="H180" s="9">
        <v>0</v>
      </c>
      <c r="I180" s="9">
        <v>0</v>
      </c>
      <c r="J180" s="9">
        <v>1679</v>
      </c>
      <c r="K180" s="9">
        <v>0</v>
      </c>
      <c r="L180" s="9">
        <v>0</v>
      </c>
      <c r="M180" s="9">
        <v>0</v>
      </c>
      <c r="N180" s="9">
        <v>0</v>
      </c>
      <c r="O180" s="9"/>
      <c r="P180" s="9">
        <v>0</v>
      </c>
      <c r="R180" s="8"/>
    </row>
    <row r="181" spans="1:22" ht="12.75" customHeight="1" x14ac:dyDescent="0.2">
      <c r="A181" s="2" t="s">
        <v>793</v>
      </c>
      <c r="B181" s="2" t="s">
        <v>328</v>
      </c>
      <c r="C181" s="9">
        <v>2482</v>
      </c>
      <c r="D181" s="9">
        <v>0</v>
      </c>
      <c r="E181" s="9">
        <v>0</v>
      </c>
      <c r="F181" s="9">
        <v>0</v>
      </c>
      <c r="G181" s="9">
        <v>0</v>
      </c>
      <c r="H181" s="9">
        <v>0</v>
      </c>
      <c r="I181" s="9">
        <v>0</v>
      </c>
      <c r="J181" s="9">
        <v>0</v>
      </c>
      <c r="K181" s="9">
        <v>0</v>
      </c>
      <c r="L181" s="9">
        <v>0</v>
      </c>
      <c r="M181" s="9">
        <v>0</v>
      </c>
      <c r="N181" s="9">
        <v>0</v>
      </c>
      <c r="O181" s="9"/>
      <c r="P181" s="9">
        <v>0</v>
      </c>
      <c r="Q181" s="17"/>
      <c r="R181" s="23"/>
      <c r="S181" s="17"/>
      <c r="T181" s="17"/>
      <c r="U181" s="17"/>
      <c r="V181" s="17"/>
    </row>
    <row r="182" spans="1:22" ht="12.75" customHeight="1" x14ac:dyDescent="0.2">
      <c r="A182" s="2" t="s">
        <v>755</v>
      </c>
      <c r="B182" s="2" t="s">
        <v>329</v>
      </c>
      <c r="C182" s="9">
        <v>35230</v>
      </c>
      <c r="D182" s="9">
        <v>10000</v>
      </c>
      <c r="E182" s="9">
        <v>0</v>
      </c>
      <c r="F182" s="9">
        <v>0</v>
      </c>
      <c r="G182" s="9">
        <v>0</v>
      </c>
      <c r="H182" s="9">
        <v>0</v>
      </c>
      <c r="I182" s="9">
        <v>0</v>
      </c>
      <c r="J182" s="9">
        <v>0</v>
      </c>
      <c r="K182" s="9">
        <v>0</v>
      </c>
      <c r="L182" s="9">
        <v>0</v>
      </c>
      <c r="M182" s="9">
        <v>0</v>
      </c>
      <c r="N182" s="9">
        <v>0</v>
      </c>
      <c r="O182" s="9"/>
      <c r="P182" s="9">
        <v>0</v>
      </c>
      <c r="Q182" s="17"/>
      <c r="R182" s="23"/>
      <c r="S182" s="17"/>
      <c r="T182" s="17"/>
      <c r="U182" s="17"/>
      <c r="V182" s="17"/>
    </row>
    <row r="183" spans="1:22" ht="12.75" customHeight="1" x14ac:dyDescent="0.2">
      <c r="A183" s="2" t="s">
        <v>447</v>
      </c>
      <c r="B183" s="2" t="s">
        <v>86</v>
      </c>
      <c r="C183" s="9">
        <v>6355</v>
      </c>
      <c r="D183" s="9">
        <v>0</v>
      </c>
      <c r="E183" s="9">
        <v>0</v>
      </c>
      <c r="F183" s="9">
        <v>0</v>
      </c>
      <c r="G183" s="9">
        <v>0</v>
      </c>
      <c r="H183" s="9">
        <v>0</v>
      </c>
      <c r="I183" s="9">
        <v>0</v>
      </c>
      <c r="J183" s="9">
        <v>0</v>
      </c>
      <c r="K183" s="9">
        <v>0</v>
      </c>
      <c r="L183" s="9">
        <v>0</v>
      </c>
      <c r="M183" s="9">
        <v>9698</v>
      </c>
      <c r="N183" s="9">
        <v>0</v>
      </c>
      <c r="O183" s="9"/>
      <c r="P183" s="9">
        <v>0</v>
      </c>
      <c r="Q183" s="17"/>
      <c r="R183" s="23"/>
      <c r="S183" s="17"/>
      <c r="T183" s="17"/>
      <c r="U183" s="17"/>
      <c r="V183" s="17"/>
    </row>
    <row r="184" spans="1:22" ht="12.75" customHeight="1" x14ac:dyDescent="0.2">
      <c r="A184" s="2" t="s">
        <v>820</v>
      </c>
      <c r="B184" s="2" t="s">
        <v>376</v>
      </c>
      <c r="C184" s="9">
        <v>0</v>
      </c>
      <c r="D184" s="9">
        <v>0</v>
      </c>
      <c r="E184" s="9">
        <v>0</v>
      </c>
      <c r="F184" s="9">
        <v>0</v>
      </c>
      <c r="G184" s="9">
        <v>0</v>
      </c>
      <c r="H184" s="9">
        <v>0</v>
      </c>
      <c r="I184" s="9">
        <v>0</v>
      </c>
      <c r="J184" s="9">
        <v>0</v>
      </c>
      <c r="K184" s="9">
        <v>0</v>
      </c>
      <c r="L184" s="9">
        <v>0</v>
      </c>
      <c r="M184" s="9">
        <v>0</v>
      </c>
      <c r="N184" s="9">
        <v>0</v>
      </c>
      <c r="O184" s="9"/>
      <c r="P184" s="9">
        <v>2250</v>
      </c>
      <c r="Q184" s="17"/>
      <c r="R184" s="23"/>
      <c r="S184" s="17"/>
      <c r="T184" s="17"/>
      <c r="U184" s="17"/>
      <c r="V184" s="17"/>
    </row>
    <row r="185" spans="1:22" ht="12.75" customHeight="1" x14ac:dyDescent="0.2">
      <c r="A185" s="2" t="s">
        <v>983</v>
      </c>
      <c r="B185" s="2" t="s">
        <v>984</v>
      </c>
      <c r="C185" s="9">
        <v>5891</v>
      </c>
      <c r="D185" s="9">
        <v>3000</v>
      </c>
      <c r="E185" s="9">
        <v>0</v>
      </c>
      <c r="F185" s="9">
        <v>0</v>
      </c>
      <c r="G185" s="9">
        <v>0</v>
      </c>
      <c r="H185" s="9">
        <v>0</v>
      </c>
      <c r="I185" s="9">
        <v>0</v>
      </c>
      <c r="J185" s="9">
        <v>0</v>
      </c>
      <c r="K185" s="9">
        <v>0</v>
      </c>
      <c r="L185" s="9">
        <v>0</v>
      </c>
      <c r="M185" s="9">
        <v>0</v>
      </c>
      <c r="N185" s="9">
        <v>0</v>
      </c>
      <c r="O185" s="9"/>
      <c r="P185" s="9">
        <v>0</v>
      </c>
      <c r="Q185" s="17"/>
      <c r="R185" s="23"/>
      <c r="S185" s="17"/>
      <c r="T185" s="17"/>
      <c r="U185" s="17"/>
      <c r="V185" s="17"/>
    </row>
    <row r="186" spans="1:22" ht="12.75" customHeight="1" x14ac:dyDescent="0.2">
      <c r="A186" s="2" t="s">
        <v>500</v>
      </c>
      <c r="B186" s="2" t="s">
        <v>87</v>
      </c>
      <c r="C186" s="9">
        <v>12000</v>
      </c>
      <c r="D186" s="9">
        <v>6000</v>
      </c>
      <c r="E186" s="9">
        <v>0</v>
      </c>
      <c r="F186" s="9">
        <v>0</v>
      </c>
      <c r="G186" s="9">
        <v>0</v>
      </c>
      <c r="H186" s="9">
        <v>0</v>
      </c>
      <c r="I186" s="9">
        <v>0</v>
      </c>
      <c r="J186" s="9">
        <v>0</v>
      </c>
      <c r="K186" s="9">
        <v>0</v>
      </c>
      <c r="L186" s="9">
        <v>0</v>
      </c>
      <c r="M186" s="9">
        <v>13000</v>
      </c>
      <c r="N186" s="9">
        <v>0</v>
      </c>
      <c r="O186" s="9"/>
      <c r="P186" s="9">
        <v>2000</v>
      </c>
      <c r="Q186" s="17"/>
      <c r="R186" s="23"/>
      <c r="S186" s="17"/>
      <c r="T186" s="17"/>
      <c r="U186" s="17"/>
      <c r="V186" s="17"/>
    </row>
    <row r="187" spans="1:22" ht="12.75" customHeight="1" x14ac:dyDescent="0.2">
      <c r="A187" s="2" t="s">
        <v>414</v>
      </c>
      <c r="B187" s="2" t="s">
        <v>88</v>
      </c>
      <c r="C187" s="9">
        <v>24426</v>
      </c>
      <c r="D187" s="9">
        <v>0</v>
      </c>
      <c r="E187" s="9">
        <v>0</v>
      </c>
      <c r="F187" s="9">
        <v>0</v>
      </c>
      <c r="G187" s="9">
        <v>0</v>
      </c>
      <c r="H187" s="9">
        <v>0</v>
      </c>
      <c r="I187" s="9">
        <v>0</v>
      </c>
      <c r="J187" s="9">
        <v>0</v>
      </c>
      <c r="K187" s="9">
        <v>0</v>
      </c>
      <c r="L187" s="9">
        <v>0</v>
      </c>
      <c r="M187" s="9">
        <v>0</v>
      </c>
      <c r="N187" s="9">
        <v>0</v>
      </c>
      <c r="O187" s="9"/>
      <c r="P187" s="9">
        <v>0</v>
      </c>
      <c r="Q187" s="17"/>
      <c r="R187" s="23"/>
      <c r="S187" s="17"/>
      <c r="T187" s="17"/>
      <c r="U187" s="17"/>
      <c r="V187" s="17"/>
    </row>
    <row r="188" spans="1:22" ht="12.75" customHeight="1" x14ac:dyDescent="0.2">
      <c r="A188" s="2" t="s">
        <v>985</v>
      </c>
      <c r="B188" s="2" t="s">
        <v>986</v>
      </c>
      <c r="C188" s="9">
        <v>7965</v>
      </c>
      <c r="D188" s="9">
        <v>0</v>
      </c>
      <c r="E188" s="9">
        <v>0</v>
      </c>
      <c r="F188" s="9">
        <v>0</v>
      </c>
      <c r="G188" s="9">
        <v>0</v>
      </c>
      <c r="H188" s="9">
        <v>0</v>
      </c>
      <c r="I188" s="9">
        <v>0</v>
      </c>
      <c r="J188" s="9">
        <v>0</v>
      </c>
      <c r="K188" s="9">
        <v>0</v>
      </c>
      <c r="L188" s="9">
        <v>0</v>
      </c>
      <c r="M188" s="9">
        <v>0</v>
      </c>
      <c r="N188" s="9">
        <v>0</v>
      </c>
      <c r="O188" s="9"/>
      <c r="P188" s="9">
        <v>0</v>
      </c>
      <c r="Q188" s="17"/>
      <c r="R188" s="23"/>
      <c r="S188" s="17"/>
      <c r="T188" s="17"/>
      <c r="U188" s="17"/>
      <c r="V188" s="17"/>
    </row>
    <row r="189" spans="1:22" ht="12.75" customHeight="1" x14ac:dyDescent="0.2">
      <c r="A189" s="2" t="s">
        <v>987</v>
      </c>
      <c r="B189" s="2" t="s">
        <v>988</v>
      </c>
      <c r="C189" s="9">
        <v>0</v>
      </c>
      <c r="D189" s="9">
        <v>0</v>
      </c>
      <c r="E189" s="9">
        <v>0</v>
      </c>
      <c r="F189" s="9">
        <v>0</v>
      </c>
      <c r="G189" s="9">
        <v>0</v>
      </c>
      <c r="H189" s="9">
        <v>0</v>
      </c>
      <c r="I189" s="9">
        <v>0</v>
      </c>
      <c r="J189" s="9">
        <v>0</v>
      </c>
      <c r="K189" s="9">
        <v>11000</v>
      </c>
      <c r="L189" s="9">
        <v>0</v>
      </c>
      <c r="M189" s="9">
        <v>0</v>
      </c>
      <c r="N189" s="9">
        <v>0</v>
      </c>
      <c r="O189" s="9"/>
      <c r="P189" s="9">
        <v>0</v>
      </c>
      <c r="Q189" s="17"/>
      <c r="R189" s="23"/>
      <c r="S189" s="17"/>
      <c r="T189" s="17"/>
      <c r="U189" s="17"/>
      <c r="V189" s="17"/>
    </row>
    <row r="190" spans="1:22" ht="12.75" customHeight="1" x14ac:dyDescent="0.2">
      <c r="A190" s="2" t="s">
        <v>989</v>
      </c>
      <c r="B190" s="2" t="s">
        <v>990</v>
      </c>
      <c r="C190" s="9">
        <v>15918</v>
      </c>
      <c r="D190" s="9">
        <v>20200</v>
      </c>
      <c r="E190" s="9">
        <v>0</v>
      </c>
      <c r="F190" s="9">
        <v>0</v>
      </c>
      <c r="G190" s="9">
        <v>0</v>
      </c>
      <c r="H190" s="9">
        <v>0</v>
      </c>
      <c r="I190" s="9">
        <v>0</v>
      </c>
      <c r="J190" s="9">
        <v>0</v>
      </c>
      <c r="K190" s="9">
        <v>6000</v>
      </c>
      <c r="L190" s="9">
        <v>0</v>
      </c>
      <c r="M190" s="9">
        <v>0</v>
      </c>
      <c r="N190" s="9">
        <v>0</v>
      </c>
      <c r="O190" s="9"/>
      <c r="P190" s="9">
        <v>0</v>
      </c>
      <c r="Q190" s="17"/>
      <c r="R190" s="23"/>
      <c r="S190" s="17"/>
      <c r="T190" s="17"/>
      <c r="U190" s="17"/>
      <c r="V190" s="17"/>
    </row>
    <row r="191" spans="1:22" ht="12.75" customHeight="1" x14ac:dyDescent="0.2">
      <c r="A191" s="2" t="s">
        <v>640</v>
      </c>
      <c r="B191" s="2" t="s">
        <v>89</v>
      </c>
      <c r="C191" s="9">
        <v>3007</v>
      </c>
      <c r="D191" s="9">
        <v>23628</v>
      </c>
      <c r="E191" s="9">
        <v>0</v>
      </c>
      <c r="F191" s="9">
        <v>0</v>
      </c>
      <c r="G191" s="9">
        <v>0</v>
      </c>
      <c r="H191" s="9">
        <v>0</v>
      </c>
      <c r="I191" s="9">
        <v>0</v>
      </c>
      <c r="J191" s="9">
        <v>0</v>
      </c>
      <c r="K191" s="9">
        <v>0</v>
      </c>
      <c r="L191" s="9">
        <v>0</v>
      </c>
      <c r="M191" s="9">
        <v>0</v>
      </c>
      <c r="N191" s="9">
        <v>0</v>
      </c>
      <c r="O191" s="9"/>
      <c r="P191" s="9">
        <v>0</v>
      </c>
      <c r="Q191" s="17"/>
      <c r="R191" s="23"/>
      <c r="S191" s="17"/>
      <c r="T191" s="17"/>
      <c r="U191" s="17"/>
      <c r="V191" s="17"/>
    </row>
    <row r="192" spans="1:22" ht="12.75" customHeight="1" x14ac:dyDescent="0.2">
      <c r="A192" s="2" t="s">
        <v>490</v>
      </c>
      <c r="B192" s="2" t="s">
        <v>90</v>
      </c>
      <c r="C192" s="9">
        <v>0</v>
      </c>
      <c r="D192" s="9">
        <v>0</v>
      </c>
      <c r="E192" s="9">
        <v>0</v>
      </c>
      <c r="F192" s="9">
        <v>0</v>
      </c>
      <c r="G192" s="9">
        <v>0</v>
      </c>
      <c r="H192" s="9">
        <v>0</v>
      </c>
      <c r="I192" s="9">
        <v>0</v>
      </c>
      <c r="J192" s="9">
        <v>0</v>
      </c>
      <c r="K192" s="9">
        <v>0</v>
      </c>
      <c r="L192" s="9">
        <v>2036</v>
      </c>
      <c r="M192" s="9">
        <v>10000</v>
      </c>
      <c r="N192" s="9">
        <v>0</v>
      </c>
      <c r="O192" s="9"/>
      <c r="P192" s="9">
        <v>0</v>
      </c>
      <c r="Q192" s="17"/>
      <c r="R192" s="23"/>
      <c r="S192" s="17"/>
      <c r="T192" s="17"/>
      <c r="U192" s="17"/>
      <c r="V192" s="17"/>
    </row>
    <row r="193" spans="1:22" ht="12.75" customHeight="1" x14ac:dyDescent="0.2">
      <c r="A193" s="2" t="s">
        <v>551</v>
      </c>
      <c r="B193" s="2" t="s">
        <v>91</v>
      </c>
      <c r="C193" s="9">
        <v>2813</v>
      </c>
      <c r="D193" s="9">
        <v>0</v>
      </c>
      <c r="E193" s="9">
        <v>0</v>
      </c>
      <c r="F193" s="9">
        <v>0</v>
      </c>
      <c r="G193" s="9">
        <v>0</v>
      </c>
      <c r="H193" s="9">
        <v>0</v>
      </c>
      <c r="I193" s="9">
        <v>0</v>
      </c>
      <c r="J193" s="9">
        <v>0</v>
      </c>
      <c r="K193" s="9">
        <v>0</v>
      </c>
      <c r="L193" s="9">
        <v>0</v>
      </c>
      <c r="M193" s="9">
        <v>0</v>
      </c>
      <c r="N193" s="9">
        <v>0</v>
      </c>
      <c r="O193" s="9"/>
      <c r="P193" s="9">
        <v>0</v>
      </c>
      <c r="Q193" s="17"/>
      <c r="R193" s="23"/>
      <c r="S193" s="17"/>
      <c r="T193" s="17"/>
      <c r="U193" s="17"/>
      <c r="V193" s="17"/>
    </row>
    <row r="194" spans="1:22" ht="12.75" customHeight="1" x14ac:dyDescent="0.2">
      <c r="A194" s="2" t="s">
        <v>694</v>
      </c>
      <c r="B194" s="2" t="s">
        <v>92</v>
      </c>
      <c r="C194" s="9">
        <v>177370</v>
      </c>
      <c r="D194" s="9">
        <v>21000</v>
      </c>
      <c r="E194" s="9">
        <v>0</v>
      </c>
      <c r="F194" s="9">
        <v>0</v>
      </c>
      <c r="G194" s="9">
        <v>0</v>
      </c>
      <c r="H194" s="9">
        <v>0</v>
      </c>
      <c r="I194" s="9">
        <v>0</v>
      </c>
      <c r="J194" s="9">
        <v>0</v>
      </c>
      <c r="K194" s="9">
        <v>0</v>
      </c>
      <c r="L194" s="9">
        <v>0</v>
      </c>
      <c r="M194" s="9">
        <v>0</v>
      </c>
      <c r="N194" s="9">
        <v>0</v>
      </c>
      <c r="O194" s="9"/>
      <c r="P194" s="9">
        <v>20000</v>
      </c>
      <c r="Q194" s="17"/>
      <c r="R194" s="23"/>
      <c r="S194" s="17"/>
      <c r="T194" s="17"/>
      <c r="U194" s="17"/>
      <c r="V194" s="17"/>
    </row>
    <row r="195" spans="1:22" ht="12.75" customHeight="1" x14ac:dyDescent="0.2">
      <c r="A195" s="2" t="s">
        <v>610</v>
      </c>
      <c r="B195" s="2" t="s">
        <v>93</v>
      </c>
      <c r="C195" s="9">
        <v>3505</v>
      </c>
      <c r="D195" s="9">
        <v>0</v>
      </c>
      <c r="E195" s="9">
        <v>0</v>
      </c>
      <c r="F195" s="9">
        <v>0</v>
      </c>
      <c r="G195" s="9">
        <v>0</v>
      </c>
      <c r="H195" s="9">
        <v>0</v>
      </c>
      <c r="I195" s="9">
        <v>0</v>
      </c>
      <c r="J195" s="9">
        <v>0</v>
      </c>
      <c r="K195" s="9">
        <v>0</v>
      </c>
      <c r="L195" s="9">
        <v>0</v>
      </c>
      <c r="M195" s="9">
        <v>0</v>
      </c>
      <c r="N195" s="9">
        <v>0</v>
      </c>
      <c r="O195" s="9"/>
      <c r="P195" s="9">
        <v>0</v>
      </c>
      <c r="Q195" s="17"/>
      <c r="R195" s="23"/>
      <c r="S195" s="17"/>
      <c r="T195" s="17"/>
      <c r="U195" s="17"/>
      <c r="V195" s="17"/>
    </row>
    <row r="196" spans="1:22" ht="12.75" customHeight="1" x14ac:dyDescent="0.2">
      <c r="A196" s="2" t="s">
        <v>491</v>
      </c>
      <c r="B196" s="2" t="s">
        <v>94</v>
      </c>
      <c r="C196" s="9">
        <v>9000</v>
      </c>
      <c r="D196" s="9">
        <v>4000</v>
      </c>
      <c r="E196" s="9">
        <v>0</v>
      </c>
      <c r="F196" s="9">
        <v>0</v>
      </c>
      <c r="G196" s="9">
        <v>0</v>
      </c>
      <c r="H196" s="9">
        <v>0</v>
      </c>
      <c r="I196" s="9">
        <v>0</v>
      </c>
      <c r="J196" s="9">
        <v>0</v>
      </c>
      <c r="K196" s="9">
        <v>0</v>
      </c>
      <c r="L196" s="9">
        <v>0</v>
      </c>
      <c r="M196" s="9">
        <v>0</v>
      </c>
      <c r="N196" s="9">
        <v>0</v>
      </c>
      <c r="O196" s="9"/>
      <c r="P196" s="9">
        <v>0</v>
      </c>
      <c r="Q196" s="17"/>
      <c r="R196" s="23"/>
      <c r="S196" s="17"/>
      <c r="T196" s="17"/>
      <c r="U196" s="17"/>
      <c r="V196" s="17"/>
    </row>
    <row r="197" spans="1:22" ht="12.75" customHeight="1" x14ac:dyDescent="0.2">
      <c r="A197" s="2" t="s">
        <v>756</v>
      </c>
      <c r="B197" s="2" t="s">
        <v>857</v>
      </c>
      <c r="C197" s="9">
        <v>11650</v>
      </c>
      <c r="D197" s="9">
        <v>9214</v>
      </c>
      <c r="E197" s="9">
        <v>0</v>
      </c>
      <c r="F197" s="9">
        <v>0</v>
      </c>
      <c r="G197" s="9">
        <v>0</v>
      </c>
      <c r="H197" s="9">
        <v>0</v>
      </c>
      <c r="I197" s="9">
        <v>0</v>
      </c>
      <c r="J197" s="9">
        <v>0</v>
      </c>
      <c r="K197" s="9">
        <v>0</v>
      </c>
      <c r="L197" s="9">
        <v>1300</v>
      </c>
      <c r="M197" s="9">
        <v>0</v>
      </c>
      <c r="N197" s="9">
        <v>0</v>
      </c>
      <c r="O197" s="9"/>
      <c r="P197" s="9">
        <v>0</v>
      </c>
      <c r="Q197" s="17"/>
      <c r="R197" s="23"/>
      <c r="S197" s="17"/>
      <c r="T197" s="17"/>
      <c r="U197" s="17"/>
      <c r="V197" s="17"/>
    </row>
    <row r="198" spans="1:22" ht="12.75" customHeight="1" x14ac:dyDescent="0.2">
      <c r="A198" s="2" t="s">
        <v>487</v>
      </c>
      <c r="B198" s="2" t="s">
        <v>330</v>
      </c>
      <c r="C198" s="9">
        <v>80409</v>
      </c>
      <c r="D198" s="9">
        <v>0</v>
      </c>
      <c r="E198" s="9">
        <v>0</v>
      </c>
      <c r="F198" s="9">
        <v>0</v>
      </c>
      <c r="G198" s="9">
        <v>0</v>
      </c>
      <c r="H198" s="9">
        <v>0</v>
      </c>
      <c r="I198" s="9">
        <v>0</v>
      </c>
      <c r="J198" s="9">
        <v>0</v>
      </c>
      <c r="K198" s="9">
        <v>0</v>
      </c>
      <c r="L198" s="9">
        <v>0</v>
      </c>
      <c r="M198" s="9">
        <v>19652</v>
      </c>
      <c r="N198" s="9">
        <v>0</v>
      </c>
      <c r="O198" s="9"/>
      <c r="P198" s="9">
        <v>0</v>
      </c>
      <c r="R198" s="8"/>
    </row>
    <row r="199" spans="1:22" ht="12.75" customHeight="1" x14ac:dyDescent="0.2">
      <c r="A199" s="2" t="s">
        <v>501</v>
      </c>
      <c r="B199" s="2" t="s">
        <v>95</v>
      </c>
      <c r="C199" s="9">
        <v>3000</v>
      </c>
      <c r="D199" s="9">
        <v>1000</v>
      </c>
      <c r="E199" s="9">
        <v>0</v>
      </c>
      <c r="F199" s="9">
        <v>0</v>
      </c>
      <c r="G199" s="9">
        <v>0</v>
      </c>
      <c r="H199" s="9">
        <v>0</v>
      </c>
      <c r="I199" s="9">
        <v>0</v>
      </c>
      <c r="J199" s="9">
        <v>0</v>
      </c>
      <c r="K199" s="9">
        <v>0</v>
      </c>
      <c r="L199" s="9">
        <v>1288</v>
      </c>
      <c r="M199" s="9">
        <v>0</v>
      </c>
      <c r="N199" s="9">
        <v>0</v>
      </c>
      <c r="O199" s="9"/>
      <c r="P199" s="9">
        <v>0</v>
      </c>
      <c r="Q199" s="17"/>
      <c r="R199" s="23"/>
      <c r="S199" s="17"/>
      <c r="T199" s="17"/>
      <c r="U199" s="17"/>
      <c r="V199" s="17"/>
    </row>
    <row r="200" spans="1:22" ht="12.75" customHeight="1" x14ac:dyDescent="0.2">
      <c r="A200" s="2" t="s">
        <v>538</v>
      </c>
      <c r="B200" s="2" t="s">
        <v>96</v>
      </c>
      <c r="C200" s="9">
        <v>3160</v>
      </c>
      <c r="D200" s="9">
        <v>1000</v>
      </c>
      <c r="E200" s="9">
        <v>0</v>
      </c>
      <c r="F200" s="9">
        <v>0</v>
      </c>
      <c r="G200" s="9">
        <v>0</v>
      </c>
      <c r="H200" s="9">
        <v>0</v>
      </c>
      <c r="I200" s="9">
        <v>0</v>
      </c>
      <c r="J200" s="9">
        <v>0</v>
      </c>
      <c r="K200" s="9">
        <v>0</v>
      </c>
      <c r="L200" s="9">
        <v>2250</v>
      </c>
      <c r="M200" s="9">
        <v>0</v>
      </c>
      <c r="N200" s="9">
        <v>0</v>
      </c>
      <c r="O200" s="9"/>
      <c r="P200" s="9">
        <v>0</v>
      </c>
      <c r="Q200" s="17"/>
      <c r="R200" s="23"/>
      <c r="S200" s="17"/>
      <c r="T200" s="17"/>
      <c r="U200" s="17"/>
      <c r="V200" s="17"/>
    </row>
    <row r="201" spans="1:22" ht="12.75" customHeight="1" x14ac:dyDescent="0.2">
      <c r="A201" s="2" t="s">
        <v>582</v>
      </c>
      <c r="B201" s="2" t="s">
        <v>97</v>
      </c>
      <c r="C201" s="9">
        <v>3146</v>
      </c>
      <c r="D201" s="9">
        <v>0</v>
      </c>
      <c r="E201" s="9">
        <v>0</v>
      </c>
      <c r="F201" s="9">
        <v>0</v>
      </c>
      <c r="G201" s="9">
        <v>0</v>
      </c>
      <c r="H201" s="9">
        <v>0</v>
      </c>
      <c r="I201" s="9">
        <v>0</v>
      </c>
      <c r="J201" s="9">
        <v>0</v>
      </c>
      <c r="K201" s="9">
        <v>0</v>
      </c>
      <c r="L201" s="9">
        <v>0</v>
      </c>
      <c r="M201" s="9">
        <v>0</v>
      </c>
      <c r="N201" s="9">
        <v>0</v>
      </c>
      <c r="O201" s="9"/>
      <c r="P201" s="9">
        <v>0</v>
      </c>
      <c r="Q201" s="17"/>
      <c r="R201" s="23"/>
      <c r="S201" s="17"/>
      <c r="T201" s="17"/>
      <c r="U201" s="17"/>
      <c r="V201" s="17"/>
    </row>
    <row r="202" spans="1:22" ht="12.75" customHeight="1" x14ac:dyDescent="0.2">
      <c r="A202" s="2" t="s">
        <v>744</v>
      </c>
      <c r="B202" s="2" t="s">
        <v>331</v>
      </c>
      <c r="C202" s="9">
        <v>45300</v>
      </c>
      <c r="D202" s="9">
        <v>2000</v>
      </c>
      <c r="E202" s="9">
        <v>0</v>
      </c>
      <c r="F202" s="9">
        <v>0</v>
      </c>
      <c r="G202" s="9">
        <v>0</v>
      </c>
      <c r="H202" s="9">
        <v>0</v>
      </c>
      <c r="I202" s="9">
        <v>0</v>
      </c>
      <c r="J202" s="9">
        <v>0</v>
      </c>
      <c r="K202" s="9">
        <v>0</v>
      </c>
      <c r="L202" s="9">
        <v>0</v>
      </c>
      <c r="M202" s="9">
        <v>0</v>
      </c>
      <c r="N202" s="9">
        <v>0</v>
      </c>
      <c r="O202" s="9"/>
      <c r="P202" s="9">
        <v>0</v>
      </c>
      <c r="Q202" s="17"/>
      <c r="R202" s="23"/>
      <c r="S202" s="17"/>
      <c r="T202" s="17"/>
      <c r="U202" s="17"/>
      <c r="V202" s="17"/>
    </row>
    <row r="203" spans="1:22" ht="12.75" customHeight="1" x14ac:dyDescent="0.2">
      <c r="A203" s="2" t="s">
        <v>804</v>
      </c>
      <c r="B203" s="2" t="s">
        <v>332</v>
      </c>
      <c r="C203" s="9">
        <v>0</v>
      </c>
      <c r="D203" s="9">
        <v>0</v>
      </c>
      <c r="E203" s="9">
        <v>0</v>
      </c>
      <c r="F203" s="9">
        <v>0</v>
      </c>
      <c r="G203" s="9">
        <v>0</v>
      </c>
      <c r="H203" s="9">
        <v>0</v>
      </c>
      <c r="I203" s="9">
        <v>0</v>
      </c>
      <c r="J203" s="9">
        <v>0</v>
      </c>
      <c r="K203" s="9">
        <v>0</v>
      </c>
      <c r="L203" s="9">
        <v>0</v>
      </c>
      <c r="M203" s="9">
        <v>0</v>
      </c>
      <c r="N203" s="9">
        <v>0</v>
      </c>
      <c r="O203" s="9"/>
      <c r="P203" s="9">
        <v>0</v>
      </c>
      <c r="Q203" s="17"/>
      <c r="R203" s="23"/>
      <c r="S203" s="17"/>
      <c r="T203" s="17"/>
      <c r="U203" s="17"/>
      <c r="V203" s="17"/>
    </row>
    <row r="204" spans="1:22" ht="12.75" customHeight="1" x14ac:dyDescent="0.2">
      <c r="A204" s="2" t="s">
        <v>814</v>
      </c>
      <c r="B204" s="2" t="s">
        <v>900</v>
      </c>
      <c r="C204" s="9">
        <v>21500</v>
      </c>
      <c r="D204" s="9">
        <v>13000</v>
      </c>
      <c r="E204" s="9">
        <v>0</v>
      </c>
      <c r="F204" s="9">
        <v>0</v>
      </c>
      <c r="G204" s="9">
        <v>0</v>
      </c>
      <c r="H204" s="9">
        <v>0</v>
      </c>
      <c r="I204" s="9">
        <v>0</v>
      </c>
      <c r="J204" s="9">
        <v>0</v>
      </c>
      <c r="K204" s="9">
        <v>43500</v>
      </c>
      <c r="L204" s="9">
        <v>0</v>
      </c>
      <c r="M204" s="9">
        <v>0</v>
      </c>
      <c r="N204" s="9">
        <v>0</v>
      </c>
      <c r="O204" s="9"/>
      <c r="P204" s="9">
        <v>40500</v>
      </c>
      <c r="Q204" s="17"/>
      <c r="R204" s="23"/>
      <c r="S204" s="17"/>
      <c r="T204" s="17"/>
      <c r="U204" s="17"/>
      <c r="V204" s="17"/>
    </row>
    <row r="205" spans="1:22" ht="12.75" customHeight="1" x14ac:dyDescent="0.2">
      <c r="A205" s="2" t="s">
        <v>772</v>
      </c>
      <c r="B205" s="2" t="s">
        <v>333</v>
      </c>
      <c r="C205" s="9">
        <v>58350</v>
      </c>
      <c r="D205" s="9">
        <v>7900</v>
      </c>
      <c r="E205" s="9">
        <v>0</v>
      </c>
      <c r="F205" s="9">
        <v>0</v>
      </c>
      <c r="G205" s="9">
        <v>0</v>
      </c>
      <c r="H205" s="9">
        <v>0</v>
      </c>
      <c r="I205" s="9">
        <v>0</v>
      </c>
      <c r="J205" s="9">
        <v>0</v>
      </c>
      <c r="K205" s="9">
        <v>0</v>
      </c>
      <c r="L205" s="9">
        <v>13400</v>
      </c>
      <c r="M205" s="9">
        <v>0</v>
      </c>
      <c r="N205" s="9">
        <v>0</v>
      </c>
      <c r="O205" s="9"/>
      <c r="P205" s="9">
        <v>0</v>
      </c>
      <c r="Q205" s="17"/>
      <c r="R205" s="23"/>
      <c r="S205" s="17"/>
      <c r="T205" s="17"/>
      <c r="U205" s="17"/>
      <c r="V205" s="17"/>
    </row>
    <row r="206" spans="1:22" ht="12.75" customHeight="1" x14ac:dyDescent="0.2">
      <c r="A206" s="2" t="s">
        <v>811</v>
      </c>
      <c r="B206" s="2" t="s">
        <v>334</v>
      </c>
      <c r="C206" s="9">
        <v>5712</v>
      </c>
      <c r="D206" s="9">
        <v>0</v>
      </c>
      <c r="E206" s="9">
        <v>0</v>
      </c>
      <c r="F206" s="9">
        <v>0</v>
      </c>
      <c r="G206" s="9">
        <v>0</v>
      </c>
      <c r="H206" s="9">
        <v>0</v>
      </c>
      <c r="I206" s="9">
        <v>0</v>
      </c>
      <c r="J206" s="9">
        <v>0</v>
      </c>
      <c r="K206" s="9">
        <v>0</v>
      </c>
      <c r="L206" s="9">
        <v>0</v>
      </c>
      <c r="M206" s="9">
        <v>0</v>
      </c>
      <c r="N206" s="9">
        <v>14065</v>
      </c>
      <c r="O206" s="9"/>
      <c r="P206" s="9">
        <v>0</v>
      </c>
      <c r="Q206" s="17"/>
      <c r="R206" s="23"/>
      <c r="S206" s="17"/>
      <c r="T206" s="17"/>
      <c r="U206" s="17"/>
      <c r="V206" s="17"/>
    </row>
    <row r="207" spans="1:22" ht="12.75" customHeight="1" x14ac:dyDescent="0.2">
      <c r="A207" s="2" t="s">
        <v>713</v>
      </c>
      <c r="B207" s="2" t="s">
        <v>98</v>
      </c>
      <c r="C207" s="9">
        <v>65000</v>
      </c>
      <c r="D207" s="9">
        <v>15000</v>
      </c>
      <c r="E207" s="9">
        <v>0</v>
      </c>
      <c r="F207" s="9">
        <v>0</v>
      </c>
      <c r="G207" s="9">
        <v>0</v>
      </c>
      <c r="H207" s="9">
        <v>0</v>
      </c>
      <c r="I207" s="9">
        <v>0</v>
      </c>
      <c r="J207" s="9">
        <v>0</v>
      </c>
      <c r="K207" s="9">
        <v>100000</v>
      </c>
      <c r="L207" s="9">
        <v>0</v>
      </c>
      <c r="M207" s="9">
        <v>0</v>
      </c>
      <c r="N207" s="9">
        <v>25000</v>
      </c>
      <c r="O207" s="9"/>
      <c r="P207" s="9">
        <v>44000</v>
      </c>
      <c r="R207" s="8"/>
    </row>
    <row r="208" spans="1:22" ht="12.75" customHeight="1" x14ac:dyDescent="0.2">
      <c r="A208" s="2" t="s">
        <v>649</v>
      </c>
      <c r="B208" s="2" t="s">
        <v>99</v>
      </c>
      <c r="C208" s="9">
        <v>31903</v>
      </c>
      <c r="D208" s="9">
        <v>5000</v>
      </c>
      <c r="E208" s="9">
        <v>0</v>
      </c>
      <c r="F208" s="9">
        <v>0</v>
      </c>
      <c r="G208" s="9">
        <v>0</v>
      </c>
      <c r="H208" s="9">
        <v>0</v>
      </c>
      <c r="I208" s="9">
        <v>0</v>
      </c>
      <c r="J208" s="9">
        <v>0</v>
      </c>
      <c r="K208" s="9">
        <v>0</v>
      </c>
      <c r="L208" s="9">
        <v>12315</v>
      </c>
      <c r="M208" s="9">
        <v>0</v>
      </c>
      <c r="N208" s="9">
        <v>15389</v>
      </c>
      <c r="O208" s="9"/>
      <c r="P208" s="9">
        <v>0</v>
      </c>
      <c r="Q208" s="17"/>
      <c r="R208" s="23"/>
      <c r="S208" s="17"/>
      <c r="T208" s="17"/>
      <c r="U208" s="17"/>
      <c r="V208" s="17"/>
    </row>
    <row r="209" spans="1:22" ht="12.75" customHeight="1" x14ac:dyDescent="0.2">
      <c r="A209" s="2" t="s">
        <v>714</v>
      </c>
      <c r="B209" s="2" t="s">
        <v>100</v>
      </c>
      <c r="C209" s="9">
        <v>71488</v>
      </c>
      <c r="D209" s="9">
        <v>10000</v>
      </c>
      <c r="E209" s="9">
        <v>0</v>
      </c>
      <c r="F209" s="9">
        <v>0</v>
      </c>
      <c r="G209" s="9">
        <v>0</v>
      </c>
      <c r="H209" s="9">
        <v>0</v>
      </c>
      <c r="I209" s="9">
        <v>0</v>
      </c>
      <c r="J209" s="9">
        <v>0</v>
      </c>
      <c r="K209" s="9">
        <v>0</v>
      </c>
      <c r="L209" s="9">
        <v>47954</v>
      </c>
      <c r="M209" s="9">
        <v>0</v>
      </c>
      <c r="N209" s="9">
        <v>0</v>
      </c>
      <c r="O209" s="9"/>
      <c r="P209" s="9">
        <v>4000</v>
      </c>
      <c r="Q209" s="17"/>
      <c r="R209" s="23"/>
      <c r="S209" s="17"/>
      <c r="T209" s="17"/>
      <c r="U209" s="17"/>
      <c r="V209" s="17"/>
    </row>
    <row r="210" spans="1:22" ht="12.75" customHeight="1" x14ac:dyDescent="0.2">
      <c r="A210" s="2" t="s">
        <v>417</v>
      </c>
      <c r="B210" s="2" t="s">
        <v>101</v>
      </c>
      <c r="C210" s="9">
        <v>8600</v>
      </c>
      <c r="D210" s="9">
        <v>7500</v>
      </c>
      <c r="E210" s="9">
        <v>0</v>
      </c>
      <c r="F210" s="9">
        <v>0</v>
      </c>
      <c r="G210" s="9">
        <v>0</v>
      </c>
      <c r="H210" s="9">
        <v>0</v>
      </c>
      <c r="I210" s="9">
        <v>0</v>
      </c>
      <c r="J210" s="9">
        <v>0</v>
      </c>
      <c r="K210" s="9">
        <v>0</v>
      </c>
      <c r="L210" s="9">
        <v>0</v>
      </c>
      <c r="M210" s="9">
        <v>0</v>
      </c>
      <c r="N210" s="9">
        <v>0</v>
      </c>
      <c r="O210" s="9"/>
      <c r="P210" s="9">
        <v>0</v>
      </c>
      <c r="Q210" s="17"/>
      <c r="R210" s="23"/>
      <c r="S210" s="17"/>
      <c r="T210" s="17"/>
      <c r="U210" s="17"/>
      <c r="V210" s="17"/>
    </row>
    <row r="211" spans="1:22" ht="12.75" customHeight="1" x14ac:dyDescent="0.2">
      <c r="A211" s="2" t="s">
        <v>590</v>
      </c>
      <c r="B211" s="2" t="s">
        <v>102</v>
      </c>
      <c r="C211" s="9">
        <v>17459</v>
      </c>
      <c r="D211" s="9">
        <v>2300</v>
      </c>
      <c r="E211" s="9">
        <v>0</v>
      </c>
      <c r="F211" s="9">
        <v>0</v>
      </c>
      <c r="G211" s="9">
        <v>0</v>
      </c>
      <c r="H211" s="9">
        <v>0</v>
      </c>
      <c r="I211" s="9">
        <v>0</v>
      </c>
      <c r="J211" s="9">
        <v>0</v>
      </c>
      <c r="K211" s="9">
        <v>0</v>
      </c>
      <c r="L211" s="9">
        <v>0</v>
      </c>
      <c r="M211" s="9">
        <v>0</v>
      </c>
      <c r="N211" s="9">
        <v>0</v>
      </c>
      <c r="O211" s="9"/>
      <c r="P211" s="9">
        <v>0</v>
      </c>
      <c r="Q211" s="17"/>
      <c r="R211" s="23"/>
      <c r="S211" s="17"/>
      <c r="T211" s="17"/>
      <c r="U211" s="17"/>
      <c r="V211" s="17"/>
    </row>
    <row r="212" spans="1:22" ht="12.75" customHeight="1" x14ac:dyDescent="0.2">
      <c r="A212" s="2" t="s">
        <v>715</v>
      </c>
      <c r="B212" s="2" t="s">
        <v>846</v>
      </c>
      <c r="C212" s="9">
        <v>100000</v>
      </c>
      <c r="D212" s="9">
        <v>0</v>
      </c>
      <c r="E212" s="9">
        <v>0</v>
      </c>
      <c r="F212" s="9">
        <v>0</v>
      </c>
      <c r="G212" s="9">
        <v>0</v>
      </c>
      <c r="H212" s="9">
        <v>0</v>
      </c>
      <c r="I212" s="9">
        <v>0</v>
      </c>
      <c r="J212" s="9">
        <v>0</v>
      </c>
      <c r="K212" s="9">
        <v>0</v>
      </c>
      <c r="L212" s="9">
        <v>12000</v>
      </c>
      <c r="M212" s="9">
        <v>0</v>
      </c>
      <c r="N212" s="9">
        <v>0</v>
      </c>
      <c r="O212" s="9"/>
      <c r="P212" s="9">
        <v>25000</v>
      </c>
      <c r="Q212" s="17"/>
      <c r="R212" s="23"/>
      <c r="S212" s="17"/>
      <c r="T212" s="17"/>
      <c r="U212" s="17"/>
      <c r="V212" s="17"/>
    </row>
    <row r="213" spans="1:22" ht="12.75" customHeight="1" x14ac:dyDescent="0.2">
      <c r="A213" s="2" t="s">
        <v>496</v>
      </c>
      <c r="B213" s="2" t="s">
        <v>335</v>
      </c>
      <c r="C213" s="9">
        <v>143127</v>
      </c>
      <c r="D213" s="9">
        <v>30000</v>
      </c>
      <c r="E213" s="9">
        <v>0</v>
      </c>
      <c r="F213" s="9">
        <v>0</v>
      </c>
      <c r="G213" s="9">
        <v>0</v>
      </c>
      <c r="H213" s="9">
        <v>0</v>
      </c>
      <c r="I213" s="9">
        <v>0</v>
      </c>
      <c r="J213" s="9">
        <v>0</v>
      </c>
      <c r="K213" s="9">
        <v>0</v>
      </c>
      <c r="L213" s="9">
        <v>18080</v>
      </c>
      <c r="M213" s="9">
        <v>0</v>
      </c>
      <c r="N213" s="9">
        <v>0</v>
      </c>
      <c r="O213" s="9"/>
      <c r="P213" s="9">
        <v>0</v>
      </c>
      <c r="Q213" s="17"/>
      <c r="R213" s="23"/>
      <c r="S213" s="17"/>
      <c r="T213" s="17"/>
      <c r="U213" s="17"/>
      <c r="V213" s="17"/>
    </row>
    <row r="214" spans="1:22" ht="12.75" customHeight="1" x14ac:dyDescent="0.2">
      <c r="A214" s="2" t="s">
        <v>566</v>
      </c>
      <c r="B214" s="2" t="s">
        <v>103</v>
      </c>
      <c r="C214" s="9">
        <v>692</v>
      </c>
      <c r="D214" s="9">
        <v>5000</v>
      </c>
      <c r="E214" s="9">
        <v>0</v>
      </c>
      <c r="F214" s="9">
        <v>0</v>
      </c>
      <c r="G214" s="9">
        <v>0</v>
      </c>
      <c r="H214" s="9">
        <v>0</v>
      </c>
      <c r="I214" s="9">
        <v>0</v>
      </c>
      <c r="J214" s="9">
        <v>0</v>
      </c>
      <c r="K214" s="9">
        <v>0</v>
      </c>
      <c r="L214" s="9">
        <v>0</v>
      </c>
      <c r="M214" s="9">
        <v>0</v>
      </c>
      <c r="N214" s="9">
        <v>0</v>
      </c>
      <c r="O214" s="9"/>
      <c r="P214" s="9">
        <v>0</v>
      </c>
      <c r="Q214" s="17"/>
      <c r="R214" s="23"/>
      <c r="S214" s="17"/>
      <c r="T214" s="17"/>
      <c r="U214" s="17"/>
      <c r="V214" s="17"/>
    </row>
    <row r="215" spans="1:22" ht="12.75" customHeight="1" x14ac:dyDescent="0.2">
      <c r="A215" s="2" t="s">
        <v>732</v>
      </c>
      <c r="B215" s="2" t="s">
        <v>104</v>
      </c>
      <c r="C215" s="9">
        <v>47004</v>
      </c>
      <c r="D215" s="9">
        <v>6100</v>
      </c>
      <c r="E215" s="9">
        <v>0</v>
      </c>
      <c r="F215" s="9">
        <v>0</v>
      </c>
      <c r="G215" s="9">
        <v>0</v>
      </c>
      <c r="H215" s="9">
        <v>0</v>
      </c>
      <c r="I215" s="9">
        <v>0</v>
      </c>
      <c r="J215" s="9">
        <v>0</v>
      </c>
      <c r="K215" s="9">
        <v>0</v>
      </c>
      <c r="L215" s="9">
        <v>0</v>
      </c>
      <c r="M215" s="9">
        <v>0</v>
      </c>
      <c r="N215" s="9">
        <v>0</v>
      </c>
      <c r="O215" s="9"/>
      <c r="P215" s="9">
        <v>0</v>
      </c>
      <c r="Q215" s="17"/>
      <c r="R215" s="23"/>
      <c r="S215" s="17"/>
      <c r="T215" s="17"/>
      <c r="U215" s="17"/>
      <c r="V215" s="17"/>
    </row>
    <row r="216" spans="1:22" ht="12.75" customHeight="1" x14ac:dyDescent="0.2">
      <c r="A216" s="2" t="s">
        <v>482</v>
      </c>
      <c r="B216" s="2" t="s">
        <v>105</v>
      </c>
      <c r="C216" s="9">
        <v>2956</v>
      </c>
      <c r="D216" s="9">
        <v>0</v>
      </c>
      <c r="E216" s="9">
        <v>0</v>
      </c>
      <c r="F216" s="9">
        <v>3000</v>
      </c>
      <c r="G216" s="9">
        <v>0</v>
      </c>
      <c r="H216" s="9">
        <v>0</v>
      </c>
      <c r="I216" s="9">
        <v>0</v>
      </c>
      <c r="J216" s="9">
        <v>0</v>
      </c>
      <c r="K216" s="9">
        <v>0</v>
      </c>
      <c r="L216" s="9">
        <v>8200</v>
      </c>
      <c r="M216" s="9">
        <v>0</v>
      </c>
      <c r="N216" s="9">
        <v>0</v>
      </c>
      <c r="O216" s="9"/>
      <c r="P216" s="9">
        <v>0</v>
      </c>
      <c r="Q216" s="17"/>
      <c r="R216" s="23"/>
      <c r="S216" s="17"/>
      <c r="T216" s="17"/>
      <c r="U216" s="17"/>
      <c r="V216" s="17"/>
    </row>
    <row r="217" spans="1:22" ht="12.75" customHeight="1" x14ac:dyDescent="0.2">
      <c r="A217" s="2" t="s">
        <v>593</v>
      </c>
      <c r="B217" s="2" t="s">
        <v>840</v>
      </c>
      <c r="C217" s="9">
        <v>15287</v>
      </c>
      <c r="D217" s="9">
        <v>9000</v>
      </c>
      <c r="E217" s="9">
        <v>0</v>
      </c>
      <c r="F217" s="9">
        <v>0</v>
      </c>
      <c r="G217" s="9">
        <v>0</v>
      </c>
      <c r="H217" s="9">
        <v>0</v>
      </c>
      <c r="I217" s="9">
        <v>0</v>
      </c>
      <c r="J217" s="9">
        <v>0</v>
      </c>
      <c r="K217" s="9">
        <v>0</v>
      </c>
      <c r="L217" s="9">
        <v>0</v>
      </c>
      <c r="M217" s="9">
        <v>0</v>
      </c>
      <c r="N217" s="9">
        <v>0</v>
      </c>
      <c r="O217" s="9"/>
      <c r="P217" s="9">
        <v>0</v>
      </c>
      <c r="Q217" s="17"/>
      <c r="R217" s="23"/>
      <c r="S217" s="17"/>
      <c r="T217" s="17"/>
      <c r="U217" s="17"/>
      <c r="V217" s="17"/>
    </row>
    <row r="218" spans="1:22" ht="12.75" customHeight="1" x14ac:dyDescent="0.2">
      <c r="A218" s="2" t="s">
        <v>733</v>
      </c>
      <c r="B218" s="2" t="s">
        <v>106</v>
      </c>
      <c r="C218" s="9">
        <v>69495</v>
      </c>
      <c r="D218" s="9">
        <v>10900</v>
      </c>
      <c r="E218" s="9">
        <v>0</v>
      </c>
      <c r="F218" s="9">
        <v>0</v>
      </c>
      <c r="G218" s="9">
        <v>0</v>
      </c>
      <c r="H218" s="9">
        <v>0</v>
      </c>
      <c r="I218" s="9">
        <v>4986</v>
      </c>
      <c r="J218" s="9">
        <v>0</v>
      </c>
      <c r="K218" s="9">
        <v>0</v>
      </c>
      <c r="L218" s="9">
        <v>0</v>
      </c>
      <c r="M218" s="9">
        <v>0</v>
      </c>
      <c r="N218" s="9">
        <v>14918</v>
      </c>
      <c r="O218" s="9"/>
      <c r="P218" s="9">
        <v>0</v>
      </c>
      <c r="Q218" s="17"/>
      <c r="R218" s="23"/>
      <c r="S218" s="17"/>
      <c r="T218" s="17"/>
      <c r="U218" s="17"/>
      <c r="V218" s="17"/>
    </row>
    <row r="219" spans="1:22" ht="12.75" customHeight="1" x14ac:dyDescent="0.2">
      <c r="A219" s="2" t="s">
        <v>502</v>
      </c>
      <c r="B219" s="2" t="s">
        <v>107</v>
      </c>
      <c r="C219" s="9">
        <v>2500</v>
      </c>
      <c r="D219" s="9">
        <v>6500</v>
      </c>
      <c r="E219" s="9">
        <v>0</v>
      </c>
      <c r="F219" s="9">
        <v>0</v>
      </c>
      <c r="G219" s="9">
        <v>0</v>
      </c>
      <c r="H219" s="9">
        <v>0</v>
      </c>
      <c r="I219" s="9">
        <v>0</v>
      </c>
      <c r="J219" s="9">
        <v>0</v>
      </c>
      <c r="K219" s="9">
        <v>0</v>
      </c>
      <c r="L219" s="9">
        <v>0</v>
      </c>
      <c r="M219" s="9">
        <v>0</v>
      </c>
      <c r="N219" s="9">
        <v>0</v>
      </c>
      <c r="O219" s="9"/>
      <c r="P219" s="9">
        <v>0</v>
      </c>
      <c r="Q219" s="17"/>
      <c r="R219" s="23"/>
      <c r="S219" s="17"/>
      <c r="T219" s="17"/>
      <c r="U219" s="17"/>
      <c r="V219" s="17"/>
    </row>
    <row r="220" spans="1:22" ht="12.75" customHeight="1" x14ac:dyDescent="0.2">
      <c r="A220" s="2" t="s">
        <v>421</v>
      </c>
      <c r="B220" s="2" t="s">
        <v>108</v>
      </c>
      <c r="C220" s="9">
        <v>30446</v>
      </c>
      <c r="D220" s="9">
        <v>4000</v>
      </c>
      <c r="E220" s="9">
        <v>0</v>
      </c>
      <c r="F220" s="9">
        <v>0</v>
      </c>
      <c r="G220" s="9">
        <v>0</v>
      </c>
      <c r="H220" s="9">
        <v>0</v>
      </c>
      <c r="I220" s="9">
        <v>0</v>
      </c>
      <c r="J220" s="9">
        <v>0</v>
      </c>
      <c r="K220" s="9">
        <v>0</v>
      </c>
      <c r="L220" s="9">
        <v>0</v>
      </c>
      <c r="M220" s="9">
        <v>0</v>
      </c>
      <c r="N220" s="9">
        <v>0</v>
      </c>
      <c r="O220" s="9"/>
      <c r="P220" s="9">
        <v>0</v>
      </c>
      <c r="Q220" s="17"/>
      <c r="R220" s="23"/>
      <c r="S220" s="17"/>
      <c r="T220" s="17"/>
      <c r="U220" s="17"/>
      <c r="V220" s="17"/>
    </row>
    <row r="221" spans="1:22" ht="12.75" customHeight="1" x14ac:dyDescent="0.2">
      <c r="A221" s="2" t="s">
        <v>468</v>
      </c>
      <c r="B221" s="2" t="s">
        <v>109</v>
      </c>
      <c r="C221" s="9">
        <v>3164</v>
      </c>
      <c r="D221" s="9">
        <v>0</v>
      </c>
      <c r="E221" s="9">
        <v>0</v>
      </c>
      <c r="F221" s="9">
        <v>0</v>
      </c>
      <c r="G221" s="9">
        <v>0</v>
      </c>
      <c r="H221" s="9">
        <v>0</v>
      </c>
      <c r="I221" s="9">
        <v>0</v>
      </c>
      <c r="J221" s="9">
        <v>0</v>
      </c>
      <c r="K221" s="9">
        <v>0</v>
      </c>
      <c r="L221" s="9">
        <v>0</v>
      </c>
      <c r="M221" s="9">
        <v>16637</v>
      </c>
      <c r="N221" s="9">
        <v>0</v>
      </c>
      <c r="O221" s="9"/>
      <c r="P221" s="9">
        <v>0</v>
      </c>
      <c r="Q221" s="17"/>
      <c r="R221" s="23"/>
      <c r="S221" s="17"/>
      <c r="T221" s="17"/>
      <c r="U221" s="17"/>
      <c r="V221" s="17"/>
    </row>
    <row r="222" spans="1:22" ht="12.75" customHeight="1" x14ac:dyDescent="0.2">
      <c r="A222" s="2" t="s">
        <v>503</v>
      </c>
      <c r="B222" s="2" t="s">
        <v>110</v>
      </c>
      <c r="C222" s="9">
        <v>3726</v>
      </c>
      <c r="D222" s="9">
        <v>0</v>
      </c>
      <c r="E222" s="9">
        <v>0</v>
      </c>
      <c r="F222" s="9">
        <v>0</v>
      </c>
      <c r="G222" s="9">
        <v>0</v>
      </c>
      <c r="H222" s="9">
        <v>0</v>
      </c>
      <c r="I222" s="9">
        <v>0</v>
      </c>
      <c r="J222" s="9">
        <v>0</v>
      </c>
      <c r="K222" s="9">
        <v>0</v>
      </c>
      <c r="L222" s="9">
        <v>0</v>
      </c>
      <c r="M222" s="9">
        <v>0</v>
      </c>
      <c r="N222" s="9">
        <v>0</v>
      </c>
      <c r="O222" s="9"/>
      <c r="P222" s="9">
        <v>0</v>
      </c>
      <c r="Q222" s="17"/>
      <c r="R222" s="23"/>
      <c r="S222" s="17"/>
      <c r="T222" s="17"/>
      <c r="U222" s="17"/>
      <c r="V222" s="17"/>
    </row>
    <row r="223" spans="1:22" ht="12.75" customHeight="1" x14ac:dyDescent="0.2">
      <c r="A223" s="2" t="s">
        <v>734</v>
      </c>
      <c r="B223" s="2" t="s">
        <v>111</v>
      </c>
      <c r="C223" s="9">
        <v>82255</v>
      </c>
      <c r="D223" s="9">
        <v>0</v>
      </c>
      <c r="E223" s="9">
        <v>0</v>
      </c>
      <c r="F223" s="9">
        <v>0</v>
      </c>
      <c r="G223" s="9">
        <v>0</v>
      </c>
      <c r="H223" s="9">
        <v>0</v>
      </c>
      <c r="I223" s="9">
        <v>0</v>
      </c>
      <c r="J223" s="9">
        <v>0</v>
      </c>
      <c r="K223" s="9">
        <v>0</v>
      </c>
      <c r="L223" s="9">
        <v>0</v>
      </c>
      <c r="M223" s="9">
        <v>0</v>
      </c>
      <c r="N223" s="9">
        <v>0</v>
      </c>
      <c r="O223" s="9"/>
      <c r="P223" s="9">
        <v>0</v>
      </c>
      <c r="R223" s="8"/>
    </row>
    <row r="224" spans="1:22" ht="12.75" customHeight="1" x14ac:dyDescent="0.2">
      <c r="A224" s="2" t="s">
        <v>794</v>
      </c>
      <c r="B224" s="2" t="s">
        <v>885</v>
      </c>
      <c r="C224" s="9">
        <v>0</v>
      </c>
      <c r="D224" s="9">
        <v>0</v>
      </c>
      <c r="E224" s="9">
        <v>0</v>
      </c>
      <c r="F224" s="9">
        <v>0</v>
      </c>
      <c r="G224" s="9">
        <v>0</v>
      </c>
      <c r="H224" s="9">
        <v>0</v>
      </c>
      <c r="I224" s="9">
        <v>0</v>
      </c>
      <c r="J224" s="9">
        <v>0</v>
      </c>
      <c r="K224" s="9">
        <v>0</v>
      </c>
      <c r="L224" s="9">
        <v>0</v>
      </c>
      <c r="M224" s="9">
        <v>0</v>
      </c>
      <c r="N224" s="9">
        <v>0</v>
      </c>
      <c r="O224" s="9"/>
      <c r="P224" s="9">
        <v>0</v>
      </c>
      <c r="Q224" s="17"/>
      <c r="R224" s="23"/>
      <c r="S224" s="17"/>
      <c r="T224" s="17"/>
      <c r="U224" s="17"/>
      <c r="V224" s="17"/>
    </row>
    <row r="225" spans="1:22" ht="12.75" customHeight="1" x14ac:dyDescent="0.2">
      <c r="A225" s="2" t="s">
        <v>508</v>
      </c>
      <c r="B225" s="2" t="s">
        <v>833</v>
      </c>
      <c r="C225" s="9">
        <v>13472</v>
      </c>
      <c r="D225" s="9">
        <v>0</v>
      </c>
      <c r="E225" s="9">
        <v>0</v>
      </c>
      <c r="F225" s="9">
        <v>0</v>
      </c>
      <c r="G225" s="9">
        <v>0</v>
      </c>
      <c r="H225" s="9">
        <v>4</v>
      </c>
      <c r="I225" s="9">
        <v>0</v>
      </c>
      <c r="J225" s="9">
        <v>0</v>
      </c>
      <c r="K225" s="9">
        <v>0</v>
      </c>
      <c r="L225" s="9">
        <v>0</v>
      </c>
      <c r="M225" s="9">
        <v>0</v>
      </c>
      <c r="N225" s="9">
        <v>0</v>
      </c>
      <c r="O225" s="9"/>
      <c r="P225" s="9">
        <v>0</v>
      </c>
      <c r="Q225" s="17"/>
      <c r="R225" s="23"/>
      <c r="S225" s="17"/>
      <c r="T225" s="17"/>
      <c r="U225" s="17"/>
      <c r="V225" s="17"/>
    </row>
    <row r="226" spans="1:22" ht="12.75" customHeight="1" x14ac:dyDescent="0.2">
      <c r="A226" s="2" t="s">
        <v>516</v>
      </c>
      <c r="B226" s="2" t="s">
        <v>336</v>
      </c>
      <c r="C226" s="9">
        <v>42352</v>
      </c>
      <c r="D226" s="9">
        <v>6000</v>
      </c>
      <c r="E226" s="9">
        <v>0</v>
      </c>
      <c r="F226" s="9">
        <v>0</v>
      </c>
      <c r="G226" s="9">
        <v>0</v>
      </c>
      <c r="H226" s="9">
        <v>0</v>
      </c>
      <c r="I226" s="9">
        <v>0</v>
      </c>
      <c r="J226" s="9">
        <v>0</v>
      </c>
      <c r="K226" s="9">
        <v>11200</v>
      </c>
      <c r="L226" s="9">
        <v>0</v>
      </c>
      <c r="M226" s="9">
        <v>0</v>
      </c>
      <c r="N226" s="9">
        <v>0</v>
      </c>
      <c r="O226" s="9"/>
      <c r="P226" s="9">
        <v>0</v>
      </c>
      <c r="Q226" s="17"/>
      <c r="R226" s="23"/>
      <c r="S226" s="17"/>
      <c r="T226" s="17"/>
      <c r="U226" s="17"/>
      <c r="V226" s="17"/>
    </row>
    <row r="227" spans="1:22" ht="12.75" customHeight="1" x14ac:dyDescent="0.2">
      <c r="A227" s="2" t="s">
        <v>757</v>
      </c>
      <c r="B227" s="2" t="s">
        <v>858</v>
      </c>
      <c r="C227" s="9">
        <v>3952</v>
      </c>
      <c r="D227" s="9">
        <v>0</v>
      </c>
      <c r="E227" s="9">
        <v>0</v>
      </c>
      <c r="F227" s="9">
        <v>0</v>
      </c>
      <c r="G227" s="9">
        <v>0</v>
      </c>
      <c r="H227" s="9">
        <v>0</v>
      </c>
      <c r="I227" s="9">
        <v>0</v>
      </c>
      <c r="J227" s="9">
        <v>0</v>
      </c>
      <c r="K227" s="9">
        <v>2500</v>
      </c>
      <c r="L227" s="9">
        <v>0</v>
      </c>
      <c r="M227" s="9">
        <v>0</v>
      </c>
      <c r="N227" s="9">
        <v>0</v>
      </c>
      <c r="O227" s="9"/>
      <c r="P227" s="9">
        <v>2015</v>
      </c>
      <c r="Q227" s="17"/>
      <c r="R227" s="23"/>
      <c r="S227" s="17"/>
      <c r="T227" s="17"/>
      <c r="U227" s="17"/>
      <c r="V227" s="17"/>
    </row>
    <row r="228" spans="1:22" ht="12.75" customHeight="1" x14ac:dyDescent="0.2">
      <c r="A228" s="2" t="s">
        <v>520</v>
      </c>
      <c r="B228" s="2" t="s">
        <v>112</v>
      </c>
      <c r="C228" s="9">
        <v>16510</v>
      </c>
      <c r="D228" s="9">
        <v>3000</v>
      </c>
      <c r="E228" s="9">
        <v>0</v>
      </c>
      <c r="F228" s="9">
        <v>0</v>
      </c>
      <c r="G228" s="9">
        <v>0</v>
      </c>
      <c r="H228" s="9">
        <v>0</v>
      </c>
      <c r="I228" s="9">
        <v>0</v>
      </c>
      <c r="J228" s="9">
        <v>0</v>
      </c>
      <c r="K228" s="9">
        <v>0</v>
      </c>
      <c r="L228" s="9">
        <v>1340</v>
      </c>
      <c r="M228" s="9">
        <v>0</v>
      </c>
      <c r="N228" s="9">
        <v>620</v>
      </c>
      <c r="O228" s="9"/>
      <c r="P228" s="9">
        <v>0</v>
      </c>
      <c r="Q228" s="17"/>
      <c r="R228" s="23"/>
      <c r="S228" s="17"/>
      <c r="T228" s="17"/>
      <c r="U228" s="17"/>
      <c r="V228" s="17"/>
    </row>
    <row r="229" spans="1:22" ht="12.75" customHeight="1" x14ac:dyDescent="0.2">
      <c r="A229" s="2" t="s">
        <v>440</v>
      </c>
      <c r="B229" s="2" t="s">
        <v>113</v>
      </c>
      <c r="C229" s="9">
        <v>8029</v>
      </c>
      <c r="D229" s="9">
        <v>0</v>
      </c>
      <c r="E229" s="9">
        <v>0</v>
      </c>
      <c r="F229" s="9">
        <v>0</v>
      </c>
      <c r="G229" s="9">
        <v>0</v>
      </c>
      <c r="H229" s="9">
        <v>0</v>
      </c>
      <c r="I229" s="9">
        <v>0</v>
      </c>
      <c r="J229" s="9">
        <v>0</v>
      </c>
      <c r="K229" s="9">
        <v>0</v>
      </c>
      <c r="L229" s="9">
        <v>0</v>
      </c>
      <c r="M229" s="9">
        <v>0</v>
      </c>
      <c r="N229" s="9">
        <v>2000</v>
      </c>
      <c r="O229" s="9"/>
      <c r="P229" s="9">
        <v>0</v>
      </c>
      <c r="Q229" s="17"/>
      <c r="R229" s="23"/>
      <c r="S229" s="17"/>
      <c r="T229" s="17"/>
      <c r="U229" s="17"/>
      <c r="V229" s="17"/>
    </row>
    <row r="230" spans="1:22" ht="12.75" customHeight="1" x14ac:dyDescent="0.2">
      <c r="A230" s="2" t="s">
        <v>991</v>
      </c>
      <c r="B230" s="2" t="s">
        <v>992</v>
      </c>
      <c r="C230" s="9">
        <v>35444</v>
      </c>
      <c r="D230" s="9">
        <v>5000</v>
      </c>
      <c r="E230" s="9">
        <v>0</v>
      </c>
      <c r="F230" s="9">
        <v>0</v>
      </c>
      <c r="G230" s="9">
        <v>0</v>
      </c>
      <c r="H230" s="9">
        <v>0</v>
      </c>
      <c r="I230" s="9">
        <v>0</v>
      </c>
      <c r="J230" s="9">
        <v>0</v>
      </c>
      <c r="K230" s="9">
        <v>0</v>
      </c>
      <c r="L230" s="9">
        <v>0</v>
      </c>
      <c r="M230" s="9">
        <v>0</v>
      </c>
      <c r="N230" s="9">
        <v>0</v>
      </c>
      <c r="O230" s="9"/>
      <c r="P230" s="9">
        <v>0</v>
      </c>
      <c r="Q230" s="17"/>
      <c r="R230" s="23"/>
      <c r="S230" s="17"/>
      <c r="T230" s="17"/>
      <c r="U230" s="17"/>
      <c r="V230" s="17"/>
    </row>
    <row r="231" spans="1:22" ht="12.75" customHeight="1" x14ac:dyDescent="0.2">
      <c r="A231" s="2" t="s">
        <v>735</v>
      </c>
      <c r="B231" s="2" t="s">
        <v>114</v>
      </c>
      <c r="C231" s="9">
        <v>32600</v>
      </c>
      <c r="D231" s="9">
        <v>0</v>
      </c>
      <c r="E231" s="9">
        <v>0</v>
      </c>
      <c r="F231" s="9">
        <v>0</v>
      </c>
      <c r="G231" s="9">
        <v>0</v>
      </c>
      <c r="H231" s="9">
        <v>0</v>
      </c>
      <c r="I231" s="9">
        <v>0</v>
      </c>
      <c r="J231" s="9">
        <v>0</v>
      </c>
      <c r="K231" s="9">
        <v>40000</v>
      </c>
      <c r="L231" s="9">
        <v>0</v>
      </c>
      <c r="M231" s="9">
        <v>0</v>
      </c>
      <c r="N231" s="9">
        <v>0</v>
      </c>
      <c r="O231" s="9"/>
      <c r="P231" s="9">
        <v>0</v>
      </c>
      <c r="Q231" s="17"/>
      <c r="R231" s="23"/>
      <c r="S231" s="17"/>
      <c r="T231" s="17"/>
      <c r="U231" s="17"/>
      <c r="V231" s="17"/>
    </row>
    <row r="232" spans="1:22" ht="12.75" customHeight="1" x14ac:dyDescent="0.2">
      <c r="A232" s="2" t="s">
        <v>567</v>
      </c>
      <c r="B232" s="2" t="s">
        <v>837</v>
      </c>
      <c r="C232" s="9">
        <v>0</v>
      </c>
      <c r="D232" s="9">
        <v>4150</v>
      </c>
      <c r="E232" s="9">
        <v>0</v>
      </c>
      <c r="F232" s="9">
        <v>0</v>
      </c>
      <c r="G232" s="9">
        <v>0</v>
      </c>
      <c r="H232" s="9">
        <v>0</v>
      </c>
      <c r="I232" s="9">
        <v>0</v>
      </c>
      <c r="J232" s="9">
        <v>0</v>
      </c>
      <c r="K232" s="9">
        <v>0</v>
      </c>
      <c r="L232" s="9">
        <v>0</v>
      </c>
      <c r="M232" s="9">
        <v>0</v>
      </c>
      <c r="N232" s="9">
        <v>0</v>
      </c>
      <c r="O232" s="9"/>
      <c r="P232" s="9">
        <v>0</v>
      </c>
      <c r="Q232" s="17"/>
      <c r="R232" s="23"/>
      <c r="S232" s="17"/>
      <c r="T232" s="17"/>
      <c r="U232" s="17"/>
      <c r="V232" s="17"/>
    </row>
    <row r="233" spans="1:22" ht="12.75" customHeight="1" x14ac:dyDescent="0.2">
      <c r="A233" s="2" t="s">
        <v>669</v>
      </c>
      <c r="B233" s="2" t="s">
        <v>115</v>
      </c>
      <c r="C233" s="9">
        <v>12208</v>
      </c>
      <c r="D233" s="9">
        <v>1000</v>
      </c>
      <c r="E233" s="9">
        <v>0</v>
      </c>
      <c r="F233" s="9">
        <v>0</v>
      </c>
      <c r="G233" s="9">
        <v>0</v>
      </c>
      <c r="H233" s="9">
        <v>0</v>
      </c>
      <c r="I233" s="9">
        <v>0</v>
      </c>
      <c r="J233" s="9">
        <v>0</v>
      </c>
      <c r="K233" s="9">
        <v>0</v>
      </c>
      <c r="L233" s="9">
        <v>150</v>
      </c>
      <c r="M233" s="9">
        <v>0</v>
      </c>
      <c r="N233" s="9">
        <v>1000</v>
      </c>
      <c r="O233" s="9"/>
      <c r="P233" s="9">
        <v>0</v>
      </c>
      <c r="Q233" s="17"/>
      <c r="R233" s="23"/>
      <c r="S233" s="17"/>
      <c r="T233" s="17"/>
      <c r="U233" s="17"/>
      <c r="V233" s="17"/>
    </row>
    <row r="234" spans="1:22" ht="12.75" customHeight="1" x14ac:dyDescent="0.2">
      <c r="A234" s="2" t="s">
        <v>736</v>
      </c>
      <c r="B234" s="2" t="s">
        <v>116</v>
      </c>
      <c r="C234" s="9">
        <v>31250</v>
      </c>
      <c r="D234" s="9">
        <v>0</v>
      </c>
      <c r="E234" s="9">
        <v>0</v>
      </c>
      <c r="F234" s="9">
        <v>0</v>
      </c>
      <c r="G234" s="9">
        <v>0</v>
      </c>
      <c r="H234" s="9">
        <v>0</v>
      </c>
      <c r="I234" s="9">
        <v>0</v>
      </c>
      <c r="J234" s="9">
        <v>0</v>
      </c>
      <c r="K234" s="9">
        <v>0</v>
      </c>
      <c r="L234" s="9">
        <v>10000</v>
      </c>
      <c r="M234" s="9">
        <v>0</v>
      </c>
      <c r="N234" s="9">
        <v>0</v>
      </c>
      <c r="O234" s="9"/>
      <c r="P234" s="9">
        <v>57000</v>
      </c>
      <c r="Q234" s="17"/>
      <c r="R234" s="23"/>
      <c r="S234" s="17"/>
      <c r="T234" s="17"/>
      <c r="U234" s="17"/>
      <c r="V234" s="17"/>
    </row>
    <row r="235" spans="1:22" ht="12.75" customHeight="1" x14ac:dyDescent="0.2">
      <c r="A235" s="2" t="s">
        <v>795</v>
      </c>
      <c r="B235" s="2" t="s">
        <v>886</v>
      </c>
      <c r="C235" s="9">
        <v>3757</v>
      </c>
      <c r="D235" s="9">
        <v>1000</v>
      </c>
      <c r="E235" s="9">
        <v>0</v>
      </c>
      <c r="F235" s="9">
        <v>0</v>
      </c>
      <c r="G235" s="9">
        <v>0</v>
      </c>
      <c r="H235" s="9">
        <v>0</v>
      </c>
      <c r="I235" s="9">
        <v>0</v>
      </c>
      <c r="J235" s="9">
        <v>0</v>
      </c>
      <c r="K235" s="9">
        <v>0</v>
      </c>
      <c r="L235" s="9">
        <v>0</v>
      </c>
      <c r="M235" s="9">
        <v>0</v>
      </c>
      <c r="N235" s="9">
        <v>0</v>
      </c>
      <c r="O235" s="9"/>
      <c r="P235" s="9">
        <v>4000</v>
      </c>
      <c r="Q235" s="17"/>
      <c r="R235" s="23"/>
      <c r="S235" s="17"/>
      <c r="T235" s="17"/>
      <c r="U235" s="17"/>
      <c r="V235" s="17"/>
    </row>
    <row r="236" spans="1:22" ht="12.75" customHeight="1" x14ac:dyDescent="0.2">
      <c r="A236" s="2" t="s">
        <v>758</v>
      </c>
      <c r="B236" s="2" t="s">
        <v>859</v>
      </c>
      <c r="C236" s="9">
        <v>10629</v>
      </c>
      <c r="D236" s="9">
        <v>58450</v>
      </c>
      <c r="E236" s="9">
        <v>0</v>
      </c>
      <c r="F236" s="9">
        <v>0</v>
      </c>
      <c r="G236" s="9">
        <v>0</v>
      </c>
      <c r="H236" s="9">
        <v>0</v>
      </c>
      <c r="I236" s="9">
        <v>0</v>
      </c>
      <c r="J236" s="9">
        <v>0</v>
      </c>
      <c r="K236" s="9">
        <v>0</v>
      </c>
      <c r="L236" s="9">
        <v>0</v>
      </c>
      <c r="M236" s="9">
        <v>0</v>
      </c>
      <c r="N236" s="9">
        <v>0</v>
      </c>
      <c r="O236" s="9"/>
      <c r="P236" s="9">
        <v>0</v>
      </c>
      <c r="Q236" s="17"/>
      <c r="R236" s="23"/>
      <c r="S236" s="17"/>
      <c r="T236" s="17"/>
      <c r="U236" s="17"/>
      <c r="V236" s="17"/>
    </row>
    <row r="237" spans="1:22" ht="12.75" customHeight="1" x14ac:dyDescent="0.2">
      <c r="A237" s="2" t="s">
        <v>416</v>
      </c>
      <c r="B237" s="2" t="s">
        <v>827</v>
      </c>
      <c r="C237" s="9">
        <v>7862</v>
      </c>
      <c r="D237" s="9">
        <v>12500</v>
      </c>
      <c r="E237" s="9">
        <v>0</v>
      </c>
      <c r="F237" s="9">
        <v>0</v>
      </c>
      <c r="G237" s="9">
        <v>0</v>
      </c>
      <c r="H237" s="9">
        <v>0</v>
      </c>
      <c r="I237" s="9">
        <v>0</v>
      </c>
      <c r="J237" s="9">
        <v>0</v>
      </c>
      <c r="K237" s="9">
        <v>0</v>
      </c>
      <c r="L237" s="9">
        <v>0</v>
      </c>
      <c r="M237" s="9">
        <v>0</v>
      </c>
      <c r="N237" s="9">
        <v>0</v>
      </c>
      <c r="O237" s="9"/>
      <c r="P237" s="9">
        <v>0</v>
      </c>
      <c r="Q237" s="17"/>
      <c r="R237" s="23"/>
      <c r="S237" s="17"/>
      <c r="T237" s="17"/>
      <c r="U237" s="17"/>
      <c r="V237" s="17"/>
    </row>
    <row r="238" spans="1:22" ht="12.75" customHeight="1" x14ac:dyDescent="0.2">
      <c r="A238" s="2" t="s">
        <v>552</v>
      </c>
      <c r="B238" s="2" t="s">
        <v>117</v>
      </c>
      <c r="C238" s="9">
        <v>4975</v>
      </c>
      <c r="D238" s="9">
        <v>0</v>
      </c>
      <c r="E238" s="9">
        <v>0</v>
      </c>
      <c r="F238" s="9">
        <v>0</v>
      </c>
      <c r="G238" s="9">
        <v>0</v>
      </c>
      <c r="H238" s="9">
        <v>0</v>
      </c>
      <c r="I238" s="9">
        <v>0</v>
      </c>
      <c r="J238" s="9">
        <v>0</v>
      </c>
      <c r="K238" s="9">
        <v>0</v>
      </c>
      <c r="L238" s="9">
        <v>0</v>
      </c>
      <c r="M238" s="9">
        <v>0</v>
      </c>
      <c r="N238" s="9">
        <v>0</v>
      </c>
      <c r="O238" s="9"/>
      <c r="P238" s="9">
        <v>0</v>
      </c>
      <c r="R238" s="8"/>
    </row>
    <row r="239" spans="1:22" ht="12.75" customHeight="1" x14ac:dyDescent="0.2">
      <c r="A239" s="2" t="s">
        <v>993</v>
      </c>
      <c r="B239" s="2" t="s">
        <v>994</v>
      </c>
      <c r="C239" s="9">
        <v>44868</v>
      </c>
      <c r="D239" s="9">
        <v>0</v>
      </c>
      <c r="E239" s="9">
        <v>0</v>
      </c>
      <c r="F239" s="9">
        <v>0</v>
      </c>
      <c r="G239" s="9">
        <v>0</v>
      </c>
      <c r="H239" s="9">
        <v>0</v>
      </c>
      <c r="I239" s="9">
        <v>0</v>
      </c>
      <c r="J239" s="9">
        <v>0</v>
      </c>
      <c r="K239" s="9">
        <v>0</v>
      </c>
      <c r="L239" s="9">
        <v>0</v>
      </c>
      <c r="M239" s="9">
        <v>0</v>
      </c>
      <c r="N239" s="9">
        <v>0</v>
      </c>
      <c r="O239" s="9"/>
      <c r="P239" s="9">
        <v>0</v>
      </c>
      <c r="R239" s="8"/>
    </row>
    <row r="240" spans="1:22" ht="12.75" customHeight="1" x14ac:dyDescent="0.2">
      <c r="A240" s="2" t="s">
        <v>641</v>
      </c>
      <c r="B240" s="2" t="s">
        <v>118</v>
      </c>
      <c r="C240" s="9">
        <v>10650</v>
      </c>
      <c r="D240" s="9">
        <v>0</v>
      </c>
      <c r="E240" s="9">
        <v>0</v>
      </c>
      <c r="F240" s="9">
        <v>0</v>
      </c>
      <c r="G240" s="9">
        <v>0</v>
      </c>
      <c r="H240" s="9">
        <v>0</v>
      </c>
      <c r="I240" s="9">
        <v>0</v>
      </c>
      <c r="J240" s="9">
        <v>0</v>
      </c>
      <c r="K240" s="9">
        <v>0</v>
      </c>
      <c r="L240" s="9">
        <v>0</v>
      </c>
      <c r="M240" s="9">
        <v>0</v>
      </c>
      <c r="N240" s="9">
        <v>0</v>
      </c>
      <c r="O240" s="9"/>
      <c r="P240" s="9">
        <v>0</v>
      </c>
      <c r="R240" s="8"/>
    </row>
    <row r="241" spans="1:22" ht="12.75" customHeight="1" x14ac:dyDescent="0.2">
      <c r="A241" s="2" t="s">
        <v>531</v>
      </c>
      <c r="B241" s="2" t="s">
        <v>119</v>
      </c>
      <c r="C241" s="9">
        <v>5300</v>
      </c>
      <c r="D241" s="9">
        <v>0</v>
      </c>
      <c r="E241" s="9">
        <v>0</v>
      </c>
      <c r="F241" s="9">
        <v>0</v>
      </c>
      <c r="G241" s="9">
        <v>0</v>
      </c>
      <c r="H241" s="9">
        <v>0</v>
      </c>
      <c r="I241" s="9">
        <v>0</v>
      </c>
      <c r="J241" s="9">
        <v>0</v>
      </c>
      <c r="K241" s="9">
        <v>750</v>
      </c>
      <c r="L241" s="9">
        <v>850</v>
      </c>
      <c r="M241" s="9">
        <v>0</v>
      </c>
      <c r="N241" s="9">
        <v>0</v>
      </c>
      <c r="O241" s="9"/>
      <c r="P241" s="9">
        <v>350</v>
      </c>
      <c r="Q241" s="17"/>
      <c r="R241" s="23"/>
      <c r="S241" s="17"/>
      <c r="T241" s="17"/>
      <c r="U241" s="17"/>
      <c r="V241" s="17"/>
    </row>
    <row r="242" spans="1:22" ht="12.75" customHeight="1" x14ac:dyDescent="0.2">
      <c r="A242" s="2" t="s">
        <v>674</v>
      </c>
      <c r="B242" s="2" t="s">
        <v>120</v>
      </c>
      <c r="C242" s="9">
        <v>6400</v>
      </c>
      <c r="D242" s="9">
        <v>0</v>
      </c>
      <c r="E242" s="9">
        <v>0</v>
      </c>
      <c r="F242" s="9">
        <v>0</v>
      </c>
      <c r="G242" s="9">
        <v>0</v>
      </c>
      <c r="H242" s="9">
        <v>0</v>
      </c>
      <c r="I242" s="9">
        <v>0</v>
      </c>
      <c r="J242" s="9">
        <v>0</v>
      </c>
      <c r="K242" s="9">
        <v>0</v>
      </c>
      <c r="L242" s="9">
        <v>0</v>
      </c>
      <c r="M242" s="9">
        <v>0</v>
      </c>
      <c r="N242" s="9">
        <v>0</v>
      </c>
      <c r="O242" s="9"/>
      <c r="P242" s="9">
        <v>0</v>
      </c>
      <c r="Q242" s="17"/>
      <c r="R242" s="23"/>
      <c r="S242" s="17"/>
      <c r="T242" s="17"/>
      <c r="U242" s="17"/>
      <c r="V242" s="17"/>
    </row>
    <row r="243" spans="1:22" ht="12.75" customHeight="1" x14ac:dyDescent="0.2">
      <c r="A243" s="2" t="s">
        <v>716</v>
      </c>
      <c r="B243" s="2" t="s">
        <v>121</v>
      </c>
      <c r="C243" s="9">
        <v>40000</v>
      </c>
      <c r="D243" s="9">
        <v>15000</v>
      </c>
      <c r="E243" s="9">
        <v>0</v>
      </c>
      <c r="F243" s="9">
        <v>0</v>
      </c>
      <c r="G243" s="9">
        <v>0</v>
      </c>
      <c r="H243" s="9">
        <v>0</v>
      </c>
      <c r="I243" s="9">
        <v>0</v>
      </c>
      <c r="J243" s="9">
        <v>0</v>
      </c>
      <c r="K243" s="9">
        <v>0</v>
      </c>
      <c r="L243" s="9">
        <v>0</v>
      </c>
      <c r="M243" s="9">
        <v>46597</v>
      </c>
      <c r="N243" s="9">
        <v>30000</v>
      </c>
      <c r="O243" s="9"/>
      <c r="P243" s="9">
        <v>0</v>
      </c>
      <c r="Q243" s="17"/>
      <c r="R243" s="23"/>
      <c r="S243" s="17"/>
      <c r="T243" s="17"/>
      <c r="U243" s="17"/>
      <c r="V243" s="17"/>
    </row>
    <row r="244" spans="1:22" ht="12.75" customHeight="1" x14ac:dyDescent="0.2">
      <c r="A244" s="2" t="s">
        <v>717</v>
      </c>
      <c r="B244" s="2" t="s">
        <v>847</v>
      </c>
      <c r="C244" s="9">
        <v>35018</v>
      </c>
      <c r="D244" s="9">
        <v>0</v>
      </c>
      <c r="E244" s="9">
        <v>0</v>
      </c>
      <c r="F244" s="9">
        <v>0</v>
      </c>
      <c r="G244" s="9">
        <v>0</v>
      </c>
      <c r="H244" s="9">
        <v>39909</v>
      </c>
      <c r="I244" s="9">
        <v>0</v>
      </c>
      <c r="J244" s="9">
        <v>0</v>
      </c>
      <c r="K244" s="9">
        <v>81830</v>
      </c>
      <c r="L244" s="9">
        <v>0</v>
      </c>
      <c r="M244" s="9">
        <v>40046</v>
      </c>
      <c r="N244" s="9">
        <v>0</v>
      </c>
      <c r="O244" s="9"/>
      <c r="P244" s="9">
        <v>0</v>
      </c>
      <c r="Q244" s="17"/>
      <c r="R244" s="23"/>
      <c r="S244" s="17"/>
      <c r="T244" s="17"/>
      <c r="U244" s="17"/>
      <c r="V244" s="17"/>
    </row>
    <row r="245" spans="1:22" ht="12.75" customHeight="1" x14ac:dyDescent="0.2">
      <c r="A245" s="2" t="s">
        <v>533</v>
      </c>
      <c r="B245" s="2" t="s">
        <v>364</v>
      </c>
      <c r="C245" s="9">
        <v>211997</v>
      </c>
      <c r="D245" s="9">
        <v>25000</v>
      </c>
      <c r="E245" s="9">
        <v>0</v>
      </c>
      <c r="F245" s="9">
        <v>0</v>
      </c>
      <c r="G245" s="9">
        <v>0</v>
      </c>
      <c r="H245" s="9">
        <v>0</v>
      </c>
      <c r="I245" s="9">
        <v>0</v>
      </c>
      <c r="J245" s="9">
        <v>0</v>
      </c>
      <c r="K245" s="9">
        <v>31300</v>
      </c>
      <c r="L245" s="9">
        <v>0</v>
      </c>
      <c r="M245" s="9">
        <v>0</v>
      </c>
      <c r="N245" s="9">
        <v>0</v>
      </c>
      <c r="O245" s="9"/>
      <c r="P245" s="9">
        <v>0</v>
      </c>
      <c r="R245" s="8"/>
    </row>
    <row r="246" spans="1:22" ht="12.75" customHeight="1" x14ac:dyDescent="0.2">
      <c r="A246" s="2" t="s">
        <v>796</v>
      </c>
      <c r="B246" s="2" t="s">
        <v>887</v>
      </c>
      <c r="C246" s="9">
        <v>0</v>
      </c>
      <c r="D246" s="9">
        <v>0</v>
      </c>
      <c r="E246" s="9">
        <v>0</v>
      </c>
      <c r="F246" s="9">
        <v>0</v>
      </c>
      <c r="G246" s="9">
        <v>0</v>
      </c>
      <c r="H246" s="9">
        <v>0</v>
      </c>
      <c r="I246" s="9">
        <v>0</v>
      </c>
      <c r="J246" s="9">
        <v>0</v>
      </c>
      <c r="K246" s="9">
        <v>12725</v>
      </c>
      <c r="L246" s="9">
        <v>0</v>
      </c>
      <c r="M246" s="9">
        <v>0</v>
      </c>
      <c r="N246" s="9">
        <v>0</v>
      </c>
      <c r="O246" s="9"/>
      <c r="P246" s="9">
        <v>154</v>
      </c>
      <c r="Q246" s="17"/>
      <c r="R246" s="23"/>
      <c r="S246" s="17"/>
      <c r="T246" s="17"/>
      <c r="U246" s="17"/>
      <c r="V246" s="17"/>
    </row>
    <row r="247" spans="1:22" ht="12.75" customHeight="1" x14ac:dyDescent="0.2">
      <c r="A247" s="2" t="s">
        <v>759</v>
      </c>
      <c r="B247" s="2" t="s">
        <v>337</v>
      </c>
      <c r="C247" s="9">
        <v>25860</v>
      </c>
      <c r="D247" s="9">
        <v>0</v>
      </c>
      <c r="E247" s="9">
        <v>0</v>
      </c>
      <c r="F247" s="9">
        <v>0</v>
      </c>
      <c r="G247" s="9">
        <v>0</v>
      </c>
      <c r="H247" s="9">
        <v>0</v>
      </c>
      <c r="I247" s="9">
        <v>0</v>
      </c>
      <c r="J247" s="9">
        <v>0</v>
      </c>
      <c r="K247" s="9">
        <v>6660</v>
      </c>
      <c r="L247" s="9">
        <v>0</v>
      </c>
      <c r="M247" s="9">
        <v>0</v>
      </c>
      <c r="N247" s="9">
        <v>0</v>
      </c>
      <c r="O247" s="9"/>
      <c r="P247" s="9">
        <v>6650</v>
      </c>
      <c r="R247" s="8"/>
    </row>
    <row r="248" spans="1:22" ht="12.75" customHeight="1" x14ac:dyDescent="0.2">
      <c r="A248" s="2" t="s">
        <v>600</v>
      </c>
      <c r="B248" s="2" t="s">
        <v>122</v>
      </c>
      <c r="C248" s="9">
        <v>5</v>
      </c>
      <c r="D248" s="9">
        <v>0</v>
      </c>
      <c r="E248" s="9">
        <v>0</v>
      </c>
      <c r="F248" s="9">
        <v>0</v>
      </c>
      <c r="G248" s="9">
        <v>0</v>
      </c>
      <c r="H248" s="9">
        <v>0</v>
      </c>
      <c r="I248" s="9">
        <v>0</v>
      </c>
      <c r="J248" s="9">
        <v>0</v>
      </c>
      <c r="K248" s="9">
        <v>0</v>
      </c>
      <c r="L248" s="9">
        <v>0</v>
      </c>
      <c r="M248" s="9">
        <v>0</v>
      </c>
      <c r="N248" s="9">
        <v>0</v>
      </c>
      <c r="O248" s="9"/>
      <c r="P248" s="9">
        <v>0</v>
      </c>
      <c r="Q248" s="17"/>
      <c r="R248" s="23"/>
      <c r="S248" s="17"/>
      <c r="T248" s="17"/>
      <c r="U248" s="17"/>
      <c r="V248" s="17"/>
    </row>
    <row r="249" spans="1:22" ht="12.75" customHeight="1" x14ac:dyDescent="0.2">
      <c r="A249" s="2" t="s">
        <v>583</v>
      </c>
      <c r="B249" s="2" t="s">
        <v>839</v>
      </c>
      <c r="C249" s="9">
        <v>13300</v>
      </c>
      <c r="D249" s="9">
        <v>0</v>
      </c>
      <c r="E249" s="9">
        <v>0</v>
      </c>
      <c r="F249" s="9">
        <v>0</v>
      </c>
      <c r="G249" s="9">
        <v>0</v>
      </c>
      <c r="H249" s="9">
        <v>0</v>
      </c>
      <c r="I249" s="9">
        <v>0</v>
      </c>
      <c r="J249" s="9">
        <v>0</v>
      </c>
      <c r="K249" s="9">
        <v>0</v>
      </c>
      <c r="L249" s="9">
        <v>0</v>
      </c>
      <c r="M249" s="9">
        <v>13637</v>
      </c>
      <c r="N249" s="9">
        <v>0</v>
      </c>
      <c r="O249" s="9"/>
      <c r="P249" s="9">
        <v>0</v>
      </c>
      <c r="Q249" s="17"/>
      <c r="R249" s="23"/>
      <c r="S249" s="17"/>
      <c r="T249" s="17"/>
      <c r="U249" s="17"/>
      <c r="V249" s="17"/>
    </row>
    <row r="250" spans="1:22" ht="12.75" customHeight="1" x14ac:dyDescent="0.2">
      <c r="A250" s="2" t="s">
        <v>528</v>
      </c>
      <c r="B250" s="2" t="s">
        <v>123</v>
      </c>
      <c r="C250" s="9">
        <v>51591</v>
      </c>
      <c r="D250" s="9">
        <v>7500</v>
      </c>
      <c r="E250" s="9">
        <v>0</v>
      </c>
      <c r="F250" s="9">
        <v>0</v>
      </c>
      <c r="G250" s="9">
        <v>0</v>
      </c>
      <c r="H250" s="9">
        <v>0</v>
      </c>
      <c r="I250" s="9">
        <v>0</v>
      </c>
      <c r="J250" s="9">
        <v>0</v>
      </c>
      <c r="K250" s="9">
        <v>0</v>
      </c>
      <c r="L250" s="9">
        <v>0</v>
      </c>
      <c r="M250" s="9">
        <v>0</v>
      </c>
      <c r="N250" s="9">
        <v>0</v>
      </c>
      <c r="O250" s="9"/>
      <c r="P250" s="9">
        <v>0</v>
      </c>
      <c r="Q250" s="17"/>
      <c r="R250" s="23"/>
      <c r="S250" s="17"/>
      <c r="T250" s="17"/>
      <c r="U250" s="17"/>
      <c r="V250" s="17"/>
    </row>
    <row r="251" spans="1:22" ht="12.75" customHeight="1" x14ac:dyDescent="0.2">
      <c r="A251" s="2" t="s">
        <v>737</v>
      </c>
      <c r="B251" s="2" t="s">
        <v>124</v>
      </c>
      <c r="C251" s="9">
        <v>44470</v>
      </c>
      <c r="D251" s="9">
        <v>9000</v>
      </c>
      <c r="E251" s="9">
        <v>0</v>
      </c>
      <c r="F251" s="9">
        <v>0</v>
      </c>
      <c r="G251" s="9">
        <v>0</v>
      </c>
      <c r="H251" s="9">
        <v>0</v>
      </c>
      <c r="I251" s="9">
        <v>0</v>
      </c>
      <c r="J251" s="9">
        <v>0</v>
      </c>
      <c r="K251" s="9">
        <v>0</v>
      </c>
      <c r="L251" s="9">
        <v>2040</v>
      </c>
      <c r="M251" s="9">
        <v>0</v>
      </c>
      <c r="N251" s="9">
        <v>0</v>
      </c>
      <c r="O251" s="9"/>
      <c r="P251" s="9">
        <v>0</v>
      </c>
      <c r="Q251" s="17"/>
      <c r="R251" s="23"/>
      <c r="S251" s="17"/>
      <c r="T251" s="17"/>
      <c r="U251" s="17"/>
      <c r="V251" s="17"/>
    </row>
    <row r="252" spans="1:22" ht="12.75" customHeight="1" x14ac:dyDescent="0.2">
      <c r="A252" s="2" t="s">
        <v>708</v>
      </c>
      <c r="B252" s="2" t="s">
        <v>125</v>
      </c>
      <c r="C252" s="9">
        <v>26652</v>
      </c>
      <c r="D252" s="9">
        <v>1000</v>
      </c>
      <c r="E252" s="9">
        <v>0</v>
      </c>
      <c r="F252" s="9">
        <v>0</v>
      </c>
      <c r="G252" s="9">
        <v>0</v>
      </c>
      <c r="H252" s="9">
        <v>0</v>
      </c>
      <c r="I252" s="9">
        <v>0</v>
      </c>
      <c r="J252" s="9">
        <v>0</v>
      </c>
      <c r="K252" s="9">
        <v>0</v>
      </c>
      <c r="L252" s="9">
        <v>11177</v>
      </c>
      <c r="M252" s="9">
        <v>0</v>
      </c>
      <c r="N252" s="9">
        <v>0</v>
      </c>
      <c r="O252" s="9"/>
      <c r="P252" s="9">
        <v>0</v>
      </c>
      <c r="Q252" s="17"/>
      <c r="R252" s="23"/>
      <c r="S252" s="17"/>
      <c r="T252" s="17"/>
      <c r="U252" s="17"/>
      <c r="V252" s="17"/>
    </row>
    <row r="253" spans="1:22" ht="12.75" customHeight="1" x14ac:dyDescent="0.2">
      <c r="A253" s="2" t="s">
        <v>685</v>
      </c>
      <c r="B253" s="2" t="s">
        <v>126</v>
      </c>
      <c r="C253" s="9">
        <v>74220</v>
      </c>
      <c r="D253" s="9">
        <v>5400</v>
      </c>
      <c r="E253" s="9">
        <v>0</v>
      </c>
      <c r="F253" s="9">
        <v>0</v>
      </c>
      <c r="G253" s="9">
        <v>0</v>
      </c>
      <c r="H253" s="9">
        <v>0</v>
      </c>
      <c r="I253" s="9">
        <v>0</v>
      </c>
      <c r="J253" s="9">
        <v>0</v>
      </c>
      <c r="K253" s="9">
        <v>0</v>
      </c>
      <c r="L253" s="9">
        <v>22600</v>
      </c>
      <c r="M253" s="9">
        <v>0</v>
      </c>
      <c r="N253" s="9">
        <v>0</v>
      </c>
      <c r="O253" s="9"/>
      <c r="P253" s="9">
        <v>10000</v>
      </c>
      <c r="Q253" s="17"/>
      <c r="R253" s="23"/>
      <c r="S253" s="17"/>
      <c r="T253" s="17"/>
      <c r="U253" s="17"/>
      <c r="V253" s="17"/>
    </row>
    <row r="254" spans="1:22" ht="12.75" customHeight="1" x14ac:dyDescent="0.2">
      <c r="A254" s="2" t="s">
        <v>821</v>
      </c>
      <c r="B254" s="2" t="s">
        <v>377</v>
      </c>
      <c r="C254" s="9">
        <v>3548</v>
      </c>
      <c r="D254" s="9">
        <v>0</v>
      </c>
      <c r="E254" s="9">
        <v>0</v>
      </c>
      <c r="F254" s="9">
        <v>0</v>
      </c>
      <c r="G254" s="9">
        <v>0</v>
      </c>
      <c r="H254" s="9">
        <v>0</v>
      </c>
      <c r="I254" s="9">
        <v>0</v>
      </c>
      <c r="J254" s="9">
        <v>0</v>
      </c>
      <c r="K254" s="9">
        <v>0</v>
      </c>
      <c r="L254" s="9">
        <v>0</v>
      </c>
      <c r="M254" s="9">
        <v>0</v>
      </c>
      <c r="N254" s="9">
        <v>0</v>
      </c>
      <c r="O254" s="9"/>
      <c r="P254" s="9">
        <v>0</v>
      </c>
      <c r="Q254" s="17"/>
      <c r="R254" s="23"/>
      <c r="S254" s="17"/>
      <c r="T254" s="17"/>
      <c r="U254" s="17"/>
      <c r="V254" s="17"/>
    </row>
    <row r="255" spans="1:22" ht="12.75" customHeight="1" x14ac:dyDescent="0.2">
      <c r="A255" s="2" t="s">
        <v>718</v>
      </c>
      <c r="B255" s="2" t="s">
        <v>127</v>
      </c>
      <c r="C255" s="9">
        <v>99130</v>
      </c>
      <c r="D255" s="9">
        <v>42607</v>
      </c>
      <c r="E255" s="9">
        <v>0</v>
      </c>
      <c r="F255" s="9">
        <v>0</v>
      </c>
      <c r="G255" s="9">
        <v>0</v>
      </c>
      <c r="H255" s="9">
        <v>0</v>
      </c>
      <c r="I255" s="9">
        <v>0</v>
      </c>
      <c r="J255" s="9">
        <v>0</v>
      </c>
      <c r="K255" s="9">
        <v>0</v>
      </c>
      <c r="L255" s="9">
        <v>0</v>
      </c>
      <c r="M255" s="9">
        <v>0</v>
      </c>
      <c r="N255" s="9">
        <v>0</v>
      </c>
      <c r="O255" s="9"/>
      <c r="P255" s="9">
        <v>0</v>
      </c>
      <c r="Q255" s="17"/>
      <c r="R255" s="23"/>
      <c r="S255" s="17"/>
      <c r="T255" s="17"/>
      <c r="U255" s="17"/>
      <c r="V255" s="17"/>
    </row>
    <row r="256" spans="1:22" ht="12.75" customHeight="1" x14ac:dyDescent="0.2">
      <c r="A256" s="2" t="s">
        <v>548</v>
      </c>
      <c r="B256" s="2" t="s">
        <v>365</v>
      </c>
      <c r="C256" s="9">
        <v>507945</v>
      </c>
      <c r="D256" s="9">
        <v>0</v>
      </c>
      <c r="E256" s="9">
        <v>0</v>
      </c>
      <c r="F256" s="9">
        <v>0</v>
      </c>
      <c r="G256" s="9">
        <v>0</v>
      </c>
      <c r="H256" s="9">
        <v>0</v>
      </c>
      <c r="I256" s="9">
        <v>0</v>
      </c>
      <c r="J256" s="9">
        <v>0</v>
      </c>
      <c r="K256" s="9">
        <v>0</v>
      </c>
      <c r="L256" s="9">
        <v>0</v>
      </c>
      <c r="M256" s="9">
        <v>0</v>
      </c>
      <c r="N256" s="9">
        <v>0</v>
      </c>
      <c r="O256" s="9"/>
      <c r="P256" s="9">
        <v>32000</v>
      </c>
      <c r="Q256" s="17"/>
      <c r="R256" s="23"/>
      <c r="S256" s="17"/>
      <c r="T256" s="17"/>
      <c r="U256" s="17"/>
      <c r="V256" s="17"/>
    </row>
    <row r="257" spans="1:22" ht="12.75" customHeight="1" x14ac:dyDescent="0.2">
      <c r="A257" s="2" t="s">
        <v>797</v>
      </c>
      <c r="B257" s="2" t="s">
        <v>888</v>
      </c>
      <c r="C257" s="9">
        <v>0</v>
      </c>
      <c r="D257" s="9">
        <v>0</v>
      </c>
      <c r="E257" s="9">
        <v>0</v>
      </c>
      <c r="F257" s="9">
        <v>0</v>
      </c>
      <c r="G257" s="9">
        <v>0</v>
      </c>
      <c r="H257" s="9">
        <v>0</v>
      </c>
      <c r="I257" s="9">
        <v>0</v>
      </c>
      <c r="J257" s="9">
        <v>0</v>
      </c>
      <c r="K257" s="9">
        <v>0</v>
      </c>
      <c r="L257" s="9">
        <v>0</v>
      </c>
      <c r="M257" s="9">
        <v>0</v>
      </c>
      <c r="N257" s="9">
        <v>0</v>
      </c>
      <c r="O257" s="9"/>
      <c r="P257" s="9">
        <v>22085</v>
      </c>
      <c r="Q257" s="15"/>
      <c r="R257" s="24"/>
      <c r="S257" s="15"/>
      <c r="T257" s="15"/>
      <c r="U257" s="15"/>
      <c r="V257" s="15"/>
    </row>
    <row r="258" spans="1:22" ht="12.75" customHeight="1" x14ac:dyDescent="0.2">
      <c r="A258" s="2" t="s">
        <v>760</v>
      </c>
      <c r="B258" s="2" t="s">
        <v>860</v>
      </c>
      <c r="C258" s="9">
        <v>0</v>
      </c>
      <c r="D258" s="9">
        <v>0</v>
      </c>
      <c r="E258" s="9">
        <v>0</v>
      </c>
      <c r="F258" s="9">
        <v>0</v>
      </c>
      <c r="G258" s="9">
        <v>0</v>
      </c>
      <c r="H258" s="9">
        <v>0</v>
      </c>
      <c r="I258" s="9">
        <v>0</v>
      </c>
      <c r="J258" s="9">
        <v>0</v>
      </c>
      <c r="K258" s="9">
        <v>0</v>
      </c>
      <c r="L258" s="9">
        <v>0</v>
      </c>
      <c r="M258" s="9">
        <v>0</v>
      </c>
      <c r="N258" s="9">
        <v>0</v>
      </c>
      <c r="O258" s="9"/>
      <c r="P258" s="9">
        <v>13235</v>
      </c>
      <c r="Q258" s="17"/>
      <c r="R258" s="23"/>
      <c r="S258" s="17"/>
      <c r="T258" s="17"/>
      <c r="U258" s="17"/>
      <c r="V258" s="17"/>
    </row>
    <row r="259" spans="1:22" ht="12.75" customHeight="1" x14ac:dyDescent="0.2">
      <c r="A259" s="2" t="s">
        <v>553</v>
      </c>
      <c r="B259" s="2" t="s">
        <v>128</v>
      </c>
      <c r="C259" s="9">
        <v>7389</v>
      </c>
      <c r="D259" s="9">
        <v>0</v>
      </c>
      <c r="E259" s="9">
        <v>0</v>
      </c>
      <c r="F259" s="9">
        <v>0</v>
      </c>
      <c r="G259" s="9">
        <v>0</v>
      </c>
      <c r="H259" s="9">
        <v>0</v>
      </c>
      <c r="I259" s="9">
        <v>0</v>
      </c>
      <c r="J259" s="9">
        <v>0</v>
      </c>
      <c r="K259" s="9">
        <v>0</v>
      </c>
      <c r="L259" s="9">
        <v>5300</v>
      </c>
      <c r="M259" s="9">
        <v>0</v>
      </c>
      <c r="N259" s="9">
        <v>0</v>
      </c>
      <c r="O259" s="9"/>
      <c r="P259" s="9">
        <v>0</v>
      </c>
      <c r="Q259" s="17"/>
      <c r="R259" s="23"/>
      <c r="S259" s="17"/>
      <c r="T259" s="17"/>
      <c r="U259" s="17"/>
      <c r="V259" s="17"/>
    </row>
    <row r="260" spans="1:22" ht="12.75" customHeight="1" x14ac:dyDescent="0.2">
      <c r="A260" s="2" t="s">
        <v>995</v>
      </c>
      <c r="B260" s="2" t="s">
        <v>996</v>
      </c>
      <c r="C260" s="9">
        <v>0</v>
      </c>
      <c r="D260" s="9">
        <v>0</v>
      </c>
      <c r="E260" s="9">
        <v>0</v>
      </c>
      <c r="F260" s="9">
        <v>0</v>
      </c>
      <c r="G260" s="9">
        <v>0</v>
      </c>
      <c r="H260" s="9">
        <v>0</v>
      </c>
      <c r="I260" s="9">
        <v>0</v>
      </c>
      <c r="J260" s="9">
        <v>0</v>
      </c>
      <c r="K260" s="9">
        <v>0</v>
      </c>
      <c r="L260" s="9">
        <v>0</v>
      </c>
      <c r="M260" s="9">
        <v>0</v>
      </c>
      <c r="N260" s="9">
        <v>0</v>
      </c>
      <c r="O260" s="9"/>
      <c r="P260" s="9">
        <v>0</v>
      </c>
      <c r="Q260" s="17"/>
      <c r="R260" s="23"/>
      <c r="S260" s="17"/>
      <c r="T260" s="17"/>
      <c r="U260" s="17"/>
      <c r="V260" s="17"/>
    </row>
    <row r="261" spans="1:22" ht="12.75" customHeight="1" x14ac:dyDescent="0.2">
      <c r="A261" s="2" t="s">
        <v>823</v>
      </c>
      <c r="B261" s="2" t="s">
        <v>902</v>
      </c>
      <c r="C261" s="9">
        <v>6205</v>
      </c>
      <c r="D261" s="9">
        <v>5515</v>
      </c>
      <c r="E261" s="9">
        <v>0</v>
      </c>
      <c r="F261" s="9">
        <v>0</v>
      </c>
      <c r="G261" s="9">
        <v>0</v>
      </c>
      <c r="H261" s="9">
        <v>0</v>
      </c>
      <c r="I261" s="9">
        <v>0</v>
      </c>
      <c r="J261" s="9">
        <v>0</v>
      </c>
      <c r="K261" s="9">
        <v>0</v>
      </c>
      <c r="L261" s="9">
        <v>0</v>
      </c>
      <c r="M261" s="9">
        <v>0</v>
      </c>
      <c r="N261" s="9">
        <v>0</v>
      </c>
      <c r="O261" s="9"/>
      <c r="P261" s="9">
        <v>0</v>
      </c>
      <c r="Q261" s="17"/>
      <c r="R261" s="23"/>
      <c r="S261" s="17"/>
      <c r="T261" s="17"/>
      <c r="U261" s="17"/>
      <c r="V261" s="17"/>
    </row>
    <row r="262" spans="1:22" ht="12.75" customHeight="1" x14ac:dyDescent="0.2">
      <c r="A262" s="2" t="s">
        <v>709</v>
      </c>
      <c r="B262" s="2" t="s">
        <v>129</v>
      </c>
      <c r="C262" s="9">
        <v>30862</v>
      </c>
      <c r="D262" s="9">
        <v>0</v>
      </c>
      <c r="E262" s="9">
        <v>0</v>
      </c>
      <c r="F262" s="9">
        <v>0</v>
      </c>
      <c r="G262" s="9">
        <v>0</v>
      </c>
      <c r="H262" s="9">
        <v>0</v>
      </c>
      <c r="I262" s="9">
        <v>0</v>
      </c>
      <c r="J262" s="9">
        <v>0</v>
      </c>
      <c r="K262" s="9">
        <v>0</v>
      </c>
      <c r="L262" s="9">
        <v>0</v>
      </c>
      <c r="M262" s="9">
        <v>0</v>
      </c>
      <c r="N262" s="9">
        <v>0</v>
      </c>
      <c r="O262" s="9"/>
      <c r="P262" s="9">
        <v>0</v>
      </c>
      <c r="Q262" s="17"/>
      <c r="R262" s="23"/>
      <c r="S262" s="17"/>
      <c r="T262" s="17"/>
      <c r="U262" s="17"/>
      <c r="V262" s="17"/>
    </row>
    <row r="263" spans="1:22" ht="12.75" customHeight="1" x14ac:dyDescent="0.2">
      <c r="A263" s="2" t="s">
        <v>561</v>
      </c>
      <c r="B263" s="2" t="s">
        <v>338</v>
      </c>
      <c r="C263" s="9">
        <v>16953</v>
      </c>
      <c r="D263" s="9">
        <v>0</v>
      </c>
      <c r="E263" s="9">
        <v>0</v>
      </c>
      <c r="F263" s="9">
        <v>0</v>
      </c>
      <c r="G263" s="9">
        <v>0</v>
      </c>
      <c r="H263" s="9">
        <v>0</v>
      </c>
      <c r="I263" s="9">
        <v>0</v>
      </c>
      <c r="J263" s="9">
        <v>0</v>
      </c>
      <c r="K263" s="9">
        <v>0</v>
      </c>
      <c r="L263" s="9">
        <v>0</v>
      </c>
      <c r="M263" s="9">
        <v>0</v>
      </c>
      <c r="N263" s="9">
        <v>0</v>
      </c>
      <c r="O263" s="9"/>
      <c r="P263" s="9">
        <v>35500</v>
      </c>
      <c r="Q263" s="17"/>
      <c r="R263" s="23"/>
      <c r="S263" s="17"/>
      <c r="T263" s="17"/>
      <c r="U263" s="17"/>
      <c r="V263" s="17"/>
    </row>
    <row r="264" spans="1:22" ht="12.75" customHeight="1" x14ac:dyDescent="0.2">
      <c r="A264" s="2" t="s">
        <v>563</v>
      </c>
      <c r="B264" s="2" t="s">
        <v>339</v>
      </c>
      <c r="C264" s="9">
        <v>56000</v>
      </c>
      <c r="D264" s="9">
        <v>10000</v>
      </c>
      <c r="E264" s="9">
        <v>0</v>
      </c>
      <c r="F264" s="9">
        <v>0</v>
      </c>
      <c r="G264" s="9">
        <v>0</v>
      </c>
      <c r="H264" s="9">
        <v>0</v>
      </c>
      <c r="I264" s="9">
        <v>0</v>
      </c>
      <c r="J264" s="9">
        <v>0</v>
      </c>
      <c r="K264" s="9">
        <v>0</v>
      </c>
      <c r="L264" s="9">
        <v>0</v>
      </c>
      <c r="M264" s="9">
        <v>0</v>
      </c>
      <c r="N264" s="9">
        <v>0</v>
      </c>
      <c r="O264" s="9"/>
      <c r="P264" s="9">
        <v>0</v>
      </c>
      <c r="Q264" s="17"/>
      <c r="R264" s="23"/>
      <c r="S264" s="17"/>
      <c r="T264" s="17"/>
      <c r="U264" s="17"/>
      <c r="V264" s="17"/>
    </row>
    <row r="265" spans="1:22" ht="12.75" customHeight="1" x14ac:dyDescent="0.2">
      <c r="A265" s="2" t="s">
        <v>798</v>
      </c>
      <c r="B265" s="2" t="s">
        <v>889</v>
      </c>
      <c r="C265" s="9">
        <v>2017</v>
      </c>
      <c r="D265" s="9">
        <v>0</v>
      </c>
      <c r="E265" s="9">
        <v>0</v>
      </c>
      <c r="F265" s="9">
        <v>0</v>
      </c>
      <c r="G265" s="9">
        <v>0</v>
      </c>
      <c r="H265" s="9">
        <v>0</v>
      </c>
      <c r="I265" s="9">
        <v>0</v>
      </c>
      <c r="J265" s="9">
        <v>0</v>
      </c>
      <c r="K265" s="9">
        <v>0</v>
      </c>
      <c r="L265" s="9">
        <v>0</v>
      </c>
      <c r="M265" s="9">
        <v>0</v>
      </c>
      <c r="N265" s="9">
        <v>0</v>
      </c>
      <c r="O265" s="9"/>
      <c r="P265" s="9">
        <v>0</v>
      </c>
      <c r="R265" s="8"/>
    </row>
    <row r="266" spans="1:22" ht="12.75" customHeight="1" x14ac:dyDescent="0.2">
      <c r="A266" s="2" t="s">
        <v>761</v>
      </c>
      <c r="B266" s="2" t="s">
        <v>340</v>
      </c>
      <c r="C266" s="9">
        <v>11885</v>
      </c>
      <c r="D266" s="9">
        <v>0</v>
      </c>
      <c r="E266" s="9">
        <v>0</v>
      </c>
      <c r="F266" s="9">
        <v>0</v>
      </c>
      <c r="G266" s="9">
        <v>0</v>
      </c>
      <c r="H266" s="9">
        <v>0</v>
      </c>
      <c r="I266" s="9">
        <v>0</v>
      </c>
      <c r="J266" s="9">
        <v>0</v>
      </c>
      <c r="K266" s="9">
        <v>7000</v>
      </c>
      <c r="L266" s="9">
        <v>0</v>
      </c>
      <c r="M266" s="9">
        <v>0</v>
      </c>
      <c r="N266" s="9">
        <v>0</v>
      </c>
      <c r="O266" s="9"/>
      <c r="P266" s="9">
        <v>0</v>
      </c>
      <c r="Q266" s="17"/>
      <c r="R266" s="23"/>
      <c r="S266" s="17"/>
      <c r="T266" s="17"/>
      <c r="U266" s="17"/>
      <c r="V266" s="17"/>
    </row>
    <row r="267" spans="1:22" ht="12.75" customHeight="1" x14ac:dyDescent="0.2">
      <c r="A267" s="2" t="s">
        <v>469</v>
      </c>
      <c r="B267" s="2" t="s">
        <v>130</v>
      </c>
      <c r="C267" s="9">
        <v>6000</v>
      </c>
      <c r="D267" s="9">
        <v>0</v>
      </c>
      <c r="E267" s="9">
        <v>0</v>
      </c>
      <c r="F267" s="9">
        <v>0</v>
      </c>
      <c r="G267" s="9">
        <v>0</v>
      </c>
      <c r="H267" s="9">
        <v>0</v>
      </c>
      <c r="I267" s="9">
        <v>0</v>
      </c>
      <c r="J267" s="9">
        <v>0</v>
      </c>
      <c r="K267" s="9">
        <v>0</v>
      </c>
      <c r="L267" s="9">
        <v>1</v>
      </c>
      <c r="M267" s="9">
        <v>0</v>
      </c>
      <c r="N267" s="9">
        <v>0</v>
      </c>
      <c r="O267" s="9"/>
      <c r="P267" s="9">
        <v>0</v>
      </c>
      <c r="Q267" s="17"/>
      <c r="R267" s="23"/>
      <c r="S267" s="17"/>
      <c r="T267" s="17"/>
      <c r="U267" s="17"/>
      <c r="V267" s="17"/>
    </row>
    <row r="268" spans="1:22" ht="12.75" customHeight="1" x14ac:dyDescent="0.2">
      <c r="A268" s="2" t="s">
        <v>719</v>
      </c>
      <c r="B268" s="2" t="s">
        <v>131</v>
      </c>
      <c r="C268" s="9">
        <v>94670</v>
      </c>
      <c r="D268" s="9">
        <v>0</v>
      </c>
      <c r="E268" s="9">
        <v>0</v>
      </c>
      <c r="F268" s="9">
        <v>0</v>
      </c>
      <c r="G268" s="9">
        <v>0</v>
      </c>
      <c r="H268" s="9">
        <v>0</v>
      </c>
      <c r="I268" s="9">
        <v>0</v>
      </c>
      <c r="J268" s="9">
        <v>0</v>
      </c>
      <c r="K268" s="9">
        <v>0</v>
      </c>
      <c r="L268" s="9">
        <v>0</v>
      </c>
      <c r="M268" s="9">
        <v>0</v>
      </c>
      <c r="N268" s="9">
        <v>40450</v>
      </c>
      <c r="O268" s="9"/>
      <c r="P268" s="9">
        <v>0</v>
      </c>
      <c r="Q268" s="17"/>
      <c r="R268" s="23"/>
      <c r="S268" s="17"/>
      <c r="T268" s="17"/>
      <c r="U268" s="17"/>
      <c r="V268" s="17"/>
    </row>
    <row r="269" spans="1:22" ht="12.75" customHeight="1" x14ac:dyDescent="0.2">
      <c r="A269" s="2" t="s">
        <v>632</v>
      </c>
      <c r="B269" s="2" t="s">
        <v>132</v>
      </c>
      <c r="C269" s="9">
        <v>6545</v>
      </c>
      <c r="D269" s="9">
        <v>3000</v>
      </c>
      <c r="E269" s="9">
        <v>0</v>
      </c>
      <c r="F269" s="9">
        <v>0</v>
      </c>
      <c r="G269" s="9">
        <v>0</v>
      </c>
      <c r="H269" s="9">
        <v>0</v>
      </c>
      <c r="I269" s="9">
        <v>0</v>
      </c>
      <c r="J269" s="9">
        <v>0</v>
      </c>
      <c r="K269" s="9">
        <v>0</v>
      </c>
      <c r="L269" s="9">
        <v>0</v>
      </c>
      <c r="M269" s="9">
        <v>0</v>
      </c>
      <c r="N269" s="9">
        <v>0</v>
      </c>
      <c r="O269" s="9"/>
      <c r="P269" s="9">
        <v>0</v>
      </c>
      <c r="Q269" s="17"/>
      <c r="R269" s="23"/>
      <c r="S269" s="17"/>
      <c r="T269" s="17"/>
      <c r="U269" s="17"/>
      <c r="V269" s="17"/>
    </row>
    <row r="270" spans="1:22" ht="12.75" customHeight="1" x14ac:dyDescent="0.2">
      <c r="A270" s="2" t="s">
        <v>997</v>
      </c>
      <c r="B270" s="2" t="s">
        <v>998</v>
      </c>
      <c r="C270" s="9">
        <v>5529</v>
      </c>
      <c r="D270" s="9">
        <v>0</v>
      </c>
      <c r="E270" s="9">
        <v>0</v>
      </c>
      <c r="F270" s="9">
        <v>0</v>
      </c>
      <c r="G270" s="9">
        <v>0</v>
      </c>
      <c r="H270" s="9">
        <v>0</v>
      </c>
      <c r="I270" s="9">
        <v>0</v>
      </c>
      <c r="J270" s="9">
        <v>0</v>
      </c>
      <c r="K270" s="9">
        <v>0</v>
      </c>
      <c r="L270" s="9">
        <v>0</v>
      </c>
      <c r="M270" s="9">
        <v>0</v>
      </c>
      <c r="N270" s="9">
        <v>0</v>
      </c>
      <c r="O270" s="9"/>
      <c r="P270" s="9">
        <v>0</v>
      </c>
      <c r="Q270" s="17"/>
      <c r="R270" s="23"/>
      <c r="S270" s="17"/>
      <c r="T270" s="17"/>
      <c r="U270" s="17"/>
      <c r="V270" s="17"/>
    </row>
    <row r="271" spans="1:22" ht="12.75" customHeight="1" x14ac:dyDescent="0.2">
      <c r="A271" s="2" t="s">
        <v>574</v>
      </c>
      <c r="B271" s="2" t="s">
        <v>133</v>
      </c>
      <c r="C271" s="9">
        <v>3</v>
      </c>
      <c r="D271" s="9">
        <v>5000</v>
      </c>
      <c r="E271" s="9">
        <v>0</v>
      </c>
      <c r="F271" s="9">
        <v>0</v>
      </c>
      <c r="G271" s="9">
        <v>0</v>
      </c>
      <c r="H271" s="9">
        <v>0</v>
      </c>
      <c r="I271" s="9">
        <v>0</v>
      </c>
      <c r="J271" s="9">
        <v>0</v>
      </c>
      <c r="K271" s="9">
        <v>2500</v>
      </c>
      <c r="L271" s="9">
        <v>8609</v>
      </c>
      <c r="M271" s="9">
        <v>0</v>
      </c>
      <c r="N271" s="9">
        <v>0</v>
      </c>
      <c r="O271" s="9"/>
      <c r="P271" s="9">
        <v>0</v>
      </c>
      <c r="Q271" s="17"/>
      <c r="R271" s="23"/>
      <c r="S271" s="17"/>
      <c r="T271" s="17"/>
      <c r="U271" s="17"/>
      <c r="V271" s="17"/>
    </row>
    <row r="272" spans="1:22" ht="12.75" customHeight="1" x14ac:dyDescent="0.2">
      <c r="A272" s="2" t="s">
        <v>571</v>
      </c>
      <c r="B272" s="2" t="s">
        <v>341</v>
      </c>
      <c r="C272" s="9">
        <v>129549</v>
      </c>
      <c r="D272" s="9">
        <v>4755</v>
      </c>
      <c r="E272" s="9">
        <v>0</v>
      </c>
      <c r="F272" s="9">
        <v>0</v>
      </c>
      <c r="G272" s="9">
        <v>0</v>
      </c>
      <c r="H272" s="9">
        <v>0</v>
      </c>
      <c r="I272" s="9">
        <v>0</v>
      </c>
      <c r="J272" s="9">
        <v>0</v>
      </c>
      <c r="K272" s="9">
        <v>3492</v>
      </c>
      <c r="L272" s="9">
        <v>54868</v>
      </c>
      <c r="M272" s="9">
        <v>0</v>
      </c>
      <c r="N272" s="9">
        <v>0</v>
      </c>
      <c r="O272" s="9"/>
      <c r="P272" s="9">
        <v>0</v>
      </c>
      <c r="Q272" s="17"/>
      <c r="R272" s="23"/>
      <c r="S272" s="17"/>
      <c r="T272" s="17"/>
      <c r="U272" s="17"/>
      <c r="V272" s="17"/>
    </row>
    <row r="273" spans="1:22" ht="12.75" customHeight="1" x14ac:dyDescent="0.2">
      <c r="A273" s="2" t="s">
        <v>762</v>
      </c>
      <c r="B273" s="2" t="s">
        <v>861</v>
      </c>
      <c r="C273" s="9">
        <v>6550</v>
      </c>
      <c r="D273" s="9">
        <v>5000</v>
      </c>
      <c r="E273" s="9">
        <v>0</v>
      </c>
      <c r="F273" s="9">
        <v>0</v>
      </c>
      <c r="G273" s="9">
        <v>0</v>
      </c>
      <c r="H273" s="9">
        <v>0</v>
      </c>
      <c r="I273" s="9">
        <v>0</v>
      </c>
      <c r="J273" s="9">
        <v>0</v>
      </c>
      <c r="K273" s="9">
        <v>0</v>
      </c>
      <c r="L273" s="9">
        <v>0</v>
      </c>
      <c r="M273" s="9">
        <v>0</v>
      </c>
      <c r="N273" s="9">
        <v>0</v>
      </c>
      <c r="O273" s="9"/>
      <c r="P273" s="9">
        <v>0</v>
      </c>
      <c r="Q273" s="17"/>
      <c r="R273" s="23"/>
      <c r="S273" s="17"/>
      <c r="T273" s="17"/>
      <c r="U273" s="17"/>
      <c r="V273" s="17"/>
    </row>
    <row r="274" spans="1:22" ht="12.75" customHeight="1" x14ac:dyDescent="0.2">
      <c r="A274" s="2" t="s">
        <v>999</v>
      </c>
      <c r="B274" s="2" t="s">
        <v>1000</v>
      </c>
      <c r="C274" s="9">
        <v>6914</v>
      </c>
      <c r="D274" s="9">
        <v>0</v>
      </c>
      <c r="E274" s="9">
        <v>0</v>
      </c>
      <c r="F274" s="9">
        <v>0</v>
      </c>
      <c r="G274" s="9">
        <v>0</v>
      </c>
      <c r="H274" s="9">
        <v>0</v>
      </c>
      <c r="I274" s="9">
        <v>0</v>
      </c>
      <c r="J274" s="9">
        <v>0</v>
      </c>
      <c r="K274" s="9">
        <v>0</v>
      </c>
      <c r="L274" s="9">
        <v>0</v>
      </c>
      <c r="M274" s="9">
        <v>0</v>
      </c>
      <c r="N274" s="9">
        <v>0</v>
      </c>
      <c r="O274" s="9"/>
      <c r="P274" s="9">
        <v>0</v>
      </c>
      <c r="Q274" s="17"/>
      <c r="R274" s="23"/>
      <c r="S274" s="17"/>
      <c r="T274" s="17"/>
      <c r="U274" s="17"/>
      <c r="V274" s="17"/>
    </row>
    <row r="275" spans="1:22" ht="12.75" customHeight="1" x14ac:dyDescent="0.2">
      <c r="A275" s="2" t="s">
        <v>686</v>
      </c>
      <c r="B275" s="2" t="s">
        <v>134</v>
      </c>
      <c r="C275" s="9">
        <v>25000</v>
      </c>
      <c r="D275" s="9">
        <v>15000</v>
      </c>
      <c r="E275" s="9">
        <v>0</v>
      </c>
      <c r="F275" s="9">
        <v>0</v>
      </c>
      <c r="G275" s="9">
        <v>0</v>
      </c>
      <c r="H275" s="9">
        <v>0</v>
      </c>
      <c r="I275" s="9">
        <v>0</v>
      </c>
      <c r="J275" s="9">
        <v>0</v>
      </c>
      <c r="K275" s="9">
        <v>0</v>
      </c>
      <c r="L275" s="9">
        <v>44300</v>
      </c>
      <c r="M275" s="9">
        <v>0</v>
      </c>
      <c r="N275" s="9">
        <v>0</v>
      </c>
      <c r="O275" s="9"/>
      <c r="P275" s="9">
        <v>46000</v>
      </c>
      <c r="R275" s="8"/>
    </row>
    <row r="276" spans="1:22" ht="12.75" customHeight="1" x14ac:dyDescent="0.2">
      <c r="A276" s="2" t="s">
        <v>746</v>
      </c>
      <c r="B276" s="2" t="s">
        <v>342</v>
      </c>
      <c r="C276" s="9">
        <v>8197</v>
      </c>
      <c r="D276" s="9">
        <v>0</v>
      </c>
      <c r="E276" s="9">
        <v>0</v>
      </c>
      <c r="F276" s="9">
        <v>0</v>
      </c>
      <c r="G276" s="9">
        <v>0</v>
      </c>
      <c r="H276" s="9">
        <v>0</v>
      </c>
      <c r="I276" s="9">
        <v>0</v>
      </c>
      <c r="J276" s="9">
        <v>0</v>
      </c>
      <c r="K276" s="9">
        <v>0</v>
      </c>
      <c r="L276" s="9">
        <v>0</v>
      </c>
      <c r="M276" s="9">
        <v>0</v>
      </c>
      <c r="N276" s="9">
        <v>0</v>
      </c>
      <c r="O276" s="9"/>
      <c r="P276" s="9">
        <v>0</v>
      </c>
      <c r="R276" s="8"/>
    </row>
    <row r="277" spans="1:22" ht="12.75" customHeight="1" x14ac:dyDescent="0.2">
      <c r="A277" s="2" t="s">
        <v>808</v>
      </c>
      <c r="B277" s="2" t="s">
        <v>343</v>
      </c>
      <c r="C277" s="9">
        <v>29045</v>
      </c>
      <c r="D277" s="9">
        <v>0</v>
      </c>
      <c r="E277" s="9">
        <v>0</v>
      </c>
      <c r="F277" s="9">
        <v>0</v>
      </c>
      <c r="G277" s="9">
        <v>0</v>
      </c>
      <c r="H277" s="9">
        <v>0</v>
      </c>
      <c r="I277" s="9">
        <v>0</v>
      </c>
      <c r="J277" s="9">
        <v>0</v>
      </c>
      <c r="K277" s="9">
        <v>13000</v>
      </c>
      <c r="L277" s="9">
        <v>0</v>
      </c>
      <c r="M277" s="9">
        <v>0</v>
      </c>
      <c r="N277" s="9">
        <v>0</v>
      </c>
      <c r="O277" s="9"/>
      <c r="P277" s="9">
        <v>0</v>
      </c>
      <c r="R277" s="8"/>
    </row>
    <row r="278" spans="1:22" ht="12.75" customHeight="1" x14ac:dyDescent="0.2">
      <c r="A278" s="2" t="s">
        <v>395</v>
      </c>
      <c r="B278" s="2" t="s">
        <v>135</v>
      </c>
      <c r="C278" s="9">
        <v>59810</v>
      </c>
      <c r="D278" s="9">
        <v>14400</v>
      </c>
      <c r="E278" s="9">
        <v>0</v>
      </c>
      <c r="F278" s="9">
        <v>0</v>
      </c>
      <c r="G278" s="9">
        <v>0</v>
      </c>
      <c r="H278" s="9">
        <v>0</v>
      </c>
      <c r="I278" s="9">
        <v>0</v>
      </c>
      <c r="J278" s="9">
        <v>0</v>
      </c>
      <c r="K278" s="9">
        <v>0</v>
      </c>
      <c r="L278" s="9">
        <v>774</v>
      </c>
      <c r="M278" s="9">
        <v>0</v>
      </c>
      <c r="N278" s="9">
        <v>0</v>
      </c>
      <c r="O278" s="9"/>
      <c r="P278" s="9">
        <v>0</v>
      </c>
      <c r="R278" s="8"/>
    </row>
    <row r="279" spans="1:22" ht="12.75" customHeight="1" x14ac:dyDescent="0.2">
      <c r="A279" s="2" t="s">
        <v>1001</v>
      </c>
      <c r="B279" s="2" t="s">
        <v>1002</v>
      </c>
      <c r="C279" s="9">
        <v>4720</v>
      </c>
      <c r="D279" s="9">
        <v>0</v>
      </c>
      <c r="E279" s="9">
        <v>0</v>
      </c>
      <c r="F279" s="9">
        <v>0</v>
      </c>
      <c r="G279" s="9">
        <v>0</v>
      </c>
      <c r="H279" s="9">
        <v>0</v>
      </c>
      <c r="I279" s="9">
        <v>0</v>
      </c>
      <c r="J279" s="9">
        <v>0</v>
      </c>
      <c r="K279" s="9">
        <v>0</v>
      </c>
      <c r="L279" s="9">
        <v>0</v>
      </c>
      <c r="M279" s="9">
        <v>0</v>
      </c>
      <c r="N279" s="9">
        <v>0</v>
      </c>
      <c r="O279" s="9"/>
      <c r="P279" s="9">
        <v>0</v>
      </c>
      <c r="Q279" s="17"/>
      <c r="R279" s="23"/>
      <c r="S279" s="17"/>
      <c r="T279" s="17"/>
      <c r="U279" s="17"/>
      <c r="V279" s="17"/>
    </row>
    <row r="280" spans="1:22" ht="12.75" customHeight="1" x14ac:dyDescent="0.2">
      <c r="A280" s="2" t="s">
        <v>539</v>
      </c>
      <c r="B280" s="2" t="s">
        <v>136</v>
      </c>
      <c r="C280" s="9">
        <v>8670</v>
      </c>
      <c r="D280" s="9">
        <v>0</v>
      </c>
      <c r="E280" s="9">
        <v>0</v>
      </c>
      <c r="F280" s="9">
        <v>0</v>
      </c>
      <c r="G280" s="9">
        <v>0</v>
      </c>
      <c r="H280" s="9">
        <v>11</v>
      </c>
      <c r="I280" s="9">
        <v>0</v>
      </c>
      <c r="J280" s="9">
        <v>0</v>
      </c>
      <c r="K280" s="9">
        <v>0</v>
      </c>
      <c r="L280" s="9">
        <v>0</v>
      </c>
      <c r="M280" s="9">
        <v>0</v>
      </c>
      <c r="N280" s="9">
        <v>0</v>
      </c>
      <c r="O280" s="9"/>
      <c r="P280" s="9">
        <v>0</v>
      </c>
      <c r="Q280" s="17"/>
      <c r="R280" s="23"/>
      <c r="S280" s="17"/>
      <c r="T280" s="17"/>
      <c r="U280" s="17"/>
      <c r="V280" s="17"/>
    </row>
    <row r="281" spans="1:22" ht="12.75" customHeight="1" x14ac:dyDescent="0.2">
      <c r="A281" s="2" t="s">
        <v>483</v>
      </c>
      <c r="B281" s="2" t="s">
        <v>137</v>
      </c>
      <c r="C281" s="9">
        <v>11976</v>
      </c>
      <c r="D281" s="9">
        <v>1000</v>
      </c>
      <c r="E281" s="9">
        <v>0</v>
      </c>
      <c r="F281" s="9">
        <v>0</v>
      </c>
      <c r="G281" s="9">
        <v>0</v>
      </c>
      <c r="H281" s="9">
        <v>0</v>
      </c>
      <c r="I281" s="9">
        <v>0</v>
      </c>
      <c r="J281" s="9">
        <v>0</v>
      </c>
      <c r="K281" s="9">
        <v>0</v>
      </c>
      <c r="L281" s="9">
        <v>0</v>
      </c>
      <c r="M281" s="9">
        <v>0</v>
      </c>
      <c r="N281" s="9">
        <v>0</v>
      </c>
      <c r="O281" s="9"/>
      <c r="P281" s="9">
        <v>0</v>
      </c>
      <c r="Q281" s="17"/>
      <c r="R281" s="23"/>
      <c r="S281" s="17"/>
      <c r="T281" s="17"/>
      <c r="U281" s="17"/>
      <c r="V281" s="17"/>
    </row>
    <row r="282" spans="1:22" ht="12.75" customHeight="1" x14ac:dyDescent="0.2">
      <c r="A282" s="2" t="s">
        <v>515</v>
      </c>
      <c r="B282" s="2" t="s">
        <v>834</v>
      </c>
      <c r="C282" s="9">
        <v>1543</v>
      </c>
      <c r="D282" s="9">
        <v>0</v>
      </c>
      <c r="E282" s="9">
        <v>0</v>
      </c>
      <c r="F282" s="9">
        <v>0</v>
      </c>
      <c r="G282" s="9">
        <v>0</v>
      </c>
      <c r="H282" s="9">
        <v>0</v>
      </c>
      <c r="I282" s="9">
        <v>0</v>
      </c>
      <c r="J282" s="9">
        <v>0</v>
      </c>
      <c r="K282" s="9">
        <v>0</v>
      </c>
      <c r="L282" s="9">
        <v>0</v>
      </c>
      <c r="M282" s="9">
        <v>0</v>
      </c>
      <c r="N282" s="9">
        <v>1120</v>
      </c>
      <c r="O282" s="9"/>
      <c r="P282" s="9">
        <v>0</v>
      </c>
      <c r="Q282" s="17"/>
      <c r="R282" s="23"/>
      <c r="S282" s="17"/>
      <c r="T282" s="17"/>
      <c r="U282" s="17"/>
      <c r="V282" s="17"/>
    </row>
    <row r="283" spans="1:22" ht="12.75" customHeight="1" x14ac:dyDescent="0.2">
      <c r="A283" s="2" t="s">
        <v>677</v>
      </c>
      <c r="B283" s="2" t="s">
        <v>138</v>
      </c>
      <c r="C283" s="9">
        <v>17184</v>
      </c>
      <c r="D283" s="9">
        <v>0</v>
      </c>
      <c r="E283" s="9">
        <v>0</v>
      </c>
      <c r="F283" s="9">
        <v>0</v>
      </c>
      <c r="G283" s="9">
        <v>0</v>
      </c>
      <c r="H283" s="9">
        <v>0</v>
      </c>
      <c r="I283" s="9">
        <v>0</v>
      </c>
      <c r="J283" s="9">
        <v>83168</v>
      </c>
      <c r="K283" s="9">
        <v>0</v>
      </c>
      <c r="L283" s="9">
        <v>0</v>
      </c>
      <c r="M283" s="9">
        <v>0</v>
      </c>
      <c r="N283" s="9">
        <v>0</v>
      </c>
      <c r="O283" s="9"/>
      <c r="P283" s="9">
        <v>0</v>
      </c>
      <c r="R283" s="8"/>
    </row>
    <row r="284" spans="1:22" ht="12.75" customHeight="1" x14ac:dyDescent="0.2">
      <c r="A284" s="2" t="s">
        <v>611</v>
      </c>
      <c r="B284" s="2" t="s">
        <v>139</v>
      </c>
      <c r="C284" s="9">
        <v>21490</v>
      </c>
      <c r="D284" s="9">
        <v>3000</v>
      </c>
      <c r="E284" s="9">
        <v>0</v>
      </c>
      <c r="F284" s="9">
        <v>0</v>
      </c>
      <c r="G284" s="9">
        <v>0</v>
      </c>
      <c r="H284" s="9">
        <v>0</v>
      </c>
      <c r="I284" s="9">
        <v>0</v>
      </c>
      <c r="J284" s="9">
        <v>0</v>
      </c>
      <c r="K284" s="9">
        <v>8000</v>
      </c>
      <c r="L284" s="9">
        <v>0</v>
      </c>
      <c r="M284" s="9">
        <v>0</v>
      </c>
      <c r="N284" s="9">
        <v>0</v>
      </c>
      <c r="O284" s="9"/>
      <c r="P284" s="9">
        <v>0</v>
      </c>
      <c r="R284" s="8"/>
    </row>
    <row r="285" spans="1:22" ht="12.75" customHeight="1" x14ac:dyDescent="0.2">
      <c r="A285" s="2" t="s">
        <v>532</v>
      </c>
      <c r="B285" s="2" t="s">
        <v>140</v>
      </c>
      <c r="C285" s="9">
        <v>66600</v>
      </c>
      <c r="D285" s="9">
        <v>0</v>
      </c>
      <c r="E285" s="9">
        <v>0</v>
      </c>
      <c r="F285" s="9">
        <v>0</v>
      </c>
      <c r="G285" s="9">
        <v>0</v>
      </c>
      <c r="H285" s="9">
        <v>0</v>
      </c>
      <c r="I285" s="9">
        <v>0</v>
      </c>
      <c r="J285" s="9">
        <v>0</v>
      </c>
      <c r="K285" s="9">
        <v>0</v>
      </c>
      <c r="L285" s="9">
        <v>0</v>
      </c>
      <c r="M285" s="9">
        <v>22236</v>
      </c>
      <c r="N285" s="9">
        <v>0</v>
      </c>
      <c r="O285" s="9"/>
      <c r="P285" s="9">
        <v>0</v>
      </c>
      <c r="Q285" s="17"/>
      <c r="R285" s="23"/>
      <c r="S285" s="17"/>
      <c r="T285" s="17"/>
      <c r="U285" s="17"/>
      <c r="V285" s="17"/>
    </row>
    <row r="286" spans="1:22" ht="12.75" customHeight="1" x14ac:dyDescent="0.2">
      <c r="A286" s="2" t="s">
        <v>568</v>
      </c>
      <c r="B286" s="2" t="s">
        <v>141</v>
      </c>
      <c r="C286" s="9">
        <v>163</v>
      </c>
      <c r="D286" s="9">
        <v>0</v>
      </c>
      <c r="E286" s="9">
        <v>0</v>
      </c>
      <c r="F286" s="9">
        <v>0</v>
      </c>
      <c r="G286" s="9">
        <v>0</v>
      </c>
      <c r="H286" s="9">
        <v>0</v>
      </c>
      <c r="I286" s="9">
        <v>0</v>
      </c>
      <c r="J286" s="9">
        <v>0</v>
      </c>
      <c r="K286" s="9">
        <v>1000</v>
      </c>
      <c r="L286" s="9">
        <v>0</v>
      </c>
      <c r="M286" s="9">
        <v>0</v>
      </c>
      <c r="N286" s="9">
        <v>0</v>
      </c>
      <c r="O286" s="9"/>
      <c r="P286" s="9">
        <v>0</v>
      </c>
      <c r="Q286" s="17"/>
      <c r="R286" s="23"/>
      <c r="S286" s="17"/>
      <c r="T286" s="17"/>
      <c r="U286" s="17"/>
      <c r="V286" s="17"/>
    </row>
    <row r="287" spans="1:22" ht="12.75" customHeight="1" x14ac:dyDescent="0.2">
      <c r="A287" s="2" t="s">
        <v>623</v>
      </c>
      <c r="B287" s="2" t="s">
        <v>142</v>
      </c>
      <c r="C287" s="9">
        <v>3</v>
      </c>
      <c r="D287" s="9">
        <v>0</v>
      </c>
      <c r="E287" s="9">
        <v>0</v>
      </c>
      <c r="F287" s="9">
        <v>0</v>
      </c>
      <c r="G287" s="9">
        <v>0</v>
      </c>
      <c r="H287" s="9">
        <v>0</v>
      </c>
      <c r="I287" s="9">
        <v>0</v>
      </c>
      <c r="J287" s="9">
        <v>0</v>
      </c>
      <c r="K287" s="9">
        <v>0</v>
      </c>
      <c r="L287" s="9">
        <v>0</v>
      </c>
      <c r="M287" s="9">
        <v>11015</v>
      </c>
      <c r="N287" s="9">
        <v>0</v>
      </c>
      <c r="O287" s="9"/>
      <c r="P287" s="9">
        <v>0</v>
      </c>
      <c r="Q287" s="17"/>
      <c r="R287" s="23"/>
      <c r="S287" s="17"/>
      <c r="T287" s="17"/>
      <c r="U287" s="17"/>
      <c r="V287" s="17"/>
    </row>
    <row r="288" spans="1:22" ht="12.75" customHeight="1" x14ac:dyDescent="0.2">
      <c r="A288" s="2" t="s">
        <v>805</v>
      </c>
      <c r="B288" s="2" t="s">
        <v>895</v>
      </c>
      <c r="C288" s="9">
        <v>0</v>
      </c>
      <c r="D288" s="9">
        <v>0</v>
      </c>
      <c r="E288" s="9">
        <v>0</v>
      </c>
      <c r="F288" s="9">
        <v>0</v>
      </c>
      <c r="G288" s="9">
        <v>0</v>
      </c>
      <c r="H288" s="9">
        <v>0</v>
      </c>
      <c r="I288" s="9">
        <v>0</v>
      </c>
      <c r="J288" s="9">
        <v>0</v>
      </c>
      <c r="K288" s="9">
        <v>0</v>
      </c>
      <c r="L288" s="9">
        <v>0</v>
      </c>
      <c r="M288" s="9">
        <v>0</v>
      </c>
      <c r="N288" s="9">
        <v>0</v>
      </c>
      <c r="O288" s="9"/>
      <c r="P288" s="9">
        <v>0</v>
      </c>
      <c r="Q288" s="17"/>
      <c r="R288" s="23"/>
      <c r="S288" s="17"/>
      <c r="T288" s="17"/>
      <c r="U288" s="17"/>
      <c r="V288" s="17"/>
    </row>
    <row r="289" spans="1:22" ht="12.75" customHeight="1" x14ac:dyDescent="0.2">
      <c r="A289" s="2" t="s">
        <v>815</v>
      </c>
      <c r="B289" s="2" t="s">
        <v>378</v>
      </c>
      <c r="C289" s="9">
        <v>62836</v>
      </c>
      <c r="D289" s="9">
        <v>0</v>
      </c>
      <c r="E289" s="9">
        <v>0</v>
      </c>
      <c r="F289" s="9">
        <v>0</v>
      </c>
      <c r="G289" s="9">
        <v>0</v>
      </c>
      <c r="H289" s="9">
        <v>0</v>
      </c>
      <c r="I289" s="9">
        <v>0</v>
      </c>
      <c r="J289" s="9">
        <v>0</v>
      </c>
      <c r="K289" s="9">
        <v>0</v>
      </c>
      <c r="L289" s="9">
        <v>0</v>
      </c>
      <c r="M289" s="9">
        <v>0</v>
      </c>
      <c r="N289" s="9">
        <v>0</v>
      </c>
      <c r="O289" s="9"/>
      <c r="P289" s="9">
        <v>0</v>
      </c>
      <c r="Q289" s="17"/>
      <c r="R289" s="23"/>
      <c r="S289" s="17"/>
      <c r="T289" s="17"/>
      <c r="U289" s="17"/>
      <c r="V289" s="17"/>
    </row>
    <row r="290" spans="1:22" ht="12.75" customHeight="1" x14ac:dyDescent="0.2">
      <c r="A290" s="2" t="s">
        <v>773</v>
      </c>
      <c r="B290" s="2" t="s">
        <v>379</v>
      </c>
      <c r="C290" s="9">
        <v>0</v>
      </c>
      <c r="D290" s="9">
        <v>0</v>
      </c>
      <c r="E290" s="9">
        <v>0</v>
      </c>
      <c r="F290" s="9">
        <v>0</v>
      </c>
      <c r="G290" s="9">
        <v>0</v>
      </c>
      <c r="H290" s="9">
        <v>0</v>
      </c>
      <c r="I290" s="9">
        <v>0</v>
      </c>
      <c r="J290" s="9">
        <v>0</v>
      </c>
      <c r="K290" s="9">
        <v>0</v>
      </c>
      <c r="L290" s="9">
        <v>50</v>
      </c>
      <c r="M290" s="9">
        <v>0</v>
      </c>
      <c r="N290" s="9">
        <v>0</v>
      </c>
      <c r="O290" s="9"/>
      <c r="P290" s="9">
        <v>0</v>
      </c>
      <c r="Q290" s="17"/>
      <c r="R290" s="23"/>
      <c r="S290" s="17"/>
      <c r="T290" s="17"/>
      <c r="U290" s="17"/>
      <c r="V290" s="17"/>
    </row>
    <row r="291" spans="1:22" ht="12.75" customHeight="1" x14ac:dyDescent="0.2">
      <c r="A291" s="2" t="s">
        <v>812</v>
      </c>
      <c r="B291" s="2" t="s">
        <v>380</v>
      </c>
      <c r="C291" s="9">
        <v>0</v>
      </c>
      <c r="D291" s="9">
        <v>0</v>
      </c>
      <c r="E291" s="9">
        <v>0</v>
      </c>
      <c r="F291" s="9">
        <v>0</v>
      </c>
      <c r="G291" s="9">
        <v>0</v>
      </c>
      <c r="H291" s="9">
        <v>0</v>
      </c>
      <c r="I291" s="9">
        <v>0</v>
      </c>
      <c r="J291" s="9">
        <v>0</v>
      </c>
      <c r="K291" s="9">
        <v>0</v>
      </c>
      <c r="L291" s="9">
        <v>0</v>
      </c>
      <c r="M291" s="9">
        <v>0</v>
      </c>
      <c r="N291" s="9">
        <v>0</v>
      </c>
      <c r="O291" s="9"/>
      <c r="P291" s="9">
        <v>0</v>
      </c>
      <c r="R291" s="8"/>
    </row>
    <row r="292" spans="1:22" ht="12.75" customHeight="1" x14ac:dyDescent="0.2">
      <c r="A292" s="2" t="s">
        <v>1003</v>
      </c>
      <c r="B292" s="2" t="s">
        <v>1004</v>
      </c>
      <c r="C292" s="9">
        <v>262</v>
      </c>
      <c r="D292" s="9">
        <v>3000</v>
      </c>
      <c r="E292" s="9">
        <v>0</v>
      </c>
      <c r="F292" s="9">
        <v>0</v>
      </c>
      <c r="G292" s="9">
        <v>0</v>
      </c>
      <c r="H292" s="9">
        <v>0</v>
      </c>
      <c r="I292" s="9">
        <v>0</v>
      </c>
      <c r="J292" s="9">
        <v>0</v>
      </c>
      <c r="K292" s="9">
        <v>0</v>
      </c>
      <c r="L292" s="9">
        <v>0</v>
      </c>
      <c r="M292" s="9">
        <v>0</v>
      </c>
      <c r="N292" s="9">
        <v>0</v>
      </c>
      <c r="O292" s="9"/>
      <c r="P292" s="9">
        <v>2915</v>
      </c>
      <c r="Q292" s="9"/>
      <c r="R292" s="22"/>
      <c r="S292" s="9"/>
      <c r="T292" s="9"/>
      <c r="U292" s="9"/>
      <c r="V292" s="9"/>
    </row>
    <row r="293" spans="1:22" ht="12.75" customHeight="1" x14ac:dyDescent="0.2">
      <c r="A293" s="2" t="s">
        <v>738</v>
      </c>
      <c r="B293" s="2" t="s">
        <v>143</v>
      </c>
      <c r="C293" s="9">
        <v>51700</v>
      </c>
      <c r="D293" s="9">
        <v>15000</v>
      </c>
      <c r="E293" s="9">
        <v>0</v>
      </c>
      <c r="F293" s="9">
        <v>0</v>
      </c>
      <c r="G293" s="9">
        <v>0</v>
      </c>
      <c r="H293" s="9">
        <v>0</v>
      </c>
      <c r="I293" s="9">
        <v>0</v>
      </c>
      <c r="J293" s="9">
        <v>0</v>
      </c>
      <c r="K293" s="9">
        <v>0</v>
      </c>
      <c r="L293" s="9">
        <v>5000</v>
      </c>
      <c r="M293" s="9">
        <v>0</v>
      </c>
      <c r="N293" s="9">
        <v>0</v>
      </c>
      <c r="O293" s="9"/>
      <c r="P293" s="9">
        <v>5000</v>
      </c>
      <c r="R293" s="8"/>
    </row>
    <row r="294" spans="1:22" ht="12.75" customHeight="1" x14ac:dyDescent="0.2">
      <c r="A294" s="2" t="s">
        <v>782</v>
      </c>
      <c r="B294" s="2" t="s">
        <v>344</v>
      </c>
      <c r="C294" s="9">
        <v>68200</v>
      </c>
      <c r="D294" s="9">
        <v>0</v>
      </c>
      <c r="E294" s="9">
        <v>0</v>
      </c>
      <c r="F294" s="9">
        <v>0</v>
      </c>
      <c r="G294" s="9">
        <v>0</v>
      </c>
      <c r="H294" s="9">
        <v>0</v>
      </c>
      <c r="I294" s="9">
        <v>0</v>
      </c>
      <c r="J294" s="9">
        <v>0</v>
      </c>
      <c r="K294" s="9">
        <v>6000</v>
      </c>
      <c r="L294" s="9">
        <v>0</v>
      </c>
      <c r="M294" s="9">
        <v>0</v>
      </c>
      <c r="N294" s="9">
        <v>0</v>
      </c>
      <c r="O294" s="9"/>
      <c r="P294" s="9">
        <v>0</v>
      </c>
      <c r="Q294" s="17"/>
      <c r="R294" s="23"/>
      <c r="S294" s="17"/>
      <c r="T294" s="17"/>
      <c r="U294" s="17"/>
      <c r="V294" s="17"/>
    </row>
    <row r="295" spans="1:22" ht="12.75" customHeight="1" x14ac:dyDescent="0.2">
      <c r="A295" s="2" t="s">
        <v>448</v>
      </c>
      <c r="B295" s="2" t="s">
        <v>144</v>
      </c>
      <c r="C295" s="9">
        <v>4555</v>
      </c>
      <c r="D295" s="9">
        <v>0</v>
      </c>
      <c r="E295" s="9">
        <v>0</v>
      </c>
      <c r="F295" s="9">
        <v>0</v>
      </c>
      <c r="G295" s="9">
        <v>0</v>
      </c>
      <c r="H295" s="9">
        <v>0</v>
      </c>
      <c r="I295" s="9">
        <v>0</v>
      </c>
      <c r="J295" s="9">
        <v>0</v>
      </c>
      <c r="K295" s="9">
        <v>1000</v>
      </c>
      <c r="L295" s="9">
        <v>0</v>
      </c>
      <c r="M295" s="9">
        <v>0</v>
      </c>
      <c r="N295" s="9">
        <v>0</v>
      </c>
      <c r="O295" s="9"/>
      <c r="P295" s="9">
        <v>0</v>
      </c>
      <c r="Q295" s="17"/>
      <c r="R295" s="23"/>
      <c r="S295" s="17"/>
      <c r="T295" s="17"/>
      <c r="U295" s="17"/>
      <c r="V295" s="17"/>
    </row>
    <row r="296" spans="1:22" ht="12.75" customHeight="1" x14ac:dyDescent="0.2">
      <c r="A296" s="2" t="s">
        <v>642</v>
      </c>
      <c r="B296" s="2" t="s">
        <v>145</v>
      </c>
      <c r="C296" s="9">
        <v>422</v>
      </c>
      <c r="D296" s="9">
        <v>0</v>
      </c>
      <c r="E296" s="9">
        <v>0</v>
      </c>
      <c r="F296" s="9">
        <v>0</v>
      </c>
      <c r="G296" s="9">
        <v>0</v>
      </c>
      <c r="H296" s="9">
        <v>0</v>
      </c>
      <c r="I296" s="9">
        <v>0</v>
      </c>
      <c r="J296" s="9">
        <v>0</v>
      </c>
      <c r="K296" s="9">
        <v>0</v>
      </c>
      <c r="L296" s="9">
        <v>0</v>
      </c>
      <c r="M296" s="9">
        <v>0</v>
      </c>
      <c r="N296" s="9">
        <v>0</v>
      </c>
      <c r="O296" s="9"/>
      <c r="P296" s="9">
        <v>0</v>
      </c>
      <c r="Q296" s="17"/>
      <c r="R296" s="23"/>
      <c r="S296" s="17"/>
      <c r="T296" s="17"/>
      <c r="U296" s="17"/>
      <c r="V296" s="17"/>
    </row>
    <row r="297" spans="1:22" ht="12.75" customHeight="1" x14ac:dyDescent="0.2">
      <c r="A297" s="2" t="s">
        <v>670</v>
      </c>
      <c r="B297" s="2" t="s">
        <v>146</v>
      </c>
      <c r="C297" s="9">
        <v>4000</v>
      </c>
      <c r="D297" s="9">
        <v>4000</v>
      </c>
      <c r="E297" s="9">
        <v>0</v>
      </c>
      <c r="F297" s="9">
        <v>0</v>
      </c>
      <c r="G297" s="9">
        <v>0</v>
      </c>
      <c r="H297" s="9">
        <v>0</v>
      </c>
      <c r="I297" s="9">
        <v>0</v>
      </c>
      <c r="J297" s="9">
        <v>0</v>
      </c>
      <c r="K297" s="9">
        <v>0</v>
      </c>
      <c r="L297" s="9">
        <v>1000</v>
      </c>
      <c r="M297" s="9">
        <v>0</v>
      </c>
      <c r="N297" s="9">
        <v>0</v>
      </c>
      <c r="O297" s="9"/>
      <c r="P297" s="9">
        <v>0</v>
      </c>
      <c r="Q297" s="17"/>
      <c r="R297" s="23"/>
      <c r="S297" s="17"/>
      <c r="T297" s="17"/>
      <c r="U297" s="17"/>
      <c r="V297" s="17"/>
    </row>
    <row r="298" spans="1:22" ht="12.75" customHeight="1" x14ac:dyDescent="0.2">
      <c r="A298" s="2" t="s">
        <v>422</v>
      </c>
      <c r="B298" s="2" t="s">
        <v>345</v>
      </c>
      <c r="C298" s="9">
        <v>27767</v>
      </c>
      <c r="D298" s="9">
        <v>6500</v>
      </c>
      <c r="E298" s="9">
        <v>0</v>
      </c>
      <c r="F298" s="9">
        <v>0</v>
      </c>
      <c r="G298" s="9">
        <v>0</v>
      </c>
      <c r="H298" s="9">
        <v>0</v>
      </c>
      <c r="I298" s="9">
        <v>0</v>
      </c>
      <c r="J298" s="9">
        <v>0</v>
      </c>
      <c r="K298" s="9">
        <v>0</v>
      </c>
      <c r="L298" s="9">
        <v>4900</v>
      </c>
      <c r="M298" s="9">
        <v>0</v>
      </c>
      <c r="N298" s="9">
        <v>0</v>
      </c>
      <c r="O298" s="9"/>
      <c r="P298" s="9">
        <v>7800</v>
      </c>
      <c r="Q298" s="17"/>
      <c r="R298" s="23"/>
      <c r="S298" s="17"/>
      <c r="T298" s="17"/>
      <c r="U298" s="17"/>
      <c r="V298" s="17"/>
    </row>
    <row r="299" spans="1:22" ht="12.75" customHeight="1" x14ac:dyDescent="0.2">
      <c r="A299" s="2" t="s">
        <v>1005</v>
      </c>
      <c r="B299" s="2" t="s">
        <v>1006</v>
      </c>
      <c r="C299" s="9">
        <v>15974</v>
      </c>
      <c r="D299" s="9">
        <v>0</v>
      </c>
      <c r="E299" s="9">
        <v>0</v>
      </c>
      <c r="F299" s="9">
        <v>0</v>
      </c>
      <c r="G299" s="9">
        <v>0</v>
      </c>
      <c r="H299" s="9">
        <v>0</v>
      </c>
      <c r="I299" s="9">
        <v>0</v>
      </c>
      <c r="J299" s="9">
        <v>0</v>
      </c>
      <c r="K299" s="9">
        <v>0</v>
      </c>
      <c r="L299" s="9">
        <v>0</v>
      </c>
      <c r="M299" s="9">
        <v>0</v>
      </c>
      <c r="N299" s="9">
        <v>0</v>
      </c>
      <c r="O299" s="9"/>
      <c r="P299" s="9">
        <v>0</v>
      </c>
      <c r="Q299" s="17"/>
      <c r="R299" s="23"/>
      <c r="S299" s="17"/>
      <c r="T299" s="17"/>
      <c r="U299" s="17"/>
      <c r="V299" s="17"/>
    </row>
    <row r="300" spans="1:22" ht="12.75" customHeight="1" x14ac:dyDescent="0.2">
      <c r="A300" s="2" t="s">
        <v>404</v>
      </c>
      <c r="B300" s="2" t="s">
        <v>147</v>
      </c>
      <c r="C300" s="9">
        <v>72242</v>
      </c>
      <c r="D300" s="9">
        <v>4000</v>
      </c>
      <c r="E300" s="9">
        <v>0</v>
      </c>
      <c r="F300" s="9">
        <v>0</v>
      </c>
      <c r="G300" s="9">
        <v>0</v>
      </c>
      <c r="H300" s="9">
        <v>0</v>
      </c>
      <c r="I300" s="9">
        <v>0</v>
      </c>
      <c r="J300" s="9">
        <v>0</v>
      </c>
      <c r="K300" s="9">
        <v>0</v>
      </c>
      <c r="L300" s="9">
        <v>0</v>
      </c>
      <c r="M300" s="9">
        <v>0</v>
      </c>
      <c r="N300" s="9">
        <v>0</v>
      </c>
      <c r="O300" s="9"/>
      <c r="P300" s="9">
        <v>0</v>
      </c>
      <c r="Q300" s="17"/>
      <c r="R300" s="23"/>
      <c r="S300" s="17"/>
      <c r="T300" s="17"/>
      <c r="U300" s="17"/>
      <c r="V300" s="17"/>
    </row>
    <row r="301" spans="1:22" ht="12.75" customHeight="1" x14ac:dyDescent="0.2">
      <c r="A301" s="2" t="s">
        <v>650</v>
      </c>
      <c r="B301" s="2" t="s">
        <v>148</v>
      </c>
      <c r="C301" s="9">
        <v>2740</v>
      </c>
      <c r="D301" s="9">
        <v>17500</v>
      </c>
      <c r="E301" s="9">
        <v>0</v>
      </c>
      <c r="F301" s="9">
        <v>0</v>
      </c>
      <c r="G301" s="9">
        <v>0</v>
      </c>
      <c r="H301" s="9">
        <v>0</v>
      </c>
      <c r="I301" s="9">
        <v>0</v>
      </c>
      <c r="J301" s="9">
        <v>0</v>
      </c>
      <c r="K301" s="9">
        <v>0</v>
      </c>
      <c r="L301" s="9">
        <v>0</v>
      </c>
      <c r="M301" s="9">
        <v>17884</v>
      </c>
      <c r="N301" s="9">
        <v>0</v>
      </c>
      <c r="O301" s="9"/>
      <c r="P301" s="9">
        <v>0</v>
      </c>
      <c r="Q301" s="17"/>
      <c r="R301" s="23"/>
      <c r="S301" s="17"/>
      <c r="T301" s="17"/>
      <c r="U301" s="17"/>
      <c r="V301" s="17"/>
    </row>
    <row r="302" spans="1:22" ht="12.75" customHeight="1" x14ac:dyDescent="0.2">
      <c r="A302" s="2" t="s">
        <v>1007</v>
      </c>
      <c r="B302" s="2" t="s">
        <v>1008</v>
      </c>
      <c r="C302" s="9">
        <v>8800</v>
      </c>
      <c r="D302" s="9">
        <v>4500</v>
      </c>
      <c r="E302" s="9">
        <v>0</v>
      </c>
      <c r="F302" s="9">
        <v>0</v>
      </c>
      <c r="G302" s="9">
        <v>0</v>
      </c>
      <c r="H302" s="9">
        <v>0</v>
      </c>
      <c r="I302" s="9">
        <v>0</v>
      </c>
      <c r="J302" s="9">
        <v>0</v>
      </c>
      <c r="K302" s="9">
        <v>11779</v>
      </c>
      <c r="L302" s="9">
        <v>0</v>
      </c>
      <c r="M302" s="9">
        <v>0</v>
      </c>
      <c r="N302" s="9">
        <v>850</v>
      </c>
      <c r="O302" s="9"/>
      <c r="P302" s="9">
        <v>11000</v>
      </c>
      <c r="Q302" s="9"/>
      <c r="R302" s="22"/>
      <c r="S302" s="9"/>
      <c r="T302" s="9"/>
      <c r="U302" s="9"/>
      <c r="V302" s="9"/>
    </row>
    <row r="303" spans="1:22" ht="12.75" customHeight="1" x14ac:dyDescent="0.2">
      <c r="A303" s="2" t="s">
        <v>1009</v>
      </c>
      <c r="B303" s="2" t="s">
        <v>1010</v>
      </c>
      <c r="C303" s="9">
        <v>8420</v>
      </c>
      <c r="D303" s="9">
        <v>0</v>
      </c>
      <c r="E303" s="9">
        <v>0</v>
      </c>
      <c r="F303" s="9">
        <v>0</v>
      </c>
      <c r="G303" s="9">
        <v>0</v>
      </c>
      <c r="H303" s="9">
        <v>0</v>
      </c>
      <c r="I303" s="9">
        <v>0</v>
      </c>
      <c r="J303" s="9">
        <v>0</v>
      </c>
      <c r="K303" s="9">
        <v>0</v>
      </c>
      <c r="L303" s="9">
        <v>0</v>
      </c>
      <c r="M303" s="9">
        <v>0</v>
      </c>
      <c r="N303" s="9">
        <v>2000</v>
      </c>
      <c r="O303" s="9"/>
      <c r="P303" s="9">
        <v>0</v>
      </c>
      <c r="R303" s="8"/>
    </row>
    <row r="304" spans="1:22" ht="12.75" customHeight="1" x14ac:dyDescent="0.2">
      <c r="A304" s="2" t="s">
        <v>1011</v>
      </c>
      <c r="B304" s="2" t="s">
        <v>1012</v>
      </c>
      <c r="C304" s="9">
        <v>3498</v>
      </c>
      <c r="D304" s="9">
        <v>0</v>
      </c>
      <c r="E304" s="9">
        <v>0</v>
      </c>
      <c r="F304" s="9">
        <v>0</v>
      </c>
      <c r="G304" s="9">
        <v>0</v>
      </c>
      <c r="H304" s="9">
        <v>0</v>
      </c>
      <c r="I304" s="9">
        <v>0</v>
      </c>
      <c r="J304" s="9">
        <v>0</v>
      </c>
      <c r="K304" s="9">
        <v>0</v>
      </c>
      <c r="L304" s="9">
        <v>0</v>
      </c>
      <c r="M304" s="9">
        <v>0</v>
      </c>
      <c r="N304" s="9">
        <v>0</v>
      </c>
      <c r="O304" s="9"/>
      <c r="P304" s="9">
        <v>0</v>
      </c>
      <c r="R304" s="8"/>
    </row>
    <row r="305" spans="1:22" ht="12.75" customHeight="1" x14ac:dyDescent="0.2">
      <c r="A305" s="2" t="s">
        <v>1013</v>
      </c>
      <c r="B305" s="2" t="s">
        <v>1014</v>
      </c>
      <c r="C305" s="9">
        <v>77872</v>
      </c>
      <c r="D305" s="9">
        <v>5000</v>
      </c>
      <c r="E305" s="9">
        <v>0</v>
      </c>
      <c r="F305" s="9">
        <v>0</v>
      </c>
      <c r="G305" s="9">
        <v>0</v>
      </c>
      <c r="H305" s="9">
        <v>0</v>
      </c>
      <c r="I305" s="9">
        <v>0</v>
      </c>
      <c r="J305" s="9">
        <v>0</v>
      </c>
      <c r="K305" s="9">
        <v>0</v>
      </c>
      <c r="L305" s="9">
        <v>0</v>
      </c>
      <c r="M305" s="9">
        <v>0</v>
      </c>
      <c r="N305" s="9">
        <v>0</v>
      </c>
      <c r="O305" s="9"/>
      <c r="P305" s="9">
        <v>0</v>
      </c>
      <c r="Q305" s="17"/>
      <c r="R305" s="23"/>
      <c r="S305" s="17"/>
      <c r="T305" s="17"/>
      <c r="U305" s="17"/>
      <c r="V305" s="17"/>
    </row>
    <row r="306" spans="1:22" ht="12.75" customHeight="1" x14ac:dyDescent="0.2">
      <c r="A306" s="2" t="s">
        <v>504</v>
      </c>
      <c r="B306" s="2" t="s">
        <v>149</v>
      </c>
      <c r="C306" s="9">
        <v>326</v>
      </c>
      <c r="D306" s="9">
        <v>18500</v>
      </c>
      <c r="E306" s="9">
        <v>0</v>
      </c>
      <c r="F306" s="9">
        <v>0</v>
      </c>
      <c r="G306" s="9">
        <v>0</v>
      </c>
      <c r="H306" s="9">
        <v>0</v>
      </c>
      <c r="I306" s="9">
        <v>0</v>
      </c>
      <c r="J306" s="9">
        <v>0</v>
      </c>
      <c r="K306" s="9">
        <v>0</v>
      </c>
      <c r="L306" s="9">
        <v>1200</v>
      </c>
      <c r="M306" s="9">
        <v>0</v>
      </c>
      <c r="N306" s="9">
        <v>0</v>
      </c>
      <c r="O306" s="9"/>
      <c r="P306" s="9">
        <v>0</v>
      </c>
      <c r="Q306" s="17"/>
      <c r="R306" s="23"/>
      <c r="S306" s="17"/>
      <c r="T306" s="17"/>
      <c r="U306" s="17"/>
      <c r="V306" s="17"/>
    </row>
    <row r="307" spans="1:22" ht="12.75" customHeight="1" x14ac:dyDescent="0.2">
      <c r="A307" s="2" t="s">
        <v>822</v>
      </c>
      <c r="B307" s="2" t="s">
        <v>381</v>
      </c>
      <c r="C307" s="9">
        <v>934</v>
      </c>
      <c r="D307" s="9">
        <v>1945</v>
      </c>
      <c r="E307" s="9">
        <v>0</v>
      </c>
      <c r="F307" s="9">
        <v>0</v>
      </c>
      <c r="G307" s="9">
        <v>0</v>
      </c>
      <c r="H307" s="9">
        <v>0</v>
      </c>
      <c r="I307" s="9">
        <v>0</v>
      </c>
      <c r="J307" s="9">
        <v>0</v>
      </c>
      <c r="K307" s="9">
        <v>0</v>
      </c>
      <c r="L307" s="9">
        <v>0</v>
      </c>
      <c r="M307" s="9">
        <v>0</v>
      </c>
      <c r="N307" s="9">
        <v>0</v>
      </c>
      <c r="O307" s="9"/>
      <c r="P307" s="9">
        <v>0</v>
      </c>
      <c r="Q307" s="17"/>
      <c r="R307" s="23"/>
      <c r="S307" s="17"/>
      <c r="T307" s="17"/>
      <c r="U307" s="17"/>
      <c r="V307" s="17"/>
    </row>
    <row r="308" spans="1:22" ht="12.75" customHeight="1" x14ac:dyDescent="0.2">
      <c r="A308" s="2" t="s">
        <v>612</v>
      </c>
      <c r="B308" s="2" t="s">
        <v>841</v>
      </c>
      <c r="C308" s="9">
        <v>7275</v>
      </c>
      <c r="D308" s="9">
        <v>0</v>
      </c>
      <c r="E308" s="9">
        <v>0</v>
      </c>
      <c r="F308" s="9">
        <v>0</v>
      </c>
      <c r="G308" s="9">
        <v>0</v>
      </c>
      <c r="H308" s="9">
        <v>10</v>
      </c>
      <c r="I308" s="9">
        <v>0</v>
      </c>
      <c r="J308" s="9">
        <v>0</v>
      </c>
      <c r="K308" s="9">
        <v>0</v>
      </c>
      <c r="L308" s="9">
        <v>4350</v>
      </c>
      <c r="M308" s="9">
        <v>0</v>
      </c>
      <c r="N308" s="9">
        <v>0</v>
      </c>
      <c r="O308" s="9"/>
      <c r="P308" s="9">
        <v>0</v>
      </c>
      <c r="Q308" s="17"/>
      <c r="R308" s="23"/>
      <c r="S308" s="17"/>
      <c r="T308" s="17"/>
      <c r="U308" s="17"/>
      <c r="V308" s="17"/>
    </row>
    <row r="309" spans="1:22" ht="12.75" customHeight="1" x14ac:dyDescent="0.2">
      <c r="A309" s="2" t="s">
        <v>695</v>
      </c>
      <c r="B309" s="2" t="s">
        <v>150</v>
      </c>
      <c r="C309" s="9">
        <v>51630</v>
      </c>
      <c r="D309" s="9">
        <v>12000</v>
      </c>
      <c r="E309" s="9">
        <v>0</v>
      </c>
      <c r="F309" s="9">
        <v>0</v>
      </c>
      <c r="G309" s="9">
        <v>0</v>
      </c>
      <c r="H309" s="9">
        <v>0</v>
      </c>
      <c r="I309" s="9">
        <v>0</v>
      </c>
      <c r="J309" s="9">
        <v>0</v>
      </c>
      <c r="K309" s="9">
        <v>0</v>
      </c>
      <c r="L309" s="9">
        <v>0</v>
      </c>
      <c r="M309" s="9">
        <v>0</v>
      </c>
      <c r="N309" s="9">
        <v>0</v>
      </c>
      <c r="O309" s="9"/>
      <c r="P309" s="9">
        <v>0</v>
      </c>
      <c r="R309" s="8"/>
    </row>
    <row r="310" spans="1:22" ht="12.75" customHeight="1" x14ac:dyDescent="0.2">
      <c r="A310" s="2" t="s">
        <v>633</v>
      </c>
      <c r="B310" s="2" t="s">
        <v>288</v>
      </c>
      <c r="C310" s="9">
        <v>23500</v>
      </c>
      <c r="D310" s="9">
        <v>0</v>
      </c>
      <c r="E310" s="9">
        <v>0</v>
      </c>
      <c r="F310" s="9">
        <v>0</v>
      </c>
      <c r="G310" s="9">
        <v>0</v>
      </c>
      <c r="H310" s="9">
        <v>0</v>
      </c>
      <c r="I310" s="9">
        <v>0</v>
      </c>
      <c r="J310" s="9">
        <v>0</v>
      </c>
      <c r="K310" s="9">
        <v>0</v>
      </c>
      <c r="L310" s="9">
        <v>0</v>
      </c>
      <c r="M310" s="9">
        <v>0</v>
      </c>
      <c r="N310" s="9">
        <v>0</v>
      </c>
      <c r="O310" s="9"/>
      <c r="P310" s="9">
        <v>0</v>
      </c>
      <c r="Q310" s="17"/>
      <c r="R310" s="23"/>
      <c r="S310" s="17"/>
      <c r="T310" s="17"/>
      <c r="U310" s="17"/>
      <c r="V310" s="17"/>
    </row>
    <row r="311" spans="1:22" ht="12.75" customHeight="1" x14ac:dyDescent="0.2">
      <c r="A311" s="2" t="s">
        <v>739</v>
      </c>
      <c r="B311" s="2" t="s">
        <v>151</v>
      </c>
      <c r="C311" s="9">
        <v>243807</v>
      </c>
      <c r="D311" s="9">
        <v>15000</v>
      </c>
      <c r="E311" s="9">
        <v>0</v>
      </c>
      <c r="F311" s="9">
        <v>0</v>
      </c>
      <c r="G311" s="9">
        <v>0</v>
      </c>
      <c r="H311" s="9">
        <v>0</v>
      </c>
      <c r="I311" s="9">
        <v>0</v>
      </c>
      <c r="J311" s="9">
        <v>0</v>
      </c>
      <c r="K311" s="9">
        <v>0</v>
      </c>
      <c r="L311" s="9">
        <v>5000</v>
      </c>
      <c r="M311" s="9">
        <v>25000</v>
      </c>
      <c r="N311" s="9">
        <v>0</v>
      </c>
      <c r="O311" s="9"/>
      <c r="P311" s="9">
        <v>5500</v>
      </c>
      <c r="Q311" s="17"/>
      <c r="R311" s="23"/>
      <c r="S311" s="17"/>
      <c r="T311" s="17"/>
      <c r="U311" s="17"/>
      <c r="V311" s="17"/>
    </row>
    <row r="312" spans="1:22" ht="12.75" customHeight="1" x14ac:dyDescent="0.2">
      <c r="A312" s="2" t="s">
        <v>1015</v>
      </c>
      <c r="B312" s="2" t="s">
        <v>1016</v>
      </c>
      <c r="C312" s="9">
        <v>34830</v>
      </c>
      <c r="D312" s="9">
        <v>4000</v>
      </c>
      <c r="E312" s="9">
        <v>0</v>
      </c>
      <c r="F312" s="9">
        <v>0</v>
      </c>
      <c r="G312" s="9">
        <v>0</v>
      </c>
      <c r="H312" s="9">
        <v>0</v>
      </c>
      <c r="I312" s="9">
        <v>0</v>
      </c>
      <c r="J312" s="9">
        <v>0</v>
      </c>
      <c r="K312" s="9">
        <v>0</v>
      </c>
      <c r="L312" s="9">
        <v>0</v>
      </c>
      <c r="M312" s="9">
        <v>0</v>
      </c>
      <c r="N312" s="9">
        <v>0</v>
      </c>
      <c r="O312" s="9"/>
      <c r="P312" s="9">
        <v>0</v>
      </c>
      <c r="Q312" s="17"/>
      <c r="R312" s="23"/>
      <c r="S312" s="17"/>
      <c r="T312" s="17"/>
      <c r="U312" s="17"/>
      <c r="V312" s="17"/>
    </row>
    <row r="313" spans="1:22" ht="12.75" customHeight="1" x14ac:dyDescent="0.2">
      <c r="A313" s="2" t="s">
        <v>1017</v>
      </c>
      <c r="B313" s="2" t="s">
        <v>1018</v>
      </c>
      <c r="C313" s="9">
        <v>2790</v>
      </c>
      <c r="D313" s="9">
        <v>0</v>
      </c>
      <c r="E313" s="9">
        <v>0</v>
      </c>
      <c r="F313" s="9">
        <v>0</v>
      </c>
      <c r="G313" s="9">
        <v>0</v>
      </c>
      <c r="H313" s="9">
        <v>0</v>
      </c>
      <c r="I313" s="9">
        <v>0</v>
      </c>
      <c r="J313" s="9">
        <v>0</v>
      </c>
      <c r="K313" s="9">
        <v>0</v>
      </c>
      <c r="L313" s="9">
        <v>0</v>
      </c>
      <c r="M313" s="9">
        <v>0</v>
      </c>
      <c r="N313" s="9">
        <v>0</v>
      </c>
      <c r="O313" s="9"/>
      <c r="P313" s="9">
        <v>0</v>
      </c>
      <c r="Q313" s="17"/>
      <c r="R313" s="23"/>
      <c r="S313" s="17"/>
      <c r="T313" s="17"/>
      <c r="U313" s="17"/>
      <c r="V313" s="17"/>
    </row>
    <row r="314" spans="1:22" ht="12.75" customHeight="1" x14ac:dyDescent="0.2">
      <c r="A314" s="2" t="s">
        <v>1019</v>
      </c>
      <c r="B314" s="2" t="s">
        <v>1020</v>
      </c>
      <c r="C314" s="9">
        <v>1860</v>
      </c>
      <c r="D314" s="9">
        <v>0</v>
      </c>
      <c r="E314" s="9">
        <v>0</v>
      </c>
      <c r="F314" s="9">
        <v>0</v>
      </c>
      <c r="G314" s="9">
        <v>0</v>
      </c>
      <c r="H314" s="9">
        <v>0</v>
      </c>
      <c r="I314" s="9">
        <v>0</v>
      </c>
      <c r="J314" s="9">
        <v>0</v>
      </c>
      <c r="K314" s="9">
        <v>0</v>
      </c>
      <c r="L314" s="9">
        <v>0</v>
      </c>
      <c r="M314" s="9">
        <v>0</v>
      </c>
      <c r="N314" s="9">
        <v>0</v>
      </c>
      <c r="O314" s="9"/>
      <c r="P314" s="9">
        <v>0</v>
      </c>
      <c r="Q314" s="17"/>
      <c r="R314" s="23"/>
      <c r="S314" s="17"/>
      <c r="T314" s="17"/>
      <c r="U314" s="17"/>
      <c r="V314" s="17"/>
    </row>
    <row r="315" spans="1:22" ht="12.75" customHeight="1" x14ac:dyDescent="0.2">
      <c r="A315" s="2" t="s">
        <v>579</v>
      </c>
      <c r="B315" s="2" t="s">
        <v>346</v>
      </c>
      <c r="C315" s="9">
        <v>146902</v>
      </c>
      <c r="D315" s="9">
        <v>27500</v>
      </c>
      <c r="E315" s="9">
        <v>0</v>
      </c>
      <c r="F315" s="9">
        <v>0</v>
      </c>
      <c r="G315" s="9">
        <v>0</v>
      </c>
      <c r="H315" s="9">
        <v>0</v>
      </c>
      <c r="I315" s="9">
        <v>0</v>
      </c>
      <c r="J315" s="9">
        <v>3000</v>
      </c>
      <c r="K315" s="9">
        <v>0</v>
      </c>
      <c r="L315" s="9">
        <v>37625</v>
      </c>
      <c r="M315" s="9">
        <v>0</v>
      </c>
      <c r="N315" s="9">
        <v>0</v>
      </c>
      <c r="O315" s="9"/>
      <c r="P315" s="9">
        <v>0</v>
      </c>
      <c r="Q315" s="17"/>
      <c r="R315" s="23"/>
      <c r="S315" s="17"/>
      <c r="T315" s="17"/>
      <c r="U315" s="17"/>
      <c r="V315" s="17"/>
    </row>
    <row r="316" spans="1:22" ht="12.75" customHeight="1" x14ac:dyDescent="0.2">
      <c r="A316" s="2" t="s">
        <v>763</v>
      </c>
      <c r="B316" s="2" t="s">
        <v>862</v>
      </c>
      <c r="C316" s="9">
        <v>6</v>
      </c>
      <c r="D316" s="9">
        <v>0</v>
      </c>
      <c r="E316" s="9">
        <v>0</v>
      </c>
      <c r="F316" s="9">
        <v>0</v>
      </c>
      <c r="G316" s="9">
        <v>0</v>
      </c>
      <c r="H316" s="9">
        <v>0</v>
      </c>
      <c r="I316" s="9">
        <v>0</v>
      </c>
      <c r="J316" s="9">
        <v>0</v>
      </c>
      <c r="K316" s="9">
        <v>0</v>
      </c>
      <c r="L316" s="9">
        <v>0</v>
      </c>
      <c r="M316" s="9">
        <v>0</v>
      </c>
      <c r="N316" s="9">
        <v>0</v>
      </c>
      <c r="O316" s="9"/>
      <c r="P316" s="9">
        <v>19039</v>
      </c>
      <c r="Q316" s="17"/>
      <c r="R316" s="23"/>
      <c r="S316" s="17"/>
      <c r="T316" s="17"/>
      <c r="U316" s="17"/>
      <c r="V316" s="17"/>
    </row>
    <row r="317" spans="1:22" ht="12.75" customHeight="1" x14ac:dyDescent="0.2">
      <c r="A317" s="2" t="s">
        <v>1021</v>
      </c>
      <c r="B317" s="2" t="s">
        <v>1022</v>
      </c>
      <c r="C317" s="9">
        <v>25000</v>
      </c>
      <c r="D317" s="9">
        <v>0</v>
      </c>
      <c r="E317" s="9">
        <v>0</v>
      </c>
      <c r="F317" s="9">
        <v>0</v>
      </c>
      <c r="G317" s="9">
        <v>0</v>
      </c>
      <c r="H317" s="9">
        <v>0</v>
      </c>
      <c r="I317" s="9">
        <v>0</v>
      </c>
      <c r="J317" s="9">
        <v>0</v>
      </c>
      <c r="K317" s="9">
        <v>0</v>
      </c>
      <c r="L317" s="9">
        <v>0</v>
      </c>
      <c r="M317" s="9">
        <v>0</v>
      </c>
      <c r="N317" s="9">
        <v>0</v>
      </c>
      <c r="O317" s="9"/>
      <c r="P317" s="9">
        <v>1000</v>
      </c>
      <c r="Q317" s="17"/>
      <c r="R317" s="23"/>
      <c r="S317" s="17"/>
      <c r="T317" s="17"/>
      <c r="U317" s="17"/>
      <c r="V317" s="17"/>
    </row>
    <row r="318" spans="1:22" ht="12.75" customHeight="1" x14ac:dyDescent="0.2">
      <c r="A318" s="2" t="s">
        <v>449</v>
      </c>
      <c r="B318" s="2" t="s">
        <v>152</v>
      </c>
      <c r="C318" s="9">
        <v>6250</v>
      </c>
      <c r="D318" s="9">
        <v>0</v>
      </c>
      <c r="E318" s="9">
        <v>0</v>
      </c>
      <c r="F318" s="9">
        <v>0</v>
      </c>
      <c r="G318" s="9">
        <v>0</v>
      </c>
      <c r="H318" s="9">
        <v>0</v>
      </c>
      <c r="I318" s="9">
        <v>0</v>
      </c>
      <c r="J318" s="9">
        <v>0</v>
      </c>
      <c r="K318" s="9">
        <v>0</v>
      </c>
      <c r="L318" s="9">
        <v>0</v>
      </c>
      <c r="M318" s="9">
        <v>0</v>
      </c>
      <c r="N318" s="9">
        <v>0</v>
      </c>
      <c r="O318" s="9"/>
      <c r="P318" s="9">
        <v>0</v>
      </c>
      <c r="Q318" s="17"/>
      <c r="R318" s="23"/>
      <c r="S318" s="17"/>
      <c r="T318" s="17"/>
      <c r="U318" s="17"/>
      <c r="V318" s="17"/>
    </row>
    <row r="319" spans="1:22" ht="12.75" customHeight="1" x14ac:dyDescent="0.2">
      <c r="A319" s="2" t="s">
        <v>459</v>
      </c>
      <c r="B319" s="2" t="s">
        <v>153</v>
      </c>
      <c r="C319" s="9">
        <v>7595</v>
      </c>
      <c r="D319" s="9">
        <v>2500</v>
      </c>
      <c r="E319" s="9">
        <v>0</v>
      </c>
      <c r="F319" s="9">
        <v>0</v>
      </c>
      <c r="G319" s="9">
        <v>0</v>
      </c>
      <c r="H319" s="9">
        <v>0</v>
      </c>
      <c r="I319" s="9">
        <v>0</v>
      </c>
      <c r="J319" s="9">
        <v>0</v>
      </c>
      <c r="K319" s="9">
        <v>0</v>
      </c>
      <c r="L319" s="9">
        <v>0</v>
      </c>
      <c r="M319" s="9">
        <v>0</v>
      </c>
      <c r="N319" s="9">
        <v>0</v>
      </c>
      <c r="O319" s="9"/>
      <c r="P319" s="9">
        <v>0</v>
      </c>
      <c r="Q319" s="17"/>
      <c r="R319" s="23"/>
      <c r="S319" s="17"/>
      <c r="T319" s="17"/>
      <c r="U319" s="17"/>
      <c r="V319" s="17"/>
    </row>
    <row r="320" spans="1:22" ht="12.75" customHeight="1" x14ac:dyDescent="0.2">
      <c r="A320" s="2" t="s">
        <v>1023</v>
      </c>
      <c r="B320" s="2" t="s">
        <v>1024</v>
      </c>
      <c r="C320" s="9">
        <v>0</v>
      </c>
      <c r="D320" s="9">
        <v>0</v>
      </c>
      <c r="E320" s="9">
        <v>0</v>
      </c>
      <c r="F320" s="9">
        <v>0</v>
      </c>
      <c r="G320" s="9">
        <v>0</v>
      </c>
      <c r="H320" s="9">
        <v>0</v>
      </c>
      <c r="I320" s="9">
        <v>0</v>
      </c>
      <c r="J320" s="9">
        <v>0</v>
      </c>
      <c r="K320" s="9">
        <v>0</v>
      </c>
      <c r="L320" s="9">
        <v>0</v>
      </c>
      <c r="M320" s="9">
        <v>0</v>
      </c>
      <c r="N320" s="9">
        <v>0</v>
      </c>
      <c r="O320" s="9"/>
      <c r="P320" s="9">
        <v>0</v>
      </c>
      <c r="Q320" s="17"/>
      <c r="R320" s="23"/>
      <c r="S320" s="17"/>
      <c r="T320" s="17"/>
      <c r="U320" s="17"/>
      <c r="V320" s="17"/>
    </row>
    <row r="321" spans="1:22" ht="12.75" customHeight="1" x14ac:dyDescent="0.2">
      <c r="A321" s="2" t="s">
        <v>441</v>
      </c>
      <c r="B321" s="2" t="s">
        <v>154</v>
      </c>
      <c r="C321" s="9">
        <v>0</v>
      </c>
      <c r="D321" s="9">
        <v>0</v>
      </c>
      <c r="E321" s="9">
        <v>0</v>
      </c>
      <c r="F321" s="9">
        <v>0</v>
      </c>
      <c r="G321" s="9">
        <v>0</v>
      </c>
      <c r="H321" s="9">
        <v>0</v>
      </c>
      <c r="I321" s="9">
        <v>0</v>
      </c>
      <c r="J321" s="9">
        <v>0</v>
      </c>
      <c r="K321" s="9">
        <v>0</v>
      </c>
      <c r="L321" s="9">
        <v>0</v>
      </c>
      <c r="M321" s="9">
        <v>0</v>
      </c>
      <c r="N321" s="9">
        <v>0</v>
      </c>
      <c r="O321" s="9"/>
      <c r="P321" s="9">
        <v>0</v>
      </c>
      <c r="Q321" s="17"/>
      <c r="R321" s="23"/>
      <c r="S321" s="17"/>
      <c r="T321" s="17"/>
      <c r="U321" s="17"/>
      <c r="V321" s="17"/>
    </row>
    <row r="322" spans="1:22" ht="12.75" customHeight="1" x14ac:dyDescent="0.2">
      <c r="A322" s="2" t="s">
        <v>529</v>
      </c>
      <c r="B322" s="2" t="s">
        <v>155</v>
      </c>
      <c r="C322" s="9">
        <v>24650</v>
      </c>
      <c r="D322" s="9">
        <v>0</v>
      </c>
      <c r="E322" s="9">
        <v>0</v>
      </c>
      <c r="F322" s="9">
        <v>0</v>
      </c>
      <c r="G322" s="9">
        <v>0</v>
      </c>
      <c r="H322" s="9">
        <v>0</v>
      </c>
      <c r="I322" s="9">
        <v>0</v>
      </c>
      <c r="J322" s="9">
        <v>0</v>
      </c>
      <c r="K322" s="9">
        <v>24150</v>
      </c>
      <c r="L322" s="9">
        <v>7600</v>
      </c>
      <c r="M322" s="9">
        <v>0</v>
      </c>
      <c r="N322" s="9">
        <v>0</v>
      </c>
      <c r="O322" s="9"/>
      <c r="P322" s="9">
        <v>0</v>
      </c>
      <c r="Q322" s="17"/>
      <c r="R322" s="23"/>
      <c r="S322" s="17"/>
      <c r="T322" s="17"/>
      <c r="U322" s="17"/>
      <c r="V322" s="17"/>
    </row>
    <row r="323" spans="1:22" ht="12.75" customHeight="1" x14ac:dyDescent="0.2">
      <c r="A323" s="2" t="s">
        <v>521</v>
      </c>
      <c r="B323" s="2" t="s">
        <v>156</v>
      </c>
      <c r="C323" s="9">
        <v>6750</v>
      </c>
      <c r="D323" s="9">
        <v>43645</v>
      </c>
      <c r="E323" s="9">
        <v>0</v>
      </c>
      <c r="F323" s="9">
        <v>0</v>
      </c>
      <c r="G323" s="9">
        <v>0</v>
      </c>
      <c r="H323" s="9">
        <v>0</v>
      </c>
      <c r="I323" s="9">
        <v>0</v>
      </c>
      <c r="J323" s="9">
        <v>0</v>
      </c>
      <c r="K323" s="9">
        <v>0</v>
      </c>
      <c r="L323" s="9">
        <v>0</v>
      </c>
      <c r="M323" s="9">
        <v>0</v>
      </c>
      <c r="N323" s="9">
        <v>0</v>
      </c>
      <c r="O323" s="9"/>
      <c r="P323" s="9">
        <v>0</v>
      </c>
      <c r="Q323" s="17"/>
      <c r="R323" s="23"/>
      <c r="S323" s="17"/>
      <c r="T323" s="17"/>
      <c r="U323" s="17"/>
      <c r="V323" s="17"/>
    </row>
    <row r="324" spans="1:22" ht="12.75" customHeight="1" x14ac:dyDescent="0.2">
      <c r="A324" s="2" t="s">
        <v>575</v>
      </c>
      <c r="B324" s="2" t="s">
        <v>157</v>
      </c>
      <c r="C324" s="9">
        <v>8416</v>
      </c>
      <c r="D324" s="9">
        <v>2000</v>
      </c>
      <c r="E324" s="9">
        <v>0</v>
      </c>
      <c r="F324" s="9">
        <v>0</v>
      </c>
      <c r="G324" s="9">
        <v>0</v>
      </c>
      <c r="H324" s="9">
        <v>0</v>
      </c>
      <c r="I324" s="9">
        <v>0</v>
      </c>
      <c r="J324" s="9">
        <v>0</v>
      </c>
      <c r="K324" s="9">
        <v>0</v>
      </c>
      <c r="L324" s="9">
        <v>0</v>
      </c>
      <c r="M324" s="9">
        <v>0</v>
      </c>
      <c r="N324" s="9">
        <v>0</v>
      </c>
      <c r="O324" s="9"/>
      <c r="P324" s="9">
        <v>0</v>
      </c>
      <c r="R324" s="8"/>
    </row>
    <row r="325" spans="1:22" ht="12.75" customHeight="1" x14ac:dyDescent="0.2">
      <c r="A325" s="2" t="s">
        <v>1025</v>
      </c>
      <c r="B325" s="2" t="s">
        <v>1026</v>
      </c>
      <c r="C325" s="9">
        <v>29238</v>
      </c>
      <c r="D325" s="9">
        <v>0</v>
      </c>
      <c r="E325" s="9">
        <v>0</v>
      </c>
      <c r="F325" s="9">
        <v>0</v>
      </c>
      <c r="G325" s="9">
        <v>0</v>
      </c>
      <c r="H325" s="9">
        <v>0</v>
      </c>
      <c r="I325" s="9">
        <v>0</v>
      </c>
      <c r="J325" s="9">
        <v>0</v>
      </c>
      <c r="K325" s="9">
        <v>0</v>
      </c>
      <c r="L325" s="9">
        <v>0</v>
      </c>
      <c r="M325" s="9">
        <v>0</v>
      </c>
      <c r="N325" s="9">
        <v>0</v>
      </c>
      <c r="O325" s="9"/>
      <c r="P325" s="9">
        <v>0</v>
      </c>
      <c r="R325" s="8"/>
    </row>
    <row r="326" spans="1:22" ht="12.75" customHeight="1" x14ac:dyDescent="0.2">
      <c r="A326" s="2" t="s">
        <v>530</v>
      </c>
      <c r="B326" s="2" t="s">
        <v>158</v>
      </c>
      <c r="C326" s="9">
        <v>26441</v>
      </c>
      <c r="D326" s="9">
        <v>0</v>
      </c>
      <c r="E326" s="9">
        <v>0</v>
      </c>
      <c r="F326" s="9">
        <v>0</v>
      </c>
      <c r="G326" s="9">
        <v>0</v>
      </c>
      <c r="H326" s="9">
        <v>0</v>
      </c>
      <c r="I326" s="9">
        <v>0</v>
      </c>
      <c r="J326" s="9">
        <v>0</v>
      </c>
      <c r="K326" s="9">
        <v>0</v>
      </c>
      <c r="L326" s="9">
        <v>0</v>
      </c>
      <c r="M326" s="9">
        <v>0</v>
      </c>
      <c r="N326" s="9">
        <v>0</v>
      </c>
      <c r="O326" s="9"/>
      <c r="P326" s="9">
        <v>5000</v>
      </c>
      <c r="Q326" s="17"/>
      <c r="R326" s="23"/>
      <c r="S326" s="17"/>
      <c r="T326" s="17"/>
      <c r="U326" s="17"/>
      <c r="V326" s="17"/>
    </row>
    <row r="327" spans="1:22" ht="12.75" customHeight="1" x14ac:dyDescent="0.2">
      <c r="A327" s="2" t="s">
        <v>584</v>
      </c>
      <c r="B327" s="2" t="s">
        <v>159</v>
      </c>
      <c r="C327" s="9">
        <v>6965</v>
      </c>
      <c r="D327" s="9">
        <v>0</v>
      </c>
      <c r="E327" s="9">
        <v>0</v>
      </c>
      <c r="F327" s="9">
        <v>0</v>
      </c>
      <c r="G327" s="9">
        <v>0</v>
      </c>
      <c r="H327" s="9">
        <v>0</v>
      </c>
      <c r="I327" s="9">
        <v>0</v>
      </c>
      <c r="J327" s="9">
        <v>0</v>
      </c>
      <c r="K327" s="9">
        <v>0</v>
      </c>
      <c r="L327" s="9">
        <v>850</v>
      </c>
      <c r="M327" s="9">
        <v>0</v>
      </c>
      <c r="N327" s="9">
        <v>9500</v>
      </c>
      <c r="O327" s="9"/>
      <c r="P327" s="9">
        <v>0</v>
      </c>
      <c r="Q327" s="17"/>
      <c r="R327" s="23"/>
      <c r="S327" s="17"/>
      <c r="T327" s="17"/>
      <c r="U327" s="17"/>
      <c r="V327" s="17"/>
    </row>
    <row r="328" spans="1:22" ht="12.75" customHeight="1" x14ac:dyDescent="0.2">
      <c r="A328" s="2" t="s">
        <v>394</v>
      </c>
      <c r="B328" s="2" t="s">
        <v>160</v>
      </c>
      <c r="C328" s="9">
        <v>11353</v>
      </c>
      <c r="D328" s="9">
        <v>41500</v>
      </c>
      <c r="E328" s="9">
        <v>0</v>
      </c>
      <c r="F328" s="9">
        <v>0</v>
      </c>
      <c r="G328" s="9">
        <v>0</v>
      </c>
      <c r="H328" s="9">
        <v>0</v>
      </c>
      <c r="I328" s="9">
        <v>0</v>
      </c>
      <c r="J328" s="9">
        <v>0</v>
      </c>
      <c r="K328" s="9">
        <v>12000</v>
      </c>
      <c r="L328" s="9">
        <v>0</v>
      </c>
      <c r="M328" s="9">
        <v>35188</v>
      </c>
      <c r="N328" s="9">
        <v>0</v>
      </c>
      <c r="O328" s="9"/>
      <c r="P328" s="9">
        <v>0</v>
      </c>
      <c r="Q328" s="17"/>
      <c r="R328" s="23"/>
      <c r="S328" s="17"/>
      <c r="T328" s="17"/>
      <c r="U328" s="17"/>
      <c r="V328" s="17"/>
    </row>
    <row r="329" spans="1:22" ht="12.75" customHeight="1" x14ac:dyDescent="0.2">
      <c r="A329" s="2" t="s">
        <v>696</v>
      </c>
      <c r="B329" s="2" t="s">
        <v>161</v>
      </c>
      <c r="C329" s="9">
        <v>16000</v>
      </c>
      <c r="D329" s="9">
        <v>0</v>
      </c>
      <c r="E329" s="9">
        <v>0</v>
      </c>
      <c r="F329" s="9">
        <v>0</v>
      </c>
      <c r="G329" s="9">
        <v>0</v>
      </c>
      <c r="H329" s="9">
        <v>0</v>
      </c>
      <c r="I329" s="9">
        <v>0</v>
      </c>
      <c r="J329" s="9">
        <v>0</v>
      </c>
      <c r="K329" s="9">
        <v>10000</v>
      </c>
      <c r="L329" s="9">
        <v>0</v>
      </c>
      <c r="M329" s="9">
        <v>0</v>
      </c>
      <c r="N329" s="9">
        <v>0</v>
      </c>
      <c r="O329" s="9"/>
      <c r="P329" s="9">
        <v>0</v>
      </c>
      <c r="Q329" s="17"/>
      <c r="R329" s="23"/>
      <c r="S329" s="17"/>
      <c r="T329" s="17"/>
      <c r="U329" s="17"/>
      <c r="V329" s="17"/>
    </row>
    <row r="330" spans="1:22" ht="12.75" customHeight="1" x14ac:dyDescent="0.2">
      <c r="A330" s="2" t="s">
        <v>1027</v>
      </c>
      <c r="B330" s="2" t="s">
        <v>1028</v>
      </c>
      <c r="C330" s="9">
        <v>20500</v>
      </c>
      <c r="D330" s="9">
        <v>5000</v>
      </c>
      <c r="E330" s="9">
        <v>0</v>
      </c>
      <c r="F330" s="9">
        <v>0</v>
      </c>
      <c r="G330" s="9">
        <v>0</v>
      </c>
      <c r="H330" s="9">
        <v>0</v>
      </c>
      <c r="I330" s="9">
        <v>0</v>
      </c>
      <c r="J330" s="9">
        <v>0</v>
      </c>
      <c r="K330" s="9">
        <v>0</v>
      </c>
      <c r="L330" s="9">
        <v>0</v>
      </c>
      <c r="M330" s="9">
        <v>0</v>
      </c>
      <c r="N330" s="9">
        <v>0</v>
      </c>
      <c r="O330" s="9"/>
      <c r="P330" s="9">
        <v>0</v>
      </c>
      <c r="R330" s="8"/>
    </row>
    <row r="331" spans="1:22" ht="12.75" customHeight="1" x14ac:dyDescent="0.2">
      <c r="A331" s="2" t="s">
        <v>659</v>
      </c>
      <c r="B331" s="2" t="s">
        <v>162</v>
      </c>
      <c r="C331" s="9">
        <v>3966</v>
      </c>
      <c r="D331" s="9">
        <v>1000</v>
      </c>
      <c r="E331" s="9">
        <v>0</v>
      </c>
      <c r="F331" s="9">
        <v>0</v>
      </c>
      <c r="G331" s="9">
        <v>0</v>
      </c>
      <c r="H331" s="9">
        <v>0</v>
      </c>
      <c r="I331" s="9">
        <v>0</v>
      </c>
      <c r="J331" s="9">
        <v>0</v>
      </c>
      <c r="K331" s="9">
        <v>0</v>
      </c>
      <c r="L331" s="9">
        <v>0</v>
      </c>
      <c r="M331" s="9">
        <v>0</v>
      </c>
      <c r="N331" s="9">
        <v>0</v>
      </c>
      <c r="O331" s="9"/>
      <c r="P331" s="9">
        <v>0</v>
      </c>
      <c r="Q331" s="17"/>
      <c r="R331" s="23"/>
      <c r="S331" s="17"/>
      <c r="T331" s="17"/>
      <c r="U331" s="17"/>
      <c r="V331" s="17"/>
    </row>
    <row r="332" spans="1:22" ht="12.75" customHeight="1" x14ac:dyDescent="0.2">
      <c r="A332" s="2" t="s">
        <v>569</v>
      </c>
      <c r="B332" s="2" t="s">
        <v>163</v>
      </c>
      <c r="C332" s="9">
        <v>4652</v>
      </c>
      <c r="D332" s="9">
        <v>0</v>
      </c>
      <c r="E332" s="9">
        <v>0</v>
      </c>
      <c r="F332" s="9">
        <v>0</v>
      </c>
      <c r="G332" s="9">
        <v>0</v>
      </c>
      <c r="H332" s="9">
        <v>0</v>
      </c>
      <c r="I332" s="9">
        <v>0</v>
      </c>
      <c r="J332" s="9">
        <v>0</v>
      </c>
      <c r="K332" s="9">
        <v>0</v>
      </c>
      <c r="L332" s="9">
        <v>0</v>
      </c>
      <c r="M332" s="9">
        <v>0</v>
      </c>
      <c r="N332" s="9">
        <v>0</v>
      </c>
      <c r="O332" s="9"/>
      <c r="P332" s="9">
        <v>0</v>
      </c>
      <c r="Q332" s="17"/>
      <c r="R332" s="23"/>
      <c r="S332" s="17"/>
      <c r="T332" s="17"/>
      <c r="U332" s="17"/>
      <c r="V332" s="17"/>
    </row>
    <row r="333" spans="1:22" ht="12.75" customHeight="1" x14ac:dyDescent="0.2">
      <c r="A333" s="2" t="s">
        <v>588</v>
      </c>
      <c r="B333" s="2" t="s">
        <v>347</v>
      </c>
      <c r="C333" s="9">
        <v>103909</v>
      </c>
      <c r="D333" s="9">
        <v>0</v>
      </c>
      <c r="E333" s="9">
        <v>0</v>
      </c>
      <c r="F333" s="9">
        <v>0</v>
      </c>
      <c r="G333" s="9">
        <v>0</v>
      </c>
      <c r="H333" s="9">
        <v>0</v>
      </c>
      <c r="I333" s="9">
        <v>0</v>
      </c>
      <c r="J333" s="9">
        <v>8542</v>
      </c>
      <c r="K333" s="9">
        <v>0</v>
      </c>
      <c r="L333" s="9">
        <v>0</v>
      </c>
      <c r="M333" s="9">
        <v>0</v>
      </c>
      <c r="N333" s="9">
        <v>0</v>
      </c>
      <c r="O333" s="9"/>
      <c r="P333" s="9">
        <v>0</v>
      </c>
      <c r="Q333" s="17"/>
      <c r="R333" s="23"/>
      <c r="S333" s="17"/>
      <c r="T333" s="17"/>
      <c r="U333" s="17"/>
      <c r="V333" s="17"/>
    </row>
    <row r="334" spans="1:22" ht="12.75" customHeight="1" x14ac:dyDescent="0.2">
      <c r="A334" s="2" t="s">
        <v>799</v>
      </c>
      <c r="B334" s="2" t="s">
        <v>890</v>
      </c>
      <c r="C334" s="9">
        <v>0</v>
      </c>
      <c r="D334" s="9">
        <v>0</v>
      </c>
      <c r="E334" s="9">
        <v>0</v>
      </c>
      <c r="F334" s="9">
        <v>0</v>
      </c>
      <c r="G334" s="9">
        <v>0</v>
      </c>
      <c r="H334" s="9">
        <v>0</v>
      </c>
      <c r="I334" s="9">
        <v>0</v>
      </c>
      <c r="J334" s="9">
        <v>0</v>
      </c>
      <c r="K334" s="9">
        <v>0</v>
      </c>
      <c r="L334" s="9">
        <v>0</v>
      </c>
      <c r="M334" s="9">
        <v>0</v>
      </c>
      <c r="N334" s="9">
        <v>0</v>
      </c>
      <c r="O334" s="9"/>
      <c r="P334" s="9">
        <v>5173</v>
      </c>
      <c r="Q334" s="17"/>
      <c r="R334" s="23"/>
      <c r="S334" s="17"/>
      <c r="T334" s="17"/>
      <c r="U334" s="17"/>
      <c r="V334" s="17"/>
    </row>
    <row r="335" spans="1:22" ht="12.75" customHeight="1" x14ac:dyDescent="0.2">
      <c r="A335" s="2" t="s">
        <v>764</v>
      </c>
      <c r="B335" s="2" t="s">
        <v>863</v>
      </c>
      <c r="C335" s="9">
        <v>34928</v>
      </c>
      <c r="D335" s="9">
        <v>5600</v>
      </c>
      <c r="E335" s="9">
        <v>0</v>
      </c>
      <c r="F335" s="9">
        <v>0</v>
      </c>
      <c r="G335" s="9">
        <v>0</v>
      </c>
      <c r="H335" s="9">
        <v>0</v>
      </c>
      <c r="I335" s="9">
        <v>0</v>
      </c>
      <c r="J335" s="9">
        <v>0</v>
      </c>
      <c r="K335" s="9">
        <v>0</v>
      </c>
      <c r="L335" s="9">
        <v>0</v>
      </c>
      <c r="M335" s="9">
        <v>0</v>
      </c>
      <c r="N335" s="9">
        <v>0</v>
      </c>
      <c r="O335" s="9"/>
      <c r="P335" s="9">
        <v>0</v>
      </c>
      <c r="Q335" s="17"/>
      <c r="R335" s="23"/>
      <c r="S335" s="17"/>
      <c r="T335" s="17"/>
      <c r="U335" s="17"/>
      <c r="V335" s="17"/>
    </row>
    <row r="336" spans="1:22" ht="12.75" customHeight="1" x14ac:dyDescent="0.2">
      <c r="A336" s="2" t="s">
        <v>601</v>
      </c>
      <c r="B336" s="2" t="s">
        <v>164</v>
      </c>
      <c r="C336" s="9">
        <v>42128</v>
      </c>
      <c r="D336" s="9">
        <v>0</v>
      </c>
      <c r="E336" s="9">
        <v>0</v>
      </c>
      <c r="F336" s="9">
        <v>0</v>
      </c>
      <c r="G336" s="9">
        <v>0</v>
      </c>
      <c r="H336" s="9">
        <v>0</v>
      </c>
      <c r="I336" s="9">
        <v>0</v>
      </c>
      <c r="J336" s="9">
        <v>0</v>
      </c>
      <c r="K336" s="9">
        <v>1001</v>
      </c>
      <c r="L336" s="9">
        <v>0</v>
      </c>
      <c r="M336" s="9">
        <v>0</v>
      </c>
      <c r="N336" s="9">
        <v>0</v>
      </c>
      <c r="O336" s="9"/>
      <c r="P336" s="9">
        <v>6003</v>
      </c>
      <c r="Q336" s="17"/>
      <c r="R336" s="23"/>
      <c r="S336" s="17"/>
      <c r="T336" s="17"/>
      <c r="U336" s="17"/>
      <c r="V336" s="17"/>
    </row>
    <row r="337" spans="1:22" ht="12.75" customHeight="1" x14ac:dyDescent="0.2">
      <c r="A337" s="2" t="s">
        <v>596</v>
      </c>
      <c r="B337" s="2" t="s">
        <v>348</v>
      </c>
      <c r="C337" s="9">
        <v>64828</v>
      </c>
      <c r="D337" s="9">
        <v>8000</v>
      </c>
      <c r="E337" s="9">
        <v>0</v>
      </c>
      <c r="F337" s="9">
        <v>0</v>
      </c>
      <c r="G337" s="9">
        <v>0</v>
      </c>
      <c r="H337" s="9">
        <v>0</v>
      </c>
      <c r="I337" s="9">
        <v>0</v>
      </c>
      <c r="J337" s="9">
        <v>0</v>
      </c>
      <c r="K337" s="9">
        <v>0</v>
      </c>
      <c r="L337" s="9">
        <v>0</v>
      </c>
      <c r="M337" s="9">
        <v>31937</v>
      </c>
      <c r="N337" s="9">
        <v>35750</v>
      </c>
      <c r="O337" s="9"/>
      <c r="P337" s="9">
        <v>47900</v>
      </c>
      <c r="Q337" s="17"/>
      <c r="R337" s="23"/>
      <c r="S337" s="17"/>
      <c r="T337" s="17"/>
      <c r="U337" s="17"/>
      <c r="V337" s="17"/>
    </row>
    <row r="338" spans="1:22" ht="12.75" customHeight="1" x14ac:dyDescent="0.2">
      <c r="A338" s="2" t="s">
        <v>765</v>
      </c>
      <c r="B338" s="2" t="s">
        <v>864</v>
      </c>
      <c r="C338" s="9">
        <v>407</v>
      </c>
      <c r="D338" s="9">
        <v>11100</v>
      </c>
      <c r="E338" s="9">
        <v>0</v>
      </c>
      <c r="F338" s="9">
        <v>0</v>
      </c>
      <c r="G338" s="9">
        <v>0</v>
      </c>
      <c r="H338" s="9">
        <v>0</v>
      </c>
      <c r="I338" s="9">
        <v>0</v>
      </c>
      <c r="J338" s="9">
        <v>0</v>
      </c>
      <c r="K338" s="9">
        <v>0</v>
      </c>
      <c r="L338" s="9">
        <v>0</v>
      </c>
      <c r="M338" s="9">
        <v>7306</v>
      </c>
      <c r="N338" s="9">
        <v>0</v>
      </c>
      <c r="O338" s="9"/>
      <c r="P338" s="9">
        <v>0</v>
      </c>
      <c r="Q338" s="17"/>
      <c r="R338" s="23"/>
      <c r="S338" s="17"/>
      <c r="T338" s="17"/>
      <c r="U338" s="17"/>
      <c r="V338" s="17"/>
    </row>
    <row r="339" spans="1:22" ht="12.75" customHeight="1" x14ac:dyDescent="0.2">
      <c r="A339" s="2" t="s">
        <v>604</v>
      </c>
      <c r="B339" s="2" t="s">
        <v>382</v>
      </c>
      <c r="C339" s="9">
        <v>62161</v>
      </c>
      <c r="D339" s="9">
        <v>0</v>
      </c>
      <c r="E339" s="9">
        <v>0</v>
      </c>
      <c r="F339" s="9">
        <v>0</v>
      </c>
      <c r="G339" s="9">
        <v>0</v>
      </c>
      <c r="H339" s="9">
        <v>0</v>
      </c>
      <c r="I339" s="9">
        <v>0</v>
      </c>
      <c r="J339" s="9">
        <v>0</v>
      </c>
      <c r="K339" s="9">
        <v>0</v>
      </c>
      <c r="L339" s="9">
        <v>0</v>
      </c>
      <c r="M339" s="9">
        <v>0</v>
      </c>
      <c r="N339" s="9">
        <v>0</v>
      </c>
      <c r="O339" s="9"/>
      <c r="P339" s="9">
        <v>0</v>
      </c>
      <c r="Q339" s="17"/>
      <c r="R339" s="23"/>
      <c r="S339" s="17"/>
      <c r="T339" s="17"/>
      <c r="U339" s="17"/>
      <c r="V339" s="17"/>
    </row>
    <row r="340" spans="1:22" ht="12.75" customHeight="1" x14ac:dyDescent="0.2">
      <c r="A340" s="2" t="s">
        <v>774</v>
      </c>
      <c r="B340" s="2" t="s">
        <v>349</v>
      </c>
      <c r="C340" s="9">
        <v>0</v>
      </c>
      <c r="D340" s="9">
        <v>0</v>
      </c>
      <c r="E340" s="9">
        <v>0</v>
      </c>
      <c r="F340" s="9">
        <v>0</v>
      </c>
      <c r="G340" s="9">
        <v>0</v>
      </c>
      <c r="H340" s="9">
        <v>0</v>
      </c>
      <c r="I340" s="9">
        <v>0</v>
      </c>
      <c r="J340" s="9">
        <v>0</v>
      </c>
      <c r="K340" s="9">
        <v>0</v>
      </c>
      <c r="L340" s="9">
        <v>0</v>
      </c>
      <c r="M340" s="9">
        <v>0</v>
      </c>
      <c r="N340" s="9">
        <v>0</v>
      </c>
      <c r="O340" s="9"/>
      <c r="P340" s="9">
        <v>0</v>
      </c>
      <c r="Q340" s="17"/>
      <c r="R340" s="23"/>
      <c r="S340" s="17"/>
      <c r="T340" s="17"/>
      <c r="U340" s="17"/>
      <c r="V340" s="17"/>
    </row>
    <row r="341" spans="1:22" ht="12.75" customHeight="1" x14ac:dyDescent="0.2">
      <c r="A341" s="2" t="s">
        <v>585</v>
      </c>
      <c r="B341" s="2" t="s">
        <v>165</v>
      </c>
      <c r="C341" s="9">
        <v>6100</v>
      </c>
      <c r="D341" s="9">
        <v>16000</v>
      </c>
      <c r="E341" s="9">
        <v>0</v>
      </c>
      <c r="F341" s="9">
        <v>0</v>
      </c>
      <c r="G341" s="9">
        <v>0</v>
      </c>
      <c r="H341" s="9">
        <v>0</v>
      </c>
      <c r="I341" s="9">
        <v>0</v>
      </c>
      <c r="J341" s="9">
        <v>0</v>
      </c>
      <c r="K341" s="9">
        <v>0</v>
      </c>
      <c r="L341" s="9">
        <v>0</v>
      </c>
      <c r="M341" s="9">
        <v>0</v>
      </c>
      <c r="N341" s="9">
        <v>0</v>
      </c>
      <c r="O341" s="9"/>
      <c r="P341" s="9">
        <v>0</v>
      </c>
      <c r="R341" s="8"/>
    </row>
    <row r="342" spans="1:22" ht="12.75" customHeight="1" x14ac:dyDescent="0.2">
      <c r="A342" s="2" t="s">
        <v>606</v>
      </c>
      <c r="B342" s="2" t="s">
        <v>366</v>
      </c>
      <c r="C342" s="9">
        <v>125804</v>
      </c>
      <c r="D342" s="9">
        <v>0</v>
      </c>
      <c r="E342" s="9">
        <v>0</v>
      </c>
      <c r="F342" s="9">
        <v>0</v>
      </c>
      <c r="G342" s="9">
        <v>0</v>
      </c>
      <c r="H342" s="9">
        <v>0</v>
      </c>
      <c r="I342" s="9">
        <v>0</v>
      </c>
      <c r="J342" s="9">
        <v>0</v>
      </c>
      <c r="K342" s="9">
        <v>0</v>
      </c>
      <c r="L342" s="9">
        <v>0</v>
      </c>
      <c r="M342" s="9">
        <v>0</v>
      </c>
      <c r="N342" s="9">
        <v>0</v>
      </c>
      <c r="O342" s="9"/>
      <c r="P342" s="9">
        <v>0</v>
      </c>
      <c r="R342" s="8"/>
    </row>
    <row r="343" spans="1:22" ht="12.75" customHeight="1" x14ac:dyDescent="0.2">
      <c r="A343" s="2" t="s">
        <v>800</v>
      </c>
      <c r="B343" s="2" t="s">
        <v>891</v>
      </c>
      <c r="C343" s="9">
        <v>1500</v>
      </c>
      <c r="D343" s="9">
        <v>2000</v>
      </c>
      <c r="E343" s="9">
        <v>0</v>
      </c>
      <c r="F343" s="9">
        <v>0</v>
      </c>
      <c r="G343" s="9">
        <v>0</v>
      </c>
      <c r="H343" s="9">
        <v>0</v>
      </c>
      <c r="I343" s="9">
        <v>0</v>
      </c>
      <c r="J343" s="9">
        <v>0</v>
      </c>
      <c r="K343" s="9">
        <v>0</v>
      </c>
      <c r="L343" s="9">
        <v>0</v>
      </c>
      <c r="M343" s="9">
        <v>0</v>
      </c>
      <c r="N343" s="9">
        <v>0</v>
      </c>
      <c r="O343" s="9"/>
      <c r="P343" s="9">
        <v>1900</v>
      </c>
      <c r="R343" s="8"/>
    </row>
    <row r="344" spans="1:22" ht="12.75" customHeight="1" x14ac:dyDescent="0.2">
      <c r="A344" s="2" t="s">
        <v>766</v>
      </c>
      <c r="B344" s="2" t="s">
        <v>865</v>
      </c>
      <c r="C344" s="9">
        <v>0</v>
      </c>
      <c r="D344" s="9">
        <v>0</v>
      </c>
      <c r="E344" s="9">
        <v>0</v>
      </c>
      <c r="F344" s="9">
        <v>0</v>
      </c>
      <c r="G344" s="9">
        <v>0</v>
      </c>
      <c r="H344" s="9">
        <v>0</v>
      </c>
      <c r="I344" s="9">
        <v>0</v>
      </c>
      <c r="J344" s="9">
        <v>0</v>
      </c>
      <c r="K344" s="9">
        <v>0</v>
      </c>
      <c r="L344" s="9">
        <v>0</v>
      </c>
      <c r="M344" s="9">
        <v>0</v>
      </c>
      <c r="N344" s="9">
        <v>0</v>
      </c>
      <c r="O344" s="9"/>
      <c r="P344" s="9">
        <v>0</v>
      </c>
      <c r="Q344" s="17"/>
      <c r="R344" s="23"/>
      <c r="S344" s="17"/>
      <c r="T344" s="17"/>
      <c r="U344" s="17"/>
      <c r="V344" s="17"/>
    </row>
    <row r="345" spans="1:22" ht="12.75" customHeight="1" x14ac:dyDescent="0.2">
      <c r="A345" s="2" t="s">
        <v>660</v>
      </c>
      <c r="B345" s="2" t="s">
        <v>844</v>
      </c>
      <c r="C345" s="9">
        <v>4475</v>
      </c>
      <c r="D345" s="9">
        <v>0</v>
      </c>
      <c r="E345" s="9">
        <v>0</v>
      </c>
      <c r="F345" s="9">
        <v>0</v>
      </c>
      <c r="G345" s="9">
        <v>0</v>
      </c>
      <c r="H345" s="9">
        <v>0</v>
      </c>
      <c r="I345" s="9">
        <v>0</v>
      </c>
      <c r="J345" s="9">
        <v>0</v>
      </c>
      <c r="K345" s="9">
        <v>0</v>
      </c>
      <c r="L345" s="9">
        <v>0</v>
      </c>
      <c r="M345" s="9">
        <v>0</v>
      </c>
      <c r="N345" s="9">
        <v>0</v>
      </c>
      <c r="O345" s="9"/>
      <c r="P345" s="9">
        <v>0</v>
      </c>
      <c r="Q345" s="17"/>
      <c r="R345" s="23"/>
      <c r="S345" s="17"/>
      <c r="T345" s="17"/>
      <c r="U345" s="17"/>
      <c r="V345" s="17"/>
    </row>
    <row r="346" spans="1:22" ht="12.75" customHeight="1" x14ac:dyDescent="0.2">
      <c r="A346" s="2" t="s">
        <v>570</v>
      </c>
      <c r="B346" s="2" t="s">
        <v>838</v>
      </c>
      <c r="C346" s="9">
        <v>3003</v>
      </c>
      <c r="D346" s="9">
        <v>1000</v>
      </c>
      <c r="E346" s="9">
        <v>0</v>
      </c>
      <c r="F346" s="9">
        <v>0</v>
      </c>
      <c r="G346" s="9">
        <v>0</v>
      </c>
      <c r="H346" s="9">
        <v>2</v>
      </c>
      <c r="I346" s="9">
        <v>0</v>
      </c>
      <c r="J346" s="9">
        <v>0</v>
      </c>
      <c r="K346" s="9">
        <v>0</v>
      </c>
      <c r="L346" s="9">
        <v>0</v>
      </c>
      <c r="M346" s="9">
        <v>0</v>
      </c>
      <c r="N346" s="9">
        <v>0</v>
      </c>
      <c r="O346" s="9"/>
      <c r="P346" s="9">
        <v>0</v>
      </c>
      <c r="Q346" s="17"/>
      <c r="R346" s="23"/>
      <c r="S346" s="17"/>
      <c r="T346" s="17"/>
      <c r="U346" s="17"/>
      <c r="V346" s="17"/>
    </row>
    <row r="347" spans="1:22" ht="12.75" customHeight="1" x14ac:dyDescent="0.2">
      <c r="A347" s="2" t="s">
        <v>678</v>
      </c>
      <c r="B347" s="2" t="s">
        <v>166</v>
      </c>
      <c r="C347" s="9">
        <v>25180</v>
      </c>
      <c r="D347" s="9">
        <v>0</v>
      </c>
      <c r="E347" s="9">
        <v>0</v>
      </c>
      <c r="F347" s="9">
        <v>0</v>
      </c>
      <c r="G347" s="9">
        <v>0</v>
      </c>
      <c r="H347" s="9">
        <v>0</v>
      </c>
      <c r="I347" s="9">
        <v>0</v>
      </c>
      <c r="J347" s="9">
        <v>0</v>
      </c>
      <c r="K347" s="9">
        <v>0</v>
      </c>
      <c r="L347" s="9">
        <v>0</v>
      </c>
      <c r="M347" s="9">
        <v>0</v>
      </c>
      <c r="N347" s="9">
        <v>14199</v>
      </c>
      <c r="O347" s="9"/>
      <c r="P347" s="9">
        <v>0</v>
      </c>
      <c r="Q347" s="17"/>
      <c r="R347" s="23"/>
      <c r="S347" s="17"/>
      <c r="T347" s="17"/>
      <c r="U347" s="17"/>
      <c r="V347" s="17"/>
    </row>
    <row r="348" spans="1:22" ht="12.75" customHeight="1" x14ac:dyDescent="0.2">
      <c r="A348" s="2" t="s">
        <v>1029</v>
      </c>
      <c r="B348" s="2" t="s">
        <v>1030</v>
      </c>
      <c r="C348" s="9">
        <v>3062</v>
      </c>
      <c r="D348" s="9">
        <v>0</v>
      </c>
      <c r="E348" s="9">
        <v>0</v>
      </c>
      <c r="F348" s="9">
        <v>0</v>
      </c>
      <c r="G348" s="9">
        <v>0</v>
      </c>
      <c r="H348" s="9">
        <v>0</v>
      </c>
      <c r="I348" s="9">
        <v>0</v>
      </c>
      <c r="J348" s="9">
        <v>0</v>
      </c>
      <c r="K348" s="9">
        <v>0</v>
      </c>
      <c r="L348" s="9">
        <v>0</v>
      </c>
      <c r="M348" s="9">
        <v>0</v>
      </c>
      <c r="N348" s="9">
        <v>0</v>
      </c>
      <c r="O348" s="9"/>
      <c r="P348" s="9">
        <v>0</v>
      </c>
      <c r="Q348" s="17"/>
      <c r="R348" s="23"/>
      <c r="S348" s="17"/>
      <c r="T348" s="17"/>
      <c r="U348" s="17"/>
      <c r="V348" s="17"/>
    </row>
    <row r="349" spans="1:22" ht="12.75" customHeight="1" x14ac:dyDescent="0.2">
      <c r="A349" s="2" t="s">
        <v>1031</v>
      </c>
      <c r="B349" s="2" t="s">
        <v>1032</v>
      </c>
      <c r="C349" s="9">
        <v>17182</v>
      </c>
      <c r="D349" s="9">
        <v>0</v>
      </c>
      <c r="E349" s="9">
        <v>0</v>
      </c>
      <c r="F349" s="9">
        <v>0</v>
      </c>
      <c r="G349" s="9">
        <v>0</v>
      </c>
      <c r="H349" s="9">
        <v>0</v>
      </c>
      <c r="I349" s="9">
        <v>0</v>
      </c>
      <c r="J349" s="9">
        <v>0</v>
      </c>
      <c r="K349" s="9">
        <v>0</v>
      </c>
      <c r="L349" s="9">
        <v>0</v>
      </c>
      <c r="M349" s="9">
        <v>160673</v>
      </c>
      <c r="N349" s="9">
        <v>0</v>
      </c>
      <c r="O349" s="9"/>
      <c r="P349" s="9">
        <v>0</v>
      </c>
      <c r="Q349" s="17"/>
      <c r="R349" s="23"/>
      <c r="S349" s="17"/>
      <c r="T349" s="17"/>
      <c r="U349" s="17"/>
      <c r="V349" s="17"/>
    </row>
    <row r="350" spans="1:22" ht="12.75" customHeight="1" x14ac:dyDescent="0.2">
      <c r="A350" s="2" t="s">
        <v>616</v>
      </c>
      <c r="B350" s="2" t="s">
        <v>167</v>
      </c>
      <c r="C350" s="9">
        <v>3548</v>
      </c>
      <c r="D350" s="9">
        <v>0</v>
      </c>
      <c r="E350" s="9">
        <v>0</v>
      </c>
      <c r="F350" s="9">
        <v>0</v>
      </c>
      <c r="G350" s="9">
        <v>0</v>
      </c>
      <c r="H350" s="9">
        <v>0</v>
      </c>
      <c r="I350" s="9">
        <v>0</v>
      </c>
      <c r="J350" s="9">
        <v>0</v>
      </c>
      <c r="K350" s="9">
        <v>12830</v>
      </c>
      <c r="L350" s="9">
        <v>15000</v>
      </c>
      <c r="M350" s="9">
        <v>0</v>
      </c>
      <c r="N350" s="9">
        <v>0</v>
      </c>
      <c r="O350" s="9"/>
      <c r="P350" s="9">
        <v>0</v>
      </c>
      <c r="Q350" s="17"/>
      <c r="R350" s="23"/>
      <c r="S350" s="17"/>
      <c r="T350" s="17"/>
      <c r="U350" s="17"/>
      <c r="V350" s="17"/>
    </row>
    <row r="351" spans="1:22" ht="12.75" customHeight="1" x14ac:dyDescent="0.2">
      <c r="A351" s="2" t="s">
        <v>614</v>
      </c>
      <c r="B351" s="2" t="s">
        <v>350</v>
      </c>
      <c r="C351" s="9">
        <v>135073</v>
      </c>
      <c r="D351" s="9">
        <v>3000</v>
      </c>
      <c r="E351" s="9">
        <v>0</v>
      </c>
      <c r="F351" s="9">
        <v>0</v>
      </c>
      <c r="G351" s="9">
        <v>0</v>
      </c>
      <c r="H351" s="9">
        <v>0</v>
      </c>
      <c r="I351" s="9">
        <v>0</v>
      </c>
      <c r="J351" s="9">
        <v>0</v>
      </c>
      <c r="K351" s="9">
        <v>2620</v>
      </c>
      <c r="L351" s="9">
        <v>11952</v>
      </c>
      <c r="M351" s="9">
        <v>12031</v>
      </c>
      <c r="N351" s="9">
        <v>0</v>
      </c>
      <c r="O351" s="9"/>
      <c r="P351" s="9">
        <v>43000</v>
      </c>
      <c r="Q351" s="17"/>
      <c r="R351" s="23"/>
      <c r="S351" s="17"/>
      <c r="T351" s="17"/>
      <c r="U351" s="17"/>
      <c r="V351" s="17"/>
    </row>
    <row r="352" spans="1:22" ht="12.75" customHeight="1" x14ac:dyDescent="0.2">
      <c r="A352" s="2" t="s">
        <v>1033</v>
      </c>
      <c r="B352" s="2" t="s">
        <v>1034</v>
      </c>
      <c r="C352" s="9">
        <v>63760</v>
      </c>
      <c r="D352" s="9">
        <v>7000</v>
      </c>
      <c r="E352" s="9">
        <v>0</v>
      </c>
      <c r="F352" s="9">
        <v>0</v>
      </c>
      <c r="G352" s="9">
        <v>0</v>
      </c>
      <c r="H352" s="9">
        <v>0</v>
      </c>
      <c r="I352" s="9">
        <v>0</v>
      </c>
      <c r="J352" s="9">
        <v>0</v>
      </c>
      <c r="K352" s="9">
        <v>0</v>
      </c>
      <c r="L352" s="9">
        <v>0</v>
      </c>
      <c r="M352" s="9">
        <v>0</v>
      </c>
      <c r="N352" s="9">
        <v>0</v>
      </c>
      <c r="O352" s="9"/>
      <c r="P352" s="9">
        <v>15000</v>
      </c>
      <c r="Q352" s="17"/>
      <c r="R352" s="23"/>
      <c r="S352" s="17"/>
      <c r="T352" s="17"/>
      <c r="U352" s="17"/>
      <c r="V352" s="17"/>
    </row>
    <row r="353" spans="1:22" ht="12.75" customHeight="1" x14ac:dyDescent="0.2">
      <c r="A353" s="2" t="s">
        <v>554</v>
      </c>
      <c r="B353" s="2" t="s">
        <v>168</v>
      </c>
      <c r="C353" s="9">
        <v>8845</v>
      </c>
      <c r="D353" s="9">
        <v>0</v>
      </c>
      <c r="E353" s="9">
        <v>0</v>
      </c>
      <c r="F353" s="9">
        <v>0</v>
      </c>
      <c r="G353" s="9">
        <v>0</v>
      </c>
      <c r="H353" s="9">
        <v>0</v>
      </c>
      <c r="I353" s="9">
        <v>0</v>
      </c>
      <c r="J353" s="9">
        <v>0</v>
      </c>
      <c r="K353" s="9">
        <v>0</v>
      </c>
      <c r="L353" s="9">
        <v>0</v>
      </c>
      <c r="M353" s="9">
        <v>0</v>
      </c>
      <c r="N353" s="9">
        <v>0</v>
      </c>
      <c r="O353" s="9"/>
      <c r="P353" s="9">
        <v>0</v>
      </c>
      <c r="Q353" s="17"/>
      <c r="R353" s="23"/>
      <c r="S353" s="17"/>
      <c r="T353" s="17"/>
      <c r="U353" s="17"/>
      <c r="V353" s="17"/>
    </row>
    <row r="354" spans="1:22" ht="12.75" customHeight="1" x14ac:dyDescent="0.2">
      <c r="A354" s="2" t="s">
        <v>1035</v>
      </c>
      <c r="B354" s="2" t="s">
        <v>1036</v>
      </c>
      <c r="C354" s="9">
        <v>19517</v>
      </c>
      <c r="D354" s="9">
        <v>0</v>
      </c>
      <c r="E354" s="9">
        <v>0</v>
      </c>
      <c r="F354" s="9">
        <v>0</v>
      </c>
      <c r="G354" s="9">
        <v>0</v>
      </c>
      <c r="H354" s="9">
        <v>0</v>
      </c>
      <c r="I354" s="9">
        <v>0</v>
      </c>
      <c r="J354" s="9">
        <v>0</v>
      </c>
      <c r="K354" s="9">
        <v>0</v>
      </c>
      <c r="L354" s="9">
        <v>0</v>
      </c>
      <c r="M354" s="9">
        <v>0</v>
      </c>
      <c r="N354" s="9">
        <v>0</v>
      </c>
      <c r="O354" s="9"/>
      <c r="P354" s="9">
        <v>0</v>
      </c>
      <c r="Q354" s="17"/>
      <c r="R354" s="23"/>
      <c r="S354" s="17"/>
      <c r="T354" s="17"/>
      <c r="U354" s="17"/>
      <c r="V354" s="17"/>
    </row>
    <row r="355" spans="1:22" ht="12.75" customHeight="1" x14ac:dyDescent="0.2">
      <c r="A355" s="2" t="s">
        <v>410</v>
      </c>
      <c r="B355" s="2" t="s">
        <v>169</v>
      </c>
      <c r="C355" s="9">
        <v>12293</v>
      </c>
      <c r="D355" s="9">
        <v>2000</v>
      </c>
      <c r="E355" s="9">
        <v>0</v>
      </c>
      <c r="F355" s="9">
        <v>0</v>
      </c>
      <c r="G355" s="9">
        <v>0</v>
      </c>
      <c r="H355" s="9">
        <v>0</v>
      </c>
      <c r="I355" s="9">
        <v>0</v>
      </c>
      <c r="J355" s="9">
        <v>0</v>
      </c>
      <c r="K355" s="9">
        <v>0</v>
      </c>
      <c r="L355" s="9">
        <v>0</v>
      </c>
      <c r="M355" s="9">
        <v>0</v>
      </c>
      <c r="N355" s="9">
        <v>0</v>
      </c>
      <c r="O355" s="9"/>
      <c r="P355" s="9">
        <v>0</v>
      </c>
      <c r="Q355" s="17"/>
      <c r="R355" s="23"/>
      <c r="S355" s="17"/>
      <c r="T355" s="17"/>
      <c r="U355" s="17"/>
      <c r="V355" s="17"/>
    </row>
    <row r="356" spans="1:22" ht="12.75" customHeight="1" x14ac:dyDescent="0.2">
      <c r="A356" s="2" t="s">
        <v>443</v>
      </c>
      <c r="B356" s="2" t="s">
        <v>170</v>
      </c>
      <c r="C356" s="9">
        <v>145020</v>
      </c>
      <c r="D356" s="9">
        <v>7000</v>
      </c>
      <c r="E356" s="9">
        <v>0</v>
      </c>
      <c r="F356" s="9">
        <v>0</v>
      </c>
      <c r="G356" s="9">
        <v>0</v>
      </c>
      <c r="H356" s="9">
        <v>58</v>
      </c>
      <c r="I356" s="9">
        <v>0</v>
      </c>
      <c r="J356" s="9">
        <v>0</v>
      </c>
      <c r="K356" s="9">
        <v>1100</v>
      </c>
      <c r="L356" s="9">
        <v>0</v>
      </c>
      <c r="M356" s="9">
        <v>0</v>
      </c>
      <c r="N356" s="9">
        <v>1290</v>
      </c>
      <c r="O356" s="9"/>
      <c r="P356" s="9">
        <v>0</v>
      </c>
      <c r="Q356" s="17"/>
      <c r="R356" s="23"/>
      <c r="S356" s="17"/>
      <c r="T356" s="17"/>
      <c r="U356" s="17"/>
      <c r="V356" s="17"/>
    </row>
    <row r="357" spans="1:22" ht="12.75" customHeight="1" x14ac:dyDescent="0.2">
      <c r="A357" s="2" t="s">
        <v>454</v>
      </c>
      <c r="B357" s="2" t="s">
        <v>171</v>
      </c>
      <c r="C357" s="9">
        <v>8260</v>
      </c>
      <c r="D357" s="9">
        <v>0</v>
      </c>
      <c r="E357" s="9">
        <v>0</v>
      </c>
      <c r="F357" s="9">
        <v>0</v>
      </c>
      <c r="G357" s="9">
        <v>0</v>
      </c>
      <c r="H357" s="9">
        <v>0</v>
      </c>
      <c r="I357" s="9">
        <v>0</v>
      </c>
      <c r="J357" s="9">
        <v>0</v>
      </c>
      <c r="K357" s="9">
        <v>0</v>
      </c>
      <c r="L357" s="9">
        <v>0</v>
      </c>
      <c r="M357" s="9">
        <v>0</v>
      </c>
      <c r="N357" s="9">
        <v>0</v>
      </c>
      <c r="O357" s="9"/>
      <c r="P357" s="9">
        <v>0</v>
      </c>
      <c r="Q357" s="17"/>
      <c r="R357" s="23"/>
      <c r="S357" s="17"/>
      <c r="T357" s="17"/>
      <c r="U357" s="17"/>
      <c r="V357" s="17"/>
    </row>
    <row r="358" spans="1:22" ht="12.75" customHeight="1" x14ac:dyDescent="0.2">
      <c r="A358" s="2" t="s">
        <v>494</v>
      </c>
      <c r="B358" s="2" t="s">
        <v>172</v>
      </c>
      <c r="C358" s="9">
        <v>84865</v>
      </c>
      <c r="D358" s="9">
        <v>36700</v>
      </c>
      <c r="E358" s="9">
        <v>0</v>
      </c>
      <c r="F358" s="9">
        <v>0</v>
      </c>
      <c r="G358" s="9">
        <v>0</v>
      </c>
      <c r="H358" s="9">
        <v>0</v>
      </c>
      <c r="I358" s="9">
        <v>0</v>
      </c>
      <c r="J358" s="9">
        <v>0</v>
      </c>
      <c r="K358" s="9">
        <v>0</v>
      </c>
      <c r="L358" s="9">
        <v>0</v>
      </c>
      <c r="M358" s="9">
        <v>0</v>
      </c>
      <c r="N358" s="9">
        <v>396</v>
      </c>
      <c r="O358" s="9"/>
      <c r="P358" s="9">
        <v>25000</v>
      </c>
      <c r="Q358" s="17"/>
      <c r="R358" s="23"/>
      <c r="S358" s="17"/>
      <c r="T358" s="17"/>
      <c r="U358" s="17"/>
      <c r="V358" s="17"/>
    </row>
    <row r="359" spans="1:22" ht="12.75" customHeight="1" x14ac:dyDescent="0.2">
      <c r="A359" s="2" t="s">
        <v>1037</v>
      </c>
      <c r="B359" s="2" t="s">
        <v>1038</v>
      </c>
      <c r="C359" s="9">
        <v>33970</v>
      </c>
      <c r="D359" s="9">
        <v>0</v>
      </c>
      <c r="E359" s="9">
        <v>0</v>
      </c>
      <c r="F359" s="9">
        <v>0</v>
      </c>
      <c r="G359" s="9">
        <v>0</v>
      </c>
      <c r="H359" s="9">
        <v>0</v>
      </c>
      <c r="I359" s="9">
        <v>0</v>
      </c>
      <c r="J359" s="9">
        <v>0</v>
      </c>
      <c r="K359" s="9">
        <v>0</v>
      </c>
      <c r="L359" s="9">
        <v>9235</v>
      </c>
      <c r="M359" s="9">
        <v>0</v>
      </c>
      <c r="N359" s="9">
        <v>0</v>
      </c>
      <c r="O359" s="9"/>
      <c r="P359" s="9">
        <v>0</v>
      </c>
      <c r="Q359" s="17"/>
      <c r="R359" s="23"/>
      <c r="S359" s="17"/>
      <c r="T359" s="17"/>
      <c r="U359" s="17"/>
      <c r="V359" s="17"/>
    </row>
    <row r="360" spans="1:22" ht="12.75" customHeight="1" x14ac:dyDescent="0.2">
      <c r="A360" s="2" t="s">
        <v>555</v>
      </c>
      <c r="B360" s="2" t="s">
        <v>173</v>
      </c>
      <c r="C360" s="9">
        <v>7890</v>
      </c>
      <c r="D360" s="9">
        <v>0</v>
      </c>
      <c r="E360" s="9">
        <v>0</v>
      </c>
      <c r="F360" s="9">
        <v>0</v>
      </c>
      <c r="G360" s="9">
        <v>0</v>
      </c>
      <c r="H360" s="9">
        <v>5</v>
      </c>
      <c r="I360" s="9">
        <v>0</v>
      </c>
      <c r="J360" s="9">
        <v>0</v>
      </c>
      <c r="K360" s="9">
        <v>0</v>
      </c>
      <c r="L360" s="9">
        <v>0</v>
      </c>
      <c r="M360" s="9">
        <v>14013</v>
      </c>
      <c r="N360" s="9">
        <v>0</v>
      </c>
      <c r="O360" s="9"/>
      <c r="P360" s="9">
        <v>0</v>
      </c>
      <c r="Q360" s="17"/>
      <c r="R360" s="23"/>
      <c r="S360" s="17"/>
      <c r="T360" s="17"/>
      <c r="U360" s="17"/>
      <c r="V360" s="17"/>
    </row>
    <row r="361" spans="1:22" ht="12.75" customHeight="1" x14ac:dyDescent="0.2">
      <c r="A361" s="2" t="s">
        <v>460</v>
      </c>
      <c r="B361" s="2" t="s">
        <v>174</v>
      </c>
      <c r="C361" s="9">
        <v>4093</v>
      </c>
      <c r="D361" s="9">
        <v>0</v>
      </c>
      <c r="E361" s="9">
        <v>0</v>
      </c>
      <c r="F361" s="9">
        <v>0</v>
      </c>
      <c r="G361" s="9">
        <v>0</v>
      </c>
      <c r="H361" s="9">
        <v>0</v>
      </c>
      <c r="I361" s="9">
        <v>0</v>
      </c>
      <c r="J361" s="9">
        <v>0</v>
      </c>
      <c r="K361" s="9">
        <v>0</v>
      </c>
      <c r="L361" s="9">
        <v>0</v>
      </c>
      <c r="M361" s="9">
        <v>0</v>
      </c>
      <c r="N361" s="9">
        <v>0</v>
      </c>
      <c r="O361" s="9"/>
      <c r="P361" s="9">
        <v>0</v>
      </c>
      <c r="Q361" s="17"/>
      <c r="R361" s="23"/>
      <c r="S361" s="17"/>
      <c r="T361" s="17"/>
      <c r="U361" s="17"/>
      <c r="V361" s="17"/>
    </row>
    <row r="362" spans="1:22" ht="12.75" customHeight="1" x14ac:dyDescent="0.2">
      <c r="A362" s="2" t="s">
        <v>400</v>
      </c>
      <c r="B362" s="2" t="s">
        <v>175</v>
      </c>
      <c r="C362" s="9">
        <v>38262</v>
      </c>
      <c r="D362" s="9">
        <v>0</v>
      </c>
      <c r="E362" s="9">
        <v>0</v>
      </c>
      <c r="F362" s="9">
        <v>0</v>
      </c>
      <c r="G362" s="9">
        <v>0</v>
      </c>
      <c r="H362" s="9">
        <v>0</v>
      </c>
      <c r="I362" s="9">
        <v>0</v>
      </c>
      <c r="J362" s="9">
        <v>0</v>
      </c>
      <c r="K362" s="9">
        <v>0</v>
      </c>
      <c r="L362" s="9">
        <v>0</v>
      </c>
      <c r="M362" s="9">
        <v>0</v>
      </c>
      <c r="N362" s="9">
        <v>10000</v>
      </c>
      <c r="O362" s="9"/>
      <c r="P362" s="9">
        <v>0</v>
      </c>
      <c r="R362" s="8"/>
    </row>
    <row r="363" spans="1:22" ht="12.75" customHeight="1" x14ac:dyDescent="0.2">
      <c r="A363" s="2" t="s">
        <v>740</v>
      </c>
      <c r="B363" s="2" t="s">
        <v>176</v>
      </c>
      <c r="C363" s="9">
        <v>58000</v>
      </c>
      <c r="D363" s="9">
        <v>20000</v>
      </c>
      <c r="E363" s="9">
        <v>0</v>
      </c>
      <c r="F363" s="9">
        <v>0</v>
      </c>
      <c r="G363" s="9">
        <v>0</v>
      </c>
      <c r="H363" s="9">
        <v>0</v>
      </c>
      <c r="I363" s="9">
        <v>0</v>
      </c>
      <c r="J363" s="9">
        <v>0</v>
      </c>
      <c r="K363" s="9">
        <v>3800</v>
      </c>
      <c r="L363" s="9">
        <v>0</v>
      </c>
      <c r="M363" s="9">
        <v>0</v>
      </c>
      <c r="N363" s="9">
        <v>0</v>
      </c>
      <c r="O363" s="9"/>
      <c r="P363" s="9">
        <v>0</v>
      </c>
      <c r="R363" s="8"/>
    </row>
    <row r="364" spans="1:22" ht="12.75" customHeight="1" x14ac:dyDescent="0.2">
      <c r="A364" s="2" t="s">
        <v>423</v>
      </c>
      <c r="B364" s="2" t="s">
        <v>828</v>
      </c>
      <c r="C364" s="9">
        <v>30000</v>
      </c>
      <c r="D364" s="9">
        <v>0</v>
      </c>
      <c r="E364" s="9">
        <v>0</v>
      </c>
      <c r="F364" s="9">
        <v>0</v>
      </c>
      <c r="G364" s="9">
        <v>0</v>
      </c>
      <c r="H364" s="9">
        <v>0</v>
      </c>
      <c r="I364" s="9">
        <v>0</v>
      </c>
      <c r="J364" s="9">
        <v>0</v>
      </c>
      <c r="K364" s="9">
        <v>0</v>
      </c>
      <c r="L364" s="9">
        <v>0</v>
      </c>
      <c r="M364" s="9">
        <v>0</v>
      </c>
      <c r="N364" s="9">
        <v>0</v>
      </c>
      <c r="O364" s="9"/>
      <c r="P364" s="9">
        <v>0</v>
      </c>
      <c r="Q364" s="17"/>
      <c r="R364" s="23"/>
      <c r="S364" s="17"/>
      <c r="T364" s="17"/>
      <c r="U364" s="17"/>
      <c r="V364" s="17"/>
    </row>
    <row r="365" spans="1:22" ht="12.75" customHeight="1" x14ac:dyDescent="0.2">
      <c r="A365" s="2" t="s">
        <v>511</v>
      </c>
      <c r="B365" s="2" t="s">
        <v>177</v>
      </c>
      <c r="C365" s="9">
        <v>2830</v>
      </c>
      <c r="D365" s="9">
        <v>12700</v>
      </c>
      <c r="E365" s="9">
        <v>0</v>
      </c>
      <c r="F365" s="9">
        <v>0</v>
      </c>
      <c r="G365" s="9">
        <v>0</v>
      </c>
      <c r="H365" s="9">
        <v>0</v>
      </c>
      <c r="I365" s="9">
        <v>0</v>
      </c>
      <c r="J365" s="9">
        <v>0</v>
      </c>
      <c r="K365" s="9">
        <v>0</v>
      </c>
      <c r="L365" s="9">
        <v>0</v>
      </c>
      <c r="M365" s="9">
        <v>0</v>
      </c>
      <c r="N365" s="9">
        <v>0</v>
      </c>
      <c r="O365" s="9"/>
      <c r="P365" s="9">
        <v>0</v>
      </c>
      <c r="R365" s="8"/>
    </row>
    <row r="366" spans="1:22" ht="12.75" customHeight="1" x14ac:dyDescent="0.2">
      <c r="A366" s="2" t="s">
        <v>651</v>
      </c>
      <c r="B366" s="2" t="s">
        <v>843</v>
      </c>
      <c r="C366" s="9">
        <v>0</v>
      </c>
      <c r="D366" s="9">
        <v>0</v>
      </c>
      <c r="E366" s="9">
        <v>0</v>
      </c>
      <c r="F366" s="9">
        <v>0</v>
      </c>
      <c r="G366" s="9">
        <v>0</v>
      </c>
      <c r="H366" s="9">
        <v>0</v>
      </c>
      <c r="I366" s="9">
        <v>0</v>
      </c>
      <c r="J366" s="9">
        <v>0</v>
      </c>
      <c r="K366" s="9">
        <v>0</v>
      </c>
      <c r="L366" s="9">
        <v>0</v>
      </c>
      <c r="M366" s="9">
        <v>48000</v>
      </c>
      <c r="N366" s="9">
        <v>15500</v>
      </c>
      <c r="O366" s="9"/>
      <c r="P366" s="9">
        <v>0</v>
      </c>
      <c r="Q366" s="17"/>
      <c r="R366" s="23"/>
      <c r="S366" s="17"/>
      <c r="T366" s="17"/>
      <c r="U366" s="17"/>
      <c r="V366" s="17"/>
    </row>
    <row r="367" spans="1:22" ht="12.75" customHeight="1" x14ac:dyDescent="0.2">
      <c r="A367" s="2" t="s">
        <v>1039</v>
      </c>
      <c r="B367" s="2" t="s">
        <v>1040</v>
      </c>
      <c r="C367" s="9">
        <v>42478</v>
      </c>
      <c r="D367" s="9">
        <v>0</v>
      </c>
      <c r="E367" s="9">
        <v>0</v>
      </c>
      <c r="F367" s="9">
        <v>0</v>
      </c>
      <c r="G367" s="9">
        <v>0</v>
      </c>
      <c r="H367" s="9">
        <v>0</v>
      </c>
      <c r="I367" s="9">
        <v>0</v>
      </c>
      <c r="J367" s="9">
        <v>0</v>
      </c>
      <c r="K367" s="9">
        <v>0</v>
      </c>
      <c r="L367" s="9">
        <v>0</v>
      </c>
      <c r="M367" s="9">
        <v>0</v>
      </c>
      <c r="N367" s="9">
        <v>0</v>
      </c>
      <c r="O367" s="9"/>
      <c r="P367" s="9">
        <v>0</v>
      </c>
      <c r="Q367" s="17"/>
      <c r="R367" s="23"/>
      <c r="S367" s="17"/>
      <c r="T367" s="17"/>
      <c r="U367" s="17"/>
      <c r="V367" s="17"/>
    </row>
    <row r="368" spans="1:22" ht="12.75" customHeight="1" x14ac:dyDescent="0.2">
      <c r="A368" s="2" t="s">
        <v>1041</v>
      </c>
      <c r="B368" s="2" t="s">
        <v>1042</v>
      </c>
      <c r="C368" s="9">
        <v>3202</v>
      </c>
      <c r="D368" s="9">
        <v>0</v>
      </c>
      <c r="E368" s="9">
        <v>0</v>
      </c>
      <c r="F368" s="9">
        <v>0</v>
      </c>
      <c r="G368" s="9">
        <v>0</v>
      </c>
      <c r="H368" s="9">
        <v>0</v>
      </c>
      <c r="I368" s="9">
        <v>0</v>
      </c>
      <c r="J368" s="9">
        <v>0</v>
      </c>
      <c r="K368" s="9">
        <v>7900</v>
      </c>
      <c r="L368" s="9">
        <v>0</v>
      </c>
      <c r="M368" s="9">
        <v>0</v>
      </c>
      <c r="N368" s="9">
        <v>0</v>
      </c>
      <c r="O368" s="9"/>
      <c r="P368" s="9">
        <v>5570</v>
      </c>
      <c r="Q368" s="17"/>
      <c r="R368" s="23"/>
      <c r="S368" s="17"/>
      <c r="T368" s="17"/>
      <c r="U368" s="17"/>
      <c r="V368" s="17"/>
    </row>
    <row r="369" spans="1:22" ht="12.75" customHeight="1" x14ac:dyDescent="0.2">
      <c r="A369" s="2" t="s">
        <v>556</v>
      </c>
      <c r="B369" s="2" t="s">
        <v>178</v>
      </c>
      <c r="C369" s="9">
        <v>0</v>
      </c>
      <c r="D369" s="9">
        <v>0</v>
      </c>
      <c r="E369" s="9">
        <v>0</v>
      </c>
      <c r="F369" s="9">
        <v>0</v>
      </c>
      <c r="G369" s="9">
        <v>0</v>
      </c>
      <c r="H369" s="9">
        <v>0</v>
      </c>
      <c r="I369" s="9">
        <v>0</v>
      </c>
      <c r="J369" s="9">
        <v>0</v>
      </c>
      <c r="K369" s="9">
        <v>0</v>
      </c>
      <c r="L369" s="9">
        <v>0</v>
      </c>
      <c r="M369" s="9">
        <v>0</v>
      </c>
      <c r="N369" s="9">
        <v>0</v>
      </c>
      <c r="O369" s="9"/>
      <c r="P369" s="9">
        <v>0</v>
      </c>
      <c r="Q369" s="17"/>
      <c r="R369" s="23"/>
      <c r="S369" s="17"/>
      <c r="T369" s="17"/>
      <c r="U369" s="17"/>
      <c r="V369" s="17"/>
    </row>
    <row r="370" spans="1:22" ht="12.75" customHeight="1" x14ac:dyDescent="0.2">
      <c r="A370" s="2" t="s">
        <v>741</v>
      </c>
      <c r="B370" s="2" t="s">
        <v>179</v>
      </c>
      <c r="C370" s="9">
        <v>51900</v>
      </c>
      <c r="D370" s="9">
        <v>26900</v>
      </c>
      <c r="E370" s="9">
        <v>0</v>
      </c>
      <c r="F370" s="9">
        <v>0</v>
      </c>
      <c r="G370" s="9">
        <v>0</v>
      </c>
      <c r="H370" s="9">
        <v>0</v>
      </c>
      <c r="I370" s="9">
        <v>0</v>
      </c>
      <c r="J370" s="9">
        <v>0</v>
      </c>
      <c r="K370" s="9">
        <v>0</v>
      </c>
      <c r="L370" s="9">
        <v>0</v>
      </c>
      <c r="M370" s="9">
        <v>0</v>
      </c>
      <c r="N370" s="9">
        <v>0</v>
      </c>
      <c r="O370" s="9"/>
      <c r="P370" s="9">
        <v>2250</v>
      </c>
      <c r="Q370" s="17"/>
      <c r="R370" s="23"/>
      <c r="S370" s="17"/>
      <c r="T370" s="17"/>
      <c r="U370" s="17"/>
      <c r="V370" s="17"/>
    </row>
    <row r="371" spans="1:22" ht="12.75" customHeight="1" x14ac:dyDescent="0.2">
      <c r="A371" s="2" t="s">
        <v>591</v>
      </c>
      <c r="B371" s="2" t="s">
        <v>180</v>
      </c>
      <c r="C371" s="9">
        <v>0</v>
      </c>
      <c r="D371" s="9">
        <v>0</v>
      </c>
      <c r="E371" s="9">
        <v>0</v>
      </c>
      <c r="F371" s="9">
        <v>0</v>
      </c>
      <c r="G371" s="9">
        <v>0</v>
      </c>
      <c r="H371" s="9">
        <v>0</v>
      </c>
      <c r="I371" s="9">
        <v>0</v>
      </c>
      <c r="J371" s="9">
        <v>0</v>
      </c>
      <c r="K371" s="9">
        <v>0</v>
      </c>
      <c r="L371" s="9">
        <v>0</v>
      </c>
      <c r="M371" s="9">
        <v>0</v>
      </c>
      <c r="N371" s="9">
        <v>0</v>
      </c>
      <c r="O371" s="9"/>
      <c r="P371" s="9">
        <v>0</v>
      </c>
      <c r="Q371" s="17"/>
      <c r="R371" s="23"/>
      <c r="S371" s="17"/>
      <c r="T371" s="17"/>
      <c r="U371" s="17"/>
      <c r="V371" s="17"/>
    </row>
    <row r="372" spans="1:22" ht="12.75" customHeight="1" x14ac:dyDescent="0.2">
      <c r="A372" s="2" t="s">
        <v>679</v>
      </c>
      <c r="B372" s="2" t="s">
        <v>181</v>
      </c>
      <c r="C372" s="9">
        <v>46834</v>
      </c>
      <c r="D372" s="9">
        <v>37300</v>
      </c>
      <c r="E372" s="9">
        <v>0</v>
      </c>
      <c r="F372" s="9">
        <v>0</v>
      </c>
      <c r="G372" s="9">
        <v>0</v>
      </c>
      <c r="H372" s="9">
        <v>0</v>
      </c>
      <c r="I372" s="9">
        <v>0</v>
      </c>
      <c r="J372" s="9">
        <v>0</v>
      </c>
      <c r="K372" s="9">
        <v>0</v>
      </c>
      <c r="L372" s="9">
        <v>7000</v>
      </c>
      <c r="M372" s="9">
        <v>0</v>
      </c>
      <c r="N372" s="9">
        <v>0</v>
      </c>
      <c r="O372" s="9"/>
      <c r="P372" s="9">
        <v>0</v>
      </c>
      <c r="Q372" s="17"/>
      <c r="R372" s="23"/>
      <c r="S372" s="17"/>
      <c r="T372" s="17"/>
      <c r="U372" s="17"/>
      <c r="V372" s="17"/>
    </row>
    <row r="373" spans="1:22" ht="12.75" customHeight="1" x14ac:dyDescent="0.2">
      <c r="A373" s="2" t="s">
        <v>484</v>
      </c>
      <c r="B373" s="2" t="s">
        <v>182</v>
      </c>
      <c r="C373" s="9">
        <v>4800</v>
      </c>
      <c r="D373" s="9">
        <v>0</v>
      </c>
      <c r="E373" s="9">
        <v>0</v>
      </c>
      <c r="F373" s="9">
        <v>0</v>
      </c>
      <c r="G373" s="9">
        <v>0</v>
      </c>
      <c r="H373" s="9">
        <v>0</v>
      </c>
      <c r="I373" s="9">
        <v>0</v>
      </c>
      <c r="J373" s="9">
        <v>0</v>
      </c>
      <c r="K373" s="9">
        <v>0</v>
      </c>
      <c r="L373" s="9">
        <v>0</v>
      </c>
      <c r="M373" s="9">
        <v>0</v>
      </c>
      <c r="N373" s="9">
        <v>0</v>
      </c>
      <c r="O373" s="9"/>
      <c r="P373" s="9">
        <v>0</v>
      </c>
      <c r="Q373" s="17"/>
      <c r="R373" s="23"/>
      <c r="S373" s="17"/>
      <c r="T373" s="17"/>
      <c r="U373" s="17"/>
      <c r="V373" s="17"/>
    </row>
    <row r="374" spans="1:22" ht="12.75" customHeight="1" x14ac:dyDescent="0.2">
      <c r="A374" s="2" t="s">
        <v>557</v>
      </c>
      <c r="B374" s="2" t="s">
        <v>183</v>
      </c>
      <c r="C374" s="9">
        <v>9135</v>
      </c>
      <c r="D374" s="9">
        <v>0</v>
      </c>
      <c r="E374" s="9">
        <v>0</v>
      </c>
      <c r="F374" s="9">
        <v>0</v>
      </c>
      <c r="G374" s="9">
        <v>0</v>
      </c>
      <c r="H374" s="9">
        <v>0</v>
      </c>
      <c r="I374" s="9">
        <v>0</v>
      </c>
      <c r="J374" s="9">
        <v>0</v>
      </c>
      <c r="K374" s="9">
        <v>0</v>
      </c>
      <c r="L374" s="9">
        <v>0</v>
      </c>
      <c r="M374" s="9">
        <v>0</v>
      </c>
      <c r="N374" s="9">
        <v>0</v>
      </c>
      <c r="O374" s="9"/>
      <c r="P374" s="9">
        <v>0</v>
      </c>
      <c r="Q374" s="17"/>
      <c r="R374" s="23"/>
      <c r="S374" s="17"/>
      <c r="T374" s="17"/>
      <c r="U374" s="17"/>
      <c r="V374" s="17"/>
    </row>
    <row r="375" spans="1:22" ht="12.75" customHeight="1" x14ac:dyDescent="0.2">
      <c r="A375" s="2" t="s">
        <v>470</v>
      </c>
      <c r="B375" s="2" t="s">
        <v>184</v>
      </c>
      <c r="C375" s="9">
        <v>13081</v>
      </c>
      <c r="D375" s="9">
        <v>0</v>
      </c>
      <c r="E375" s="9">
        <v>0</v>
      </c>
      <c r="F375" s="9">
        <v>0</v>
      </c>
      <c r="G375" s="9">
        <v>0</v>
      </c>
      <c r="H375" s="9">
        <v>0</v>
      </c>
      <c r="I375" s="9">
        <v>0</v>
      </c>
      <c r="J375" s="9">
        <v>0</v>
      </c>
      <c r="K375" s="9">
        <v>0</v>
      </c>
      <c r="L375" s="9">
        <v>0</v>
      </c>
      <c r="M375" s="9">
        <v>12198</v>
      </c>
      <c r="N375" s="9">
        <v>0</v>
      </c>
      <c r="O375" s="9"/>
      <c r="P375" s="9">
        <v>0</v>
      </c>
      <c r="Q375" s="17"/>
      <c r="R375" s="23"/>
      <c r="S375" s="17"/>
      <c r="T375" s="17"/>
      <c r="U375" s="17"/>
      <c r="V375" s="17"/>
    </row>
    <row r="376" spans="1:22" ht="12.75" customHeight="1" x14ac:dyDescent="0.2">
      <c r="A376" s="2" t="s">
        <v>692</v>
      </c>
      <c r="B376" s="2" t="s">
        <v>185</v>
      </c>
      <c r="C376" s="9">
        <v>15979</v>
      </c>
      <c r="D376" s="9">
        <v>0</v>
      </c>
      <c r="E376" s="9">
        <v>0</v>
      </c>
      <c r="F376" s="9">
        <v>0</v>
      </c>
      <c r="G376" s="9">
        <v>0</v>
      </c>
      <c r="H376" s="9">
        <v>0</v>
      </c>
      <c r="I376" s="9">
        <v>0</v>
      </c>
      <c r="J376" s="9">
        <v>0</v>
      </c>
      <c r="K376" s="9">
        <v>0</v>
      </c>
      <c r="L376" s="9">
        <v>0</v>
      </c>
      <c r="M376" s="9">
        <v>0</v>
      </c>
      <c r="N376" s="9">
        <v>0</v>
      </c>
      <c r="O376" s="9"/>
      <c r="P376" s="9">
        <v>0</v>
      </c>
      <c r="Q376" s="17"/>
      <c r="R376" s="23"/>
      <c r="S376" s="17"/>
      <c r="T376" s="17"/>
      <c r="U376" s="17"/>
      <c r="V376" s="17"/>
    </row>
    <row r="377" spans="1:22" ht="12.75" customHeight="1" x14ac:dyDescent="0.2">
      <c r="A377" s="2" t="s">
        <v>784</v>
      </c>
      <c r="B377" s="2" t="s">
        <v>877</v>
      </c>
      <c r="C377" s="9">
        <v>6932</v>
      </c>
      <c r="D377" s="9">
        <v>0</v>
      </c>
      <c r="E377" s="9">
        <v>0</v>
      </c>
      <c r="F377" s="9">
        <v>0</v>
      </c>
      <c r="G377" s="9">
        <v>0</v>
      </c>
      <c r="H377" s="9">
        <v>0</v>
      </c>
      <c r="I377" s="9">
        <v>0</v>
      </c>
      <c r="J377" s="9">
        <v>0</v>
      </c>
      <c r="K377" s="9">
        <v>0</v>
      </c>
      <c r="L377" s="9">
        <v>0</v>
      </c>
      <c r="M377" s="9">
        <v>0</v>
      </c>
      <c r="N377" s="9">
        <v>0</v>
      </c>
      <c r="O377" s="9"/>
      <c r="P377" s="9">
        <v>0</v>
      </c>
      <c r="Q377" s="17"/>
      <c r="R377" s="23"/>
      <c r="S377" s="17"/>
      <c r="T377" s="17"/>
      <c r="U377" s="17"/>
      <c r="V377" s="17"/>
    </row>
    <row r="378" spans="1:22" ht="12.75" customHeight="1" x14ac:dyDescent="0.2">
      <c r="A378" s="2" t="s">
        <v>661</v>
      </c>
      <c r="B378" s="2" t="s">
        <v>186</v>
      </c>
      <c r="C378" s="9">
        <v>10000</v>
      </c>
      <c r="D378" s="9">
        <v>0</v>
      </c>
      <c r="E378" s="9">
        <v>0</v>
      </c>
      <c r="F378" s="9">
        <v>0</v>
      </c>
      <c r="G378" s="9">
        <v>0</v>
      </c>
      <c r="H378" s="9">
        <v>0</v>
      </c>
      <c r="I378" s="9">
        <v>0</v>
      </c>
      <c r="J378" s="9">
        <v>0</v>
      </c>
      <c r="K378" s="9">
        <v>0</v>
      </c>
      <c r="L378" s="9">
        <v>4201</v>
      </c>
      <c r="M378" s="9">
        <v>0</v>
      </c>
      <c r="N378" s="9">
        <v>0</v>
      </c>
      <c r="O378" s="9"/>
      <c r="P378" s="9">
        <v>0</v>
      </c>
      <c r="Q378" s="17"/>
      <c r="R378" s="23"/>
      <c r="S378" s="17"/>
      <c r="T378" s="17"/>
      <c r="U378" s="17"/>
      <c r="V378" s="17"/>
    </row>
    <row r="379" spans="1:22" ht="12.75" customHeight="1" x14ac:dyDescent="0.2">
      <c r="A379" s="2" t="s">
        <v>652</v>
      </c>
      <c r="B379" s="2" t="s">
        <v>187</v>
      </c>
      <c r="C379" s="9">
        <v>2000</v>
      </c>
      <c r="D379" s="9">
        <v>3500</v>
      </c>
      <c r="E379" s="9">
        <v>0</v>
      </c>
      <c r="F379" s="9">
        <v>0</v>
      </c>
      <c r="G379" s="9">
        <v>0</v>
      </c>
      <c r="H379" s="9">
        <v>0</v>
      </c>
      <c r="I379" s="9">
        <v>0</v>
      </c>
      <c r="J379" s="9">
        <v>0</v>
      </c>
      <c r="K379" s="9">
        <v>0</v>
      </c>
      <c r="L379" s="9">
        <v>2450</v>
      </c>
      <c r="M379" s="9">
        <v>8000</v>
      </c>
      <c r="N379" s="9">
        <v>0</v>
      </c>
      <c r="O379" s="9"/>
      <c r="P379" s="9">
        <v>0</v>
      </c>
      <c r="Q379" s="17"/>
      <c r="R379" s="23"/>
      <c r="S379" s="17"/>
      <c r="T379" s="17"/>
      <c r="U379" s="17"/>
      <c r="V379" s="17"/>
    </row>
    <row r="380" spans="1:22" ht="12.75" customHeight="1" x14ac:dyDescent="0.2">
      <c r="A380" s="2" t="s">
        <v>613</v>
      </c>
      <c r="B380" s="2" t="s">
        <v>188</v>
      </c>
      <c r="C380" s="9">
        <v>8220</v>
      </c>
      <c r="D380" s="9">
        <v>0</v>
      </c>
      <c r="E380" s="9">
        <v>0</v>
      </c>
      <c r="F380" s="9">
        <v>0</v>
      </c>
      <c r="G380" s="9">
        <v>0</v>
      </c>
      <c r="H380" s="9">
        <v>0</v>
      </c>
      <c r="I380" s="9">
        <v>0</v>
      </c>
      <c r="J380" s="9">
        <v>0</v>
      </c>
      <c r="K380" s="9">
        <v>0</v>
      </c>
      <c r="L380" s="9">
        <v>4596</v>
      </c>
      <c r="M380" s="9">
        <v>20000</v>
      </c>
      <c r="N380" s="9">
        <v>0</v>
      </c>
      <c r="O380" s="9"/>
      <c r="P380" s="9">
        <v>0</v>
      </c>
      <c r="Q380" s="17"/>
      <c r="R380" s="23"/>
      <c r="S380" s="17"/>
      <c r="T380" s="17"/>
      <c r="U380" s="17"/>
      <c r="V380" s="17"/>
    </row>
    <row r="381" spans="1:22" ht="12.75" customHeight="1" x14ac:dyDescent="0.2">
      <c r="A381" s="2" t="s">
        <v>505</v>
      </c>
      <c r="B381" s="2" t="s">
        <v>189</v>
      </c>
      <c r="C381" s="9">
        <v>33000</v>
      </c>
      <c r="D381" s="9">
        <v>0</v>
      </c>
      <c r="E381" s="9">
        <v>0</v>
      </c>
      <c r="F381" s="9">
        <v>0</v>
      </c>
      <c r="G381" s="9">
        <v>0</v>
      </c>
      <c r="H381" s="9">
        <v>0</v>
      </c>
      <c r="I381" s="9">
        <v>0</v>
      </c>
      <c r="J381" s="9">
        <v>0</v>
      </c>
      <c r="K381" s="9">
        <v>0</v>
      </c>
      <c r="L381" s="9">
        <v>1430</v>
      </c>
      <c r="M381" s="9">
        <v>0</v>
      </c>
      <c r="N381" s="9">
        <v>0</v>
      </c>
      <c r="O381" s="9"/>
      <c r="P381" s="9">
        <v>0</v>
      </c>
      <c r="Q381" s="17"/>
      <c r="R381" s="23"/>
      <c r="S381" s="17"/>
      <c r="T381" s="17"/>
      <c r="U381" s="17"/>
      <c r="V381" s="17"/>
    </row>
    <row r="382" spans="1:22" ht="12.75" customHeight="1" x14ac:dyDescent="0.2">
      <c r="A382" s="2" t="s">
        <v>562</v>
      </c>
      <c r="B382" s="2" t="s">
        <v>190</v>
      </c>
      <c r="C382" s="9">
        <v>3130</v>
      </c>
      <c r="D382" s="9">
        <v>8000</v>
      </c>
      <c r="E382" s="9">
        <v>0</v>
      </c>
      <c r="F382" s="9">
        <v>0</v>
      </c>
      <c r="G382" s="9">
        <v>0</v>
      </c>
      <c r="H382" s="9">
        <v>0</v>
      </c>
      <c r="I382" s="9">
        <v>0</v>
      </c>
      <c r="J382" s="9">
        <v>0</v>
      </c>
      <c r="K382" s="9">
        <v>0</v>
      </c>
      <c r="L382" s="9">
        <v>0</v>
      </c>
      <c r="M382" s="9">
        <v>0</v>
      </c>
      <c r="N382" s="9">
        <v>7000</v>
      </c>
      <c r="O382" s="9"/>
      <c r="P382" s="9">
        <v>0</v>
      </c>
      <c r="Q382" s="17"/>
      <c r="R382" s="23"/>
      <c r="S382" s="17"/>
      <c r="T382" s="17"/>
      <c r="U382" s="17"/>
      <c r="V382" s="17"/>
    </row>
    <row r="383" spans="1:22" ht="12.75" customHeight="1" x14ac:dyDescent="0.2">
      <c r="A383" s="2" t="s">
        <v>594</v>
      </c>
      <c r="B383" s="2" t="s">
        <v>191</v>
      </c>
      <c r="C383" s="9">
        <v>5474</v>
      </c>
      <c r="D383" s="9">
        <v>0</v>
      </c>
      <c r="E383" s="9">
        <v>0</v>
      </c>
      <c r="F383" s="9">
        <v>0</v>
      </c>
      <c r="G383" s="9">
        <v>0</v>
      </c>
      <c r="H383" s="9">
        <v>0</v>
      </c>
      <c r="I383" s="9">
        <v>0</v>
      </c>
      <c r="J383" s="9">
        <v>0</v>
      </c>
      <c r="K383" s="9">
        <v>0</v>
      </c>
      <c r="L383" s="9">
        <v>0</v>
      </c>
      <c r="M383" s="9">
        <v>5000</v>
      </c>
      <c r="N383" s="9">
        <v>0</v>
      </c>
      <c r="O383" s="9"/>
      <c r="P383" s="9">
        <v>0</v>
      </c>
      <c r="Q383" s="17"/>
      <c r="R383" s="23"/>
      <c r="S383" s="17"/>
      <c r="T383" s="17"/>
      <c r="U383" s="17"/>
      <c r="V383" s="17"/>
    </row>
    <row r="384" spans="1:22" ht="12.75" customHeight="1" x14ac:dyDescent="0.2">
      <c r="A384" s="2" t="s">
        <v>680</v>
      </c>
      <c r="B384" s="2" t="s">
        <v>192</v>
      </c>
      <c r="C384" s="9">
        <v>45000</v>
      </c>
      <c r="D384" s="9">
        <v>5000</v>
      </c>
      <c r="E384" s="9">
        <v>0</v>
      </c>
      <c r="F384" s="9">
        <v>0</v>
      </c>
      <c r="G384" s="9">
        <v>0</v>
      </c>
      <c r="H384" s="9">
        <v>0</v>
      </c>
      <c r="I384" s="9">
        <v>0</v>
      </c>
      <c r="J384" s="9">
        <v>0</v>
      </c>
      <c r="K384" s="9">
        <v>0</v>
      </c>
      <c r="L384" s="9">
        <v>16715</v>
      </c>
      <c r="M384" s="9">
        <v>0</v>
      </c>
      <c r="N384" s="9">
        <v>0</v>
      </c>
      <c r="O384" s="9"/>
      <c r="P384" s="9">
        <v>2100</v>
      </c>
      <c r="Q384" s="17"/>
      <c r="R384" s="23"/>
      <c r="S384" s="17"/>
      <c r="T384" s="17"/>
      <c r="U384" s="17"/>
      <c r="V384" s="17"/>
    </row>
    <row r="385" spans="1:22" ht="12.75" customHeight="1" x14ac:dyDescent="0.2">
      <c r="A385" s="2" t="s">
        <v>702</v>
      </c>
      <c r="B385" s="2" t="s">
        <v>193</v>
      </c>
      <c r="C385" s="9">
        <v>51000</v>
      </c>
      <c r="D385" s="9">
        <v>0</v>
      </c>
      <c r="E385" s="9">
        <v>0</v>
      </c>
      <c r="F385" s="9">
        <v>0</v>
      </c>
      <c r="G385" s="9">
        <v>0</v>
      </c>
      <c r="H385" s="9">
        <v>0</v>
      </c>
      <c r="I385" s="9">
        <v>0</v>
      </c>
      <c r="J385" s="9">
        <v>0</v>
      </c>
      <c r="K385" s="9">
        <v>0</v>
      </c>
      <c r="L385" s="9">
        <v>0</v>
      </c>
      <c r="M385" s="9">
        <v>0</v>
      </c>
      <c r="N385" s="9">
        <v>0</v>
      </c>
      <c r="O385" s="9"/>
      <c r="P385" s="9">
        <v>31000</v>
      </c>
      <c r="Q385" s="17"/>
      <c r="R385" s="23"/>
      <c r="S385" s="17"/>
      <c r="T385" s="17"/>
      <c r="U385" s="17"/>
      <c r="V385" s="17"/>
    </row>
    <row r="386" spans="1:22" ht="12.75" customHeight="1" x14ac:dyDescent="0.2">
      <c r="A386" s="2" t="s">
        <v>592</v>
      </c>
      <c r="B386" s="2" t="s">
        <v>194</v>
      </c>
      <c r="C386" s="9">
        <v>2400</v>
      </c>
      <c r="D386" s="9">
        <v>0</v>
      </c>
      <c r="E386" s="9">
        <v>0</v>
      </c>
      <c r="F386" s="9">
        <v>0</v>
      </c>
      <c r="G386" s="9">
        <v>0</v>
      </c>
      <c r="H386" s="9">
        <v>0</v>
      </c>
      <c r="I386" s="9">
        <v>0</v>
      </c>
      <c r="J386" s="9">
        <v>0</v>
      </c>
      <c r="K386" s="9">
        <v>0</v>
      </c>
      <c r="L386" s="9">
        <v>0</v>
      </c>
      <c r="M386" s="9">
        <v>0</v>
      </c>
      <c r="N386" s="9">
        <v>0</v>
      </c>
      <c r="O386" s="9"/>
      <c r="P386" s="9">
        <v>0</v>
      </c>
      <c r="Q386" s="17"/>
      <c r="R386" s="23"/>
      <c r="S386" s="17"/>
      <c r="T386" s="17"/>
      <c r="U386" s="17"/>
      <c r="V386" s="17"/>
    </row>
    <row r="387" spans="1:22" ht="12.75" customHeight="1" x14ac:dyDescent="0.2">
      <c r="A387" s="2" t="s">
        <v>1043</v>
      </c>
      <c r="B387" s="2" t="s">
        <v>1044</v>
      </c>
      <c r="C387" s="9">
        <v>11736</v>
      </c>
      <c r="D387" s="9">
        <v>0</v>
      </c>
      <c r="E387" s="9">
        <v>0</v>
      </c>
      <c r="F387" s="9">
        <v>0</v>
      </c>
      <c r="G387" s="9">
        <v>0</v>
      </c>
      <c r="H387" s="9">
        <v>0</v>
      </c>
      <c r="I387" s="9">
        <v>0</v>
      </c>
      <c r="J387" s="9">
        <v>0</v>
      </c>
      <c r="K387" s="9">
        <v>0</v>
      </c>
      <c r="L387" s="9">
        <v>0</v>
      </c>
      <c r="M387" s="9">
        <v>0</v>
      </c>
      <c r="N387" s="9">
        <v>0</v>
      </c>
      <c r="O387" s="9"/>
      <c r="P387" s="9">
        <v>0</v>
      </c>
      <c r="Q387" s="17"/>
      <c r="R387" s="23"/>
      <c r="S387" s="17"/>
      <c r="T387" s="17"/>
      <c r="U387" s="17"/>
      <c r="V387" s="17"/>
    </row>
    <row r="388" spans="1:22" ht="12.75" customHeight="1" x14ac:dyDescent="0.2">
      <c r="A388" s="2" t="s">
        <v>624</v>
      </c>
      <c r="B388" s="2" t="s">
        <v>195</v>
      </c>
      <c r="C388" s="9">
        <v>2835</v>
      </c>
      <c r="D388" s="9">
        <v>0</v>
      </c>
      <c r="E388" s="9">
        <v>0</v>
      </c>
      <c r="F388" s="9">
        <v>0</v>
      </c>
      <c r="G388" s="9">
        <v>0</v>
      </c>
      <c r="H388" s="9">
        <v>0</v>
      </c>
      <c r="I388" s="9">
        <v>0</v>
      </c>
      <c r="J388" s="9">
        <v>0</v>
      </c>
      <c r="K388" s="9">
        <v>0</v>
      </c>
      <c r="L388" s="9">
        <v>0</v>
      </c>
      <c r="M388" s="9">
        <v>0</v>
      </c>
      <c r="N388" s="9">
        <v>0</v>
      </c>
      <c r="O388" s="9"/>
      <c r="P388" s="9">
        <v>0</v>
      </c>
      <c r="Q388" s="17"/>
      <c r="R388" s="23"/>
      <c r="S388" s="17"/>
      <c r="T388" s="17"/>
      <c r="U388" s="17"/>
      <c r="V388" s="17"/>
    </row>
    <row r="389" spans="1:22" ht="12.75" customHeight="1" x14ac:dyDescent="0.2">
      <c r="A389" s="2" t="s">
        <v>688</v>
      </c>
      <c r="B389" s="2" t="s">
        <v>196</v>
      </c>
      <c r="C389" s="9">
        <v>31250</v>
      </c>
      <c r="D389" s="9">
        <v>0</v>
      </c>
      <c r="E389" s="9">
        <v>0</v>
      </c>
      <c r="F389" s="9">
        <v>0</v>
      </c>
      <c r="G389" s="9">
        <v>0</v>
      </c>
      <c r="H389" s="9">
        <v>0</v>
      </c>
      <c r="I389" s="9">
        <v>0</v>
      </c>
      <c r="J389" s="9">
        <v>0</v>
      </c>
      <c r="K389" s="9">
        <v>0</v>
      </c>
      <c r="L389" s="9">
        <v>0</v>
      </c>
      <c r="M389" s="9">
        <v>0</v>
      </c>
      <c r="N389" s="9">
        <v>0</v>
      </c>
      <c r="O389" s="9"/>
      <c r="P389" s="9">
        <v>0</v>
      </c>
      <c r="Q389" s="16"/>
      <c r="R389" s="25"/>
      <c r="S389" s="16"/>
      <c r="T389" s="16"/>
      <c r="U389" s="16"/>
      <c r="V389" s="16"/>
    </row>
    <row r="390" spans="1:22" ht="12.75" customHeight="1" x14ac:dyDescent="0.2">
      <c r="A390" s="2" t="s">
        <v>595</v>
      </c>
      <c r="B390" s="2" t="s">
        <v>197</v>
      </c>
      <c r="C390" s="9">
        <v>20000</v>
      </c>
      <c r="D390" s="9">
        <v>0</v>
      </c>
      <c r="E390" s="9">
        <v>0</v>
      </c>
      <c r="F390" s="9">
        <v>0</v>
      </c>
      <c r="G390" s="9">
        <v>0</v>
      </c>
      <c r="H390" s="9">
        <v>0</v>
      </c>
      <c r="I390" s="9">
        <v>0</v>
      </c>
      <c r="J390" s="9">
        <v>0</v>
      </c>
      <c r="K390" s="9">
        <v>717</v>
      </c>
      <c r="L390" s="9">
        <v>0</v>
      </c>
      <c r="M390" s="9">
        <v>0</v>
      </c>
      <c r="N390" s="9">
        <v>0</v>
      </c>
      <c r="O390" s="9"/>
      <c r="P390" s="9">
        <v>2000</v>
      </c>
      <c r="R390" s="8"/>
    </row>
    <row r="391" spans="1:22" ht="12.75" customHeight="1" x14ac:dyDescent="0.2">
      <c r="A391" s="2" t="s">
        <v>540</v>
      </c>
      <c r="B391" s="2" t="s">
        <v>198</v>
      </c>
      <c r="C391" s="9">
        <v>16952</v>
      </c>
      <c r="D391" s="9">
        <v>3000</v>
      </c>
      <c r="E391" s="9">
        <v>0</v>
      </c>
      <c r="F391" s="9">
        <v>0</v>
      </c>
      <c r="G391" s="9">
        <v>0</v>
      </c>
      <c r="H391" s="9">
        <v>0</v>
      </c>
      <c r="I391" s="9">
        <v>0</v>
      </c>
      <c r="J391" s="9">
        <v>250</v>
      </c>
      <c r="K391" s="9">
        <v>0</v>
      </c>
      <c r="L391" s="9">
        <v>0</v>
      </c>
      <c r="M391" s="9">
        <v>0</v>
      </c>
      <c r="N391" s="9">
        <v>0</v>
      </c>
      <c r="O391" s="9"/>
      <c r="P391" s="9">
        <v>0</v>
      </c>
      <c r="R391" s="8"/>
    </row>
    <row r="392" spans="1:22" ht="12.75" customHeight="1" x14ac:dyDescent="0.2">
      <c r="A392" s="2" t="s">
        <v>693</v>
      </c>
      <c r="B392" s="2" t="s">
        <v>199</v>
      </c>
      <c r="C392" s="9">
        <v>1800</v>
      </c>
      <c r="D392" s="9">
        <v>0</v>
      </c>
      <c r="E392" s="9">
        <v>0</v>
      </c>
      <c r="F392" s="9">
        <v>0</v>
      </c>
      <c r="G392" s="9">
        <v>0</v>
      </c>
      <c r="H392" s="9">
        <v>0</v>
      </c>
      <c r="I392" s="9">
        <v>0</v>
      </c>
      <c r="J392" s="9">
        <v>0</v>
      </c>
      <c r="K392" s="9">
        <v>0</v>
      </c>
      <c r="L392" s="9">
        <v>0</v>
      </c>
      <c r="M392" s="9">
        <v>0</v>
      </c>
      <c r="N392" s="9">
        <v>0</v>
      </c>
      <c r="O392" s="9"/>
      <c r="P392" s="9">
        <v>0</v>
      </c>
      <c r="Q392" s="17"/>
      <c r="R392" s="23"/>
      <c r="S392" s="17"/>
      <c r="T392" s="17"/>
      <c r="U392" s="17"/>
      <c r="V392" s="17"/>
    </row>
    <row r="393" spans="1:22" ht="12.75" customHeight="1" x14ac:dyDescent="0.2">
      <c r="A393" s="2" t="s">
        <v>541</v>
      </c>
      <c r="B393" s="2" t="s">
        <v>200</v>
      </c>
      <c r="C393" s="9">
        <v>11058</v>
      </c>
      <c r="D393" s="9">
        <v>0</v>
      </c>
      <c r="E393" s="9">
        <v>0</v>
      </c>
      <c r="F393" s="9">
        <v>0</v>
      </c>
      <c r="G393" s="9">
        <v>0</v>
      </c>
      <c r="H393" s="9">
        <v>0</v>
      </c>
      <c r="I393" s="9">
        <v>0</v>
      </c>
      <c r="J393" s="9">
        <v>0</v>
      </c>
      <c r="K393" s="9">
        <v>0</v>
      </c>
      <c r="L393" s="9">
        <v>0</v>
      </c>
      <c r="M393" s="9">
        <v>0</v>
      </c>
      <c r="N393" s="9">
        <v>0</v>
      </c>
      <c r="O393" s="9"/>
      <c r="P393" s="9">
        <v>0</v>
      </c>
      <c r="Q393" s="17"/>
      <c r="R393" s="23"/>
      <c r="S393" s="17"/>
      <c r="T393" s="17"/>
      <c r="U393" s="17"/>
      <c r="V393" s="17"/>
    </row>
    <row r="394" spans="1:22" ht="12.75" customHeight="1" x14ac:dyDescent="0.2">
      <c r="A394" s="2" t="s">
        <v>1045</v>
      </c>
      <c r="B394" s="2" t="s">
        <v>1046</v>
      </c>
      <c r="C394" s="9">
        <v>5775</v>
      </c>
      <c r="D394" s="9">
        <v>0</v>
      </c>
      <c r="E394" s="9">
        <v>0</v>
      </c>
      <c r="F394" s="9">
        <v>0</v>
      </c>
      <c r="G394" s="9">
        <v>0</v>
      </c>
      <c r="H394" s="9">
        <v>0</v>
      </c>
      <c r="I394" s="9">
        <v>0</v>
      </c>
      <c r="J394" s="9">
        <v>0</v>
      </c>
      <c r="K394" s="9">
        <v>0</v>
      </c>
      <c r="L394" s="9">
        <v>0</v>
      </c>
      <c r="M394" s="9">
        <v>232769</v>
      </c>
      <c r="N394" s="9">
        <v>0</v>
      </c>
      <c r="O394" s="9"/>
      <c r="P394" s="9">
        <v>0</v>
      </c>
      <c r="Q394" s="17"/>
      <c r="R394" s="23"/>
      <c r="S394" s="17"/>
      <c r="T394" s="17"/>
      <c r="U394" s="17"/>
      <c r="V394" s="17"/>
    </row>
    <row r="395" spans="1:22" ht="12.75" customHeight="1" x14ac:dyDescent="0.2">
      <c r="A395" s="2" t="s">
        <v>801</v>
      </c>
      <c r="B395" s="2" t="s">
        <v>892</v>
      </c>
      <c r="C395" s="9">
        <v>0</v>
      </c>
      <c r="D395" s="9">
        <v>2000</v>
      </c>
      <c r="E395" s="9">
        <v>0</v>
      </c>
      <c r="F395" s="9">
        <v>0</v>
      </c>
      <c r="G395" s="9">
        <v>0</v>
      </c>
      <c r="H395" s="9">
        <v>0</v>
      </c>
      <c r="I395" s="9">
        <v>0</v>
      </c>
      <c r="J395" s="9">
        <v>0</v>
      </c>
      <c r="K395" s="9">
        <v>1470</v>
      </c>
      <c r="L395" s="9">
        <v>0</v>
      </c>
      <c r="M395" s="9">
        <v>0</v>
      </c>
      <c r="N395" s="9">
        <v>0</v>
      </c>
      <c r="O395" s="9"/>
      <c r="P395" s="9">
        <v>1280</v>
      </c>
      <c r="R395" s="8"/>
    </row>
    <row r="396" spans="1:22" ht="12.75" customHeight="1" x14ac:dyDescent="0.2">
      <c r="A396" s="2" t="s">
        <v>621</v>
      </c>
      <c r="B396" s="2" t="s">
        <v>383</v>
      </c>
      <c r="C396" s="9">
        <v>48763</v>
      </c>
      <c r="D396" s="9">
        <v>3540</v>
      </c>
      <c r="E396" s="9">
        <v>0</v>
      </c>
      <c r="F396" s="9">
        <v>0</v>
      </c>
      <c r="G396" s="9">
        <v>0</v>
      </c>
      <c r="H396" s="9">
        <v>0</v>
      </c>
      <c r="I396" s="9">
        <v>6753</v>
      </c>
      <c r="J396" s="9">
        <v>0</v>
      </c>
      <c r="K396" s="9">
        <v>3185</v>
      </c>
      <c r="L396" s="9">
        <v>0</v>
      </c>
      <c r="M396" s="9">
        <v>0</v>
      </c>
      <c r="N396" s="9">
        <v>0</v>
      </c>
      <c r="O396" s="9"/>
      <c r="P396" s="9">
        <v>44370</v>
      </c>
      <c r="R396" s="8"/>
    </row>
    <row r="397" spans="1:22" ht="12.75" customHeight="1" x14ac:dyDescent="0.2">
      <c r="A397" s="2" t="s">
        <v>401</v>
      </c>
      <c r="B397" s="2" t="s">
        <v>201</v>
      </c>
      <c r="C397" s="9">
        <v>53116</v>
      </c>
      <c r="D397" s="9">
        <v>20400</v>
      </c>
      <c r="E397" s="9">
        <v>0</v>
      </c>
      <c r="F397" s="9">
        <v>0</v>
      </c>
      <c r="G397" s="9">
        <v>0</v>
      </c>
      <c r="H397" s="9">
        <v>0</v>
      </c>
      <c r="I397" s="9">
        <v>0</v>
      </c>
      <c r="J397" s="9">
        <v>0</v>
      </c>
      <c r="K397" s="9">
        <v>0</v>
      </c>
      <c r="L397" s="9">
        <v>0</v>
      </c>
      <c r="M397" s="9">
        <v>0</v>
      </c>
      <c r="N397" s="9">
        <v>0</v>
      </c>
      <c r="O397" s="9"/>
      <c r="P397" s="9">
        <v>0</v>
      </c>
      <c r="Q397" s="17"/>
      <c r="R397" s="23"/>
      <c r="S397" s="17"/>
      <c r="T397" s="17"/>
      <c r="U397" s="17"/>
      <c r="V397" s="17"/>
    </row>
    <row r="398" spans="1:22" ht="12.75" customHeight="1" x14ac:dyDescent="0.2">
      <c r="A398" s="2" t="s">
        <v>703</v>
      </c>
      <c r="B398" s="2" t="s">
        <v>202</v>
      </c>
      <c r="C398" s="9">
        <v>2777</v>
      </c>
      <c r="D398" s="9">
        <v>3000</v>
      </c>
      <c r="E398" s="9">
        <v>0</v>
      </c>
      <c r="F398" s="9">
        <v>0</v>
      </c>
      <c r="G398" s="9">
        <v>0</v>
      </c>
      <c r="H398" s="9">
        <v>0</v>
      </c>
      <c r="I398" s="9">
        <v>0</v>
      </c>
      <c r="J398" s="9">
        <v>0</v>
      </c>
      <c r="K398" s="9">
        <v>0</v>
      </c>
      <c r="L398" s="9">
        <v>0</v>
      </c>
      <c r="M398" s="9">
        <v>15181</v>
      </c>
      <c r="N398" s="9">
        <v>17868</v>
      </c>
      <c r="O398" s="9"/>
      <c r="P398" s="9">
        <v>0</v>
      </c>
      <c r="Q398" s="17"/>
      <c r="R398" s="23"/>
      <c r="S398" s="17"/>
      <c r="T398" s="17"/>
      <c r="U398" s="17"/>
      <c r="V398" s="17"/>
    </row>
    <row r="399" spans="1:22" ht="12.75" customHeight="1" x14ac:dyDescent="0.2">
      <c r="A399" s="2" t="s">
        <v>622</v>
      </c>
      <c r="B399" s="2" t="s">
        <v>351</v>
      </c>
      <c r="C399" s="9">
        <v>128791</v>
      </c>
      <c r="D399" s="9">
        <v>20000</v>
      </c>
      <c r="E399" s="9">
        <v>0</v>
      </c>
      <c r="F399" s="9">
        <v>0</v>
      </c>
      <c r="G399" s="9">
        <v>0</v>
      </c>
      <c r="H399" s="9">
        <v>0</v>
      </c>
      <c r="I399" s="9">
        <v>0</v>
      </c>
      <c r="J399" s="9">
        <v>0</v>
      </c>
      <c r="K399" s="9">
        <v>0</v>
      </c>
      <c r="L399" s="9">
        <v>3965</v>
      </c>
      <c r="M399" s="9">
        <v>0</v>
      </c>
      <c r="N399" s="9">
        <v>0</v>
      </c>
      <c r="O399" s="9"/>
      <c r="P399" s="9">
        <v>0</v>
      </c>
      <c r="R399" s="8"/>
    </row>
    <row r="400" spans="1:22" ht="12.75" customHeight="1" x14ac:dyDescent="0.2">
      <c r="A400" s="2" t="s">
        <v>1047</v>
      </c>
      <c r="B400" s="2" t="s">
        <v>1048</v>
      </c>
      <c r="C400" s="9">
        <v>32100</v>
      </c>
      <c r="D400" s="9">
        <v>0</v>
      </c>
      <c r="E400" s="9">
        <v>0</v>
      </c>
      <c r="F400" s="9">
        <v>0</v>
      </c>
      <c r="G400" s="9">
        <v>0</v>
      </c>
      <c r="H400" s="9">
        <v>0</v>
      </c>
      <c r="I400" s="9">
        <v>0</v>
      </c>
      <c r="J400" s="9">
        <v>0</v>
      </c>
      <c r="K400" s="9">
        <v>0</v>
      </c>
      <c r="L400" s="9">
        <v>0</v>
      </c>
      <c r="M400" s="9">
        <v>0</v>
      </c>
      <c r="N400" s="9">
        <v>0</v>
      </c>
      <c r="O400" s="9"/>
      <c r="P400" s="9">
        <v>1500</v>
      </c>
      <c r="R400" s="8"/>
    </row>
    <row r="401" spans="1:22" ht="12.75" customHeight="1" x14ac:dyDescent="0.2">
      <c r="A401" s="2" t="s">
        <v>408</v>
      </c>
      <c r="B401" s="2" t="s">
        <v>203</v>
      </c>
      <c r="C401" s="9">
        <v>6103</v>
      </c>
      <c r="D401" s="9">
        <v>0</v>
      </c>
      <c r="E401" s="9">
        <v>0</v>
      </c>
      <c r="F401" s="9">
        <v>0</v>
      </c>
      <c r="G401" s="9">
        <v>0</v>
      </c>
      <c r="H401" s="9">
        <v>0</v>
      </c>
      <c r="I401" s="9">
        <v>0</v>
      </c>
      <c r="J401" s="9">
        <v>0</v>
      </c>
      <c r="K401" s="9">
        <v>0</v>
      </c>
      <c r="L401" s="9">
        <v>0</v>
      </c>
      <c r="M401" s="9">
        <v>19366</v>
      </c>
      <c r="N401" s="9">
        <v>0</v>
      </c>
      <c r="O401" s="9"/>
      <c r="P401" s="9">
        <v>0</v>
      </c>
      <c r="R401" s="8"/>
    </row>
    <row r="402" spans="1:22" ht="12.75" customHeight="1" x14ac:dyDescent="0.2">
      <c r="A402" s="2" t="s">
        <v>415</v>
      </c>
      <c r="B402" s="2" t="s">
        <v>204</v>
      </c>
      <c r="C402" s="9">
        <v>7500</v>
      </c>
      <c r="D402" s="9">
        <v>11500</v>
      </c>
      <c r="E402" s="9">
        <v>0</v>
      </c>
      <c r="F402" s="9">
        <v>0</v>
      </c>
      <c r="G402" s="9">
        <v>0</v>
      </c>
      <c r="H402" s="9">
        <v>0</v>
      </c>
      <c r="I402" s="9">
        <v>0</v>
      </c>
      <c r="J402" s="9">
        <v>0</v>
      </c>
      <c r="K402" s="9">
        <v>0</v>
      </c>
      <c r="L402" s="9">
        <v>185</v>
      </c>
      <c r="M402" s="9">
        <v>0</v>
      </c>
      <c r="N402" s="9">
        <v>0</v>
      </c>
      <c r="O402" s="9"/>
      <c r="P402" s="9">
        <v>0</v>
      </c>
      <c r="Q402" s="17"/>
      <c r="R402" s="23"/>
      <c r="S402" s="17"/>
      <c r="T402" s="17"/>
      <c r="U402" s="17"/>
      <c r="V402" s="17"/>
    </row>
    <row r="403" spans="1:22" ht="12.75" customHeight="1" x14ac:dyDescent="0.2">
      <c r="A403" s="2" t="s">
        <v>442</v>
      </c>
      <c r="B403" s="2" t="s">
        <v>205</v>
      </c>
      <c r="C403" s="9">
        <v>697</v>
      </c>
      <c r="D403" s="9">
        <v>1009</v>
      </c>
      <c r="E403" s="9">
        <v>0</v>
      </c>
      <c r="F403" s="9">
        <v>0</v>
      </c>
      <c r="G403" s="9">
        <v>0</v>
      </c>
      <c r="H403" s="9">
        <v>0</v>
      </c>
      <c r="I403" s="9">
        <v>0</v>
      </c>
      <c r="J403" s="9">
        <v>0</v>
      </c>
      <c r="K403" s="9">
        <v>0</v>
      </c>
      <c r="L403" s="9">
        <v>0</v>
      </c>
      <c r="M403" s="9">
        <v>0</v>
      </c>
      <c r="N403" s="9">
        <v>0</v>
      </c>
      <c r="O403" s="9"/>
      <c r="P403" s="9">
        <v>0</v>
      </c>
      <c r="Q403" s="17"/>
      <c r="R403" s="23"/>
      <c r="S403" s="17"/>
      <c r="T403" s="17"/>
      <c r="U403" s="17"/>
      <c r="V403" s="17"/>
    </row>
    <row r="404" spans="1:22" ht="12.75" customHeight="1" x14ac:dyDescent="0.2">
      <c r="A404" s="2" t="s">
        <v>393</v>
      </c>
      <c r="B404" s="2" t="s">
        <v>206</v>
      </c>
      <c r="C404" s="9">
        <v>43296</v>
      </c>
      <c r="D404" s="9">
        <v>0</v>
      </c>
      <c r="E404" s="9">
        <v>0</v>
      </c>
      <c r="F404" s="9">
        <v>0</v>
      </c>
      <c r="G404" s="9">
        <v>0</v>
      </c>
      <c r="H404" s="9">
        <v>0</v>
      </c>
      <c r="I404" s="9">
        <v>0</v>
      </c>
      <c r="J404" s="9">
        <v>0</v>
      </c>
      <c r="K404" s="9">
        <v>0</v>
      </c>
      <c r="L404" s="9">
        <v>2682</v>
      </c>
      <c r="M404" s="9">
        <v>19297</v>
      </c>
      <c r="N404" s="9">
        <v>0</v>
      </c>
      <c r="O404" s="9"/>
      <c r="P404" s="9">
        <v>0</v>
      </c>
      <c r="Q404" s="17"/>
      <c r="R404" s="23"/>
      <c r="S404" s="17"/>
      <c r="T404" s="17"/>
      <c r="U404" s="17"/>
      <c r="V404" s="17"/>
    </row>
    <row r="405" spans="1:22" ht="12.75" customHeight="1" x14ac:dyDescent="0.2">
      <c r="A405" s="2" t="s">
        <v>450</v>
      </c>
      <c r="B405" s="2" t="s">
        <v>207</v>
      </c>
      <c r="C405" s="9">
        <v>9250</v>
      </c>
      <c r="D405" s="9">
        <v>10000</v>
      </c>
      <c r="E405" s="9">
        <v>0</v>
      </c>
      <c r="F405" s="9">
        <v>0</v>
      </c>
      <c r="G405" s="9">
        <v>0</v>
      </c>
      <c r="H405" s="9">
        <v>0</v>
      </c>
      <c r="I405" s="9">
        <v>0</v>
      </c>
      <c r="J405" s="9">
        <v>0</v>
      </c>
      <c r="K405" s="9">
        <v>2420</v>
      </c>
      <c r="L405" s="9">
        <v>0</v>
      </c>
      <c r="M405" s="9">
        <v>0</v>
      </c>
      <c r="N405" s="9">
        <v>0</v>
      </c>
      <c r="O405" s="9"/>
      <c r="P405" s="9">
        <v>26</v>
      </c>
      <c r="Q405" s="17"/>
      <c r="R405" s="23"/>
      <c r="S405" s="17"/>
      <c r="T405" s="17"/>
      <c r="U405" s="17"/>
      <c r="V405" s="17"/>
    </row>
    <row r="406" spans="1:22" ht="12.75" customHeight="1" x14ac:dyDescent="0.2">
      <c r="A406" s="2" t="s">
        <v>576</v>
      </c>
      <c r="B406" s="2" t="s">
        <v>208</v>
      </c>
      <c r="C406" s="9">
        <v>9775</v>
      </c>
      <c r="D406" s="9">
        <v>0</v>
      </c>
      <c r="E406" s="9">
        <v>0</v>
      </c>
      <c r="F406" s="9">
        <v>0</v>
      </c>
      <c r="G406" s="9">
        <v>0</v>
      </c>
      <c r="H406" s="9">
        <v>0</v>
      </c>
      <c r="I406" s="9">
        <v>0</v>
      </c>
      <c r="J406" s="9">
        <v>0</v>
      </c>
      <c r="K406" s="9">
        <v>2000</v>
      </c>
      <c r="L406" s="9">
        <v>0</v>
      </c>
      <c r="M406" s="9">
        <v>20</v>
      </c>
      <c r="N406" s="9">
        <v>0</v>
      </c>
      <c r="O406" s="9"/>
      <c r="P406" s="9">
        <v>0</v>
      </c>
      <c r="Q406" s="17"/>
      <c r="R406" s="23"/>
      <c r="S406" s="17"/>
      <c r="T406" s="17"/>
      <c r="U406" s="17"/>
      <c r="V406" s="17"/>
    </row>
    <row r="407" spans="1:22" ht="12.75" customHeight="1" x14ac:dyDescent="0.2">
      <c r="A407" s="2" t="s">
        <v>577</v>
      </c>
      <c r="B407" s="2" t="s">
        <v>209</v>
      </c>
      <c r="C407" s="9">
        <v>22675</v>
      </c>
      <c r="D407" s="9">
        <v>6000</v>
      </c>
      <c r="E407" s="9">
        <v>0</v>
      </c>
      <c r="F407" s="9">
        <v>0</v>
      </c>
      <c r="G407" s="9">
        <v>0</v>
      </c>
      <c r="H407" s="9">
        <v>0</v>
      </c>
      <c r="I407" s="9">
        <v>0</v>
      </c>
      <c r="J407" s="9">
        <v>0</v>
      </c>
      <c r="K407" s="9">
        <v>0</v>
      </c>
      <c r="L407" s="9">
        <v>0</v>
      </c>
      <c r="M407" s="9">
        <v>0</v>
      </c>
      <c r="N407" s="9">
        <v>0</v>
      </c>
      <c r="O407" s="9"/>
      <c r="P407" s="9">
        <v>0</v>
      </c>
      <c r="Q407" s="17"/>
      <c r="R407" s="23"/>
      <c r="S407" s="17"/>
      <c r="T407" s="17"/>
      <c r="U407" s="17"/>
      <c r="V407" s="17"/>
    </row>
    <row r="408" spans="1:22" ht="12.75" customHeight="1" x14ac:dyDescent="0.2">
      <c r="A408" s="2" t="s">
        <v>432</v>
      </c>
      <c r="B408" s="2" t="s">
        <v>210</v>
      </c>
      <c r="C408" s="9">
        <v>115</v>
      </c>
      <c r="D408" s="9">
        <v>0</v>
      </c>
      <c r="E408" s="9">
        <v>0</v>
      </c>
      <c r="F408" s="9">
        <v>0</v>
      </c>
      <c r="G408" s="9">
        <v>0</v>
      </c>
      <c r="H408" s="9">
        <v>0</v>
      </c>
      <c r="I408" s="9">
        <v>0</v>
      </c>
      <c r="J408" s="9">
        <v>0</v>
      </c>
      <c r="K408" s="9">
        <v>0</v>
      </c>
      <c r="L408" s="9">
        <v>0</v>
      </c>
      <c r="M408" s="9">
        <v>13130</v>
      </c>
      <c r="N408" s="9">
        <v>0</v>
      </c>
      <c r="O408" s="9"/>
      <c r="P408" s="9">
        <v>0</v>
      </c>
      <c r="Q408" s="17"/>
      <c r="R408" s="23"/>
      <c r="S408" s="17"/>
      <c r="T408" s="17"/>
      <c r="U408" s="17"/>
      <c r="V408" s="17"/>
    </row>
    <row r="409" spans="1:22" ht="12.75" customHeight="1" x14ac:dyDescent="0.2">
      <c r="A409" s="2" t="s">
        <v>1049</v>
      </c>
      <c r="B409" s="2" t="s">
        <v>1050</v>
      </c>
      <c r="C409" s="9">
        <v>31329</v>
      </c>
      <c r="D409" s="9">
        <v>0</v>
      </c>
      <c r="E409" s="9">
        <v>0</v>
      </c>
      <c r="F409" s="9">
        <v>0</v>
      </c>
      <c r="G409" s="9">
        <v>0</v>
      </c>
      <c r="H409" s="9">
        <v>0</v>
      </c>
      <c r="I409" s="9">
        <v>0</v>
      </c>
      <c r="J409" s="9">
        <v>0</v>
      </c>
      <c r="K409" s="9">
        <v>14550</v>
      </c>
      <c r="L409" s="9">
        <v>0</v>
      </c>
      <c r="M409" s="9">
        <v>0</v>
      </c>
      <c r="N409" s="9">
        <v>14000</v>
      </c>
      <c r="O409" s="9"/>
      <c r="P409" s="9">
        <v>2000</v>
      </c>
      <c r="Q409" s="17"/>
      <c r="R409" s="23"/>
      <c r="S409" s="17"/>
      <c r="T409" s="17"/>
      <c r="U409" s="17"/>
      <c r="V409" s="17"/>
    </row>
    <row r="410" spans="1:22" ht="12.75" customHeight="1" x14ac:dyDescent="0.2">
      <c r="A410" s="2" t="s">
        <v>586</v>
      </c>
      <c r="B410" s="2" t="s">
        <v>211</v>
      </c>
      <c r="C410" s="9">
        <v>15000</v>
      </c>
      <c r="D410" s="9">
        <v>7630</v>
      </c>
      <c r="E410" s="9">
        <v>0</v>
      </c>
      <c r="F410" s="9">
        <v>0</v>
      </c>
      <c r="G410" s="9">
        <v>0</v>
      </c>
      <c r="H410" s="9">
        <v>0</v>
      </c>
      <c r="I410" s="9">
        <v>0</v>
      </c>
      <c r="J410" s="9">
        <v>0</v>
      </c>
      <c r="K410" s="9">
        <v>0</v>
      </c>
      <c r="L410" s="9">
        <v>780</v>
      </c>
      <c r="M410" s="9">
        <v>0</v>
      </c>
      <c r="N410" s="9">
        <v>0</v>
      </c>
      <c r="O410" s="9"/>
      <c r="P410" s="9">
        <v>0</v>
      </c>
      <c r="Q410" s="17"/>
      <c r="R410" s="23"/>
      <c r="S410" s="17"/>
      <c r="T410" s="17"/>
      <c r="U410" s="17"/>
      <c r="V410" s="17"/>
    </row>
    <row r="411" spans="1:22" ht="12.75" customHeight="1" x14ac:dyDescent="0.2">
      <c r="A411" s="2" t="s">
        <v>602</v>
      </c>
      <c r="B411" s="2" t="s">
        <v>212</v>
      </c>
      <c r="C411" s="9">
        <v>16262</v>
      </c>
      <c r="D411" s="9">
        <v>5000</v>
      </c>
      <c r="E411" s="9">
        <v>0</v>
      </c>
      <c r="F411" s="9">
        <v>0</v>
      </c>
      <c r="G411" s="9">
        <v>0</v>
      </c>
      <c r="H411" s="9">
        <v>0</v>
      </c>
      <c r="I411" s="9">
        <v>0</v>
      </c>
      <c r="J411" s="9">
        <v>0</v>
      </c>
      <c r="K411" s="9">
        <v>0</v>
      </c>
      <c r="L411" s="9">
        <v>0</v>
      </c>
      <c r="M411" s="9">
        <v>0</v>
      </c>
      <c r="N411" s="9">
        <v>0</v>
      </c>
      <c r="O411" s="9"/>
      <c r="P411" s="9">
        <v>0</v>
      </c>
      <c r="Q411" s="17"/>
      <c r="R411" s="23"/>
      <c r="S411" s="17"/>
      <c r="T411" s="17"/>
      <c r="U411" s="17"/>
      <c r="V411" s="17"/>
    </row>
    <row r="412" spans="1:22" ht="12.75" customHeight="1" x14ac:dyDescent="0.2">
      <c r="A412" s="2" t="s">
        <v>617</v>
      </c>
      <c r="B412" s="2" t="s">
        <v>213</v>
      </c>
      <c r="C412" s="9">
        <v>39473</v>
      </c>
      <c r="D412" s="9">
        <v>26000</v>
      </c>
      <c r="E412" s="9">
        <v>0</v>
      </c>
      <c r="F412" s="9">
        <v>0</v>
      </c>
      <c r="G412" s="9">
        <v>0</v>
      </c>
      <c r="H412" s="9">
        <v>0</v>
      </c>
      <c r="I412" s="9">
        <v>0</v>
      </c>
      <c r="J412" s="9">
        <v>0</v>
      </c>
      <c r="K412" s="9">
        <v>0</v>
      </c>
      <c r="L412" s="9">
        <v>19262</v>
      </c>
      <c r="M412" s="9">
        <v>1711</v>
      </c>
      <c r="N412" s="9">
        <v>11292</v>
      </c>
      <c r="O412" s="9"/>
      <c r="P412" s="9">
        <v>0</v>
      </c>
      <c r="Q412" s="17"/>
      <c r="R412" s="23"/>
      <c r="S412" s="17"/>
      <c r="T412" s="17"/>
      <c r="U412" s="17"/>
      <c r="V412" s="17"/>
    </row>
    <row r="413" spans="1:22" ht="12.75" customHeight="1" x14ac:dyDescent="0.2">
      <c r="A413" s="2" t="s">
        <v>558</v>
      </c>
      <c r="B413" s="2" t="s">
        <v>214</v>
      </c>
      <c r="C413" s="9">
        <v>11391</v>
      </c>
      <c r="D413" s="9">
        <v>0</v>
      </c>
      <c r="E413" s="9">
        <v>0</v>
      </c>
      <c r="F413" s="9">
        <v>0</v>
      </c>
      <c r="G413" s="9">
        <v>0</v>
      </c>
      <c r="H413" s="9">
        <v>0</v>
      </c>
      <c r="I413" s="9">
        <v>0</v>
      </c>
      <c r="J413" s="9">
        <v>0</v>
      </c>
      <c r="K413" s="9">
        <v>0</v>
      </c>
      <c r="L413" s="9">
        <v>0</v>
      </c>
      <c r="M413" s="9">
        <v>0</v>
      </c>
      <c r="N413" s="9">
        <v>0</v>
      </c>
      <c r="O413" s="9"/>
      <c r="P413" s="9">
        <v>0</v>
      </c>
      <c r="Q413" s="17"/>
      <c r="R413" s="23"/>
      <c r="S413" s="17"/>
      <c r="T413" s="17"/>
      <c r="U413" s="17"/>
      <c r="V413" s="17"/>
    </row>
    <row r="414" spans="1:22" ht="12.75" customHeight="1" x14ac:dyDescent="0.2">
      <c r="A414" s="2" t="s">
        <v>626</v>
      </c>
      <c r="B414" s="2" t="s">
        <v>215</v>
      </c>
      <c r="C414" s="9">
        <v>22883</v>
      </c>
      <c r="D414" s="9">
        <v>3000</v>
      </c>
      <c r="E414" s="9">
        <v>0</v>
      </c>
      <c r="F414" s="9">
        <v>0</v>
      </c>
      <c r="G414" s="9">
        <v>0</v>
      </c>
      <c r="H414" s="9">
        <v>3</v>
      </c>
      <c r="I414" s="9">
        <v>0</v>
      </c>
      <c r="J414" s="9">
        <v>0</v>
      </c>
      <c r="K414" s="9">
        <v>0</v>
      </c>
      <c r="L414" s="9">
        <v>0</v>
      </c>
      <c r="M414" s="9">
        <v>0</v>
      </c>
      <c r="N414" s="9">
        <v>17556</v>
      </c>
      <c r="O414" s="9"/>
      <c r="P414" s="9">
        <v>0</v>
      </c>
      <c r="Q414" s="17"/>
      <c r="R414" s="23"/>
      <c r="S414" s="17"/>
      <c r="T414" s="17"/>
      <c r="U414" s="17"/>
      <c r="V414" s="17"/>
    </row>
    <row r="415" spans="1:22" ht="12.75" customHeight="1" x14ac:dyDescent="0.2">
      <c r="A415" s="2" t="s">
        <v>634</v>
      </c>
      <c r="B415" s="2" t="s">
        <v>216</v>
      </c>
      <c r="C415" s="9">
        <v>629</v>
      </c>
      <c r="D415" s="9">
        <v>16000</v>
      </c>
      <c r="E415" s="9">
        <v>0</v>
      </c>
      <c r="F415" s="9">
        <v>0</v>
      </c>
      <c r="G415" s="9">
        <v>0</v>
      </c>
      <c r="H415" s="9">
        <v>0</v>
      </c>
      <c r="I415" s="9">
        <v>0</v>
      </c>
      <c r="J415" s="9">
        <v>0</v>
      </c>
      <c r="K415" s="9">
        <v>0</v>
      </c>
      <c r="L415" s="9">
        <v>1500</v>
      </c>
      <c r="M415" s="9">
        <v>0</v>
      </c>
      <c r="N415" s="9">
        <v>0</v>
      </c>
      <c r="O415" s="9"/>
      <c r="P415" s="9">
        <v>0</v>
      </c>
      <c r="Q415" s="17"/>
      <c r="R415" s="23"/>
      <c r="S415" s="17"/>
      <c r="T415" s="17"/>
      <c r="U415" s="17"/>
      <c r="V415" s="17"/>
    </row>
    <row r="416" spans="1:22" ht="12.75" customHeight="1" x14ac:dyDescent="0.2">
      <c r="A416" s="2" t="s">
        <v>697</v>
      </c>
      <c r="B416" s="2" t="s">
        <v>217</v>
      </c>
      <c r="C416" s="9">
        <v>59550</v>
      </c>
      <c r="D416" s="9">
        <v>10000</v>
      </c>
      <c r="E416" s="9">
        <v>0</v>
      </c>
      <c r="F416" s="9">
        <v>0</v>
      </c>
      <c r="G416" s="9">
        <v>0</v>
      </c>
      <c r="H416" s="9">
        <v>0</v>
      </c>
      <c r="I416" s="9">
        <v>0</v>
      </c>
      <c r="J416" s="9">
        <v>0</v>
      </c>
      <c r="K416" s="9">
        <v>0</v>
      </c>
      <c r="L416" s="9">
        <v>17400</v>
      </c>
      <c r="M416" s="9">
        <v>0</v>
      </c>
      <c r="N416" s="9">
        <v>0</v>
      </c>
      <c r="O416" s="9"/>
      <c r="P416" s="9">
        <v>0</v>
      </c>
      <c r="Q416" s="17"/>
      <c r="R416" s="23"/>
      <c r="S416" s="17"/>
      <c r="T416" s="17"/>
      <c r="U416" s="17"/>
      <c r="V416" s="17"/>
    </row>
    <row r="417" spans="1:22" ht="12.75" customHeight="1" x14ac:dyDescent="0.2">
      <c r="A417" s="2" t="s">
        <v>1051</v>
      </c>
      <c r="B417" s="2" t="s">
        <v>1052</v>
      </c>
      <c r="C417" s="9">
        <v>22301</v>
      </c>
      <c r="D417" s="9">
        <v>13000</v>
      </c>
      <c r="E417" s="9">
        <v>0</v>
      </c>
      <c r="F417" s="9">
        <v>0</v>
      </c>
      <c r="G417" s="9">
        <v>0</v>
      </c>
      <c r="H417" s="9">
        <v>0</v>
      </c>
      <c r="I417" s="9">
        <v>0</v>
      </c>
      <c r="J417" s="9">
        <v>0</v>
      </c>
      <c r="K417" s="9">
        <v>0</v>
      </c>
      <c r="L417" s="9">
        <v>0</v>
      </c>
      <c r="M417" s="9">
        <v>0</v>
      </c>
      <c r="N417" s="9">
        <v>0</v>
      </c>
      <c r="O417" s="9"/>
      <c r="P417" s="9">
        <v>0</v>
      </c>
      <c r="Q417" s="17"/>
      <c r="R417" s="23"/>
      <c r="S417" s="17"/>
      <c r="T417" s="17"/>
      <c r="U417" s="17"/>
      <c r="V417" s="17"/>
    </row>
    <row r="418" spans="1:22" ht="12.75" customHeight="1" x14ac:dyDescent="0.2">
      <c r="A418" s="2" t="s">
        <v>806</v>
      </c>
      <c r="B418" s="2" t="s">
        <v>896</v>
      </c>
      <c r="C418" s="9">
        <v>152700</v>
      </c>
      <c r="D418" s="9">
        <v>5000</v>
      </c>
      <c r="E418" s="9">
        <v>0</v>
      </c>
      <c r="F418" s="9">
        <v>0</v>
      </c>
      <c r="G418" s="9">
        <v>0</v>
      </c>
      <c r="H418" s="9">
        <v>0</v>
      </c>
      <c r="I418" s="9">
        <v>0</v>
      </c>
      <c r="J418" s="9">
        <v>0</v>
      </c>
      <c r="K418" s="9">
        <v>0</v>
      </c>
      <c r="L418" s="9">
        <v>4480</v>
      </c>
      <c r="M418" s="9">
        <v>0</v>
      </c>
      <c r="N418" s="9">
        <v>0</v>
      </c>
      <c r="O418" s="9"/>
      <c r="P418" s="9">
        <v>32500</v>
      </c>
      <c r="Q418" s="17"/>
      <c r="R418" s="23"/>
      <c r="S418" s="17"/>
      <c r="T418" s="17"/>
      <c r="U418" s="17"/>
      <c r="V418" s="17"/>
    </row>
    <row r="419" spans="1:22" ht="12.75" customHeight="1" x14ac:dyDescent="0.2">
      <c r="A419" s="2" t="s">
        <v>495</v>
      </c>
      <c r="B419" s="2" t="s">
        <v>218</v>
      </c>
      <c r="C419" s="9">
        <v>23430</v>
      </c>
      <c r="D419" s="9">
        <v>5000</v>
      </c>
      <c r="E419" s="9">
        <v>0</v>
      </c>
      <c r="F419" s="9">
        <v>0</v>
      </c>
      <c r="G419" s="9">
        <v>0</v>
      </c>
      <c r="H419" s="9">
        <v>0</v>
      </c>
      <c r="I419" s="9">
        <v>0</v>
      </c>
      <c r="J419" s="9">
        <v>0</v>
      </c>
      <c r="K419" s="9">
        <v>550</v>
      </c>
      <c r="L419" s="9">
        <v>10645</v>
      </c>
      <c r="M419" s="9">
        <v>0</v>
      </c>
      <c r="N419" s="9">
        <v>6000</v>
      </c>
      <c r="O419" s="9"/>
      <c r="P419" s="9">
        <v>600</v>
      </c>
      <c r="Q419" s="17"/>
      <c r="R419" s="23"/>
      <c r="S419" s="17"/>
      <c r="T419" s="17"/>
      <c r="U419" s="17"/>
      <c r="V419" s="17"/>
    </row>
    <row r="420" spans="1:22" ht="12.75" customHeight="1" x14ac:dyDescent="0.2">
      <c r="A420" s="2" t="s">
        <v>472</v>
      </c>
      <c r="B420" s="2" t="s">
        <v>219</v>
      </c>
      <c r="C420" s="9">
        <v>49399</v>
      </c>
      <c r="D420" s="9">
        <v>5000</v>
      </c>
      <c r="E420" s="9">
        <v>0</v>
      </c>
      <c r="F420" s="9">
        <v>0</v>
      </c>
      <c r="G420" s="9">
        <v>0</v>
      </c>
      <c r="H420" s="9">
        <v>0</v>
      </c>
      <c r="I420" s="9">
        <v>0</v>
      </c>
      <c r="J420" s="9">
        <v>0</v>
      </c>
      <c r="K420" s="9">
        <v>0</v>
      </c>
      <c r="L420" s="9">
        <v>0</v>
      </c>
      <c r="M420" s="9">
        <v>46986</v>
      </c>
      <c r="N420" s="9">
        <v>0</v>
      </c>
      <c r="O420" s="9"/>
      <c r="P420" s="9">
        <v>0</v>
      </c>
      <c r="Q420" s="17"/>
      <c r="R420" s="23"/>
      <c r="S420" s="17"/>
      <c r="T420" s="17"/>
      <c r="U420" s="17"/>
      <c r="V420" s="17"/>
    </row>
    <row r="421" spans="1:22" ht="12.75" customHeight="1" x14ac:dyDescent="0.2">
      <c r="A421" s="2" t="s">
        <v>720</v>
      </c>
      <c r="B421" s="2" t="s">
        <v>220</v>
      </c>
      <c r="C421" s="9">
        <v>44011</v>
      </c>
      <c r="D421" s="9">
        <v>0</v>
      </c>
      <c r="E421" s="9">
        <v>0</v>
      </c>
      <c r="F421" s="9">
        <v>0</v>
      </c>
      <c r="G421" s="9">
        <v>0</v>
      </c>
      <c r="H421" s="9">
        <v>0</v>
      </c>
      <c r="I421" s="9">
        <v>0</v>
      </c>
      <c r="J421" s="9">
        <v>0</v>
      </c>
      <c r="K421" s="9">
        <v>0</v>
      </c>
      <c r="L421" s="9">
        <v>23</v>
      </c>
      <c r="M421" s="9">
        <v>169890</v>
      </c>
      <c r="N421" s="9">
        <v>0</v>
      </c>
      <c r="O421" s="9"/>
      <c r="P421" s="9">
        <v>0</v>
      </c>
      <c r="Q421" s="17"/>
      <c r="R421" s="23"/>
      <c r="S421" s="17"/>
      <c r="T421" s="17"/>
      <c r="U421" s="17"/>
      <c r="V421" s="17"/>
    </row>
    <row r="422" spans="1:22" ht="12.75" customHeight="1" x14ac:dyDescent="0.2">
      <c r="A422" s="2" t="s">
        <v>653</v>
      </c>
      <c r="B422" s="2" t="s">
        <v>221</v>
      </c>
      <c r="C422" s="9">
        <v>5454</v>
      </c>
      <c r="D422" s="9">
        <v>0</v>
      </c>
      <c r="E422" s="9">
        <v>0</v>
      </c>
      <c r="F422" s="9">
        <v>0</v>
      </c>
      <c r="G422" s="9">
        <v>0</v>
      </c>
      <c r="H422" s="9">
        <v>0</v>
      </c>
      <c r="I422" s="9">
        <v>0</v>
      </c>
      <c r="J422" s="9">
        <v>0</v>
      </c>
      <c r="K422" s="9">
        <v>0</v>
      </c>
      <c r="L422" s="9">
        <v>0</v>
      </c>
      <c r="M422" s="9">
        <v>0</v>
      </c>
      <c r="N422" s="9">
        <v>6000</v>
      </c>
      <c r="O422" s="9"/>
      <c r="P422" s="9">
        <v>0</v>
      </c>
      <c r="Q422" s="17"/>
      <c r="R422" s="23"/>
      <c r="S422" s="17"/>
      <c r="T422" s="17"/>
      <c r="U422" s="17"/>
      <c r="V422" s="17"/>
    </row>
    <row r="423" spans="1:22" ht="12.75" customHeight="1" x14ac:dyDescent="0.2">
      <c r="A423" s="2" t="s">
        <v>522</v>
      </c>
      <c r="B423" s="2" t="s">
        <v>835</v>
      </c>
      <c r="C423" s="9">
        <v>8574</v>
      </c>
      <c r="D423" s="9">
        <v>0</v>
      </c>
      <c r="E423" s="9">
        <v>0</v>
      </c>
      <c r="F423" s="9">
        <v>0</v>
      </c>
      <c r="G423" s="9">
        <v>0</v>
      </c>
      <c r="H423" s="9">
        <v>0</v>
      </c>
      <c r="I423" s="9">
        <v>0</v>
      </c>
      <c r="J423" s="9">
        <v>0</v>
      </c>
      <c r="K423" s="9">
        <v>0</v>
      </c>
      <c r="L423" s="9">
        <v>0</v>
      </c>
      <c r="M423" s="9">
        <v>0</v>
      </c>
      <c r="N423" s="9">
        <v>0</v>
      </c>
      <c r="O423" s="9"/>
      <c r="P423" s="9">
        <v>0</v>
      </c>
      <c r="R423" s="8"/>
    </row>
    <row r="424" spans="1:22" ht="12.75" customHeight="1" x14ac:dyDescent="0.2">
      <c r="A424" s="2" t="s">
        <v>643</v>
      </c>
      <c r="B424" s="2" t="s">
        <v>842</v>
      </c>
      <c r="C424" s="9">
        <v>17862</v>
      </c>
      <c r="D424" s="9">
        <v>18500</v>
      </c>
      <c r="E424" s="9">
        <v>0</v>
      </c>
      <c r="F424" s="9">
        <v>0</v>
      </c>
      <c r="G424" s="9">
        <v>0</v>
      </c>
      <c r="H424" s="9">
        <v>0</v>
      </c>
      <c r="I424" s="9">
        <v>0</v>
      </c>
      <c r="J424" s="9">
        <v>0</v>
      </c>
      <c r="K424" s="9">
        <v>0</v>
      </c>
      <c r="L424" s="9">
        <v>0</v>
      </c>
      <c r="M424" s="9">
        <v>0</v>
      </c>
      <c r="N424" s="9">
        <v>0</v>
      </c>
      <c r="O424" s="9"/>
      <c r="P424" s="9">
        <v>0</v>
      </c>
      <c r="Q424" s="17"/>
      <c r="R424" s="23"/>
      <c r="S424" s="17"/>
      <c r="T424" s="17"/>
      <c r="U424" s="17"/>
      <c r="V424" s="17"/>
    </row>
    <row r="425" spans="1:22" ht="12.75" customHeight="1" x14ac:dyDescent="0.2">
      <c r="A425" s="2" t="s">
        <v>687</v>
      </c>
      <c r="B425" s="2" t="s">
        <v>845</v>
      </c>
      <c r="C425" s="9">
        <v>85525</v>
      </c>
      <c r="D425" s="9">
        <v>20000</v>
      </c>
      <c r="E425" s="9">
        <v>0</v>
      </c>
      <c r="F425" s="9">
        <v>0</v>
      </c>
      <c r="G425" s="9">
        <v>0</v>
      </c>
      <c r="H425" s="9">
        <v>0</v>
      </c>
      <c r="I425" s="9">
        <v>0</v>
      </c>
      <c r="J425" s="9">
        <v>0</v>
      </c>
      <c r="K425" s="9">
        <v>0</v>
      </c>
      <c r="L425" s="9">
        <v>10000</v>
      </c>
      <c r="M425" s="9">
        <v>0</v>
      </c>
      <c r="N425" s="9">
        <v>1</v>
      </c>
      <c r="O425" s="9"/>
      <c r="P425" s="9">
        <v>17000</v>
      </c>
      <c r="Q425" s="17"/>
      <c r="R425" s="23"/>
      <c r="S425" s="17"/>
      <c r="T425" s="17"/>
      <c r="U425" s="17"/>
      <c r="V425" s="17"/>
    </row>
    <row r="426" spans="1:22" ht="12.75" customHeight="1" x14ac:dyDescent="0.2">
      <c r="A426" s="2" t="s">
        <v>635</v>
      </c>
      <c r="B426" s="2" t="s">
        <v>222</v>
      </c>
      <c r="C426" s="9">
        <v>10962</v>
      </c>
      <c r="D426" s="9">
        <v>2000</v>
      </c>
      <c r="E426" s="9">
        <v>0</v>
      </c>
      <c r="F426" s="9">
        <v>0</v>
      </c>
      <c r="G426" s="9">
        <v>0</v>
      </c>
      <c r="H426" s="9">
        <v>0</v>
      </c>
      <c r="I426" s="9">
        <v>0</v>
      </c>
      <c r="J426" s="9">
        <v>0</v>
      </c>
      <c r="K426" s="9">
        <v>0</v>
      </c>
      <c r="L426" s="9">
        <v>0</v>
      </c>
      <c r="M426" s="9">
        <v>0</v>
      </c>
      <c r="N426" s="9">
        <v>0</v>
      </c>
      <c r="O426" s="9"/>
      <c r="P426" s="9">
        <v>0</v>
      </c>
      <c r="Q426" s="17"/>
      <c r="R426" s="23"/>
      <c r="S426" s="17"/>
      <c r="T426" s="17"/>
      <c r="U426" s="17"/>
      <c r="V426" s="17"/>
    </row>
    <row r="427" spans="1:22" ht="12.75" customHeight="1" x14ac:dyDescent="0.2">
      <c r="A427" s="2" t="s">
        <v>629</v>
      </c>
      <c r="B427" s="2" t="s">
        <v>352</v>
      </c>
      <c r="C427" s="9">
        <v>44098</v>
      </c>
      <c r="D427" s="9">
        <v>18000</v>
      </c>
      <c r="E427" s="9">
        <v>0</v>
      </c>
      <c r="F427" s="9">
        <v>0</v>
      </c>
      <c r="G427" s="9">
        <v>0</v>
      </c>
      <c r="H427" s="9">
        <v>0</v>
      </c>
      <c r="I427" s="9">
        <v>0</v>
      </c>
      <c r="J427" s="9">
        <v>0</v>
      </c>
      <c r="K427" s="9">
        <v>21000</v>
      </c>
      <c r="L427" s="9">
        <v>74000</v>
      </c>
      <c r="M427" s="9">
        <v>20000</v>
      </c>
      <c r="N427" s="9">
        <v>0</v>
      </c>
      <c r="O427" s="9"/>
      <c r="P427" s="9">
        <v>0</v>
      </c>
      <c r="R427" s="8"/>
    </row>
    <row r="428" spans="1:22" ht="12.75" customHeight="1" x14ac:dyDescent="0.2">
      <c r="A428" s="2" t="s">
        <v>802</v>
      </c>
      <c r="B428" s="2" t="s">
        <v>893</v>
      </c>
      <c r="C428" s="9">
        <v>72</v>
      </c>
      <c r="D428" s="9">
        <v>0</v>
      </c>
      <c r="E428" s="9">
        <v>0</v>
      </c>
      <c r="F428" s="9">
        <v>0</v>
      </c>
      <c r="G428" s="9">
        <v>0</v>
      </c>
      <c r="H428" s="9">
        <v>0</v>
      </c>
      <c r="I428" s="9">
        <v>0</v>
      </c>
      <c r="J428" s="9">
        <v>0</v>
      </c>
      <c r="K428" s="9">
        <v>3000</v>
      </c>
      <c r="L428" s="9">
        <v>1790</v>
      </c>
      <c r="M428" s="9">
        <v>0</v>
      </c>
      <c r="N428" s="9">
        <v>0</v>
      </c>
      <c r="O428" s="9"/>
      <c r="P428" s="9">
        <v>0</v>
      </c>
      <c r="Q428" s="17"/>
      <c r="R428" s="23"/>
      <c r="S428" s="17"/>
      <c r="T428" s="17"/>
      <c r="U428" s="17"/>
      <c r="V428" s="17"/>
    </row>
    <row r="429" spans="1:22" ht="12.75" customHeight="1" x14ac:dyDescent="0.2">
      <c r="A429" s="2" t="s">
        <v>636</v>
      </c>
      <c r="B429" s="2" t="s">
        <v>223</v>
      </c>
      <c r="C429" s="9">
        <v>8775</v>
      </c>
      <c r="D429" s="9">
        <v>0</v>
      </c>
      <c r="E429" s="9">
        <v>0</v>
      </c>
      <c r="F429" s="9">
        <v>0</v>
      </c>
      <c r="G429" s="9">
        <v>0</v>
      </c>
      <c r="H429" s="9">
        <v>0</v>
      </c>
      <c r="I429" s="9">
        <v>0</v>
      </c>
      <c r="J429" s="9">
        <v>0</v>
      </c>
      <c r="K429" s="9">
        <v>0</v>
      </c>
      <c r="L429" s="9">
        <v>0</v>
      </c>
      <c r="M429" s="9">
        <v>0</v>
      </c>
      <c r="N429" s="9">
        <v>59</v>
      </c>
      <c r="O429" s="9"/>
      <c r="P429" s="9">
        <v>1000</v>
      </c>
      <c r="Q429" s="17"/>
      <c r="R429" s="23"/>
      <c r="S429" s="17"/>
      <c r="T429" s="17"/>
      <c r="U429" s="17"/>
      <c r="V429" s="17"/>
    </row>
    <row r="430" spans="1:22" ht="12.75" customHeight="1" x14ac:dyDescent="0.2">
      <c r="A430" s="2" t="s">
        <v>767</v>
      </c>
      <c r="B430" s="2" t="s">
        <v>866</v>
      </c>
      <c r="C430" s="9">
        <v>14228</v>
      </c>
      <c r="D430" s="9">
        <v>0</v>
      </c>
      <c r="E430" s="9">
        <v>0</v>
      </c>
      <c r="F430" s="9">
        <v>0</v>
      </c>
      <c r="G430" s="9">
        <v>0</v>
      </c>
      <c r="H430" s="9">
        <v>0</v>
      </c>
      <c r="I430" s="9">
        <v>0</v>
      </c>
      <c r="J430" s="9">
        <v>0</v>
      </c>
      <c r="K430" s="9">
        <v>5000</v>
      </c>
      <c r="L430" s="9">
        <v>5000</v>
      </c>
      <c r="M430" s="9">
        <v>0</v>
      </c>
      <c r="N430" s="9">
        <v>0</v>
      </c>
      <c r="O430" s="9"/>
      <c r="P430" s="9">
        <v>0</v>
      </c>
      <c r="Q430" s="17"/>
      <c r="R430" s="23"/>
      <c r="S430" s="17"/>
      <c r="T430" s="17"/>
      <c r="U430" s="17"/>
      <c r="V430" s="17"/>
    </row>
    <row r="431" spans="1:22" ht="12.75" customHeight="1" x14ac:dyDescent="0.2">
      <c r="A431" s="2" t="s">
        <v>523</v>
      </c>
      <c r="B431" s="2" t="s">
        <v>224</v>
      </c>
      <c r="C431" s="9">
        <v>14039</v>
      </c>
      <c r="D431" s="9">
        <v>2000</v>
      </c>
      <c r="E431" s="9">
        <v>0</v>
      </c>
      <c r="F431" s="9">
        <v>0</v>
      </c>
      <c r="G431" s="9">
        <v>0</v>
      </c>
      <c r="H431" s="9">
        <v>0</v>
      </c>
      <c r="I431" s="9">
        <v>0</v>
      </c>
      <c r="J431" s="9">
        <v>0</v>
      </c>
      <c r="K431" s="9">
        <v>0</v>
      </c>
      <c r="L431" s="9">
        <v>0</v>
      </c>
      <c r="M431" s="9">
        <v>0</v>
      </c>
      <c r="N431" s="9">
        <v>0</v>
      </c>
      <c r="O431" s="9"/>
      <c r="P431" s="9">
        <v>0</v>
      </c>
      <c r="Q431" s="17"/>
      <c r="R431" s="23"/>
      <c r="S431" s="17"/>
      <c r="T431" s="17"/>
      <c r="U431" s="17"/>
      <c r="V431" s="17"/>
    </row>
    <row r="432" spans="1:22" ht="12.75" customHeight="1" x14ac:dyDescent="0.2">
      <c r="A432" s="2" t="s">
        <v>1053</v>
      </c>
      <c r="B432" s="2" t="s">
        <v>1054</v>
      </c>
      <c r="C432" s="9">
        <v>4310</v>
      </c>
      <c r="D432" s="9">
        <v>0</v>
      </c>
      <c r="E432" s="9">
        <v>0</v>
      </c>
      <c r="F432" s="9">
        <v>0</v>
      </c>
      <c r="G432" s="9">
        <v>0</v>
      </c>
      <c r="H432" s="9">
        <v>0</v>
      </c>
      <c r="I432" s="9">
        <v>0</v>
      </c>
      <c r="J432" s="9">
        <v>0</v>
      </c>
      <c r="K432" s="9">
        <v>0</v>
      </c>
      <c r="L432" s="9">
        <v>0</v>
      </c>
      <c r="M432" s="9">
        <v>0</v>
      </c>
      <c r="N432" s="9">
        <v>0</v>
      </c>
      <c r="O432" s="9"/>
      <c r="P432" s="9">
        <v>0</v>
      </c>
      <c r="Q432" s="17"/>
      <c r="R432" s="23"/>
      <c r="S432" s="17"/>
      <c r="T432" s="17"/>
      <c r="U432" s="17"/>
      <c r="V432" s="17"/>
    </row>
    <row r="433" spans="1:22" ht="12.75" customHeight="1" x14ac:dyDescent="0.2">
      <c r="A433" s="2" t="s">
        <v>681</v>
      </c>
      <c r="B433" s="2" t="s">
        <v>225</v>
      </c>
      <c r="C433" s="9">
        <v>20000</v>
      </c>
      <c r="D433" s="9">
        <v>0</v>
      </c>
      <c r="E433" s="9">
        <v>0</v>
      </c>
      <c r="F433" s="9">
        <v>0</v>
      </c>
      <c r="G433" s="9">
        <v>0</v>
      </c>
      <c r="H433" s="9">
        <v>0</v>
      </c>
      <c r="I433" s="9">
        <v>0</v>
      </c>
      <c r="J433" s="9">
        <v>0</v>
      </c>
      <c r="K433" s="9">
        <v>0</v>
      </c>
      <c r="L433" s="9">
        <v>2620</v>
      </c>
      <c r="M433" s="9">
        <v>0</v>
      </c>
      <c r="N433" s="9">
        <v>0</v>
      </c>
      <c r="O433" s="9"/>
      <c r="P433" s="9">
        <v>0</v>
      </c>
      <c r="R433" s="8"/>
    </row>
    <row r="434" spans="1:22" ht="12.75" customHeight="1" x14ac:dyDescent="0.2">
      <c r="A434" s="2" t="s">
        <v>424</v>
      </c>
      <c r="B434" s="2" t="s">
        <v>226</v>
      </c>
      <c r="C434" s="9">
        <v>51365</v>
      </c>
      <c r="D434" s="9">
        <v>8000</v>
      </c>
      <c r="E434" s="9">
        <v>0</v>
      </c>
      <c r="F434" s="9">
        <v>0</v>
      </c>
      <c r="G434" s="9">
        <v>0</v>
      </c>
      <c r="H434" s="9">
        <v>0</v>
      </c>
      <c r="I434" s="9">
        <v>0</v>
      </c>
      <c r="J434" s="9">
        <v>0</v>
      </c>
      <c r="K434" s="9">
        <v>73050</v>
      </c>
      <c r="L434" s="9">
        <v>0</v>
      </c>
      <c r="M434" s="9">
        <v>0</v>
      </c>
      <c r="N434" s="9">
        <v>0</v>
      </c>
      <c r="O434" s="9"/>
      <c r="P434" s="9">
        <v>0</v>
      </c>
      <c r="Q434" s="17"/>
      <c r="R434" s="23"/>
      <c r="S434" s="17"/>
      <c r="T434" s="17"/>
      <c r="U434" s="17"/>
      <c r="V434" s="17"/>
    </row>
    <row r="435" spans="1:22" ht="12.75" customHeight="1" x14ac:dyDescent="0.2">
      <c r="A435" s="2" t="s">
        <v>628</v>
      </c>
      <c r="B435" s="2" t="s">
        <v>227</v>
      </c>
      <c r="C435" s="9">
        <v>19268</v>
      </c>
      <c r="D435" s="9">
        <v>0</v>
      </c>
      <c r="E435" s="9">
        <v>0</v>
      </c>
      <c r="F435" s="9">
        <v>0</v>
      </c>
      <c r="G435" s="9">
        <v>0</v>
      </c>
      <c r="H435" s="9">
        <v>0</v>
      </c>
      <c r="I435" s="9">
        <v>0</v>
      </c>
      <c r="J435" s="9">
        <v>0</v>
      </c>
      <c r="K435" s="9">
        <v>0</v>
      </c>
      <c r="L435" s="9">
        <v>0</v>
      </c>
      <c r="M435" s="9">
        <v>0</v>
      </c>
      <c r="N435" s="9">
        <v>2345</v>
      </c>
      <c r="O435" s="9"/>
      <c r="P435" s="9">
        <v>0</v>
      </c>
      <c r="Q435" s="17"/>
      <c r="R435" s="23"/>
      <c r="S435" s="17"/>
      <c r="T435" s="17"/>
      <c r="U435" s="17"/>
      <c r="V435" s="17"/>
    </row>
    <row r="436" spans="1:22" ht="12.75" customHeight="1" x14ac:dyDescent="0.2">
      <c r="A436" s="2" t="s">
        <v>1055</v>
      </c>
      <c r="B436" s="2" t="s">
        <v>1056</v>
      </c>
      <c r="C436" s="9">
        <v>2813</v>
      </c>
      <c r="D436" s="9">
        <v>0</v>
      </c>
      <c r="E436" s="9">
        <v>0</v>
      </c>
      <c r="F436" s="9">
        <v>0</v>
      </c>
      <c r="G436" s="9">
        <v>0</v>
      </c>
      <c r="H436" s="9">
        <v>0</v>
      </c>
      <c r="I436" s="9">
        <v>0</v>
      </c>
      <c r="J436" s="9">
        <v>0</v>
      </c>
      <c r="K436" s="9">
        <v>0</v>
      </c>
      <c r="L436" s="9">
        <v>0</v>
      </c>
      <c r="M436" s="9">
        <v>0</v>
      </c>
      <c r="N436" s="9">
        <v>0</v>
      </c>
      <c r="O436" s="9"/>
      <c r="P436" s="9">
        <v>0</v>
      </c>
      <c r="R436" s="8"/>
    </row>
    <row r="437" spans="1:22" ht="12.75" customHeight="1" x14ac:dyDescent="0.2">
      <c r="A437" s="2" t="s">
        <v>662</v>
      </c>
      <c r="B437" s="2" t="s">
        <v>228</v>
      </c>
      <c r="C437" s="9">
        <v>0</v>
      </c>
      <c r="D437" s="9">
        <v>0</v>
      </c>
      <c r="E437" s="9">
        <v>0</v>
      </c>
      <c r="F437" s="9">
        <v>0</v>
      </c>
      <c r="G437" s="9">
        <v>0</v>
      </c>
      <c r="H437" s="9">
        <v>0</v>
      </c>
      <c r="I437" s="9">
        <v>0</v>
      </c>
      <c r="J437" s="9">
        <v>0</v>
      </c>
      <c r="K437" s="9">
        <v>0</v>
      </c>
      <c r="L437" s="9">
        <v>0</v>
      </c>
      <c r="M437" s="9">
        <v>11500</v>
      </c>
      <c r="N437" s="9">
        <v>0</v>
      </c>
      <c r="O437" s="9"/>
      <c r="P437" s="9">
        <v>0</v>
      </c>
      <c r="R437" s="8"/>
    </row>
    <row r="438" spans="1:22" ht="12.75" customHeight="1" x14ac:dyDescent="0.2">
      <c r="A438" s="2" t="s">
        <v>492</v>
      </c>
      <c r="B438" s="2" t="s">
        <v>229</v>
      </c>
      <c r="C438" s="9">
        <v>19049</v>
      </c>
      <c r="D438" s="9">
        <v>0</v>
      </c>
      <c r="E438" s="9">
        <v>0</v>
      </c>
      <c r="F438" s="9">
        <v>0</v>
      </c>
      <c r="G438" s="9">
        <v>0</v>
      </c>
      <c r="H438" s="9">
        <v>0</v>
      </c>
      <c r="I438" s="9">
        <v>0</v>
      </c>
      <c r="J438" s="9">
        <v>0</v>
      </c>
      <c r="K438" s="9">
        <v>0</v>
      </c>
      <c r="L438" s="9">
        <v>0</v>
      </c>
      <c r="M438" s="9">
        <v>0</v>
      </c>
      <c r="N438" s="9">
        <v>0</v>
      </c>
      <c r="O438" s="9"/>
      <c r="P438" s="9">
        <v>0</v>
      </c>
      <c r="R438" s="8"/>
    </row>
    <row r="439" spans="1:22" ht="12.75" customHeight="1" x14ac:dyDescent="0.2">
      <c r="A439" s="2" t="s">
        <v>638</v>
      </c>
      <c r="B439" s="2" t="s">
        <v>353</v>
      </c>
      <c r="C439" s="9">
        <v>41</v>
      </c>
      <c r="D439" s="9">
        <v>0</v>
      </c>
      <c r="E439" s="9">
        <v>0</v>
      </c>
      <c r="F439" s="9">
        <v>0</v>
      </c>
      <c r="G439" s="9">
        <v>0</v>
      </c>
      <c r="H439" s="9">
        <v>0</v>
      </c>
      <c r="I439" s="9">
        <v>0</v>
      </c>
      <c r="J439" s="9">
        <v>0</v>
      </c>
      <c r="K439" s="9">
        <v>0</v>
      </c>
      <c r="L439" s="9">
        <v>7695</v>
      </c>
      <c r="M439" s="9">
        <v>0</v>
      </c>
      <c r="N439" s="9">
        <v>0</v>
      </c>
      <c r="O439" s="9"/>
      <c r="P439" s="9">
        <v>0</v>
      </c>
      <c r="Q439" s="17"/>
      <c r="R439" s="23"/>
      <c r="S439" s="17"/>
      <c r="T439" s="17"/>
      <c r="U439" s="17"/>
      <c r="V439" s="17"/>
    </row>
    <row r="440" spans="1:22" ht="12.75" customHeight="1" x14ac:dyDescent="0.2">
      <c r="A440" s="2" t="s">
        <v>644</v>
      </c>
      <c r="B440" s="2" t="s">
        <v>230</v>
      </c>
      <c r="C440" s="9">
        <v>5462</v>
      </c>
      <c r="D440" s="9">
        <v>4000</v>
      </c>
      <c r="E440" s="9">
        <v>0</v>
      </c>
      <c r="F440" s="9">
        <v>0</v>
      </c>
      <c r="G440" s="9">
        <v>0</v>
      </c>
      <c r="H440" s="9">
        <v>0</v>
      </c>
      <c r="I440" s="9">
        <v>0</v>
      </c>
      <c r="J440" s="9">
        <v>0</v>
      </c>
      <c r="K440" s="9">
        <v>0</v>
      </c>
      <c r="L440" s="9">
        <v>0</v>
      </c>
      <c r="M440" s="9">
        <v>0</v>
      </c>
      <c r="N440" s="9">
        <v>0</v>
      </c>
      <c r="O440" s="9"/>
      <c r="P440" s="9">
        <v>0</v>
      </c>
      <c r="Q440" s="17"/>
      <c r="R440" s="23"/>
      <c r="S440" s="17"/>
      <c r="T440" s="17"/>
      <c r="U440" s="17"/>
      <c r="V440" s="17"/>
    </row>
    <row r="441" spans="1:22" ht="12.75" customHeight="1" x14ac:dyDescent="0.2">
      <c r="A441" s="2" t="s">
        <v>768</v>
      </c>
      <c r="B441" s="2" t="s">
        <v>867</v>
      </c>
      <c r="C441" s="9">
        <v>9675</v>
      </c>
      <c r="D441" s="9">
        <v>0</v>
      </c>
      <c r="E441" s="9">
        <v>0</v>
      </c>
      <c r="F441" s="9">
        <v>0</v>
      </c>
      <c r="G441" s="9">
        <v>0</v>
      </c>
      <c r="H441" s="9">
        <v>0</v>
      </c>
      <c r="I441" s="9">
        <v>0</v>
      </c>
      <c r="J441" s="9">
        <v>0</v>
      </c>
      <c r="K441" s="9">
        <v>0</v>
      </c>
      <c r="L441" s="9">
        <v>0</v>
      </c>
      <c r="M441" s="9">
        <v>0</v>
      </c>
      <c r="N441" s="9">
        <v>0</v>
      </c>
      <c r="O441" s="9"/>
      <c r="P441" s="9">
        <v>0</v>
      </c>
      <c r="Q441" s="17"/>
      <c r="R441" s="23"/>
      <c r="S441" s="17"/>
      <c r="T441" s="17"/>
      <c r="U441" s="17"/>
      <c r="V441" s="17"/>
    </row>
    <row r="442" spans="1:22" ht="12.75" customHeight="1" x14ac:dyDescent="0.2">
      <c r="A442" s="2" t="s">
        <v>698</v>
      </c>
      <c r="B442" s="2" t="s">
        <v>231</v>
      </c>
      <c r="C442" s="9">
        <v>130839</v>
      </c>
      <c r="D442" s="9">
        <v>40000</v>
      </c>
      <c r="E442" s="9">
        <v>0</v>
      </c>
      <c r="F442" s="9">
        <v>0</v>
      </c>
      <c r="G442" s="9">
        <v>0</v>
      </c>
      <c r="H442" s="9">
        <v>0</v>
      </c>
      <c r="I442" s="9">
        <v>0</v>
      </c>
      <c r="J442" s="9">
        <v>0</v>
      </c>
      <c r="K442" s="9">
        <v>0</v>
      </c>
      <c r="L442" s="9">
        <v>0</v>
      </c>
      <c r="M442" s="9">
        <v>0</v>
      </c>
      <c r="N442" s="9">
        <v>0</v>
      </c>
      <c r="O442" s="9"/>
      <c r="P442" s="9">
        <v>0</v>
      </c>
      <c r="Q442" s="17"/>
      <c r="R442" s="23"/>
      <c r="S442" s="17"/>
      <c r="T442" s="17"/>
      <c r="U442" s="17"/>
      <c r="V442" s="17"/>
    </row>
    <row r="443" spans="1:22" ht="12.75" customHeight="1" x14ac:dyDescent="0.2">
      <c r="A443" s="2" t="s">
        <v>646</v>
      </c>
      <c r="B443" s="2" t="s">
        <v>354</v>
      </c>
      <c r="C443" s="9">
        <v>80000</v>
      </c>
      <c r="D443" s="9">
        <v>20000</v>
      </c>
      <c r="E443" s="9">
        <v>0</v>
      </c>
      <c r="F443" s="9">
        <v>0</v>
      </c>
      <c r="G443" s="9">
        <v>0</v>
      </c>
      <c r="H443" s="9">
        <v>0</v>
      </c>
      <c r="I443" s="9">
        <v>0</v>
      </c>
      <c r="J443" s="9">
        <v>0</v>
      </c>
      <c r="K443" s="9">
        <v>0</v>
      </c>
      <c r="L443" s="9">
        <v>20000</v>
      </c>
      <c r="M443" s="9">
        <v>0</v>
      </c>
      <c r="N443" s="9">
        <v>0</v>
      </c>
      <c r="O443" s="9"/>
      <c r="P443" s="9">
        <v>9500</v>
      </c>
      <c r="Q443" s="17"/>
      <c r="R443" s="23"/>
      <c r="S443" s="17"/>
      <c r="T443" s="17"/>
      <c r="U443" s="17"/>
      <c r="V443" s="17"/>
    </row>
    <row r="444" spans="1:22" ht="12.75" customHeight="1" x14ac:dyDescent="0.2">
      <c r="A444" s="2" t="s">
        <v>654</v>
      </c>
      <c r="B444" s="2" t="s">
        <v>232</v>
      </c>
      <c r="C444" s="9">
        <v>9134</v>
      </c>
      <c r="D444" s="9">
        <v>8000</v>
      </c>
      <c r="E444" s="9">
        <v>0</v>
      </c>
      <c r="F444" s="9">
        <v>0</v>
      </c>
      <c r="G444" s="9">
        <v>0</v>
      </c>
      <c r="H444" s="9">
        <v>0</v>
      </c>
      <c r="I444" s="9">
        <v>0</v>
      </c>
      <c r="J444" s="9">
        <v>0</v>
      </c>
      <c r="K444" s="9">
        <v>0</v>
      </c>
      <c r="L444" s="9">
        <v>0</v>
      </c>
      <c r="M444" s="9">
        <v>0</v>
      </c>
      <c r="N444" s="9">
        <v>0</v>
      </c>
      <c r="O444" s="9"/>
      <c r="P444" s="9">
        <v>0</v>
      </c>
      <c r="Q444" s="17"/>
      <c r="R444" s="23"/>
      <c r="S444" s="17"/>
      <c r="T444" s="17"/>
      <c r="U444" s="17"/>
      <c r="V444" s="17"/>
    </row>
    <row r="445" spans="1:22" ht="12.75" customHeight="1" x14ac:dyDescent="0.2">
      <c r="A445" s="2" t="s">
        <v>769</v>
      </c>
      <c r="B445" s="2" t="s">
        <v>868</v>
      </c>
      <c r="C445" s="9">
        <v>0</v>
      </c>
      <c r="D445" s="9">
        <v>0</v>
      </c>
      <c r="E445" s="9">
        <v>0</v>
      </c>
      <c r="F445" s="9">
        <v>0</v>
      </c>
      <c r="G445" s="9">
        <v>0</v>
      </c>
      <c r="H445" s="9">
        <v>0</v>
      </c>
      <c r="I445" s="9">
        <v>0</v>
      </c>
      <c r="J445" s="9">
        <v>0</v>
      </c>
      <c r="K445" s="9">
        <v>0</v>
      </c>
      <c r="L445" s="9">
        <v>0</v>
      </c>
      <c r="M445" s="9">
        <v>0</v>
      </c>
      <c r="N445" s="9">
        <v>0</v>
      </c>
      <c r="O445" s="9"/>
      <c r="P445" s="9">
        <v>15026</v>
      </c>
      <c r="Q445" s="17"/>
      <c r="R445" s="23"/>
      <c r="S445" s="17"/>
      <c r="T445" s="17"/>
      <c r="U445" s="17"/>
      <c r="V445" s="17"/>
    </row>
    <row r="446" spans="1:22" ht="12.75" customHeight="1" x14ac:dyDescent="0.2">
      <c r="A446" s="2" t="s">
        <v>779</v>
      </c>
      <c r="B446" s="2" t="s">
        <v>873</v>
      </c>
      <c r="C446" s="9">
        <v>54247</v>
      </c>
      <c r="D446" s="9">
        <v>10000</v>
      </c>
      <c r="E446" s="9">
        <v>0</v>
      </c>
      <c r="F446" s="9">
        <v>0</v>
      </c>
      <c r="G446" s="9">
        <v>0</v>
      </c>
      <c r="H446" s="9">
        <v>0</v>
      </c>
      <c r="I446" s="9">
        <v>0</v>
      </c>
      <c r="J446" s="9">
        <v>0</v>
      </c>
      <c r="K446" s="9">
        <v>0</v>
      </c>
      <c r="L446" s="9">
        <v>0</v>
      </c>
      <c r="M446" s="9">
        <v>0</v>
      </c>
      <c r="N446" s="9">
        <v>0</v>
      </c>
      <c r="O446" s="9"/>
      <c r="P446" s="9">
        <v>0</v>
      </c>
      <c r="Q446" s="17"/>
      <c r="R446" s="23"/>
      <c r="S446" s="17"/>
      <c r="T446" s="17"/>
      <c r="U446" s="17"/>
      <c r="V446" s="17"/>
    </row>
    <row r="447" spans="1:22" ht="12.75" customHeight="1" x14ac:dyDescent="0.2">
      <c r="A447" s="2" t="s">
        <v>742</v>
      </c>
      <c r="B447" s="2" t="s">
        <v>233</v>
      </c>
      <c r="C447" s="9">
        <v>35127</v>
      </c>
      <c r="D447" s="9">
        <v>0</v>
      </c>
      <c r="E447" s="9">
        <v>0</v>
      </c>
      <c r="F447" s="9">
        <v>0</v>
      </c>
      <c r="G447" s="9">
        <v>0</v>
      </c>
      <c r="H447" s="9">
        <v>0</v>
      </c>
      <c r="I447" s="9">
        <v>0</v>
      </c>
      <c r="J447" s="9">
        <v>0</v>
      </c>
      <c r="K447" s="9">
        <v>0</v>
      </c>
      <c r="L447" s="9">
        <v>5000</v>
      </c>
      <c r="M447" s="9">
        <v>0</v>
      </c>
      <c r="N447" s="9">
        <v>0</v>
      </c>
      <c r="O447" s="9"/>
      <c r="P447" s="9">
        <v>0</v>
      </c>
      <c r="Q447" s="17"/>
      <c r="R447" s="23"/>
      <c r="S447" s="17"/>
      <c r="T447" s="17"/>
      <c r="U447" s="17"/>
      <c r="V447" s="17"/>
    </row>
    <row r="448" spans="1:22" ht="12.75" customHeight="1" x14ac:dyDescent="0.2">
      <c r="A448" s="2" t="s">
        <v>542</v>
      </c>
      <c r="B448" s="2" t="s">
        <v>234</v>
      </c>
      <c r="C448" s="9">
        <v>726</v>
      </c>
      <c r="D448" s="9">
        <v>0</v>
      </c>
      <c r="E448" s="9">
        <v>0</v>
      </c>
      <c r="F448" s="9">
        <v>0</v>
      </c>
      <c r="G448" s="9">
        <v>0</v>
      </c>
      <c r="H448" s="9">
        <v>0</v>
      </c>
      <c r="I448" s="9">
        <v>0</v>
      </c>
      <c r="J448" s="9">
        <v>0</v>
      </c>
      <c r="K448" s="9">
        <v>0</v>
      </c>
      <c r="L448" s="9">
        <v>0</v>
      </c>
      <c r="M448" s="9">
        <v>0</v>
      </c>
      <c r="N448" s="9">
        <v>0</v>
      </c>
      <c r="O448" s="9"/>
      <c r="P448" s="9">
        <v>0</v>
      </c>
      <c r="Q448" s="17"/>
      <c r="R448" s="23"/>
      <c r="S448" s="17"/>
      <c r="T448" s="17"/>
      <c r="U448" s="17"/>
      <c r="V448" s="17"/>
    </row>
    <row r="449" spans="1:22" ht="12.75" customHeight="1" x14ac:dyDescent="0.2">
      <c r="A449" s="2" t="s">
        <v>1057</v>
      </c>
      <c r="B449" s="2" t="s">
        <v>1058</v>
      </c>
      <c r="C449" s="9">
        <v>73965</v>
      </c>
      <c r="D449" s="9">
        <v>0</v>
      </c>
      <c r="E449" s="9">
        <v>0</v>
      </c>
      <c r="F449" s="9">
        <v>0</v>
      </c>
      <c r="G449" s="9">
        <v>0</v>
      </c>
      <c r="H449" s="9">
        <v>0</v>
      </c>
      <c r="I449" s="9">
        <v>0</v>
      </c>
      <c r="J449" s="9">
        <v>0</v>
      </c>
      <c r="K449" s="9">
        <v>0</v>
      </c>
      <c r="L449" s="9">
        <v>0</v>
      </c>
      <c r="M449" s="9">
        <v>21892</v>
      </c>
      <c r="N449" s="9">
        <v>0</v>
      </c>
      <c r="O449" s="9"/>
      <c r="P449" s="9">
        <v>10800</v>
      </c>
      <c r="Q449" s="17"/>
      <c r="R449" s="23"/>
      <c r="S449" s="17"/>
      <c r="T449" s="17"/>
      <c r="U449" s="17"/>
      <c r="V449" s="17"/>
    </row>
    <row r="450" spans="1:22" ht="12.75" customHeight="1" x14ac:dyDescent="0.2">
      <c r="A450" s="2" t="s">
        <v>672</v>
      </c>
      <c r="B450" s="2" t="s">
        <v>235</v>
      </c>
      <c r="C450" s="9">
        <v>35000</v>
      </c>
      <c r="D450" s="9">
        <v>0</v>
      </c>
      <c r="E450" s="9">
        <v>0</v>
      </c>
      <c r="F450" s="9">
        <v>0</v>
      </c>
      <c r="G450" s="9">
        <v>0</v>
      </c>
      <c r="H450" s="9">
        <v>0</v>
      </c>
      <c r="I450" s="9">
        <v>0</v>
      </c>
      <c r="J450" s="9">
        <v>0</v>
      </c>
      <c r="K450" s="9">
        <v>0</v>
      </c>
      <c r="L450" s="9">
        <v>0</v>
      </c>
      <c r="M450" s="9">
        <v>36845</v>
      </c>
      <c r="N450" s="9">
        <v>0</v>
      </c>
      <c r="O450" s="9"/>
      <c r="P450" s="9">
        <v>0</v>
      </c>
      <c r="Q450" s="17"/>
      <c r="R450" s="23"/>
      <c r="S450" s="17"/>
      <c r="T450" s="17"/>
      <c r="U450" s="17"/>
      <c r="V450" s="17"/>
    </row>
    <row r="451" spans="1:22" ht="12.75" customHeight="1" x14ac:dyDescent="0.2">
      <c r="A451" s="2" t="s">
        <v>682</v>
      </c>
      <c r="B451" s="2" t="s">
        <v>236</v>
      </c>
      <c r="C451" s="9">
        <v>30000</v>
      </c>
      <c r="D451" s="9">
        <v>0</v>
      </c>
      <c r="E451" s="9">
        <v>0</v>
      </c>
      <c r="F451" s="9">
        <v>0</v>
      </c>
      <c r="G451" s="9">
        <v>0</v>
      </c>
      <c r="H451" s="9">
        <v>0</v>
      </c>
      <c r="I451" s="9">
        <v>0</v>
      </c>
      <c r="J451" s="9">
        <v>0</v>
      </c>
      <c r="K451" s="9">
        <v>5050</v>
      </c>
      <c r="L451" s="9">
        <v>46770</v>
      </c>
      <c r="M451" s="9">
        <v>0</v>
      </c>
      <c r="N451" s="9">
        <v>10000</v>
      </c>
      <c r="O451" s="9"/>
      <c r="P451" s="9">
        <v>13400</v>
      </c>
      <c r="Q451" s="17"/>
      <c r="R451" s="23"/>
      <c r="S451" s="17"/>
      <c r="T451" s="17"/>
      <c r="U451" s="17"/>
      <c r="V451" s="17"/>
    </row>
    <row r="452" spans="1:22" ht="12.75" customHeight="1" x14ac:dyDescent="0.2">
      <c r="A452" s="2" t="s">
        <v>637</v>
      </c>
      <c r="B452" s="2" t="s">
        <v>237</v>
      </c>
      <c r="C452" s="9">
        <v>16862</v>
      </c>
      <c r="D452" s="9">
        <v>3000</v>
      </c>
      <c r="E452" s="9">
        <v>0</v>
      </c>
      <c r="F452" s="9">
        <v>0</v>
      </c>
      <c r="G452" s="9">
        <v>0</v>
      </c>
      <c r="H452" s="9">
        <v>0</v>
      </c>
      <c r="I452" s="9">
        <v>0</v>
      </c>
      <c r="J452" s="9">
        <v>0</v>
      </c>
      <c r="K452" s="9">
        <v>0</v>
      </c>
      <c r="L452" s="9">
        <v>0</v>
      </c>
      <c r="M452" s="9">
        <v>0</v>
      </c>
      <c r="N452" s="9">
        <v>0</v>
      </c>
      <c r="O452" s="9"/>
      <c r="P452" s="9">
        <v>0</v>
      </c>
      <c r="Q452" s="17"/>
      <c r="R452" s="23"/>
      <c r="S452" s="17"/>
      <c r="T452" s="17"/>
      <c r="U452" s="17"/>
      <c r="V452" s="17"/>
    </row>
    <row r="453" spans="1:22" ht="12.75" customHeight="1" x14ac:dyDescent="0.2">
      <c r="A453" s="2" t="s">
        <v>655</v>
      </c>
      <c r="B453" s="2" t="s">
        <v>238</v>
      </c>
      <c r="C453" s="9">
        <v>5441</v>
      </c>
      <c r="D453" s="9">
        <v>0</v>
      </c>
      <c r="E453" s="9">
        <v>0</v>
      </c>
      <c r="F453" s="9">
        <v>0</v>
      </c>
      <c r="G453" s="9">
        <v>0</v>
      </c>
      <c r="H453" s="9">
        <v>0</v>
      </c>
      <c r="I453" s="9">
        <v>10000</v>
      </c>
      <c r="J453" s="9">
        <v>0</v>
      </c>
      <c r="K453" s="9">
        <v>0</v>
      </c>
      <c r="L453" s="9">
        <v>0</v>
      </c>
      <c r="M453" s="9">
        <v>5939</v>
      </c>
      <c r="N453" s="9">
        <v>0</v>
      </c>
      <c r="O453" s="9"/>
      <c r="P453" s="9">
        <v>0</v>
      </c>
      <c r="Q453" s="17"/>
      <c r="R453" s="23"/>
      <c r="S453" s="17"/>
      <c r="T453" s="17"/>
      <c r="U453" s="17"/>
      <c r="V453" s="17"/>
    </row>
    <row r="454" spans="1:22" ht="12.75" customHeight="1" x14ac:dyDescent="0.2">
      <c r="A454" s="2" t="s">
        <v>625</v>
      </c>
      <c r="B454" s="2" t="s">
        <v>239</v>
      </c>
      <c r="C454" s="9">
        <v>9700</v>
      </c>
      <c r="D454" s="9">
        <v>2000</v>
      </c>
      <c r="E454" s="9">
        <v>0</v>
      </c>
      <c r="F454" s="9">
        <v>0</v>
      </c>
      <c r="G454" s="9">
        <v>0</v>
      </c>
      <c r="H454" s="9">
        <v>0</v>
      </c>
      <c r="I454" s="9">
        <v>0</v>
      </c>
      <c r="J454" s="9">
        <v>0</v>
      </c>
      <c r="K454" s="9">
        <v>0</v>
      </c>
      <c r="L454" s="9">
        <v>0</v>
      </c>
      <c r="M454" s="9">
        <v>0</v>
      </c>
      <c r="N454" s="9">
        <v>0</v>
      </c>
      <c r="O454" s="9"/>
      <c r="P454" s="9">
        <v>0</v>
      </c>
      <c r="Q454" s="17"/>
      <c r="R454" s="23"/>
      <c r="S454" s="17"/>
      <c r="T454" s="17"/>
      <c r="U454" s="17"/>
      <c r="V454" s="17"/>
    </row>
    <row r="455" spans="1:22" ht="12.75" customHeight="1" x14ac:dyDescent="0.2">
      <c r="A455" s="2" t="s">
        <v>451</v>
      </c>
      <c r="B455" s="2" t="s">
        <v>240</v>
      </c>
      <c r="C455" s="9">
        <v>1398</v>
      </c>
      <c r="D455" s="9">
        <v>0</v>
      </c>
      <c r="E455" s="9">
        <v>0</v>
      </c>
      <c r="F455" s="9">
        <v>0</v>
      </c>
      <c r="G455" s="9">
        <v>0</v>
      </c>
      <c r="H455" s="9">
        <v>0</v>
      </c>
      <c r="I455" s="9">
        <v>0</v>
      </c>
      <c r="J455" s="9">
        <v>0</v>
      </c>
      <c r="K455" s="9">
        <v>0</v>
      </c>
      <c r="L455" s="9">
        <v>0</v>
      </c>
      <c r="M455" s="9">
        <v>0</v>
      </c>
      <c r="N455" s="9">
        <v>0</v>
      </c>
      <c r="O455" s="9"/>
      <c r="P455" s="9">
        <v>0</v>
      </c>
      <c r="Q455" s="17"/>
      <c r="R455" s="23"/>
      <c r="S455" s="17"/>
      <c r="T455" s="17"/>
      <c r="U455" s="17"/>
      <c r="V455" s="17"/>
    </row>
    <row r="456" spans="1:22" ht="12.75" customHeight="1" x14ac:dyDescent="0.2">
      <c r="A456" s="2" t="s">
        <v>620</v>
      </c>
      <c r="B456" s="2" t="s">
        <v>241</v>
      </c>
      <c r="C456" s="9">
        <v>54077</v>
      </c>
      <c r="D456" s="9">
        <v>0</v>
      </c>
      <c r="E456" s="9">
        <v>0</v>
      </c>
      <c r="F456" s="9">
        <v>0</v>
      </c>
      <c r="G456" s="9">
        <v>0</v>
      </c>
      <c r="H456" s="9">
        <v>0</v>
      </c>
      <c r="I456" s="9">
        <v>0</v>
      </c>
      <c r="J456" s="9">
        <v>0</v>
      </c>
      <c r="K456" s="9">
        <v>0</v>
      </c>
      <c r="L456" s="9">
        <v>0</v>
      </c>
      <c r="M456" s="9">
        <v>19810</v>
      </c>
      <c r="N456" s="9">
        <v>0</v>
      </c>
      <c r="O456" s="9"/>
      <c r="P456" s="9">
        <v>0</v>
      </c>
      <c r="Q456" s="17"/>
      <c r="R456" s="23"/>
      <c r="S456" s="17"/>
      <c r="T456" s="17"/>
      <c r="U456" s="17"/>
      <c r="V456" s="17"/>
    </row>
    <row r="457" spans="1:22" ht="12.75" customHeight="1" x14ac:dyDescent="0.2">
      <c r="A457" s="2" t="s">
        <v>485</v>
      </c>
      <c r="B457" s="2" t="s">
        <v>242</v>
      </c>
      <c r="C457" s="9">
        <v>8850</v>
      </c>
      <c r="D457" s="9">
        <v>0</v>
      </c>
      <c r="E457" s="9">
        <v>10000</v>
      </c>
      <c r="F457" s="9">
        <v>0</v>
      </c>
      <c r="G457" s="9">
        <v>0</v>
      </c>
      <c r="H457" s="9">
        <v>0</v>
      </c>
      <c r="I457" s="9">
        <v>0</v>
      </c>
      <c r="J457" s="9">
        <v>0</v>
      </c>
      <c r="K457" s="9">
        <v>0</v>
      </c>
      <c r="L457" s="9">
        <v>0</v>
      </c>
      <c r="M457" s="9">
        <v>0</v>
      </c>
      <c r="N457" s="9">
        <v>0</v>
      </c>
      <c r="O457" s="9"/>
      <c r="P457" s="9">
        <v>0</v>
      </c>
      <c r="Q457" s="17"/>
      <c r="R457" s="23"/>
      <c r="S457" s="17"/>
      <c r="T457" s="17"/>
      <c r="U457" s="17"/>
      <c r="V457" s="17"/>
    </row>
    <row r="458" spans="1:22" ht="12.75" customHeight="1" x14ac:dyDescent="0.2">
      <c r="A458" s="2" t="s">
        <v>506</v>
      </c>
      <c r="B458" s="2" t="s">
        <v>243</v>
      </c>
      <c r="C458" s="9">
        <v>47320</v>
      </c>
      <c r="D458" s="9">
        <v>0</v>
      </c>
      <c r="E458" s="9">
        <v>0</v>
      </c>
      <c r="F458" s="9">
        <v>0</v>
      </c>
      <c r="G458" s="9">
        <v>0</v>
      </c>
      <c r="H458" s="9">
        <v>0</v>
      </c>
      <c r="I458" s="9">
        <v>0</v>
      </c>
      <c r="J458" s="9">
        <v>0</v>
      </c>
      <c r="K458" s="9">
        <v>0</v>
      </c>
      <c r="L458" s="9">
        <v>0</v>
      </c>
      <c r="M458" s="9">
        <v>0</v>
      </c>
      <c r="N458" s="9">
        <v>2577</v>
      </c>
      <c r="O458" s="9"/>
      <c r="P458" s="9">
        <v>0</v>
      </c>
      <c r="Q458" s="17"/>
      <c r="R458" s="23"/>
      <c r="S458" s="17"/>
      <c r="T458" s="17"/>
      <c r="U458" s="17"/>
      <c r="V458" s="17"/>
    </row>
    <row r="459" spans="1:22" ht="12.75" customHeight="1" x14ac:dyDescent="0.2">
      <c r="A459" s="2" t="s">
        <v>493</v>
      </c>
      <c r="B459" s="2" t="s">
        <v>244</v>
      </c>
      <c r="C459" s="9">
        <v>12000</v>
      </c>
      <c r="D459" s="9">
        <v>10500</v>
      </c>
      <c r="E459" s="9">
        <v>0</v>
      </c>
      <c r="F459" s="9">
        <v>0</v>
      </c>
      <c r="G459" s="9">
        <v>0</v>
      </c>
      <c r="H459" s="9">
        <v>0</v>
      </c>
      <c r="I459" s="9">
        <v>0</v>
      </c>
      <c r="J459" s="9">
        <v>0</v>
      </c>
      <c r="K459" s="9">
        <v>0</v>
      </c>
      <c r="L459" s="9">
        <v>0</v>
      </c>
      <c r="M459" s="9">
        <v>0</v>
      </c>
      <c r="N459" s="9">
        <v>0</v>
      </c>
      <c r="O459" s="9"/>
      <c r="P459" s="9">
        <v>0</v>
      </c>
      <c r="Q459" s="17"/>
      <c r="R459" s="23"/>
      <c r="S459" s="17"/>
      <c r="T459" s="17"/>
      <c r="U459" s="17"/>
      <c r="V459" s="17"/>
    </row>
    <row r="460" spans="1:22" ht="12.75" customHeight="1" x14ac:dyDescent="0.2">
      <c r="A460" s="2" t="s">
        <v>780</v>
      </c>
      <c r="B460" s="2" t="s">
        <v>874</v>
      </c>
      <c r="C460" s="9">
        <v>70000</v>
      </c>
      <c r="D460" s="9">
        <v>0</v>
      </c>
      <c r="E460" s="9">
        <v>0</v>
      </c>
      <c r="F460" s="9">
        <v>0</v>
      </c>
      <c r="G460" s="9">
        <v>0</v>
      </c>
      <c r="H460" s="9">
        <v>0</v>
      </c>
      <c r="I460" s="9">
        <v>0</v>
      </c>
      <c r="J460" s="9">
        <v>0</v>
      </c>
      <c r="K460" s="9">
        <v>0</v>
      </c>
      <c r="L460" s="9">
        <v>4235</v>
      </c>
      <c r="M460" s="9">
        <v>0</v>
      </c>
      <c r="N460" s="9">
        <v>5000</v>
      </c>
      <c r="O460" s="9"/>
      <c r="P460" s="9">
        <v>0</v>
      </c>
      <c r="Q460" s="17"/>
      <c r="R460" s="23"/>
      <c r="S460" s="17"/>
      <c r="T460" s="17"/>
      <c r="U460" s="17"/>
      <c r="V460" s="17"/>
    </row>
    <row r="461" spans="1:22" ht="12.75" customHeight="1" x14ac:dyDescent="0.2">
      <c r="A461" s="2" t="s">
        <v>543</v>
      </c>
      <c r="B461" s="2" t="s">
        <v>245</v>
      </c>
      <c r="C461" s="9">
        <v>4531</v>
      </c>
      <c r="D461" s="9">
        <v>0</v>
      </c>
      <c r="E461" s="9">
        <v>0</v>
      </c>
      <c r="F461" s="9">
        <v>0</v>
      </c>
      <c r="G461" s="9">
        <v>0</v>
      </c>
      <c r="H461" s="9">
        <v>0</v>
      </c>
      <c r="I461" s="9">
        <v>0</v>
      </c>
      <c r="J461" s="9">
        <v>0</v>
      </c>
      <c r="K461" s="9">
        <v>1000</v>
      </c>
      <c r="L461" s="9">
        <v>6500</v>
      </c>
      <c r="M461" s="9">
        <v>0</v>
      </c>
      <c r="N461" s="9">
        <v>90</v>
      </c>
      <c r="O461" s="9"/>
      <c r="P461" s="9">
        <v>0</v>
      </c>
      <c r="Q461" s="17"/>
      <c r="R461" s="23"/>
      <c r="S461" s="17"/>
      <c r="T461" s="17"/>
      <c r="U461" s="17"/>
      <c r="V461" s="17"/>
    </row>
    <row r="462" spans="1:22" ht="12.75" customHeight="1" x14ac:dyDescent="0.2">
      <c r="A462" s="2" t="s">
        <v>524</v>
      </c>
      <c r="B462" s="2" t="s">
        <v>246</v>
      </c>
      <c r="C462" s="9">
        <v>9302</v>
      </c>
      <c r="D462" s="9">
        <v>31000</v>
      </c>
      <c r="E462" s="9">
        <v>0</v>
      </c>
      <c r="F462" s="9">
        <v>0</v>
      </c>
      <c r="G462" s="9">
        <v>0</v>
      </c>
      <c r="H462" s="9">
        <v>0</v>
      </c>
      <c r="I462" s="9">
        <v>0</v>
      </c>
      <c r="J462" s="9">
        <v>0</v>
      </c>
      <c r="K462" s="9">
        <v>0</v>
      </c>
      <c r="L462" s="9">
        <v>0</v>
      </c>
      <c r="M462" s="9">
        <v>0</v>
      </c>
      <c r="N462" s="9">
        <v>0</v>
      </c>
      <c r="O462" s="9"/>
      <c r="P462" s="9">
        <v>0</v>
      </c>
      <c r="Q462" s="17"/>
      <c r="R462" s="23"/>
      <c r="S462" s="17"/>
      <c r="T462" s="17"/>
      <c r="U462" s="17"/>
      <c r="V462" s="17"/>
    </row>
    <row r="463" spans="1:22" ht="12.75" customHeight="1" x14ac:dyDescent="0.2">
      <c r="A463" s="2" t="s">
        <v>473</v>
      </c>
      <c r="B463" s="2" t="s">
        <v>247</v>
      </c>
      <c r="C463" s="9">
        <v>8800</v>
      </c>
      <c r="D463" s="9">
        <v>0</v>
      </c>
      <c r="E463" s="9">
        <v>0</v>
      </c>
      <c r="F463" s="9">
        <v>0</v>
      </c>
      <c r="G463" s="9">
        <v>0</v>
      </c>
      <c r="H463" s="9">
        <v>0</v>
      </c>
      <c r="I463" s="9">
        <v>0</v>
      </c>
      <c r="J463" s="9">
        <v>0</v>
      </c>
      <c r="K463" s="9">
        <v>0</v>
      </c>
      <c r="L463" s="9">
        <v>0</v>
      </c>
      <c r="M463" s="9">
        <v>37984</v>
      </c>
      <c r="N463" s="9">
        <v>0</v>
      </c>
      <c r="O463" s="9"/>
      <c r="P463" s="9">
        <v>7000</v>
      </c>
      <c r="Q463" s="17"/>
      <c r="R463" s="23"/>
      <c r="S463" s="17"/>
      <c r="T463" s="17"/>
      <c r="U463" s="17"/>
      <c r="V463" s="17"/>
    </row>
    <row r="464" spans="1:22" ht="12.75" customHeight="1" x14ac:dyDescent="0.2">
      <c r="A464" s="2" t="s">
        <v>544</v>
      </c>
      <c r="B464" s="2" t="s">
        <v>836</v>
      </c>
      <c r="C464" s="9">
        <v>6351</v>
      </c>
      <c r="D464" s="9">
        <v>2500</v>
      </c>
      <c r="E464" s="9">
        <v>0</v>
      </c>
      <c r="F464" s="9">
        <v>0</v>
      </c>
      <c r="G464" s="9">
        <v>0</v>
      </c>
      <c r="H464" s="9">
        <v>0</v>
      </c>
      <c r="I464" s="9">
        <v>0</v>
      </c>
      <c r="J464" s="9">
        <v>0</v>
      </c>
      <c r="K464" s="9">
        <v>0</v>
      </c>
      <c r="L464" s="9">
        <v>0</v>
      </c>
      <c r="M464" s="9">
        <v>16598</v>
      </c>
      <c r="N464" s="9">
        <v>0</v>
      </c>
      <c r="O464" s="9"/>
      <c r="P464" s="9">
        <v>0</v>
      </c>
      <c r="Q464" s="17"/>
      <c r="R464" s="23"/>
      <c r="S464" s="17"/>
      <c r="T464" s="17"/>
      <c r="U464" s="17"/>
      <c r="V464" s="17"/>
    </row>
    <row r="465" spans="1:22" ht="12.75" customHeight="1" x14ac:dyDescent="0.2">
      <c r="A465" s="2" t="s">
        <v>444</v>
      </c>
      <c r="B465" s="2" t="s">
        <v>248</v>
      </c>
      <c r="C465" s="9">
        <v>54000</v>
      </c>
      <c r="D465" s="9">
        <v>4000</v>
      </c>
      <c r="E465" s="9">
        <v>0</v>
      </c>
      <c r="F465" s="9">
        <v>0</v>
      </c>
      <c r="G465" s="9">
        <v>0</v>
      </c>
      <c r="H465" s="9">
        <v>0</v>
      </c>
      <c r="I465" s="9">
        <v>0</v>
      </c>
      <c r="J465" s="9">
        <v>0</v>
      </c>
      <c r="K465" s="9">
        <v>0</v>
      </c>
      <c r="L465" s="9">
        <v>12450</v>
      </c>
      <c r="M465" s="9">
        <v>37727</v>
      </c>
      <c r="N465" s="9">
        <v>0</v>
      </c>
      <c r="O465" s="9"/>
      <c r="P465" s="9">
        <v>3000</v>
      </c>
      <c r="Q465" s="17"/>
      <c r="R465" s="23"/>
      <c r="S465" s="17"/>
      <c r="T465" s="17"/>
      <c r="U465" s="17"/>
      <c r="V465" s="17"/>
    </row>
    <row r="466" spans="1:22" ht="12.75" customHeight="1" x14ac:dyDescent="0.2">
      <c r="A466" s="2" t="s">
        <v>1059</v>
      </c>
      <c r="B466" s="2" t="s">
        <v>1060</v>
      </c>
      <c r="C466" s="9">
        <v>22077</v>
      </c>
      <c r="D466" s="9">
        <v>1000</v>
      </c>
      <c r="E466" s="9">
        <v>0</v>
      </c>
      <c r="F466" s="9">
        <v>0</v>
      </c>
      <c r="G466" s="9">
        <v>0</v>
      </c>
      <c r="H466" s="9">
        <v>0</v>
      </c>
      <c r="I466" s="9">
        <v>0</v>
      </c>
      <c r="J466" s="9">
        <v>0</v>
      </c>
      <c r="K466" s="9">
        <v>0</v>
      </c>
      <c r="L466" s="9">
        <v>18479</v>
      </c>
      <c r="M466" s="9">
        <v>0</v>
      </c>
      <c r="N466" s="9">
        <v>0</v>
      </c>
      <c r="O466" s="9"/>
      <c r="P466" s="9">
        <v>0</v>
      </c>
      <c r="Q466" s="17"/>
      <c r="R466" s="23"/>
      <c r="S466" s="17"/>
      <c r="T466" s="17"/>
      <c r="U466" s="17"/>
      <c r="V466" s="17"/>
    </row>
    <row r="467" spans="1:22" ht="12.75" customHeight="1" x14ac:dyDescent="0.2">
      <c r="A467" s="2" t="s">
        <v>452</v>
      </c>
      <c r="B467" s="2" t="s">
        <v>249</v>
      </c>
      <c r="C467" s="9">
        <v>6000</v>
      </c>
      <c r="D467" s="9">
        <v>800</v>
      </c>
      <c r="E467" s="9">
        <v>0</v>
      </c>
      <c r="F467" s="9">
        <v>0</v>
      </c>
      <c r="G467" s="9">
        <v>0</v>
      </c>
      <c r="H467" s="9">
        <v>0</v>
      </c>
      <c r="I467" s="9">
        <v>0</v>
      </c>
      <c r="J467" s="9">
        <v>0</v>
      </c>
      <c r="K467" s="9">
        <v>0</v>
      </c>
      <c r="L467" s="9">
        <v>0</v>
      </c>
      <c r="M467" s="9">
        <v>0</v>
      </c>
      <c r="N467" s="9">
        <v>0</v>
      </c>
      <c r="O467" s="9"/>
      <c r="P467" s="9">
        <v>0</v>
      </c>
      <c r="Q467" s="17"/>
      <c r="R467" s="23"/>
      <c r="S467" s="17"/>
      <c r="T467" s="17"/>
      <c r="U467" s="17"/>
      <c r="V467" s="17"/>
    </row>
    <row r="468" spans="1:22" ht="12.75" customHeight="1" x14ac:dyDescent="0.2">
      <c r="A468" s="2" t="s">
        <v>721</v>
      </c>
      <c r="B468" s="2" t="s">
        <v>250</v>
      </c>
      <c r="C468" s="9">
        <v>69689</v>
      </c>
      <c r="D468" s="9">
        <v>10000</v>
      </c>
      <c r="E468" s="9">
        <v>0</v>
      </c>
      <c r="F468" s="9">
        <v>0</v>
      </c>
      <c r="G468" s="9">
        <v>0</v>
      </c>
      <c r="H468" s="9">
        <v>0</v>
      </c>
      <c r="I468" s="9">
        <v>0</v>
      </c>
      <c r="J468" s="9">
        <v>0</v>
      </c>
      <c r="K468" s="9">
        <v>0</v>
      </c>
      <c r="L468" s="9">
        <v>0</v>
      </c>
      <c r="M468" s="9">
        <v>0</v>
      </c>
      <c r="N468" s="9">
        <v>0</v>
      </c>
      <c r="O468" s="9"/>
      <c r="P468" s="9">
        <v>0</v>
      </c>
      <c r="Q468" s="17"/>
      <c r="R468" s="23"/>
      <c r="S468" s="17"/>
      <c r="T468" s="17"/>
      <c r="U468" s="17"/>
      <c r="V468" s="17"/>
    </row>
    <row r="469" spans="1:22" ht="12.75" customHeight="1" x14ac:dyDescent="0.2">
      <c r="A469" s="2" t="s">
        <v>683</v>
      </c>
      <c r="B469" s="2" t="s">
        <v>251</v>
      </c>
      <c r="C469" s="9">
        <v>24000</v>
      </c>
      <c r="D469" s="9">
        <v>0</v>
      </c>
      <c r="E469" s="9">
        <v>0</v>
      </c>
      <c r="F469" s="9">
        <v>0</v>
      </c>
      <c r="G469" s="9">
        <v>0</v>
      </c>
      <c r="H469" s="9">
        <v>0</v>
      </c>
      <c r="I469" s="9">
        <v>0</v>
      </c>
      <c r="J469" s="9">
        <v>0</v>
      </c>
      <c r="K469" s="9">
        <v>0</v>
      </c>
      <c r="L469" s="9">
        <v>20570</v>
      </c>
      <c r="M469" s="9">
        <v>0</v>
      </c>
      <c r="N469" s="9">
        <v>0</v>
      </c>
      <c r="O469" s="9"/>
      <c r="P469" s="9">
        <v>2000</v>
      </c>
      <c r="Q469" s="17"/>
      <c r="R469" s="23"/>
      <c r="S469" s="17"/>
      <c r="T469" s="17"/>
      <c r="U469" s="17"/>
      <c r="V469" s="17"/>
    </row>
    <row r="470" spans="1:22" ht="12.75" customHeight="1" x14ac:dyDescent="0.2">
      <c r="A470" s="2" t="s">
        <v>745</v>
      </c>
      <c r="B470" s="2" t="s">
        <v>355</v>
      </c>
      <c r="C470" s="9">
        <v>221753</v>
      </c>
      <c r="D470" s="9">
        <v>0</v>
      </c>
      <c r="E470" s="9">
        <v>0</v>
      </c>
      <c r="F470" s="9">
        <v>0</v>
      </c>
      <c r="G470" s="9">
        <v>0</v>
      </c>
      <c r="H470" s="9">
        <v>0</v>
      </c>
      <c r="I470" s="9">
        <v>0</v>
      </c>
      <c r="J470" s="9">
        <v>0</v>
      </c>
      <c r="K470" s="9">
        <v>1229600</v>
      </c>
      <c r="L470" s="9">
        <v>0</v>
      </c>
      <c r="M470" s="9">
        <v>0</v>
      </c>
      <c r="N470" s="9">
        <v>0</v>
      </c>
      <c r="O470" s="9"/>
      <c r="P470" s="9">
        <v>0</v>
      </c>
      <c r="Q470" s="17"/>
      <c r="R470" s="23"/>
      <c r="S470" s="17"/>
      <c r="T470" s="17"/>
      <c r="U470" s="17"/>
      <c r="V470" s="17"/>
    </row>
    <row r="471" spans="1:22" ht="12.75" customHeight="1" x14ac:dyDescent="0.2">
      <c r="A471" s="2" t="s">
        <v>545</v>
      </c>
      <c r="B471" s="2" t="s">
        <v>252</v>
      </c>
      <c r="C471" s="9">
        <v>21700</v>
      </c>
      <c r="D471" s="9">
        <v>0</v>
      </c>
      <c r="E471" s="9">
        <v>0</v>
      </c>
      <c r="F471" s="9">
        <v>0</v>
      </c>
      <c r="G471" s="9">
        <v>0</v>
      </c>
      <c r="H471" s="9">
        <v>0</v>
      </c>
      <c r="I471" s="9">
        <v>0</v>
      </c>
      <c r="J471" s="9">
        <v>0</v>
      </c>
      <c r="K471" s="9">
        <v>0</v>
      </c>
      <c r="L471" s="9">
        <v>0</v>
      </c>
      <c r="M471" s="9">
        <v>0</v>
      </c>
      <c r="N471" s="9">
        <v>0</v>
      </c>
      <c r="O471" s="9"/>
      <c r="P471" s="9">
        <v>0</v>
      </c>
      <c r="Q471" s="17"/>
      <c r="R471" s="23"/>
      <c r="S471" s="17"/>
      <c r="T471" s="17"/>
      <c r="U471" s="17"/>
      <c r="V471" s="17"/>
    </row>
    <row r="472" spans="1:22" ht="12.75" customHeight="1" x14ac:dyDescent="0.2">
      <c r="A472" s="2" t="s">
        <v>816</v>
      </c>
      <c r="B472" s="2" t="s">
        <v>901</v>
      </c>
      <c r="C472" s="9">
        <v>0</v>
      </c>
      <c r="D472" s="9">
        <v>0</v>
      </c>
      <c r="E472" s="9">
        <v>0</v>
      </c>
      <c r="F472" s="9">
        <v>0</v>
      </c>
      <c r="G472" s="9">
        <v>0</v>
      </c>
      <c r="H472" s="9">
        <v>0</v>
      </c>
      <c r="I472" s="9">
        <v>0</v>
      </c>
      <c r="J472" s="9">
        <v>0</v>
      </c>
      <c r="K472" s="9">
        <v>0</v>
      </c>
      <c r="L472" s="9">
        <v>0</v>
      </c>
      <c r="M472" s="9">
        <v>0</v>
      </c>
      <c r="N472" s="9">
        <v>0</v>
      </c>
      <c r="O472" s="9"/>
      <c r="P472" s="9">
        <v>2622</v>
      </c>
      <c r="Q472" s="17"/>
      <c r="R472" s="23"/>
      <c r="S472" s="17"/>
      <c r="T472" s="17"/>
      <c r="U472" s="17"/>
      <c r="V472" s="17"/>
    </row>
    <row r="473" spans="1:22" ht="12.75" customHeight="1" x14ac:dyDescent="0.2">
      <c r="A473" s="2" t="s">
        <v>486</v>
      </c>
      <c r="B473" s="2" t="s">
        <v>253</v>
      </c>
      <c r="C473" s="9">
        <v>7931</v>
      </c>
      <c r="D473" s="9">
        <v>0</v>
      </c>
      <c r="E473" s="9">
        <v>0</v>
      </c>
      <c r="F473" s="9">
        <v>0</v>
      </c>
      <c r="G473" s="9">
        <v>0</v>
      </c>
      <c r="H473" s="9">
        <v>0</v>
      </c>
      <c r="I473" s="9">
        <v>0</v>
      </c>
      <c r="J473" s="9">
        <v>0</v>
      </c>
      <c r="K473" s="9">
        <v>0</v>
      </c>
      <c r="L473" s="9">
        <v>2000</v>
      </c>
      <c r="M473" s="9">
        <v>0</v>
      </c>
      <c r="N473" s="9">
        <v>0</v>
      </c>
      <c r="O473" s="9"/>
      <c r="P473" s="9">
        <v>0</v>
      </c>
      <c r="Q473" s="17"/>
      <c r="R473" s="23"/>
      <c r="S473" s="17"/>
      <c r="T473" s="17"/>
      <c r="U473" s="17"/>
      <c r="V473" s="17"/>
    </row>
    <row r="474" spans="1:22" ht="12.75" customHeight="1" x14ac:dyDescent="0.2">
      <c r="A474" s="2" t="s">
        <v>1061</v>
      </c>
      <c r="B474" s="2" t="s">
        <v>1062</v>
      </c>
      <c r="C474" s="9">
        <v>0</v>
      </c>
      <c r="D474" s="9">
        <v>0</v>
      </c>
      <c r="E474" s="9">
        <v>0</v>
      </c>
      <c r="F474" s="9">
        <v>0</v>
      </c>
      <c r="G474" s="9">
        <v>0</v>
      </c>
      <c r="H474" s="9">
        <v>0</v>
      </c>
      <c r="I474" s="9">
        <v>0</v>
      </c>
      <c r="J474" s="9">
        <v>0</v>
      </c>
      <c r="K474" s="9">
        <v>91475</v>
      </c>
      <c r="L474" s="9">
        <v>0</v>
      </c>
      <c r="M474" s="9">
        <v>0</v>
      </c>
      <c r="N474" s="9">
        <v>10</v>
      </c>
      <c r="O474" s="9"/>
      <c r="P474" s="9">
        <v>0</v>
      </c>
      <c r="Q474" s="17"/>
      <c r="R474" s="23"/>
      <c r="S474" s="17"/>
      <c r="T474" s="17"/>
      <c r="U474" s="17"/>
      <c r="V474" s="17"/>
    </row>
    <row r="475" spans="1:22" ht="12.75" customHeight="1" x14ac:dyDescent="0.2">
      <c r="A475" s="2" t="s">
        <v>618</v>
      </c>
      <c r="B475" s="2" t="s">
        <v>254</v>
      </c>
      <c r="C475" s="9">
        <v>267</v>
      </c>
      <c r="D475" s="9">
        <v>0</v>
      </c>
      <c r="E475" s="9">
        <v>0</v>
      </c>
      <c r="F475" s="9">
        <v>0</v>
      </c>
      <c r="G475" s="9">
        <v>0</v>
      </c>
      <c r="H475" s="9">
        <v>0</v>
      </c>
      <c r="I475" s="9">
        <v>0</v>
      </c>
      <c r="J475" s="9">
        <v>0</v>
      </c>
      <c r="K475" s="9">
        <v>0</v>
      </c>
      <c r="L475" s="9">
        <v>90</v>
      </c>
      <c r="M475" s="9">
        <v>15314</v>
      </c>
      <c r="N475" s="9">
        <v>0</v>
      </c>
      <c r="O475" s="9"/>
      <c r="P475" s="9">
        <v>500</v>
      </c>
      <c r="Q475" s="17"/>
      <c r="R475" s="23"/>
      <c r="S475" s="17"/>
      <c r="T475" s="17"/>
      <c r="U475" s="17"/>
      <c r="V475" s="17"/>
    </row>
    <row r="476" spans="1:22" ht="12.75" customHeight="1" x14ac:dyDescent="0.2">
      <c r="A476" s="2" t="s">
        <v>710</v>
      </c>
      <c r="B476" s="2" t="s">
        <v>255</v>
      </c>
      <c r="C476" s="9">
        <v>28358</v>
      </c>
      <c r="D476" s="9">
        <v>5000</v>
      </c>
      <c r="E476" s="9">
        <v>0</v>
      </c>
      <c r="F476" s="9">
        <v>0</v>
      </c>
      <c r="G476" s="9">
        <v>0</v>
      </c>
      <c r="H476" s="9">
        <v>0</v>
      </c>
      <c r="I476" s="9">
        <v>0</v>
      </c>
      <c r="J476" s="9">
        <v>0</v>
      </c>
      <c r="K476" s="9">
        <v>0</v>
      </c>
      <c r="L476" s="9">
        <v>0</v>
      </c>
      <c r="M476" s="9">
        <v>2000</v>
      </c>
      <c r="N476" s="9">
        <v>0</v>
      </c>
      <c r="O476" s="9"/>
      <c r="P476" s="9">
        <v>24000</v>
      </c>
      <c r="Q476" s="17"/>
      <c r="R476" s="23"/>
      <c r="S476" s="17"/>
      <c r="T476" s="17"/>
      <c r="U476" s="17"/>
      <c r="V476" s="17"/>
    </row>
    <row r="477" spans="1:22" ht="12.75" customHeight="1" x14ac:dyDescent="0.2">
      <c r="A477" s="2" t="s">
        <v>704</v>
      </c>
      <c r="B477" s="2" t="s">
        <v>256</v>
      </c>
      <c r="C477" s="9">
        <v>60890</v>
      </c>
      <c r="D477" s="9">
        <v>37000</v>
      </c>
      <c r="E477" s="9">
        <v>0</v>
      </c>
      <c r="F477" s="9">
        <v>0</v>
      </c>
      <c r="G477" s="9">
        <v>0</v>
      </c>
      <c r="H477" s="9">
        <v>0</v>
      </c>
      <c r="I477" s="9">
        <v>0</v>
      </c>
      <c r="J477" s="9">
        <v>0</v>
      </c>
      <c r="K477" s="9">
        <v>0</v>
      </c>
      <c r="L477" s="9">
        <v>513</v>
      </c>
      <c r="M477" s="9">
        <v>0</v>
      </c>
      <c r="N477" s="9">
        <v>0</v>
      </c>
      <c r="O477" s="9"/>
      <c r="P477" s="9">
        <v>0</v>
      </c>
      <c r="Q477" s="17"/>
      <c r="R477" s="23"/>
      <c r="S477" s="17"/>
      <c r="T477" s="17"/>
      <c r="U477" s="17"/>
      <c r="V477" s="17"/>
    </row>
    <row r="478" spans="1:22" ht="12.75" customHeight="1" x14ac:dyDescent="0.2">
      <c r="A478" s="2" t="s">
        <v>743</v>
      </c>
      <c r="B478" s="2" t="s">
        <v>257</v>
      </c>
      <c r="C478" s="9">
        <v>34443</v>
      </c>
      <c r="D478" s="9">
        <v>10750</v>
      </c>
      <c r="E478" s="9">
        <v>0</v>
      </c>
      <c r="F478" s="9">
        <v>0</v>
      </c>
      <c r="G478" s="9">
        <v>0</v>
      </c>
      <c r="H478" s="9">
        <v>0</v>
      </c>
      <c r="I478" s="9">
        <v>0</v>
      </c>
      <c r="J478" s="9">
        <v>0</v>
      </c>
      <c r="K478" s="9">
        <v>0</v>
      </c>
      <c r="L478" s="9">
        <v>0</v>
      </c>
      <c r="M478" s="9">
        <v>0</v>
      </c>
      <c r="N478" s="9">
        <v>0</v>
      </c>
      <c r="O478" s="9"/>
      <c r="P478" s="9">
        <v>2000</v>
      </c>
      <c r="Q478" s="17"/>
      <c r="R478" s="23"/>
      <c r="S478" s="17"/>
      <c r="T478" s="17"/>
      <c r="U478" s="17"/>
      <c r="V478" s="17"/>
    </row>
    <row r="479" spans="1:22" ht="12.75" customHeight="1" x14ac:dyDescent="0.2">
      <c r="A479" s="2" t="s">
        <v>722</v>
      </c>
      <c r="B479" s="2" t="s">
        <v>258</v>
      </c>
      <c r="C479" s="9">
        <v>131304</v>
      </c>
      <c r="D479" s="9">
        <v>40000</v>
      </c>
      <c r="E479" s="9">
        <v>0</v>
      </c>
      <c r="F479" s="9">
        <v>150000</v>
      </c>
      <c r="G479" s="9">
        <v>0</v>
      </c>
      <c r="H479" s="9">
        <v>0</v>
      </c>
      <c r="I479" s="9">
        <v>0</v>
      </c>
      <c r="J479" s="9">
        <v>0</v>
      </c>
      <c r="K479" s="9">
        <v>7500</v>
      </c>
      <c r="L479" s="9">
        <v>0</v>
      </c>
      <c r="M479" s="9">
        <v>0</v>
      </c>
      <c r="N479" s="9">
        <v>0</v>
      </c>
      <c r="O479" s="9"/>
      <c r="P479" s="9">
        <v>0</v>
      </c>
      <c r="Q479" s="17"/>
      <c r="R479" s="23"/>
      <c r="S479" s="17"/>
      <c r="T479" s="17"/>
      <c r="U479" s="17"/>
      <c r="V479" s="17"/>
    </row>
    <row r="480" spans="1:22" ht="12.75" customHeight="1" x14ac:dyDescent="0.2">
      <c r="A480" s="2" t="s">
        <v>418</v>
      </c>
      <c r="B480" s="2" t="s">
        <v>259</v>
      </c>
      <c r="C480" s="9">
        <v>18703</v>
      </c>
      <c r="D480" s="9">
        <v>0</v>
      </c>
      <c r="E480" s="9">
        <v>0</v>
      </c>
      <c r="F480" s="9">
        <v>0</v>
      </c>
      <c r="G480" s="9">
        <v>0</v>
      </c>
      <c r="H480" s="9">
        <v>0</v>
      </c>
      <c r="I480" s="9">
        <v>0</v>
      </c>
      <c r="J480" s="9">
        <v>0</v>
      </c>
      <c r="K480" s="9">
        <v>0</v>
      </c>
      <c r="L480" s="9">
        <v>0</v>
      </c>
      <c r="M480" s="9">
        <v>0</v>
      </c>
      <c r="N480" s="9">
        <v>0</v>
      </c>
      <c r="O480" s="9"/>
      <c r="P480" s="9">
        <v>0</v>
      </c>
      <c r="Q480" s="17"/>
      <c r="R480" s="23"/>
      <c r="S480" s="17"/>
      <c r="T480" s="17"/>
      <c r="U480" s="17"/>
      <c r="V480" s="17"/>
    </row>
    <row r="481" spans="1:22" ht="12.75" customHeight="1" x14ac:dyDescent="0.2">
      <c r="A481" s="2" t="s">
        <v>663</v>
      </c>
      <c r="B481" s="2" t="s">
        <v>260</v>
      </c>
      <c r="C481" s="9">
        <v>16033</v>
      </c>
      <c r="D481" s="9">
        <v>14000</v>
      </c>
      <c r="E481" s="9">
        <v>0</v>
      </c>
      <c r="F481" s="9">
        <v>0</v>
      </c>
      <c r="G481" s="9">
        <v>0</v>
      </c>
      <c r="H481" s="9">
        <v>0</v>
      </c>
      <c r="I481" s="9">
        <v>0</v>
      </c>
      <c r="J481" s="9">
        <v>0</v>
      </c>
      <c r="K481" s="9">
        <v>0</v>
      </c>
      <c r="L481" s="9">
        <v>11341</v>
      </c>
      <c r="M481" s="9">
        <v>5011</v>
      </c>
      <c r="N481" s="9">
        <v>0</v>
      </c>
      <c r="O481" s="9"/>
      <c r="P481" s="9">
        <v>0</v>
      </c>
      <c r="Q481" s="17"/>
      <c r="R481" s="23"/>
      <c r="S481" s="17"/>
      <c r="T481" s="17"/>
      <c r="U481" s="17"/>
      <c r="V481" s="17"/>
    </row>
    <row r="482" spans="1:22" ht="12.75" customHeight="1" x14ac:dyDescent="0.2">
      <c r="A482" s="2" t="s">
        <v>658</v>
      </c>
      <c r="B482" s="2" t="s">
        <v>356</v>
      </c>
      <c r="C482" s="9">
        <v>15042</v>
      </c>
      <c r="D482" s="9">
        <v>0</v>
      </c>
      <c r="E482" s="9">
        <v>0</v>
      </c>
      <c r="F482" s="9">
        <v>0</v>
      </c>
      <c r="G482" s="9">
        <v>0</v>
      </c>
      <c r="H482" s="9">
        <v>0</v>
      </c>
      <c r="I482" s="9">
        <v>0</v>
      </c>
      <c r="J482" s="9">
        <v>0</v>
      </c>
      <c r="K482" s="9">
        <v>28400</v>
      </c>
      <c r="L482" s="9">
        <v>44949</v>
      </c>
      <c r="M482" s="9">
        <v>0</v>
      </c>
      <c r="N482" s="9">
        <v>0</v>
      </c>
      <c r="O482" s="9"/>
      <c r="P482" s="9">
        <v>3300</v>
      </c>
      <c r="Q482" s="17"/>
      <c r="R482" s="23"/>
      <c r="S482" s="17"/>
      <c r="T482" s="17"/>
      <c r="U482" s="17"/>
      <c r="V482" s="17"/>
    </row>
    <row r="483" spans="1:22" ht="12.75" customHeight="1" x14ac:dyDescent="0.2">
      <c r="A483" s="2" t="s">
        <v>770</v>
      </c>
      <c r="B483" s="2" t="s">
        <v>869</v>
      </c>
      <c r="C483" s="9">
        <v>7000</v>
      </c>
      <c r="D483" s="9">
        <v>10000</v>
      </c>
      <c r="E483" s="9">
        <v>0</v>
      </c>
      <c r="F483" s="9">
        <v>0</v>
      </c>
      <c r="G483" s="9">
        <v>0</v>
      </c>
      <c r="H483" s="9">
        <v>0</v>
      </c>
      <c r="I483" s="9">
        <v>0</v>
      </c>
      <c r="J483" s="9">
        <v>0</v>
      </c>
      <c r="K483" s="9">
        <v>0</v>
      </c>
      <c r="L483" s="9">
        <v>0</v>
      </c>
      <c r="M483" s="9">
        <v>0</v>
      </c>
      <c r="N483" s="9">
        <v>0</v>
      </c>
      <c r="O483" s="9"/>
      <c r="P483" s="9">
        <v>2000</v>
      </c>
      <c r="R483" s="8"/>
    </row>
    <row r="484" spans="1:22" ht="12.75" customHeight="1" x14ac:dyDescent="0.2">
      <c r="A484" s="2" t="s">
        <v>525</v>
      </c>
      <c r="B484" s="2" t="s">
        <v>261</v>
      </c>
      <c r="C484" s="9">
        <v>19600</v>
      </c>
      <c r="D484" s="9">
        <v>15000</v>
      </c>
      <c r="E484" s="9">
        <v>0</v>
      </c>
      <c r="F484" s="9">
        <v>0</v>
      </c>
      <c r="G484" s="9">
        <v>0</v>
      </c>
      <c r="H484" s="9">
        <v>0</v>
      </c>
      <c r="I484" s="9">
        <v>0</v>
      </c>
      <c r="J484" s="9">
        <v>0</v>
      </c>
      <c r="K484" s="9">
        <v>0</v>
      </c>
      <c r="L484" s="9">
        <v>0</v>
      </c>
      <c r="M484" s="9">
        <v>0</v>
      </c>
      <c r="N484" s="9">
        <v>0</v>
      </c>
      <c r="O484" s="9"/>
      <c r="P484" s="9">
        <v>0</v>
      </c>
      <c r="Q484" s="17"/>
      <c r="R484" s="23"/>
      <c r="S484" s="17"/>
      <c r="T484" s="17"/>
      <c r="U484" s="17"/>
      <c r="V484" s="17"/>
    </row>
    <row r="485" spans="1:22" ht="12.75" customHeight="1" x14ac:dyDescent="0.2">
      <c r="A485" s="2" t="s">
        <v>645</v>
      </c>
      <c r="B485" s="2" t="s">
        <v>262</v>
      </c>
      <c r="C485" s="9">
        <v>5558</v>
      </c>
      <c r="D485" s="9">
        <v>4000</v>
      </c>
      <c r="E485" s="9">
        <v>0</v>
      </c>
      <c r="F485" s="9">
        <v>0</v>
      </c>
      <c r="G485" s="9">
        <v>0</v>
      </c>
      <c r="H485" s="9">
        <v>0</v>
      </c>
      <c r="I485" s="9">
        <v>0</v>
      </c>
      <c r="J485" s="9">
        <v>0</v>
      </c>
      <c r="K485" s="9">
        <v>0</v>
      </c>
      <c r="L485" s="9">
        <v>0</v>
      </c>
      <c r="M485" s="9">
        <v>0</v>
      </c>
      <c r="N485" s="9">
        <v>0</v>
      </c>
      <c r="O485" s="9"/>
      <c r="P485" s="9">
        <v>0</v>
      </c>
      <c r="Q485" s="17"/>
      <c r="R485" s="23"/>
      <c r="S485" s="17"/>
      <c r="T485" s="17"/>
      <c r="U485" s="17"/>
      <c r="V485" s="17"/>
    </row>
    <row r="486" spans="1:22" ht="12.75" customHeight="1" x14ac:dyDescent="0.2">
      <c r="A486" s="2" t="s">
        <v>656</v>
      </c>
      <c r="B486" s="2" t="s">
        <v>263</v>
      </c>
      <c r="C486" s="9">
        <v>15787</v>
      </c>
      <c r="D486" s="9">
        <v>8000</v>
      </c>
      <c r="E486" s="9">
        <v>0</v>
      </c>
      <c r="F486" s="9">
        <v>0</v>
      </c>
      <c r="G486" s="9">
        <v>0</v>
      </c>
      <c r="H486" s="9">
        <v>0</v>
      </c>
      <c r="I486" s="9">
        <v>0</v>
      </c>
      <c r="J486" s="9">
        <v>0</v>
      </c>
      <c r="K486" s="9">
        <v>0</v>
      </c>
      <c r="L486" s="9">
        <v>0</v>
      </c>
      <c r="M486" s="9">
        <v>0</v>
      </c>
      <c r="N486" s="9">
        <v>0</v>
      </c>
      <c r="O486" s="9"/>
      <c r="P486" s="9">
        <v>0</v>
      </c>
      <c r="R486" s="8"/>
    </row>
    <row r="487" spans="1:22" ht="12.75" customHeight="1" x14ac:dyDescent="0.2">
      <c r="A487" s="2" t="s">
        <v>471</v>
      </c>
      <c r="B487" s="2" t="s">
        <v>264</v>
      </c>
      <c r="C487" s="9">
        <v>438</v>
      </c>
      <c r="D487" s="9">
        <v>0</v>
      </c>
      <c r="E487" s="9">
        <v>0</v>
      </c>
      <c r="F487" s="9">
        <v>0</v>
      </c>
      <c r="G487" s="9">
        <v>0</v>
      </c>
      <c r="H487" s="9">
        <v>0</v>
      </c>
      <c r="I487" s="9">
        <v>0</v>
      </c>
      <c r="J487" s="9">
        <v>0</v>
      </c>
      <c r="K487" s="9">
        <v>0</v>
      </c>
      <c r="L487" s="9">
        <v>0</v>
      </c>
      <c r="M487" s="9">
        <v>7793</v>
      </c>
      <c r="N487" s="9">
        <v>0</v>
      </c>
      <c r="O487" s="9"/>
      <c r="P487" s="9">
        <v>0</v>
      </c>
      <c r="Q487" s="17"/>
      <c r="R487" s="23"/>
      <c r="S487" s="17"/>
      <c r="T487" s="17"/>
      <c r="U487" s="17"/>
      <c r="V487" s="17"/>
    </row>
    <row r="488" spans="1:22" ht="12.75" customHeight="1" x14ac:dyDescent="0.2">
      <c r="A488" s="2" t="s">
        <v>603</v>
      </c>
      <c r="B488" s="2" t="s">
        <v>265</v>
      </c>
      <c r="C488" s="9">
        <v>8150</v>
      </c>
      <c r="D488" s="9">
        <v>22000</v>
      </c>
      <c r="E488" s="9">
        <v>0</v>
      </c>
      <c r="F488" s="9">
        <v>0</v>
      </c>
      <c r="G488" s="9">
        <v>0</v>
      </c>
      <c r="H488" s="9">
        <v>0</v>
      </c>
      <c r="I488" s="9">
        <v>0</v>
      </c>
      <c r="J488" s="9">
        <v>0</v>
      </c>
      <c r="K488" s="9">
        <v>0</v>
      </c>
      <c r="L488" s="9">
        <v>0</v>
      </c>
      <c r="M488" s="9">
        <v>0</v>
      </c>
      <c r="N488" s="9">
        <v>0</v>
      </c>
      <c r="O488" s="9"/>
      <c r="P488" s="9">
        <v>0</v>
      </c>
      <c r="Q488" s="17"/>
      <c r="R488" s="23"/>
      <c r="S488" s="17"/>
      <c r="T488" s="17"/>
      <c r="U488" s="17"/>
      <c r="V488" s="17"/>
    </row>
    <row r="489" spans="1:22" ht="12.75" customHeight="1" x14ac:dyDescent="0.2">
      <c r="A489" s="2" t="s">
        <v>526</v>
      </c>
      <c r="B489" s="2" t="s">
        <v>266</v>
      </c>
      <c r="C489" s="9">
        <v>13601</v>
      </c>
      <c r="D489" s="9">
        <v>15500</v>
      </c>
      <c r="E489" s="9">
        <v>0</v>
      </c>
      <c r="F489" s="9">
        <v>0</v>
      </c>
      <c r="G489" s="9">
        <v>0</v>
      </c>
      <c r="H489" s="9">
        <v>0</v>
      </c>
      <c r="I489" s="9">
        <v>0</v>
      </c>
      <c r="J489" s="9">
        <v>0</v>
      </c>
      <c r="K489" s="9">
        <v>0</v>
      </c>
      <c r="L489" s="9">
        <v>0</v>
      </c>
      <c r="M489" s="9">
        <v>0</v>
      </c>
      <c r="N489" s="9">
        <v>0</v>
      </c>
      <c r="O489" s="9"/>
      <c r="P489" s="9">
        <v>0</v>
      </c>
      <c r="Q489" s="17"/>
      <c r="R489" s="23"/>
      <c r="S489" s="17"/>
      <c r="T489" s="17"/>
      <c r="U489" s="17"/>
      <c r="V489" s="17"/>
    </row>
    <row r="490" spans="1:22" ht="12.75" customHeight="1" x14ac:dyDescent="0.2">
      <c r="A490" s="2" t="s">
        <v>399</v>
      </c>
      <c r="B490" s="2" t="s">
        <v>267</v>
      </c>
      <c r="C490" s="9">
        <v>5008</v>
      </c>
      <c r="D490" s="9">
        <v>8000</v>
      </c>
      <c r="E490" s="9">
        <v>0</v>
      </c>
      <c r="F490" s="9">
        <v>0</v>
      </c>
      <c r="G490" s="9">
        <v>0</v>
      </c>
      <c r="H490" s="9">
        <v>0</v>
      </c>
      <c r="I490" s="9">
        <v>0</v>
      </c>
      <c r="J490" s="9">
        <v>0</v>
      </c>
      <c r="K490" s="9">
        <v>0</v>
      </c>
      <c r="L490" s="9">
        <v>1868</v>
      </c>
      <c r="M490" s="9">
        <v>0</v>
      </c>
      <c r="N490" s="9">
        <v>0</v>
      </c>
      <c r="O490" s="9"/>
      <c r="P490" s="9">
        <v>0</v>
      </c>
      <c r="Q490" s="17"/>
      <c r="R490" s="23"/>
      <c r="S490" s="17"/>
      <c r="T490" s="17"/>
      <c r="U490" s="17"/>
      <c r="V490" s="17"/>
    </row>
    <row r="491" spans="1:22" ht="12.75" customHeight="1" x14ac:dyDescent="0.2">
      <c r="A491" s="2" t="s">
        <v>453</v>
      </c>
      <c r="B491" s="2" t="s">
        <v>268</v>
      </c>
      <c r="C491" s="9">
        <v>2850</v>
      </c>
      <c r="D491" s="9">
        <v>0</v>
      </c>
      <c r="E491" s="9">
        <v>0</v>
      </c>
      <c r="F491" s="9">
        <v>0</v>
      </c>
      <c r="G491" s="9">
        <v>0</v>
      </c>
      <c r="H491" s="9">
        <v>0</v>
      </c>
      <c r="I491" s="9">
        <v>0</v>
      </c>
      <c r="J491" s="9">
        <v>0</v>
      </c>
      <c r="K491" s="9">
        <v>0</v>
      </c>
      <c r="L491" s="9">
        <v>850</v>
      </c>
      <c r="M491" s="9">
        <v>1000</v>
      </c>
      <c r="N491" s="9">
        <v>0</v>
      </c>
      <c r="O491" s="9"/>
      <c r="P491" s="9">
        <v>0</v>
      </c>
      <c r="Q491" s="17"/>
      <c r="R491" s="23"/>
      <c r="S491" s="17"/>
      <c r="T491" s="17"/>
      <c r="U491" s="17"/>
      <c r="V491" s="17"/>
    </row>
    <row r="492" spans="1:22" ht="12.75" customHeight="1" x14ac:dyDescent="0.2">
      <c r="A492" s="2" t="s">
        <v>461</v>
      </c>
      <c r="B492" s="2" t="s">
        <v>269</v>
      </c>
      <c r="C492" s="9">
        <v>175</v>
      </c>
      <c r="D492" s="9">
        <v>0</v>
      </c>
      <c r="E492" s="9">
        <v>0</v>
      </c>
      <c r="F492" s="9">
        <v>0</v>
      </c>
      <c r="G492" s="9">
        <v>0</v>
      </c>
      <c r="H492" s="9">
        <v>0</v>
      </c>
      <c r="I492" s="9">
        <v>3389</v>
      </c>
      <c r="J492" s="9">
        <v>0</v>
      </c>
      <c r="K492" s="9">
        <v>0</v>
      </c>
      <c r="L492" s="9">
        <v>14500</v>
      </c>
      <c r="M492" s="9">
        <v>16983</v>
      </c>
      <c r="N492" s="9">
        <v>21530</v>
      </c>
      <c r="O492" s="9"/>
      <c r="P492" s="9">
        <v>0</v>
      </c>
      <c r="Q492" s="17"/>
      <c r="R492" s="23"/>
      <c r="S492" s="17"/>
      <c r="T492" s="17"/>
      <c r="U492" s="17"/>
      <c r="V492" s="17"/>
    </row>
    <row r="493" spans="1:22" ht="12.75" customHeight="1" x14ac:dyDescent="0.2">
      <c r="A493" s="2" t="s">
        <v>1063</v>
      </c>
      <c r="B493" s="2" t="s">
        <v>1064</v>
      </c>
      <c r="C493" s="9">
        <v>10713</v>
      </c>
      <c r="D493" s="9">
        <v>0</v>
      </c>
      <c r="E493" s="9">
        <v>0</v>
      </c>
      <c r="F493" s="9">
        <v>0</v>
      </c>
      <c r="G493" s="9">
        <v>0</v>
      </c>
      <c r="H493" s="9">
        <v>0</v>
      </c>
      <c r="I493" s="9">
        <v>0</v>
      </c>
      <c r="J493" s="9">
        <v>0</v>
      </c>
      <c r="K493" s="9">
        <v>0</v>
      </c>
      <c r="L493" s="9">
        <v>0</v>
      </c>
      <c r="M493" s="9">
        <v>0</v>
      </c>
      <c r="N493" s="9">
        <v>0</v>
      </c>
      <c r="O493" s="9"/>
      <c r="P493" s="9">
        <v>0</v>
      </c>
      <c r="Q493" s="17"/>
      <c r="R493" s="23"/>
      <c r="S493" s="17"/>
      <c r="T493" s="17"/>
      <c r="U493" s="17"/>
      <c r="V493" s="17"/>
    </row>
    <row r="494" spans="1:22" ht="12.75" customHeight="1" x14ac:dyDescent="0.2">
      <c r="A494" s="2" t="s">
        <v>559</v>
      </c>
      <c r="B494" s="2" t="s">
        <v>270</v>
      </c>
      <c r="C494" s="9">
        <v>13984</v>
      </c>
      <c r="D494" s="9">
        <v>3500</v>
      </c>
      <c r="E494" s="9">
        <v>0</v>
      </c>
      <c r="F494" s="9">
        <v>0</v>
      </c>
      <c r="G494" s="9">
        <v>0</v>
      </c>
      <c r="H494" s="9">
        <v>0</v>
      </c>
      <c r="I494" s="9">
        <v>0</v>
      </c>
      <c r="J494" s="9">
        <v>0</v>
      </c>
      <c r="K494" s="9">
        <v>0</v>
      </c>
      <c r="L494" s="9">
        <v>0</v>
      </c>
      <c r="M494" s="9">
        <v>0</v>
      </c>
      <c r="N494" s="9">
        <v>0</v>
      </c>
      <c r="O494" s="9"/>
      <c r="P494" s="9">
        <v>0</v>
      </c>
      <c r="Q494" s="17"/>
      <c r="R494" s="23"/>
      <c r="S494" s="17"/>
      <c r="T494" s="17"/>
      <c r="U494" s="17"/>
      <c r="V494" s="17"/>
    </row>
    <row r="495" spans="1:22" ht="12.75" customHeight="1" x14ac:dyDescent="0.2">
      <c r="A495" s="2" t="s">
        <v>578</v>
      </c>
      <c r="B495" s="2" t="s">
        <v>271</v>
      </c>
      <c r="C495" s="9">
        <v>13669</v>
      </c>
      <c r="D495" s="9">
        <v>0</v>
      </c>
      <c r="E495" s="9">
        <v>0</v>
      </c>
      <c r="F495" s="9">
        <v>0</v>
      </c>
      <c r="G495" s="9">
        <v>0</v>
      </c>
      <c r="H495" s="9">
        <v>0</v>
      </c>
      <c r="I495" s="9">
        <v>0</v>
      </c>
      <c r="J495" s="9">
        <v>0</v>
      </c>
      <c r="K495" s="9">
        <v>0</v>
      </c>
      <c r="L495" s="9">
        <v>0</v>
      </c>
      <c r="M495" s="9">
        <v>0</v>
      </c>
      <c r="N495" s="9">
        <v>0</v>
      </c>
      <c r="O495" s="9"/>
      <c r="P495" s="9">
        <v>0</v>
      </c>
      <c r="Q495" s="17"/>
      <c r="R495" s="23"/>
      <c r="S495" s="17"/>
      <c r="T495" s="17"/>
      <c r="U495" s="17"/>
      <c r="V495" s="17"/>
    </row>
    <row r="496" spans="1:22" ht="12.75" customHeight="1" x14ac:dyDescent="0.2">
      <c r="A496" s="2" t="s">
        <v>1065</v>
      </c>
      <c r="B496" s="2" t="s">
        <v>1066</v>
      </c>
      <c r="C496" s="9">
        <v>72815</v>
      </c>
      <c r="D496" s="9">
        <v>17500</v>
      </c>
      <c r="E496" s="9">
        <v>0</v>
      </c>
      <c r="F496" s="9">
        <v>0</v>
      </c>
      <c r="G496" s="9">
        <v>0</v>
      </c>
      <c r="H496" s="9">
        <v>0</v>
      </c>
      <c r="I496" s="9">
        <v>0</v>
      </c>
      <c r="J496" s="9">
        <v>0</v>
      </c>
      <c r="K496" s="9">
        <v>0</v>
      </c>
      <c r="L496" s="9">
        <v>0</v>
      </c>
      <c r="M496" s="9">
        <v>0</v>
      </c>
      <c r="N496" s="9">
        <v>0</v>
      </c>
      <c r="O496" s="9"/>
      <c r="P496" s="9">
        <v>4000</v>
      </c>
      <c r="Q496" s="17"/>
      <c r="R496" s="23"/>
      <c r="S496" s="17"/>
      <c r="T496" s="17"/>
      <c r="U496" s="17"/>
      <c r="V496" s="17"/>
    </row>
    <row r="497" spans="1:22" ht="12.75" customHeight="1" x14ac:dyDescent="0.2">
      <c r="A497" s="2" t="s">
        <v>781</v>
      </c>
      <c r="B497" s="2" t="s">
        <v>875</v>
      </c>
      <c r="C497" s="9">
        <v>0</v>
      </c>
      <c r="D497" s="9">
        <v>0</v>
      </c>
      <c r="E497" s="9">
        <v>0</v>
      </c>
      <c r="F497" s="9">
        <v>0</v>
      </c>
      <c r="G497" s="9">
        <v>0</v>
      </c>
      <c r="H497" s="9">
        <v>0</v>
      </c>
      <c r="I497" s="9">
        <v>0</v>
      </c>
      <c r="J497" s="9">
        <v>0</v>
      </c>
      <c r="K497" s="9">
        <v>11775</v>
      </c>
      <c r="L497" s="9">
        <v>0</v>
      </c>
      <c r="M497" s="9">
        <v>0</v>
      </c>
      <c r="N497" s="9">
        <v>0</v>
      </c>
      <c r="O497" s="9"/>
      <c r="P497" s="9">
        <v>0</v>
      </c>
      <c r="Q497" s="17"/>
      <c r="R497" s="23"/>
      <c r="S497" s="17"/>
      <c r="T497" s="17"/>
      <c r="U497" s="17"/>
      <c r="V497" s="17"/>
    </row>
    <row r="498" spans="1:22" ht="12.75" customHeight="1" x14ac:dyDescent="0.2">
      <c r="A498" s="2" t="s">
        <v>817</v>
      </c>
      <c r="B498" s="2" t="s">
        <v>384</v>
      </c>
      <c r="C498" s="9">
        <v>2584</v>
      </c>
      <c r="D498" s="9">
        <v>0</v>
      </c>
      <c r="E498" s="9">
        <v>0</v>
      </c>
      <c r="F498" s="9">
        <v>0</v>
      </c>
      <c r="G498" s="9">
        <v>0</v>
      </c>
      <c r="H498" s="9">
        <v>0</v>
      </c>
      <c r="I498" s="9">
        <v>0</v>
      </c>
      <c r="J498" s="9">
        <v>0</v>
      </c>
      <c r="K498" s="9">
        <v>18500</v>
      </c>
      <c r="L498" s="9">
        <v>0</v>
      </c>
      <c r="M498" s="9">
        <v>17375</v>
      </c>
      <c r="N498" s="9">
        <v>0</v>
      </c>
      <c r="O498" s="9"/>
      <c r="P498" s="9">
        <v>0</v>
      </c>
      <c r="Q498" s="17"/>
      <c r="R498" s="23"/>
      <c r="S498" s="17"/>
      <c r="T498" s="17"/>
      <c r="U498" s="17"/>
      <c r="V498" s="17"/>
    </row>
    <row r="499" spans="1:22" ht="12.75" customHeight="1" x14ac:dyDescent="0.2">
      <c r="A499" s="2" t="s">
        <v>775</v>
      </c>
      <c r="B499" s="2" t="s">
        <v>357</v>
      </c>
      <c r="C499" s="9">
        <v>69400</v>
      </c>
      <c r="D499" s="9">
        <v>8600</v>
      </c>
      <c r="E499" s="9">
        <v>0</v>
      </c>
      <c r="F499" s="9">
        <v>0</v>
      </c>
      <c r="G499" s="9">
        <v>0</v>
      </c>
      <c r="H499" s="9">
        <v>0</v>
      </c>
      <c r="I499" s="9">
        <v>0</v>
      </c>
      <c r="J499" s="9">
        <v>0</v>
      </c>
      <c r="K499" s="9">
        <v>0</v>
      </c>
      <c r="L499" s="9">
        <v>0</v>
      </c>
      <c r="M499" s="9">
        <v>0</v>
      </c>
      <c r="N499" s="9">
        <v>0</v>
      </c>
      <c r="O499" s="9"/>
      <c r="P499" s="9">
        <v>37700</v>
      </c>
      <c r="Q499" s="17"/>
      <c r="R499" s="23"/>
      <c r="S499" s="17"/>
      <c r="T499" s="17"/>
      <c r="U499" s="17"/>
      <c r="V499" s="17"/>
    </row>
    <row r="500" spans="1:22" ht="12.75" customHeight="1" x14ac:dyDescent="0.2">
      <c r="A500" s="2" t="s">
        <v>619</v>
      </c>
      <c r="B500" s="2" t="s">
        <v>272</v>
      </c>
      <c r="C500" s="9">
        <v>14069</v>
      </c>
      <c r="D500" s="9">
        <v>6000</v>
      </c>
      <c r="E500" s="9">
        <v>0</v>
      </c>
      <c r="F500" s="9">
        <v>0</v>
      </c>
      <c r="G500" s="9">
        <v>0</v>
      </c>
      <c r="H500" s="9">
        <v>0</v>
      </c>
      <c r="I500" s="9">
        <v>0</v>
      </c>
      <c r="J500" s="9">
        <v>0</v>
      </c>
      <c r="K500" s="9">
        <v>0</v>
      </c>
      <c r="L500" s="9">
        <v>0</v>
      </c>
      <c r="M500" s="9">
        <v>17419</v>
      </c>
      <c r="N500" s="9">
        <v>0</v>
      </c>
      <c r="O500" s="9"/>
      <c r="P500" s="9">
        <v>0</v>
      </c>
      <c r="Q500" s="17"/>
      <c r="R500" s="23"/>
      <c r="S500" s="17"/>
      <c r="T500" s="17"/>
      <c r="U500" s="17"/>
      <c r="V500" s="17"/>
    </row>
    <row r="501" spans="1:22" ht="12.75" customHeight="1" x14ac:dyDescent="0.2">
      <c r="A501" s="2" t="s">
        <v>627</v>
      </c>
      <c r="B501" s="2" t="s">
        <v>273</v>
      </c>
      <c r="C501" s="9">
        <v>650</v>
      </c>
      <c r="D501" s="9">
        <v>0</v>
      </c>
      <c r="E501" s="9">
        <v>0</v>
      </c>
      <c r="F501" s="9">
        <v>0</v>
      </c>
      <c r="G501" s="9">
        <v>0</v>
      </c>
      <c r="H501" s="9">
        <v>0</v>
      </c>
      <c r="I501" s="9">
        <v>0</v>
      </c>
      <c r="J501" s="9">
        <v>0</v>
      </c>
      <c r="K501" s="9">
        <v>0</v>
      </c>
      <c r="L501" s="9">
        <v>0</v>
      </c>
      <c r="M501" s="9">
        <v>0</v>
      </c>
      <c r="N501" s="9">
        <v>0</v>
      </c>
      <c r="O501" s="9"/>
      <c r="P501" s="9">
        <v>0</v>
      </c>
      <c r="Q501" s="17"/>
      <c r="R501" s="23"/>
      <c r="S501" s="17"/>
      <c r="T501" s="17"/>
      <c r="U501" s="17"/>
      <c r="V501" s="17"/>
    </row>
    <row r="502" spans="1:22" ht="12.75" customHeight="1" x14ac:dyDescent="0.2">
      <c r="A502" s="2" t="s">
        <v>664</v>
      </c>
      <c r="B502" s="2" t="s">
        <v>358</v>
      </c>
      <c r="C502" s="9">
        <v>138354</v>
      </c>
      <c r="D502" s="9">
        <v>20000</v>
      </c>
      <c r="E502" s="9">
        <v>0</v>
      </c>
      <c r="F502" s="9">
        <v>0</v>
      </c>
      <c r="G502" s="9">
        <v>0</v>
      </c>
      <c r="H502" s="9">
        <v>0</v>
      </c>
      <c r="I502" s="9">
        <v>0</v>
      </c>
      <c r="J502" s="9">
        <v>51600</v>
      </c>
      <c r="K502" s="9">
        <v>0</v>
      </c>
      <c r="L502" s="9">
        <v>0</v>
      </c>
      <c r="M502" s="9">
        <v>0</v>
      </c>
      <c r="N502" s="9">
        <v>0</v>
      </c>
      <c r="O502" s="9"/>
      <c r="P502" s="9">
        <v>0</v>
      </c>
      <c r="Q502" s="17"/>
      <c r="R502" s="23"/>
      <c r="S502" s="17"/>
      <c r="T502" s="17"/>
      <c r="U502" s="17"/>
      <c r="V502" s="17"/>
    </row>
    <row r="503" spans="1:22" ht="12.75" customHeight="1" x14ac:dyDescent="0.2">
      <c r="A503" s="2" t="s">
        <v>807</v>
      </c>
      <c r="B503" s="2" t="s">
        <v>897</v>
      </c>
      <c r="C503" s="9">
        <v>1352</v>
      </c>
      <c r="D503" s="9">
        <v>0</v>
      </c>
      <c r="E503" s="9">
        <v>0</v>
      </c>
      <c r="F503" s="9">
        <v>0</v>
      </c>
      <c r="G503" s="9">
        <v>0</v>
      </c>
      <c r="H503" s="9">
        <v>0</v>
      </c>
      <c r="I503" s="9">
        <v>0</v>
      </c>
      <c r="J503" s="9">
        <v>0</v>
      </c>
      <c r="K503" s="9">
        <v>0</v>
      </c>
      <c r="L503" s="9">
        <v>288</v>
      </c>
      <c r="M503" s="9">
        <v>0</v>
      </c>
      <c r="N503" s="9">
        <v>0</v>
      </c>
      <c r="O503" s="9"/>
      <c r="P503" s="9">
        <v>0</v>
      </c>
      <c r="Q503" s="17"/>
      <c r="R503" s="23"/>
      <c r="S503" s="17"/>
      <c r="T503" s="17"/>
      <c r="U503" s="17"/>
      <c r="V503" s="17"/>
    </row>
    <row r="504" spans="1:22" ht="12.75" customHeight="1" x14ac:dyDescent="0.2">
      <c r="A504" s="2" t="s">
        <v>818</v>
      </c>
      <c r="B504" s="2" t="s">
        <v>385</v>
      </c>
      <c r="C504" s="9">
        <v>1658</v>
      </c>
      <c r="D504" s="9">
        <v>0</v>
      </c>
      <c r="E504" s="9">
        <v>0</v>
      </c>
      <c r="F504" s="9">
        <v>0</v>
      </c>
      <c r="G504" s="9">
        <v>0</v>
      </c>
      <c r="H504" s="9">
        <v>0</v>
      </c>
      <c r="I504" s="9">
        <v>0</v>
      </c>
      <c r="J504" s="9">
        <v>0</v>
      </c>
      <c r="K504" s="9">
        <v>0</v>
      </c>
      <c r="L504" s="9">
        <v>0</v>
      </c>
      <c r="M504" s="9">
        <v>0</v>
      </c>
      <c r="N504" s="9">
        <v>0</v>
      </c>
      <c r="O504" s="9"/>
      <c r="P504" s="9">
        <v>0</v>
      </c>
      <c r="Q504" s="17"/>
      <c r="R504" s="23"/>
      <c r="S504" s="17"/>
      <c r="T504" s="17"/>
      <c r="U504" s="17"/>
      <c r="V504" s="17"/>
    </row>
    <row r="505" spans="1:22" ht="12.75" customHeight="1" x14ac:dyDescent="0.2">
      <c r="A505" s="2" t="s">
        <v>776</v>
      </c>
      <c r="B505" s="2" t="s">
        <v>359</v>
      </c>
      <c r="C505" s="9">
        <v>19454</v>
      </c>
      <c r="D505" s="9">
        <v>5000</v>
      </c>
      <c r="E505" s="9">
        <v>0</v>
      </c>
      <c r="F505" s="9">
        <v>0</v>
      </c>
      <c r="G505" s="9">
        <v>0</v>
      </c>
      <c r="H505" s="9">
        <v>0</v>
      </c>
      <c r="I505" s="9">
        <v>0</v>
      </c>
      <c r="J505" s="9">
        <v>0</v>
      </c>
      <c r="K505" s="9">
        <v>0</v>
      </c>
      <c r="L505" s="9">
        <v>0</v>
      </c>
      <c r="M505" s="9">
        <v>0</v>
      </c>
      <c r="N505" s="9">
        <v>0</v>
      </c>
      <c r="O505" s="9"/>
      <c r="P505" s="9">
        <v>10500</v>
      </c>
      <c r="Q505" s="17"/>
      <c r="R505" s="23"/>
      <c r="S505" s="17"/>
      <c r="T505" s="17"/>
      <c r="U505" s="17"/>
      <c r="V505" s="17"/>
    </row>
    <row r="506" spans="1:22" ht="12.75" customHeight="1" x14ac:dyDescent="0.2">
      <c r="A506" s="2" t="s">
        <v>813</v>
      </c>
      <c r="B506" s="2" t="s">
        <v>899</v>
      </c>
      <c r="C506" s="9">
        <v>0</v>
      </c>
      <c r="D506" s="9">
        <v>0</v>
      </c>
      <c r="E506" s="9">
        <v>0</v>
      </c>
      <c r="F506" s="9">
        <v>0</v>
      </c>
      <c r="G506" s="9">
        <v>0</v>
      </c>
      <c r="H506" s="9">
        <v>0</v>
      </c>
      <c r="I506" s="9">
        <v>0</v>
      </c>
      <c r="J506" s="9">
        <v>0</v>
      </c>
      <c r="K506" s="9">
        <v>0</v>
      </c>
      <c r="L506" s="9">
        <v>0</v>
      </c>
      <c r="M506" s="9">
        <v>0</v>
      </c>
      <c r="N506" s="9">
        <v>0</v>
      </c>
      <c r="O506" s="9"/>
      <c r="P506" s="9">
        <v>0</v>
      </c>
      <c r="Q506" s="17"/>
      <c r="R506" s="23"/>
      <c r="S506" s="17"/>
      <c r="T506" s="17"/>
      <c r="U506" s="17"/>
      <c r="V506" s="17"/>
    </row>
    <row r="507" spans="1:22" ht="12.75" customHeight="1" x14ac:dyDescent="0.2">
      <c r="A507" s="2" t="s">
        <v>723</v>
      </c>
      <c r="B507" s="2" t="s">
        <v>274</v>
      </c>
      <c r="C507" s="9">
        <v>65357</v>
      </c>
      <c r="D507" s="9">
        <v>13000</v>
      </c>
      <c r="E507" s="9">
        <v>0</v>
      </c>
      <c r="F507" s="9">
        <v>0</v>
      </c>
      <c r="G507" s="9">
        <v>0</v>
      </c>
      <c r="H507" s="9">
        <v>0</v>
      </c>
      <c r="I507" s="9">
        <v>0</v>
      </c>
      <c r="J507" s="9">
        <v>0</v>
      </c>
      <c r="K507" s="9">
        <v>0</v>
      </c>
      <c r="L507" s="9">
        <v>0</v>
      </c>
      <c r="M507" s="9">
        <v>154483</v>
      </c>
      <c r="N507" s="9">
        <v>0</v>
      </c>
      <c r="O507" s="9"/>
      <c r="P507" s="9">
        <v>0</v>
      </c>
      <c r="R507" s="8"/>
    </row>
    <row r="508" spans="1:22" ht="12.75" customHeight="1" x14ac:dyDescent="0.2">
      <c r="A508" s="2" t="s">
        <v>462</v>
      </c>
      <c r="B508" s="2" t="s">
        <v>830</v>
      </c>
      <c r="C508" s="9">
        <v>8117</v>
      </c>
      <c r="D508" s="9">
        <v>15500</v>
      </c>
      <c r="E508" s="9">
        <v>0</v>
      </c>
      <c r="F508" s="9">
        <v>0</v>
      </c>
      <c r="G508" s="9">
        <v>0</v>
      </c>
      <c r="H508" s="9">
        <v>0</v>
      </c>
      <c r="I508" s="9">
        <v>0</v>
      </c>
      <c r="J508" s="9">
        <v>0</v>
      </c>
      <c r="K508" s="9">
        <v>0</v>
      </c>
      <c r="L508" s="9">
        <v>0</v>
      </c>
      <c r="M508" s="9">
        <v>0</v>
      </c>
      <c r="N508" s="9">
        <v>184</v>
      </c>
      <c r="O508" s="9"/>
      <c r="P508" s="9">
        <v>2000</v>
      </c>
      <c r="Q508" s="17"/>
      <c r="R508" s="23"/>
      <c r="S508" s="17"/>
      <c r="T508" s="17"/>
      <c r="U508" s="17"/>
      <c r="V508" s="17"/>
    </row>
    <row r="509" spans="1:22" ht="12.75" customHeight="1" x14ac:dyDescent="0.2">
      <c r="A509" s="2" t="s">
        <v>684</v>
      </c>
      <c r="B509" s="2" t="s">
        <v>275</v>
      </c>
      <c r="C509" s="9">
        <v>35300</v>
      </c>
      <c r="D509" s="9">
        <v>0</v>
      </c>
      <c r="E509" s="9">
        <v>0</v>
      </c>
      <c r="F509" s="9">
        <v>0</v>
      </c>
      <c r="G509" s="9">
        <v>0</v>
      </c>
      <c r="H509" s="9">
        <v>0</v>
      </c>
      <c r="I509" s="9">
        <v>0</v>
      </c>
      <c r="J509" s="9">
        <v>0</v>
      </c>
      <c r="K509" s="9">
        <v>0</v>
      </c>
      <c r="L509" s="9">
        <v>0</v>
      </c>
      <c r="M509" s="9">
        <v>0</v>
      </c>
      <c r="N509" s="9">
        <v>0</v>
      </c>
      <c r="O509" s="9"/>
      <c r="P509" s="9">
        <v>0</v>
      </c>
      <c r="Q509" s="17"/>
      <c r="R509" s="23"/>
      <c r="S509" s="17"/>
      <c r="T509" s="17"/>
      <c r="U509" s="17"/>
      <c r="V509" s="17"/>
    </row>
    <row r="510" spans="1:22" ht="12.75" customHeight="1" x14ac:dyDescent="0.2">
      <c r="A510" s="2" t="s">
        <v>803</v>
      </c>
      <c r="B510" s="2" t="s">
        <v>894</v>
      </c>
      <c r="C510" s="9">
        <v>973</v>
      </c>
      <c r="D510" s="9">
        <v>0</v>
      </c>
      <c r="E510" s="9">
        <v>0</v>
      </c>
      <c r="F510" s="9">
        <v>0</v>
      </c>
      <c r="G510" s="9">
        <v>0</v>
      </c>
      <c r="H510" s="9">
        <v>0</v>
      </c>
      <c r="I510" s="9">
        <v>0</v>
      </c>
      <c r="J510" s="9">
        <v>0</v>
      </c>
      <c r="K510" s="9">
        <v>0</v>
      </c>
      <c r="L510" s="9">
        <v>0</v>
      </c>
      <c r="M510" s="9">
        <v>0</v>
      </c>
      <c r="N510" s="9">
        <v>0</v>
      </c>
      <c r="O510" s="9"/>
      <c r="P510" s="9">
        <v>0</v>
      </c>
      <c r="Q510" s="17"/>
      <c r="R510" s="23"/>
      <c r="S510" s="17"/>
      <c r="T510" s="17"/>
      <c r="U510" s="17"/>
      <c r="V510" s="17"/>
    </row>
    <row r="511" spans="1:22" ht="12.75" customHeight="1" x14ac:dyDescent="0.2">
      <c r="A511" s="2" t="s">
        <v>771</v>
      </c>
      <c r="B511" s="2" t="s">
        <v>870</v>
      </c>
      <c r="C511" s="9">
        <v>350</v>
      </c>
      <c r="D511" s="9">
        <v>0</v>
      </c>
      <c r="E511" s="9">
        <v>0</v>
      </c>
      <c r="F511" s="9">
        <v>0</v>
      </c>
      <c r="G511" s="9">
        <v>0</v>
      </c>
      <c r="H511" s="9">
        <v>0</v>
      </c>
      <c r="I511" s="9">
        <v>0</v>
      </c>
      <c r="J511" s="9">
        <v>0</v>
      </c>
      <c r="K511" s="9">
        <v>0</v>
      </c>
      <c r="L511" s="9">
        <v>0</v>
      </c>
      <c r="M511" s="9">
        <v>12882</v>
      </c>
      <c r="N511" s="9">
        <v>0</v>
      </c>
      <c r="O511" s="9"/>
      <c r="P511" s="9">
        <v>0</v>
      </c>
      <c r="Q511" s="17"/>
      <c r="R511" s="23"/>
      <c r="S511" s="17"/>
      <c r="T511" s="17"/>
      <c r="U511" s="17"/>
      <c r="V511" s="17"/>
    </row>
    <row r="512" spans="1:22" ht="12.75" customHeight="1" x14ac:dyDescent="0.2">
      <c r="A512" s="2" t="s">
        <v>673</v>
      </c>
      <c r="B512" s="2" t="s">
        <v>386</v>
      </c>
      <c r="C512" s="9">
        <v>60563</v>
      </c>
      <c r="D512" s="9">
        <v>0</v>
      </c>
      <c r="E512" s="9">
        <v>0</v>
      </c>
      <c r="F512" s="9">
        <v>0</v>
      </c>
      <c r="G512" s="9">
        <v>0</v>
      </c>
      <c r="H512" s="9">
        <v>0</v>
      </c>
      <c r="I512" s="9">
        <v>0</v>
      </c>
      <c r="J512" s="9">
        <v>0</v>
      </c>
      <c r="K512" s="9">
        <v>0</v>
      </c>
      <c r="L512" s="9">
        <v>0</v>
      </c>
      <c r="M512" s="9">
        <v>0</v>
      </c>
      <c r="N512" s="9">
        <v>0</v>
      </c>
      <c r="O512" s="9"/>
      <c r="P512" s="9">
        <v>0</v>
      </c>
      <c r="Q512" s="17"/>
      <c r="R512" s="23"/>
      <c r="S512" s="17"/>
      <c r="T512" s="17"/>
      <c r="U512" s="17"/>
      <c r="V512" s="17"/>
    </row>
    <row r="513" spans="1:22" ht="12.75" customHeight="1" x14ac:dyDescent="0.2">
      <c r="A513" s="2" t="s">
        <v>507</v>
      </c>
      <c r="B513" s="2" t="s">
        <v>276</v>
      </c>
      <c r="C513" s="9">
        <v>5946</v>
      </c>
      <c r="D513" s="9">
        <v>3000</v>
      </c>
      <c r="E513" s="9">
        <v>0</v>
      </c>
      <c r="F513" s="9">
        <v>0</v>
      </c>
      <c r="G513" s="9">
        <v>0</v>
      </c>
      <c r="H513" s="9">
        <v>0</v>
      </c>
      <c r="I513" s="9">
        <v>1000</v>
      </c>
      <c r="J513" s="9">
        <v>0</v>
      </c>
      <c r="K513" s="9">
        <v>0</v>
      </c>
      <c r="L513" s="9">
        <v>0</v>
      </c>
      <c r="M513" s="9">
        <v>0</v>
      </c>
      <c r="N513" s="9">
        <v>0</v>
      </c>
      <c r="O513" s="9"/>
      <c r="P513" s="9">
        <v>10000</v>
      </c>
      <c r="Q513" s="17"/>
      <c r="R513" s="23"/>
      <c r="S513" s="17"/>
      <c r="T513" s="17"/>
      <c r="U513" s="17"/>
      <c r="V513" s="17"/>
    </row>
    <row r="514" spans="1:22" ht="12.75" customHeight="1" x14ac:dyDescent="0.2">
      <c r="A514" s="2" t="s">
        <v>402</v>
      </c>
      <c r="B514" s="2" t="s">
        <v>826</v>
      </c>
      <c r="C514" s="9">
        <v>30275</v>
      </c>
      <c r="D514" s="9">
        <v>0</v>
      </c>
      <c r="E514" s="9">
        <v>0</v>
      </c>
      <c r="F514" s="9">
        <v>0</v>
      </c>
      <c r="G514" s="9">
        <v>0</v>
      </c>
      <c r="H514" s="9">
        <v>0</v>
      </c>
      <c r="I514" s="9">
        <v>11000</v>
      </c>
      <c r="J514" s="9">
        <v>0</v>
      </c>
      <c r="K514" s="9">
        <v>0</v>
      </c>
      <c r="L514" s="9">
        <v>0</v>
      </c>
      <c r="M514" s="9">
        <v>0</v>
      </c>
      <c r="N514" s="9">
        <v>0</v>
      </c>
      <c r="O514" s="9"/>
      <c r="P514" s="9">
        <v>5000</v>
      </c>
      <c r="R514" s="8"/>
    </row>
    <row r="515" spans="1:22" ht="12.75" customHeight="1" x14ac:dyDescent="0.2">
      <c r="A515" s="2" t="s">
        <v>689</v>
      </c>
      <c r="B515" s="2" t="s">
        <v>277</v>
      </c>
      <c r="C515" s="9">
        <v>74263</v>
      </c>
      <c r="D515" s="9">
        <v>17000</v>
      </c>
      <c r="E515" s="9">
        <v>0</v>
      </c>
      <c r="F515" s="9">
        <v>0</v>
      </c>
      <c r="G515" s="9">
        <v>0</v>
      </c>
      <c r="H515" s="9">
        <v>0</v>
      </c>
      <c r="I515" s="9">
        <v>0</v>
      </c>
      <c r="J515" s="9">
        <v>0</v>
      </c>
      <c r="K515" s="9">
        <v>0</v>
      </c>
      <c r="L515" s="9">
        <v>6000</v>
      </c>
      <c r="M515" s="9">
        <v>0</v>
      </c>
      <c r="N515" s="9">
        <v>7500</v>
      </c>
      <c r="O515" s="9"/>
      <c r="P515" s="9">
        <v>0</v>
      </c>
      <c r="Q515" s="17"/>
      <c r="R515" s="23"/>
      <c r="S515" s="17"/>
      <c r="T515" s="17"/>
      <c r="U515" s="17"/>
      <c r="V515" s="17"/>
    </row>
    <row r="516" spans="1:22" ht="12.75" customHeight="1" x14ac:dyDescent="0.2">
      <c r="A516" s="2" t="s">
        <v>657</v>
      </c>
      <c r="B516" s="2" t="s">
        <v>278</v>
      </c>
      <c r="C516" s="9">
        <v>1500</v>
      </c>
      <c r="D516" s="9">
        <v>6000</v>
      </c>
      <c r="E516" s="9">
        <v>0</v>
      </c>
      <c r="F516" s="9">
        <v>0</v>
      </c>
      <c r="G516" s="9">
        <v>0</v>
      </c>
      <c r="H516" s="9">
        <v>0</v>
      </c>
      <c r="I516" s="9">
        <v>0</v>
      </c>
      <c r="J516" s="9">
        <v>0</v>
      </c>
      <c r="K516" s="9">
        <v>0</v>
      </c>
      <c r="L516" s="9">
        <v>2000</v>
      </c>
      <c r="M516" s="9">
        <v>0</v>
      </c>
      <c r="N516" s="9">
        <v>0</v>
      </c>
      <c r="O516" s="9"/>
      <c r="P516" s="9">
        <v>0</v>
      </c>
      <c r="Q516" s="17"/>
      <c r="R516" s="23"/>
      <c r="S516" s="17"/>
      <c r="T516" s="17"/>
      <c r="U516" s="17"/>
      <c r="V516" s="17"/>
    </row>
    <row r="517" spans="1:22" ht="12.75" customHeight="1" x14ac:dyDescent="0.2">
      <c r="A517" s="2" t="s">
        <v>403</v>
      </c>
      <c r="B517" s="2" t="s">
        <v>279</v>
      </c>
      <c r="C517" s="9">
        <v>0</v>
      </c>
      <c r="D517" s="9">
        <v>0</v>
      </c>
      <c r="E517" s="9">
        <v>0</v>
      </c>
      <c r="F517" s="9">
        <v>5949</v>
      </c>
      <c r="G517" s="9">
        <v>0</v>
      </c>
      <c r="H517" s="9">
        <v>0</v>
      </c>
      <c r="I517" s="9">
        <v>0</v>
      </c>
      <c r="J517" s="9">
        <v>0</v>
      </c>
      <c r="K517" s="9">
        <v>0</v>
      </c>
      <c r="L517" s="9">
        <v>18479</v>
      </c>
      <c r="M517" s="9">
        <v>14977</v>
      </c>
      <c r="N517" s="9">
        <v>0</v>
      </c>
      <c r="O517" s="9"/>
      <c r="P517" s="9">
        <v>5000</v>
      </c>
      <c r="Q517" s="17"/>
      <c r="R517" s="23"/>
      <c r="S517" s="17"/>
      <c r="T517" s="17"/>
      <c r="U517" s="17"/>
      <c r="V517" s="17"/>
    </row>
    <row r="518" spans="1:22" ht="12.75" customHeight="1" x14ac:dyDescent="0.2">
      <c r="A518" s="2" t="s">
        <v>705</v>
      </c>
      <c r="B518" s="2" t="s">
        <v>280</v>
      </c>
      <c r="C518" s="9">
        <v>5835</v>
      </c>
      <c r="D518" s="9">
        <v>0</v>
      </c>
      <c r="E518" s="9">
        <v>0</v>
      </c>
      <c r="F518" s="9">
        <v>0</v>
      </c>
      <c r="G518" s="9">
        <v>0</v>
      </c>
      <c r="H518" s="9">
        <v>0</v>
      </c>
      <c r="I518" s="9">
        <v>0</v>
      </c>
      <c r="J518" s="9">
        <v>0</v>
      </c>
      <c r="K518" s="9">
        <v>0</v>
      </c>
      <c r="L518" s="9">
        <v>30</v>
      </c>
      <c r="M518" s="9">
        <v>0</v>
      </c>
      <c r="N518" s="9">
        <v>6455</v>
      </c>
      <c r="O518" s="9"/>
      <c r="P518" s="9">
        <v>0</v>
      </c>
      <c r="Q518" s="17"/>
      <c r="R518" s="23"/>
      <c r="S518" s="17"/>
      <c r="T518" s="17"/>
      <c r="U518" s="17"/>
      <c r="V518" s="17"/>
    </row>
    <row r="519" spans="1:22" x14ac:dyDescent="0.2">
      <c r="A519" s="2" t="s">
        <v>512</v>
      </c>
      <c r="B519" s="2" t="s">
        <v>281</v>
      </c>
      <c r="C519" s="9">
        <v>700</v>
      </c>
      <c r="D519" s="9">
        <v>5450</v>
      </c>
      <c r="E519" s="9">
        <v>0</v>
      </c>
      <c r="F519" s="9">
        <v>0</v>
      </c>
      <c r="G519" s="9">
        <v>0</v>
      </c>
      <c r="H519" s="9">
        <v>0</v>
      </c>
      <c r="I519" s="9">
        <v>0</v>
      </c>
      <c r="J519" s="9">
        <v>0</v>
      </c>
      <c r="K519" s="9">
        <v>0</v>
      </c>
      <c r="L519" s="9">
        <v>0</v>
      </c>
      <c r="M519" s="9">
        <v>0</v>
      </c>
      <c r="N519" s="9">
        <v>0</v>
      </c>
      <c r="O519" s="9"/>
      <c r="P519" s="9">
        <v>0</v>
      </c>
      <c r="Q519" s="17"/>
      <c r="R519" s="23"/>
      <c r="S519" s="17"/>
      <c r="T519" s="17"/>
      <c r="U519" s="17"/>
      <c r="V519" s="17"/>
    </row>
    <row r="520" spans="1:22" x14ac:dyDescent="0.2">
      <c r="A520" s="2" t="s">
        <v>509</v>
      </c>
      <c r="B520" s="2" t="s">
        <v>360</v>
      </c>
      <c r="C520" s="9">
        <v>2817</v>
      </c>
      <c r="D520" s="9">
        <v>0</v>
      </c>
      <c r="E520" s="9">
        <v>0</v>
      </c>
      <c r="F520" s="9">
        <v>0</v>
      </c>
      <c r="G520" s="9">
        <v>0</v>
      </c>
      <c r="H520" s="9">
        <v>0</v>
      </c>
      <c r="I520" s="9">
        <v>0</v>
      </c>
      <c r="J520" s="9">
        <v>0</v>
      </c>
      <c r="K520" s="9">
        <v>50200</v>
      </c>
      <c r="L520" s="9">
        <v>0</v>
      </c>
      <c r="M520" s="9">
        <v>0</v>
      </c>
      <c r="N520" s="9">
        <v>0</v>
      </c>
      <c r="O520" s="9"/>
      <c r="P520" s="9">
        <v>0</v>
      </c>
      <c r="Q520" s="17"/>
      <c r="R520" s="23"/>
      <c r="S520" s="17"/>
      <c r="T520" s="17"/>
      <c r="U520" s="17"/>
      <c r="V520" s="17"/>
    </row>
    <row r="521" spans="1:22" x14ac:dyDescent="0.2">
      <c r="A521" s="2" t="s">
        <v>671</v>
      </c>
      <c r="B521" s="2" t="s">
        <v>282</v>
      </c>
      <c r="C521" s="9">
        <v>15530</v>
      </c>
      <c r="D521" s="9">
        <v>2000</v>
      </c>
      <c r="E521" s="9">
        <v>0</v>
      </c>
      <c r="F521" s="9">
        <v>0</v>
      </c>
      <c r="G521" s="9">
        <v>0</v>
      </c>
      <c r="H521" s="9">
        <v>0</v>
      </c>
      <c r="I521" s="9">
        <v>0</v>
      </c>
      <c r="J521" s="9">
        <v>0</v>
      </c>
      <c r="K521" s="9">
        <v>0</v>
      </c>
      <c r="L521" s="9">
        <v>0</v>
      </c>
      <c r="M521" s="9">
        <v>0</v>
      </c>
      <c r="N521" s="9">
        <v>0</v>
      </c>
      <c r="O521" s="9"/>
      <c r="P521" s="9">
        <v>1050</v>
      </c>
      <c r="Q521" s="17"/>
      <c r="R521" s="23"/>
      <c r="S521" s="17"/>
      <c r="T521" s="17"/>
      <c r="U521" s="17"/>
      <c r="V521" s="17"/>
    </row>
    <row r="522" spans="1:22" x14ac:dyDescent="0.2">
      <c r="A522" s="2" t="s">
        <v>1067</v>
      </c>
      <c r="B522" s="2" t="s">
        <v>1068</v>
      </c>
      <c r="C522" s="9">
        <v>33007</v>
      </c>
      <c r="D522" s="9">
        <v>2000</v>
      </c>
      <c r="E522" s="9">
        <v>0</v>
      </c>
      <c r="F522" s="9">
        <v>0</v>
      </c>
      <c r="G522" s="9">
        <v>0</v>
      </c>
      <c r="H522" s="9">
        <v>0</v>
      </c>
      <c r="I522" s="9">
        <v>0</v>
      </c>
      <c r="J522" s="9">
        <v>0</v>
      </c>
      <c r="K522" s="9">
        <v>0</v>
      </c>
      <c r="L522" s="9">
        <v>0</v>
      </c>
      <c r="M522" s="9">
        <v>0</v>
      </c>
      <c r="N522" s="9">
        <v>0</v>
      </c>
      <c r="O522" s="9"/>
      <c r="P522" s="9">
        <v>0</v>
      </c>
      <c r="Q522" s="17"/>
      <c r="R522" s="23"/>
      <c r="S522" s="17"/>
      <c r="T522" s="17"/>
      <c r="U522" s="17"/>
      <c r="V522" s="17"/>
    </row>
    <row r="523" spans="1:22" x14ac:dyDescent="0.2">
      <c r="A523" s="2" t="s">
        <v>513</v>
      </c>
      <c r="B523" s="2" t="s">
        <v>283</v>
      </c>
      <c r="C523" s="9">
        <v>15709</v>
      </c>
      <c r="D523" s="9">
        <v>0</v>
      </c>
      <c r="E523" s="9">
        <v>0</v>
      </c>
      <c r="F523" s="9">
        <v>0</v>
      </c>
      <c r="G523" s="9">
        <v>0</v>
      </c>
      <c r="H523" s="9">
        <v>0</v>
      </c>
      <c r="I523" s="9">
        <v>0</v>
      </c>
      <c r="J523" s="9">
        <v>0</v>
      </c>
      <c r="K523" s="9">
        <v>0</v>
      </c>
      <c r="L523" s="9">
        <v>0</v>
      </c>
      <c r="M523" s="9">
        <v>0</v>
      </c>
      <c r="N523" s="9">
        <v>1500</v>
      </c>
      <c r="O523" s="9"/>
      <c r="P523" s="9">
        <v>0</v>
      </c>
      <c r="Q523" s="17"/>
      <c r="R523" s="23"/>
      <c r="S523" s="17"/>
      <c r="T523" s="17"/>
      <c r="U523" s="17"/>
      <c r="V523" s="17"/>
    </row>
    <row r="524" spans="1:22" x14ac:dyDescent="0.2">
      <c r="A524" s="2" t="s">
        <v>409</v>
      </c>
      <c r="B524" s="2" t="s">
        <v>284</v>
      </c>
      <c r="C524" s="9">
        <v>4784</v>
      </c>
      <c r="D524" s="9">
        <v>0</v>
      </c>
      <c r="E524" s="9">
        <v>0</v>
      </c>
      <c r="F524" s="9">
        <v>0</v>
      </c>
      <c r="G524" s="9">
        <v>0</v>
      </c>
      <c r="H524" s="9">
        <v>0</v>
      </c>
      <c r="I524" s="9">
        <v>0</v>
      </c>
      <c r="J524" s="9">
        <v>0</v>
      </c>
      <c r="K524" s="9">
        <v>0</v>
      </c>
      <c r="L524" s="9">
        <v>3500</v>
      </c>
      <c r="M524" s="9">
        <v>49640</v>
      </c>
      <c r="N524" s="9">
        <v>0</v>
      </c>
      <c r="O524" s="9"/>
      <c r="P524" s="9">
        <v>0</v>
      </c>
      <c r="R524" s="8"/>
    </row>
    <row r="525" spans="1:22" x14ac:dyDescent="0.2">
      <c r="A525" s="2" t="s">
        <v>560</v>
      </c>
      <c r="B525" s="2" t="s">
        <v>285</v>
      </c>
      <c r="C525" s="9">
        <v>0</v>
      </c>
      <c r="D525" s="9">
        <v>0</v>
      </c>
      <c r="E525" s="9">
        <v>0</v>
      </c>
      <c r="F525" s="9">
        <v>0</v>
      </c>
      <c r="G525" s="9">
        <v>0</v>
      </c>
      <c r="H525" s="9">
        <v>0</v>
      </c>
      <c r="I525" s="9">
        <v>0</v>
      </c>
      <c r="J525" s="9">
        <v>0</v>
      </c>
      <c r="K525" s="9">
        <v>0</v>
      </c>
      <c r="L525" s="9">
        <v>0</v>
      </c>
      <c r="M525" s="9">
        <v>0</v>
      </c>
      <c r="N525" s="9">
        <v>0</v>
      </c>
      <c r="O525" s="9"/>
      <c r="P525" s="9">
        <v>0</v>
      </c>
      <c r="Q525" s="17"/>
      <c r="R525" s="23"/>
      <c r="S525" s="17"/>
      <c r="T525" s="17"/>
      <c r="U525" s="17"/>
      <c r="V525" s="17"/>
    </row>
    <row r="526" spans="1:22" x14ac:dyDescent="0.2">
      <c r="A526" s="2" t="s">
        <v>514</v>
      </c>
      <c r="B526" s="2" t="s">
        <v>286</v>
      </c>
      <c r="C526" s="9">
        <v>15685</v>
      </c>
      <c r="D526" s="9">
        <v>0</v>
      </c>
      <c r="E526" s="9">
        <v>0</v>
      </c>
      <c r="F526" s="9">
        <v>0</v>
      </c>
      <c r="G526" s="9">
        <v>0</v>
      </c>
      <c r="H526" s="9">
        <v>0</v>
      </c>
      <c r="I526" s="9">
        <v>0</v>
      </c>
      <c r="J526" s="9">
        <v>0</v>
      </c>
      <c r="K526" s="9">
        <v>0</v>
      </c>
      <c r="L526" s="9">
        <v>0</v>
      </c>
      <c r="M526" s="9">
        <v>0</v>
      </c>
      <c r="N526" s="9">
        <v>0</v>
      </c>
      <c r="O526" s="9"/>
      <c r="P526" s="9">
        <v>0</v>
      </c>
      <c r="R526" s="8"/>
    </row>
    <row r="527" spans="1:22" x14ac:dyDescent="0.2">
      <c r="A527" s="2" t="s">
        <v>587</v>
      </c>
      <c r="B527" s="2" t="s">
        <v>287</v>
      </c>
      <c r="C527" s="9">
        <v>13415</v>
      </c>
      <c r="D527" s="9">
        <v>4000</v>
      </c>
      <c r="E527" s="9">
        <v>0</v>
      </c>
      <c r="F527" s="9">
        <v>0</v>
      </c>
      <c r="G527" s="9">
        <v>0</v>
      </c>
      <c r="H527" s="9">
        <v>0</v>
      </c>
      <c r="I527" s="9">
        <v>0</v>
      </c>
      <c r="J527" s="9">
        <v>0</v>
      </c>
      <c r="K527" s="9">
        <v>0</v>
      </c>
      <c r="L527" s="9">
        <v>8875</v>
      </c>
      <c r="M527" s="9">
        <v>0</v>
      </c>
      <c r="N527" s="9">
        <v>0</v>
      </c>
      <c r="O527" s="9"/>
      <c r="P527" s="9">
        <v>0</v>
      </c>
    </row>
    <row r="528" spans="1:22" x14ac:dyDescent="0.2">
      <c r="N528" s="9"/>
    </row>
    <row r="529" spans="1:2" x14ac:dyDescent="0.2">
      <c r="A529" s="2" t="s">
        <v>1168</v>
      </c>
      <c r="B529" s="2" t="s">
        <v>1169</v>
      </c>
    </row>
  </sheetData>
  <sortState ref="A15:P530">
    <sortCondition ref="B15:B530"/>
  </sortState>
  <mergeCells count="1">
    <mergeCell ref="A1:B1"/>
  </mergeCells>
  <phoneticPr fontId="3" type="noConversion"/>
  <pageMargins left="0.74803149606299213" right="0.74803149606299213" top="0.98425196850393704" bottom="0.98425196850393704" header="0.51181102362204722" footer="0.51181102362204722"/>
  <pageSetup paperSize="9" scale="34"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8" tint="0.79998168889431442"/>
  </sheetPr>
  <dimension ref="A1:AZ555"/>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RowHeight="12.75" x14ac:dyDescent="0.2"/>
  <cols>
    <col min="1" max="1" width="12.140625" style="2" customWidth="1"/>
    <col min="2" max="2" width="55.7109375" style="2" customWidth="1"/>
    <col min="3" max="33" width="12.140625" style="2" customWidth="1"/>
    <col min="34" max="16384" width="9.140625" style="2"/>
  </cols>
  <sheetData>
    <row r="1" spans="1:52" ht="12.75" customHeight="1" x14ac:dyDescent="0.2">
      <c r="A1" s="221" t="s">
        <v>1963</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t="s">
        <v>1367</v>
      </c>
      <c r="P1" s="98" t="s">
        <v>1367</v>
      </c>
      <c r="Q1" s="98" t="s">
        <v>1367</v>
      </c>
      <c r="R1" s="98" t="s">
        <v>1367</v>
      </c>
      <c r="S1" s="98" t="s">
        <v>1367</v>
      </c>
      <c r="T1" s="98" t="s">
        <v>1367</v>
      </c>
      <c r="U1" s="98" t="s">
        <v>1367</v>
      </c>
      <c r="W1" s="98" t="s">
        <v>1367</v>
      </c>
      <c r="X1" s="98" t="s">
        <v>1367</v>
      </c>
    </row>
    <row r="2" spans="1:52" ht="75" customHeight="1" x14ac:dyDescent="0.2">
      <c r="A2" s="29" t="s">
        <v>824</v>
      </c>
      <c r="B2" s="29" t="s">
        <v>311</v>
      </c>
      <c r="C2" s="171" t="s">
        <v>1369</v>
      </c>
      <c r="D2" s="171" t="s">
        <v>1370</v>
      </c>
      <c r="E2" s="171" t="s">
        <v>1371</v>
      </c>
      <c r="F2" s="171" t="s">
        <v>1372</v>
      </c>
      <c r="G2" s="171" t="s">
        <v>1373</v>
      </c>
      <c r="H2" s="171" t="s">
        <v>1374</v>
      </c>
      <c r="I2" s="171" t="s">
        <v>1375</v>
      </c>
      <c r="J2" s="171" t="s">
        <v>1376</v>
      </c>
      <c r="K2" s="171" t="s">
        <v>1184</v>
      </c>
      <c r="L2" s="171" t="s">
        <v>312</v>
      </c>
      <c r="M2" s="172" t="s">
        <v>1170</v>
      </c>
      <c r="N2" s="171" t="s">
        <v>313</v>
      </c>
      <c r="O2" s="171" t="s">
        <v>314</v>
      </c>
      <c r="P2" s="171" t="s">
        <v>315</v>
      </c>
      <c r="Q2" s="171" t="s">
        <v>316</v>
      </c>
      <c r="R2" s="171" t="s">
        <v>317</v>
      </c>
      <c r="S2" s="171" t="s">
        <v>318</v>
      </c>
      <c r="T2" s="171" t="s">
        <v>319</v>
      </c>
      <c r="U2" s="171" t="s">
        <v>1185</v>
      </c>
      <c r="V2" s="173"/>
      <c r="W2" s="171" t="s">
        <v>1177</v>
      </c>
      <c r="X2" s="171" t="s">
        <v>1178</v>
      </c>
      <c r="Y2" s="175"/>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row>
    <row r="3" spans="1:52" ht="12.75" customHeight="1" x14ac:dyDescent="0.2">
      <c r="A3" s="34"/>
      <c r="B3" s="29"/>
      <c r="C3" s="16"/>
      <c r="D3" s="16"/>
      <c r="E3" s="16"/>
      <c r="F3" s="16"/>
      <c r="G3" s="16"/>
      <c r="H3" s="16"/>
      <c r="I3" s="16"/>
      <c r="J3" s="16"/>
      <c r="K3" s="16"/>
      <c r="L3" s="16"/>
      <c r="M3" s="18"/>
      <c r="N3" s="16"/>
      <c r="O3" s="16"/>
      <c r="P3" s="16"/>
      <c r="Q3" s="16"/>
      <c r="R3" s="16"/>
      <c r="S3" s="16"/>
      <c r="T3" s="16"/>
      <c r="U3" s="16"/>
      <c r="Y3" s="12"/>
    </row>
    <row r="4" spans="1:52" ht="12.75" customHeight="1" x14ac:dyDescent="0.2">
      <c r="B4" s="7" t="s">
        <v>1074</v>
      </c>
      <c r="C4" s="26">
        <v>195132</v>
      </c>
      <c r="D4" s="26">
        <v>456697</v>
      </c>
      <c r="E4" s="26">
        <v>891299</v>
      </c>
      <c r="F4" s="26">
        <v>24180</v>
      </c>
      <c r="G4" s="26">
        <v>22877</v>
      </c>
      <c r="H4" s="26">
        <v>306</v>
      </c>
      <c r="I4" s="26">
        <v>45259</v>
      </c>
      <c r="J4" s="26">
        <v>3566</v>
      </c>
      <c r="K4" s="26">
        <v>596789</v>
      </c>
      <c r="L4" s="26">
        <v>429688</v>
      </c>
      <c r="M4" s="26">
        <v>50273791</v>
      </c>
      <c r="N4" s="26">
        <v>10702751</v>
      </c>
      <c r="O4" s="26">
        <v>39949</v>
      </c>
      <c r="P4" s="26">
        <v>262620</v>
      </c>
      <c r="Q4" s="26">
        <v>2242</v>
      </c>
      <c r="R4" s="26">
        <v>1512</v>
      </c>
      <c r="S4" s="26">
        <v>106052</v>
      </c>
      <c r="T4" s="26">
        <v>7627</v>
      </c>
      <c r="U4" s="26">
        <v>2707290</v>
      </c>
      <c r="V4" s="18"/>
      <c r="W4" s="26">
        <v>1487055</v>
      </c>
      <c r="X4" s="26">
        <v>138484</v>
      </c>
      <c r="Y4" s="12"/>
    </row>
    <row r="5" spans="1:52" ht="12.75" customHeight="1" x14ac:dyDescent="0.2">
      <c r="A5" s="7"/>
      <c r="C5" s="13"/>
      <c r="D5" s="13"/>
      <c r="E5" s="13"/>
      <c r="F5" s="13"/>
      <c r="G5" s="13"/>
      <c r="H5" s="13"/>
      <c r="I5" s="13"/>
      <c r="J5" s="13"/>
      <c r="K5" s="13"/>
      <c r="L5" s="13"/>
      <c r="M5" s="13"/>
      <c r="N5" s="13"/>
      <c r="O5" s="13"/>
      <c r="P5" s="13"/>
      <c r="Q5" s="13"/>
      <c r="R5" s="13"/>
      <c r="S5" s="13"/>
      <c r="T5" s="13"/>
      <c r="U5" s="13"/>
      <c r="V5" s="18"/>
      <c r="W5" s="13"/>
      <c r="X5" s="13"/>
      <c r="Y5" s="12"/>
    </row>
    <row r="6" spans="1:52" ht="12.75" customHeight="1" x14ac:dyDescent="0.2">
      <c r="A6" s="7"/>
      <c r="B6" s="7" t="s">
        <v>1070</v>
      </c>
      <c r="C6" s="26">
        <v>176172</v>
      </c>
      <c r="D6" s="26">
        <v>340065</v>
      </c>
      <c r="E6" s="26">
        <v>678288</v>
      </c>
      <c r="F6" s="26">
        <v>13054</v>
      </c>
      <c r="G6" s="26">
        <v>5050</v>
      </c>
      <c r="H6" s="26">
        <v>306</v>
      </c>
      <c r="I6" s="26">
        <v>36821</v>
      </c>
      <c r="J6" s="26">
        <v>3539</v>
      </c>
      <c r="K6" s="26">
        <v>596789</v>
      </c>
      <c r="L6" s="26">
        <v>387182</v>
      </c>
      <c r="M6" s="26">
        <v>40365111</v>
      </c>
      <c r="N6" s="26">
        <v>8390121</v>
      </c>
      <c r="O6" s="26">
        <v>17657</v>
      </c>
      <c r="P6" s="26">
        <v>158328</v>
      </c>
      <c r="Q6" s="26">
        <v>1242</v>
      </c>
      <c r="R6" s="26">
        <v>12</v>
      </c>
      <c r="S6" s="26">
        <v>8161</v>
      </c>
      <c r="T6" s="26">
        <v>6164</v>
      </c>
      <c r="U6" s="26">
        <v>2155383</v>
      </c>
      <c r="V6" s="18"/>
      <c r="W6" s="26">
        <v>1190670</v>
      </c>
      <c r="X6" s="26">
        <v>129357</v>
      </c>
      <c r="Y6" s="12"/>
    </row>
    <row r="7" spans="1:52" ht="12.75" customHeight="1" x14ac:dyDescent="0.2">
      <c r="A7" s="7"/>
      <c r="B7" s="7" t="s">
        <v>1071</v>
      </c>
      <c r="C7" s="26">
        <v>17954</v>
      </c>
      <c r="D7" s="26">
        <v>104800</v>
      </c>
      <c r="E7" s="26">
        <v>127364</v>
      </c>
      <c r="F7" s="26">
        <v>11076</v>
      </c>
      <c r="G7" s="26">
        <v>15466</v>
      </c>
      <c r="H7" s="26">
        <v>0</v>
      </c>
      <c r="I7" s="26">
        <v>6232</v>
      </c>
      <c r="J7" s="26">
        <v>27</v>
      </c>
      <c r="K7" s="26">
        <v>0</v>
      </c>
      <c r="L7" s="26">
        <v>2505</v>
      </c>
      <c r="M7" s="26">
        <v>6791156</v>
      </c>
      <c r="N7" s="26">
        <v>1729302</v>
      </c>
      <c r="O7" s="26">
        <v>7292</v>
      </c>
      <c r="P7" s="26">
        <v>96441</v>
      </c>
      <c r="Q7" s="26">
        <v>1000</v>
      </c>
      <c r="R7" s="26">
        <v>500</v>
      </c>
      <c r="S7" s="26">
        <v>475</v>
      </c>
      <c r="T7" s="26">
        <v>304</v>
      </c>
      <c r="U7" s="26">
        <v>464737</v>
      </c>
      <c r="V7" s="18"/>
      <c r="W7" s="26">
        <v>267322</v>
      </c>
      <c r="X7" s="26">
        <v>5648</v>
      </c>
      <c r="Y7" s="12"/>
    </row>
    <row r="8" spans="1:52" ht="12.75" customHeight="1" x14ac:dyDescent="0.2">
      <c r="A8" s="7"/>
      <c r="B8" s="7" t="s">
        <v>1072</v>
      </c>
      <c r="C8" s="26">
        <v>1006</v>
      </c>
      <c r="D8" s="26">
        <v>11082</v>
      </c>
      <c r="E8" s="26">
        <v>85647</v>
      </c>
      <c r="F8" s="26">
        <v>50</v>
      </c>
      <c r="G8" s="26">
        <v>2361</v>
      </c>
      <c r="H8" s="26">
        <v>0</v>
      </c>
      <c r="I8" s="26">
        <v>2206</v>
      </c>
      <c r="J8" s="26">
        <v>0</v>
      </c>
      <c r="K8" s="26">
        <v>0</v>
      </c>
      <c r="L8" s="26">
        <v>40001</v>
      </c>
      <c r="M8" s="26">
        <v>2868941</v>
      </c>
      <c r="N8" s="26">
        <v>568350</v>
      </c>
      <c r="O8" s="26">
        <v>0</v>
      </c>
      <c r="P8" s="26">
        <v>7000</v>
      </c>
      <c r="Q8" s="26">
        <v>0</v>
      </c>
      <c r="R8" s="26">
        <v>0</v>
      </c>
      <c r="S8" s="26">
        <v>1100</v>
      </c>
      <c r="T8" s="26">
        <v>1159</v>
      </c>
      <c r="U8" s="26">
        <v>87170</v>
      </c>
      <c r="V8" s="18"/>
      <c r="W8" s="26">
        <v>5710</v>
      </c>
      <c r="X8" s="26">
        <v>1792</v>
      </c>
      <c r="Y8" s="12"/>
    </row>
    <row r="9" spans="1:52" ht="12.75" customHeight="1" x14ac:dyDescent="0.2">
      <c r="A9" s="7"/>
      <c r="B9" s="7" t="s">
        <v>1073</v>
      </c>
      <c r="C9" s="26">
        <v>0</v>
      </c>
      <c r="D9" s="26">
        <v>750</v>
      </c>
      <c r="E9" s="26">
        <v>0</v>
      </c>
      <c r="F9" s="26">
        <v>0</v>
      </c>
      <c r="G9" s="26">
        <v>0</v>
      </c>
      <c r="H9" s="26">
        <v>0</v>
      </c>
      <c r="I9" s="26">
        <v>0</v>
      </c>
      <c r="J9" s="26">
        <v>0</v>
      </c>
      <c r="K9" s="26">
        <v>0</v>
      </c>
      <c r="L9" s="26">
        <v>0</v>
      </c>
      <c r="M9" s="26">
        <v>248583</v>
      </c>
      <c r="N9" s="26">
        <v>14978</v>
      </c>
      <c r="O9" s="26">
        <v>15000</v>
      </c>
      <c r="P9" s="26">
        <v>851</v>
      </c>
      <c r="Q9" s="26">
        <v>0</v>
      </c>
      <c r="R9" s="26">
        <v>1000</v>
      </c>
      <c r="S9" s="26">
        <v>96316</v>
      </c>
      <c r="T9" s="26">
        <v>0</v>
      </c>
      <c r="U9" s="26">
        <v>0</v>
      </c>
      <c r="V9" s="18"/>
      <c r="W9" s="26">
        <v>23353</v>
      </c>
      <c r="X9" s="26">
        <v>1687</v>
      </c>
    </row>
    <row r="10" spans="1:52" ht="12.75" customHeight="1" x14ac:dyDescent="0.2">
      <c r="A10" s="7"/>
      <c r="B10" s="11"/>
      <c r="C10" s="18"/>
      <c r="D10" s="18"/>
      <c r="E10" s="18"/>
      <c r="F10" s="18"/>
      <c r="G10" s="18"/>
      <c r="H10" s="18"/>
      <c r="I10" s="18"/>
      <c r="J10" s="18"/>
      <c r="K10" s="18"/>
      <c r="L10" s="18"/>
      <c r="M10" s="18"/>
      <c r="N10" s="18"/>
      <c r="O10" s="18"/>
      <c r="P10" s="18"/>
      <c r="Q10" s="18"/>
      <c r="R10" s="18"/>
      <c r="S10" s="18"/>
      <c r="T10" s="18"/>
      <c r="U10" s="18"/>
      <c r="V10" s="9"/>
      <c r="W10" s="9"/>
      <c r="X10" s="9"/>
    </row>
    <row r="11" spans="1:52" ht="12.75" customHeight="1" x14ac:dyDescent="0.2">
      <c r="A11" s="7"/>
      <c r="B11" s="7"/>
      <c r="C11" s="18"/>
      <c r="D11" s="18"/>
      <c r="E11" s="18"/>
      <c r="F11" s="18"/>
      <c r="G11" s="18"/>
      <c r="H11" s="18"/>
      <c r="I11" s="18"/>
      <c r="J11" s="18"/>
      <c r="K11" s="18"/>
      <c r="L11" s="18"/>
      <c r="M11" s="18"/>
      <c r="N11" s="18"/>
      <c r="O11" s="18"/>
      <c r="P11" s="18"/>
      <c r="Q11" s="18"/>
      <c r="R11" s="18"/>
      <c r="S11" s="18"/>
      <c r="T11" s="18"/>
      <c r="U11" s="18"/>
      <c r="V11" s="9"/>
      <c r="W11" s="9"/>
      <c r="X11" s="9"/>
    </row>
    <row r="12" spans="1:52" ht="12.75" customHeight="1" x14ac:dyDescent="0.2">
      <c r="A12" s="2" t="s">
        <v>903</v>
      </c>
      <c r="B12" s="2" t="s">
        <v>904</v>
      </c>
      <c r="C12" s="9">
        <v>0</v>
      </c>
      <c r="D12" s="9">
        <v>0</v>
      </c>
      <c r="E12" s="9">
        <v>0</v>
      </c>
      <c r="F12" s="9">
        <v>0</v>
      </c>
      <c r="G12" s="9">
        <v>0</v>
      </c>
      <c r="H12" s="9">
        <v>0</v>
      </c>
      <c r="I12" s="9">
        <v>0</v>
      </c>
      <c r="J12" s="9">
        <v>0</v>
      </c>
      <c r="K12" s="9">
        <v>0</v>
      </c>
      <c r="L12" s="9">
        <v>0</v>
      </c>
      <c r="M12" s="9">
        <v>82874</v>
      </c>
      <c r="N12" s="9">
        <v>10000</v>
      </c>
      <c r="O12" s="9">
        <v>0</v>
      </c>
      <c r="P12" s="9">
        <v>0</v>
      </c>
      <c r="Q12" s="9">
        <v>0</v>
      </c>
      <c r="R12" s="9">
        <v>0</v>
      </c>
      <c r="S12" s="9">
        <v>0</v>
      </c>
      <c r="T12" s="9">
        <v>0</v>
      </c>
      <c r="U12" s="9">
        <v>21000</v>
      </c>
      <c r="V12" s="9"/>
      <c r="W12" s="9">
        <v>0</v>
      </c>
      <c r="X12" s="9">
        <v>0</v>
      </c>
    </row>
    <row r="13" spans="1:52" ht="12.75" customHeight="1" x14ac:dyDescent="0.2">
      <c r="A13" s="2" t="s">
        <v>905</v>
      </c>
      <c r="B13" s="2" t="s">
        <v>906</v>
      </c>
      <c r="C13" s="9">
        <v>0</v>
      </c>
      <c r="D13" s="9">
        <v>0</v>
      </c>
      <c r="E13" s="9">
        <v>0</v>
      </c>
      <c r="F13" s="9">
        <v>0</v>
      </c>
      <c r="G13" s="9">
        <v>0</v>
      </c>
      <c r="H13" s="9">
        <v>0</v>
      </c>
      <c r="I13" s="9">
        <v>241</v>
      </c>
      <c r="J13" s="9">
        <v>0</v>
      </c>
      <c r="K13" s="9">
        <v>0</v>
      </c>
      <c r="L13" s="9">
        <v>0</v>
      </c>
      <c r="M13" s="9">
        <v>215967</v>
      </c>
      <c r="N13" s="9">
        <v>95100</v>
      </c>
      <c r="O13" s="9">
        <v>0</v>
      </c>
      <c r="P13" s="9">
        <v>500</v>
      </c>
      <c r="Q13" s="9">
        <v>0</v>
      </c>
      <c r="R13" s="9">
        <v>0</v>
      </c>
      <c r="S13" s="9">
        <v>0</v>
      </c>
      <c r="T13" s="9">
        <v>0</v>
      </c>
      <c r="U13" s="9">
        <v>0</v>
      </c>
      <c r="V13" s="9"/>
      <c r="W13" s="9">
        <v>10000</v>
      </c>
      <c r="X13" s="9">
        <v>0</v>
      </c>
    </row>
    <row r="14" spans="1:52" ht="12.75" customHeight="1" x14ac:dyDescent="0.2">
      <c r="A14" s="2" t="s">
        <v>665</v>
      </c>
      <c r="B14" s="2" t="s">
        <v>1</v>
      </c>
      <c r="C14" s="9">
        <v>0</v>
      </c>
      <c r="D14" s="9">
        <v>0</v>
      </c>
      <c r="E14" s="9">
        <v>0</v>
      </c>
      <c r="F14" s="9">
        <v>0</v>
      </c>
      <c r="G14" s="9">
        <v>0</v>
      </c>
      <c r="H14" s="9">
        <v>0</v>
      </c>
      <c r="I14" s="9">
        <v>0</v>
      </c>
      <c r="J14" s="9">
        <v>0</v>
      </c>
      <c r="K14" s="9">
        <v>0</v>
      </c>
      <c r="L14" s="9">
        <v>0</v>
      </c>
      <c r="M14" s="9">
        <v>14455</v>
      </c>
      <c r="N14" s="9">
        <v>11190</v>
      </c>
      <c r="O14" s="9">
        <v>0</v>
      </c>
      <c r="P14" s="9">
        <v>0</v>
      </c>
      <c r="Q14" s="9">
        <v>0</v>
      </c>
      <c r="R14" s="9">
        <v>0</v>
      </c>
      <c r="S14" s="9">
        <v>0</v>
      </c>
      <c r="T14" s="9">
        <v>0</v>
      </c>
      <c r="U14" s="9">
        <v>7277</v>
      </c>
      <c r="V14" s="9"/>
      <c r="W14" s="9">
        <v>0</v>
      </c>
      <c r="X14" s="9">
        <v>0</v>
      </c>
    </row>
    <row r="15" spans="1:52" ht="12.75" customHeight="1" x14ac:dyDescent="0.2">
      <c r="A15" s="2" t="s">
        <v>427</v>
      </c>
      <c r="B15" s="2" t="s">
        <v>2</v>
      </c>
      <c r="C15" s="9">
        <v>0</v>
      </c>
      <c r="D15" s="9">
        <v>0</v>
      </c>
      <c r="E15" s="9">
        <v>0</v>
      </c>
      <c r="F15" s="9">
        <v>0</v>
      </c>
      <c r="G15" s="9">
        <v>139</v>
      </c>
      <c r="H15" s="9">
        <v>0</v>
      </c>
      <c r="I15" s="9">
        <v>0</v>
      </c>
      <c r="J15" s="9">
        <v>0</v>
      </c>
      <c r="K15" s="9">
        <v>0</v>
      </c>
      <c r="L15" s="9">
        <v>0</v>
      </c>
      <c r="M15" s="9">
        <v>16138</v>
      </c>
      <c r="N15" s="9">
        <v>0</v>
      </c>
      <c r="O15" s="9">
        <v>0</v>
      </c>
      <c r="P15" s="9">
        <v>0</v>
      </c>
      <c r="Q15" s="9">
        <v>0</v>
      </c>
      <c r="R15" s="9">
        <v>0</v>
      </c>
      <c r="S15" s="9">
        <v>0</v>
      </c>
      <c r="T15" s="9">
        <v>31</v>
      </c>
      <c r="U15" s="9">
        <v>0</v>
      </c>
      <c r="V15" s="9"/>
      <c r="W15" s="9">
        <v>0</v>
      </c>
      <c r="X15" s="9">
        <v>414</v>
      </c>
    </row>
    <row r="16" spans="1:52" ht="12.75" customHeight="1" x14ac:dyDescent="0.2">
      <c r="A16" s="2" t="s">
        <v>1129</v>
      </c>
      <c r="B16" s="2" t="s">
        <v>1130</v>
      </c>
      <c r="C16" s="9">
        <v>0</v>
      </c>
      <c r="D16" s="9">
        <v>0</v>
      </c>
      <c r="E16" s="9">
        <v>0</v>
      </c>
      <c r="F16" s="9">
        <v>0</v>
      </c>
      <c r="G16" s="9">
        <v>0</v>
      </c>
      <c r="H16" s="9">
        <v>0</v>
      </c>
      <c r="I16" s="9">
        <v>0</v>
      </c>
      <c r="J16" s="9">
        <v>0</v>
      </c>
      <c r="K16" s="9">
        <v>0</v>
      </c>
      <c r="L16" s="9">
        <v>0</v>
      </c>
      <c r="M16" s="9">
        <v>6726</v>
      </c>
      <c r="N16" s="9">
        <v>1107</v>
      </c>
      <c r="O16" s="9">
        <v>0</v>
      </c>
      <c r="P16" s="9">
        <v>0</v>
      </c>
      <c r="Q16" s="9">
        <v>0</v>
      </c>
      <c r="R16" s="9">
        <v>0</v>
      </c>
      <c r="S16" s="9">
        <v>0</v>
      </c>
      <c r="T16" s="9">
        <v>0</v>
      </c>
      <c r="U16" s="9">
        <v>2036</v>
      </c>
      <c r="V16" s="9"/>
      <c r="W16" s="9">
        <v>0</v>
      </c>
      <c r="X16" s="9">
        <v>0</v>
      </c>
    </row>
    <row r="17" spans="1:24" ht="12.75" customHeight="1" x14ac:dyDescent="0.2">
      <c r="A17" s="2" t="s">
        <v>435</v>
      </c>
      <c r="B17" s="2" t="s">
        <v>3</v>
      </c>
      <c r="C17" s="9">
        <v>0</v>
      </c>
      <c r="D17" s="9">
        <v>0</v>
      </c>
      <c r="E17" s="9">
        <v>0</v>
      </c>
      <c r="F17" s="9">
        <v>0</v>
      </c>
      <c r="G17" s="9">
        <v>0</v>
      </c>
      <c r="H17" s="9">
        <v>0</v>
      </c>
      <c r="I17" s="9">
        <v>0</v>
      </c>
      <c r="J17" s="9">
        <v>0</v>
      </c>
      <c r="K17" s="9">
        <v>0</v>
      </c>
      <c r="L17" s="9">
        <v>0</v>
      </c>
      <c r="M17" s="9">
        <v>5000</v>
      </c>
      <c r="N17" s="9">
        <v>0</v>
      </c>
      <c r="O17" s="9">
        <v>0</v>
      </c>
      <c r="P17" s="9">
        <v>0</v>
      </c>
      <c r="Q17" s="9">
        <v>0</v>
      </c>
      <c r="R17" s="9">
        <v>0</v>
      </c>
      <c r="S17" s="9">
        <v>0</v>
      </c>
      <c r="T17" s="9">
        <v>0</v>
      </c>
      <c r="U17" s="9">
        <v>0</v>
      </c>
      <c r="V17" s="9"/>
      <c r="W17" s="9">
        <v>0</v>
      </c>
      <c r="X17" s="9">
        <v>0</v>
      </c>
    </row>
    <row r="18" spans="1:24" ht="12.75" customHeight="1" x14ac:dyDescent="0.2">
      <c r="A18" s="2" t="s">
        <v>907</v>
      </c>
      <c r="B18" s="2" t="s">
        <v>908</v>
      </c>
      <c r="C18" s="9">
        <v>919</v>
      </c>
      <c r="D18" s="9">
        <v>0</v>
      </c>
      <c r="E18" s="9">
        <v>0</v>
      </c>
      <c r="F18" s="9">
        <v>0</v>
      </c>
      <c r="G18" s="9">
        <v>0</v>
      </c>
      <c r="H18" s="9">
        <v>0</v>
      </c>
      <c r="I18" s="9">
        <v>0</v>
      </c>
      <c r="J18" s="9">
        <v>0</v>
      </c>
      <c r="K18" s="9">
        <v>0</v>
      </c>
      <c r="L18" s="9">
        <v>0</v>
      </c>
      <c r="M18" s="9">
        <v>90122</v>
      </c>
      <c r="N18" s="9">
        <v>0</v>
      </c>
      <c r="O18" s="9">
        <v>0</v>
      </c>
      <c r="P18" s="9">
        <v>0</v>
      </c>
      <c r="Q18" s="9">
        <v>0</v>
      </c>
      <c r="R18" s="9">
        <v>0</v>
      </c>
      <c r="S18" s="9">
        <v>0</v>
      </c>
      <c r="T18" s="9">
        <v>0</v>
      </c>
      <c r="U18" s="9">
        <v>0</v>
      </c>
      <c r="V18" s="9"/>
      <c r="W18" s="9">
        <v>0</v>
      </c>
      <c r="X18" s="9">
        <v>0</v>
      </c>
    </row>
    <row r="19" spans="1:24" ht="12.75" customHeight="1" x14ac:dyDescent="0.2">
      <c r="A19" s="2" t="s">
        <v>909</v>
      </c>
      <c r="B19" s="2" t="s">
        <v>910</v>
      </c>
      <c r="C19" s="9">
        <v>0</v>
      </c>
      <c r="D19" s="9">
        <v>0</v>
      </c>
      <c r="E19" s="9">
        <v>0</v>
      </c>
      <c r="F19" s="9">
        <v>0</v>
      </c>
      <c r="G19" s="9">
        <v>0</v>
      </c>
      <c r="H19" s="9">
        <v>0</v>
      </c>
      <c r="I19" s="9">
        <v>0</v>
      </c>
      <c r="J19" s="9">
        <v>0</v>
      </c>
      <c r="K19" s="9">
        <v>0</v>
      </c>
      <c r="L19" s="9">
        <v>0</v>
      </c>
      <c r="M19" s="9">
        <v>120721</v>
      </c>
      <c r="N19" s="9">
        <v>22000</v>
      </c>
      <c r="O19" s="9">
        <v>0</v>
      </c>
      <c r="P19" s="9">
        <v>0</v>
      </c>
      <c r="Q19" s="9">
        <v>0</v>
      </c>
      <c r="R19" s="9">
        <v>0</v>
      </c>
      <c r="S19" s="9">
        <v>0</v>
      </c>
      <c r="T19" s="9">
        <v>0</v>
      </c>
      <c r="U19" s="9">
        <v>8000</v>
      </c>
      <c r="V19" s="9"/>
      <c r="W19" s="9">
        <v>0</v>
      </c>
      <c r="X19" s="9">
        <v>0</v>
      </c>
    </row>
    <row r="20" spans="1:24" ht="12.75" customHeight="1" x14ac:dyDescent="0.2">
      <c r="A20" s="2" t="s">
        <v>911</v>
      </c>
      <c r="B20" s="2" t="s">
        <v>912</v>
      </c>
      <c r="C20" s="9">
        <v>0</v>
      </c>
      <c r="D20" s="9">
        <v>0</v>
      </c>
      <c r="E20" s="9">
        <v>0</v>
      </c>
      <c r="F20" s="9">
        <v>0</v>
      </c>
      <c r="G20" s="9">
        <v>0</v>
      </c>
      <c r="H20" s="9">
        <v>0</v>
      </c>
      <c r="I20" s="9">
        <v>0</v>
      </c>
      <c r="J20" s="9">
        <v>0</v>
      </c>
      <c r="K20" s="9">
        <v>0</v>
      </c>
      <c r="L20" s="9">
        <v>0</v>
      </c>
      <c r="M20" s="9">
        <v>16126</v>
      </c>
      <c r="N20" s="9">
        <v>0</v>
      </c>
      <c r="O20" s="9">
        <v>5000</v>
      </c>
      <c r="P20" s="9">
        <v>0</v>
      </c>
      <c r="Q20" s="9">
        <v>0</v>
      </c>
      <c r="R20" s="9">
        <v>0</v>
      </c>
      <c r="S20" s="9">
        <v>0</v>
      </c>
      <c r="T20" s="9">
        <v>0</v>
      </c>
      <c r="U20" s="9">
        <v>0</v>
      </c>
      <c r="V20" s="9"/>
      <c r="W20" s="9">
        <v>0</v>
      </c>
      <c r="X20" s="9">
        <v>0</v>
      </c>
    </row>
    <row r="21" spans="1:24" ht="12.75" customHeight="1" x14ac:dyDescent="0.2">
      <c r="A21" s="2" t="s">
        <v>913</v>
      </c>
      <c r="B21" s="2" t="s">
        <v>914</v>
      </c>
      <c r="C21" s="9">
        <v>0</v>
      </c>
      <c r="D21" s="9">
        <v>0</v>
      </c>
      <c r="E21" s="9">
        <v>0</v>
      </c>
      <c r="F21" s="9">
        <v>0</v>
      </c>
      <c r="G21" s="9">
        <v>0</v>
      </c>
      <c r="H21" s="9">
        <v>0</v>
      </c>
      <c r="I21" s="9">
        <v>0</v>
      </c>
      <c r="J21" s="9">
        <v>0</v>
      </c>
      <c r="K21" s="9">
        <v>0</v>
      </c>
      <c r="L21" s="9">
        <v>0</v>
      </c>
      <c r="M21" s="9">
        <v>6679</v>
      </c>
      <c r="N21" s="9">
        <v>7275</v>
      </c>
      <c r="O21" s="9">
        <v>0</v>
      </c>
      <c r="P21" s="9">
        <v>500</v>
      </c>
      <c r="Q21" s="9">
        <v>0</v>
      </c>
      <c r="R21" s="9">
        <v>0</v>
      </c>
      <c r="S21" s="9">
        <v>0</v>
      </c>
      <c r="T21" s="9">
        <v>0</v>
      </c>
      <c r="U21" s="9">
        <v>0</v>
      </c>
      <c r="V21" s="9"/>
      <c r="W21" s="9">
        <v>0</v>
      </c>
      <c r="X21" s="9">
        <v>0</v>
      </c>
    </row>
    <row r="22" spans="1:24" ht="12.75" customHeight="1" x14ac:dyDescent="0.2">
      <c r="A22" s="2" t="s">
        <v>915</v>
      </c>
      <c r="B22" s="2" t="s">
        <v>916</v>
      </c>
      <c r="C22" s="9">
        <v>0</v>
      </c>
      <c r="D22" s="9">
        <v>3000</v>
      </c>
      <c r="E22" s="9">
        <v>53</v>
      </c>
      <c r="F22" s="9">
        <v>0</v>
      </c>
      <c r="G22" s="9">
        <v>0</v>
      </c>
      <c r="H22" s="9">
        <v>0</v>
      </c>
      <c r="I22" s="9">
        <v>400</v>
      </c>
      <c r="J22" s="9">
        <v>0</v>
      </c>
      <c r="K22" s="9">
        <v>0</v>
      </c>
      <c r="L22" s="9">
        <v>0</v>
      </c>
      <c r="M22" s="9">
        <v>98066</v>
      </c>
      <c r="N22" s="9">
        <v>31000</v>
      </c>
      <c r="O22" s="9">
        <v>0</v>
      </c>
      <c r="P22" s="9">
        <v>2528</v>
      </c>
      <c r="Q22" s="9">
        <v>0</v>
      </c>
      <c r="R22" s="9">
        <v>0</v>
      </c>
      <c r="S22" s="9">
        <v>0</v>
      </c>
      <c r="T22" s="9">
        <v>33</v>
      </c>
      <c r="U22" s="9">
        <v>18297</v>
      </c>
      <c r="V22" s="9"/>
      <c r="W22" s="9">
        <v>0</v>
      </c>
      <c r="X22" s="9">
        <v>0</v>
      </c>
    </row>
    <row r="23" spans="1:24" ht="12.75" customHeight="1" x14ac:dyDescent="0.2">
      <c r="A23" s="2" t="s">
        <v>917</v>
      </c>
      <c r="B23" s="2" t="s">
        <v>918</v>
      </c>
      <c r="C23" s="9">
        <v>0</v>
      </c>
      <c r="D23" s="9">
        <v>0</v>
      </c>
      <c r="E23" s="9">
        <v>0</v>
      </c>
      <c r="F23" s="9">
        <v>0</v>
      </c>
      <c r="G23" s="9">
        <v>0</v>
      </c>
      <c r="H23" s="9">
        <v>0</v>
      </c>
      <c r="I23" s="9">
        <v>0</v>
      </c>
      <c r="J23" s="9">
        <v>0</v>
      </c>
      <c r="K23" s="9">
        <v>0</v>
      </c>
      <c r="L23" s="9">
        <v>0</v>
      </c>
      <c r="M23" s="9">
        <v>26074</v>
      </c>
      <c r="N23" s="9">
        <v>0</v>
      </c>
      <c r="O23" s="9">
        <v>0</v>
      </c>
      <c r="P23" s="9">
        <v>0</v>
      </c>
      <c r="Q23" s="9">
        <v>0</v>
      </c>
      <c r="R23" s="9">
        <v>0</v>
      </c>
      <c r="S23" s="9">
        <v>0</v>
      </c>
      <c r="T23" s="9">
        <v>0</v>
      </c>
      <c r="U23" s="9">
        <v>0</v>
      </c>
      <c r="V23" s="9"/>
      <c r="W23" s="9">
        <v>0</v>
      </c>
      <c r="X23" s="9">
        <v>5700</v>
      </c>
    </row>
    <row r="24" spans="1:24" ht="12.75" customHeight="1" x14ac:dyDescent="0.2">
      <c r="A24" s="2" t="s">
        <v>666</v>
      </c>
      <c r="B24" s="2" t="s">
        <v>4</v>
      </c>
      <c r="C24" s="9">
        <v>0</v>
      </c>
      <c r="D24" s="9">
        <v>0</v>
      </c>
      <c r="E24" s="9">
        <v>0</v>
      </c>
      <c r="F24" s="9">
        <v>0</v>
      </c>
      <c r="G24" s="9">
        <v>0</v>
      </c>
      <c r="H24" s="9">
        <v>0</v>
      </c>
      <c r="I24" s="9">
        <v>0</v>
      </c>
      <c r="J24" s="9">
        <v>0</v>
      </c>
      <c r="K24" s="9">
        <v>0</v>
      </c>
      <c r="L24" s="9">
        <v>0</v>
      </c>
      <c r="M24" s="9">
        <v>0</v>
      </c>
      <c r="N24" s="9">
        <v>0</v>
      </c>
      <c r="O24" s="9">
        <v>0</v>
      </c>
      <c r="P24" s="9">
        <v>0</v>
      </c>
      <c r="Q24" s="9">
        <v>0</v>
      </c>
      <c r="R24" s="9">
        <v>0</v>
      </c>
      <c r="S24" s="9">
        <v>0</v>
      </c>
      <c r="T24" s="9">
        <v>0</v>
      </c>
      <c r="U24" s="9">
        <v>0</v>
      </c>
      <c r="V24" s="9"/>
      <c r="W24" s="9">
        <v>0</v>
      </c>
      <c r="X24" s="9">
        <v>0</v>
      </c>
    </row>
    <row r="25" spans="1:24" ht="12.75" customHeight="1" x14ac:dyDescent="0.2">
      <c r="A25" s="2" t="s">
        <v>607</v>
      </c>
      <c r="B25" s="2" t="s">
        <v>5</v>
      </c>
      <c r="C25" s="9">
        <v>0</v>
      </c>
      <c r="D25" s="9">
        <v>5000</v>
      </c>
      <c r="E25" s="9">
        <v>0</v>
      </c>
      <c r="F25" s="9">
        <v>0</v>
      </c>
      <c r="G25" s="9">
        <v>0</v>
      </c>
      <c r="H25" s="9">
        <v>0</v>
      </c>
      <c r="I25" s="9">
        <v>0</v>
      </c>
      <c r="J25" s="9">
        <v>0</v>
      </c>
      <c r="K25" s="9">
        <v>0</v>
      </c>
      <c r="L25" s="9">
        <v>0</v>
      </c>
      <c r="M25" s="9">
        <v>31302</v>
      </c>
      <c r="N25" s="9">
        <v>44500</v>
      </c>
      <c r="O25" s="9">
        <v>2000</v>
      </c>
      <c r="P25" s="9">
        <v>0</v>
      </c>
      <c r="Q25" s="9">
        <v>0</v>
      </c>
      <c r="R25" s="9">
        <v>0</v>
      </c>
      <c r="S25" s="9">
        <v>0</v>
      </c>
      <c r="T25" s="9">
        <v>0</v>
      </c>
      <c r="U25" s="9">
        <v>1500</v>
      </c>
      <c r="V25" s="9"/>
      <c r="W25" s="9">
        <v>0</v>
      </c>
      <c r="X25" s="9">
        <v>0</v>
      </c>
    </row>
    <row r="26" spans="1:24" ht="12.75" customHeight="1" x14ac:dyDescent="0.2">
      <c r="A26" s="2" t="s">
        <v>534</v>
      </c>
      <c r="B26" s="2" t="s">
        <v>6</v>
      </c>
      <c r="C26" s="9">
        <v>0</v>
      </c>
      <c r="D26" s="9">
        <v>0</v>
      </c>
      <c r="E26" s="9">
        <v>0</v>
      </c>
      <c r="F26" s="9">
        <v>0</v>
      </c>
      <c r="G26" s="9">
        <v>0</v>
      </c>
      <c r="H26" s="9">
        <v>0</v>
      </c>
      <c r="I26" s="9">
        <v>0</v>
      </c>
      <c r="J26" s="9">
        <v>0</v>
      </c>
      <c r="K26" s="9">
        <v>0</v>
      </c>
      <c r="L26" s="9">
        <v>0</v>
      </c>
      <c r="M26" s="9">
        <v>4000</v>
      </c>
      <c r="N26" s="9">
        <v>0</v>
      </c>
      <c r="O26" s="9">
        <v>0</v>
      </c>
      <c r="P26" s="9">
        <v>0</v>
      </c>
      <c r="Q26" s="9">
        <v>0</v>
      </c>
      <c r="R26" s="9">
        <v>0</v>
      </c>
      <c r="S26" s="9">
        <v>0</v>
      </c>
      <c r="T26" s="9">
        <v>0</v>
      </c>
      <c r="U26" s="9">
        <v>0</v>
      </c>
      <c r="V26" s="9"/>
      <c r="W26" s="9">
        <v>0</v>
      </c>
      <c r="X26" s="9">
        <v>0</v>
      </c>
    </row>
    <row r="27" spans="1:24" ht="12.75" customHeight="1" x14ac:dyDescent="0.2">
      <c r="A27" s="2" t="s">
        <v>777</v>
      </c>
      <c r="B27" s="2" t="s">
        <v>871</v>
      </c>
      <c r="C27" s="9">
        <v>0</v>
      </c>
      <c r="D27" s="9">
        <v>0</v>
      </c>
      <c r="E27" s="9">
        <v>0</v>
      </c>
      <c r="F27" s="9">
        <v>0</v>
      </c>
      <c r="G27" s="9">
        <v>0</v>
      </c>
      <c r="H27" s="9">
        <v>0</v>
      </c>
      <c r="I27" s="9">
        <v>0</v>
      </c>
      <c r="J27" s="9">
        <v>0</v>
      </c>
      <c r="K27" s="9">
        <v>0</v>
      </c>
      <c r="L27" s="9">
        <v>0</v>
      </c>
      <c r="M27" s="9">
        <v>20234</v>
      </c>
      <c r="N27" s="9">
        <v>11775</v>
      </c>
      <c r="O27" s="9">
        <v>0</v>
      </c>
      <c r="P27" s="9">
        <v>0</v>
      </c>
      <c r="Q27" s="9">
        <v>0</v>
      </c>
      <c r="R27" s="9">
        <v>0</v>
      </c>
      <c r="S27" s="9">
        <v>0</v>
      </c>
      <c r="T27" s="9">
        <v>0</v>
      </c>
      <c r="U27" s="9">
        <v>0</v>
      </c>
      <c r="V27" s="9"/>
      <c r="W27" s="9">
        <v>0</v>
      </c>
      <c r="X27" s="9">
        <v>0</v>
      </c>
    </row>
    <row r="28" spans="1:24" ht="12.75" customHeight="1" x14ac:dyDescent="0.2">
      <c r="A28" s="2" t="s">
        <v>406</v>
      </c>
      <c r="B28" s="2" t="s">
        <v>7</v>
      </c>
      <c r="C28" s="9">
        <v>0</v>
      </c>
      <c r="D28" s="9">
        <v>0</v>
      </c>
      <c r="E28" s="9">
        <v>0</v>
      </c>
      <c r="F28" s="9">
        <v>0</v>
      </c>
      <c r="G28" s="9">
        <v>23</v>
      </c>
      <c r="H28" s="9">
        <v>0</v>
      </c>
      <c r="I28" s="9">
        <v>0</v>
      </c>
      <c r="J28" s="9">
        <v>0</v>
      </c>
      <c r="K28" s="9">
        <v>0</v>
      </c>
      <c r="L28" s="9">
        <v>0</v>
      </c>
      <c r="M28" s="9">
        <v>0</v>
      </c>
      <c r="N28" s="9">
        <v>0</v>
      </c>
      <c r="O28" s="9">
        <v>0</v>
      </c>
      <c r="P28" s="9">
        <v>0</v>
      </c>
      <c r="Q28" s="9">
        <v>0</v>
      </c>
      <c r="R28" s="9">
        <v>0</v>
      </c>
      <c r="S28" s="9">
        <v>0</v>
      </c>
      <c r="T28" s="9">
        <v>0</v>
      </c>
      <c r="U28" s="9">
        <v>0</v>
      </c>
      <c r="V28" s="9"/>
      <c r="W28" s="9">
        <v>6881</v>
      </c>
      <c r="X28" s="9">
        <v>0</v>
      </c>
    </row>
    <row r="29" spans="1:24" ht="12.75" customHeight="1" x14ac:dyDescent="0.2">
      <c r="A29" s="2" t="s">
        <v>639</v>
      </c>
      <c r="B29" s="2" t="s">
        <v>8</v>
      </c>
      <c r="C29" s="9">
        <v>0</v>
      </c>
      <c r="D29" s="9">
        <v>0</v>
      </c>
      <c r="E29" s="9">
        <v>0</v>
      </c>
      <c r="F29" s="9">
        <v>0</v>
      </c>
      <c r="G29" s="9">
        <v>0</v>
      </c>
      <c r="H29" s="9">
        <v>0</v>
      </c>
      <c r="I29" s="9">
        <v>0</v>
      </c>
      <c r="J29" s="9">
        <v>0</v>
      </c>
      <c r="K29" s="9">
        <v>0</v>
      </c>
      <c r="L29" s="9">
        <v>0</v>
      </c>
      <c r="M29" s="9">
        <v>1100</v>
      </c>
      <c r="N29" s="9">
        <v>0</v>
      </c>
      <c r="O29" s="9">
        <v>0</v>
      </c>
      <c r="P29" s="9">
        <v>0</v>
      </c>
      <c r="Q29" s="9">
        <v>0</v>
      </c>
      <c r="R29" s="9">
        <v>0</v>
      </c>
      <c r="S29" s="9">
        <v>0</v>
      </c>
      <c r="T29" s="9">
        <v>0</v>
      </c>
      <c r="U29" s="9">
        <v>0</v>
      </c>
      <c r="V29" s="9"/>
      <c r="W29" s="9">
        <v>0</v>
      </c>
      <c r="X29" s="9">
        <v>0</v>
      </c>
    </row>
    <row r="30" spans="1:24" ht="12.75" customHeight="1" x14ac:dyDescent="0.2">
      <c r="A30" s="2" t="s">
        <v>919</v>
      </c>
      <c r="B30" s="2" t="s">
        <v>920</v>
      </c>
      <c r="C30" s="9">
        <v>0</v>
      </c>
      <c r="D30" s="9">
        <v>0</v>
      </c>
      <c r="E30" s="9">
        <v>0</v>
      </c>
      <c r="F30" s="9">
        <v>0</v>
      </c>
      <c r="G30" s="9">
        <v>0</v>
      </c>
      <c r="H30" s="9">
        <v>0</v>
      </c>
      <c r="I30" s="9">
        <v>0</v>
      </c>
      <c r="J30" s="9">
        <v>0</v>
      </c>
      <c r="K30" s="9">
        <v>0</v>
      </c>
      <c r="L30" s="9">
        <v>0</v>
      </c>
      <c r="M30" s="9">
        <v>23684</v>
      </c>
      <c r="N30" s="9">
        <v>0</v>
      </c>
      <c r="O30" s="9">
        <v>0</v>
      </c>
      <c r="P30" s="9">
        <v>0</v>
      </c>
      <c r="Q30" s="9">
        <v>0</v>
      </c>
      <c r="R30" s="9">
        <v>0</v>
      </c>
      <c r="S30" s="9">
        <v>0</v>
      </c>
      <c r="T30" s="9">
        <v>0</v>
      </c>
      <c r="U30" s="9">
        <v>0</v>
      </c>
      <c r="V30" s="9"/>
      <c r="W30" s="9">
        <v>0</v>
      </c>
      <c r="X30" s="9">
        <v>0</v>
      </c>
    </row>
    <row r="31" spans="1:24" ht="12.75" customHeight="1" x14ac:dyDescent="0.2">
      <c r="A31" s="2" t="s">
        <v>921</v>
      </c>
      <c r="B31" s="2" t="s">
        <v>922</v>
      </c>
      <c r="C31" s="9">
        <v>0</v>
      </c>
      <c r="D31" s="9">
        <v>0</v>
      </c>
      <c r="E31" s="9">
        <v>0</v>
      </c>
      <c r="F31" s="9">
        <v>0</v>
      </c>
      <c r="G31" s="9">
        <v>0</v>
      </c>
      <c r="H31" s="9">
        <v>0</v>
      </c>
      <c r="I31" s="9">
        <v>0</v>
      </c>
      <c r="J31" s="9">
        <v>0</v>
      </c>
      <c r="K31" s="9">
        <v>0</v>
      </c>
      <c r="L31" s="9">
        <v>0</v>
      </c>
      <c r="M31" s="9">
        <v>9160</v>
      </c>
      <c r="N31" s="9">
        <v>0</v>
      </c>
      <c r="O31" s="9">
        <v>0</v>
      </c>
      <c r="P31" s="9">
        <v>0</v>
      </c>
      <c r="Q31" s="9">
        <v>0</v>
      </c>
      <c r="R31" s="9">
        <v>0</v>
      </c>
      <c r="S31" s="9">
        <v>0</v>
      </c>
      <c r="T31" s="9">
        <v>0</v>
      </c>
      <c r="U31" s="9">
        <v>0</v>
      </c>
      <c r="V31" s="9"/>
      <c r="W31" s="9">
        <v>0</v>
      </c>
      <c r="X31" s="9">
        <v>0</v>
      </c>
    </row>
    <row r="32" spans="1:24" ht="12.75" customHeight="1" x14ac:dyDescent="0.2">
      <c r="A32" s="2" t="s">
        <v>923</v>
      </c>
      <c r="B32" s="2" t="s">
        <v>924</v>
      </c>
      <c r="C32" s="9">
        <v>0</v>
      </c>
      <c r="D32" s="9">
        <v>0</v>
      </c>
      <c r="E32" s="9">
        <v>0</v>
      </c>
      <c r="F32" s="9">
        <v>0</v>
      </c>
      <c r="G32" s="9">
        <v>0</v>
      </c>
      <c r="H32" s="9">
        <v>0</v>
      </c>
      <c r="I32" s="9">
        <v>0</v>
      </c>
      <c r="J32" s="9">
        <v>0</v>
      </c>
      <c r="K32" s="9">
        <v>0</v>
      </c>
      <c r="L32" s="9">
        <v>0</v>
      </c>
      <c r="M32" s="9">
        <v>0</v>
      </c>
      <c r="N32" s="9">
        <v>0</v>
      </c>
      <c r="O32" s="9">
        <v>0</v>
      </c>
      <c r="P32" s="9">
        <v>0</v>
      </c>
      <c r="Q32" s="9">
        <v>0</v>
      </c>
      <c r="R32" s="9">
        <v>0</v>
      </c>
      <c r="S32" s="9">
        <v>0</v>
      </c>
      <c r="T32" s="9">
        <v>0</v>
      </c>
      <c r="U32" s="9">
        <v>0</v>
      </c>
      <c r="V32" s="9"/>
      <c r="W32" s="9">
        <v>0</v>
      </c>
      <c r="X32" s="9">
        <v>0</v>
      </c>
    </row>
    <row r="33" spans="1:24" ht="12.75" customHeight="1" x14ac:dyDescent="0.2">
      <c r="A33" s="2" t="s">
        <v>724</v>
      </c>
      <c r="B33" s="2" t="s">
        <v>848</v>
      </c>
      <c r="C33" s="9">
        <v>0</v>
      </c>
      <c r="D33" s="9">
        <v>0</v>
      </c>
      <c r="E33" s="9">
        <v>0</v>
      </c>
      <c r="F33" s="9">
        <v>0</v>
      </c>
      <c r="G33" s="9">
        <v>0</v>
      </c>
      <c r="H33" s="9">
        <v>0</v>
      </c>
      <c r="I33" s="9">
        <v>0</v>
      </c>
      <c r="J33" s="9">
        <v>0</v>
      </c>
      <c r="K33" s="9">
        <v>0</v>
      </c>
      <c r="L33" s="9">
        <v>0</v>
      </c>
      <c r="M33" s="9">
        <v>30000</v>
      </c>
      <c r="N33" s="9">
        <v>20000</v>
      </c>
      <c r="O33" s="9">
        <v>0</v>
      </c>
      <c r="P33" s="9">
        <v>0</v>
      </c>
      <c r="Q33" s="9">
        <v>0</v>
      </c>
      <c r="R33" s="9">
        <v>0</v>
      </c>
      <c r="S33" s="9">
        <v>0</v>
      </c>
      <c r="T33" s="9">
        <v>0</v>
      </c>
      <c r="U33" s="9">
        <v>0</v>
      </c>
      <c r="V33" s="9"/>
      <c r="W33" s="9">
        <v>0</v>
      </c>
      <c r="X33" s="9">
        <v>0</v>
      </c>
    </row>
    <row r="34" spans="1:24" ht="12.75" customHeight="1" x14ac:dyDescent="0.2">
      <c r="A34" s="2" t="s">
        <v>725</v>
      </c>
      <c r="B34" s="2" t="s">
        <v>9</v>
      </c>
      <c r="C34" s="9">
        <v>5000</v>
      </c>
      <c r="D34" s="9">
        <v>0</v>
      </c>
      <c r="E34" s="9">
        <v>52654</v>
      </c>
      <c r="F34" s="9">
        <v>0</v>
      </c>
      <c r="G34" s="9">
        <v>0</v>
      </c>
      <c r="H34" s="9">
        <v>0</v>
      </c>
      <c r="I34" s="9">
        <v>0</v>
      </c>
      <c r="J34" s="9">
        <v>0</v>
      </c>
      <c r="K34" s="9">
        <v>0</v>
      </c>
      <c r="L34" s="9">
        <v>0</v>
      </c>
      <c r="M34" s="9">
        <v>148000</v>
      </c>
      <c r="N34" s="9">
        <v>67500</v>
      </c>
      <c r="O34" s="9">
        <v>0</v>
      </c>
      <c r="P34" s="9">
        <v>0</v>
      </c>
      <c r="Q34" s="9">
        <v>0</v>
      </c>
      <c r="R34" s="9">
        <v>0</v>
      </c>
      <c r="S34" s="9">
        <v>0</v>
      </c>
      <c r="T34" s="9">
        <v>120</v>
      </c>
      <c r="U34" s="9">
        <v>0</v>
      </c>
      <c r="V34" s="9"/>
      <c r="W34" s="9">
        <v>8500</v>
      </c>
      <c r="X34" s="9">
        <v>0</v>
      </c>
    </row>
    <row r="35" spans="1:24" ht="12.75" customHeight="1" x14ac:dyDescent="0.2">
      <c r="A35" s="2" t="s">
        <v>690</v>
      </c>
      <c r="B35" s="2" t="s">
        <v>10</v>
      </c>
      <c r="C35" s="9">
        <v>0</v>
      </c>
      <c r="D35" s="9">
        <v>0</v>
      </c>
      <c r="E35" s="9">
        <v>3883</v>
      </c>
      <c r="F35" s="9">
        <v>0</v>
      </c>
      <c r="G35" s="9">
        <v>1100</v>
      </c>
      <c r="H35" s="9">
        <v>0</v>
      </c>
      <c r="I35" s="9">
        <v>0</v>
      </c>
      <c r="J35" s="9">
        <v>0</v>
      </c>
      <c r="K35" s="9">
        <v>0</v>
      </c>
      <c r="L35" s="9">
        <v>0</v>
      </c>
      <c r="M35" s="9">
        <v>400029</v>
      </c>
      <c r="N35" s="9">
        <v>63000</v>
      </c>
      <c r="O35" s="9">
        <v>0</v>
      </c>
      <c r="P35" s="9">
        <v>500</v>
      </c>
      <c r="Q35" s="9">
        <v>0</v>
      </c>
      <c r="R35" s="9">
        <v>0</v>
      </c>
      <c r="S35" s="9">
        <v>0</v>
      </c>
      <c r="T35" s="9">
        <v>0</v>
      </c>
      <c r="U35" s="9">
        <v>0</v>
      </c>
      <c r="V35" s="9"/>
      <c r="W35" s="9">
        <v>0</v>
      </c>
      <c r="X35" s="9">
        <v>0</v>
      </c>
    </row>
    <row r="36" spans="1:24" ht="12.75" customHeight="1" x14ac:dyDescent="0.2">
      <c r="A36" s="2" t="s">
        <v>428</v>
      </c>
      <c r="B36" s="2" t="s">
        <v>11</v>
      </c>
      <c r="C36" s="9">
        <v>0</v>
      </c>
      <c r="D36" s="9">
        <v>0</v>
      </c>
      <c r="E36" s="9">
        <v>0</v>
      </c>
      <c r="F36" s="9">
        <v>0</v>
      </c>
      <c r="G36" s="9">
        <v>0</v>
      </c>
      <c r="H36" s="9">
        <v>0</v>
      </c>
      <c r="I36" s="9">
        <v>0</v>
      </c>
      <c r="J36" s="9">
        <v>0</v>
      </c>
      <c r="K36" s="9">
        <v>0</v>
      </c>
      <c r="L36" s="9">
        <v>0</v>
      </c>
      <c r="M36" s="9">
        <v>29000</v>
      </c>
      <c r="N36" s="9">
        <v>0</v>
      </c>
      <c r="O36" s="9">
        <v>0</v>
      </c>
      <c r="P36" s="9">
        <v>0</v>
      </c>
      <c r="Q36" s="9">
        <v>0</v>
      </c>
      <c r="R36" s="9">
        <v>0</v>
      </c>
      <c r="S36" s="9">
        <v>0</v>
      </c>
      <c r="T36" s="9">
        <v>0</v>
      </c>
      <c r="U36" s="9">
        <v>0</v>
      </c>
      <c r="V36" s="9"/>
      <c r="W36" s="9">
        <v>0</v>
      </c>
      <c r="X36" s="9">
        <v>0</v>
      </c>
    </row>
    <row r="37" spans="1:24" ht="12.75" customHeight="1" x14ac:dyDescent="0.2">
      <c r="A37" s="2" t="s">
        <v>475</v>
      </c>
      <c r="B37" s="2" t="s">
        <v>12</v>
      </c>
      <c r="C37" s="9">
        <v>0</v>
      </c>
      <c r="D37" s="9">
        <v>0</v>
      </c>
      <c r="E37" s="9">
        <v>0</v>
      </c>
      <c r="F37" s="9">
        <v>0</v>
      </c>
      <c r="G37" s="9">
        <v>0</v>
      </c>
      <c r="H37" s="9">
        <v>0</v>
      </c>
      <c r="I37" s="9">
        <v>0</v>
      </c>
      <c r="J37" s="9">
        <v>0</v>
      </c>
      <c r="K37" s="9">
        <v>0</v>
      </c>
      <c r="L37" s="9">
        <v>0</v>
      </c>
      <c r="M37" s="9">
        <v>119825</v>
      </c>
      <c r="N37" s="9">
        <v>5205</v>
      </c>
      <c r="O37" s="9">
        <v>0</v>
      </c>
      <c r="P37" s="9">
        <v>0</v>
      </c>
      <c r="Q37" s="9">
        <v>0</v>
      </c>
      <c r="R37" s="9">
        <v>0</v>
      </c>
      <c r="S37" s="9">
        <v>0</v>
      </c>
      <c r="T37" s="9">
        <v>0</v>
      </c>
      <c r="U37" s="9">
        <v>0</v>
      </c>
      <c r="V37" s="9"/>
      <c r="W37" s="9">
        <v>0</v>
      </c>
      <c r="X37" s="9">
        <v>0</v>
      </c>
    </row>
    <row r="38" spans="1:24" ht="12.75" customHeight="1" x14ac:dyDescent="0.2">
      <c r="A38" s="2" t="s">
        <v>497</v>
      </c>
      <c r="B38" s="2" t="s">
        <v>832</v>
      </c>
      <c r="C38" s="9">
        <v>0</v>
      </c>
      <c r="D38" s="9">
        <v>0</v>
      </c>
      <c r="E38" s="9">
        <v>0</v>
      </c>
      <c r="F38" s="9">
        <v>0</v>
      </c>
      <c r="G38" s="9">
        <v>0</v>
      </c>
      <c r="H38" s="9">
        <v>0</v>
      </c>
      <c r="I38" s="9">
        <v>0</v>
      </c>
      <c r="J38" s="9">
        <v>0</v>
      </c>
      <c r="K38" s="9">
        <v>0</v>
      </c>
      <c r="L38" s="9">
        <v>0</v>
      </c>
      <c r="M38" s="9">
        <v>0</v>
      </c>
      <c r="N38" s="9">
        <v>0</v>
      </c>
      <c r="O38" s="9">
        <v>0</v>
      </c>
      <c r="P38" s="9">
        <v>0</v>
      </c>
      <c r="Q38" s="9">
        <v>0</v>
      </c>
      <c r="R38" s="9">
        <v>0</v>
      </c>
      <c r="S38" s="9">
        <v>0</v>
      </c>
      <c r="T38" s="9">
        <v>0</v>
      </c>
      <c r="U38" s="9">
        <v>0</v>
      </c>
      <c r="V38" s="9"/>
      <c r="W38" s="9">
        <v>0</v>
      </c>
      <c r="X38" s="9">
        <v>0</v>
      </c>
    </row>
    <row r="39" spans="1:24" ht="12.75" customHeight="1" x14ac:dyDescent="0.2">
      <c r="A39" s="2" t="s">
        <v>608</v>
      </c>
      <c r="B39" s="2" t="s">
        <v>13</v>
      </c>
      <c r="C39" s="9">
        <v>0</v>
      </c>
      <c r="D39" s="9">
        <v>0</v>
      </c>
      <c r="E39" s="9">
        <v>0</v>
      </c>
      <c r="F39" s="9">
        <v>0</v>
      </c>
      <c r="G39" s="9">
        <v>0</v>
      </c>
      <c r="H39" s="9">
        <v>0</v>
      </c>
      <c r="I39" s="9">
        <v>0</v>
      </c>
      <c r="J39" s="9">
        <v>0</v>
      </c>
      <c r="K39" s="9">
        <v>0</v>
      </c>
      <c r="L39" s="9">
        <v>0</v>
      </c>
      <c r="M39" s="9">
        <v>23813</v>
      </c>
      <c r="N39" s="9">
        <v>14300</v>
      </c>
      <c r="O39" s="9">
        <v>0</v>
      </c>
      <c r="P39" s="9">
        <v>0</v>
      </c>
      <c r="Q39" s="9">
        <v>0</v>
      </c>
      <c r="R39" s="9">
        <v>0</v>
      </c>
      <c r="S39" s="9">
        <v>0</v>
      </c>
      <c r="T39" s="9">
        <v>0</v>
      </c>
      <c r="U39" s="9">
        <v>17200</v>
      </c>
      <c r="V39" s="9"/>
      <c r="W39" s="9">
        <v>6000</v>
      </c>
      <c r="X39" s="9">
        <v>0</v>
      </c>
    </row>
    <row r="40" spans="1:24" ht="12.75" customHeight="1" x14ac:dyDescent="0.2">
      <c r="A40" s="2" t="s">
        <v>391</v>
      </c>
      <c r="B40" s="2" t="s">
        <v>825</v>
      </c>
      <c r="C40" s="9">
        <v>0</v>
      </c>
      <c r="D40" s="9">
        <v>0</v>
      </c>
      <c r="E40" s="9">
        <v>0</v>
      </c>
      <c r="F40" s="9">
        <v>0</v>
      </c>
      <c r="G40" s="9">
        <v>0</v>
      </c>
      <c r="H40" s="9">
        <v>0</v>
      </c>
      <c r="I40" s="9">
        <v>269</v>
      </c>
      <c r="J40" s="9">
        <v>0</v>
      </c>
      <c r="K40" s="9">
        <v>0</v>
      </c>
      <c r="L40" s="9">
        <v>0</v>
      </c>
      <c r="M40" s="9">
        <v>60000</v>
      </c>
      <c r="N40" s="9">
        <v>20000</v>
      </c>
      <c r="O40" s="9">
        <v>0</v>
      </c>
      <c r="P40" s="9">
        <v>0</v>
      </c>
      <c r="Q40" s="9">
        <v>0</v>
      </c>
      <c r="R40" s="9">
        <v>0</v>
      </c>
      <c r="S40" s="9">
        <v>0</v>
      </c>
      <c r="T40" s="9">
        <v>0</v>
      </c>
      <c r="U40" s="9">
        <v>0</v>
      </c>
      <c r="V40" s="9"/>
      <c r="W40" s="9">
        <v>10100</v>
      </c>
      <c r="X40" s="9">
        <v>0</v>
      </c>
    </row>
    <row r="41" spans="1:24" ht="12.75" customHeight="1" x14ac:dyDescent="0.2">
      <c r="A41" s="2" t="s">
        <v>1077</v>
      </c>
      <c r="B41" s="2" t="s">
        <v>1078</v>
      </c>
      <c r="C41" s="9">
        <v>0</v>
      </c>
      <c r="D41" s="9">
        <v>0</v>
      </c>
      <c r="E41" s="9">
        <v>0</v>
      </c>
      <c r="F41" s="9">
        <v>0</v>
      </c>
      <c r="G41" s="9">
        <v>0</v>
      </c>
      <c r="H41" s="9">
        <v>0</v>
      </c>
      <c r="I41" s="9">
        <v>0</v>
      </c>
      <c r="J41" s="9">
        <v>0</v>
      </c>
      <c r="K41" s="9">
        <v>0</v>
      </c>
      <c r="L41" s="9">
        <v>0</v>
      </c>
      <c r="M41" s="9">
        <v>0</v>
      </c>
      <c r="N41" s="9">
        <v>0</v>
      </c>
      <c r="O41" s="9">
        <v>0</v>
      </c>
      <c r="P41" s="9">
        <v>0</v>
      </c>
      <c r="Q41" s="9">
        <v>0</v>
      </c>
      <c r="R41" s="9">
        <v>0</v>
      </c>
      <c r="S41" s="9">
        <v>0</v>
      </c>
      <c r="T41" s="9">
        <v>0</v>
      </c>
      <c r="U41" s="9">
        <v>0</v>
      </c>
      <c r="V41" s="9"/>
      <c r="W41" s="9">
        <v>0</v>
      </c>
      <c r="X41" s="9">
        <v>0</v>
      </c>
    </row>
    <row r="42" spans="1:24" ht="12.75" customHeight="1" x14ac:dyDescent="0.2">
      <c r="A42" s="2" t="s">
        <v>1075</v>
      </c>
      <c r="B42" s="2" t="s">
        <v>1076</v>
      </c>
      <c r="C42" s="9">
        <v>0</v>
      </c>
      <c r="D42" s="9">
        <v>0</v>
      </c>
      <c r="E42" s="9">
        <v>0</v>
      </c>
      <c r="F42" s="9">
        <v>0</v>
      </c>
      <c r="G42" s="9">
        <v>0</v>
      </c>
      <c r="H42" s="9">
        <v>0</v>
      </c>
      <c r="I42" s="9">
        <v>0</v>
      </c>
      <c r="J42" s="9">
        <v>0</v>
      </c>
      <c r="K42" s="9">
        <v>0</v>
      </c>
      <c r="L42" s="9">
        <v>0</v>
      </c>
      <c r="M42" s="9">
        <v>248246</v>
      </c>
      <c r="N42" s="9">
        <v>21500</v>
      </c>
      <c r="O42" s="9">
        <v>0</v>
      </c>
      <c r="P42" s="9">
        <v>0</v>
      </c>
      <c r="Q42" s="9">
        <v>0</v>
      </c>
      <c r="R42" s="9">
        <v>0</v>
      </c>
      <c r="S42" s="9">
        <v>0</v>
      </c>
      <c r="T42" s="9">
        <v>0</v>
      </c>
      <c r="U42" s="9">
        <v>0</v>
      </c>
      <c r="V42" s="9"/>
      <c r="W42" s="9">
        <v>0</v>
      </c>
      <c r="X42" s="9">
        <v>0</v>
      </c>
    </row>
    <row r="43" spans="1:24" ht="12.75" customHeight="1" x14ac:dyDescent="0.2">
      <c r="A43" s="2" t="s">
        <v>783</v>
      </c>
      <c r="B43" s="2" t="s">
        <v>876</v>
      </c>
      <c r="C43" s="9">
        <v>0</v>
      </c>
      <c r="D43" s="9">
        <v>0</v>
      </c>
      <c r="E43" s="9">
        <v>0</v>
      </c>
      <c r="F43" s="9">
        <v>0</v>
      </c>
      <c r="G43" s="9">
        <v>0</v>
      </c>
      <c r="H43" s="9">
        <v>0</v>
      </c>
      <c r="I43" s="9">
        <v>0</v>
      </c>
      <c r="J43" s="9">
        <v>0</v>
      </c>
      <c r="K43" s="9">
        <v>0</v>
      </c>
      <c r="L43" s="9">
        <v>0</v>
      </c>
      <c r="M43" s="9">
        <v>10335</v>
      </c>
      <c r="N43" s="9">
        <v>0</v>
      </c>
      <c r="O43" s="9">
        <v>0</v>
      </c>
      <c r="P43" s="9">
        <v>0</v>
      </c>
      <c r="Q43" s="9">
        <v>0</v>
      </c>
      <c r="R43" s="9">
        <v>0</v>
      </c>
      <c r="S43" s="9">
        <v>0</v>
      </c>
      <c r="T43" s="9">
        <v>0</v>
      </c>
      <c r="U43" s="9">
        <v>0</v>
      </c>
      <c r="V43" s="9"/>
      <c r="W43" s="9">
        <v>0</v>
      </c>
      <c r="X43" s="9">
        <v>0</v>
      </c>
    </row>
    <row r="44" spans="1:24" ht="12.75" customHeight="1" x14ac:dyDescent="0.2">
      <c r="A44" s="2" t="s">
        <v>747</v>
      </c>
      <c r="B44" s="2" t="s">
        <v>849</v>
      </c>
      <c r="C44" s="9">
        <v>0</v>
      </c>
      <c r="D44" s="9">
        <v>0</v>
      </c>
      <c r="E44" s="9">
        <v>0</v>
      </c>
      <c r="F44" s="9">
        <v>0</v>
      </c>
      <c r="G44" s="9">
        <v>0</v>
      </c>
      <c r="H44" s="9">
        <v>0</v>
      </c>
      <c r="I44" s="9">
        <v>0</v>
      </c>
      <c r="J44" s="9">
        <v>0</v>
      </c>
      <c r="K44" s="9">
        <v>0</v>
      </c>
      <c r="L44" s="9">
        <v>0</v>
      </c>
      <c r="M44" s="9">
        <v>3720</v>
      </c>
      <c r="N44" s="9">
        <v>0</v>
      </c>
      <c r="O44" s="9">
        <v>0</v>
      </c>
      <c r="P44" s="9">
        <v>0</v>
      </c>
      <c r="Q44" s="9">
        <v>0</v>
      </c>
      <c r="R44" s="9">
        <v>0</v>
      </c>
      <c r="S44" s="9">
        <v>0</v>
      </c>
      <c r="T44" s="9">
        <v>0</v>
      </c>
      <c r="U44" s="9">
        <v>0</v>
      </c>
      <c r="V44" s="9"/>
      <c r="W44" s="9">
        <v>0</v>
      </c>
      <c r="X44" s="9">
        <v>0</v>
      </c>
    </row>
    <row r="45" spans="1:24" ht="12.75" customHeight="1" x14ac:dyDescent="0.2">
      <c r="A45" s="2" t="s">
        <v>925</v>
      </c>
      <c r="B45" s="2" t="s">
        <v>926</v>
      </c>
      <c r="C45" s="9">
        <v>0</v>
      </c>
      <c r="D45" s="9">
        <v>0</v>
      </c>
      <c r="E45" s="9">
        <v>0</v>
      </c>
      <c r="F45" s="9">
        <v>0</v>
      </c>
      <c r="G45" s="9">
        <v>0</v>
      </c>
      <c r="H45" s="9">
        <v>0</v>
      </c>
      <c r="I45" s="9">
        <v>0</v>
      </c>
      <c r="J45" s="9">
        <v>0</v>
      </c>
      <c r="K45" s="9">
        <v>0</v>
      </c>
      <c r="L45" s="9">
        <v>0</v>
      </c>
      <c r="M45" s="9">
        <v>17616</v>
      </c>
      <c r="N45" s="9">
        <v>3000</v>
      </c>
      <c r="O45" s="9">
        <v>0</v>
      </c>
      <c r="P45" s="9">
        <v>0</v>
      </c>
      <c r="Q45" s="9">
        <v>0</v>
      </c>
      <c r="R45" s="9">
        <v>0</v>
      </c>
      <c r="S45" s="9">
        <v>0</v>
      </c>
      <c r="T45" s="9">
        <v>0</v>
      </c>
      <c r="U45" s="9">
        <v>0</v>
      </c>
      <c r="V45" s="9"/>
      <c r="W45" s="9">
        <v>0</v>
      </c>
      <c r="X45" s="9">
        <v>0</v>
      </c>
    </row>
    <row r="46" spans="1:24" ht="12.75" customHeight="1" x14ac:dyDescent="0.2">
      <c r="A46" s="2" t="s">
        <v>1131</v>
      </c>
      <c r="B46" s="2" t="s">
        <v>1132</v>
      </c>
      <c r="C46" s="9">
        <v>0</v>
      </c>
      <c r="D46" s="9">
        <v>0</v>
      </c>
      <c r="E46" s="9">
        <v>0</v>
      </c>
      <c r="F46" s="9">
        <v>0</v>
      </c>
      <c r="G46" s="9">
        <v>0</v>
      </c>
      <c r="H46" s="9">
        <v>0</v>
      </c>
      <c r="I46" s="9">
        <v>0</v>
      </c>
      <c r="J46" s="9">
        <v>0</v>
      </c>
      <c r="K46" s="9">
        <v>0</v>
      </c>
      <c r="L46" s="9">
        <v>0</v>
      </c>
      <c r="M46" s="9">
        <v>1000</v>
      </c>
      <c r="N46" s="9">
        <v>0</v>
      </c>
      <c r="O46" s="9">
        <v>0</v>
      </c>
      <c r="P46" s="9">
        <v>0</v>
      </c>
      <c r="Q46" s="9">
        <v>0</v>
      </c>
      <c r="R46" s="9">
        <v>0</v>
      </c>
      <c r="S46" s="9">
        <v>0</v>
      </c>
      <c r="T46" s="9">
        <v>0</v>
      </c>
      <c r="U46" s="9">
        <v>0</v>
      </c>
      <c r="V46" s="9"/>
      <c r="W46" s="9">
        <v>0</v>
      </c>
      <c r="X46" s="9">
        <v>0</v>
      </c>
    </row>
    <row r="47" spans="1:24" ht="12.75" customHeight="1" x14ac:dyDescent="0.2">
      <c r="A47" s="2" t="s">
        <v>726</v>
      </c>
      <c r="B47" s="2" t="s">
        <v>14</v>
      </c>
      <c r="C47" s="9">
        <v>0</v>
      </c>
      <c r="D47" s="9">
        <v>2600</v>
      </c>
      <c r="E47" s="9">
        <v>0</v>
      </c>
      <c r="F47" s="9">
        <v>0</v>
      </c>
      <c r="G47" s="9">
        <v>0</v>
      </c>
      <c r="H47" s="9">
        <v>0</v>
      </c>
      <c r="I47" s="9">
        <v>0</v>
      </c>
      <c r="J47" s="9">
        <v>0</v>
      </c>
      <c r="K47" s="9">
        <v>0</v>
      </c>
      <c r="L47" s="9">
        <v>0</v>
      </c>
      <c r="M47" s="9">
        <v>86268</v>
      </c>
      <c r="N47" s="9">
        <v>0</v>
      </c>
      <c r="O47" s="9">
        <v>0</v>
      </c>
      <c r="P47" s="9">
        <v>0</v>
      </c>
      <c r="Q47" s="9">
        <v>0</v>
      </c>
      <c r="R47" s="9">
        <v>0</v>
      </c>
      <c r="S47" s="9">
        <v>0</v>
      </c>
      <c r="T47" s="9">
        <v>0</v>
      </c>
      <c r="U47" s="9">
        <v>0</v>
      </c>
      <c r="V47" s="9"/>
      <c r="W47" s="9">
        <v>0</v>
      </c>
      <c r="X47" s="9">
        <v>0</v>
      </c>
    </row>
    <row r="48" spans="1:24" ht="12.75" customHeight="1" x14ac:dyDescent="0.2">
      <c r="A48" s="2" t="s">
        <v>699</v>
      </c>
      <c r="B48" s="2" t="s">
        <v>15</v>
      </c>
      <c r="C48" s="9">
        <v>0</v>
      </c>
      <c r="D48" s="9">
        <v>42800</v>
      </c>
      <c r="E48" s="9">
        <v>0</v>
      </c>
      <c r="F48" s="9">
        <v>0</v>
      </c>
      <c r="G48" s="9">
        <v>0</v>
      </c>
      <c r="H48" s="9">
        <v>0</v>
      </c>
      <c r="I48" s="9">
        <v>7404</v>
      </c>
      <c r="J48" s="9">
        <v>0</v>
      </c>
      <c r="K48" s="9">
        <v>0</v>
      </c>
      <c r="L48" s="9">
        <v>235005</v>
      </c>
      <c r="M48" s="9">
        <v>1656410</v>
      </c>
      <c r="N48" s="9">
        <v>123000</v>
      </c>
      <c r="O48" s="9">
        <v>0</v>
      </c>
      <c r="P48" s="9">
        <v>8600</v>
      </c>
      <c r="Q48" s="9">
        <v>0</v>
      </c>
      <c r="R48" s="9">
        <v>0</v>
      </c>
      <c r="S48" s="9">
        <v>0</v>
      </c>
      <c r="T48" s="9">
        <v>1</v>
      </c>
      <c r="U48" s="9">
        <v>25250</v>
      </c>
      <c r="V48" s="9"/>
      <c r="W48" s="9">
        <v>0</v>
      </c>
      <c r="X48" s="9">
        <v>0</v>
      </c>
    </row>
    <row r="49" spans="1:24" ht="12.75" customHeight="1" x14ac:dyDescent="0.2">
      <c r="A49" s="2" t="s">
        <v>564</v>
      </c>
      <c r="B49" s="2" t="s">
        <v>16</v>
      </c>
      <c r="C49" s="9">
        <v>0</v>
      </c>
      <c r="D49" s="9">
        <v>0</v>
      </c>
      <c r="E49" s="9">
        <v>0</v>
      </c>
      <c r="F49" s="9">
        <v>0</v>
      </c>
      <c r="G49" s="9">
        <v>0</v>
      </c>
      <c r="H49" s="9">
        <v>0</v>
      </c>
      <c r="I49" s="9">
        <v>0</v>
      </c>
      <c r="J49" s="9">
        <v>0</v>
      </c>
      <c r="K49" s="9">
        <v>0</v>
      </c>
      <c r="L49" s="9">
        <v>0</v>
      </c>
      <c r="M49" s="9">
        <v>10561</v>
      </c>
      <c r="N49" s="9">
        <v>0</v>
      </c>
      <c r="O49" s="9">
        <v>0</v>
      </c>
      <c r="P49" s="9">
        <v>0</v>
      </c>
      <c r="Q49" s="9">
        <v>0</v>
      </c>
      <c r="R49" s="9">
        <v>0</v>
      </c>
      <c r="S49" s="9">
        <v>0</v>
      </c>
      <c r="T49" s="9">
        <v>0</v>
      </c>
      <c r="U49" s="9">
        <v>0</v>
      </c>
      <c r="V49" s="9"/>
      <c r="W49" s="9">
        <v>18135</v>
      </c>
      <c r="X49" s="9">
        <v>0</v>
      </c>
    </row>
    <row r="50" spans="1:24" ht="12.75" customHeight="1" x14ac:dyDescent="0.2">
      <c r="A50" s="2" t="s">
        <v>546</v>
      </c>
      <c r="B50" s="2" t="s">
        <v>17</v>
      </c>
      <c r="C50" s="9">
        <v>0</v>
      </c>
      <c r="D50" s="9">
        <v>0</v>
      </c>
      <c r="E50" s="9">
        <v>0</v>
      </c>
      <c r="F50" s="9">
        <v>0</v>
      </c>
      <c r="G50" s="9">
        <v>0</v>
      </c>
      <c r="H50" s="9">
        <v>0</v>
      </c>
      <c r="I50" s="9">
        <v>0</v>
      </c>
      <c r="J50" s="9">
        <v>0</v>
      </c>
      <c r="K50" s="9">
        <v>0</v>
      </c>
      <c r="L50" s="9">
        <v>398</v>
      </c>
      <c r="M50" s="9">
        <v>90775</v>
      </c>
      <c r="N50" s="9">
        <v>15000</v>
      </c>
      <c r="O50" s="9">
        <v>500</v>
      </c>
      <c r="P50" s="9">
        <v>0</v>
      </c>
      <c r="Q50" s="9">
        <v>0</v>
      </c>
      <c r="R50" s="9">
        <v>0</v>
      </c>
      <c r="S50" s="9">
        <v>0</v>
      </c>
      <c r="T50" s="9">
        <v>26</v>
      </c>
      <c r="U50" s="9">
        <v>5500</v>
      </c>
      <c r="V50" s="9"/>
      <c r="W50" s="9">
        <v>0</v>
      </c>
      <c r="X50" s="9">
        <v>0</v>
      </c>
    </row>
    <row r="51" spans="1:24" ht="12.75" customHeight="1" x14ac:dyDescent="0.2">
      <c r="A51" s="2" t="s">
        <v>547</v>
      </c>
      <c r="B51" s="2" t="s">
        <v>18</v>
      </c>
      <c r="C51" s="9">
        <v>0</v>
      </c>
      <c r="D51" s="9">
        <v>0</v>
      </c>
      <c r="E51" s="9">
        <v>0</v>
      </c>
      <c r="F51" s="9">
        <v>0</v>
      </c>
      <c r="G51" s="9">
        <v>0</v>
      </c>
      <c r="H51" s="9">
        <v>0</v>
      </c>
      <c r="I51" s="9">
        <v>0</v>
      </c>
      <c r="J51" s="9">
        <v>0</v>
      </c>
      <c r="K51" s="9">
        <v>0</v>
      </c>
      <c r="L51" s="9">
        <v>0</v>
      </c>
      <c r="M51" s="9">
        <v>112780</v>
      </c>
      <c r="N51" s="9">
        <v>14000</v>
      </c>
      <c r="O51" s="9">
        <v>0</v>
      </c>
      <c r="P51" s="9">
        <v>1000</v>
      </c>
      <c r="Q51" s="9">
        <v>0</v>
      </c>
      <c r="R51" s="9">
        <v>0</v>
      </c>
      <c r="S51" s="9">
        <v>0</v>
      </c>
      <c r="T51" s="9">
        <v>8</v>
      </c>
      <c r="U51" s="9">
        <v>21000</v>
      </c>
      <c r="V51" s="9"/>
      <c r="W51" s="9">
        <v>9</v>
      </c>
      <c r="X51" s="9">
        <v>0</v>
      </c>
    </row>
    <row r="52" spans="1:24" ht="12.75" customHeight="1" x14ac:dyDescent="0.2">
      <c r="A52" s="2" t="s">
        <v>927</v>
      </c>
      <c r="B52" s="2" t="s">
        <v>928</v>
      </c>
      <c r="C52" s="9">
        <v>0</v>
      </c>
      <c r="D52" s="9">
        <v>7500</v>
      </c>
      <c r="E52" s="9">
        <v>0</v>
      </c>
      <c r="F52" s="9">
        <v>0</v>
      </c>
      <c r="G52" s="9">
        <v>750</v>
      </c>
      <c r="H52" s="9">
        <v>0</v>
      </c>
      <c r="I52" s="9">
        <v>0</v>
      </c>
      <c r="J52" s="9">
        <v>0</v>
      </c>
      <c r="K52" s="9">
        <v>0</v>
      </c>
      <c r="L52" s="9">
        <v>0</v>
      </c>
      <c r="M52" s="9">
        <v>118404</v>
      </c>
      <c r="N52" s="9">
        <v>0</v>
      </c>
      <c r="O52" s="9">
        <v>0</v>
      </c>
      <c r="P52" s="9">
        <v>0</v>
      </c>
      <c r="Q52" s="9">
        <v>0</v>
      </c>
      <c r="R52" s="9">
        <v>0</v>
      </c>
      <c r="S52" s="9">
        <v>0</v>
      </c>
      <c r="T52" s="9">
        <v>0</v>
      </c>
      <c r="U52" s="9">
        <v>4000</v>
      </c>
      <c r="V52" s="9"/>
      <c r="W52" s="9">
        <v>0</v>
      </c>
      <c r="X52" s="9">
        <v>0</v>
      </c>
    </row>
    <row r="53" spans="1:24" ht="12.75" customHeight="1" x14ac:dyDescent="0.2">
      <c r="A53" s="2" t="s">
        <v>1133</v>
      </c>
      <c r="B53" s="2" t="s">
        <v>1134</v>
      </c>
      <c r="C53" s="9">
        <v>1750</v>
      </c>
      <c r="D53" s="9">
        <v>0</v>
      </c>
      <c r="E53" s="9">
        <v>0</v>
      </c>
      <c r="F53" s="9">
        <v>0</v>
      </c>
      <c r="G53" s="9">
        <v>0</v>
      </c>
      <c r="H53" s="9">
        <v>0</v>
      </c>
      <c r="I53" s="9">
        <v>0</v>
      </c>
      <c r="J53" s="9">
        <v>0</v>
      </c>
      <c r="K53" s="9">
        <v>0</v>
      </c>
      <c r="L53" s="9">
        <v>0</v>
      </c>
      <c r="M53" s="9">
        <v>68200</v>
      </c>
      <c r="N53" s="9">
        <v>30000</v>
      </c>
      <c r="O53" s="9">
        <v>0</v>
      </c>
      <c r="P53" s="9">
        <v>0</v>
      </c>
      <c r="Q53" s="9">
        <v>0</v>
      </c>
      <c r="R53" s="9">
        <v>0</v>
      </c>
      <c r="S53" s="9">
        <v>0</v>
      </c>
      <c r="T53" s="9">
        <v>0</v>
      </c>
      <c r="U53" s="9">
        <v>0</v>
      </c>
      <c r="V53" s="9"/>
      <c r="W53" s="9">
        <v>24769</v>
      </c>
      <c r="X53" s="9">
        <v>0</v>
      </c>
    </row>
    <row r="54" spans="1:24" ht="12.75" customHeight="1" x14ac:dyDescent="0.2">
      <c r="A54" s="2" t="s">
        <v>436</v>
      </c>
      <c r="B54" s="2" t="s">
        <v>19</v>
      </c>
      <c r="C54" s="9">
        <v>0</v>
      </c>
      <c r="D54" s="9">
        <v>0</v>
      </c>
      <c r="E54" s="9">
        <v>0</v>
      </c>
      <c r="F54" s="9">
        <v>0</v>
      </c>
      <c r="G54" s="9">
        <v>0</v>
      </c>
      <c r="H54" s="9">
        <v>0</v>
      </c>
      <c r="I54" s="9">
        <v>0</v>
      </c>
      <c r="J54" s="9">
        <v>0</v>
      </c>
      <c r="K54" s="9">
        <v>0</v>
      </c>
      <c r="L54" s="9">
        <v>0</v>
      </c>
      <c r="M54" s="9">
        <v>19100</v>
      </c>
      <c r="N54" s="9">
        <v>0</v>
      </c>
      <c r="O54" s="9">
        <v>0</v>
      </c>
      <c r="P54" s="9">
        <v>0</v>
      </c>
      <c r="Q54" s="9">
        <v>0</v>
      </c>
      <c r="R54" s="9">
        <v>0</v>
      </c>
      <c r="S54" s="9">
        <v>0</v>
      </c>
      <c r="T54" s="9">
        <v>0</v>
      </c>
      <c r="U54" s="9">
        <v>0</v>
      </c>
      <c r="V54" s="9"/>
      <c r="W54" s="9">
        <v>5300</v>
      </c>
      <c r="X54" s="9">
        <v>0</v>
      </c>
    </row>
    <row r="55" spans="1:24" ht="12.75" customHeight="1" x14ac:dyDescent="0.2">
      <c r="A55" s="2" t="s">
        <v>675</v>
      </c>
      <c r="B55" s="2" t="s">
        <v>20</v>
      </c>
      <c r="C55" s="9">
        <v>2900</v>
      </c>
      <c r="D55" s="9">
        <v>3100</v>
      </c>
      <c r="E55" s="9">
        <v>0</v>
      </c>
      <c r="F55" s="9">
        <v>0</v>
      </c>
      <c r="G55" s="9">
        <v>0</v>
      </c>
      <c r="H55" s="9">
        <v>0</v>
      </c>
      <c r="I55" s="9">
        <v>0</v>
      </c>
      <c r="J55" s="9">
        <v>0</v>
      </c>
      <c r="K55" s="9">
        <v>0</v>
      </c>
      <c r="L55" s="9">
        <v>0</v>
      </c>
      <c r="M55" s="9">
        <v>296362</v>
      </c>
      <c r="N55" s="9">
        <v>51000</v>
      </c>
      <c r="O55" s="9">
        <v>0</v>
      </c>
      <c r="P55" s="9">
        <v>250</v>
      </c>
      <c r="Q55" s="9">
        <v>0</v>
      </c>
      <c r="R55" s="9">
        <v>0</v>
      </c>
      <c r="S55" s="9">
        <v>0</v>
      </c>
      <c r="T55" s="9">
        <v>1</v>
      </c>
      <c r="U55" s="9">
        <v>21000</v>
      </c>
      <c r="V55" s="9"/>
      <c r="W55" s="9">
        <v>24</v>
      </c>
      <c r="X55" s="9">
        <v>0</v>
      </c>
    </row>
    <row r="56" spans="1:24" ht="12.75" customHeight="1" x14ac:dyDescent="0.2">
      <c r="A56" s="2" t="s">
        <v>572</v>
      </c>
      <c r="B56" s="2" t="s">
        <v>21</v>
      </c>
      <c r="C56" s="9">
        <v>0</v>
      </c>
      <c r="D56" s="9">
        <v>0</v>
      </c>
      <c r="E56" s="9">
        <v>0</v>
      </c>
      <c r="F56" s="9">
        <v>0</v>
      </c>
      <c r="G56" s="9">
        <v>0</v>
      </c>
      <c r="H56" s="9">
        <v>0</v>
      </c>
      <c r="I56" s="9">
        <v>0</v>
      </c>
      <c r="J56" s="9">
        <v>0</v>
      </c>
      <c r="K56" s="9">
        <v>0</v>
      </c>
      <c r="L56" s="9">
        <v>0</v>
      </c>
      <c r="M56" s="9">
        <v>1000</v>
      </c>
      <c r="N56" s="9">
        <v>0</v>
      </c>
      <c r="O56" s="9">
        <v>0</v>
      </c>
      <c r="P56" s="9">
        <v>0</v>
      </c>
      <c r="Q56" s="9">
        <v>0</v>
      </c>
      <c r="R56" s="9">
        <v>0</v>
      </c>
      <c r="S56" s="9">
        <v>0</v>
      </c>
      <c r="T56" s="9">
        <v>0</v>
      </c>
      <c r="U56" s="9">
        <v>0</v>
      </c>
      <c r="V56" s="9"/>
      <c r="W56" s="9">
        <v>4000</v>
      </c>
      <c r="X56" s="9">
        <v>0</v>
      </c>
    </row>
    <row r="57" spans="1:24" ht="12.75" customHeight="1" x14ac:dyDescent="0.2">
      <c r="A57" s="2" t="s">
        <v>455</v>
      </c>
      <c r="B57" s="2" t="s">
        <v>22</v>
      </c>
      <c r="C57" s="9">
        <v>0</v>
      </c>
      <c r="D57" s="9">
        <v>3600</v>
      </c>
      <c r="E57" s="9">
        <v>0</v>
      </c>
      <c r="F57" s="9">
        <v>0</v>
      </c>
      <c r="G57" s="9">
        <v>0</v>
      </c>
      <c r="H57" s="9">
        <v>0</v>
      </c>
      <c r="I57" s="9">
        <v>0</v>
      </c>
      <c r="J57" s="9">
        <v>0</v>
      </c>
      <c r="K57" s="9">
        <v>0</v>
      </c>
      <c r="L57" s="9">
        <v>0</v>
      </c>
      <c r="M57" s="9">
        <v>26500</v>
      </c>
      <c r="N57" s="9">
        <v>0</v>
      </c>
      <c r="O57" s="9">
        <v>0</v>
      </c>
      <c r="P57" s="9">
        <v>0</v>
      </c>
      <c r="Q57" s="9">
        <v>0</v>
      </c>
      <c r="R57" s="9">
        <v>0</v>
      </c>
      <c r="S57" s="9">
        <v>0</v>
      </c>
      <c r="T57" s="9">
        <v>0</v>
      </c>
      <c r="U57" s="9">
        <v>0</v>
      </c>
      <c r="V57" s="9"/>
      <c r="W57" s="9">
        <v>0</v>
      </c>
      <c r="X57" s="9">
        <v>0</v>
      </c>
    </row>
    <row r="58" spans="1:24" ht="12.75" customHeight="1" x14ac:dyDescent="0.2">
      <c r="A58" s="2" t="s">
        <v>398</v>
      </c>
      <c r="B58" s="2" t="s">
        <v>23</v>
      </c>
      <c r="C58" s="9">
        <v>0</v>
      </c>
      <c r="D58" s="9">
        <v>0</v>
      </c>
      <c r="E58" s="9">
        <v>0</v>
      </c>
      <c r="F58" s="9">
        <v>0</v>
      </c>
      <c r="G58" s="9">
        <v>0</v>
      </c>
      <c r="H58" s="9">
        <v>0</v>
      </c>
      <c r="I58" s="9">
        <v>0</v>
      </c>
      <c r="J58" s="9">
        <v>0</v>
      </c>
      <c r="K58" s="9">
        <v>0</v>
      </c>
      <c r="L58" s="9">
        <v>0</v>
      </c>
      <c r="M58" s="9">
        <v>0</v>
      </c>
      <c r="N58" s="9">
        <v>0</v>
      </c>
      <c r="O58" s="9">
        <v>0</v>
      </c>
      <c r="P58" s="9">
        <v>0</v>
      </c>
      <c r="Q58" s="9">
        <v>0</v>
      </c>
      <c r="R58" s="9">
        <v>0</v>
      </c>
      <c r="S58" s="9">
        <v>0</v>
      </c>
      <c r="T58" s="9">
        <v>0</v>
      </c>
      <c r="U58" s="9">
        <v>0</v>
      </c>
      <c r="V58" s="9"/>
      <c r="W58" s="9">
        <v>14150</v>
      </c>
      <c r="X58" s="9">
        <v>0</v>
      </c>
    </row>
    <row r="59" spans="1:24" ht="12.75" customHeight="1" x14ac:dyDescent="0.2">
      <c r="A59" s="2" t="s">
        <v>706</v>
      </c>
      <c r="B59" s="2" t="s">
        <v>24</v>
      </c>
      <c r="C59" s="9">
        <v>0</v>
      </c>
      <c r="D59" s="9">
        <v>0</v>
      </c>
      <c r="E59" s="9">
        <v>0</v>
      </c>
      <c r="F59" s="9">
        <v>0</v>
      </c>
      <c r="G59" s="9">
        <v>0</v>
      </c>
      <c r="H59" s="9">
        <v>0</v>
      </c>
      <c r="I59" s="9">
        <v>0</v>
      </c>
      <c r="J59" s="9">
        <v>0</v>
      </c>
      <c r="K59" s="9">
        <v>0</v>
      </c>
      <c r="L59" s="9">
        <v>0</v>
      </c>
      <c r="M59" s="9">
        <v>363409</v>
      </c>
      <c r="N59" s="9">
        <v>41400</v>
      </c>
      <c r="O59" s="9">
        <v>0</v>
      </c>
      <c r="P59" s="9">
        <v>0</v>
      </c>
      <c r="Q59" s="9">
        <v>0</v>
      </c>
      <c r="R59" s="9">
        <v>0</v>
      </c>
      <c r="S59" s="9">
        <v>0</v>
      </c>
      <c r="T59" s="9">
        <v>0</v>
      </c>
      <c r="U59" s="9">
        <v>0</v>
      </c>
      <c r="V59" s="9"/>
      <c r="W59" s="9">
        <v>4300</v>
      </c>
      <c r="X59" s="9">
        <v>0</v>
      </c>
    </row>
    <row r="60" spans="1:24" ht="12.75" customHeight="1" x14ac:dyDescent="0.2">
      <c r="A60" s="2" t="s">
        <v>476</v>
      </c>
      <c r="B60" s="2" t="s">
        <v>25</v>
      </c>
      <c r="C60" s="9">
        <v>0</v>
      </c>
      <c r="D60" s="9">
        <v>0</v>
      </c>
      <c r="E60" s="9">
        <v>0</v>
      </c>
      <c r="F60" s="9">
        <v>0</v>
      </c>
      <c r="G60" s="9">
        <v>0</v>
      </c>
      <c r="H60" s="9">
        <v>0</v>
      </c>
      <c r="I60" s="9">
        <v>0</v>
      </c>
      <c r="J60" s="9">
        <v>0</v>
      </c>
      <c r="K60" s="9">
        <v>0</v>
      </c>
      <c r="L60" s="9">
        <v>0</v>
      </c>
      <c r="M60" s="9">
        <v>0</v>
      </c>
      <c r="N60" s="9">
        <v>6000</v>
      </c>
      <c r="O60" s="9">
        <v>0</v>
      </c>
      <c r="P60" s="9">
        <v>0</v>
      </c>
      <c r="Q60" s="9">
        <v>0</v>
      </c>
      <c r="R60" s="9">
        <v>0</v>
      </c>
      <c r="S60" s="9">
        <v>0</v>
      </c>
      <c r="T60" s="9">
        <v>0</v>
      </c>
      <c r="U60" s="9">
        <v>0</v>
      </c>
      <c r="V60" s="9"/>
      <c r="W60" s="9">
        <v>0</v>
      </c>
      <c r="X60" s="9">
        <v>0</v>
      </c>
    </row>
    <row r="61" spans="1:24" ht="12.75" customHeight="1" x14ac:dyDescent="0.2">
      <c r="A61" s="2" t="s">
        <v>580</v>
      </c>
      <c r="B61" s="2" t="s">
        <v>26</v>
      </c>
      <c r="C61" s="9">
        <v>0</v>
      </c>
      <c r="D61" s="9">
        <v>0</v>
      </c>
      <c r="E61" s="9">
        <v>0</v>
      </c>
      <c r="F61" s="9">
        <v>0</v>
      </c>
      <c r="G61" s="9">
        <v>0</v>
      </c>
      <c r="H61" s="9">
        <v>0</v>
      </c>
      <c r="I61" s="9">
        <v>0</v>
      </c>
      <c r="J61" s="9">
        <v>0</v>
      </c>
      <c r="K61" s="9">
        <v>0</v>
      </c>
      <c r="L61" s="9">
        <v>0</v>
      </c>
      <c r="M61" s="9">
        <v>0</v>
      </c>
      <c r="N61" s="9">
        <v>0</v>
      </c>
      <c r="O61" s="9">
        <v>0</v>
      </c>
      <c r="P61" s="9">
        <v>0</v>
      </c>
      <c r="Q61" s="9">
        <v>0</v>
      </c>
      <c r="R61" s="9">
        <v>0</v>
      </c>
      <c r="S61" s="9">
        <v>0</v>
      </c>
      <c r="T61" s="9">
        <v>0</v>
      </c>
      <c r="U61" s="9">
        <v>0</v>
      </c>
      <c r="V61" s="9"/>
      <c r="W61" s="9">
        <v>152</v>
      </c>
      <c r="X61" s="9">
        <v>0</v>
      </c>
    </row>
    <row r="62" spans="1:24" ht="12.75" customHeight="1" x14ac:dyDescent="0.2">
      <c r="A62" s="2" t="s">
        <v>727</v>
      </c>
      <c r="B62" s="2" t="s">
        <v>27</v>
      </c>
      <c r="C62" s="9">
        <v>9800</v>
      </c>
      <c r="D62" s="9">
        <v>27500</v>
      </c>
      <c r="E62" s="9">
        <v>0</v>
      </c>
      <c r="F62" s="9">
        <v>0</v>
      </c>
      <c r="G62" s="9">
        <v>0</v>
      </c>
      <c r="H62" s="9">
        <v>0</v>
      </c>
      <c r="I62" s="9">
        <v>0</v>
      </c>
      <c r="J62" s="9">
        <v>0</v>
      </c>
      <c r="K62" s="9">
        <v>0</v>
      </c>
      <c r="L62" s="9">
        <v>0</v>
      </c>
      <c r="M62" s="9">
        <v>512030</v>
      </c>
      <c r="N62" s="9">
        <v>85500</v>
      </c>
      <c r="O62" s="9">
        <v>0</v>
      </c>
      <c r="P62" s="9">
        <v>0</v>
      </c>
      <c r="Q62" s="9">
        <v>0</v>
      </c>
      <c r="R62" s="9">
        <v>0</v>
      </c>
      <c r="S62" s="9">
        <v>0</v>
      </c>
      <c r="T62" s="9">
        <v>0</v>
      </c>
      <c r="U62" s="9">
        <v>0</v>
      </c>
      <c r="V62" s="9"/>
      <c r="W62" s="9">
        <v>0</v>
      </c>
      <c r="X62" s="9">
        <v>0</v>
      </c>
    </row>
    <row r="63" spans="1:24" ht="12.75" customHeight="1" x14ac:dyDescent="0.2">
      <c r="A63" s="2" t="s">
        <v>477</v>
      </c>
      <c r="B63" s="2" t="s">
        <v>28</v>
      </c>
      <c r="C63" s="9">
        <v>0</v>
      </c>
      <c r="D63" s="9">
        <v>0</v>
      </c>
      <c r="E63" s="9">
        <v>0</v>
      </c>
      <c r="F63" s="9">
        <v>0</v>
      </c>
      <c r="G63" s="9">
        <v>0</v>
      </c>
      <c r="H63" s="9">
        <v>0</v>
      </c>
      <c r="I63" s="9">
        <v>0</v>
      </c>
      <c r="J63" s="9">
        <v>0</v>
      </c>
      <c r="K63" s="9">
        <v>0</v>
      </c>
      <c r="L63" s="9">
        <v>0</v>
      </c>
      <c r="M63" s="9">
        <v>7137</v>
      </c>
      <c r="N63" s="9">
        <v>0</v>
      </c>
      <c r="O63" s="9">
        <v>0</v>
      </c>
      <c r="P63" s="9">
        <v>0</v>
      </c>
      <c r="Q63" s="9">
        <v>0</v>
      </c>
      <c r="R63" s="9">
        <v>0</v>
      </c>
      <c r="S63" s="9">
        <v>0</v>
      </c>
      <c r="T63" s="9">
        <v>0</v>
      </c>
      <c r="U63" s="9">
        <v>0</v>
      </c>
      <c r="V63" s="9"/>
      <c r="W63" s="9">
        <v>0</v>
      </c>
      <c r="X63" s="9">
        <v>0</v>
      </c>
    </row>
    <row r="64" spans="1:24" ht="12.75" customHeight="1" x14ac:dyDescent="0.2">
      <c r="A64" s="2" t="s">
        <v>929</v>
      </c>
      <c r="B64" s="2" t="s">
        <v>930</v>
      </c>
      <c r="C64" s="9">
        <v>87</v>
      </c>
      <c r="D64" s="9">
        <v>0</v>
      </c>
      <c r="E64" s="9">
        <v>0</v>
      </c>
      <c r="F64" s="9">
        <v>0</v>
      </c>
      <c r="G64" s="9">
        <v>0</v>
      </c>
      <c r="H64" s="9">
        <v>0</v>
      </c>
      <c r="I64" s="9">
        <v>0</v>
      </c>
      <c r="J64" s="9">
        <v>0</v>
      </c>
      <c r="K64" s="9">
        <v>0</v>
      </c>
      <c r="L64" s="9">
        <v>0</v>
      </c>
      <c r="M64" s="9">
        <v>73190</v>
      </c>
      <c r="N64" s="9">
        <v>4000</v>
      </c>
      <c r="O64" s="9">
        <v>0</v>
      </c>
      <c r="P64" s="9">
        <v>0</v>
      </c>
      <c r="Q64" s="9">
        <v>0</v>
      </c>
      <c r="R64" s="9">
        <v>0</v>
      </c>
      <c r="S64" s="9">
        <v>0</v>
      </c>
      <c r="T64" s="9">
        <v>0</v>
      </c>
      <c r="U64" s="9">
        <v>19250</v>
      </c>
      <c r="V64" s="9"/>
      <c r="W64" s="9">
        <v>0</v>
      </c>
      <c r="X64" s="9">
        <v>0</v>
      </c>
    </row>
    <row r="65" spans="1:24" ht="12.75" customHeight="1" x14ac:dyDescent="0.2">
      <c r="A65" s="2" t="s">
        <v>1143</v>
      </c>
      <c r="B65" s="2" t="s">
        <v>1144</v>
      </c>
      <c r="C65" s="9">
        <v>0</v>
      </c>
      <c r="D65" s="9">
        <v>0</v>
      </c>
      <c r="E65" s="9">
        <v>0</v>
      </c>
      <c r="F65" s="9">
        <v>0</v>
      </c>
      <c r="G65" s="9">
        <v>0</v>
      </c>
      <c r="H65" s="9">
        <v>0</v>
      </c>
      <c r="I65" s="9">
        <v>0</v>
      </c>
      <c r="J65" s="9">
        <v>0</v>
      </c>
      <c r="K65" s="9">
        <v>0</v>
      </c>
      <c r="L65" s="9">
        <v>0</v>
      </c>
      <c r="M65" s="9">
        <v>0</v>
      </c>
      <c r="N65" s="9">
        <v>0</v>
      </c>
      <c r="O65" s="9">
        <v>0</v>
      </c>
      <c r="P65" s="9">
        <v>0</v>
      </c>
      <c r="Q65" s="9">
        <v>0</v>
      </c>
      <c r="R65" s="9">
        <v>0</v>
      </c>
      <c r="S65" s="9">
        <v>0</v>
      </c>
      <c r="T65" s="9">
        <v>0</v>
      </c>
      <c r="U65" s="9">
        <v>0</v>
      </c>
      <c r="V65" s="9"/>
      <c r="W65" s="9">
        <v>0</v>
      </c>
      <c r="X65" s="9">
        <v>0</v>
      </c>
    </row>
    <row r="66" spans="1:24" ht="12.75" customHeight="1" x14ac:dyDescent="0.2">
      <c r="A66" s="2" t="s">
        <v>465</v>
      </c>
      <c r="B66" s="2" t="s">
        <v>831</v>
      </c>
      <c r="C66" s="9">
        <v>0</v>
      </c>
      <c r="D66" s="9">
        <v>0</v>
      </c>
      <c r="E66" s="9">
        <v>0</v>
      </c>
      <c r="F66" s="9">
        <v>0</v>
      </c>
      <c r="G66" s="9">
        <v>0</v>
      </c>
      <c r="H66" s="9">
        <v>0</v>
      </c>
      <c r="I66" s="9">
        <v>0</v>
      </c>
      <c r="J66" s="9">
        <v>0</v>
      </c>
      <c r="K66" s="9">
        <v>0</v>
      </c>
      <c r="L66" s="9">
        <v>0</v>
      </c>
      <c r="M66" s="9">
        <v>149896</v>
      </c>
      <c r="N66" s="9">
        <v>45000</v>
      </c>
      <c r="O66" s="9">
        <v>1000</v>
      </c>
      <c r="P66" s="9">
        <v>0</v>
      </c>
      <c r="Q66" s="9">
        <v>0</v>
      </c>
      <c r="R66" s="9">
        <v>0</v>
      </c>
      <c r="S66" s="9">
        <v>0</v>
      </c>
      <c r="T66" s="9">
        <v>0</v>
      </c>
      <c r="U66" s="9">
        <v>0</v>
      </c>
      <c r="V66" s="9"/>
      <c r="W66" s="9">
        <v>0</v>
      </c>
      <c r="X66" s="9">
        <v>0</v>
      </c>
    </row>
    <row r="67" spans="1:24" ht="12.75" customHeight="1" x14ac:dyDescent="0.2">
      <c r="A67" s="2" t="s">
        <v>392</v>
      </c>
      <c r="B67" s="2" t="s">
        <v>320</v>
      </c>
      <c r="C67" s="9">
        <v>0</v>
      </c>
      <c r="D67" s="9">
        <v>0</v>
      </c>
      <c r="E67" s="9">
        <v>0</v>
      </c>
      <c r="F67" s="9">
        <v>0</v>
      </c>
      <c r="G67" s="9">
        <v>0</v>
      </c>
      <c r="H67" s="9">
        <v>0</v>
      </c>
      <c r="I67" s="9">
        <v>617</v>
      </c>
      <c r="J67" s="9">
        <v>0</v>
      </c>
      <c r="K67" s="9">
        <v>0</v>
      </c>
      <c r="L67" s="9">
        <v>54</v>
      </c>
      <c r="M67" s="9">
        <v>275677</v>
      </c>
      <c r="N67" s="9">
        <v>93000</v>
      </c>
      <c r="O67" s="9">
        <v>0</v>
      </c>
      <c r="P67" s="9">
        <v>0</v>
      </c>
      <c r="Q67" s="9">
        <v>0</v>
      </c>
      <c r="R67" s="9">
        <v>0</v>
      </c>
      <c r="S67" s="9">
        <v>0</v>
      </c>
      <c r="T67" s="9">
        <v>0</v>
      </c>
      <c r="U67" s="9">
        <v>0</v>
      </c>
      <c r="V67" s="9"/>
      <c r="W67" s="9">
        <v>0</v>
      </c>
      <c r="X67" s="9">
        <v>0</v>
      </c>
    </row>
    <row r="68" spans="1:24" ht="12.75" customHeight="1" x14ac:dyDescent="0.2">
      <c r="A68" s="2" t="s">
        <v>581</v>
      </c>
      <c r="B68" s="2" t="s">
        <v>29</v>
      </c>
      <c r="C68" s="9">
        <v>0</v>
      </c>
      <c r="D68" s="9">
        <v>0</v>
      </c>
      <c r="E68" s="9">
        <v>0</v>
      </c>
      <c r="F68" s="9">
        <v>0</v>
      </c>
      <c r="G68" s="9">
        <v>0</v>
      </c>
      <c r="H68" s="9">
        <v>0</v>
      </c>
      <c r="I68" s="9">
        <v>26</v>
      </c>
      <c r="J68" s="9">
        <v>0</v>
      </c>
      <c r="K68" s="9">
        <v>0</v>
      </c>
      <c r="L68" s="9">
        <v>0</v>
      </c>
      <c r="M68" s="9">
        <v>0</v>
      </c>
      <c r="N68" s="9">
        <v>0</v>
      </c>
      <c r="O68" s="9">
        <v>0</v>
      </c>
      <c r="P68" s="9">
        <v>0</v>
      </c>
      <c r="Q68" s="9">
        <v>0</v>
      </c>
      <c r="R68" s="9">
        <v>0</v>
      </c>
      <c r="S68" s="9">
        <v>0</v>
      </c>
      <c r="T68" s="9">
        <v>0</v>
      </c>
      <c r="U68" s="9">
        <v>0</v>
      </c>
      <c r="V68" s="9"/>
      <c r="W68" s="9">
        <v>9908</v>
      </c>
      <c r="X68" s="9">
        <v>0</v>
      </c>
    </row>
    <row r="69" spans="1:24" ht="12.75" customHeight="1" x14ac:dyDescent="0.2">
      <c r="A69" s="2" t="s">
        <v>728</v>
      </c>
      <c r="B69" s="2" t="s">
        <v>30</v>
      </c>
      <c r="C69" s="9">
        <v>0</v>
      </c>
      <c r="D69" s="9">
        <v>0</v>
      </c>
      <c r="E69" s="9">
        <v>0</v>
      </c>
      <c r="F69" s="9">
        <v>0</v>
      </c>
      <c r="G69" s="9">
        <v>0</v>
      </c>
      <c r="H69" s="9">
        <v>0</v>
      </c>
      <c r="I69" s="9">
        <v>0</v>
      </c>
      <c r="J69" s="9">
        <v>0</v>
      </c>
      <c r="K69" s="9">
        <v>0</v>
      </c>
      <c r="L69" s="9">
        <v>0</v>
      </c>
      <c r="M69" s="9">
        <v>0</v>
      </c>
      <c r="N69" s="9">
        <v>0</v>
      </c>
      <c r="O69" s="9">
        <v>0</v>
      </c>
      <c r="P69" s="9">
        <v>0</v>
      </c>
      <c r="Q69" s="9">
        <v>0</v>
      </c>
      <c r="R69" s="9">
        <v>0</v>
      </c>
      <c r="S69" s="9">
        <v>0</v>
      </c>
      <c r="T69" s="9">
        <v>0</v>
      </c>
      <c r="U69" s="9">
        <v>0</v>
      </c>
      <c r="V69" s="9"/>
      <c r="W69" s="9">
        <v>0</v>
      </c>
      <c r="X69" s="9">
        <v>0</v>
      </c>
    </row>
    <row r="70" spans="1:24" ht="12.75" customHeight="1" x14ac:dyDescent="0.2">
      <c r="A70" s="2" t="s">
        <v>510</v>
      </c>
      <c r="B70" s="2" t="s">
        <v>31</v>
      </c>
      <c r="C70" s="9">
        <v>0</v>
      </c>
      <c r="D70" s="9">
        <v>0</v>
      </c>
      <c r="E70" s="9">
        <v>0</v>
      </c>
      <c r="F70" s="9">
        <v>0</v>
      </c>
      <c r="G70" s="9">
        <v>0</v>
      </c>
      <c r="H70" s="9">
        <v>0</v>
      </c>
      <c r="I70" s="9">
        <v>0</v>
      </c>
      <c r="J70" s="9">
        <v>0</v>
      </c>
      <c r="K70" s="9">
        <v>0</v>
      </c>
      <c r="L70" s="9">
        <v>0</v>
      </c>
      <c r="M70" s="9">
        <v>0</v>
      </c>
      <c r="N70" s="9">
        <v>0</v>
      </c>
      <c r="O70" s="9">
        <v>0</v>
      </c>
      <c r="P70" s="9">
        <v>0</v>
      </c>
      <c r="Q70" s="9">
        <v>0</v>
      </c>
      <c r="R70" s="9">
        <v>0</v>
      </c>
      <c r="S70" s="9">
        <v>0</v>
      </c>
      <c r="T70" s="9">
        <v>0</v>
      </c>
      <c r="U70" s="9">
        <v>0</v>
      </c>
      <c r="V70" s="9"/>
      <c r="W70" s="9">
        <v>537</v>
      </c>
      <c r="X70" s="9">
        <v>0</v>
      </c>
    </row>
    <row r="71" spans="1:24" ht="12.75" customHeight="1" x14ac:dyDescent="0.2">
      <c r="A71" s="2" t="s">
        <v>517</v>
      </c>
      <c r="B71" s="2" t="s">
        <v>32</v>
      </c>
      <c r="C71" s="9">
        <v>0</v>
      </c>
      <c r="D71" s="9">
        <v>0</v>
      </c>
      <c r="E71" s="9">
        <v>0</v>
      </c>
      <c r="F71" s="9">
        <v>0</v>
      </c>
      <c r="G71" s="9">
        <v>0</v>
      </c>
      <c r="H71" s="9">
        <v>0</v>
      </c>
      <c r="I71" s="9">
        <v>0</v>
      </c>
      <c r="J71" s="9">
        <v>0</v>
      </c>
      <c r="K71" s="9">
        <v>0</v>
      </c>
      <c r="L71" s="9">
        <v>0</v>
      </c>
      <c r="M71" s="9">
        <v>0</v>
      </c>
      <c r="N71" s="9">
        <v>0</v>
      </c>
      <c r="O71" s="9">
        <v>0</v>
      </c>
      <c r="P71" s="9">
        <v>0</v>
      </c>
      <c r="Q71" s="9">
        <v>0</v>
      </c>
      <c r="R71" s="9">
        <v>0</v>
      </c>
      <c r="S71" s="9">
        <v>0</v>
      </c>
      <c r="T71" s="9">
        <v>0</v>
      </c>
      <c r="U71" s="9">
        <v>0</v>
      </c>
      <c r="V71" s="9"/>
      <c r="W71" s="9">
        <v>0</v>
      </c>
      <c r="X71" s="9">
        <v>20</v>
      </c>
    </row>
    <row r="72" spans="1:24" ht="12.75" customHeight="1" x14ac:dyDescent="0.2">
      <c r="A72" s="2" t="s">
        <v>609</v>
      </c>
      <c r="B72" s="2" t="s">
        <v>33</v>
      </c>
      <c r="C72" s="9">
        <v>0</v>
      </c>
      <c r="D72" s="9">
        <v>0</v>
      </c>
      <c r="E72" s="9">
        <v>0</v>
      </c>
      <c r="F72" s="9">
        <v>0</v>
      </c>
      <c r="G72" s="9">
        <v>0</v>
      </c>
      <c r="H72" s="9">
        <v>0</v>
      </c>
      <c r="I72" s="9">
        <v>0</v>
      </c>
      <c r="J72" s="9">
        <v>0</v>
      </c>
      <c r="K72" s="9">
        <v>0</v>
      </c>
      <c r="L72" s="9">
        <v>0</v>
      </c>
      <c r="M72" s="9">
        <v>16449</v>
      </c>
      <c r="N72" s="9">
        <v>3000</v>
      </c>
      <c r="O72" s="9">
        <v>0</v>
      </c>
      <c r="P72" s="9">
        <v>0</v>
      </c>
      <c r="Q72" s="9">
        <v>0</v>
      </c>
      <c r="R72" s="9">
        <v>0</v>
      </c>
      <c r="S72" s="9">
        <v>0</v>
      </c>
      <c r="T72" s="9">
        <v>0</v>
      </c>
      <c r="U72" s="9">
        <v>2000</v>
      </c>
      <c r="V72" s="9"/>
      <c r="W72" s="9">
        <v>179</v>
      </c>
      <c r="X72" s="9">
        <v>0</v>
      </c>
    </row>
    <row r="73" spans="1:24" ht="12.75" customHeight="1" x14ac:dyDescent="0.2">
      <c r="A73" s="2" t="s">
        <v>405</v>
      </c>
      <c r="B73" s="2" t="s">
        <v>321</v>
      </c>
      <c r="C73" s="9">
        <v>0</v>
      </c>
      <c r="D73" s="9">
        <v>0</v>
      </c>
      <c r="E73" s="9">
        <v>4334</v>
      </c>
      <c r="F73" s="9">
        <v>0</v>
      </c>
      <c r="G73" s="9">
        <v>0</v>
      </c>
      <c r="H73" s="9">
        <v>0</v>
      </c>
      <c r="I73" s="9">
        <v>0</v>
      </c>
      <c r="J73" s="9">
        <v>0</v>
      </c>
      <c r="K73" s="9">
        <v>0</v>
      </c>
      <c r="L73" s="9">
        <v>0</v>
      </c>
      <c r="M73" s="9">
        <v>152588</v>
      </c>
      <c r="N73" s="9">
        <v>82000</v>
      </c>
      <c r="O73" s="9">
        <v>0</v>
      </c>
      <c r="P73" s="9">
        <v>0</v>
      </c>
      <c r="Q73" s="9">
        <v>0</v>
      </c>
      <c r="R73" s="9">
        <v>0</v>
      </c>
      <c r="S73" s="9">
        <v>0</v>
      </c>
      <c r="T73" s="9">
        <v>0</v>
      </c>
      <c r="U73" s="9">
        <v>0</v>
      </c>
      <c r="V73" s="9"/>
      <c r="W73" s="9">
        <v>0</v>
      </c>
      <c r="X73" s="9">
        <v>0</v>
      </c>
    </row>
    <row r="74" spans="1:24" ht="12.75" customHeight="1" x14ac:dyDescent="0.2">
      <c r="A74" s="2" t="s">
        <v>785</v>
      </c>
      <c r="B74" s="2" t="s">
        <v>878</v>
      </c>
      <c r="C74" s="9">
        <v>0</v>
      </c>
      <c r="D74" s="9">
        <v>0</v>
      </c>
      <c r="E74" s="9">
        <v>0</v>
      </c>
      <c r="F74" s="9">
        <v>0</v>
      </c>
      <c r="G74" s="9">
        <v>0</v>
      </c>
      <c r="H74" s="9">
        <v>0</v>
      </c>
      <c r="I74" s="9">
        <v>0</v>
      </c>
      <c r="J74" s="9">
        <v>0</v>
      </c>
      <c r="K74" s="9">
        <v>0</v>
      </c>
      <c r="L74" s="9">
        <v>0</v>
      </c>
      <c r="M74" s="9">
        <v>6452</v>
      </c>
      <c r="N74" s="9">
        <v>0</v>
      </c>
      <c r="O74" s="9">
        <v>0</v>
      </c>
      <c r="P74" s="9">
        <v>0</v>
      </c>
      <c r="Q74" s="9">
        <v>0</v>
      </c>
      <c r="R74" s="9">
        <v>0</v>
      </c>
      <c r="S74" s="9">
        <v>0</v>
      </c>
      <c r="T74" s="9">
        <v>0</v>
      </c>
      <c r="U74" s="9">
        <v>0</v>
      </c>
      <c r="V74" s="9"/>
      <c r="W74" s="9">
        <v>0</v>
      </c>
      <c r="X74" s="9">
        <v>0</v>
      </c>
    </row>
    <row r="75" spans="1:24" ht="12.75" customHeight="1" x14ac:dyDescent="0.2">
      <c r="A75" s="2" t="s">
        <v>549</v>
      </c>
      <c r="B75" s="2" t="s">
        <v>34</v>
      </c>
      <c r="C75" s="9">
        <v>0</v>
      </c>
      <c r="D75" s="9">
        <v>0</v>
      </c>
      <c r="E75" s="9">
        <v>0</v>
      </c>
      <c r="F75" s="9">
        <v>0</v>
      </c>
      <c r="G75" s="9">
        <v>0</v>
      </c>
      <c r="H75" s="9">
        <v>0</v>
      </c>
      <c r="I75" s="9">
        <v>271</v>
      </c>
      <c r="J75" s="9">
        <v>0</v>
      </c>
      <c r="K75" s="9">
        <v>0</v>
      </c>
      <c r="L75" s="9">
        <v>0</v>
      </c>
      <c r="M75" s="9">
        <v>23370</v>
      </c>
      <c r="N75" s="9">
        <v>0</v>
      </c>
      <c r="O75" s="9">
        <v>0</v>
      </c>
      <c r="P75" s="9">
        <v>0</v>
      </c>
      <c r="Q75" s="9">
        <v>0</v>
      </c>
      <c r="R75" s="9">
        <v>0</v>
      </c>
      <c r="S75" s="9">
        <v>0</v>
      </c>
      <c r="T75" s="9">
        <v>0</v>
      </c>
      <c r="U75" s="9">
        <v>0</v>
      </c>
      <c r="V75" s="9"/>
      <c r="W75" s="9">
        <v>0</v>
      </c>
      <c r="X75" s="9">
        <v>0</v>
      </c>
    </row>
    <row r="76" spans="1:24" ht="12.75" customHeight="1" x14ac:dyDescent="0.2">
      <c r="A76" s="2" t="s">
        <v>676</v>
      </c>
      <c r="B76" s="2" t="s">
        <v>35</v>
      </c>
      <c r="C76" s="9">
        <v>0</v>
      </c>
      <c r="D76" s="9">
        <v>0</v>
      </c>
      <c r="E76" s="9">
        <v>0</v>
      </c>
      <c r="F76" s="9">
        <v>0</v>
      </c>
      <c r="G76" s="9">
        <v>0</v>
      </c>
      <c r="H76" s="9">
        <v>0</v>
      </c>
      <c r="I76" s="9">
        <v>0</v>
      </c>
      <c r="J76" s="9">
        <v>0</v>
      </c>
      <c r="K76" s="9">
        <v>0</v>
      </c>
      <c r="L76" s="9">
        <v>0</v>
      </c>
      <c r="M76" s="9">
        <v>82851</v>
      </c>
      <c r="N76" s="9">
        <v>10000</v>
      </c>
      <c r="O76" s="9">
        <v>0</v>
      </c>
      <c r="P76" s="9">
        <v>0</v>
      </c>
      <c r="Q76" s="9">
        <v>0</v>
      </c>
      <c r="R76" s="9">
        <v>0</v>
      </c>
      <c r="S76" s="9">
        <v>0</v>
      </c>
      <c r="T76" s="9">
        <v>0</v>
      </c>
      <c r="U76" s="9">
        <v>29000</v>
      </c>
      <c r="V76" s="9"/>
      <c r="W76" s="9">
        <v>223</v>
      </c>
      <c r="X76" s="9">
        <v>0</v>
      </c>
    </row>
    <row r="77" spans="1:24" ht="12.75" customHeight="1" x14ac:dyDescent="0.2">
      <c r="A77" s="2" t="s">
        <v>931</v>
      </c>
      <c r="B77" s="2" t="s">
        <v>932</v>
      </c>
      <c r="C77" s="9">
        <v>0</v>
      </c>
      <c r="D77" s="9">
        <v>0</v>
      </c>
      <c r="E77" s="9">
        <v>23473</v>
      </c>
      <c r="F77" s="9">
        <v>0</v>
      </c>
      <c r="G77" s="9">
        <v>0</v>
      </c>
      <c r="H77" s="9">
        <v>0</v>
      </c>
      <c r="I77" s="9">
        <v>0</v>
      </c>
      <c r="J77" s="9">
        <v>0</v>
      </c>
      <c r="K77" s="9">
        <v>0</v>
      </c>
      <c r="L77" s="9">
        <v>0</v>
      </c>
      <c r="M77" s="9">
        <v>121739</v>
      </c>
      <c r="N77" s="9">
        <v>16200</v>
      </c>
      <c r="O77" s="9">
        <v>0</v>
      </c>
      <c r="P77" s="9">
        <v>0</v>
      </c>
      <c r="Q77" s="9">
        <v>0</v>
      </c>
      <c r="R77" s="9">
        <v>0</v>
      </c>
      <c r="S77" s="9">
        <v>0</v>
      </c>
      <c r="T77" s="9">
        <v>0</v>
      </c>
      <c r="U77" s="9">
        <v>0</v>
      </c>
      <c r="V77" s="9"/>
      <c r="W77" s="9">
        <v>75800</v>
      </c>
      <c r="X77" s="9">
        <v>0</v>
      </c>
    </row>
    <row r="78" spans="1:24" ht="12.75" customHeight="1" x14ac:dyDescent="0.2">
      <c r="A78" s="2" t="s">
        <v>933</v>
      </c>
      <c r="B78" s="2" t="s">
        <v>934</v>
      </c>
      <c r="C78" s="9">
        <v>0</v>
      </c>
      <c r="D78" s="9">
        <v>0</v>
      </c>
      <c r="E78" s="9">
        <v>0</v>
      </c>
      <c r="F78" s="9">
        <v>0</v>
      </c>
      <c r="G78" s="9">
        <v>0</v>
      </c>
      <c r="H78" s="9">
        <v>0</v>
      </c>
      <c r="I78" s="9">
        <v>0</v>
      </c>
      <c r="J78" s="9">
        <v>0</v>
      </c>
      <c r="K78" s="9">
        <v>0</v>
      </c>
      <c r="L78" s="9">
        <v>0</v>
      </c>
      <c r="M78" s="9">
        <v>178280</v>
      </c>
      <c r="N78" s="9">
        <v>40000</v>
      </c>
      <c r="O78" s="9">
        <v>0</v>
      </c>
      <c r="P78" s="9">
        <v>0</v>
      </c>
      <c r="Q78" s="9">
        <v>0</v>
      </c>
      <c r="R78" s="9">
        <v>0</v>
      </c>
      <c r="S78" s="9">
        <v>0</v>
      </c>
      <c r="T78" s="9">
        <v>0</v>
      </c>
      <c r="U78" s="9">
        <v>0</v>
      </c>
      <c r="V78" s="9"/>
      <c r="W78" s="9">
        <v>0</v>
      </c>
      <c r="X78" s="9">
        <v>0</v>
      </c>
    </row>
    <row r="79" spans="1:24" ht="12.75" customHeight="1" x14ac:dyDescent="0.2">
      <c r="A79" s="2" t="s">
        <v>707</v>
      </c>
      <c r="B79" s="2" t="s">
        <v>36</v>
      </c>
      <c r="C79" s="9">
        <v>0</v>
      </c>
      <c r="D79" s="9">
        <v>0</v>
      </c>
      <c r="E79" s="9">
        <v>0</v>
      </c>
      <c r="F79" s="9">
        <v>0</v>
      </c>
      <c r="G79" s="9">
        <v>0</v>
      </c>
      <c r="H79" s="9">
        <v>0</v>
      </c>
      <c r="I79" s="9">
        <v>0</v>
      </c>
      <c r="J79" s="9">
        <v>0</v>
      </c>
      <c r="K79" s="9">
        <v>0</v>
      </c>
      <c r="L79" s="9">
        <v>0</v>
      </c>
      <c r="M79" s="9">
        <v>120192</v>
      </c>
      <c r="N79" s="9">
        <v>0</v>
      </c>
      <c r="O79" s="9">
        <v>0</v>
      </c>
      <c r="P79" s="9">
        <v>0</v>
      </c>
      <c r="Q79" s="9">
        <v>0</v>
      </c>
      <c r="R79" s="9">
        <v>0</v>
      </c>
      <c r="S79" s="9">
        <v>0</v>
      </c>
      <c r="T79" s="9">
        <v>0</v>
      </c>
      <c r="U79" s="9">
        <v>0</v>
      </c>
      <c r="V79" s="9"/>
      <c r="W79" s="9">
        <v>0</v>
      </c>
      <c r="X79" s="9">
        <v>0</v>
      </c>
    </row>
    <row r="80" spans="1:24" ht="12.75" customHeight="1" x14ac:dyDescent="0.2">
      <c r="A80" s="2" t="s">
        <v>412</v>
      </c>
      <c r="B80" s="2" t="s">
        <v>37</v>
      </c>
      <c r="C80" s="9">
        <v>0</v>
      </c>
      <c r="D80" s="9">
        <v>0</v>
      </c>
      <c r="E80" s="9">
        <v>0</v>
      </c>
      <c r="F80" s="9">
        <v>0</v>
      </c>
      <c r="G80" s="9">
        <v>0</v>
      </c>
      <c r="H80" s="9">
        <v>0</v>
      </c>
      <c r="I80" s="9">
        <v>0</v>
      </c>
      <c r="J80" s="9">
        <v>0</v>
      </c>
      <c r="K80" s="9">
        <v>0</v>
      </c>
      <c r="L80" s="9">
        <v>0</v>
      </c>
      <c r="M80" s="9">
        <v>0</v>
      </c>
      <c r="N80" s="9">
        <v>0</v>
      </c>
      <c r="O80" s="9">
        <v>0</v>
      </c>
      <c r="P80" s="9">
        <v>0</v>
      </c>
      <c r="Q80" s="9">
        <v>0</v>
      </c>
      <c r="R80" s="9">
        <v>0</v>
      </c>
      <c r="S80" s="9">
        <v>0</v>
      </c>
      <c r="T80" s="9">
        <v>0</v>
      </c>
      <c r="U80" s="9">
        <v>0</v>
      </c>
      <c r="V80" s="9"/>
      <c r="W80" s="9">
        <v>9000</v>
      </c>
      <c r="X80" s="9">
        <v>0</v>
      </c>
    </row>
    <row r="81" spans="1:24" ht="12.75" customHeight="1" x14ac:dyDescent="0.2">
      <c r="A81" s="2" t="s">
        <v>411</v>
      </c>
      <c r="B81" s="2" t="s">
        <v>361</v>
      </c>
      <c r="C81" s="9">
        <v>0</v>
      </c>
      <c r="D81" s="9">
        <v>0</v>
      </c>
      <c r="E81" s="9">
        <v>0</v>
      </c>
      <c r="F81" s="9">
        <v>0</v>
      </c>
      <c r="G81" s="9">
        <v>0</v>
      </c>
      <c r="H81" s="9">
        <v>0</v>
      </c>
      <c r="I81" s="9">
        <v>0</v>
      </c>
      <c r="J81" s="9">
        <v>0</v>
      </c>
      <c r="K81" s="9">
        <v>0</v>
      </c>
      <c r="L81" s="9">
        <v>0</v>
      </c>
      <c r="M81" s="9">
        <v>156710</v>
      </c>
      <c r="N81" s="9">
        <v>60500</v>
      </c>
      <c r="O81" s="9">
        <v>0</v>
      </c>
      <c r="P81" s="9">
        <v>0</v>
      </c>
      <c r="Q81" s="9">
        <v>0</v>
      </c>
      <c r="R81" s="9">
        <v>0</v>
      </c>
      <c r="S81" s="9">
        <v>0</v>
      </c>
      <c r="T81" s="9">
        <v>0</v>
      </c>
      <c r="U81" s="9">
        <v>0</v>
      </c>
      <c r="V81" s="9"/>
      <c r="W81" s="9">
        <v>18000</v>
      </c>
      <c r="X81" s="9">
        <v>0</v>
      </c>
    </row>
    <row r="82" spans="1:24" ht="12.75" customHeight="1" x14ac:dyDescent="0.2">
      <c r="A82" s="2" t="s">
        <v>786</v>
      </c>
      <c r="B82" s="2" t="s">
        <v>879</v>
      </c>
      <c r="C82" s="9">
        <v>0</v>
      </c>
      <c r="D82" s="9">
        <v>0</v>
      </c>
      <c r="E82" s="9">
        <v>0</v>
      </c>
      <c r="F82" s="9">
        <v>0</v>
      </c>
      <c r="G82" s="9">
        <v>0</v>
      </c>
      <c r="H82" s="9">
        <v>0</v>
      </c>
      <c r="I82" s="9">
        <v>0</v>
      </c>
      <c r="J82" s="9">
        <v>0</v>
      </c>
      <c r="K82" s="9">
        <v>0</v>
      </c>
      <c r="L82" s="9">
        <v>0</v>
      </c>
      <c r="M82" s="9">
        <v>5200</v>
      </c>
      <c r="N82" s="9">
        <v>0</v>
      </c>
      <c r="O82" s="9">
        <v>0</v>
      </c>
      <c r="P82" s="9">
        <v>922</v>
      </c>
      <c r="Q82" s="9">
        <v>0</v>
      </c>
      <c r="R82" s="9">
        <v>0</v>
      </c>
      <c r="S82" s="9">
        <v>0</v>
      </c>
      <c r="T82" s="9">
        <v>0</v>
      </c>
      <c r="U82" s="9">
        <v>0</v>
      </c>
      <c r="V82" s="9"/>
      <c r="W82" s="9">
        <v>0</v>
      </c>
      <c r="X82" s="9">
        <v>0</v>
      </c>
    </row>
    <row r="83" spans="1:24" ht="12.75" customHeight="1" x14ac:dyDescent="0.2">
      <c r="A83" s="2" t="s">
        <v>748</v>
      </c>
      <c r="B83" s="2" t="s">
        <v>850</v>
      </c>
      <c r="C83" s="9">
        <v>186</v>
      </c>
      <c r="D83" s="9">
        <v>0</v>
      </c>
      <c r="E83" s="9">
        <v>0</v>
      </c>
      <c r="F83" s="9">
        <v>0</v>
      </c>
      <c r="G83" s="9">
        <v>0</v>
      </c>
      <c r="H83" s="9">
        <v>0</v>
      </c>
      <c r="I83" s="9">
        <v>0</v>
      </c>
      <c r="J83" s="9">
        <v>0</v>
      </c>
      <c r="K83" s="9">
        <v>0</v>
      </c>
      <c r="L83" s="9">
        <v>0</v>
      </c>
      <c r="M83" s="9">
        <v>8400</v>
      </c>
      <c r="N83" s="9">
        <v>0</v>
      </c>
      <c r="O83" s="9">
        <v>0</v>
      </c>
      <c r="P83" s="9">
        <v>0</v>
      </c>
      <c r="Q83" s="9">
        <v>0</v>
      </c>
      <c r="R83" s="9">
        <v>0</v>
      </c>
      <c r="S83" s="9">
        <v>0</v>
      </c>
      <c r="T83" s="9">
        <v>0</v>
      </c>
      <c r="U83" s="9">
        <v>0</v>
      </c>
      <c r="V83" s="9"/>
      <c r="W83" s="9">
        <v>0</v>
      </c>
      <c r="X83" s="9">
        <v>0</v>
      </c>
    </row>
    <row r="84" spans="1:24" ht="12.75" customHeight="1" x14ac:dyDescent="0.2">
      <c r="A84" s="2" t="s">
        <v>712</v>
      </c>
      <c r="B84" s="2" t="s">
        <v>38</v>
      </c>
      <c r="C84" s="9">
        <v>0</v>
      </c>
      <c r="D84" s="9">
        <v>0</v>
      </c>
      <c r="E84" s="9">
        <v>14434</v>
      </c>
      <c r="F84" s="9">
        <v>0</v>
      </c>
      <c r="G84" s="9">
        <v>0</v>
      </c>
      <c r="H84" s="9">
        <v>0</v>
      </c>
      <c r="I84" s="9">
        <v>4225</v>
      </c>
      <c r="J84" s="9">
        <v>0</v>
      </c>
      <c r="K84" s="9">
        <v>0</v>
      </c>
      <c r="L84" s="9">
        <v>0</v>
      </c>
      <c r="M84" s="9">
        <v>229692</v>
      </c>
      <c r="N84" s="9">
        <v>45000</v>
      </c>
      <c r="O84" s="9">
        <v>0</v>
      </c>
      <c r="P84" s="9">
        <v>0</v>
      </c>
      <c r="Q84" s="9">
        <v>0</v>
      </c>
      <c r="R84" s="9">
        <v>0</v>
      </c>
      <c r="S84" s="9">
        <v>0</v>
      </c>
      <c r="T84" s="9">
        <v>0</v>
      </c>
      <c r="U84" s="9">
        <v>79000</v>
      </c>
      <c r="V84" s="9"/>
      <c r="W84" s="9">
        <v>0</v>
      </c>
      <c r="X84" s="9">
        <v>0</v>
      </c>
    </row>
    <row r="85" spans="1:24" ht="12.75" customHeight="1" x14ac:dyDescent="0.2">
      <c r="A85" s="2" t="s">
        <v>630</v>
      </c>
      <c r="B85" s="2" t="s">
        <v>39</v>
      </c>
      <c r="C85" s="9">
        <v>0</v>
      </c>
      <c r="D85" s="9">
        <v>0</v>
      </c>
      <c r="E85" s="9">
        <v>0</v>
      </c>
      <c r="F85" s="9">
        <v>0</v>
      </c>
      <c r="G85" s="9">
        <v>0</v>
      </c>
      <c r="H85" s="9">
        <v>0</v>
      </c>
      <c r="I85" s="9">
        <v>0</v>
      </c>
      <c r="J85" s="9">
        <v>0</v>
      </c>
      <c r="K85" s="9">
        <v>0</v>
      </c>
      <c r="L85" s="9">
        <v>0</v>
      </c>
      <c r="M85" s="9">
        <v>18691</v>
      </c>
      <c r="N85" s="9">
        <v>0</v>
      </c>
      <c r="O85" s="9">
        <v>7</v>
      </c>
      <c r="P85" s="9">
        <v>41</v>
      </c>
      <c r="Q85" s="9">
        <v>0</v>
      </c>
      <c r="R85" s="9">
        <v>0</v>
      </c>
      <c r="S85" s="9">
        <v>0</v>
      </c>
      <c r="T85" s="9">
        <v>0</v>
      </c>
      <c r="U85" s="9">
        <v>0</v>
      </c>
      <c r="V85" s="9"/>
      <c r="W85" s="9">
        <v>0</v>
      </c>
      <c r="X85" s="9">
        <v>0</v>
      </c>
    </row>
    <row r="86" spans="1:24" ht="12.75" customHeight="1" x14ac:dyDescent="0.2">
      <c r="A86" s="2" t="s">
        <v>535</v>
      </c>
      <c r="B86" s="2" t="s">
        <v>40</v>
      </c>
      <c r="C86" s="9">
        <v>0</v>
      </c>
      <c r="D86" s="9">
        <v>6500</v>
      </c>
      <c r="E86" s="9">
        <v>0</v>
      </c>
      <c r="F86" s="9">
        <v>0</v>
      </c>
      <c r="G86" s="9">
        <v>0</v>
      </c>
      <c r="H86" s="9">
        <v>0</v>
      </c>
      <c r="I86" s="9">
        <v>1</v>
      </c>
      <c r="J86" s="9">
        <v>0</v>
      </c>
      <c r="K86" s="9">
        <v>0</v>
      </c>
      <c r="L86" s="9">
        <v>0</v>
      </c>
      <c r="M86" s="9">
        <v>20500</v>
      </c>
      <c r="N86" s="9">
        <v>0</v>
      </c>
      <c r="O86" s="9">
        <v>0</v>
      </c>
      <c r="P86" s="9">
        <v>5</v>
      </c>
      <c r="Q86" s="9">
        <v>0</v>
      </c>
      <c r="R86" s="9">
        <v>0</v>
      </c>
      <c r="S86" s="9">
        <v>0</v>
      </c>
      <c r="T86" s="9">
        <v>5</v>
      </c>
      <c r="U86" s="9">
        <v>0</v>
      </c>
      <c r="V86" s="9"/>
      <c r="W86" s="9">
        <v>0</v>
      </c>
      <c r="X86" s="9">
        <v>0</v>
      </c>
    </row>
    <row r="87" spans="1:24" ht="12.75" customHeight="1" x14ac:dyDescent="0.2">
      <c r="A87" s="2" t="s">
        <v>1099</v>
      </c>
      <c r="B87" s="2" t="s">
        <v>1100</v>
      </c>
      <c r="C87" s="9">
        <v>0</v>
      </c>
      <c r="D87" s="9">
        <v>0</v>
      </c>
      <c r="E87" s="9">
        <v>0</v>
      </c>
      <c r="F87" s="9">
        <v>0</v>
      </c>
      <c r="G87" s="9">
        <v>0</v>
      </c>
      <c r="H87" s="9">
        <v>0</v>
      </c>
      <c r="I87" s="9">
        <v>0</v>
      </c>
      <c r="J87" s="9">
        <v>0</v>
      </c>
      <c r="K87" s="9">
        <v>0</v>
      </c>
      <c r="L87" s="9">
        <v>0</v>
      </c>
      <c r="M87" s="9">
        <v>0</v>
      </c>
      <c r="N87" s="9">
        <v>0</v>
      </c>
      <c r="O87" s="9">
        <v>0</v>
      </c>
      <c r="P87" s="9">
        <v>0</v>
      </c>
      <c r="Q87" s="9">
        <v>0</v>
      </c>
      <c r="R87" s="9">
        <v>0</v>
      </c>
      <c r="S87" s="9">
        <v>0</v>
      </c>
      <c r="T87" s="9">
        <v>0</v>
      </c>
      <c r="U87" s="9">
        <v>0</v>
      </c>
      <c r="V87" s="9"/>
      <c r="W87" s="9">
        <v>0</v>
      </c>
      <c r="X87" s="9">
        <v>0</v>
      </c>
    </row>
    <row r="88" spans="1:24" ht="12.75" customHeight="1" x14ac:dyDescent="0.2">
      <c r="A88" s="2" t="s">
        <v>935</v>
      </c>
      <c r="B88" s="2" t="s">
        <v>936</v>
      </c>
      <c r="C88" s="9">
        <v>0</v>
      </c>
      <c r="D88" s="9">
        <v>0</v>
      </c>
      <c r="E88" s="9">
        <v>6741</v>
      </c>
      <c r="F88" s="9">
        <v>0</v>
      </c>
      <c r="G88" s="9">
        <v>1446</v>
      </c>
      <c r="H88" s="9">
        <v>0</v>
      </c>
      <c r="I88" s="9">
        <v>940</v>
      </c>
      <c r="J88" s="9">
        <v>0</v>
      </c>
      <c r="K88" s="9">
        <v>0</v>
      </c>
      <c r="L88" s="9">
        <v>0</v>
      </c>
      <c r="M88" s="9">
        <v>348934</v>
      </c>
      <c r="N88" s="9">
        <v>39000</v>
      </c>
      <c r="O88" s="9">
        <v>0</v>
      </c>
      <c r="P88" s="9">
        <v>1000</v>
      </c>
      <c r="Q88" s="9">
        <v>0</v>
      </c>
      <c r="R88" s="9">
        <v>0</v>
      </c>
      <c r="S88" s="9">
        <v>0</v>
      </c>
      <c r="T88" s="9">
        <v>14</v>
      </c>
      <c r="U88" s="9">
        <v>12000</v>
      </c>
      <c r="V88" s="9"/>
      <c r="W88" s="9">
        <v>0</v>
      </c>
      <c r="X88" s="9">
        <v>0</v>
      </c>
    </row>
    <row r="89" spans="1:24" ht="12.75" customHeight="1" x14ac:dyDescent="0.2">
      <c r="A89" s="2" t="s">
        <v>937</v>
      </c>
      <c r="B89" s="2" t="s">
        <v>938</v>
      </c>
      <c r="C89" s="9">
        <v>0</v>
      </c>
      <c r="D89" s="9">
        <v>0</v>
      </c>
      <c r="E89" s="9">
        <v>0</v>
      </c>
      <c r="F89" s="9">
        <v>0</v>
      </c>
      <c r="G89" s="9">
        <v>0</v>
      </c>
      <c r="H89" s="9">
        <v>0</v>
      </c>
      <c r="I89" s="9">
        <v>0</v>
      </c>
      <c r="J89" s="9">
        <v>0</v>
      </c>
      <c r="K89" s="9">
        <v>0</v>
      </c>
      <c r="L89" s="9">
        <v>0</v>
      </c>
      <c r="M89" s="9">
        <v>100027</v>
      </c>
      <c r="N89" s="9">
        <v>5750</v>
      </c>
      <c r="O89" s="9">
        <v>0</v>
      </c>
      <c r="P89" s="9">
        <v>0</v>
      </c>
      <c r="Q89" s="9">
        <v>0</v>
      </c>
      <c r="R89" s="9">
        <v>0</v>
      </c>
      <c r="S89" s="9">
        <v>0</v>
      </c>
      <c r="T89" s="9">
        <v>0</v>
      </c>
      <c r="U89" s="9">
        <v>0</v>
      </c>
      <c r="V89" s="9"/>
      <c r="W89" s="9">
        <v>0</v>
      </c>
      <c r="X89" s="9">
        <v>0</v>
      </c>
    </row>
    <row r="90" spans="1:24" ht="12.75" customHeight="1" x14ac:dyDescent="0.2">
      <c r="A90" s="2" t="s">
        <v>429</v>
      </c>
      <c r="B90" s="2" t="s">
        <v>41</v>
      </c>
      <c r="C90" s="9">
        <v>0</v>
      </c>
      <c r="D90" s="9">
        <v>0</v>
      </c>
      <c r="E90" s="9">
        <v>0</v>
      </c>
      <c r="F90" s="9">
        <v>0</v>
      </c>
      <c r="G90" s="9">
        <v>0</v>
      </c>
      <c r="H90" s="9">
        <v>0</v>
      </c>
      <c r="I90" s="9">
        <v>26</v>
      </c>
      <c r="J90" s="9">
        <v>0</v>
      </c>
      <c r="K90" s="9">
        <v>0</v>
      </c>
      <c r="L90" s="9">
        <v>15000</v>
      </c>
      <c r="M90" s="9">
        <v>0</v>
      </c>
      <c r="N90" s="9">
        <v>0</v>
      </c>
      <c r="O90" s="9">
        <v>0</v>
      </c>
      <c r="P90" s="9">
        <v>0</v>
      </c>
      <c r="Q90" s="9">
        <v>0</v>
      </c>
      <c r="R90" s="9">
        <v>0</v>
      </c>
      <c r="S90" s="9">
        <v>0</v>
      </c>
      <c r="T90" s="9">
        <v>59</v>
      </c>
      <c r="U90" s="9">
        <v>0</v>
      </c>
      <c r="V90" s="9"/>
      <c r="W90" s="9">
        <v>0</v>
      </c>
      <c r="X90" s="9">
        <v>0</v>
      </c>
    </row>
    <row r="91" spans="1:24" ht="12.75" customHeight="1" x14ac:dyDescent="0.2">
      <c r="A91" s="2" t="s">
        <v>939</v>
      </c>
      <c r="B91" s="2" t="s">
        <v>940</v>
      </c>
      <c r="C91" s="9">
        <v>0</v>
      </c>
      <c r="D91" s="9">
        <v>0</v>
      </c>
      <c r="E91" s="9">
        <v>0</v>
      </c>
      <c r="F91" s="9">
        <v>0</v>
      </c>
      <c r="G91" s="9">
        <v>0</v>
      </c>
      <c r="H91" s="9">
        <v>0</v>
      </c>
      <c r="I91" s="9">
        <v>0</v>
      </c>
      <c r="J91" s="9">
        <v>0</v>
      </c>
      <c r="K91" s="9">
        <v>0</v>
      </c>
      <c r="L91" s="9">
        <v>0</v>
      </c>
      <c r="M91" s="9">
        <v>254860</v>
      </c>
      <c r="N91" s="9">
        <v>0</v>
      </c>
      <c r="O91" s="9">
        <v>0</v>
      </c>
      <c r="P91" s="9">
        <v>0</v>
      </c>
      <c r="Q91" s="9">
        <v>0</v>
      </c>
      <c r="R91" s="9">
        <v>0</v>
      </c>
      <c r="S91" s="9">
        <v>0</v>
      </c>
      <c r="T91" s="9">
        <v>0</v>
      </c>
      <c r="U91" s="9">
        <v>4184</v>
      </c>
      <c r="V91" s="9"/>
      <c r="W91" s="9">
        <v>0</v>
      </c>
      <c r="X91" s="9">
        <v>0</v>
      </c>
    </row>
    <row r="92" spans="1:24" ht="12.75" customHeight="1" x14ac:dyDescent="0.2">
      <c r="A92" s="2" t="s">
        <v>1101</v>
      </c>
      <c r="B92" s="2" t="s">
        <v>1102</v>
      </c>
      <c r="C92" s="9">
        <v>0</v>
      </c>
      <c r="D92" s="9">
        <v>0</v>
      </c>
      <c r="E92" s="9">
        <v>0</v>
      </c>
      <c r="F92" s="9">
        <v>0</v>
      </c>
      <c r="G92" s="9">
        <v>0</v>
      </c>
      <c r="H92" s="9">
        <v>0</v>
      </c>
      <c r="I92" s="9">
        <v>0</v>
      </c>
      <c r="J92" s="9">
        <v>1</v>
      </c>
      <c r="K92" s="9">
        <v>0</v>
      </c>
      <c r="L92" s="9">
        <v>0</v>
      </c>
      <c r="M92" s="9">
        <v>0</v>
      </c>
      <c r="N92" s="9">
        <v>0</v>
      </c>
      <c r="O92" s="9">
        <v>0</v>
      </c>
      <c r="P92" s="9">
        <v>0</v>
      </c>
      <c r="Q92" s="9">
        <v>0</v>
      </c>
      <c r="R92" s="9">
        <v>0</v>
      </c>
      <c r="S92" s="9">
        <v>0</v>
      </c>
      <c r="T92" s="9">
        <v>0</v>
      </c>
      <c r="U92" s="9">
        <v>0</v>
      </c>
      <c r="V92" s="9"/>
      <c r="W92" s="9">
        <v>0</v>
      </c>
      <c r="X92" s="9">
        <v>0</v>
      </c>
    </row>
    <row r="93" spans="1:24" ht="12.75" customHeight="1" x14ac:dyDescent="0.2">
      <c r="A93" s="2" t="s">
        <v>941</v>
      </c>
      <c r="B93" s="2" t="s">
        <v>942</v>
      </c>
      <c r="C93" s="9">
        <v>0</v>
      </c>
      <c r="D93" s="9">
        <v>0</v>
      </c>
      <c r="E93" s="9">
        <v>0</v>
      </c>
      <c r="F93" s="9">
        <v>0</v>
      </c>
      <c r="G93" s="9">
        <v>0</v>
      </c>
      <c r="H93" s="9">
        <v>0</v>
      </c>
      <c r="I93" s="9">
        <v>0</v>
      </c>
      <c r="J93" s="9">
        <v>0</v>
      </c>
      <c r="K93" s="9">
        <v>0</v>
      </c>
      <c r="L93" s="9">
        <v>0</v>
      </c>
      <c r="M93" s="9">
        <v>0</v>
      </c>
      <c r="N93" s="9">
        <v>1285</v>
      </c>
      <c r="O93" s="9">
        <v>0</v>
      </c>
      <c r="P93" s="9">
        <v>0</v>
      </c>
      <c r="Q93" s="9">
        <v>0</v>
      </c>
      <c r="R93" s="9">
        <v>0</v>
      </c>
      <c r="S93" s="9">
        <v>19025</v>
      </c>
      <c r="T93" s="9">
        <v>0</v>
      </c>
      <c r="U93" s="9">
        <v>0</v>
      </c>
      <c r="V93" s="9"/>
      <c r="W93" s="9">
        <v>0</v>
      </c>
      <c r="X93" s="9">
        <v>0</v>
      </c>
    </row>
    <row r="94" spans="1:24" ht="12.75" customHeight="1" x14ac:dyDescent="0.2">
      <c r="A94" s="2" t="s">
        <v>943</v>
      </c>
      <c r="B94" s="2" t="s">
        <v>944</v>
      </c>
      <c r="C94" s="9">
        <v>0</v>
      </c>
      <c r="D94" s="9">
        <v>0</v>
      </c>
      <c r="E94" s="9">
        <v>0</v>
      </c>
      <c r="F94" s="9">
        <v>0</v>
      </c>
      <c r="G94" s="9">
        <v>0</v>
      </c>
      <c r="H94" s="9">
        <v>0</v>
      </c>
      <c r="I94" s="9">
        <v>0</v>
      </c>
      <c r="J94" s="9">
        <v>0</v>
      </c>
      <c r="K94" s="9">
        <v>0</v>
      </c>
      <c r="L94" s="9">
        <v>0</v>
      </c>
      <c r="M94" s="9">
        <v>0</v>
      </c>
      <c r="N94" s="9">
        <v>0</v>
      </c>
      <c r="O94" s="9">
        <v>0</v>
      </c>
      <c r="P94" s="9">
        <v>0</v>
      </c>
      <c r="Q94" s="9">
        <v>0</v>
      </c>
      <c r="R94" s="9">
        <v>0</v>
      </c>
      <c r="S94" s="9">
        <v>19669</v>
      </c>
      <c r="T94" s="9">
        <v>0</v>
      </c>
      <c r="U94" s="9">
        <v>0</v>
      </c>
      <c r="V94" s="9"/>
      <c r="W94" s="9">
        <v>0</v>
      </c>
      <c r="X94" s="9">
        <v>0</v>
      </c>
    </row>
    <row r="95" spans="1:24" ht="12.75" customHeight="1" x14ac:dyDescent="0.2">
      <c r="A95" s="2" t="s">
        <v>1135</v>
      </c>
      <c r="B95" s="2" t="s">
        <v>1136</v>
      </c>
      <c r="C95" s="9">
        <v>0</v>
      </c>
      <c r="D95" s="9">
        <v>2000</v>
      </c>
      <c r="E95" s="9">
        <v>0</v>
      </c>
      <c r="F95" s="9">
        <v>0</v>
      </c>
      <c r="G95" s="9">
        <v>0</v>
      </c>
      <c r="H95" s="9">
        <v>0</v>
      </c>
      <c r="I95" s="9">
        <v>0</v>
      </c>
      <c r="J95" s="9">
        <v>0</v>
      </c>
      <c r="K95" s="9">
        <v>0</v>
      </c>
      <c r="L95" s="9">
        <v>0</v>
      </c>
      <c r="M95" s="9">
        <v>2000</v>
      </c>
      <c r="N95" s="9">
        <v>0</v>
      </c>
      <c r="O95" s="9">
        <v>0</v>
      </c>
      <c r="P95" s="9">
        <v>0</v>
      </c>
      <c r="Q95" s="9">
        <v>0</v>
      </c>
      <c r="R95" s="9">
        <v>0</v>
      </c>
      <c r="S95" s="9">
        <v>0</v>
      </c>
      <c r="T95" s="9">
        <v>0</v>
      </c>
      <c r="U95" s="9">
        <v>0</v>
      </c>
      <c r="V95" s="9"/>
      <c r="W95" s="9">
        <v>0</v>
      </c>
      <c r="X95" s="9">
        <v>0</v>
      </c>
    </row>
    <row r="96" spans="1:24" ht="12.75" customHeight="1" x14ac:dyDescent="0.2">
      <c r="A96" s="2" t="s">
        <v>478</v>
      </c>
      <c r="B96" s="2" t="s">
        <v>42</v>
      </c>
      <c r="C96" s="9">
        <v>0</v>
      </c>
      <c r="D96" s="9">
        <v>0</v>
      </c>
      <c r="E96" s="9">
        <v>0</v>
      </c>
      <c r="F96" s="9">
        <v>0</v>
      </c>
      <c r="G96" s="9">
        <v>0</v>
      </c>
      <c r="H96" s="9">
        <v>0</v>
      </c>
      <c r="I96" s="9">
        <v>0</v>
      </c>
      <c r="J96" s="9">
        <v>0</v>
      </c>
      <c r="K96" s="9">
        <v>0</v>
      </c>
      <c r="L96" s="9">
        <v>0</v>
      </c>
      <c r="M96" s="9">
        <v>7825</v>
      </c>
      <c r="N96" s="9">
        <v>0</v>
      </c>
      <c r="O96" s="9">
        <v>0</v>
      </c>
      <c r="P96" s="9">
        <v>0</v>
      </c>
      <c r="Q96" s="9">
        <v>0</v>
      </c>
      <c r="R96" s="9">
        <v>0</v>
      </c>
      <c r="S96" s="9">
        <v>0</v>
      </c>
      <c r="T96" s="9">
        <v>0</v>
      </c>
      <c r="U96" s="9">
        <v>0</v>
      </c>
      <c r="V96" s="9"/>
      <c r="W96" s="9">
        <v>500</v>
      </c>
      <c r="X96" s="9">
        <v>0</v>
      </c>
    </row>
    <row r="97" spans="1:24" ht="12.75" customHeight="1" x14ac:dyDescent="0.2">
      <c r="A97" s="2" t="s">
        <v>565</v>
      </c>
      <c r="B97" s="2" t="s">
        <v>43</v>
      </c>
      <c r="C97" s="9">
        <v>0</v>
      </c>
      <c r="D97" s="9">
        <v>0</v>
      </c>
      <c r="E97" s="9">
        <v>0</v>
      </c>
      <c r="F97" s="9">
        <v>0</v>
      </c>
      <c r="G97" s="9">
        <v>0</v>
      </c>
      <c r="H97" s="9">
        <v>0</v>
      </c>
      <c r="I97" s="9">
        <v>0</v>
      </c>
      <c r="J97" s="9">
        <v>0</v>
      </c>
      <c r="K97" s="9">
        <v>0</v>
      </c>
      <c r="L97" s="9">
        <v>0</v>
      </c>
      <c r="M97" s="9">
        <v>0</v>
      </c>
      <c r="N97" s="9">
        <v>2000</v>
      </c>
      <c r="O97" s="9">
        <v>0</v>
      </c>
      <c r="P97" s="9">
        <v>0</v>
      </c>
      <c r="Q97" s="9">
        <v>0</v>
      </c>
      <c r="R97" s="9">
        <v>0</v>
      </c>
      <c r="S97" s="9">
        <v>0</v>
      </c>
      <c r="T97" s="9">
        <v>0</v>
      </c>
      <c r="U97" s="9">
        <v>0</v>
      </c>
      <c r="V97" s="9"/>
      <c r="W97" s="9">
        <v>0</v>
      </c>
      <c r="X97" s="9">
        <v>0</v>
      </c>
    </row>
    <row r="98" spans="1:24" ht="12.75" customHeight="1" x14ac:dyDescent="0.2">
      <c r="A98" s="2" t="s">
        <v>479</v>
      </c>
      <c r="B98" s="2" t="s">
        <v>44</v>
      </c>
      <c r="C98" s="9">
        <v>0</v>
      </c>
      <c r="D98" s="9">
        <v>0</v>
      </c>
      <c r="E98" s="9">
        <v>0</v>
      </c>
      <c r="F98" s="9">
        <v>0</v>
      </c>
      <c r="G98" s="9">
        <v>0</v>
      </c>
      <c r="H98" s="9">
        <v>0</v>
      </c>
      <c r="I98" s="9">
        <v>0</v>
      </c>
      <c r="J98" s="9">
        <v>0</v>
      </c>
      <c r="K98" s="9">
        <v>0</v>
      </c>
      <c r="L98" s="9">
        <v>0</v>
      </c>
      <c r="M98" s="9">
        <v>0</v>
      </c>
      <c r="N98" s="9">
        <v>0</v>
      </c>
      <c r="O98" s="9">
        <v>0</v>
      </c>
      <c r="P98" s="9">
        <v>0</v>
      </c>
      <c r="Q98" s="9">
        <v>0</v>
      </c>
      <c r="R98" s="9">
        <v>0</v>
      </c>
      <c r="S98" s="9">
        <v>0</v>
      </c>
      <c r="T98" s="9">
        <v>0</v>
      </c>
      <c r="U98" s="9">
        <v>0</v>
      </c>
      <c r="V98" s="9"/>
      <c r="W98" s="9">
        <v>0</v>
      </c>
      <c r="X98" s="9">
        <v>0</v>
      </c>
    </row>
    <row r="99" spans="1:24" ht="12.75" customHeight="1" x14ac:dyDescent="0.2">
      <c r="A99" s="2" t="s">
        <v>488</v>
      </c>
      <c r="B99" s="2" t="s">
        <v>45</v>
      </c>
      <c r="C99" s="9">
        <v>0</v>
      </c>
      <c r="D99" s="9">
        <v>18400</v>
      </c>
      <c r="E99" s="9">
        <v>0</v>
      </c>
      <c r="F99" s="9">
        <v>0</v>
      </c>
      <c r="G99" s="9">
        <v>0</v>
      </c>
      <c r="H99" s="9">
        <v>0</v>
      </c>
      <c r="I99" s="9">
        <v>0</v>
      </c>
      <c r="J99" s="9">
        <v>0</v>
      </c>
      <c r="K99" s="9">
        <v>0</v>
      </c>
      <c r="L99" s="9">
        <v>0</v>
      </c>
      <c r="M99" s="9">
        <v>11000</v>
      </c>
      <c r="N99" s="9">
        <v>15900</v>
      </c>
      <c r="O99" s="9">
        <v>0</v>
      </c>
      <c r="P99" s="9">
        <v>0</v>
      </c>
      <c r="Q99" s="9">
        <v>0</v>
      </c>
      <c r="R99" s="9">
        <v>0</v>
      </c>
      <c r="S99" s="9">
        <v>0</v>
      </c>
      <c r="T99" s="9">
        <v>0</v>
      </c>
      <c r="U99" s="9">
        <v>0</v>
      </c>
      <c r="V99" s="9"/>
      <c r="W99" s="9">
        <v>0</v>
      </c>
      <c r="X99" s="9">
        <v>0</v>
      </c>
    </row>
    <row r="100" spans="1:24" ht="12.75" customHeight="1" x14ac:dyDescent="0.2">
      <c r="A100" s="2" t="s">
        <v>615</v>
      </c>
      <c r="B100" s="2" t="s">
        <v>46</v>
      </c>
      <c r="C100" s="9">
        <v>0</v>
      </c>
      <c r="D100" s="9">
        <v>0</v>
      </c>
      <c r="E100" s="9">
        <v>0</v>
      </c>
      <c r="F100" s="9">
        <v>0</v>
      </c>
      <c r="G100" s="9">
        <v>0</v>
      </c>
      <c r="H100" s="9">
        <v>0</v>
      </c>
      <c r="I100" s="9">
        <v>0</v>
      </c>
      <c r="J100" s="9">
        <v>0</v>
      </c>
      <c r="K100" s="9">
        <v>0</v>
      </c>
      <c r="L100" s="9">
        <v>0</v>
      </c>
      <c r="M100" s="9">
        <v>0</v>
      </c>
      <c r="N100" s="9">
        <v>0</v>
      </c>
      <c r="O100" s="9">
        <v>0</v>
      </c>
      <c r="P100" s="9">
        <v>0</v>
      </c>
      <c r="Q100" s="9">
        <v>0</v>
      </c>
      <c r="R100" s="9">
        <v>0</v>
      </c>
      <c r="S100" s="9">
        <v>0</v>
      </c>
      <c r="T100" s="9">
        <v>0</v>
      </c>
      <c r="U100" s="9">
        <v>0</v>
      </c>
      <c r="V100" s="9"/>
      <c r="W100" s="9">
        <v>0</v>
      </c>
      <c r="X100" s="9">
        <v>0</v>
      </c>
    </row>
    <row r="101" spans="1:24" ht="12.75" customHeight="1" x14ac:dyDescent="0.2">
      <c r="A101" s="2" t="s">
        <v>1083</v>
      </c>
      <c r="B101" s="2" t="s">
        <v>1084</v>
      </c>
      <c r="C101" s="9">
        <v>102</v>
      </c>
      <c r="D101" s="9">
        <v>0</v>
      </c>
      <c r="E101" s="9">
        <v>3780</v>
      </c>
      <c r="F101" s="9">
        <v>0</v>
      </c>
      <c r="G101" s="9">
        <v>0</v>
      </c>
      <c r="H101" s="9">
        <v>0</v>
      </c>
      <c r="I101" s="9">
        <v>0</v>
      </c>
      <c r="J101" s="9">
        <v>0</v>
      </c>
      <c r="K101" s="9">
        <v>0</v>
      </c>
      <c r="L101" s="9">
        <v>0</v>
      </c>
      <c r="M101" s="9">
        <v>232913</v>
      </c>
      <c r="N101" s="9">
        <v>34000</v>
      </c>
      <c r="O101" s="9">
        <v>0</v>
      </c>
      <c r="P101" s="9">
        <v>0</v>
      </c>
      <c r="Q101" s="9">
        <v>0</v>
      </c>
      <c r="R101" s="9">
        <v>0</v>
      </c>
      <c r="S101" s="9">
        <v>0</v>
      </c>
      <c r="T101" s="9">
        <v>0</v>
      </c>
      <c r="U101" s="9">
        <v>0</v>
      </c>
      <c r="V101" s="9"/>
      <c r="W101" s="9">
        <v>350</v>
      </c>
      <c r="X101" s="9">
        <v>0</v>
      </c>
    </row>
    <row r="102" spans="1:24" ht="12.75" customHeight="1" x14ac:dyDescent="0.2">
      <c r="A102" s="2" t="s">
        <v>787</v>
      </c>
      <c r="B102" s="2" t="s">
        <v>880</v>
      </c>
      <c r="C102" s="9">
        <v>0</v>
      </c>
      <c r="D102" s="9">
        <v>0</v>
      </c>
      <c r="E102" s="9">
        <v>0</v>
      </c>
      <c r="F102" s="9">
        <v>0</v>
      </c>
      <c r="G102" s="9">
        <v>0</v>
      </c>
      <c r="H102" s="9">
        <v>0</v>
      </c>
      <c r="I102" s="9">
        <v>0</v>
      </c>
      <c r="J102" s="9">
        <v>0</v>
      </c>
      <c r="K102" s="9">
        <v>0</v>
      </c>
      <c r="L102" s="9">
        <v>0</v>
      </c>
      <c r="M102" s="9">
        <v>6439</v>
      </c>
      <c r="N102" s="9">
        <v>0</v>
      </c>
      <c r="O102" s="9">
        <v>0</v>
      </c>
      <c r="P102" s="9">
        <v>0</v>
      </c>
      <c r="Q102" s="9">
        <v>0</v>
      </c>
      <c r="R102" s="9">
        <v>0</v>
      </c>
      <c r="S102" s="9">
        <v>0</v>
      </c>
      <c r="T102" s="9">
        <v>0</v>
      </c>
      <c r="U102" s="9">
        <v>0</v>
      </c>
      <c r="V102" s="9"/>
      <c r="W102" s="9">
        <v>0</v>
      </c>
      <c r="X102" s="9">
        <v>0</v>
      </c>
    </row>
    <row r="103" spans="1:24" ht="12.75" customHeight="1" x14ac:dyDescent="0.2">
      <c r="A103" s="2" t="s">
        <v>749</v>
      </c>
      <c r="B103" s="2" t="s">
        <v>851</v>
      </c>
      <c r="C103" s="9">
        <v>0</v>
      </c>
      <c r="D103" s="9">
        <v>0</v>
      </c>
      <c r="E103" s="9">
        <v>0</v>
      </c>
      <c r="F103" s="9">
        <v>0</v>
      </c>
      <c r="G103" s="9">
        <v>0</v>
      </c>
      <c r="H103" s="9">
        <v>0</v>
      </c>
      <c r="I103" s="9">
        <v>0</v>
      </c>
      <c r="J103" s="9">
        <v>0</v>
      </c>
      <c r="K103" s="9">
        <v>0</v>
      </c>
      <c r="L103" s="9">
        <v>0</v>
      </c>
      <c r="M103" s="9">
        <v>12686</v>
      </c>
      <c r="N103" s="9">
        <v>6000</v>
      </c>
      <c r="O103" s="9">
        <v>0</v>
      </c>
      <c r="P103" s="9">
        <v>0</v>
      </c>
      <c r="Q103" s="9">
        <v>0</v>
      </c>
      <c r="R103" s="9">
        <v>0</v>
      </c>
      <c r="S103" s="9">
        <v>0</v>
      </c>
      <c r="T103" s="9">
        <v>0</v>
      </c>
      <c r="U103" s="9">
        <v>0</v>
      </c>
      <c r="V103" s="9"/>
      <c r="W103" s="9">
        <v>0</v>
      </c>
      <c r="X103" s="9">
        <v>308</v>
      </c>
    </row>
    <row r="104" spans="1:24" ht="12.75" customHeight="1" x14ac:dyDescent="0.2">
      <c r="A104" s="2" t="s">
        <v>1085</v>
      </c>
      <c r="B104" s="2" t="s">
        <v>1086</v>
      </c>
      <c r="C104" s="9">
        <v>0</v>
      </c>
      <c r="D104" s="9">
        <v>0</v>
      </c>
      <c r="E104" s="9">
        <v>0</v>
      </c>
      <c r="F104" s="9">
        <v>0</v>
      </c>
      <c r="G104" s="9">
        <v>0</v>
      </c>
      <c r="H104" s="9">
        <v>0</v>
      </c>
      <c r="I104" s="9">
        <v>0</v>
      </c>
      <c r="J104" s="9">
        <v>0</v>
      </c>
      <c r="K104" s="9">
        <v>0</v>
      </c>
      <c r="L104" s="9">
        <v>0</v>
      </c>
      <c r="M104" s="9">
        <v>3950</v>
      </c>
      <c r="N104" s="9">
        <v>0</v>
      </c>
      <c r="O104" s="9">
        <v>0</v>
      </c>
      <c r="P104" s="9">
        <v>0</v>
      </c>
      <c r="Q104" s="9">
        <v>0</v>
      </c>
      <c r="R104" s="9">
        <v>0</v>
      </c>
      <c r="S104" s="9">
        <v>0</v>
      </c>
      <c r="T104" s="9">
        <v>0</v>
      </c>
      <c r="U104" s="9">
        <v>0</v>
      </c>
      <c r="V104" s="9"/>
      <c r="W104" s="9">
        <v>0</v>
      </c>
      <c r="X104" s="9">
        <v>0</v>
      </c>
    </row>
    <row r="105" spans="1:24" ht="12.75" customHeight="1" x14ac:dyDescent="0.2">
      <c r="A105" s="2" t="s">
        <v>437</v>
      </c>
      <c r="B105" s="2" t="s">
        <v>47</v>
      </c>
      <c r="C105" s="9">
        <v>4152</v>
      </c>
      <c r="D105" s="9">
        <v>0</v>
      </c>
      <c r="E105" s="9">
        <v>0</v>
      </c>
      <c r="F105" s="9">
        <v>0</v>
      </c>
      <c r="G105" s="9">
        <v>0</v>
      </c>
      <c r="H105" s="9">
        <v>0</v>
      </c>
      <c r="I105" s="9">
        <v>0</v>
      </c>
      <c r="J105" s="9">
        <v>0</v>
      </c>
      <c r="K105" s="9">
        <v>0</v>
      </c>
      <c r="L105" s="9">
        <v>0</v>
      </c>
      <c r="M105" s="9">
        <v>30640</v>
      </c>
      <c r="N105" s="9">
        <v>0</v>
      </c>
      <c r="O105" s="9">
        <v>0</v>
      </c>
      <c r="P105" s="9">
        <v>22</v>
      </c>
      <c r="Q105" s="9">
        <v>0</v>
      </c>
      <c r="R105" s="9">
        <v>0</v>
      </c>
      <c r="S105" s="9">
        <v>0</v>
      </c>
      <c r="T105" s="9">
        <v>0</v>
      </c>
      <c r="U105" s="9">
        <v>0</v>
      </c>
      <c r="V105" s="9"/>
      <c r="W105" s="9">
        <v>0</v>
      </c>
      <c r="X105" s="9">
        <v>0</v>
      </c>
    </row>
    <row r="106" spans="1:24" ht="12.75" customHeight="1" x14ac:dyDescent="0.2">
      <c r="A106" s="2" t="s">
        <v>1113</v>
      </c>
      <c r="B106" s="2" t="s">
        <v>1114</v>
      </c>
      <c r="C106" s="9">
        <v>388</v>
      </c>
      <c r="D106" s="9">
        <v>0</v>
      </c>
      <c r="E106" s="9">
        <v>0</v>
      </c>
      <c r="F106" s="9">
        <v>0</v>
      </c>
      <c r="G106" s="9">
        <v>0</v>
      </c>
      <c r="H106" s="9">
        <v>0</v>
      </c>
      <c r="I106" s="9">
        <v>0</v>
      </c>
      <c r="J106" s="9">
        <v>0</v>
      </c>
      <c r="K106" s="9">
        <v>0</v>
      </c>
      <c r="L106" s="9">
        <v>0</v>
      </c>
      <c r="M106" s="9">
        <v>0</v>
      </c>
      <c r="N106" s="9">
        <v>0</v>
      </c>
      <c r="O106" s="9">
        <v>0</v>
      </c>
      <c r="P106" s="9">
        <v>0</v>
      </c>
      <c r="Q106" s="9">
        <v>0</v>
      </c>
      <c r="R106" s="9">
        <v>0</v>
      </c>
      <c r="S106" s="9">
        <v>0</v>
      </c>
      <c r="T106" s="9">
        <v>0</v>
      </c>
      <c r="U106" s="9">
        <v>0</v>
      </c>
      <c r="V106" s="9"/>
      <c r="W106" s="9">
        <v>0</v>
      </c>
      <c r="X106" s="9">
        <v>0</v>
      </c>
    </row>
    <row r="107" spans="1:24" ht="12.75" customHeight="1" x14ac:dyDescent="0.2">
      <c r="A107" s="2" t="s">
        <v>667</v>
      </c>
      <c r="B107" s="2" t="s">
        <v>48</v>
      </c>
      <c r="C107" s="9">
        <v>0</v>
      </c>
      <c r="D107" s="9">
        <v>0</v>
      </c>
      <c r="E107" s="9">
        <v>0</v>
      </c>
      <c r="F107" s="9">
        <v>0</v>
      </c>
      <c r="G107" s="9">
        <v>0</v>
      </c>
      <c r="H107" s="9">
        <v>0</v>
      </c>
      <c r="I107" s="9">
        <v>0</v>
      </c>
      <c r="J107" s="9">
        <v>0</v>
      </c>
      <c r="K107" s="9">
        <v>0</v>
      </c>
      <c r="L107" s="9">
        <v>0</v>
      </c>
      <c r="M107" s="9">
        <v>0</v>
      </c>
      <c r="N107" s="9">
        <v>0</v>
      </c>
      <c r="O107" s="9">
        <v>0</v>
      </c>
      <c r="P107" s="9">
        <v>0</v>
      </c>
      <c r="Q107" s="9">
        <v>0</v>
      </c>
      <c r="R107" s="9">
        <v>0</v>
      </c>
      <c r="S107" s="9">
        <v>0</v>
      </c>
      <c r="T107" s="9">
        <v>0</v>
      </c>
      <c r="U107" s="9">
        <v>0</v>
      </c>
      <c r="V107" s="9"/>
      <c r="W107" s="9">
        <v>0</v>
      </c>
      <c r="X107" s="9">
        <v>0</v>
      </c>
    </row>
    <row r="108" spans="1:24" ht="12.75" customHeight="1" x14ac:dyDescent="0.2">
      <c r="A108" s="2" t="s">
        <v>407</v>
      </c>
      <c r="B108" s="2" t="s">
        <v>49</v>
      </c>
      <c r="C108" s="9">
        <v>0</v>
      </c>
      <c r="D108" s="9">
        <v>0</v>
      </c>
      <c r="E108" s="9">
        <v>0</v>
      </c>
      <c r="F108" s="9">
        <v>0</v>
      </c>
      <c r="G108" s="9">
        <v>0</v>
      </c>
      <c r="H108" s="9">
        <v>0</v>
      </c>
      <c r="I108" s="9">
        <v>0</v>
      </c>
      <c r="J108" s="9">
        <v>0</v>
      </c>
      <c r="K108" s="9">
        <v>0</v>
      </c>
      <c r="L108" s="9">
        <v>0</v>
      </c>
      <c r="M108" s="9">
        <v>0</v>
      </c>
      <c r="N108" s="9">
        <v>0</v>
      </c>
      <c r="O108" s="9">
        <v>0</v>
      </c>
      <c r="P108" s="9">
        <v>0</v>
      </c>
      <c r="Q108" s="9">
        <v>0</v>
      </c>
      <c r="R108" s="9">
        <v>0</v>
      </c>
      <c r="S108" s="9">
        <v>0</v>
      </c>
      <c r="T108" s="9">
        <v>0</v>
      </c>
      <c r="U108" s="9">
        <v>0</v>
      </c>
      <c r="V108" s="9"/>
      <c r="W108" s="9">
        <v>0</v>
      </c>
      <c r="X108" s="9">
        <v>0</v>
      </c>
    </row>
    <row r="109" spans="1:24" ht="12.75" customHeight="1" x14ac:dyDescent="0.2">
      <c r="A109" s="2" t="s">
        <v>550</v>
      </c>
      <c r="B109" s="2" t="s">
        <v>50</v>
      </c>
      <c r="C109" s="9">
        <v>0</v>
      </c>
      <c r="D109" s="9">
        <v>0</v>
      </c>
      <c r="E109" s="9">
        <v>0</v>
      </c>
      <c r="F109" s="9">
        <v>0</v>
      </c>
      <c r="G109" s="9">
        <v>0</v>
      </c>
      <c r="H109" s="9">
        <v>0</v>
      </c>
      <c r="I109" s="9">
        <v>0</v>
      </c>
      <c r="J109" s="9">
        <v>0</v>
      </c>
      <c r="K109" s="9">
        <v>0</v>
      </c>
      <c r="L109" s="9">
        <v>0</v>
      </c>
      <c r="M109" s="9">
        <v>0</v>
      </c>
      <c r="N109" s="9">
        <v>0</v>
      </c>
      <c r="O109" s="9">
        <v>0</v>
      </c>
      <c r="P109" s="9">
        <v>0</v>
      </c>
      <c r="Q109" s="9">
        <v>0</v>
      </c>
      <c r="R109" s="9">
        <v>0</v>
      </c>
      <c r="S109" s="9">
        <v>0</v>
      </c>
      <c r="T109" s="9">
        <v>0</v>
      </c>
      <c r="U109" s="9">
        <v>0</v>
      </c>
      <c r="V109" s="9"/>
      <c r="W109" s="9">
        <v>0</v>
      </c>
      <c r="X109" s="9">
        <v>0</v>
      </c>
    </row>
    <row r="110" spans="1:24" ht="12.75" customHeight="1" x14ac:dyDescent="0.2">
      <c r="A110" s="2" t="s">
        <v>457</v>
      </c>
      <c r="B110" s="2" t="s">
        <v>51</v>
      </c>
      <c r="C110" s="9">
        <v>0</v>
      </c>
      <c r="D110" s="9">
        <v>0</v>
      </c>
      <c r="E110" s="9">
        <v>0</v>
      </c>
      <c r="F110" s="9">
        <v>0</v>
      </c>
      <c r="G110" s="9">
        <v>0</v>
      </c>
      <c r="H110" s="9">
        <v>0</v>
      </c>
      <c r="I110" s="9">
        <v>0</v>
      </c>
      <c r="J110" s="9">
        <v>0</v>
      </c>
      <c r="K110" s="9">
        <v>0</v>
      </c>
      <c r="L110" s="9">
        <v>0</v>
      </c>
      <c r="M110" s="9">
        <v>0</v>
      </c>
      <c r="N110" s="9">
        <v>0</v>
      </c>
      <c r="O110" s="9">
        <v>0</v>
      </c>
      <c r="P110" s="9">
        <v>0</v>
      </c>
      <c r="Q110" s="9">
        <v>0</v>
      </c>
      <c r="R110" s="9">
        <v>0</v>
      </c>
      <c r="S110" s="9">
        <v>0</v>
      </c>
      <c r="T110" s="9">
        <v>0</v>
      </c>
      <c r="U110" s="9">
        <v>0</v>
      </c>
      <c r="V110" s="9"/>
      <c r="W110" s="9">
        <v>0</v>
      </c>
      <c r="X110" s="9">
        <v>0</v>
      </c>
    </row>
    <row r="111" spans="1:24" ht="12.75" customHeight="1" x14ac:dyDescent="0.2">
      <c r="A111" s="2" t="s">
        <v>945</v>
      </c>
      <c r="B111" s="2" t="s">
        <v>946</v>
      </c>
      <c r="C111" s="9">
        <v>721</v>
      </c>
      <c r="D111" s="9">
        <v>0</v>
      </c>
      <c r="E111" s="9">
        <v>10977</v>
      </c>
      <c r="F111" s="9">
        <v>0</v>
      </c>
      <c r="G111" s="9">
        <v>0</v>
      </c>
      <c r="H111" s="9">
        <v>0</v>
      </c>
      <c r="I111" s="9">
        <v>223</v>
      </c>
      <c r="J111" s="9">
        <v>0</v>
      </c>
      <c r="K111" s="9">
        <v>0</v>
      </c>
      <c r="L111" s="9">
        <v>2505</v>
      </c>
      <c r="M111" s="9">
        <v>327634</v>
      </c>
      <c r="N111" s="9">
        <v>40000</v>
      </c>
      <c r="O111" s="9">
        <v>0</v>
      </c>
      <c r="P111" s="9">
        <v>0</v>
      </c>
      <c r="Q111" s="9">
        <v>0</v>
      </c>
      <c r="R111" s="9">
        <v>0</v>
      </c>
      <c r="S111" s="9">
        <v>0</v>
      </c>
      <c r="T111" s="9">
        <v>0</v>
      </c>
      <c r="U111" s="9">
        <v>53893</v>
      </c>
      <c r="V111" s="9"/>
      <c r="W111" s="9">
        <v>0</v>
      </c>
      <c r="X111" s="9">
        <v>0</v>
      </c>
    </row>
    <row r="112" spans="1:24" ht="12.75" customHeight="1" x14ac:dyDescent="0.2">
      <c r="A112" s="2" t="s">
        <v>947</v>
      </c>
      <c r="B112" s="2" t="s">
        <v>948</v>
      </c>
      <c r="C112" s="9">
        <v>0</v>
      </c>
      <c r="D112" s="9">
        <v>0</v>
      </c>
      <c r="E112" s="9">
        <v>5712</v>
      </c>
      <c r="F112" s="9">
        <v>0</v>
      </c>
      <c r="G112" s="9">
        <v>0</v>
      </c>
      <c r="H112" s="9">
        <v>0</v>
      </c>
      <c r="I112" s="9">
        <v>442</v>
      </c>
      <c r="J112" s="9">
        <v>0</v>
      </c>
      <c r="K112" s="9">
        <v>0</v>
      </c>
      <c r="L112" s="9">
        <v>0</v>
      </c>
      <c r="M112" s="9">
        <v>262794</v>
      </c>
      <c r="N112" s="9">
        <v>35000</v>
      </c>
      <c r="O112" s="9">
        <v>0</v>
      </c>
      <c r="P112" s="9">
        <v>0</v>
      </c>
      <c r="Q112" s="9">
        <v>0</v>
      </c>
      <c r="R112" s="9">
        <v>0</v>
      </c>
      <c r="S112" s="9">
        <v>0</v>
      </c>
      <c r="T112" s="9">
        <v>0</v>
      </c>
      <c r="U112" s="9">
        <v>5266</v>
      </c>
      <c r="V112" s="9"/>
      <c r="W112" s="9">
        <v>0</v>
      </c>
      <c r="X112" s="9">
        <v>0</v>
      </c>
    </row>
    <row r="113" spans="1:24" ht="12.75" customHeight="1" x14ac:dyDescent="0.2">
      <c r="A113" s="2" t="s">
        <v>949</v>
      </c>
      <c r="B113" s="2" t="s">
        <v>950</v>
      </c>
      <c r="C113" s="9">
        <v>0</v>
      </c>
      <c r="D113" s="9">
        <v>4500</v>
      </c>
      <c r="E113" s="9">
        <v>97154</v>
      </c>
      <c r="F113" s="9">
        <v>0</v>
      </c>
      <c r="G113" s="9">
        <v>13408</v>
      </c>
      <c r="H113" s="9">
        <v>0</v>
      </c>
      <c r="I113" s="9">
        <v>0</v>
      </c>
      <c r="J113" s="9">
        <v>0</v>
      </c>
      <c r="K113" s="9">
        <v>0</v>
      </c>
      <c r="L113" s="9">
        <v>0</v>
      </c>
      <c r="M113" s="9">
        <v>853129</v>
      </c>
      <c r="N113" s="9">
        <v>236900</v>
      </c>
      <c r="O113" s="9">
        <v>0</v>
      </c>
      <c r="P113" s="9">
        <v>4000</v>
      </c>
      <c r="Q113" s="9">
        <v>0</v>
      </c>
      <c r="R113" s="9">
        <v>0</v>
      </c>
      <c r="S113" s="9">
        <v>0</v>
      </c>
      <c r="T113" s="9">
        <v>0</v>
      </c>
      <c r="U113" s="9">
        <v>4286</v>
      </c>
      <c r="V113" s="9"/>
      <c r="W113" s="9">
        <v>5000</v>
      </c>
      <c r="X113" s="9">
        <v>0</v>
      </c>
    </row>
    <row r="114" spans="1:24" ht="12.75" customHeight="1" x14ac:dyDescent="0.2">
      <c r="A114" s="2" t="s">
        <v>951</v>
      </c>
      <c r="B114" s="2" t="s">
        <v>952</v>
      </c>
      <c r="C114" s="9">
        <v>13949</v>
      </c>
      <c r="D114" s="9">
        <v>35000</v>
      </c>
      <c r="E114" s="9">
        <v>145</v>
      </c>
      <c r="F114" s="9">
        <v>7000</v>
      </c>
      <c r="G114" s="9">
        <v>28</v>
      </c>
      <c r="H114" s="9">
        <v>0</v>
      </c>
      <c r="I114" s="9">
        <v>151</v>
      </c>
      <c r="J114" s="9">
        <v>0</v>
      </c>
      <c r="K114" s="9">
        <v>0</v>
      </c>
      <c r="L114" s="9">
        <v>0</v>
      </c>
      <c r="M114" s="9">
        <v>885967</v>
      </c>
      <c r="N114" s="9">
        <v>219000</v>
      </c>
      <c r="O114" s="9">
        <v>0</v>
      </c>
      <c r="P114" s="9">
        <v>0</v>
      </c>
      <c r="Q114" s="9">
        <v>0</v>
      </c>
      <c r="R114" s="9">
        <v>0</v>
      </c>
      <c r="S114" s="9">
        <v>0</v>
      </c>
      <c r="T114" s="9">
        <v>0</v>
      </c>
      <c r="U114" s="9">
        <v>231666</v>
      </c>
      <c r="V114" s="9"/>
      <c r="W114" s="9">
        <v>16800</v>
      </c>
      <c r="X114" s="9">
        <v>0</v>
      </c>
    </row>
    <row r="115" spans="1:24" ht="12.75" customHeight="1" x14ac:dyDescent="0.2">
      <c r="A115" s="2" t="s">
        <v>711</v>
      </c>
      <c r="B115" s="2" t="s">
        <v>52</v>
      </c>
      <c r="C115" s="9">
        <v>0</v>
      </c>
      <c r="D115" s="9">
        <v>0</v>
      </c>
      <c r="E115" s="9">
        <v>0</v>
      </c>
      <c r="F115" s="9">
        <v>0</v>
      </c>
      <c r="G115" s="9">
        <v>0</v>
      </c>
      <c r="H115" s="9">
        <v>0</v>
      </c>
      <c r="I115" s="9">
        <v>0</v>
      </c>
      <c r="J115" s="9">
        <v>0</v>
      </c>
      <c r="K115" s="9">
        <v>0</v>
      </c>
      <c r="L115" s="9">
        <v>0</v>
      </c>
      <c r="M115" s="9">
        <v>0</v>
      </c>
      <c r="N115" s="9">
        <v>0</v>
      </c>
      <c r="O115" s="9">
        <v>0</v>
      </c>
      <c r="P115" s="9">
        <v>0</v>
      </c>
      <c r="Q115" s="9">
        <v>0</v>
      </c>
      <c r="R115" s="9">
        <v>0</v>
      </c>
      <c r="S115" s="9">
        <v>0</v>
      </c>
      <c r="T115" s="9">
        <v>0</v>
      </c>
      <c r="U115" s="9">
        <v>0</v>
      </c>
      <c r="V115" s="9"/>
      <c r="W115" s="9">
        <v>0</v>
      </c>
      <c r="X115" s="9">
        <v>0</v>
      </c>
    </row>
    <row r="116" spans="1:24" ht="12.75" customHeight="1" x14ac:dyDescent="0.2">
      <c r="A116" s="2" t="s">
        <v>605</v>
      </c>
      <c r="B116" s="2" t="s">
        <v>322</v>
      </c>
      <c r="C116" s="9">
        <v>0</v>
      </c>
      <c r="D116" s="9">
        <v>0</v>
      </c>
      <c r="E116" s="9">
        <v>0</v>
      </c>
      <c r="F116" s="9">
        <v>0</v>
      </c>
      <c r="G116" s="9">
        <v>0</v>
      </c>
      <c r="H116" s="9">
        <v>0</v>
      </c>
      <c r="I116" s="9">
        <v>5985</v>
      </c>
      <c r="J116" s="9">
        <v>0</v>
      </c>
      <c r="K116" s="9">
        <v>0</v>
      </c>
      <c r="L116" s="9">
        <v>2306</v>
      </c>
      <c r="M116" s="9">
        <v>430163</v>
      </c>
      <c r="N116" s="9">
        <v>49000</v>
      </c>
      <c r="O116" s="9">
        <v>0</v>
      </c>
      <c r="P116" s="9">
        <v>0</v>
      </c>
      <c r="Q116" s="9">
        <v>0</v>
      </c>
      <c r="R116" s="9">
        <v>0</v>
      </c>
      <c r="S116" s="9">
        <v>0</v>
      </c>
      <c r="T116" s="9">
        <v>2654</v>
      </c>
      <c r="U116" s="9">
        <v>0</v>
      </c>
      <c r="V116" s="9"/>
      <c r="W116" s="9">
        <v>0</v>
      </c>
      <c r="X116" s="9">
        <v>5250</v>
      </c>
    </row>
    <row r="117" spans="1:24" ht="12.75" customHeight="1" x14ac:dyDescent="0.2">
      <c r="A117" s="2" t="s">
        <v>953</v>
      </c>
      <c r="B117" s="2" t="s">
        <v>954</v>
      </c>
      <c r="C117" s="9">
        <v>0</v>
      </c>
      <c r="D117" s="9">
        <v>10000</v>
      </c>
      <c r="E117" s="9">
        <v>0</v>
      </c>
      <c r="F117" s="9">
        <v>0</v>
      </c>
      <c r="G117" s="9">
        <v>0</v>
      </c>
      <c r="H117" s="9">
        <v>0</v>
      </c>
      <c r="I117" s="9">
        <v>0</v>
      </c>
      <c r="J117" s="9">
        <v>0</v>
      </c>
      <c r="K117" s="9">
        <v>0</v>
      </c>
      <c r="L117" s="9">
        <v>0</v>
      </c>
      <c r="M117" s="9">
        <v>95703</v>
      </c>
      <c r="N117" s="9">
        <v>23500</v>
      </c>
      <c r="O117" s="9">
        <v>0</v>
      </c>
      <c r="P117" s="9">
        <v>0</v>
      </c>
      <c r="Q117" s="9">
        <v>0</v>
      </c>
      <c r="R117" s="9">
        <v>0</v>
      </c>
      <c r="S117" s="9">
        <v>0</v>
      </c>
      <c r="T117" s="9">
        <v>0</v>
      </c>
      <c r="U117" s="9">
        <v>0</v>
      </c>
      <c r="V117" s="9"/>
      <c r="W117" s="9">
        <v>0</v>
      </c>
      <c r="X117" s="9">
        <v>0</v>
      </c>
    </row>
    <row r="118" spans="1:24" ht="12.75" customHeight="1" x14ac:dyDescent="0.2">
      <c r="A118" s="2" t="s">
        <v>788</v>
      </c>
      <c r="B118" s="2" t="s">
        <v>881</v>
      </c>
      <c r="C118" s="9">
        <v>0</v>
      </c>
      <c r="D118" s="9">
        <v>0</v>
      </c>
      <c r="E118" s="9">
        <v>0</v>
      </c>
      <c r="F118" s="9">
        <v>0</v>
      </c>
      <c r="G118" s="9">
        <v>0</v>
      </c>
      <c r="H118" s="9">
        <v>0</v>
      </c>
      <c r="I118" s="9">
        <v>0</v>
      </c>
      <c r="J118" s="9">
        <v>0</v>
      </c>
      <c r="K118" s="9">
        <v>0</v>
      </c>
      <c r="L118" s="9">
        <v>0</v>
      </c>
      <c r="M118" s="9">
        <v>0</v>
      </c>
      <c r="N118" s="9">
        <v>2000</v>
      </c>
      <c r="O118" s="9">
        <v>0</v>
      </c>
      <c r="P118" s="9">
        <v>0</v>
      </c>
      <c r="Q118" s="9">
        <v>0</v>
      </c>
      <c r="R118" s="9">
        <v>0</v>
      </c>
      <c r="S118" s="9">
        <v>0</v>
      </c>
      <c r="T118" s="9">
        <v>0</v>
      </c>
      <c r="U118" s="9">
        <v>0</v>
      </c>
      <c r="V118" s="9"/>
      <c r="W118" s="9">
        <v>0</v>
      </c>
      <c r="X118" s="9">
        <v>0</v>
      </c>
    </row>
    <row r="119" spans="1:24" ht="12.75" customHeight="1" x14ac:dyDescent="0.2">
      <c r="A119" s="2" t="s">
        <v>750</v>
      </c>
      <c r="B119" s="2" t="s">
        <v>852</v>
      </c>
      <c r="C119" s="9">
        <v>0</v>
      </c>
      <c r="D119" s="9">
        <v>0</v>
      </c>
      <c r="E119" s="9">
        <v>0</v>
      </c>
      <c r="F119" s="9">
        <v>0</v>
      </c>
      <c r="G119" s="9">
        <v>0</v>
      </c>
      <c r="H119" s="9">
        <v>0</v>
      </c>
      <c r="I119" s="9">
        <v>0</v>
      </c>
      <c r="J119" s="9">
        <v>0</v>
      </c>
      <c r="K119" s="9">
        <v>0</v>
      </c>
      <c r="L119" s="9">
        <v>0</v>
      </c>
      <c r="M119" s="9">
        <v>11428</v>
      </c>
      <c r="N119" s="9">
        <v>0</v>
      </c>
      <c r="O119" s="9">
        <v>0</v>
      </c>
      <c r="P119" s="9">
        <v>0</v>
      </c>
      <c r="Q119" s="9">
        <v>0</v>
      </c>
      <c r="R119" s="9">
        <v>0</v>
      </c>
      <c r="S119" s="9">
        <v>0</v>
      </c>
      <c r="T119" s="9">
        <v>0</v>
      </c>
      <c r="U119" s="9">
        <v>0</v>
      </c>
      <c r="V119" s="9"/>
      <c r="W119" s="9">
        <v>0</v>
      </c>
      <c r="X119" s="9">
        <v>0</v>
      </c>
    </row>
    <row r="120" spans="1:24" ht="12.75" customHeight="1" x14ac:dyDescent="0.2">
      <c r="A120" s="2" t="s">
        <v>480</v>
      </c>
      <c r="B120" s="2" t="s">
        <v>53</v>
      </c>
      <c r="C120" s="9">
        <v>0</v>
      </c>
      <c r="D120" s="9">
        <v>0</v>
      </c>
      <c r="E120" s="9">
        <v>0</v>
      </c>
      <c r="F120" s="9">
        <v>0</v>
      </c>
      <c r="G120" s="9">
        <v>0</v>
      </c>
      <c r="H120" s="9">
        <v>0</v>
      </c>
      <c r="I120" s="9">
        <v>0</v>
      </c>
      <c r="J120" s="9">
        <v>0</v>
      </c>
      <c r="K120" s="9">
        <v>0</v>
      </c>
      <c r="L120" s="9">
        <v>20000</v>
      </c>
      <c r="M120" s="9">
        <v>27900</v>
      </c>
      <c r="N120" s="9">
        <v>14500</v>
      </c>
      <c r="O120" s="9">
        <v>0</v>
      </c>
      <c r="P120" s="9">
        <v>0</v>
      </c>
      <c r="Q120" s="9">
        <v>0</v>
      </c>
      <c r="R120" s="9">
        <v>0</v>
      </c>
      <c r="S120" s="9">
        <v>0</v>
      </c>
      <c r="T120" s="9">
        <v>0</v>
      </c>
      <c r="U120" s="9">
        <v>0</v>
      </c>
      <c r="V120" s="9"/>
      <c r="W120" s="9">
        <v>0</v>
      </c>
      <c r="X120" s="9">
        <v>0</v>
      </c>
    </row>
    <row r="121" spans="1:24" ht="12.75" customHeight="1" x14ac:dyDescent="0.2">
      <c r="A121" s="2" t="s">
        <v>955</v>
      </c>
      <c r="B121" s="2" t="s">
        <v>956</v>
      </c>
      <c r="C121" s="9">
        <v>0</v>
      </c>
      <c r="D121" s="9">
        <v>0</v>
      </c>
      <c r="E121" s="9">
        <v>0</v>
      </c>
      <c r="F121" s="9">
        <v>0</v>
      </c>
      <c r="G121" s="9">
        <v>0</v>
      </c>
      <c r="H121" s="9">
        <v>0</v>
      </c>
      <c r="I121" s="9">
        <v>0</v>
      </c>
      <c r="J121" s="9">
        <v>0</v>
      </c>
      <c r="K121" s="9">
        <v>0</v>
      </c>
      <c r="L121" s="9">
        <v>0</v>
      </c>
      <c r="M121" s="9">
        <v>19850</v>
      </c>
      <c r="N121" s="9">
        <v>0</v>
      </c>
      <c r="O121" s="9">
        <v>7000</v>
      </c>
      <c r="P121" s="9">
        <v>0</v>
      </c>
      <c r="Q121" s="9">
        <v>0</v>
      </c>
      <c r="R121" s="9">
        <v>0</v>
      </c>
      <c r="S121" s="9">
        <v>0</v>
      </c>
      <c r="T121" s="9">
        <v>0</v>
      </c>
      <c r="U121" s="9">
        <v>0</v>
      </c>
      <c r="V121" s="9"/>
      <c r="W121" s="9">
        <v>5930</v>
      </c>
      <c r="X121" s="9">
        <v>0</v>
      </c>
    </row>
    <row r="122" spans="1:24" ht="12.75" customHeight="1" x14ac:dyDescent="0.2">
      <c r="A122" s="2" t="s">
        <v>957</v>
      </c>
      <c r="B122" s="2" t="s">
        <v>958</v>
      </c>
      <c r="C122" s="9">
        <v>0</v>
      </c>
      <c r="D122" s="9">
        <v>0</v>
      </c>
      <c r="E122" s="9">
        <v>0</v>
      </c>
      <c r="F122" s="9">
        <v>0</v>
      </c>
      <c r="G122" s="9">
        <v>0</v>
      </c>
      <c r="H122" s="9">
        <v>0</v>
      </c>
      <c r="I122" s="9">
        <v>0</v>
      </c>
      <c r="J122" s="9">
        <v>0</v>
      </c>
      <c r="K122" s="9">
        <v>0</v>
      </c>
      <c r="L122" s="9">
        <v>0</v>
      </c>
      <c r="M122" s="9">
        <v>143329</v>
      </c>
      <c r="N122" s="9">
        <v>0</v>
      </c>
      <c r="O122" s="9">
        <v>0</v>
      </c>
      <c r="P122" s="9">
        <v>0</v>
      </c>
      <c r="Q122" s="9">
        <v>0</v>
      </c>
      <c r="R122" s="9">
        <v>0</v>
      </c>
      <c r="S122" s="9">
        <v>0</v>
      </c>
      <c r="T122" s="9">
        <v>0</v>
      </c>
      <c r="U122" s="9">
        <v>1000</v>
      </c>
      <c r="V122" s="9"/>
      <c r="W122" s="9">
        <v>0</v>
      </c>
      <c r="X122" s="9">
        <v>0</v>
      </c>
    </row>
    <row r="123" spans="1:24" ht="12.75" customHeight="1" x14ac:dyDescent="0.2">
      <c r="A123" s="2" t="s">
        <v>1087</v>
      </c>
      <c r="B123" s="2" t="s">
        <v>1088</v>
      </c>
      <c r="C123" s="9">
        <v>0</v>
      </c>
      <c r="D123" s="9">
        <v>0</v>
      </c>
      <c r="E123" s="9">
        <v>0</v>
      </c>
      <c r="F123" s="9">
        <v>0</v>
      </c>
      <c r="G123" s="9">
        <v>0</v>
      </c>
      <c r="H123" s="9">
        <v>0</v>
      </c>
      <c r="I123" s="9">
        <v>0</v>
      </c>
      <c r="J123" s="9">
        <v>0</v>
      </c>
      <c r="K123" s="9">
        <v>0</v>
      </c>
      <c r="L123" s="9">
        <v>0</v>
      </c>
      <c r="M123" s="9">
        <v>0</v>
      </c>
      <c r="N123" s="9">
        <v>0</v>
      </c>
      <c r="O123" s="9">
        <v>0</v>
      </c>
      <c r="P123" s="9">
        <v>0</v>
      </c>
      <c r="Q123" s="9">
        <v>0</v>
      </c>
      <c r="R123" s="9">
        <v>0</v>
      </c>
      <c r="S123" s="9">
        <v>0</v>
      </c>
      <c r="T123" s="9">
        <v>0</v>
      </c>
      <c r="U123" s="9">
        <v>0</v>
      </c>
      <c r="V123" s="9"/>
      <c r="W123" s="9">
        <v>0</v>
      </c>
      <c r="X123" s="9">
        <v>0</v>
      </c>
    </row>
    <row r="124" spans="1:24" ht="12.75" customHeight="1" x14ac:dyDescent="0.2">
      <c r="A124" s="2" t="s">
        <v>959</v>
      </c>
      <c r="B124" s="2" t="s">
        <v>960</v>
      </c>
      <c r="C124" s="9">
        <v>0</v>
      </c>
      <c r="D124" s="9">
        <v>0</v>
      </c>
      <c r="E124" s="9">
        <v>0</v>
      </c>
      <c r="F124" s="9">
        <v>0</v>
      </c>
      <c r="G124" s="9">
        <v>0</v>
      </c>
      <c r="H124" s="9">
        <v>0</v>
      </c>
      <c r="I124" s="9">
        <v>0</v>
      </c>
      <c r="J124" s="9">
        <v>0</v>
      </c>
      <c r="K124" s="9">
        <v>0</v>
      </c>
      <c r="L124" s="9">
        <v>0</v>
      </c>
      <c r="M124" s="9">
        <v>0</v>
      </c>
      <c r="N124" s="9">
        <v>0</v>
      </c>
      <c r="O124" s="9">
        <v>0</v>
      </c>
      <c r="P124" s="9">
        <v>0</v>
      </c>
      <c r="Q124" s="9">
        <v>0</v>
      </c>
      <c r="R124" s="9">
        <v>0</v>
      </c>
      <c r="S124" s="9">
        <v>0</v>
      </c>
      <c r="T124" s="9">
        <v>0</v>
      </c>
      <c r="U124" s="9">
        <v>0</v>
      </c>
      <c r="V124" s="9"/>
      <c r="W124" s="9">
        <v>0</v>
      </c>
      <c r="X124" s="9">
        <v>0</v>
      </c>
    </row>
    <row r="125" spans="1:24" ht="12.75" customHeight="1" x14ac:dyDescent="0.2">
      <c r="A125" s="2" t="s">
        <v>430</v>
      </c>
      <c r="B125" s="2" t="s">
        <v>54</v>
      </c>
      <c r="C125" s="9">
        <v>0</v>
      </c>
      <c r="D125" s="9">
        <v>0</v>
      </c>
      <c r="E125" s="9">
        <v>0</v>
      </c>
      <c r="F125" s="9">
        <v>0</v>
      </c>
      <c r="G125" s="9">
        <v>0</v>
      </c>
      <c r="H125" s="9">
        <v>0</v>
      </c>
      <c r="I125" s="9">
        <v>0</v>
      </c>
      <c r="J125" s="9">
        <v>0</v>
      </c>
      <c r="K125" s="9">
        <v>0</v>
      </c>
      <c r="L125" s="9">
        <v>0</v>
      </c>
      <c r="M125" s="9">
        <v>0</v>
      </c>
      <c r="N125" s="9">
        <v>0</v>
      </c>
      <c r="O125" s="9">
        <v>0</v>
      </c>
      <c r="P125" s="9">
        <v>0</v>
      </c>
      <c r="Q125" s="9">
        <v>0</v>
      </c>
      <c r="R125" s="9">
        <v>0</v>
      </c>
      <c r="S125" s="9">
        <v>0</v>
      </c>
      <c r="T125" s="9">
        <v>0</v>
      </c>
      <c r="U125" s="9">
        <v>5000</v>
      </c>
      <c r="V125" s="9"/>
      <c r="W125" s="9">
        <v>0</v>
      </c>
      <c r="X125" s="9">
        <v>0</v>
      </c>
    </row>
    <row r="126" spans="1:24" ht="12.75" customHeight="1" x14ac:dyDescent="0.2">
      <c r="A126" s="2" t="s">
        <v>597</v>
      </c>
      <c r="B126" s="2" t="s">
        <v>55</v>
      </c>
      <c r="C126" s="9">
        <v>0</v>
      </c>
      <c r="D126" s="9">
        <v>0</v>
      </c>
      <c r="E126" s="9">
        <v>0</v>
      </c>
      <c r="F126" s="9">
        <v>0</v>
      </c>
      <c r="G126" s="9">
        <v>0</v>
      </c>
      <c r="H126" s="9">
        <v>0</v>
      </c>
      <c r="I126" s="9">
        <v>0</v>
      </c>
      <c r="J126" s="9">
        <v>0</v>
      </c>
      <c r="K126" s="9">
        <v>0</v>
      </c>
      <c r="L126" s="9">
        <v>0</v>
      </c>
      <c r="M126" s="9">
        <v>0</v>
      </c>
      <c r="N126" s="9">
        <v>0</v>
      </c>
      <c r="O126" s="9">
        <v>0</v>
      </c>
      <c r="P126" s="9">
        <v>0</v>
      </c>
      <c r="Q126" s="9">
        <v>0</v>
      </c>
      <c r="R126" s="9">
        <v>0</v>
      </c>
      <c r="S126" s="9">
        <v>0</v>
      </c>
      <c r="T126" s="9">
        <v>0</v>
      </c>
      <c r="U126" s="9">
        <v>0</v>
      </c>
      <c r="V126" s="9"/>
      <c r="W126" s="9">
        <v>0</v>
      </c>
      <c r="X126" s="9">
        <v>0</v>
      </c>
    </row>
    <row r="127" spans="1:24" ht="12.75" customHeight="1" x14ac:dyDescent="0.2">
      <c r="A127" s="2" t="s">
        <v>1097</v>
      </c>
      <c r="B127" s="2" t="s">
        <v>1098</v>
      </c>
      <c r="C127" s="9">
        <v>0</v>
      </c>
      <c r="D127" s="9">
        <v>12000</v>
      </c>
      <c r="E127" s="9">
        <v>0</v>
      </c>
      <c r="F127" s="9">
        <v>0</v>
      </c>
      <c r="G127" s="9">
        <v>0</v>
      </c>
      <c r="H127" s="9">
        <v>0</v>
      </c>
      <c r="I127" s="9">
        <v>941</v>
      </c>
      <c r="J127" s="9">
        <v>0</v>
      </c>
      <c r="K127" s="9">
        <v>0</v>
      </c>
      <c r="L127" s="9">
        <v>0</v>
      </c>
      <c r="M127" s="9">
        <v>159600</v>
      </c>
      <c r="N127" s="9">
        <v>310100</v>
      </c>
      <c r="O127" s="9">
        <v>0</v>
      </c>
      <c r="P127" s="9">
        <v>0</v>
      </c>
      <c r="Q127" s="9">
        <v>0</v>
      </c>
      <c r="R127" s="9">
        <v>0</v>
      </c>
      <c r="S127" s="9">
        <v>0</v>
      </c>
      <c r="T127" s="9">
        <v>0</v>
      </c>
      <c r="U127" s="9">
        <v>33000</v>
      </c>
      <c r="V127" s="9"/>
      <c r="W127" s="9">
        <v>0</v>
      </c>
      <c r="X127" s="9">
        <v>0</v>
      </c>
    </row>
    <row r="128" spans="1:24" ht="12.75" customHeight="1" x14ac:dyDescent="0.2">
      <c r="A128" s="2" t="s">
        <v>489</v>
      </c>
      <c r="B128" s="2" t="s">
        <v>56</v>
      </c>
      <c r="C128" s="9">
        <v>0</v>
      </c>
      <c r="D128" s="9">
        <v>0</v>
      </c>
      <c r="E128" s="9">
        <v>0</v>
      </c>
      <c r="F128" s="9">
        <v>0</v>
      </c>
      <c r="G128" s="9">
        <v>0</v>
      </c>
      <c r="H128" s="9">
        <v>0</v>
      </c>
      <c r="I128" s="9">
        <v>0</v>
      </c>
      <c r="J128" s="9">
        <v>0</v>
      </c>
      <c r="K128" s="9">
        <v>0</v>
      </c>
      <c r="L128" s="9">
        <v>0</v>
      </c>
      <c r="M128" s="9">
        <v>0</v>
      </c>
      <c r="N128" s="9">
        <v>0</v>
      </c>
      <c r="O128" s="9">
        <v>0</v>
      </c>
      <c r="P128" s="9">
        <v>0</v>
      </c>
      <c r="Q128" s="9">
        <v>0</v>
      </c>
      <c r="R128" s="9">
        <v>0</v>
      </c>
      <c r="S128" s="9">
        <v>0</v>
      </c>
      <c r="T128" s="9">
        <v>0</v>
      </c>
      <c r="U128" s="9">
        <v>0</v>
      </c>
      <c r="V128" s="9"/>
      <c r="W128" s="9">
        <v>0</v>
      </c>
      <c r="X128" s="9">
        <v>0</v>
      </c>
    </row>
    <row r="129" spans="1:24" ht="12.75" customHeight="1" x14ac:dyDescent="0.2">
      <c r="A129" s="2" t="s">
        <v>700</v>
      </c>
      <c r="B129" s="2" t="s">
        <v>57</v>
      </c>
      <c r="C129" s="9">
        <v>0</v>
      </c>
      <c r="D129" s="9">
        <v>7700</v>
      </c>
      <c r="E129" s="9">
        <v>0</v>
      </c>
      <c r="F129" s="9">
        <v>0</v>
      </c>
      <c r="G129" s="9">
        <v>0</v>
      </c>
      <c r="H129" s="9">
        <v>0</v>
      </c>
      <c r="I129" s="9">
        <v>502</v>
      </c>
      <c r="J129" s="9">
        <v>0</v>
      </c>
      <c r="K129" s="9">
        <v>0</v>
      </c>
      <c r="L129" s="9">
        <v>12004</v>
      </c>
      <c r="M129" s="9">
        <v>239871</v>
      </c>
      <c r="N129" s="9">
        <v>59000</v>
      </c>
      <c r="O129" s="9">
        <v>1000</v>
      </c>
      <c r="P129" s="9">
        <v>0</v>
      </c>
      <c r="Q129" s="9">
        <v>0</v>
      </c>
      <c r="R129" s="9">
        <v>0</v>
      </c>
      <c r="S129" s="9">
        <v>0</v>
      </c>
      <c r="T129" s="9">
        <v>0</v>
      </c>
      <c r="U129" s="9">
        <v>0</v>
      </c>
      <c r="V129" s="9"/>
      <c r="W129" s="9">
        <v>1700</v>
      </c>
      <c r="X129" s="9">
        <v>0</v>
      </c>
    </row>
    <row r="130" spans="1:24" ht="12.75" customHeight="1" x14ac:dyDescent="0.2">
      <c r="A130" s="2" t="s">
        <v>961</v>
      </c>
      <c r="B130" s="2" t="s">
        <v>962</v>
      </c>
      <c r="C130" s="9">
        <v>0</v>
      </c>
      <c r="D130" s="9">
        <v>750</v>
      </c>
      <c r="E130" s="9">
        <v>0</v>
      </c>
      <c r="F130" s="9">
        <v>0</v>
      </c>
      <c r="G130" s="9">
        <v>0</v>
      </c>
      <c r="H130" s="9">
        <v>0</v>
      </c>
      <c r="I130" s="9">
        <v>0</v>
      </c>
      <c r="J130" s="9">
        <v>0</v>
      </c>
      <c r="K130" s="9">
        <v>0</v>
      </c>
      <c r="L130" s="9">
        <v>0</v>
      </c>
      <c r="M130" s="9">
        <v>0</v>
      </c>
      <c r="N130" s="9">
        <v>2500</v>
      </c>
      <c r="O130" s="9">
        <v>3000</v>
      </c>
      <c r="P130" s="9">
        <v>0</v>
      </c>
      <c r="Q130" s="9">
        <v>0</v>
      </c>
      <c r="R130" s="9">
        <v>1000</v>
      </c>
      <c r="S130" s="9">
        <v>0</v>
      </c>
      <c r="T130" s="9">
        <v>0</v>
      </c>
      <c r="U130" s="9">
        <v>0</v>
      </c>
      <c r="V130" s="9"/>
      <c r="W130" s="9">
        <v>0</v>
      </c>
      <c r="X130" s="9">
        <v>0</v>
      </c>
    </row>
    <row r="131" spans="1:24" ht="12.75" customHeight="1" x14ac:dyDescent="0.2">
      <c r="A131" s="2" t="s">
        <v>589</v>
      </c>
      <c r="B131" s="2" t="s">
        <v>58</v>
      </c>
      <c r="C131" s="9">
        <v>0</v>
      </c>
      <c r="D131" s="9">
        <v>0</v>
      </c>
      <c r="E131" s="9">
        <v>0</v>
      </c>
      <c r="F131" s="9">
        <v>0</v>
      </c>
      <c r="G131" s="9">
        <v>0</v>
      </c>
      <c r="H131" s="9">
        <v>0</v>
      </c>
      <c r="I131" s="9">
        <v>0</v>
      </c>
      <c r="J131" s="9">
        <v>0</v>
      </c>
      <c r="K131" s="9">
        <v>0</v>
      </c>
      <c r="L131" s="9">
        <v>0</v>
      </c>
      <c r="M131" s="9">
        <v>4988</v>
      </c>
      <c r="N131" s="9">
        <v>0</v>
      </c>
      <c r="O131" s="9">
        <v>0</v>
      </c>
      <c r="P131" s="9">
        <v>0</v>
      </c>
      <c r="Q131" s="9">
        <v>0</v>
      </c>
      <c r="R131" s="9">
        <v>0</v>
      </c>
      <c r="S131" s="9">
        <v>0</v>
      </c>
      <c r="T131" s="9">
        <v>0</v>
      </c>
      <c r="U131" s="9">
        <v>1250</v>
      </c>
      <c r="V131" s="9"/>
      <c r="W131" s="9">
        <v>0</v>
      </c>
      <c r="X131" s="9">
        <v>0</v>
      </c>
    </row>
    <row r="132" spans="1:24" ht="12.75" customHeight="1" x14ac:dyDescent="0.2">
      <c r="A132" s="2" t="s">
        <v>668</v>
      </c>
      <c r="B132" s="2" t="s">
        <v>59</v>
      </c>
      <c r="C132" s="9">
        <v>0</v>
      </c>
      <c r="D132" s="9">
        <v>0</v>
      </c>
      <c r="E132" s="9">
        <v>0</v>
      </c>
      <c r="F132" s="9">
        <v>0</v>
      </c>
      <c r="G132" s="9">
        <v>0</v>
      </c>
      <c r="H132" s="9">
        <v>0</v>
      </c>
      <c r="I132" s="9">
        <v>0</v>
      </c>
      <c r="J132" s="9">
        <v>0</v>
      </c>
      <c r="K132" s="9">
        <v>0</v>
      </c>
      <c r="L132" s="9">
        <v>0</v>
      </c>
      <c r="M132" s="9">
        <v>0</v>
      </c>
      <c r="N132" s="9">
        <v>0</v>
      </c>
      <c r="O132" s="9">
        <v>0</v>
      </c>
      <c r="P132" s="9">
        <v>0</v>
      </c>
      <c r="Q132" s="9">
        <v>0</v>
      </c>
      <c r="R132" s="9">
        <v>0</v>
      </c>
      <c r="S132" s="9">
        <v>0</v>
      </c>
      <c r="T132" s="9">
        <v>0</v>
      </c>
      <c r="U132" s="9">
        <v>0</v>
      </c>
      <c r="V132" s="9"/>
      <c r="W132" s="9">
        <v>2700</v>
      </c>
      <c r="X132" s="9">
        <v>0</v>
      </c>
    </row>
    <row r="133" spans="1:24" ht="12.75" customHeight="1" x14ac:dyDescent="0.2">
      <c r="A133" s="2" t="s">
        <v>1089</v>
      </c>
      <c r="B133" s="2" t="s">
        <v>1090</v>
      </c>
      <c r="C133" s="9">
        <v>0</v>
      </c>
      <c r="D133" s="9">
        <v>0</v>
      </c>
      <c r="E133" s="9">
        <v>0</v>
      </c>
      <c r="F133" s="9">
        <v>0</v>
      </c>
      <c r="G133" s="9">
        <v>0</v>
      </c>
      <c r="H133" s="9">
        <v>0</v>
      </c>
      <c r="I133" s="9">
        <v>0</v>
      </c>
      <c r="J133" s="9">
        <v>0</v>
      </c>
      <c r="K133" s="9">
        <v>0</v>
      </c>
      <c r="L133" s="9">
        <v>0</v>
      </c>
      <c r="M133" s="9">
        <v>0</v>
      </c>
      <c r="N133" s="9">
        <v>0</v>
      </c>
      <c r="O133" s="9">
        <v>0</v>
      </c>
      <c r="P133" s="9">
        <v>0</v>
      </c>
      <c r="Q133" s="9">
        <v>0</v>
      </c>
      <c r="R133" s="9">
        <v>0</v>
      </c>
      <c r="S133" s="9">
        <v>0</v>
      </c>
      <c r="T133" s="9">
        <v>0</v>
      </c>
      <c r="U133" s="9">
        <v>0</v>
      </c>
      <c r="V133" s="9"/>
      <c r="W133" s="9">
        <v>2000</v>
      </c>
      <c r="X133" s="9">
        <v>0</v>
      </c>
    </row>
    <row r="134" spans="1:24" ht="12.75" customHeight="1" x14ac:dyDescent="0.2">
      <c r="A134" s="2" t="s">
        <v>729</v>
      </c>
      <c r="B134" s="2" t="s">
        <v>60</v>
      </c>
      <c r="C134" s="9">
        <v>0</v>
      </c>
      <c r="D134" s="9">
        <v>0</v>
      </c>
      <c r="E134" s="9">
        <v>0</v>
      </c>
      <c r="F134" s="9">
        <v>0</v>
      </c>
      <c r="G134" s="9">
        <v>0</v>
      </c>
      <c r="H134" s="9">
        <v>0</v>
      </c>
      <c r="I134" s="9">
        <v>20</v>
      </c>
      <c r="J134" s="9">
        <v>0</v>
      </c>
      <c r="K134" s="9">
        <v>0</v>
      </c>
      <c r="L134" s="9">
        <v>317</v>
      </c>
      <c r="M134" s="9">
        <v>216800</v>
      </c>
      <c r="N134" s="9">
        <v>40000</v>
      </c>
      <c r="O134" s="9">
        <v>0</v>
      </c>
      <c r="P134" s="9">
        <v>0</v>
      </c>
      <c r="Q134" s="9">
        <v>0</v>
      </c>
      <c r="R134" s="9">
        <v>0</v>
      </c>
      <c r="S134" s="9">
        <v>0</v>
      </c>
      <c r="T134" s="9">
        <v>0</v>
      </c>
      <c r="U134" s="9">
        <v>0</v>
      </c>
      <c r="V134" s="9"/>
      <c r="W134" s="9">
        <v>1500</v>
      </c>
      <c r="X134" s="9">
        <v>0</v>
      </c>
    </row>
    <row r="135" spans="1:24" ht="12.75" customHeight="1" x14ac:dyDescent="0.2">
      <c r="A135" s="2" t="s">
        <v>426</v>
      </c>
      <c r="B135" s="2" t="s">
        <v>323</v>
      </c>
      <c r="C135" s="9">
        <v>0</v>
      </c>
      <c r="D135" s="9">
        <v>0</v>
      </c>
      <c r="E135" s="9">
        <v>0</v>
      </c>
      <c r="F135" s="9">
        <v>0</v>
      </c>
      <c r="G135" s="9">
        <v>0</v>
      </c>
      <c r="H135" s="9">
        <v>0</v>
      </c>
      <c r="I135" s="9">
        <v>0</v>
      </c>
      <c r="J135" s="9">
        <v>0</v>
      </c>
      <c r="K135" s="9">
        <v>0</v>
      </c>
      <c r="L135" s="9">
        <v>0</v>
      </c>
      <c r="M135" s="9">
        <v>232700</v>
      </c>
      <c r="N135" s="9">
        <v>0</v>
      </c>
      <c r="O135" s="9">
        <v>0</v>
      </c>
      <c r="P135" s="9">
        <v>0</v>
      </c>
      <c r="Q135" s="9">
        <v>0</v>
      </c>
      <c r="R135" s="9">
        <v>0</v>
      </c>
      <c r="S135" s="9">
        <v>0</v>
      </c>
      <c r="T135" s="9">
        <v>0</v>
      </c>
      <c r="U135" s="9">
        <v>25000</v>
      </c>
      <c r="V135" s="9"/>
      <c r="W135" s="9">
        <v>0</v>
      </c>
      <c r="X135" s="9">
        <v>18091</v>
      </c>
    </row>
    <row r="136" spans="1:24" ht="12.75" customHeight="1" x14ac:dyDescent="0.2">
      <c r="A136" s="2" t="s">
        <v>751</v>
      </c>
      <c r="B136" s="2" t="s">
        <v>853</v>
      </c>
      <c r="C136" s="9">
        <v>0</v>
      </c>
      <c r="D136" s="9">
        <v>0</v>
      </c>
      <c r="E136" s="9">
        <v>0</v>
      </c>
      <c r="F136" s="9">
        <v>0</v>
      </c>
      <c r="G136" s="9">
        <v>0</v>
      </c>
      <c r="H136" s="9">
        <v>0</v>
      </c>
      <c r="I136" s="9">
        <v>0</v>
      </c>
      <c r="J136" s="9">
        <v>0</v>
      </c>
      <c r="K136" s="9">
        <v>0</v>
      </c>
      <c r="L136" s="9">
        <v>0</v>
      </c>
      <c r="M136" s="9">
        <v>545</v>
      </c>
      <c r="N136" s="9">
        <v>0</v>
      </c>
      <c r="O136" s="9">
        <v>0</v>
      </c>
      <c r="P136" s="9">
        <v>0</v>
      </c>
      <c r="Q136" s="9">
        <v>0</v>
      </c>
      <c r="R136" s="9">
        <v>0</v>
      </c>
      <c r="S136" s="9">
        <v>0</v>
      </c>
      <c r="T136" s="9">
        <v>0</v>
      </c>
      <c r="U136" s="9">
        <v>0</v>
      </c>
      <c r="V136" s="9"/>
      <c r="W136" s="9">
        <v>16090</v>
      </c>
      <c r="X136" s="9">
        <v>0</v>
      </c>
    </row>
    <row r="137" spans="1:24" ht="12.75" customHeight="1" x14ac:dyDescent="0.2">
      <c r="A137" s="2" t="s">
        <v>518</v>
      </c>
      <c r="B137" s="2" t="s">
        <v>61</v>
      </c>
      <c r="C137" s="9">
        <v>0</v>
      </c>
      <c r="D137" s="9">
        <v>0</v>
      </c>
      <c r="E137" s="9">
        <v>0</v>
      </c>
      <c r="F137" s="9">
        <v>0</v>
      </c>
      <c r="G137" s="9">
        <v>0</v>
      </c>
      <c r="H137" s="9">
        <v>0</v>
      </c>
      <c r="I137" s="9">
        <v>0</v>
      </c>
      <c r="J137" s="9">
        <v>0</v>
      </c>
      <c r="K137" s="9">
        <v>0</v>
      </c>
      <c r="L137" s="9">
        <v>0</v>
      </c>
      <c r="M137" s="9">
        <v>0</v>
      </c>
      <c r="N137" s="9">
        <v>0</v>
      </c>
      <c r="O137" s="9">
        <v>0</v>
      </c>
      <c r="P137" s="9">
        <v>0</v>
      </c>
      <c r="Q137" s="9">
        <v>0</v>
      </c>
      <c r="R137" s="9">
        <v>0</v>
      </c>
      <c r="S137" s="9">
        <v>0</v>
      </c>
      <c r="T137" s="9">
        <v>0</v>
      </c>
      <c r="U137" s="9">
        <v>0</v>
      </c>
      <c r="V137" s="9"/>
      <c r="W137" s="9">
        <v>220</v>
      </c>
      <c r="X137" s="9">
        <v>0</v>
      </c>
    </row>
    <row r="138" spans="1:24" ht="12.75" customHeight="1" x14ac:dyDescent="0.2">
      <c r="A138" s="2" t="s">
        <v>463</v>
      </c>
      <c r="B138" s="2" t="s">
        <v>62</v>
      </c>
      <c r="C138" s="9">
        <v>0</v>
      </c>
      <c r="D138" s="9">
        <v>0</v>
      </c>
      <c r="E138" s="9">
        <v>0</v>
      </c>
      <c r="F138" s="9">
        <v>0</v>
      </c>
      <c r="G138" s="9">
        <v>0</v>
      </c>
      <c r="H138" s="9">
        <v>0</v>
      </c>
      <c r="I138" s="9">
        <v>0</v>
      </c>
      <c r="J138" s="9">
        <v>0</v>
      </c>
      <c r="K138" s="9">
        <v>0</v>
      </c>
      <c r="L138" s="9">
        <v>0</v>
      </c>
      <c r="M138" s="9">
        <v>91642</v>
      </c>
      <c r="N138" s="9">
        <v>12600</v>
      </c>
      <c r="O138" s="9">
        <v>0</v>
      </c>
      <c r="P138" s="9">
        <v>0</v>
      </c>
      <c r="Q138" s="9">
        <v>0</v>
      </c>
      <c r="R138" s="9">
        <v>0</v>
      </c>
      <c r="S138" s="9">
        <v>0</v>
      </c>
      <c r="T138" s="9">
        <v>0</v>
      </c>
      <c r="U138" s="9">
        <v>0</v>
      </c>
      <c r="V138" s="9"/>
      <c r="W138" s="9">
        <v>150</v>
      </c>
      <c r="X138" s="9">
        <v>0</v>
      </c>
    </row>
    <row r="139" spans="1:24" ht="12.75" customHeight="1" x14ac:dyDescent="0.2">
      <c r="A139" s="2" t="s">
        <v>536</v>
      </c>
      <c r="B139" s="2" t="s">
        <v>63</v>
      </c>
      <c r="C139" s="9">
        <v>7100</v>
      </c>
      <c r="D139" s="9">
        <v>0</v>
      </c>
      <c r="E139" s="9">
        <v>0</v>
      </c>
      <c r="F139" s="9">
        <v>0</v>
      </c>
      <c r="G139" s="9">
        <v>0</v>
      </c>
      <c r="H139" s="9">
        <v>0</v>
      </c>
      <c r="I139" s="9">
        <v>0</v>
      </c>
      <c r="J139" s="9">
        <v>0</v>
      </c>
      <c r="K139" s="9">
        <v>0</v>
      </c>
      <c r="L139" s="9">
        <v>0</v>
      </c>
      <c r="M139" s="9">
        <v>0</v>
      </c>
      <c r="N139" s="9">
        <v>0</v>
      </c>
      <c r="O139" s="9">
        <v>0</v>
      </c>
      <c r="P139" s="9">
        <v>0</v>
      </c>
      <c r="Q139" s="9">
        <v>0</v>
      </c>
      <c r="R139" s="9">
        <v>0</v>
      </c>
      <c r="S139" s="9">
        <v>0</v>
      </c>
      <c r="T139" s="9">
        <v>0</v>
      </c>
      <c r="U139" s="9">
        <v>0</v>
      </c>
      <c r="V139" s="9"/>
      <c r="W139" s="9">
        <v>0</v>
      </c>
      <c r="X139" s="9">
        <v>0</v>
      </c>
    </row>
    <row r="140" spans="1:24" ht="12.75" customHeight="1" x14ac:dyDescent="0.2">
      <c r="A140" s="2" t="s">
        <v>598</v>
      </c>
      <c r="B140" s="2" t="s">
        <v>64</v>
      </c>
      <c r="C140" s="9">
        <v>0</v>
      </c>
      <c r="D140" s="9">
        <v>0</v>
      </c>
      <c r="E140" s="9">
        <v>0</v>
      </c>
      <c r="F140" s="9">
        <v>0</v>
      </c>
      <c r="G140" s="9">
        <v>0</v>
      </c>
      <c r="H140" s="9">
        <v>0</v>
      </c>
      <c r="I140" s="9">
        <v>0</v>
      </c>
      <c r="J140" s="9">
        <v>0</v>
      </c>
      <c r="K140" s="9">
        <v>0</v>
      </c>
      <c r="L140" s="9">
        <v>0</v>
      </c>
      <c r="M140" s="9">
        <v>0</v>
      </c>
      <c r="N140" s="9">
        <v>0</v>
      </c>
      <c r="O140" s="9">
        <v>0</v>
      </c>
      <c r="P140" s="9">
        <v>0</v>
      </c>
      <c r="Q140" s="9">
        <v>0</v>
      </c>
      <c r="R140" s="9">
        <v>0</v>
      </c>
      <c r="S140" s="9">
        <v>0</v>
      </c>
      <c r="T140" s="9">
        <v>0</v>
      </c>
      <c r="U140" s="9">
        <v>0</v>
      </c>
      <c r="V140" s="9"/>
      <c r="W140" s="9">
        <v>736</v>
      </c>
      <c r="X140" s="9">
        <v>0</v>
      </c>
    </row>
    <row r="141" spans="1:24" ht="12.75" customHeight="1" x14ac:dyDescent="0.2">
      <c r="A141" s="2" t="s">
        <v>963</v>
      </c>
      <c r="B141" s="2" t="s">
        <v>964</v>
      </c>
      <c r="C141" s="9">
        <v>0</v>
      </c>
      <c r="D141" s="9">
        <v>0</v>
      </c>
      <c r="E141" s="9">
        <v>0</v>
      </c>
      <c r="F141" s="9">
        <v>0</v>
      </c>
      <c r="G141" s="9">
        <v>0</v>
      </c>
      <c r="H141" s="9">
        <v>0</v>
      </c>
      <c r="I141" s="9">
        <v>0</v>
      </c>
      <c r="J141" s="9">
        <v>0</v>
      </c>
      <c r="K141" s="9">
        <v>0</v>
      </c>
      <c r="L141" s="9">
        <v>0</v>
      </c>
      <c r="M141" s="9">
        <v>128471</v>
      </c>
      <c r="N141" s="9">
        <v>0</v>
      </c>
      <c r="O141" s="9">
        <v>0</v>
      </c>
      <c r="P141" s="9">
        <v>0</v>
      </c>
      <c r="Q141" s="9">
        <v>0</v>
      </c>
      <c r="R141" s="9">
        <v>0</v>
      </c>
      <c r="S141" s="9">
        <v>0</v>
      </c>
      <c r="T141" s="9">
        <v>0</v>
      </c>
      <c r="U141" s="9">
        <v>0</v>
      </c>
      <c r="V141" s="9"/>
      <c r="W141" s="9">
        <v>1532</v>
      </c>
      <c r="X141" s="9">
        <v>0</v>
      </c>
    </row>
    <row r="142" spans="1:24" ht="12.75" customHeight="1" x14ac:dyDescent="0.2">
      <c r="A142" s="2" t="s">
        <v>433</v>
      </c>
      <c r="B142" s="2" t="s">
        <v>829</v>
      </c>
      <c r="C142" s="9">
        <v>0</v>
      </c>
      <c r="D142" s="9">
        <v>0</v>
      </c>
      <c r="E142" s="9">
        <v>0</v>
      </c>
      <c r="F142" s="9">
        <v>0</v>
      </c>
      <c r="G142" s="9">
        <v>0</v>
      </c>
      <c r="H142" s="9">
        <v>0</v>
      </c>
      <c r="I142" s="9">
        <v>0</v>
      </c>
      <c r="J142" s="9">
        <v>0</v>
      </c>
      <c r="K142" s="9">
        <v>0</v>
      </c>
      <c r="L142" s="9">
        <v>0</v>
      </c>
      <c r="M142" s="9">
        <v>343338</v>
      </c>
      <c r="N142" s="9">
        <v>0</v>
      </c>
      <c r="O142" s="9">
        <v>0</v>
      </c>
      <c r="P142" s="9">
        <v>0</v>
      </c>
      <c r="Q142" s="9">
        <v>0</v>
      </c>
      <c r="R142" s="9">
        <v>0</v>
      </c>
      <c r="S142" s="9">
        <v>0</v>
      </c>
      <c r="T142" s="9">
        <v>0</v>
      </c>
      <c r="U142" s="9">
        <v>0</v>
      </c>
      <c r="V142" s="9"/>
      <c r="W142" s="9">
        <v>0</v>
      </c>
      <c r="X142" s="9">
        <v>0</v>
      </c>
    </row>
    <row r="143" spans="1:24" ht="12.75" customHeight="1" x14ac:dyDescent="0.2">
      <c r="A143" s="2" t="s">
        <v>434</v>
      </c>
      <c r="B143" s="2" t="s">
        <v>324</v>
      </c>
      <c r="C143" s="9">
        <v>533</v>
      </c>
      <c r="D143" s="9">
        <v>0</v>
      </c>
      <c r="E143" s="9">
        <v>23434</v>
      </c>
      <c r="F143" s="9">
        <v>0</v>
      </c>
      <c r="G143" s="9">
        <v>0</v>
      </c>
      <c r="H143" s="9">
        <v>0</v>
      </c>
      <c r="I143" s="9">
        <v>0</v>
      </c>
      <c r="J143" s="9">
        <v>0</v>
      </c>
      <c r="K143" s="9">
        <v>0</v>
      </c>
      <c r="L143" s="9">
        <v>0</v>
      </c>
      <c r="M143" s="9">
        <v>390143</v>
      </c>
      <c r="N143" s="9">
        <v>10000</v>
      </c>
      <c r="O143" s="9">
        <v>0</v>
      </c>
      <c r="P143" s="9">
        <v>0</v>
      </c>
      <c r="Q143" s="9">
        <v>0</v>
      </c>
      <c r="R143" s="9">
        <v>0</v>
      </c>
      <c r="S143" s="9">
        <v>0</v>
      </c>
      <c r="T143" s="9">
        <v>0</v>
      </c>
      <c r="U143" s="9">
        <v>18000</v>
      </c>
      <c r="V143" s="9"/>
      <c r="W143" s="9">
        <v>0</v>
      </c>
      <c r="X143" s="9">
        <v>0</v>
      </c>
    </row>
    <row r="144" spans="1:24" ht="12.75" customHeight="1" x14ac:dyDescent="0.2">
      <c r="A144" s="2" t="s">
        <v>789</v>
      </c>
      <c r="B144" s="2" t="s">
        <v>882</v>
      </c>
      <c r="C144" s="9">
        <v>0</v>
      </c>
      <c r="D144" s="9">
        <v>0</v>
      </c>
      <c r="E144" s="9">
        <v>0</v>
      </c>
      <c r="F144" s="9">
        <v>0</v>
      </c>
      <c r="G144" s="9">
        <v>0</v>
      </c>
      <c r="H144" s="9">
        <v>0</v>
      </c>
      <c r="I144" s="9">
        <v>0</v>
      </c>
      <c r="J144" s="9">
        <v>0</v>
      </c>
      <c r="K144" s="9">
        <v>0</v>
      </c>
      <c r="L144" s="9">
        <v>0</v>
      </c>
      <c r="M144" s="9">
        <v>14120</v>
      </c>
      <c r="N144" s="9">
        <v>0</v>
      </c>
      <c r="O144" s="9">
        <v>0</v>
      </c>
      <c r="P144" s="9">
        <v>0</v>
      </c>
      <c r="Q144" s="9">
        <v>0</v>
      </c>
      <c r="R144" s="9">
        <v>0</v>
      </c>
      <c r="S144" s="9">
        <v>0</v>
      </c>
      <c r="T144" s="9">
        <v>0</v>
      </c>
      <c r="U144" s="9">
        <v>0</v>
      </c>
      <c r="V144" s="9"/>
      <c r="W144" s="9">
        <v>0</v>
      </c>
      <c r="X144" s="9">
        <v>0</v>
      </c>
    </row>
    <row r="145" spans="1:24" ht="12.75" customHeight="1" x14ac:dyDescent="0.2">
      <c r="A145" s="2" t="s">
        <v>438</v>
      </c>
      <c r="B145" s="2" t="s">
        <v>65</v>
      </c>
      <c r="C145" s="9">
        <v>0</v>
      </c>
      <c r="D145" s="9">
        <v>0</v>
      </c>
      <c r="E145" s="9">
        <v>0</v>
      </c>
      <c r="F145" s="9">
        <v>0</v>
      </c>
      <c r="G145" s="9">
        <v>10</v>
      </c>
      <c r="H145" s="9">
        <v>0</v>
      </c>
      <c r="I145" s="9">
        <v>0</v>
      </c>
      <c r="J145" s="9">
        <v>0</v>
      </c>
      <c r="K145" s="9">
        <v>0</v>
      </c>
      <c r="L145" s="9">
        <v>0</v>
      </c>
      <c r="M145" s="9">
        <v>5450</v>
      </c>
      <c r="N145" s="9">
        <v>0</v>
      </c>
      <c r="O145" s="9">
        <v>0</v>
      </c>
      <c r="P145" s="9">
        <v>0</v>
      </c>
      <c r="Q145" s="9">
        <v>0</v>
      </c>
      <c r="R145" s="9">
        <v>0</v>
      </c>
      <c r="S145" s="9">
        <v>0</v>
      </c>
      <c r="T145" s="9">
        <v>0</v>
      </c>
      <c r="U145" s="9">
        <v>0</v>
      </c>
      <c r="V145" s="9"/>
      <c r="W145" s="9">
        <v>0</v>
      </c>
      <c r="X145" s="9">
        <v>0</v>
      </c>
    </row>
    <row r="146" spans="1:24" ht="12.75" customHeight="1" x14ac:dyDescent="0.2">
      <c r="A146" s="2" t="s">
        <v>752</v>
      </c>
      <c r="B146" s="2" t="s">
        <v>854</v>
      </c>
      <c r="C146" s="9">
        <v>0</v>
      </c>
      <c r="D146" s="9">
        <v>0</v>
      </c>
      <c r="E146" s="9">
        <v>0</v>
      </c>
      <c r="F146" s="9">
        <v>0</v>
      </c>
      <c r="G146" s="9">
        <v>0</v>
      </c>
      <c r="H146" s="9">
        <v>0</v>
      </c>
      <c r="I146" s="9">
        <v>0</v>
      </c>
      <c r="J146" s="9">
        <v>0</v>
      </c>
      <c r="K146" s="9">
        <v>0</v>
      </c>
      <c r="L146" s="9">
        <v>0</v>
      </c>
      <c r="M146" s="9">
        <v>9403</v>
      </c>
      <c r="N146" s="9">
        <v>0</v>
      </c>
      <c r="O146" s="9">
        <v>0</v>
      </c>
      <c r="P146" s="9">
        <v>0</v>
      </c>
      <c r="Q146" s="9">
        <v>0</v>
      </c>
      <c r="R146" s="9">
        <v>0</v>
      </c>
      <c r="S146" s="9">
        <v>0</v>
      </c>
      <c r="T146" s="9">
        <v>0</v>
      </c>
      <c r="U146" s="9">
        <v>0</v>
      </c>
      <c r="V146" s="9"/>
      <c r="W146" s="9">
        <v>0</v>
      </c>
      <c r="X146" s="9">
        <v>0</v>
      </c>
    </row>
    <row r="147" spans="1:24" ht="12.75" customHeight="1" x14ac:dyDescent="0.2">
      <c r="A147" s="2" t="s">
        <v>965</v>
      </c>
      <c r="B147" s="2" t="s">
        <v>966</v>
      </c>
      <c r="C147" s="9">
        <v>0</v>
      </c>
      <c r="D147" s="9">
        <v>0</v>
      </c>
      <c r="E147" s="9">
        <v>0</v>
      </c>
      <c r="F147" s="9">
        <v>0</v>
      </c>
      <c r="G147" s="9">
        <v>0</v>
      </c>
      <c r="H147" s="9">
        <v>0</v>
      </c>
      <c r="I147" s="9">
        <v>0</v>
      </c>
      <c r="J147" s="9">
        <v>0</v>
      </c>
      <c r="K147" s="9">
        <v>0</v>
      </c>
      <c r="L147" s="9">
        <v>0</v>
      </c>
      <c r="M147" s="9">
        <v>0</v>
      </c>
      <c r="N147" s="9">
        <v>0</v>
      </c>
      <c r="O147" s="9">
        <v>0</v>
      </c>
      <c r="P147" s="9">
        <v>0</v>
      </c>
      <c r="Q147" s="9">
        <v>0</v>
      </c>
      <c r="R147" s="9">
        <v>0</v>
      </c>
      <c r="S147" s="9">
        <v>24123</v>
      </c>
      <c r="T147" s="9">
        <v>0</v>
      </c>
      <c r="U147" s="9">
        <v>0</v>
      </c>
      <c r="V147" s="9"/>
      <c r="W147" s="9">
        <v>0</v>
      </c>
      <c r="X147" s="9">
        <v>0</v>
      </c>
    </row>
    <row r="148" spans="1:24" ht="12.75" customHeight="1" x14ac:dyDescent="0.2">
      <c r="A148" s="2" t="s">
        <v>1115</v>
      </c>
      <c r="B148" s="2" t="s">
        <v>1116</v>
      </c>
      <c r="C148" s="9">
        <v>0</v>
      </c>
      <c r="D148" s="9">
        <v>0</v>
      </c>
      <c r="E148" s="9">
        <v>0</v>
      </c>
      <c r="F148" s="9">
        <v>0</v>
      </c>
      <c r="G148" s="9">
        <v>0</v>
      </c>
      <c r="H148" s="9">
        <v>0</v>
      </c>
      <c r="I148" s="9">
        <v>0</v>
      </c>
      <c r="J148" s="9">
        <v>0</v>
      </c>
      <c r="K148" s="9">
        <v>0</v>
      </c>
      <c r="L148" s="9">
        <v>0</v>
      </c>
      <c r="M148" s="9">
        <v>0</v>
      </c>
      <c r="N148" s="9">
        <v>10900</v>
      </c>
      <c r="O148" s="9">
        <v>0</v>
      </c>
      <c r="P148" s="9">
        <v>0</v>
      </c>
      <c r="Q148" s="9">
        <v>0</v>
      </c>
      <c r="R148" s="9">
        <v>0</v>
      </c>
      <c r="S148" s="9">
        <v>0</v>
      </c>
      <c r="T148" s="9">
        <v>0</v>
      </c>
      <c r="U148" s="9">
        <v>0</v>
      </c>
      <c r="V148" s="9"/>
      <c r="W148" s="9">
        <v>0</v>
      </c>
      <c r="X148" s="9">
        <v>0</v>
      </c>
    </row>
    <row r="149" spans="1:24" ht="12.75" customHeight="1" x14ac:dyDescent="0.2">
      <c r="A149" s="2" t="s">
        <v>778</v>
      </c>
      <c r="B149" s="2" t="s">
        <v>872</v>
      </c>
      <c r="C149" s="9">
        <v>0</v>
      </c>
      <c r="D149" s="9">
        <v>0</v>
      </c>
      <c r="E149" s="9">
        <v>0</v>
      </c>
      <c r="F149" s="9">
        <v>0</v>
      </c>
      <c r="G149" s="9">
        <v>0</v>
      </c>
      <c r="H149" s="9">
        <v>0</v>
      </c>
      <c r="I149" s="9">
        <v>0</v>
      </c>
      <c r="J149" s="9">
        <v>0</v>
      </c>
      <c r="K149" s="9">
        <v>0</v>
      </c>
      <c r="L149" s="9">
        <v>0</v>
      </c>
      <c r="M149" s="9">
        <v>24278</v>
      </c>
      <c r="N149" s="9">
        <v>0</v>
      </c>
      <c r="O149" s="9">
        <v>0</v>
      </c>
      <c r="P149" s="9">
        <v>0</v>
      </c>
      <c r="Q149" s="9">
        <v>0</v>
      </c>
      <c r="R149" s="9">
        <v>0</v>
      </c>
      <c r="S149" s="9">
        <v>0</v>
      </c>
      <c r="T149" s="9">
        <v>0</v>
      </c>
      <c r="U149" s="9">
        <v>0</v>
      </c>
      <c r="V149" s="9"/>
      <c r="W149" s="9">
        <v>0</v>
      </c>
      <c r="X149" s="9">
        <v>0</v>
      </c>
    </row>
    <row r="150" spans="1:24" ht="12.75" customHeight="1" x14ac:dyDescent="0.2">
      <c r="A150" s="2" t="s">
        <v>445</v>
      </c>
      <c r="B150" s="2" t="s">
        <v>362</v>
      </c>
      <c r="C150" s="9">
        <v>0</v>
      </c>
      <c r="D150" s="9">
        <v>0</v>
      </c>
      <c r="E150" s="9">
        <v>0</v>
      </c>
      <c r="F150" s="9">
        <v>0</v>
      </c>
      <c r="G150" s="9">
        <v>0</v>
      </c>
      <c r="H150" s="9">
        <v>0</v>
      </c>
      <c r="I150" s="9">
        <v>0</v>
      </c>
      <c r="J150" s="9">
        <v>0</v>
      </c>
      <c r="K150" s="9">
        <v>0</v>
      </c>
      <c r="L150" s="9">
        <v>0</v>
      </c>
      <c r="M150" s="9">
        <v>518139</v>
      </c>
      <c r="N150" s="9">
        <v>91500</v>
      </c>
      <c r="O150" s="9">
        <v>0</v>
      </c>
      <c r="P150" s="9">
        <v>0</v>
      </c>
      <c r="Q150" s="9">
        <v>0</v>
      </c>
      <c r="R150" s="9">
        <v>0</v>
      </c>
      <c r="S150" s="9">
        <v>0</v>
      </c>
      <c r="T150" s="9">
        <v>0</v>
      </c>
      <c r="U150" s="9">
        <v>0</v>
      </c>
      <c r="V150" s="9"/>
      <c r="W150" s="9">
        <v>3000</v>
      </c>
      <c r="X150" s="9">
        <v>0</v>
      </c>
    </row>
    <row r="151" spans="1:24" ht="12.75" customHeight="1" x14ac:dyDescent="0.2">
      <c r="A151" s="2" t="s">
        <v>809</v>
      </c>
      <c r="B151" s="2" t="s">
        <v>373</v>
      </c>
      <c r="C151" s="9">
        <v>0</v>
      </c>
      <c r="D151" s="9">
        <v>0</v>
      </c>
      <c r="E151" s="9">
        <v>0</v>
      </c>
      <c r="F151" s="9">
        <v>0</v>
      </c>
      <c r="G151" s="9">
        <v>0</v>
      </c>
      <c r="H151" s="9">
        <v>0</v>
      </c>
      <c r="I151" s="9">
        <v>0</v>
      </c>
      <c r="J151" s="9">
        <v>0</v>
      </c>
      <c r="K151" s="9">
        <v>0</v>
      </c>
      <c r="L151" s="9">
        <v>0</v>
      </c>
      <c r="M151" s="9">
        <v>21323</v>
      </c>
      <c r="N151" s="9">
        <v>0</v>
      </c>
      <c r="O151" s="9">
        <v>0</v>
      </c>
      <c r="P151" s="9">
        <v>0</v>
      </c>
      <c r="Q151" s="9">
        <v>0</v>
      </c>
      <c r="R151" s="9">
        <v>0</v>
      </c>
      <c r="S151" s="9">
        <v>0</v>
      </c>
      <c r="T151" s="9">
        <v>0</v>
      </c>
      <c r="U151" s="9">
        <v>0</v>
      </c>
      <c r="V151" s="9"/>
      <c r="W151" s="9">
        <v>3466</v>
      </c>
      <c r="X151" s="9">
        <v>0</v>
      </c>
    </row>
    <row r="152" spans="1:24" ht="12.75" customHeight="1" x14ac:dyDescent="0.2">
      <c r="A152" s="2" t="s">
        <v>691</v>
      </c>
      <c r="B152" s="2" t="s">
        <v>66</v>
      </c>
      <c r="C152" s="9">
        <v>4500</v>
      </c>
      <c r="D152" s="9">
        <v>0</v>
      </c>
      <c r="E152" s="9">
        <v>0</v>
      </c>
      <c r="F152" s="9">
        <v>0</v>
      </c>
      <c r="G152" s="9">
        <v>0</v>
      </c>
      <c r="H152" s="9">
        <v>0</v>
      </c>
      <c r="I152" s="9">
        <v>703</v>
      </c>
      <c r="J152" s="9">
        <v>0</v>
      </c>
      <c r="K152" s="9">
        <v>0</v>
      </c>
      <c r="L152" s="9">
        <v>0</v>
      </c>
      <c r="M152" s="9">
        <v>294442</v>
      </c>
      <c r="N152" s="9">
        <v>39000</v>
      </c>
      <c r="O152" s="9">
        <v>0</v>
      </c>
      <c r="P152" s="9">
        <v>500</v>
      </c>
      <c r="Q152" s="9">
        <v>0</v>
      </c>
      <c r="R152" s="9">
        <v>0</v>
      </c>
      <c r="S152" s="9">
        <v>0</v>
      </c>
      <c r="T152" s="9">
        <v>38</v>
      </c>
      <c r="U152" s="9">
        <v>0</v>
      </c>
      <c r="V152" s="9"/>
      <c r="W152" s="9">
        <v>116</v>
      </c>
      <c r="X152" s="9">
        <v>0</v>
      </c>
    </row>
    <row r="153" spans="1:24" ht="12.75" customHeight="1" x14ac:dyDescent="0.2">
      <c r="A153" s="2" t="s">
        <v>456</v>
      </c>
      <c r="B153" s="2" t="s">
        <v>325</v>
      </c>
      <c r="C153" s="9">
        <v>0</v>
      </c>
      <c r="D153" s="9">
        <v>0</v>
      </c>
      <c r="E153" s="9">
        <v>0</v>
      </c>
      <c r="F153" s="9">
        <v>0</v>
      </c>
      <c r="G153" s="9">
        <v>0</v>
      </c>
      <c r="H153" s="9">
        <v>0</v>
      </c>
      <c r="I153" s="9">
        <v>0</v>
      </c>
      <c r="J153" s="9">
        <v>0</v>
      </c>
      <c r="K153" s="9">
        <v>0</v>
      </c>
      <c r="L153" s="9">
        <v>0</v>
      </c>
      <c r="M153" s="9">
        <v>165535</v>
      </c>
      <c r="N153" s="9">
        <v>35600</v>
      </c>
      <c r="O153" s="9">
        <v>0</v>
      </c>
      <c r="P153" s="9">
        <v>0</v>
      </c>
      <c r="Q153" s="9">
        <v>0</v>
      </c>
      <c r="R153" s="9">
        <v>0</v>
      </c>
      <c r="S153" s="9">
        <v>0</v>
      </c>
      <c r="T153" s="9">
        <v>0</v>
      </c>
      <c r="U153" s="9">
        <v>0</v>
      </c>
      <c r="V153" s="9"/>
      <c r="W153" s="9">
        <v>8650</v>
      </c>
      <c r="X153" s="9">
        <v>0</v>
      </c>
    </row>
    <row r="154" spans="1:24" ht="12.75" customHeight="1" x14ac:dyDescent="0.2">
      <c r="A154" s="2" t="s">
        <v>790</v>
      </c>
      <c r="B154" s="2" t="s">
        <v>883</v>
      </c>
      <c r="C154" s="9">
        <v>0</v>
      </c>
      <c r="D154" s="9">
        <v>0</v>
      </c>
      <c r="E154" s="9">
        <v>0</v>
      </c>
      <c r="F154" s="9">
        <v>0</v>
      </c>
      <c r="G154" s="9">
        <v>0</v>
      </c>
      <c r="H154" s="9">
        <v>0</v>
      </c>
      <c r="I154" s="9">
        <v>0</v>
      </c>
      <c r="J154" s="9">
        <v>0</v>
      </c>
      <c r="K154" s="9">
        <v>0</v>
      </c>
      <c r="L154" s="9">
        <v>0</v>
      </c>
      <c r="M154" s="9">
        <v>7930</v>
      </c>
      <c r="N154" s="9">
        <v>0</v>
      </c>
      <c r="O154" s="9">
        <v>0</v>
      </c>
      <c r="P154" s="9">
        <v>0</v>
      </c>
      <c r="Q154" s="9">
        <v>0</v>
      </c>
      <c r="R154" s="9">
        <v>0</v>
      </c>
      <c r="S154" s="9">
        <v>0</v>
      </c>
      <c r="T154" s="9">
        <v>0</v>
      </c>
      <c r="U154" s="9">
        <v>0</v>
      </c>
      <c r="V154" s="9"/>
      <c r="W154" s="9">
        <v>0</v>
      </c>
      <c r="X154" s="9">
        <v>0</v>
      </c>
    </row>
    <row r="155" spans="1:24" ht="12.75" customHeight="1" x14ac:dyDescent="0.2">
      <c r="A155" s="2" t="s">
        <v>753</v>
      </c>
      <c r="B155" s="2" t="s">
        <v>855</v>
      </c>
      <c r="C155" s="9">
        <v>0</v>
      </c>
      <c r="D155" s="9">
        <v>0</v>
      </c>
      <c r="E155" s="9">
        <v>0</v>
      </c>
      <c r="F155" s="9">
        <v>0</v>
      </c>
      <c r="G155" s="9">
        <v>0</v>
      </c>
      <c r="H155" s="9">
        <v>0</v>
      </c>
      <c r="I155" s="9">
        <v>0</v>
      </c>
      <c r="J155" s="9">
        <v>0</v>
      </c>
      <c r="K155" s="9">
        <v>0</v>
      </c>
      <c r="L155" s="9">
        <v>0</v>
      </c>
      <c r="M155" s="9">
        <v>0</v>
      </c>
      <c r="N155" s="9">
        <v>0</v>
      </c>
      <c r="O155" s="9">
        <v>0</v>
      </c>
      <c r="P155" s="9">
        <v>0</v>
      </c>
      <c r="Q155" s="9">
        <v>0</v>
      </c>
      <c r="R155" s="9">
        <v>0</v>
      </c>
      <c r="S155" s="9">
        <v>0</v>
      </c>
      <c r="T155" s="9">
        <v>0</v>
      </c>
      <c r="U155" s="9">
        <v>0</v>
      </c>
      <c r="V155" s="9"/>
      <c r="W155" s="9">
        <v>0</v>
      </c>
      <c r="X155" s="9">
        <v>0</v>
      </c>
    </row>
    <row r="156" spans="1:24" ht="12.75" customHeight="1" x14ac:dyDescent="0.2">
      <c r="A156" s="2" t="s">
        <v>537</v>
      </c>
      <c r="B156" s="2" t="s">
        <v>67</v>
      </c>
      <c r="C156" s="9">
        <v>3500</v>
      </c>
      <c r="D156" s="9">
        <v>0</v>
      </c>
      <c r="E156" s="9">
        <v>0</v>
      </c>
      <c r="F156" s="9">
        <v>0</v>
      </c>
      <c r="G156" s="9">
        <v>0</v>
      </c>
      <c r="H156" s="9">
        <v>0</v>
      </c>
      <c r="I156" s="9">
        <v>0</v>
      </c>
      <c r="J156" s="9">
        <v>0</v>
      </c>
      <c r="K156" s="9">
        <v>0</v>
      </c>
      <c r="L156" s="9">
        <v>4</v>
      </c>
      <c r="M156" s="9">
        <v>4003</v>
      </c>
      <c r="N156" s="9">
        <v>3000</v>
      </c>
      <c r="O156" s="9">
        <v>0</v>
      </c>
      <c r="P156" s="9">
        <v>0</v>
      </c>
      <c r="Q156" s="9">
        <v>0</v>
      </c>
      <c r="R156" s="9">
        <v>0</v>
      </c>
      <c r="S156" s="9">
        <v>0</v>
      </c>
      <c r="T156" s="9">
        <v>0</v>
      </c>
      <c r="U156" s="9">
        <v>0</v>
      </c>
      <c r="V156" s="9"/>
      <c r="W156" s="9">
        <v>86</v>
      </c>
      <c r="X156" s="9">
        <v>0</v>
      </c>
    </row>
    <row r="157" spans="1:24" ht="12.75" customHeight="1" x14ac:dyDescent="0.2">
      <c r="A157" s="2" t="s">
        <v>967</v>
      </c>
      <c r="B157" s="2" t="s">
        <v>968</v>
      </c>
      <c r="C157" s="9">
        <v>0</v>
      </c>
      <c r="D157" s="9">
        <v>0</v>
      </c>
      <c r="E157" s="9">
        <v>0</v>
      </c>
      <c r="F157" s="9">
        <v>0</v>
      </c>
      <c r="G157" s="9">
        <v>0</v>
      </c>
      <c r="H157" s="9">
        <v>0</v>
      </c>
      <c r="I157" s="9">
        <v>0</v>
      </c>
      <c r="J157" s="9">
        <v>0</v>
      </c>
      <c r="K157" s="9">
        <v>0</v>
      </c>
      <c r="L157" s="9">
        <v>0</v>
      </c>
      <c r="M157" s="9">
        <v>14415</v>
      </c>
      <c r="N157" s="9">
        <v>0</v>
      </c>
      <c r="O157" s="9">
        <v>0</v>
      </c>
      <c r="P157" s="9">
        <v>0</v>
      </c>
      <c r="Q157" s="9">
        <v>0</v>
      </c>
      <c r="R157" s="9">
        <v>0</v>
      </c>
      <c r="S157" s="9">
        <v>0</v>
      </c>
      <c r="T157" s="9">
        <v>0</v>
      </c>
      <c r="U157" s="9">
        <v>0</v>
      </c>
      <c r="V157" s="9"/>
      <c r="W157" s="9">
        <v>0</v>
      </c>
      <c r="X157" s="9">
        <v>0</v>
      </c>
    </row>
    <row r="158" spans="1:24" ht="12.75" customHeight="1" x14ac:dyDescent="0.2">
      <c r="A158" s="2" t="s">
        <v>701</v>
      </c>
      <c r="B158" s="2" t="s">
        <v>68</v>
      </c>
      <c r="C158" s="9">
        <v>0</v>
      </c>
      <c r="D158" s="9">
        <v>7100</v>
      </c>
      <c r="E158" s="9">
        <v>0</v>
      </c>
      <c r="F158" s="9">
        <v>0</v>
      </c>
      <c r="G158" s="9">
        <v>0</v>
      </c>
      <c r="H158" s="9">
        <v>0</v>
      </c>
      <c r="I158" s="9">
        <v>185</v>
      </c>
      <c r="J158" s="9">
        <v>0</v>
      </c>
      <c r="K158" s="9">
        <v>0</v>
      </c>
      <c r="L158" s="9">
        <v>13567</v>
      </c>
      <c r="M158" s="9">
        <v>398628</v>
      </c>
      <c r="N158" s="9">
        <v>20000</v>
      </c>
      <c r="O158" s="9">
        <v>0</v>
      </c>
      <c r="P158" s="9">
        <v>50</v>
      </c>
      <c r="Q158" s="9">
        <v>0</v>
      </c>
      <c r="R158" s="9">
        <v>0</v>
      </c>
      <c r="S158" s="9">
        <v>0</v>
      </c>
      <c r="T158" s="9">
        <v>4</v>
      </c>
      <c r="U158" s="9">
        <v>0</v>
      </c>
      <c r="V158" s="9"/>
      <c r="W158" s="9">
        <v>2601</v>
      </c>
      <c r="X158" s="9">
        <v>0</v>
      </c>
    </row>
    <row r="159" spans="1:24" ht="12.75" customHeight="1" x14ac:dyDescent="0.2">
      <c r="A159" s="2" t="s">
        <v>969</v>
      </c>
      <c r="B159" s="2" t="s">
        <v>970</v>
      </c>
      <c r="C159" s="9">
        <v>0</v>
      </c>
      <c r="D159" s="9">
        <v>0</v>
      </c>
      <c r="E159" s="9">
        <v>0</v>
      </c>
      <c r="F159" s="9">
        <v>0</v>
      </c>
      <c r="G159" s="9">
        <v>44</v>
      </c>
      <c r="H159" s="9">
        <v>0</v>
      </c>
      <c r="I159" s="9">
        <v>296</v>
      </c>
      <c r="J159" s="9">
        <v>27</v>
      </c>
      <c r="K159" s="9">
        <v>0</v>
      </c>
      <c r="L159" s="9">
        <v>0</v>
      </c>
      <c r="M159" s="9">
        <v>135581</v>
      </c>
      <c r="N159" s="9">
        <v>9500</v>
      </c>
      <c r="O159" s="9">
        <v>0</v>
      </c>
      <c r="P159" s="9">
        <v>500</v>
      </c>
      <c r="Q159" s="9">
        <v>0</v>
      </c>
      <c r="R159" s="9">
        <v>500</v>
      </c>
      <c r="S159" s="9">
        <v>0</v>
      </c>
      <c r="T159" s="9">
        <v>90</v>
      </c>
      <c r="U159" s="9">
        <v>0</v>
      </c>
      <c r="V159" s="9"/>
      <c r="W159" s="9">
        <v>0</v>
      </c>
      <c r="X159" s="9">
        <v>0</v>
      </c>
    </row>
    <row r="160" spans="1:24" ht="12.75" customHeight="1" x14ac:dyDescent="0.2">
      <c r="A160" s="2" t="s">
        <v>971</v>
      </c>
      <c r="B160" s="2" t="s">
        <v>972</v>
      </c>
      <c r="C160" s="9">
        <v>0</v>
      </c>
      <c r="D160" s="9">
        <v>0</v>
      </c>
      <c r="E160" s="9">
        <v>0</v>
      </c>
      <c r="F160" s="9">
        <v>0</v>
      </c>
      <c r="G160" s="9">
        <v>0</v>
      </c>
      <c r="H160" s="9">
        <v>0</v>
      </c>
      <c r="I160" s="9">
        <v>0</v>
      </c>
      <c r="J160" s="9">
        <v>0</v>
      </c>
      <c r="K160" s="9">
        <v>0</v>
      </c>
      <c r="L160" s="9">
        <v>0</v>
      </c>
      <c r="M160" s="9">
        <v>0</v>
      </c>
      <c r="N160" s="9">
        <v>0</v>
      </c>
      <c r="O160" s="9">
        <v>0</v>
      </c>
      <c r="P160" s="9">
        <v>0</v>
      </c>
      <c r="Q160" s="9">
        <v>0</v>
      </c>
      <c r="R160" s="9">
        <v>0</v>
      </c>
      <c r="S160" s="9">
        <v>4201</v>
      </c>
      <c r="T160" s="9">
        <v>0</v>
      </c>
      <c r="U160" s="9">
        <v>0</v>
      </c>
      <c r="V160" s="9"/>
      <c r="W160" s="9">
        <v>0</v>
      </c>
      <c r="X160" s="9">
        <v>0</v>
      </c>
    </row>
    <row r="161" spans="1:24" ht="12.75" customHeight="1" x14ac:dyDescent="0.2">
      <c r="A161" s="2" t="s">
        <v>1111</v>
      </c>
      <c r="B161" s="2" t="s">
        <v>1112</v>
      </c>
      <c r="C161" s="9">
        <v>0</v>
      </c>
      <c r="D161" s="9">
        <v>0</v>
      </c>
      <c r="E161" s="9">
        <v>0</v>
      </c>
      <c r="F161" s="9">
        <v>0</v>
      </c>
      <c r="G161" s="9">
        <v>0</v>
      </c>
      <c r="H161" s="9">
        <v>0</v>
      </c>
      <c r="I161" s="9">
        <v>0</v>
      </c>
      <c r="J161" s="9">
        <v>0</v>
      </c>
      <c r="K161" s="9">
        <v>0</v>
      </c>
      <c r="L161" s="9">
        <v>0</v>
      </c>
      <c r="M161" s="9">
        <v>172774</v>
      </c>
      <c r="N161" s="9">
        <v>0</v>
      </c>
      <c r="O161" s="9">
        <v>0</v>
      </c>
      <c r="P161" s="9">
        <v>0</v>
      </c>
      <c r="Q161" s="9">
        <v>0</v>
      </c>
      <c r="R161" s="9">
        <v>0</v>
      </c>
      <c r="S161" s="9">
        <v>0</v>
      </c>
      <c r="T161" s="9">
        <v>0</v>
      </c>
      <c r="U161" s="9">
        <v>0</v>
      </c>
      <c r="V161" s="9"/>
      <c r="W161" s="9">
        <v>0</v>
      </c>
      <c r="X161" s="9">
        <v>0</v>
      </c>
    </row>
    <row r="162" spans="1:24" ht="12.75" customHeight="1" x14ac:dyDescent="0.2">
      <c r="A162" s="2" t="s">
        <v>1117</v>
      </c>
      <c r="B162" s="2" t="s">
        <v>1118</v>
      </c>
      <c r="C162" s="9">
        <v>0</v>
      </c>
      <c r="D162" s="9">
        <v>0</v>
      </c>
      <c r="E162" s="9">
        <v>0</v>
      </c>
      <c r="F162" s="9">
        <v>0</v>
      </c>
      <c r="G162" s="9">
        <v>0</v>
      </c>
      <c r="H162" s="9">
        <v>0</v>
      </c>
      <c r="I162" s="9">
        <v>0</v>
      </c>
      <c r="J162" s="9">
        <v>0</v>
      </c>
      <c r="K162" s="9">
        <v>0</v>
      </c>
      <c r="L162" s="9">
        <v>0</v>
      </c>
      <c r="M162" s="9">
        <v>18972</v>
      </c>
      <c r="N162" s="9">
        <v>0</v>
      </c>
      <c r="O162" s="9">
        <v>0</v>
      </c>
      <c r="P162" s="9">
        <v>0</v>
      </c>
      <c r="Q162" s="9">
        <v>0</v>
      </c>
      <c r="R162" s="9">
        <v>0</v>
      </c>
      <c r="S162" s="9">
        <v>0</v>
      </c>
      <c r="T162" s="9">
        <v>0</v>
      </c>
      <c r="U162" s="9">
        <v>2000</v>
      </c>
      <c r="V162" s="9"/>
      <c r="W162" s="9">
        <v>0</v>
      </c>
      <c r="X162" s="9">
        <v>0</v>
      </c>
    </row>
    <row r="163" spans="1:24" ht="12.75" customHeight="1" x14ac:dyDescent="0.2">
      <c r="A163" s="2" t="s">
        <v>791</v>
      </c>
      <c r="B163" s="2" t="s">
        <v>884</v>
      </c>
      <c r="C163" s="9">
        <v>0</v>
      </c>
      <c r="D163" s="9">
        <v>0</v>
      </c>
      <c r="E163" s="9">
        <v>0</v>
      </c>
      <c r="F163" s="9">
        <v>0</v>
      </c>
      <c r="G163" s="9">
        <v>0</v>
      </c>
      <c r="H163" s="9">
        <v>0</v>
      </c>
      <c r="I163" s="9">
        <v>0</v>
      </c>
      <c r="J163" s="9">
        <v>0</v>
      </c>
      <c r="K163" s="9">
        <v>0</v>
      </c>
      <c r="L163" s="9">
        <v>0</v>
      </c>
      <c r="M163" s="9">
        <v>1923</v>
      </c>
      <c r="N163" s="9">
        <v>0</v>
      </c>
      <c r="O163" s="9">
        <v>0</v>
      </c>
      <c r="P163" s="9">
        <v>0</v>
      </c>
      <c r="Q163" s="9">
        <v>0</v>
      </c>
      <c r="R163" s="9">
        <v>0</v>
      </c>
      <c r="S163" s="9">
        <v>0</v>
      </c>
      <c r="T163" s="9">
        <v>0</v>
      </c>
      <c r="U163" s="9">
        <v>0</v>
      </c>
      <c r="V163" s="9"/>
      <c r="W163" s="9">
        <v>0</v>
      </c>
      <c r="X163" s="9">
        <v>0</v>
      </c>
    </row>
    <row r="164" spans="1:24" ht="12.75" customHeight="1" x14ac:dyDescent="0.2">
      <c r="A164" s="2" t="s">
        <v>754</v>
      </c>
      <c r="B164" s="2" t="s">
        <v>856</v>
      </c>
      <c r="C164" s="9">
        <v>0</v>
      </c>
      <c r="D164" s="9">
        <v>0</v>
      </c>
      <c r="E164" s="9">
        <v>0</v>
      </c>
      <c r="F164" s="9">
        <v>0</v>
      </c>
      <c r="G164" s="9">
        <v>0</v>
      </c>
      <c r="H164" s="9">
        <v>0</v>
      </c>
      <c r="I164" s="9">
        <v>0</v>
      </c>
      <c r="J164" s="9">
        <v>0</v>
      </c>
      <c r="K164" s="9">
        <v>0</v>
      </c>
      <c r="L164" s="9">
        <v>0</v>
      </c>
      <c r="M164" s="9">
        <v>0</v>
      </c>
      <c r="N164" s="9">
        <v>0</v>
      </c>
      <c r="O164" s="9">
        <v>0</v>
      </c>
      <c r="P164" s="9">
        <v>0</v>
      </c>
      <c r="Q164" s="9">
        <v>0</v>
      </c>
      <c r="R164" s="9">
        <v>0</v>
      </c>
      <c r="S164" s="9">
        <v>0</v>
      </c>
      <c r="T164" s="9">
        <v>0</v>
      </c>
      <c r="U164" s="9">
        <v>0</v>
      </c>
      <c r="V164" s="9"/>
      <c r="W164" s="9">
        <v>0</v>
      </c>
      <c r="X164" s="9">
        <v>0</v>
      </c>
    </row>
    <row r="165" spans="1:24" ht="12.75" customHeight="1" x14ac:dyDescent="0.2">
      <c r="A165" s="2" t="s">
        <v>973</v>
      </c>
      <c r="B165" s="2" t="s">
        <v>974</v>
      </c>
      <c r="C165" s="9">
        <v>0</v>
      </c>
      <c r="D165" s="9">
        <v>0</v>
      </c>
      <c r="E165" s="9">
        <v>0</v>
      </c>
      <c r="F165" s="9">
        <v>0</v>
      </c>
      <c r="G165" s="9">
        <v>0</v>
      </c>
      <c r="H165" s="9">
        <v>0</v>
      </c>
      <c r="I165" s="9">
        <v>0</v>
      </c>
      <c r="J165" s="9">
        <v>0</v>
      </c>
      <c r="K165" s="9">
        <v>0</v>
      </c>
      <c r="L165" s="9">
        <v>0</v>
      </c>
      <c r="M165" s="9">
        <v>0</v>
      </c>
      <c r="N165" s="9">
        <v>0</v>
      </c>
      <c r="O165" s="9">
        <v>0</v>
      </c>
      <c r="P165" s="9">
        <v>0</v>
      </c>
      <c r="Q165" s="9">
        <v>0</v>
      </c>
      <c r="R165" s="9">
        <v>0</v>
      </c>
      <c r="S165" s="9">
        <v>0</v>
      </c>
      <c r="T165" s="9">
        <v>0</v>
      </c>
      <c r="U165" s="9">
        <v>0</v>
      </c>
      <c r="V165" s="9"/>
      <c r="W165" s="9">
        <v>2000</v>
      </c>
      <c r="X165" s="9">
        <v>0</v>
      </c>
    </row>
    <row r="166" spans="1:24" ht="12.75" customHeight="1" x14ac:dyDescent="0.2">
      <c r="A166" s="2" t="s">
        <v>730</v>
      </c>
      <c r="B166" s="2" t="s">
        <v>69</v>
      </c>
      <c r="C166" s="9">
        <v>0</v>
      </c>
      <c r="D166" s="9">
        <v>0</v>
      </c>
      <c r="E166" s="9">
        <v>0</v>
      </c>
      <c r="F166" s="9">
        <v>0</v>
      </c>
      <c r="G166" s="9">
        <v>0</v>
      </c>
      <c r="H166" s="9">
        <v>0</v>
      </c>
      <c r="I166" s="9">
        <v>0</v>
      </c>
      <c r="J166" s="9">
        <v>0</v>
      </c>
      <c r="K166" s="9">
        <v>0</v>
      </c>
      <c r="L166" s="9">
        <v>0</v>
      </c>
      <c r="M166" s="9">
        <v>436646</v>
      </c>
      <c r="N166" s="9">
        <v>78000</v>
      </c>
      <c r="O166" s="9">
        <v>0</v>
      </c>
      <c r="P166" s="9">
        <v>0</v>
      </c>
      <c r="Q166" s="9">
        <v>0</v>
      </c>
      <c r="R166" s="9">
        <v>0</v>
      </c>
      <c r="S166" s="9">
        <v>0</v>
      </c>
      <c r="T166" s="9">
        <v>0</v>
      </c>
      <c r="U166" s="9">
        <v>0</v>
      </c>
      <c r="V166" s="9"/>
      <c r="W166" s="9">
        <v>0</v>
      </c>
      <c r="X166" s="9">
        <v>0</v>
      </c>
    </row>
    <row r="167" spans="1:24" ht="12.75" customHeight="1" x14ac:dyDescent="0.2">
      <c r="A167" s="2" t="s">
        <v>1119</v>
      </c>
      <c r="B167" s="2" t="s">
        <v>1120</v>
      </c>
      <c r="C167" s="9">
        <v>0</v>
      </c>
      <c r="D167" s="9">
        <v>0</v>
      </c>
      <c r="E167" s="9">
        <v>0</v>
      </c>
      <c r="F167" s="9">
        <v>110</v>
      </c>
      <c r="G167" s="9">
        <v>0</v>
      </c>
      <c r="H167" s="9">
        <v>0</v>
      </c>
      <c r="I167" s="9">
        <v>0</v>
      </c>
      <c r="J167" s="9">
        <v>0</v>
      </c>
      <c r="K167" s="9">
        <v>0</v>
      </c>
      <c r="L167" s="9">
        <v>0</v>
      </c>
      <c r="M167" s="9">
        <v>65799</v>
      </c>
      <c r="N167" s="9">
        <v>0</v>
      </c>
      <c r="O167" s="9">
        <v>0</v>
      </c>
      <c r="P167" s="9">
        <v>0</v>
      </c>
      <c r="Q167" s="9">
        <v>0</v>
      </c>
      <c r="R167" s="9">
        <v>0</v>
      </c>
      <c r="S167" s="9">
        <v>0</v>
      </c>
      <c r="T167" s="9">
        <v>0</v>
      </c>
      <c r="U167" s="9">
        <v>0</v>
      </c>
      <c r="V167" s="9"/>
      <c r="W167" s="9">
        <v>0</v>
      </c>
      <c r="X167" s="9">
        <v>0</v>
      </c>
    </row>
    <row r="168" spans="1:24" ht="12.75" customHeight="1" x14ac:dyDescent="0.2">
      <c r="A168" s="2" t="s">
        <v>975</v>
      </c>
      <c r="B168" s="2" t="s">
        <v>976</v>
      </c>
      <c r="C168" s="9">
        <v>0</v>
      </c>
      <c r="D168" s="9">
        <v>0</v>
      </c>
      <c r="E168" s="9">
        <v>0</v>
      </c>
      <c r="F168" s="9">
        <v>0</v>
      </c>
      <c r="G168" s="9">
        <v>0</v>
      </c>
      <c r="H168" s="9">
        <v>0</v>
      </c>
      <c r="I168" s="9">
        <v>0</v>
      </c>
      <c r="J168" s="9">
        <v>0</v>
      </c>
      <c r="K168" s="9">
        <v>0</v>
      </c>
      <c r="L168" s="9">
        <v>0</v>
      </c>
      <c r="M168" s="9">
        <v>135230</v>
      </c>
      <c r="N168" s="9">
        <v>58600</v>
      </c>
      <c r="O168" s="9">
        <v>0</v>
      </c>
      <c r="P168" s="9">
        <v>0</v>
      </c>
      <c r="Q168" s="9">
        <v>0</v>
      </c>
      <c r="R168" s="9">
        <v>0</v>
      </c>
      <c r="S168" s="9">
        <v>0</v>
      </c>
      <c r="T168" s="9">
        <v>0</v>
      </c>
      <c r="U168" s="9">
        <v>8000</v>
      </c>
      <c r="V168" s="9"/>
      <c r="W168" s="9">
        <v>0</v>
      </c>
      <c r="X168" s="9">
        <v>0</v>
      </c>
    </row>
    <row r="169" spans="1:24" ht="12.75" customHeight="1" x14ac:dyDescent="0.2">
      <c r="A169" s="2" t="s">
        <v>413</v>
      </c>
      <c r="B169" s="2" t="s">
        <v>70</v>
      </c>
      <c r="C169" s="9">
        <v>0</v>
      </c>
      <c r="D169" s="9">
        <v>0</v>
      </c>
      <c r="E169" s="9">
        <v>0</v>
      </c>
      <c r="F169" s="9">
        <v>0</v>
      </c>
      <c r="G169" s="9">
        <v>0</v>
      </c>
      <c r="H169" s="9">
        <v>0</v>
      </c>
      <c r="I169" s="9">
        <v>0</v>
      </c>
      <c r="J169" s="9">
        <v>0</v>
      </c>
      <c r="K169" s="9">
        <v>0</v>
      </c>
      <c r="L169" s="9">
        <v>0</v>
      </c>
      <c r="M169" s="9">
        <v>0</v>
      </c>
      <c r="N169" s="9">
        <v>0</v>
      </c>
      <c r="O169" s="9">
        <v>0</v>
      </c>
      <c r="P169" s="9">
        <v>0</v>
      </c>
      <c r="Q169" s="9">
        <v>0</v>
      </c>
      <c r="R169" s="9">
        <v>0</v>
      </c>
      <c r="S169" s="9">
        <v>0</v>
      </c>
      <c r="T169" s="9">
        <v>0</v>
      </c>
      <c r="U169" s="9">
        <v>0</v>
      </c>
      <c r="V169" s="9"/>
      <c r="W169" s="9">
        <v>0</v>
      </c>
      <c r="X169" s="9">
        <v>0</v>
      </c>
    </row>
    <row r="170" spans="1:24" ht="12.75" customHeight="1" x14ac:dyDescent="0.2">
      <c r="A170" s="2" t="s">
        <v>446</v>
      </c>
      <c r="B170" s="2" t="s">
        <v>71</v>
      </c>
      <c r="C170" s="9">
        <v>0</v>
      </c>
      <c r="D170" s="9">
        <v>1000</v>
      </c>
      <c r="E170" s="9">
        <v>0</v>
      </c>
      <c r="F170" s="9">
        <v>0</v>
      </c>
      <c r="G170" s="9">
        <v>0</v>
      </c>
      <c r="H170" s="9">
        <v>0</v>
      </c>
      <c r="I170" s="9">
        <v>0</v>
      </c>
      <c r="J170" s="9">
        <v>0</v>
      </c>
      <c r="K170" s="9">
        <v>0</v>
      </c>
      <c r="L170" s="9">
        <v>0</v>
      </c>
      <c r="M170" s="9">
        <v>0</v>
      </c>
      <c r="N170" s="9">
        <v>0</v>
      </c>
      <c r="O170" s="9">
        <v>0</v>
      </c>
      <c r="P170" s="9">
        <v>0</v>
      </c>
      <c r="Q170" s="9">
        <v>0</v>
      </c>
      <c r="R170" s="9">
        <v>0</v>
      </c>
      <c r="S170" s="9">
        <v>0</v>
      </c>
      <c r="T170" s="9">
        <v>0</v>
      </c>
      <c r="U170" s="9">
        <v>0</v>
      </c>
      <c r="V170" s="9"/>
      <c r="W170" s="9">
        <v>0</v>
      </c>
      <c r="X170" s="9">
        <v>0</v>
      </c>
    </row>
    <row r="171" spans="1:24" ht="12.75" customHeight="1" x14ac:dyDescent="0.2">
      <c r="A171" s="2" t="s">
        <v>458</v>
      </c>
      <c r="B171" s="2" t="s">
        <v>72</v>
      </c>
      <c r="C171" s="9">
        <v>0</v>
      </c>
      <c r="D171" s="9">
        <v>0</v>
      </c>
      <c r="E171" s="9">
        <v>0</v>
      </c>
      <c r="F171" s="9">
        <v>0</v>
      </c>
      <c r="G171" s="9">
        <v>0</v>
      </c>
      <c r="H171" s="9">
        <v>0</v>
      </c>
      <c r="I171" s="9">
        <v>0</v>
      </c>
      <c r="J171" s="9">
        <v>0</v>
      </c>
      <c r="K171" s="9">
        <v>0</v>
      </c>
      <c r="L171" s="9">
        <v>0</v>
      </c>
      <c r="M171" s="9">
        <v>0</v>
      </c>
      <c r="N171" s="9">
        <v>0</v>
      </c>
      <c r="O171" s="9">
        <v>0</v>
      </c>
      <c r="P171" s="9">
        <v>0</v>
      </c>
      <c r="Q171" s="9">
        <v>0</v>
      </c>
      <c r="R171" s="9">
        <v>0</v>
      </c>
      <c r="S171" s="9">
        <v>0</v>
      </c>
      <c r="T171" s="9">
        <v>0</v>
      </c>
      <c r="U171" s="9">
        <v>0</v>
      </c>
      <c r="V171" s="9"/>
      <c r="W171" s="9">
        <v>0</v>
      </c>
      <c r="X171" s="9">
        <v>0</v>
      </c>
    </row>
    <row r="172" spans="1:24" ht="12.75" customHeight="1" x14ac:dyDescent="0.2">
      <c r="A172" s="2" t="s">
        <v>977</v>
      </c>
      <c r="B172" s="2" t="s">
        <v>978</v>
      </c>
      <c r="C172" s="9">
        <v>0</v>
      </c>
      <c r="D172" s="9">
        <v>0</v>
      </c>
      <c r="E172" s="9">
        <v>0</v>
      </c>
      <c r="F172" s="9">
        <v>0</v>
      </c>
      <c r="G172" s="9">
        <v>0</v>
      </c>
      <c r="H172" s="9">
        <v>0</v>
      </c>
      <c r="I172" s="9">
        <v>0</v>
      </c>
      <c r="J172" s="9">
        <v>0</v>
      </c>
      <c r="K172" s="9">
        <v>0</v>
      </c>
      <c r="L172" s="9">
        <v>0</v>
      </c>
      <c r="M172" s="9">
        <v>89606</v>
      </c>
      <c r="N172" s="9">
        <v>16400</v>
      </c>
      <c r="O172" s="9">
        <v>2000</v>
      </c>
      <c r="P172" s="9">
        <v>8600</v>
      </c>
      <c r="Q172" s="9">
        <v>0</v>
      </c>
      <c r="R172" s="9">
        <v>0</v>
      </c>
      <c r="S172" s="9">
        <v>0</v>
      </c>
      <c r="T172" s="9">
        <v>0</v>
      </c>
      <c r="U172" s="9">
        <v>1520</v>
      </c>
      <c r="V172" s="9"/>
      <c r="W172" s="9">
        <v>0</v>
      </c>
      <c r="X172" s="9">
        <v>0</v>
      </c>
    </row>
    <row r="173" spans="1:24" ht="12.75" customHeight="1" x14ac:dyDescent="0.2">
      <c r="A173" s="2" t="s">
        <v>498</v>
      </c>
      <c r="B173" s="2" t="s">
        <v>73</v>
      </c>
      <c r="C173" s="9">
        <v>0</v>
      </c>
      <c r="D173" s="9">
        <v>0</v>
      </c>
      <c r="E173" s="9">
        <v>0</v>
      </c>
      <c r="F173" s="9">
        <v>0</v>
      </c>
      <c r="G173" s="9">
        <v>0</v>
      </c>
      <c r="H173" s="9">
        <v>0</v>
      </c>
      <c r="I173" s="9">
        <v>0</v>
      </c>
      <c r="J173" s="9">
        <v>0</v>
      </c>
      <c r="K173" s="9">
        <v>0</v>
      </c>
      <c r="L173" s="9">
        <v>0</v>
      </c>
      <c r="M173" s="9">
        <v>0</v>
      </c>
      <c r="N173" s="9">
        <v>0</v>
      </c>
      <c r="O173" s="9">
        <v>0</v>
      </c>
      <c r="P173" s="9">
        <v>0</v>
      </c>
      <c r="Q173" s="9">
        <v>0</v>
      </c>
      <c r="R173" s="9">
        <v>0</v>
      </c>
      <c r="S173" s="9">
        <v>0</v>
      </c>
      <c r="T173" s="9">
        <v>0</v>
      </c>
      <c r="U173" s="9">
        <v>0</v>
      </c>
      <c r="V173" s="9"/>
      <c r="W173" s="9">
        <v>0</v>
      </c>
      <c r="X173" s="9">
        <v>0</v>
      </c>
    </row>
    <row r="174" spans="1:24" ht="12.75" customHeight="1" x14ac:dyDescent="0.2">
      <c r="A174" s="2" t="s">
        <v>519</v>
      </c>
      <c r="B174" s="2" t="s">
        <v>74</v>
      </c>
      <c r="C174" s="9">
        <v>0</v>
      </c>
      <c r="D174" s="9">
        <v>0</v>
      </c>
      <c r="E174" s="9">
        <v>0</v>
      </c>
      <c r="F174" s="9">
        <v>0</v>
      </c>
      <c r="G174" s="9">
        <v>0</v>
      </c>
      <c r="H174" s="9">
        <v>0</v>
      </c>
      <c r="I174" s="9">
        <v>0</v>
      </c>
      <c r="J174" s="9">
        <v>0</v>
      </c>
      <c r="K174" s="9">
        <v>0</v>
      </c>
      <c r="L174" s="9">
        <v>6000</v>
      </c>
      <c r="M174" s="9">
        <v>1894</v>
      </c>
      <c r="N174" s="9">
        <v>0</v>
      </c>
      <c r="O174" s="9">
        <v>0</v>
      </c>
      <c r="P174" s="9">
        <v>0</v>
      </c>
      <c r="Q174" s="9">
        <v>0</v>
      </c>
      <c r="R174" s="9">
        <v>0</v>
      </c>
      <c r="S174" s="9">
        <v>0</v>
      </c>
      <c r="T174" s="9">
        <v>0</v>
      </c>
      <c r="U174" s="9">
        <v>0</v>
      </c>
      <c r="V174" s="9"/>
      <c r="W174" s="9">
        <v>16000</v>
      </c>
      <c r="X174" s="9">
        <v>0</v>
      </c>
    </row>
    <row r="175" spans="1:24" ht="12.75" customHeight="1" x14ac:dyDescent="0.2">
      <c r="A175" s="2" t="s">
        <v>573</v>
      </c>
      <c r="B175" s="2" t="s">
        <v>75</v>
      </c>
      <c r="C175" s="9">
        <v>0</v>
      </c>
      <c r="D175" s="9">
        <v>0</v>
      </c>
      <c r="E175" s="9">
        <v>0</v>
      </c>
      <c r="F175" s="9">
        <v>0</v>
      </c>
      <c r="G175" s="9">
        <v>0</v>
      </c>
      <c r="H175" s="9">
        <v>0</v>
      </c>
      <c r="I175" s="9">
        <v>0</v>
      </c>
      <c r="J175" s="9">
        <v>0</v>
      </c>
      <c r="K175" s="9">
        <v>0</v>
      </c>
      <c r="L175" s="9">
        <v>0</v>
      </c>
      <c r="M175" s="9">
        <v>0</v>
      </c>
      <c r="N175" s="9">
        <v>0</v>
      </c>
      <c r="O175" s="9">
        <v>0</v>
      </c>
      <c r="P175" s="9">
        <v>0</v>
      </c>
      <c r="Q175" s="9">
        <v>0</v>
      </c>
      <c r="R175" s="9">
        <v>0</v>
      </c>
      <c r="S175" s="9">
        <v>0</v>
      </c>
      <c r="T175" s="9">
        <v>0</v>
      </c>
      <c r="U175" s="9">
        <v>0</v>
      </c>
      <c r="V175" s="9"/>
      <c r="W175" s="9">
        <v>13773</v>
      </c>
      <c r="X175" s="9">
        <v>0</v>
      </c>
    </row>
    <row r="176" spans="1:24" ht="12.75" customHeight="1" x14ac:dyDescent="0.2">
      <c r="A176" s="2" t="s">
        <v>810</v>
      </c>
      <c r="B176" s="2" t="s">
        <v>898</v>
      </c>
      <c r="C176" s="9">
        <v>0</v>
      </c>
      <c r="D176" s="9">
        <v>0</v>
      </c>
      <c r="E176" s="9">
        <v>0</v>
      </c>
      <c r="F176" s="9">
        <v>0</v>
      </c>
      <c r="G176" s="9">
        <v>0</v>
      </c>
      <c r="H176" s="9">
        <v>0</v>
      </c>
      <c r="I176" s="9">
        <v>0</v>
      </c>
      <c r="J176" s="9">
        <v>0</v>
      </c>
      <c r="K176" s="9">
        <v>0</v>
      </c>
      <c r="L176" s="9">
        <v>0</v>
      </c>
      <c r="M176" s="9">
        <v>1610</v>
      </c>
      <c r="N176" s="9">
        <v>0</v>
      </c>
      <c r="O176" s="9">
        <v>0</v>
      </c>
      <c r="P176" s="9">
        <v>0</v>
      </c>
      <c r="Q176" s="9">
        <v>0</v>
      </c>
      <c r="R176" s="9">
        <v>0</v>
      </c>
      <c r="S176" s="9">
        <v>0</v>
      </c>
      <c r="T176" s="9">
        <v>0</v>
      </c>
      <c r="U176" s="9">
        <v>0</v>
      </c>
      <c r="V176" s="9"/>
      <c r="W176" s="9">
        <v>0</v>
      </c>
      <c r="X176" s="9">
        <v>0</v>
      </c>
    </row>
    <row r="177" spans="1:24" ht="12.75" customHeight="1" x14ac:dyDescent="0.2">
      <c r="A177" s="2" t="s">
        <v>979</v>
      </c>
      <c r="B177" s="2" t="s">
        <v>980</v>
      </c>
      <c r="C177" s="9">
        <v>2824</v>
      </c>
      <c r="D177" s="9">
        <v>0</v>
      </c>
      <c r="E177" s="9">
        <v>0</v>
      </c>
      <c r="F177" s="9">
        <v>0</v>
      </c>
      <c r="G177" s="9">
        <v>0</v>
      </c>
      <c r="H177" s="9">
        <v>0</v>
      </c>
      <c r="I177" s="9">
        <v>0</v>
      </c>
      <c r="J177" s="9">
        <v>0</v>
      </c>
      <c r="K177" s="9">
        <v>0</v>
      </c>
      <c r="L177" s="9">
        <v>0</v>
      </c>
      <c r="M177" s="9">
        <v>132208</v>
      </c>
      <c r="N177" s="9">
        <v>2900</v>
      </c>
      <c r="O177" s="9">
        <v>0</v>
      </c>
      <c r="P177" s="9">
        <v>0</v>
      </c>
      <c r="Q177" s="9">
        <v>0</v>
      </c>
      <c r="R177" s="9">
        <v>0</v>
      </c>
      <c r="S177" s="9">
        <v>0</v>
      </c>
      <c r="T177" s="9">
        <v>0</v>
      </c>
      <c r="U177" s="9">
        <v>10000</v>
      </c>
      <c r="V177" s="9"/>
      <c r="W177" s="9">
        <v>1000</v>
      </c>
      <c r="X177" s="9">
        <v>0</v>
      </c>
    </row>
    <row r="178" spans="1:24" ht="12.75" customHeight="1" x14ac:dyDescent="0.2">
      <c r="A178" s="2" t="s">
        <v>599</v>
      </c>
      <c r="B178" s="2" t="s">
        <v>76</v>
      </c>
      <c r="C178" s="9">
        <v>0</v>
      </c>
      <c r="D178" s="9">
        <v>0</v>
      </c>
      <c r="E178" s="9">
        <v>0</v>
      </c>
      <c r="F178" s="9">
        <v>0</v>
      </c>
      <c r="G178" s="9">
        <v>0</v>
      </c>
      <c r="H178" s="9">
        <v>0</v>
      </c>
      <c r="I178" s="9">
        <v>0</v>
      </c>
      <c r="J178" s="9">
        <v>0</v>
      </c>
      <c r="K178" s="9">
        <v>0</v>
      </c>
      <c r="L178" s="9">
        <v>0</v>
      </c>
      <c r="M178" s="9">
        <v>0</v>
      </c>
      <c r="N178" s="9">
        <v>0</v>
      </c>
      <c r="O178" s="9">
        <v>0</v>
      </c>
      <c r="P178" s="9">
        <v>0</v>
      </c>
      <c r="Q178" s="9">
        <v>0</v>
      </c>
      <c r="R178" s="9">
        <v>0</v>
      </c>
      <c r="S178" s="9">
        <v>0</v>
      </c>
      <c r="T178" s="9">
        <v>0</v>
      </c>
      <c r="U178" s="9">
        <v>0</v>
      </c>
      <c r="V178" s="9"/>
      <c r="W178" s="9">
        <v>0</v>
      </c>
      <c r="X178" s="9">
        <v>0</v>
      </c>
    </row>
    <row r="179" spans="1:24" ht="12.75" customHeight="1" x14ac:dyDescent="0.2">
      <c r="A179" s="2" t="s">
        <v>981</v>
      </c>
      <c r="B179" s="2" t="s">
        <v>982</v>
      </c>
      <c r="C179" s="9">
        <v>0</v>
      </c>
      <c r="D179" s="9">
        <v>0</v>
      </c>
      <c r="E179" s="9">
        <v>0</v>
      </c>
      <c r="F179" s="9">
        <v>0</v>
      </c>
      <c r="G179" s="9">
        <v>0</v>
      </c>
      <c r="H179" s="9">
        <v>0</v>
      </c>
      <c r="I179" s="9">
        <v>0</v>
      </c>
      <c r="J179" s="9">
        <v>0</v>
      </c>
      <c r="K179" s="9">
        <v>0</v>
      </c>
      <c r="L179" s="9">
        <v>0</v>
      </c>
      <c r="M179" s="9">
        <v>71417</v>
      </c>
      <c r="N179" s="9">
        <v>2318</v>
      </c>
      <c r="O179" s="9">
        <v>0</v>
      </c>
      <c r="P179" s="9">
        <v>0</v>
      </c>
      <c r="Q179" s="9">
        <v>0</v>
      </c>
      <c r="R179" s="9">
        <v>0</v>
      </c>
      <c r="S179" s="9">
        <v>0</v>
      </c>
      <c r="T179" s="9">
        <v>0</v>
      </c>
      <c r="U179" s="9">
        <v>14400</v>
      </c>
      <c r="V179" s="9"/>
      <c r="W179" s="9">
        <v>0</v>
      </c>
      <c r="X179" s="9">
        <v>0</v>
      </c>
    </row>
    <row r="180" spans="1:24" ht="12.75" customHeight="1" x14ac:dyDescent="0.2">
      <c r="A180" s="2" t="s">
        <v>527</v>
      </c>
      <c r="B180" s="2" t="s">
        <v>77</v>
      </c>
      <c r="C180" s="9">
        <v>0</v>
      </c>
      <c r="D180" s="9">
        <v>0</v>
      </c>
      <c r="E180" s="9">
        <v>0</v>
      </c>
      <c r="F180" s="9">
        <v>0</v>
      </c>
      <c r="G180" s="9">
        <v>0</v>
      </c>
      <c r="H180" s="9">
        <v>0</v>
      </c>
      <c r="I180" s="9">
        <v>0</v>
      </c>
      <c r="J180" s="9">
        <v>0</v>
      </c>
      <c r="K180" s="9">
        <v>0</v>
      </c>
      <c r="L180" s="9">
        <v>0</v>
      </c>
      <c r="M180" s="9">
        <v>143007</v>
      </c>
      <c r="N180" s="9">
        <v>0</v>
      </c>
      <c r="O180" s="9">
        <v>0</v>
      </c>
      <c r="P180" s="9">
        <v>0</v>
      </c>
      <c r="Q180" s="9">
        <v>0</v>
      </c>
      <c r="R180" s="9">
        <v>0</v>
      </c>
      <c r="S180" s="9">
        <v>0</v>
      </c>
      <c r="T180" s="9">
        <v>0</v>
      </c>
      <c r="U180" s="9">
        <v>3542</v>
      </c>
      <c r="V180" s="9"/>
      <c r="W180" s="9">
        <v>0</v>
      </c>
      <c r="X180" s="9">
        <v>0</v>
      </c>
    </row>
    <row r="181" spans="1:24" ht="12.75" customHeight="1" x14ac:dyDescent="0.2">
      <c r="A181" s="2" t="s">
        <v>631</v>
      </c>
      <c r="B181" s="2" t="s">
        <v>78</v>
      </c>
      <c r="C181" s="9">
        <v>0</v>
      </c>
      <c r="D181" s="9">
        <v>0</v>
      </c>
      <c r="E181" s="9">
        <v>0</v>
      </c>
      <c r="F181" s="9">
        <v>0</v>
      </c>
      <c r="G181" s="9">
        <v>0</v>
      </c>
      <c r="H181" s="9">
        <v>0</v>
      </c>
      <c r="I181" s="9">
        <v>0</v>
      </c>
      <c r="J181" s="9">
        <v>0</v>
      </c>
      <c r="K181" s="9">
        <v>0</v>
      </c>
      <c r="L181" s="9">
        <v>0</v>
      </c>
      <c r="M181" s="9">
        <v>10989</v>
      </c>
      <c r="N181" s="9">
        <v>4500</v>
      </c>
      <c r="O181" s="9">
        <v>0</v>
      </c>
      <c r="P181" s="9">
        <v>0</v>
      </c>
      <c r="Q181" s="9">
        <v>0</v>
      </c>
      <c r="R181" s="9">
        <v>0</v>
      </c>
      <c r="S181" s="9">
        <v>0</v>
      </c>
      <c r="T181" s="9">
        <v>0</v>
      </c>
      <c r="U181" s="9">
        <v>0</v>
      </c>
      <c r="V181" s="9"/>
      <c r="W181" s="9">
        <v>0</v>
      </c>
      <c r="X181" s="9">
        <v>0</v>
      </c>
    </row>
    <row r="182" spans="1:24" ht="12.75" customHeight="1" x14ac:dyDescent="0.2">
      <c r="A182" s="2" t="s">
        <v>466</v>
      </c>
      <c r="B182" s="2" t="s">
        <v>326</v>
      </c>
      <c r="C182" s="9">
        <v>0</v>
      </c>
      <c r="D182" s="9">
        <v>0</v>
      </c>
      <c r="E182" s="9">
        <v>0</v>
      </c>
      <c r="F182" s="9">
        <v>0</v>
      </c>
      <c r="G182" s="9">
        <v>0</v>
      </c>
      <c r="H182" s="9">
        <v>0</v>
      </c>
      <c r="I182" s="9">
        <v>0</v>
      </c>
      <c r="J182" s="9">
        <v>0</v>
      </c>
      <c r="K182" s="9">
        <v>0</v>
      </c>
      <c r="L182" s="9">
        <v>0</v>
      </c>
      <c r="M182" s="9">
        <v>251301</v>
      </c>
      <c r="N182" s="9">
        <v>6450</v>
      </c>
      <c r="O182" s="9">
        <v>0</v>
      </c>
      <c r="P182" s="9">
        <v>0</v>
      </c>
      <c r="Q182" s="9">
        <v>0</v>
      </c>
      <c r="R182" s="9">
        <v>0</v>
      </c>
      <c r="S182" s="9">
        <v>0</v>
      </c>
      <c r="T182" s="9">
        <v>0</v>
      </c>
      <c r="U182" s="9">
        <v>6450</v>
      </c>
      <c r="V182" s="9"/>
      <c r="W182" s="9">
        <v>0</v>
      </c>
      <c r="X182" s="9">
        <v>0</v>
      </c>
    </row>
    <row r="183" spans="1:24" ht="12.75" customHeight="1" x14ac:dyDescent="0.2">
      <c r="A183" s="2" t="s">
        <v>467</v>
      </c>
      <c r="B183" s="2" t="s">
        <v>79</v>
      </c>
      <c r="C183" s="9">
        <v>0</v>
      </c>
      <c r="D183" s="9">
        <v>0</v>
      </c>
      <c r="E183" s="9">
        <v>0</v>
      </c>
      <c r="F183" s="9">
        <v>0</v>
      </c>
      <c r="G183" s="9">
        <v>0</v>
      </c>
      <c r="H183" s="9">
        <v>0</v>
      </c>
      <c r="I183" s="9">
        <v>0</v>
      </c>
      <c r="J183" s="9">
        <v>0</v>
      </c>
      <c r="K183" s="9">
        <v>0</v>
      </c>
      <c r="L183" s="9">
        <v>7500</v>
      </c>
      <c r="M183" s="9">
        <v>43194</v>
      </c>
      <c r="N183" s="9">
        <v>0</v>
      </c>
      <c r="O183" s="9">
        <v>0</v>
      </c>
      <c r="P183" s="9">
        <v>0</v>
      </c>
      <c r="Q183" s="9">
        <v>0</v>
      </c>
      <c r="R183" s="9">
        <v>0</v>
      </c>
      <c r="S183" s="9">
        <v>0</v>
      </c>
      <c r="T183" s="9">
        <v>0</v>
      </c>
      <c r="U183" s="9">
        <v>0</v>
      </c>
      <c r="V183" s="9"/>
      <c r="W183" s="9">
        <v>5450</v>
      </c>
      <c r="X183" s="9">
        <v>0</v>
      </c>
    </row>
    <row r="184" spans="1:24" ht="12.75" customHeight="1" x14ac:dyDescent="0.2">
      <c r="A184" s="2" t="s">
        <v>499</v>
      </c>
      <c r="B184" s="2" t="s">
        <v>80</v>
      </c>
      <c r="C184" s="9">
        <v>0</v>
      </c>
      <c r="D184" s="9">
        <v>0</v>
      </c>
      <c r="E184" s="9">
        <v>0</v>
      </c>
      <c r="F184" s="9">
        <v>0</v>
      </c>
      <c r="G184" s="9">
        <v>0</v>
      </c>
      <c r="H184" s="9">
        <v>0</v>
      </c>
      <c r="I184" s="9">
        <v>32</v>
      </c>
      <c r="J184" s="9">
        <v>0</v>
      </c>
      <c r="K184" s="9">
        <v>3000</v>
      </c>
      <c r="L184" s="9">
        <v>0</v>
      </c>
      <c r="M184" s="9">
        <v>0</v>
      </c>
      <c r="N184" s="9">
        <v>0</v>
      </c>
      <c r="O184" s="9">
        <v>0</v>
      </c>
      <c r="P184" s="9">
        <v>0</v>
      </c>
      <c r="Q184" s="9">
        <v>0</v>
      </c>
      <c r="R184" s="9">
        <v>0</v>
      </c>
      <c r="S184" s="9">
        <v>0</v>
      </c>
      <c r="T184" s="9">
        <v>0</v>
      </c>
      <c r="U184" s="9">
        <v>0</v>
      </c>
      <c r="V184" s="9"/>
      <c r="W184" s="9">
        <v>0</v>
      </c>
      <c r="X184" s="9">
        <v>0</v>
      </c>
    </row>
    <row r="185" spans="1:24" ht="12.75" customHeight="1" x14ac:dyDescent="0.2">
      <c r="A185" s="2" t="s">
        <v>431</v>
      </c>
      <c r="B185" s="2" t="s">
        <v>81</v>
      </c>
      <c r="C185" s="9">
        <v>0</v>
      </c>
      <c r="D185" s="9">
        <v>0</v>
      </c>
      <c r="E185" s="9">
        <v>0</v>
      </c>
      <c r="F185" s="9">
        <v>0</v>
      </c>
      <c r="G185" s="9">
        <v>0</v>
      </c>
      <c r="H185" s="9">
        <v>0</v>
      </c>
      <c r="I185" s="9">
        <v>0</v>
      </c>
      <c r="J185" s="9">
        <v>0</v>
      </c>
      <c r="K185" s="9">
        <v>0</v>
      </c>
      <c r="L185" s="9">
        <v>0</v>
      </c>
      <c r="M185" s="9">
        <v>0</v>
      </c>
      <c r="N185" s="9">
        <v>0</v>
      </c>
      <c r="O185" s="9">
        <v>0</v>
      </c>
      <c r="P185" s="9">
        <v>0</v>
      </c>
      <c r="Q185" s="9">
        <v>0</v>
      </c>
      <c r="R185" s="9">
        <v>0</v>
      </c>
      <c r="S185" s="9">
        <v>0</v>
      </c>
      <c r="T185" s="9">
        <v>0</v>
      </c>
      <c r="U185" s="9">
        <v>0</v>
      </c>
      <c r="V185" s="9"/>
      <c r="W185" s="9">
        <v>0</v>
      </c>
      <c r="X185" s="9">
        <v>0</v>
      </c>
    </row>
    <row r="186" spans="1:24" ht="12.75" customHeight="1" x14ac:dyDescent="0.2">
      <c r="A186" s="2" t="s">
        <v>1091</v>
      </c>
      <c r="B186" s="2" t="s">
        <v>1092</v>
      </c>
      <c r="C186" s="9">
        <v>5000</v>
      </c>
      <c r="D186" s="9">
        <v>0</v>
      </c>
      <c r="E186" s="9">
        <v>0</v>
      </c>
      <c r="F186" s="9">
        <v>0</v>
      </c>
      <c r="G186" s="9">
        <v>0</v>
      </c>
      <c r="H186" s="9">
        <v>0</v>
      </c>
      <c r="I186" s="9">
        <v>0</v>
      </c>
      <c r="J186" s="9">
        <v>0</v>
      </c>
      <c r="K186" s="9">
        <v>0</v>
      </c>
      <c r="L186" s="9">
        <v>0</v>
      </c>
      <c r="M186" s="9">
        <v>500</v>
      </c>
      <c r="N186" s="9">
        <v>0</v>
      </c>
      <c r="O186" s="9">
        <v>0</v>
      </c>
      <c r="P186" s="9">
        <v>0</v>
      </c>
      <c r="Q186" s="9">
        <v>0</v>
      </c>
      <c r="R186" s="9">
        <v>0</v>
      </c>
      <c r="S186" s="9">
        <v>0</v>
      </c>
      <c r="T186" s="9">
        <v>0</v>
      </c>
      <c r="U186" s="9">
        <v>0</v>
      </c>
      <c r="V186" s="9"/>
      <c r="W186" s="9">
        <v>0</v>
      </c>
      <c r="X186" s="9">
        <v>0</v>
      </c>
    </row>
    <row r="187" spans="1:24" ht="12.75" customHeight="1" x14ac:dyDescent="0.2">
      <c r="A187" s="2" t="s">
        <v>647</v>
      </c>
      <c r="B187" s="2" t="s">
        <v>82</v>
      </c>
      <c r="C187" s="9">
        <v>0</v>
      </c>
      <c r="D187" s="9">
        <v>0</v>
      </c>
      <c r="E187" s="9">
        <v>0</v>
      </c>
      <c r="F187" s="9">
        <v>0</v>
      </c>
      <c r="G187" s="9">
        <v>0</v>
      </c>
      <c r="H187" s="9">
        <v>0</v>
      </c>
      <c r="I187" s="9">
        <v>0</v>
      </c>
      <c r="J187" s="9">
        <v>0</v>
      </c>
      <c r="K187" s="9">
        <v>0</v>
      </c>
      <c r="L187" s="9">
        <v>0</v>
      </c>
      <c r="M187" s="9">
        <v>5500</v>
      </c>
      <c r="N187" s="9">
        <v>0</v>
      </c>
      <c r="O187" s="9">
        <v>0</v>
      </c>
      <c r="P187" s="9">
        <v>0</v>
      </c>
      <c r="Q187" s="9">
        <v>0</v>
      </c>
      <c r="R187" s="9">
        <v>0</v>
      </c>
      <c r="S187" s="9">
        <v>0</v>
      </c>
      <c r="T187" s="9">
        <v>0</v>
      </c>
      <c r="U187" s="9">
        <v>0</v>
      </c>
      <c r="V187" s="9"/>
      <c r="W187" s="9">
        <v>0</v>
      </c>
      <c r="X187" s="9">
        <v>0</v>
      </c>
    </row>
    <row r="188" spans="1:24" ht="12.75" customHeight="1" x14ac:dyDescent="0.2">
      <c r="A188" s="2" t="s">
        <v>731</v>
      </c>
      <c r="B188" s="2" t="s">
        <v>83</v>
      </c>
      <c r="C188" s="9">
        <v>0</v>
      </c>
      <c r="D188" s="9">
        <v>0</v>
      </c>
      <c r="E188" s="9">
        <v>0</v>
      </c>
      <c r="F188" s="9">
        <v>0</v>
      </c>
      <c r="G188" s="9">
        <v>0</v>
      </c>
      <c r="H188" s="9">
        <v>0</v>
      </c>
      <c r="I188" s="9">
        <v>0</v>
      </c>
      <c r="J188" s="9">
        <v>0</v>
      </c>
      <c r="K188" s="9">
        <v>0</v>
      </c>
      <c r="L188" s="9">
        <v>0</v>
      </c>
      <c r="M188" s="9">
        <v>190347</v>
      </c>
      <c r="N188" s="9">
        <v>0</v>
      </c>
      <c r="O188" s="9">
        <v>0</v>
      </c>
      <c r="P188" s="9">
        <v>30000</v>
      </c>
      <c r="Q188" s="9">
        <v>0</v>
      </c>
      <c r="R188" s="9">
        <v>0</v>
      </c>
      <c r="S188" s="9">
        <v>0</v>
      </c>
      <c r="T188" s="9">
        <v>0</v>
      </c>
      <c r="U188" s="9">
        <v>0</v>
      </c>
      <c r="V188" s="9"/>
      <c r="W188" s="9">
        <v>0</v>
      </c>
      <c r="X188" s="9">
        <v>2500</v>
      </c>
    </row>
    <row r="189" spans="1:24" ht="12.75" customHeight="1" x14ac:dyDescent="0.2">
      <c r="A189" s="2" t="s">
        <v>481</v>
      </c>
      <c r="B189" s="2" t="s">
        <v>84</v>
      </c>
      <c r="C189" s="9">
        <v>0</v>
      </c>
      <c r="D189" s="9">
        <v>0</v>
      </c>
      <c r="E189" s="9">
        <v>0</v>
      </c>
      <c r="F189" s="9">
        <v>0</v>
      </c>
      <c r="G189" s="9">
        <v>0</v>
      </c>
      <c r="H189" s="9">
        <v>0</v>
      </c>
      <c r="I189" s="9">
        <v>0</v>
      </c>
      <c r="J189" s="9">
        <v>0</v>
      </c>
      <c r="K189" s="9">
        <v>0</v>
      </c>
      <c r="L189" s="9">
        <v>0</v>
      </c>
      <c r="M189" s="9">
        <v>0</v>
      </c>
      <c r="N189" s="9">
        <v>0</v>
      </c>
      <c r="O189" s="9">
        <v>0</v>
      </c>
      <c r="P189" s="9">
        <v>0</v>
      </c>
      <c r="Q189" s="9">
        <v>0</v>
      </c>
      <c r="R189" s="9">
        <v>0</v>
      </c>
      <c r="S189" s="9">
        <v>0</v>
      </c>
      <c r="T189" s="9">
        <v>0</v>
      </c>
      <c r="U189" s="9">
        <v>0</v>
      </c>
      <c r="V189" s="9"/>
      <c r="W189" s="9">
        <v>0</v>
      </c>
      <c r="X189" s="9">
        <v>0</v>
      </c>
    </row>
    <row r="190" spans="1:24" ht="12.75" customHeight="1" x14ac:dyDescent="0.2">
      <c r="A190" s="2" t="s">
        <v>648</v>
      </c>
      <c r="B190" s="2" t="s">
        <v>327</v>
      </c>
      <c r="C190" s="9">
        <v>0</v>
      </c>
      <c r="D190" s="9">
        <v>0</v>
      </c>
      <c r="E190" s="9">
        <v>0</v>
      </c>
      <c r="F190" s="9">
        <v>0</v>
      </c>
      <c r="G190" s="9">
        <v>0</v>
      </c>
      <c r="H190" s="9">
        <v>0</v>
      </c>
      <c r="I190" s="9">
        <v>0</v>
      </c>
      <c r="J190" s="9">
        <v>0</v>
      </c>
      <c r="K190" s="9">
        <v>0</v>
      </c>
      <c r="L190" s="9">
        <v>0</v>
      </c>
      <c r="M190" s="9">
        <v>0</v>
      </c>
      <c r="N190" s="9">
        <v>0</v>
      </c>
      <c r="O190" s="9">
        <v>0</v>
      </c>
      <c r="P190" s="9">
        <v>0</v>
      </c>
      <c r="Q190" s="9">
        <v>0</v>
      </c>
      <c r="R190" s="9">
        <v>0</v>
      </c>
      <c r="S190" s="9">
        <v>0</v>
      </c>
      <c r="T190" s="9">
        <v>0</v>
      </c>
      <c r="U190" s="9">
        <v>0</v>
      </c>
      <c r="V190" s="9"/>
      <c r="W190" s="9">
        <v>41615</v>
      </c>
      <c r="X190" s="9">
        <v>0</v>
      </c>
    </row>
    <row r="191" spans="1:24" ht="12.75" customHeight="1" x14ac:dyDescent="0.2">
      <c r="A191" s="2" t="s">
        <v>439</v>
      </c>
      <c r="B191" s="2" t="s">
        <v>85</v>
      </c>
      <c r="C191" s="9">
        <v>0</v>
      </c>
      <c r="D191" s="9">
        <v>0</v>
      </c>
      <c r="E191" s="9">
        <v>0</v>
      </c>
      <c r="F191" s="9">
        <v>0</v>
      </c>
      <c r="G191" s="9">
        <v>0</v>
      </c>
      <c r="H191" s="9">
        <v>0</v>
      </c>
      <c r="I191" s="9">
        <v>0</v>
      </c>
      <c r="J191" s="9">
        <v>0</v>
      </c>
      <c r="K191" s="9">
        <v>0</v>
      </c>
      <c r="L191" s="9">
        <v>0</v>
      </c>
      <c r="M191" s="9">
        <v>0</v>
      </c>
      <c r="N191" s="9">
        <v>0</v>
      </c>
      <c r="O191" s="9">
        <v>0</v>
      </c>
      <c r="P191" s="9">
        <v>0</v>
      </c>
      <c r="Q191" s="9">
        <v>0</v>
      </c>
      <c r="R191" s="9">
        <v>0</v>
      </c>
      <c r="S191" s="9">
        <v>0</v>
      </c>
      <c r="T191" s="9">
        <v>0</v>
      </c>
      <c r="U191" s="9">
        <v>0</v>
      </c>
      <c r="V191" s="9"/>
      <c r="W191" s="9">
        <v>0</v>
      </c>
      <c r="X191" s="9">
        <v>0</v>
      </c>
    </row>
    <row r="192" spans="1:24" ht="12.75" customHeight="1" x14ac:dyDescent="0.2">
      <c r="A192" s="2" t="s">
        <v>474</v>
      </c>
      <c r="B192" s="2" t="s">
        <v>363</v>
      </c>
      <c r="C192" s="9">
        <v>0</v>
      </c>
      <c r="D192" s="9">
        <v>0</v>
      </c>
      <c r="E192" s="9">
        <v>16061</v>
      </c>
      <c r="F192" s="9">
        <v>1034</v>
      </c>
      <c r="G192" s="9">
        <v>0</v>
      </c>
      <c r="H192" s="9">
        <v>0</v>
      </c>
      <c r="I192" s="9">
        <v>0</v>
      </c>
      <c r="J192" s="9">
        <v>0</v>
      </c>
      <c r="K192" s="9">
        <v>0</v>
      </c>
      <c r="L192" s="9">
        <v>0</v>
      </c>
      <c r="M192" s="9">
        <v>263725</v>
      </c>
      <c r="N192" s="9">
        <v>77000</v>
      </c>
      <c r="O192" s="9">
        <v>0</v>
      </c>
      <c r="P192" s="9">
        <v>0</v>
      </c>
      <c r="Q192" s="9">
        <v>0</v>
      </c>
      <c r="R192" s="9">
        <v>0</v>
      </c>
      <c r="S192" s="9">
        <v>0</v>
      </c>
      <c r="T192" s="9">
        <v>0</v>
      </c>
      <c r="U192" s="9">
        <v>0</v>
      </c>
      <c r="V192" s="9"/>
      <c r="W192" s="9">
        <v>0</v>
      </c>
      <c r="X192" s="9">
        <v>0</v>
      </c>
    </row>
    <row r="193" spans="1:24" ht="12.75" customHeight="1" x14ac:dyDescent="0.2">
      <c r="A193" s="2" t="s">
        <v>793</v>
      </c>
      <c r="B193" s="2" t="s">
        <v>328</v>
      </c>
      <c r="C193" s="9">
        <v>0</v>
      </c>
      <c r="D193" s="9">
        <v>0</v>
      </c>
      <c r="E193" s="9">
        <v>0</v>
      </c>
      <c r="F193" s="9">
        <v>0</v>
      </c>
      <c r="G193" s="9">
        <v>0</v>
      </c>
      <c r="H193" s="9">
        <v>0</v>
      </c>
      <c r="I193" s="9">
        <v>0</v>
      </c>
      <c r="J193" s="9">
        <v>0</v>
      </c>
      <c r="K193" s="9">
        <v>0</v>
      </c>
      <c r="L193" s="9">
        <v>0</v>
      </c>
      <c r="M193" s="9">
        <v>30400</v>
      </c>
      <c r="N193" s="9">
        <v>0</v>
      </c>
      <c r="O193" s="9">
        <v>0</v>
      </c>
      <c r="P193" s="9">
        <v>0</v>
      </c>
      <c r="Q193" s="9">
        <v>0</v>
      </c>
      <c r="R193" s="9">
        <v>0</v>
      </c>
      <c r="S193" s="9">
        <v>0</v>
      </c>
      <c r="T193" s="9">
        <v>0</v>
      </c>
      <c r="U193" s="9">
        <v>0</v>
      </c>
      <c r="V193" s="9"/>
      <c r="W193" s="9">
        <v>0</v>
      </c>
      <c r="X193" s="9">
        <v>0</v>
      </c>
    </row>
    <row r="194" spans="1:24" ht="12.75" customHeight="1" x14ac:dyDescent="0.2">
      <c r="A194" s="2" t="s">
        <v>755</v>
      </c>
      <c r="B194" s="2" t="s">
        <v>329</v>
      </c>
      <c r="C194" s="9">
        <v>0</v>
      </c>
      <c r="D194" s="9">
        <v>0</v>
      </c>
      <c r="E194" s="9">
        <v>0</v>
      </c>
      <c r="F194" s="9">
        <v>0</v>
      </c>
      <c r="G194" s="9">
        <v>0</v>
      </c>
      <c r="H194" s="9">
        <v>0</v>
      </c>
      <c r="I194" s="9">
        <v>0</v>
      </c>
      <c r="J194" s="9">
        <v>0</v>
      </c>
      <c r="K194" s="9">
        <v>0</v>
      </c>
      <c r="L194" s="9">
        <v>0</v>
      </c>
      <c r="M194" s="9">
        <v>0</v>
      </c>
      <c r="N194" s="9">
        <v>0</v>
      </c>
      <c r="O194" s="9">
        <v>0</v>
      </c>
      <c r="P194" s="9">
        <v>0</v>
      </c>
      <c r="Q194" s="9">
        <v>0</v>
      </c>
      <c r="R194" s="9">
        <v>0</v>
      </c>
      <c r="S194" s="9">
        <v>0</v>
      </c>
      <c r="T194" s="9">
        <v>0</v>
      </c>
      <c r="U194" s="9">
        <v>0</v>
      </c>
      <c r="V194" s="9"/>
      <c r="W194" s="9">
        <v>0</v>
      </c>
      <c r="X194" s="9">
        <v>0</v>
      </c>
    </row>
    <row r="195" spans="1:24" ht="12.75" customHeight="1" x14ac:dyDescent="0.2">
      <c r="A195" s="2" t="s">
        <v>447</v>
      </c>
      <c r="B195" s="2" t="s">
        <v>86</v>
      </c>
      <c r="C195" s="9">
        <v>0</v>
      </c>
      <c r="D195" s="9">
        <v>0</v>
      </c>
      <c r="E195" s="9">
        <v>0</v>
      </c>
      <c r="F195" s="9">
        <v>0</v>
      </c>
      <c r="G195" s="9">
        <v>0</v>
      </c>
      <c r="H195" s="9">
        <v>0</v>
      </c>
      <c r="I195" s="9">
        <v>0</v>
      </c>
      <c r="J195" s="9">
        <v>0</v>
      </c>
      <c r="K195" s="9">
        <v>0</v>
      </c>
      <c r="L195" s="9">
        <v>0</v>
      </c>
      <c r="M195" s="9">
        <v>0</v>
      </c>
      <c r="N195" s="9">
        <v>0</v>
      </c>
      <c r="O195" s="9">
        <v>0</v>
      </c>
      <c r="P195" s="9">
        <v>0</v>
      </c>
      <c r="Q195" s="9">
        <v>0</v>
      </c>
      <c r="R195" s="9">
        <v>0</v>
      </c>
      <c r="S195" s="9">
        <v>0</v>
      </c>
      <c r="T195" s="9">
        <v>0</v>
      </c>
      <c r="U195" s="9">
        <v>0</v>
      </c>
      <c r="V195" s="9"/>
      <c r="W195" s="9">
        <v>7500</v>
      </c>
      <c r="X195" s="9">
        <v>0</v>
      </c>
    </row>
    <row r="196" spans="1:24" ht="12.75" customHeight="1" x14ac:dyDescent="0.2">
      <c r="A196" s="2" t="s">
        <v>983</v>
      </c>
      <c r="B196" s="2" t="s">
        <v>984</v>
      </c>
      <c r="C196" s="9">
        <v>0</v>
      </c>
      <c r="D196" s="9">
        <v>3200</v>
      </c>
      <c r="E196" s="9">
        <v>13323</v>
      </c>
      <c r="F196" s="9">
        <v>0</v>
      </c>
      <c r="G196" s="9">
        <v>0</v>
      </c>
      <c r="H196" s="9">
        <v>0</v>
      </c>
      <c r="I196" s="9">
        <v>1756</v>
      </c>
      <c r="J196" s="9">
        <v>0</v>
      </c>
      <c r="K196" s="9">
        <v>0</v>
      </c>
      <c r="L196" s="9">
        <v>0</v>
      </c>
      <c r="M196" s="9">
        <v>104130</v>
      </c>
      <c r="N196" s="9">
        <v>26000</v>
      </c>
      <c r="O196" s="9">
        <v>0</v>
      </c>
      <c r="P196" s="9">
        <v>0</v>
      </c>
      <c r="Q196" s="9">
        <v>0</v>
      </c>
      <c r="R196" s="9">
        <v>0</v>
      </c>
      <c r="S196" s="9">
        <v>0</v>
      </c>
      <c r="T196" s="9">
        <v>13</v>
      </c>
      <c r="U196" s="9">
        <v>2056</v>
      </c>
      <c r="V196" s="9"/>
      <c r="W196" s="9">
        <v>1500</v>
      </c>
      <c r="X196" s="9">
        <v>0</v>
      </c>
    </row>
    <row r="197" spans="1:24" ht="12.75" customHeight="1" x14ac:dyDescent="0.2">
      <c r="A197" s="2" t="s">
        <v>500</v>
      </c>
      <c r="B197" s="2" t="s">
        <v>87</v>
      </c>
      <c r="C197" s="9">
        <v>0</v>
      </c>
      <c r="D197" s="9">
        <v>0</v>
      </c>
      <c r="E197" s="9">
        <v>0</v>
      </c>
      <c r="F197" s="9">
        <v>0</v>
      </c>
      <c r="G197" s="9">
        <v>0</v>
      </c>
      <c r="H197" s="9">
        <v>0</v>
      </c>
      <c r="I197" s="9">
        <v>732</v>
      </c>
      <c r="J197" s="9">
        <v>0</v>
      </c>
      <c r="K197" s="9">
        <v>0</v>
      </c>
      <c r="L197" s="9">
        <v>0</v>
      </c>
      <c r="M197" s="9">
        <v>123</v>
      </c>
      <c r="N197" s="9">
        <v>0</v>
      </c>
      <c r="O197" s="9">
        <v>0</v>
      </c>
      <c r="P197" s="9">
        <v>0</v>
      </c>
      <c r="Q197" s="9">
        <v>0</v>
      </c>
      <c r="R197" s="9">
        <v>0</v>
      </c>
      <c r="S197" s="9">
        <v>0</v>
      </c>
      <c r="T197" s="9">
        <v>0</v>
      </c>
      <c r="U197" s="9">
        <v>0</v>
      </c>
      <c r="V197" s="9"/>
      <c r="W197" s="9">
        <v>2000</v>
      </c>
      <c r="X197" s="9">
        <v>63</v>
      </c>
    </row>
    <row r="198" spans="1:24" ht="12.75" customHeight="1" x14ac:dyDescent="0.2">
      <c r="A198" s="2" t="s">
        <v>414</v>
      </c>
      <c r="B198" s="2" t="s">
        <v>88</v>
      </c>
      <c r="C198" s="9">
        <v>0</v>
      </c>
      <c r="D198" s="9">
        <v>0</v>
      </c>
      <c r="E198" s="9">
        <v>0</v>
      </c>
      <c r="F198" s="9">
        <v>0</v>
      </c>
      <c r="G198" s="9">
        <v>0</v>
      </c>
      <c r="H198" s="9">
        <v>0</v>
      </c>
      <c r="I198" s="9">
        <v>0</v>
      </c>
      <c r="J198" s="9">
        <v>0</v>
      </c>
      <c r="K198" s="9">
        <v>0</v>
      </c>
      <c r="L198" s="9">
        <v>0</v>
      </c>
      <c r="M198" s="9">
        <v>7463</v>
      </c>
      <c r="N198" s="9">
        <v>3300</v>
      </c>
      <c r="O198" s="9">
        <v>0</v>
      </c>
      <c r="P198" s="9">
        <v>0</v>
      </c>
      <c r="Q198" s="9">
        <v>0</v>
      </c>
      <c r="R198" s="9">
        <v>0</v>
      </c>
      <c r="S198" s="9">
        <v>0</v>
      </c>
      <c r="T198" s="9">
        <v>0</v>
      </c>
      <c r="U198" s="9">
        <v>0</v>
      </c>
      <c r="V198" s="9"/>
      <c r="W198" s="9">
        <v>0</v>
      </c>
      <c r="X198" s="9">
        <v>0</v>
      </c>
    </row>
    <row r="199" spans="1:24" ht="12.75" customHeight="1" x14ac:dyDescent="0.2">
      <c r="A199" s="2" t="s">
        <v>985</v>
      </c>
      <c r="B199" s="2" t="s">
        <v>986</v>
      </c>
      <c r="C199" s="9">
        <v>0</v>
      </c>
      <c r="D199" s="9">
        <v>0</v>
      </c>
      <c r="E199" s="9">
        <v>0</v>
      </c>
      <c r="F199" s="9">
        <v>0</v>
      </c>
      <c r="G199" s="9">
        <v>0</v>
      </c>
      <c r="H199" s="9">
        <v>0</v>
      </c>
      <c r="I199" s="9">
        <v>0</v>
      </c>
      <c r="J199" s="9">
        <v>0</v>
      </c>
      <c r="K199" s="9">
        <v>0</v>
      </c>
      <c r="L199" s="9">
        <v>0</v>
      </c>
      <c r="M199" s="9">
        <v>0</v>
      </c>
      <c r="N199" s="9">
        <v>0</v>
      </c>
      <c r="O199" s="9">
        <v>0</v>
      </c>
      <c r="P199" s="9">
        <v>351</v>
      </c>
      <c r="Q199" s="9">
        <v>0</v>
      </c>
      <c r="R199" s="9">
        <v>0</v>
      </c>
      <c r="S199" s="9">
        <v>2294</v>
      </c>
      <c r="T199" s="9">
        <v>0</v>
      </c>
      <c r="U199" s="9">
        <v>0</v>
      </c>
      <c r="V199" s="9"/>
      <c r="W199" s="9">
        <v>0</v>
      </c>
      <c r="X199" s="9">
        <v>0</v>
      </c>
    </row>
    <row r="200" spans="1:24" ht="12.75" customHeight="1" x14ac:dyDescent="0.2">
      <c r="A200" s="2" t="s">
        <v>987</v>
      </c>
      <c r="B200" s="2" t="s">
        <v>988</v>
      </c>
      <c r="C200" s="9">
        <v>0</v>
      </c>
      <c r="D200" s="9">
        <v>0</v>
      </c>
      <c r="E200" s="9">
        <v>0</v>
      </c>
      <c r="F200" s="9">
        <v>0</v>
      </c>
      <c r="G200" s="9">
        <v>0</v>
      </c>
      <c r="H200" s="9">
        <v>0</v>
      </c>
      <c r="I200" s="9">
        <v>0</v>
      </c>
      <c r="J200" s="9">
        <v>0</v>
      </c>
      <c r="K200" s="9">
        <v>0</v>
      </c>
      <c r="L200" s="9">
        <v>0</v>
      </c>
      <c r="M200" s="9">
        <v>248181</v>
      </c>
      <c r="N200" s="9">
        <v>327350</v>
      </c>
      <c r="O200" s="9">
        <v>0</v>
      </c>
      <c r="P200" s="9">
        <v>0</v>
      </c>
      <c r="Q200" s="9">
        <v>0</v>
      </c>
      <c r="R200" s="9">
        <v>0</v>
      </c>
      <c r="S200" s="9">
        <v>475</v>
      </c>
      <c r="T200" s="9">
        <v>0</v>
      </c>
      <c r="U200" s="9">
        <v>0</v>
      </c>
      <c r="V200" s="9"/>
      <c r="W200" s="9">
        <v>0</v>
      </c>
      <c r="X200" s="9">
        <v>0</v>
      </c>
    </row>
    <row r="201" spans="1:24" ht="12.75" customHeight="1" x14ac:dyDescent="0.2">
      <c r="A201" s="2" t="s">
        <v>989</v>
      </c>
      <c r="B201" s="2" t="s">
        <v>990</v>
      </c>
      <c r="C201" s="9">
        <v>0</v>
      </c>
      <c r="D201" s="9">
        <v>3582</v>
      </c>
      <c r="E201" s="9">
        <v>0</v>
      </c>
      <c r="F201" s="9">
        <v>0</v>
      </c>
      <c r="G201" s="9">
        <v>0</v>
      </c>
      <c r="H201" s="9">
        <v>0</v>
      </c>
      <c r="I201" s="9">
        <v>0</v>
      </c>
      <c r="J201" s="9">
        <v>0</v>
      </c>
      <c r="K201" s="9">
        <v>0</v>
      </c>
      <c r="L201" s="9">
        <v>0</v>
      </c>
      <c r="M201" s="9">
        <v>154663</v>
      </c>
      <c r="N201" s="9">
        <v>0</v>
      </c>
      <c r="O201" s="9">
        <v>0</v>
      </c>
      <c r="P201" s="9">
        <v>0</v>
      </c>
      <c r="Q201" s="9">
        <v>0</v>
      </c>
      <c r="R201" s="9">
        <v>0</v>
      </c>
      <c r="S201" s="9">
        <v>0</v>
      </c>
      <c r="T201" s="9">
        <v>0</v>
      </c>
      <c r="U201" s="9">
        <v>18950</v>
      </c>
      <c r="V201" s="9"/>
      <c r="W201" s="9">
        <v>0</v>
      </c>
      <c r="X201" s="9">
        <v>0</v>
      </c>
    </row>
    <row r="202" spans="1:24" ht="12.75" customHeight="1" x14ac:dyDescent="0.2">
      <c r="A202" s="2" t="s">
        <v>640</v>
      </c>
      <c r="B202" s="2" t="s">
        <v>89</v>
      </c>
      <c r="C202" s="9">
        <v>0</v>
      </c>
      <c r="D202" s="9">
        <v>0</v>
      </c>
      <c r="E202" s="9">
        <v>0</v>
      </c>
      <c r="F202" s="9">
        <v>0</v>
      </c>
      <c r="G202" s="9">
        <v>0</v>
      </c>
      <c r="H202" s="9">
        <v>0</v>
      </c>
      <c r="I202" s="9">
        <v>3</v>
      </c>
      <c r="J202" s="9">
        <v>0</v>
      </c>
      <c r="K202" s="9">
        <v>0</v>
      </c>
      <c r="L202" s="9">
        <v>0</v>
      </c>
      <c r="M202" s="9">
        <v>0</v>
      </c>
      <c r="N202" s="9">
        <v>4000</v>
      </c>
      <c r="O202" s="9">
        <v>0</v>
      </c>
      <c r="P202" s="9">
        <v>0</v>
      </c>
      <c r="Q202" s="9">
        <v>0</v>
      </c>
      <c r="R202" s="9">
        <v>0</v>
      </c>
      <c r="S202" s="9">
        <v>0</v>
      </c>
      <c r="T202" s="9">
        <v>0</v>
      </c>
      <c r="U202" s="9">
        <v>0</v>
      </c>
      <c r="V202" s="9"/>
      <c r="W202" s="9">
        <v>0</v>
      </c>
      <c r="X202" s="9">
        <v>0</v>
      </c>
    </row>
    <row r="203" spans="1:24" ht="12.75" customHeight="1" x14ac:dyDescent="0.2">
      <c r="A203" s="2" t="s">
        <v>490</v>
      </c>
      <c r="B203" s="2" t="s">
        <v>90</v>
      </c>
      <c r="C203" s="9">
        <v>0</v>
      </c>
      <c r="D203" s="9">
        <v>0</v>
      </c>
      <c r="E203" s="9">
        <v>0</v>
      </c>
      <c r="F203" s="9">
        <v>0</v>
      </c>
      <c r="G203" s="9">
        <v>0</v>
      </c>
      <c r="H203" s="9">
        <v>0</v>
      </c>
      <c r="I203" s="9">
        <v>0</v>
      </c>
      <c r="J203" s="9">
        <v>0</v>
      </c>
      <c r="K203" s="9">
        <v>0</v>
      </c>
      <c r="L203" s="9">
        <v>0</v>
      </c>
      <c r="M203" s="9">
        <v>0</v>
      </c>
      <c r="N203" s="9">
        <v>0</v>
      </c>
      <c r="O203" s="9">
        <v>0</v>
      </c>
      <c r="P203" s="9">
        <v>0</v>
      </c>
      <c r="Q203" s="9">
        <v>0</v>
      </c>
      <c r="R203" s="9">
        <v>0</v>
      </c>
      <c r="S203" s="9">
        <v>0</v>
      </c>
      <c r="T203" s="9">
        <v>0</v>
      </c>
      <c r="U203" s="9">
        <v>0</v>
      </c>
      <c r="V203" s="9"/>
      <c r="W203" s="9">
        <v>0</v>
      </c>
      <c r="X203" s="9">
        <v>0</v>
      </c>
    </row>
    <row r="204" spans="1:24" ht="12.75" customHeight="1" x14ac:dyDescent="0.2">
      <c r="A204" s="2" t="s">
        <v>551</v>
      </c>
      <c r="B204" s="2" t="s">
        <v>91</v>
      </c>
      <c r="C204" s="9">
        <v>0</v>
      </c>
      <c r="D204" s="9">
        <v>0</v>
      </c>
      <c r="E204" s="9">
        <v>0</v>
      </c>
      <c r="F204" s="9">
        <v>0</v>
      </c>
      <c r="G204" s="9">
        <v>0</v>
      </c>
      <c r="H204" s="9">
        <v>0</v>
      </c>
      <c r="I204" s="9">
        <v>0</v>
      </c>
      <c r="J204" s="9">
        <v>0</v>
      </c>
      <c r="K204" s="9">
        <v>0</v>
      </c>
      <c r="L204" s="9">
        <v>0</v>
      </c>
      <c r="M204" s="9">
        <v>1000</v>
      </c>
      <c r="N204" s="9">
        <v>0</v>
      </c>
      <c r="O204" s="9">
        <v>0</v>
      </c>
      <c r="P204" s="9">
        <v>0</v>
      </c>
      <c r="Q204" s="9">
        <v>0</v>
      </c>
      <c r="R204" s="9">
        <v>0</v>
      </c>
      <c r="S204" s="9">
        <v>0</v>
      </c>
      <c r="T204" s="9">
        <v>0</v>
      </c>
      <c r="U204" s="9">
        <v>0</v>
      </c>
      <c r="V204" s="9"/>
      <c r="W204" s="9">
        <v>0</v>
      </c>
      <c r="X204" s="9">
        <v>0</v>
      </c>
    </row>
    <row r="205" spans="1:24" ht="12.75" customHeight="1" x14ac:dyDescent="0.2">
      <c r="A205" s="2" t="s">
        <v>694</v>
      </c>
      <c r="B205" s="2" t="s">
        <v>92</v>
      </c>
      <c r="C205" s="9">
        <v>0</v>
      </c>
      <c r="D205" s="9">
        <v>0</v>
      </c>
      <c r="E205" s="9">
        <v>0</v>
      </c>
      <c r="F205" s="9">
        <v>0</v>
      </c>
      <c r="G205" s="9">
        <v>0</v>
      </c>
      <c r="H205" s="9">
        <v>0</v>
      </c>
      <c r="I205" s="9">
        <v>0</v>
      </c>
      <c r="J205" s="9">
        <v>0</v>
      </c>
      <c r="K205" s="9">
        <v>0</v>
      </c>
      <c r="L205" s="9">
        <v>0</v>
      </c>
      <c r="M205" s="9">
        <v>360201</v>
      </c>
      <c r="N205" s="9">
        <v>60000</v>
      </c>
      <c r="O205" s="9">
        <v>0</v>
      </c>
      <c r="P205" s="9">
        <v>0</v>
      </c>
      <c r="Q205" s="9">
        <v>0</v>
      </c>
      <c r="R205" s="9">
        <v>0</v>
      </c>
      <c r="S205" s="9">
        <v>0</v>
      </c>
      <c r="T205" s="9">
        <v>0</v>
      </c>
      <c r="U205" s="9">
        <v>0</v>
      </c>
      <c r="V205" s="9"/>
      <c r="W205" s="9">
        <v>20800</v>
      </c>
      <c r="X205" s="9">
        <v>0</v>
      </c>
    </row>
    <row r="206" spans="1:24" ht="12.75" customHeight="1" x14ac:dyDescent="0.2">
      <c r="A206" s="2" t="s">
        <v>610</v>
      </c>
      <c r="B206" s="2" t="s">
        <v>93</v>
      </c>
      <c r="C206" s="9">
        <v>0</v>
      </c>
      <c r="D206" s="9">
        <v>0</v>
      </c>
      <c r="E206" s="9">
        <v>0</v>
      </c>
      <c r="F206" s="9">
        <v>0</v>
      </c>
      <c r="G206" s="9">
        <v>0</v>
      </c>
      <c r="H206" s="9">
        <v>0</v>
      </c>
      <c r="I206" s="9">
        <v>0</v>
      </c>
      <c r="J206" s="9">
        <v>0</v>
      </c>
      <c r="K206" s="9">
        <v>0</v>
      </c>
      <c r="L206" s="9">
        <v>0</v>
      </c>
      <c r="M206" s="9">
        <v>6812</v>
      </c>
      <c r="N206" s="9">
        <v>0</v>
      </c>
      <c r="O206" s="9">
        <v>0</v>
      </c>
      <c r="P206" s="9">
        <v>0</v>
      </c>
      <c r="Q206" s="9">
        <v>0</v>
      </c>
      <c r="R206" s="9">
        <v>0</v>
      </c>
      <c r="S206" s="9">
        <v>0</v>
      </c>
      <c r="T206" s="9">
        <v>0</v>
      </c>
      <c r="U206" s="9">
        <v>0</v>
      </c>
      <c r="V206" s="9"/>
      <c r="W206" s="9">
        <v>0</v>
      </c>
      <c r="X206" s="9">
        <v>0</v>
      </c>
    </row>
    <row r="207" spans="1:24" ht="12.75" customHeight="1" x14ac:dyDescent="0.2">
      <c r="A207" s="2" t="s">
        <v>491</v>
      </c>
      <c r="B207" s="2" t="s">
        <v>94</v>
      </c>
      <c r="C207" s="9">
        <v>2500</v>
      </c>
      <c r="D207" s="9">
        <v>0</v>
      </c>
      <c r="E207" s="9">
        <v>0</v>
      </c>
      <c r="F207" s="9">
        <v>626</v>
      </c>
      <c r="G207" s="9">
        <v>0</v>
      </c>
      <c r="H207" s="9">
        <v>0</v>
      </c>
      <c r="I207" s="9">
        <v>218</v>
      </c>
      <c r="J207" s="9">
        <v>0</v>
      </c>
      <c r="K207" s="9">
        <v>0</v>
      </c>
      <c r="L207" s="9">
        <v>0</v>
      </c>
      <c r="M207" s="9">
        <v>29098</v>
      </c>
      <c r="N207" s="9">
        <v>0</v>
      </c>
      <c r="O207" s="9">
        <v>0</v>
      </c>
      <c r="P207" s="9">
        <v>0</v>
      </c>
      <c r="Q207" s="9">
        <v>0</v>
      </c>
      <c r="R207" s="9">
        <v>0</v>
      </c>
      <c r="S207" s="9">
        <v>0</v>
      </c>
      <c r="T207" s="9">
        <v>0</v>
      </c>
      <c r="U207" s="9">
        <v>0</v>
      </c>
      <c r="V207" s="9"/>
      <c r="W207" s="9">
        <v>0</v>
      </c>
      <c r="X207" s="9">
        <v>0</v>
      </c>
    </row>
    <row r="208" spans="1:24" ht="12.75" customHeight="1" x14ac:dyDescent="0.2">
      <c r="A208" s="2" t="s">
        <v>756</v>
      </c>
      <c r="B208" s="2" t="s">
        <v>857</v>
      </c>
      <c r="C208" s="9">
        <v>0</v>
      </c>
      <c r="D208" s="9">
        <v>0</v>
      </c>
      <c r="E208" s="9">
        <v>0</v>
      </c>
      <c r="F208" s="9">
        <v>0</v>
      </c>
      <c r="G208" s="9">
        <v>0</v>
      </c>
      <c r="H208" s="9">
        <v>0</v>
      </c>
      <c r="I208" s="9">
        <v>0</v>
      </c>
      <c r="J208" s="9">
        <v>0</v>
      </c>
      <c r="K208" s="9">
        <v>0</v>
      </c>
      <c r="L208" s="9">
        <v>0</v>
      </c>
      <c r="M208" s="9">
        <v>8613</v>
      </c>
      <c r="N208" s="9">
        <v>5000</v>
      </c>
      <c r="O208" s="9">
        <v>0</v>
      </c>
      <c r="P208" s="9">
        <v>0</v>
      </c>
      <c r="Q208" s="9">
        <v>0</v>
      </c>
      <c r="R208" s="9">
        <v>0</v>
      </c>
      <c r="S208" s="9">
        <v>0</v>
      </c>
      <c r="T208" s="9">
        <v>0</v>
      </c>
      <c r="U208" s="9">
        <v>0</v>
      </c>
      <c r="V208" s="9"/>
      <c r="W208" s="9">
        <v>0</v>
      </c>
      <c r="X208" s="9">
        <v>0</v>
      </c>
    </row>
    <row r="209" spans="1:24" ht="12.75" customHeight="1" x14ac:dyDescent="0.2">
      <c r="A209" s="2" t="s">
        <v>487</v>
      </c>
      <c r="B209" s="2" t="s">
        <v>330</v>
      </c>
      <c r="C209" s="9">
        <v>0</v>
      </c>
      <c r="D209" s="9">
        <v>0</v>
      </c>
      <c r="E209" s="9">
        <v>10700</v>
      </c>
      <c r="F209" s="9">
        <v>0</v>
      </c>
      <c r="G209" s="9">
        <v>0</v>
      </c>
      <c r="H209" s="9">
        <v>0</v>
      </c>
      <c r="I209" s="9">
        <v>0</v>
      </c>
      <c r="J209" s="9">
        <v>0</v>
      </c>
      <c r="K209" s="9">
        <v>0</v>
      </c>
      <c r="L209" s="9">
        <v>0</v>
      </c>
      <c r="M209" s="9">
        <v>337520</v>
      </c>
      <c r="N209" s="9">
        <v>41050</v>
      </c>
      <c r="O209" s="9">
        <v>0</v>
      </c>
      <c r="P209" s="9">
        <v>0</v>
      </c>
      <c r="Q209" s="9">
        <v>0</v>
      </c>
      <c r="R209" s="9">
        <v>0</v>
      </c>
      <c r="S209" s="9">
        <v>0</v>
      </c>
      <c r="T209" s="9">
        <v>0</v>
      </c>
      <c r="U209" s="9">
        <v>0</v>
      </c>
      <c r="V209" s="9"/>
      <c r="W209" s="9">
        <v>0</v>
      </c>
      <c r="X209" s="9">
        <v>0</v>
      </c>
    </row>
    <row r="210" spans="1:24" ht="12.75" customHeight="1" x14ac:dyDescent="0.2">
      <c r="A210" s="2" t="s">
        <v>501</v>
      </c>
      <c r="B210" s="2" t="s">
        <v>95</v>
      </c>
      <c r="C210" s="9">
        <v>0</v>
      </c>
      <c r="D210" s="9">
        <v>0</v>
      </c>
      <c r="E210" s="9">
        <v>0</v>
      </c>
      <c r="F210" s="9">
        <v>0</v>
      </c>
      <c r="G210" s="9">
        <v>0</v>
      </c>
      <c r="H210" s="9">
        <v>0</v>
      </c>
      <c r="I210" s="9">
        <v>0</v>
      </c>
      <c r="J210" s="9">
        <v>0</v>
      </c>
      <c r="K210" s="9">
        <v>0</v>
      </c>
      <c r="L210" s="9">
        <v>0</v>
      </c>
      <c r="M210" s="9">
        <v>11000</v>
      </c>
      <c r="N210" s="9">
        <v>0</v>
      </c>
      <c r="O210" s="9">
        <v>0</v>
      </c>
      <c r="P210" s="9">
        <v>0</v>
      </c>
      <c r="Q210" s="9">
        <v>0</v>
      </c>
      <c r="R210" s="9">
        <v>0</v>
      </c>
      <c r="S210" s="9">
        <v>0</v>
      </c>
      <c r="T210" s="9">
        <v>0</v>
      </c>
      <c r="U210" s="9">
        <v>0</v>
      </c>
      <c r="V210" s="9"/>
      <c r="W210" s="9">
        <v>0</v>
      </c>
      <c r="X210" s="9">
        <v>0</v>
      </c>
    </row>
    <row r="211" spans="1:24" ht="12.75" customHeight="1" x14ac:dyDescent="0.2">
      <c r="A211" s="2" t="s">
        <v>538</v>
      </c>
      <c r="B211" s="2" t="s">
        <v>96</v>
      </c>
      <c r="C211" s="9">
        <v>0</v>
      </c>
      <c r="D211" s="9">
        <v>0</v>
      </c>
      <c r="E211" s="9">
        <v>0</v>
      </c>
      <c r="F211" s="9">
        <v>0</v>
      </c>
      <c r="G211" s="9">
        <v>0</v>
      </c>
      <c r="H211" s="9">
        <v>0</v>
      </c>
      <c r="I211" s="9">
        <v>5</v>
      </c>
      <c r="J211" s="9">
        <v>0</v>
      </c>
      <c r="K211" s="9">
        <v>0</v>
      </c>
      <c r="L211" s="9">
        <v>8000</v>
      </c>
      <c r="M211" s="9">
        <v>0</v>
      </c>
      <c r="N211" s="9">
        <v>0</v>
      </c>
      <c r="O211" s="9">
        <v>0</v>
      </c>
      <c r="P211" s="9">
        <v>0</v>
      </c>
      <c r="Q211" s="9">
        <v>0</v>
      </c>
      <c r="R211" s="9">
        <v>0</v>
      </c>
      <c r="S211" s="9">
        <v>0</v>
      </c>
      <c r="T211" s="9">
        <v>0</v>
      </c>
      <c r="U211" s="9">
        <v>0</v>
      </c>
      <c r="V211" s="9"/>
      <c r="W211" s="9">
        <v>0</v>
      </c>
      <c r="X211" s="9">
        <v>1000</v>
      </c>
    </row>
    <row r="212" spans="1:24" ht="12.75" customHeight="1" x14ac:dyDescent="0.2">
      <c r="A212" s="2" t="s">
        <v>582</v>
      </c>
      <c r="B212" s="2" t="s">
        <v>97</v>
      </c>
      <c r="C212" s="9">
        <v>0</v>
      </c>
      <c r="D212" s="9">
        <v>0</v>
      </c>
      <c r="E212" s="9">
        <v>0</v>
      </c>
      <c r="F212" s="9">
        <v>0</v>
      </c>
      <c r="G212" s="9">
        <v>0</v>
      </c>
      <c r="H212" s="9">
        <v>0</v>
      </c>
      <c r="I212" s="9">
        <v>47</v>
      </c>
      <c r="J212" s="9">
        <v>0</v>
      </c>
      <c r="K212" s="9">
        <v>0</v>
      </c>
      <c r="L212" s="9">
        <v>0</v>
      </c>
      <c r="M212" s="9">
        <v>26000</v>
      </c>
      <c r="N212" s="9">
        <v>10000</v>
      </c>
      <c r="O212" s="9">
        <v>0</v>
      </c>
      <c r="P212" s="9">
        <v>0</v>
      </c>
      <c r="Q212" s="9">
        <v>0</v>
      </c>
      <c r="R212" s="9">
        <v>0</v>
      </c>
      <c r="S212" s="9">
        <v>0</v>
      </c>
      <c r="T212" s="9">
        <v>0</v>
      </c>
      <c r="U212" s="9">
        <v>0</v>
      </c>
      <c r="V212" s="9"/>
      <c r="W212" s="9">
        <v>0</v>
      </c>
      <c r="X212" s="9">
        <v>0</v>
      </c>
    </row>
    <row r="213" spans="1:24" ht="12.75" customHeight="1" x14ac:dyDescent="0.2">
      <c r="A213" s="2" t="s">
        <v>744</v>
      </c>
      <c r="B213" s="2" t="s">
        <v>331</v>
      </c>
      <c r="C213" s="9">
        <v>0</v>
      </c>
      <c r="D213" s="9">
        <v>0</v>
      </c>
      <c r="E213" s="9">
        <v>0</v>
      </c>
      <c r="F213" s="9">
        <v>0</v>
      </c>
      <c r="G213" s="9">
        <v>0</v>
      </c>
      <c r="H213" s="9">
        <v>0</v>
      </c>
      <c r="I213" s="9">
        <v>0</v>
      </c>
      <c r="J213" s="9">
        <v>0</v>
      </c>
      <c r="K213" s="9">
        <v>0</v>
      </c>
      <c r="L213" s="9">
        <v>0</v>
      </c>
      <c r="M213" s="9">
        <v>0</v>
      </c>
      <c r="N213" s="9">
        <v>0</v>
      </c>
      <c r="O213" s="9">
        <v>0</v>
      </c>
      <c r="P213" s="9">
        <v>0</v>
      </c>
      <c r="Q213" s="9">
        <v>0</v>
      </c>
      <c r="R213" s="9">
        <v>0</v>
      </c>
      <c r="S213" s="9">
        <v>0</v>
      </c>
      <c r="T213" s="9">
        <v>0</v>
      </c>
      <c r="U213" s="9">
        <v>0</v>
      </c>
      <c r="V213" s="9"/>
      <c r="W213" s="9">
        <v>945</v>
      </c>
      <c r="X213" s="9">
        <v>0</v>
      </c>
    </row>
    <row r="214" spans="1:24" ht="12.75" customHeight="1" x14ac:dyDescent="0.2">
      <c r="A214" s="2" t="s">
        <v>804</v>
      </c>
      <c r="B214" s="2" t="s">
        <v>332</v>
      </c>
      <c r="C214" s="9">
        <v>500</v>
      </c>
      <c r="D214" s="9">
        <v>0</v>
      </c>
      <c r="E214" s="9">
        <v>0</v>
      </c>
      <c r="F214" s="9">
        <v>0</v>
      </c>
      <c r="G214" s="9">
        <v>0</v>
      </c>
      <c r="H214" s="9">
        <v>0</v>
      </c>
      <c r="I214" s="9">
        <v>0</v>
      </c>
      <c r="J214" s="9">
        <v>0</v>
      </c>
      <c r="K214" s="9">
        <v>0</v>
      </c>
      <c r="L214" s="9">
        <v>0</v>
      </c>
      <c r="M214" s="9">
        <v>8998</v>
      </c>
      <c r="N214" s="9">
        <v>0</v>
      </c>
      <c r="O214" s="9">
        <v>0</v>
      </c>
      <c r="P214" s="9">
        <v>0</v>
      </c>
      <c r="Q214" s="9">
        <v>0</v>
      </c>
      <c r="R214" s="9">
        <v>0</v>
      </c>
      <c r="S214" s="9">
        <v>0</v>
      </c>
      <c r="T214" s="9">
        <v>0</v>
      </c>
      <c r="U214" s="9">
        <v>0</v>
      </c>
      <c r="V214" s="9"/>
      <c r="W214" s="9">
        <v>0</v>
      </c>
      <c r="X214" s="9">
        <v>0</v>
      </c>
    </row>
    <row r="215" spans="1:24" ht="12.75" customHeight="1" x14ac:dyDescent="0.2">
      <c r="A215" s="2" t="s">
        <v>772</v>
      </c>
      <c r="B215" s="2" t="s">
        <v>333</v>
      </c>
      <c r="C215" s="9">
        <v>0</v>
      </c>
      <c r="D215" s="9">
        <v>0</v>
      </c>
      <c r="E215" s="9">
        <v>0</v>
      </c>
      <c r="F215" s="9">
        <v>0</v>
      </c>
      <c r="G215" s="9">
        <v>0</v>
      </c>
      <c r="H215" s="9">
        <v>0</v>
      </c>
      <c r="I215" s="9">
        <v>0</v>
      </c>
      <c r="J215" s="9">
        <v>0</v>
      </c>
      <c r="K215" s="9">
        <v>0</v>
      </c>
      <c r="L215" s="9">
        <v>0</v>
      </c>
      <c r="M215" s="9">
        <v>77418</v>
      </c>
      <c r="N215" s="9">
        <v>0</v>
      </c>
      <c r="O215" s="9">
        <v>0</v>
      </c>
      <c r="P215" s="9">
        <v>0</v>
      </c>
      <c r="Q215" s="9">
        <v>0</v>
      </c>
      <c r="R215" s="9">
        <v>0</v>
      </c>
      <c r="S215" s="9">
        <v>0</v>
      </c>
      <c r="T215" s="9">
        <v>0</v>
      </c>
      <c r="U215" s="9">
        <v>0</v>
      </c>
      <c r="V215" s="9"/>
      <c r="W215" s="9">
        <v>0</v>
      </c>
      <c r="X215" s="9">
        <v>0</v>
      </c>
    </row>
    <row r="216" spans="1:24" ht="12.75" customHeight="1" x14ac:dyDescent="0.2">
      <c r="A216" s="2" t="s">
        <v>811</v>
      </c>
      <c r="B216" s="2" t="s">
        <v>334</v>
      </c>
      <c r="C216" s="9">
        <v>0</v>
      </c>
      <c r="D216" s="9">
        <v>0</v>
      </c>
      <c r="E216" s="9">
        <v>0</v>
      </c>
      <c r="F216" s="9">
        <v>0</v>
      </c>
      <c r="G216" s="9">
        <v>0</v>
      </c>
      <c r="H216" s="9">
        <v>0</v>
      </c>
      <c r="I216" s="9">
        <v>0</v>
      </c>
      <c r="J216" s="9">
        <v>0</v>
      </c>
      <c r="K216" s="9">
        <v>0</v>
      </c>
      <c r="L216" s="9">
        <v>0</v>
      </c>
      <c r="M216" s="9">
        <v>29356</v>
      </c>
      <c r="N216" s="9">
        <v>0</v>
      </c>
      <c r="O216" s="9">
        <v>0</v>
      </c>
      <c r="P216" s="9">
        <v>0</v>
      </c>
      <c r="Q216" s="9">
        <v>0</v>
      </c>
      <c r="R216" s="9">
        <v>0</v>
      </c>
      <c r="S216" s="9">
        <v>0</v>
      </c>
      <c r="T216" s="9">
        <v>0</v>
      </c>
      <c r="U216" s="9">
        <v>0</v>
      </c>
      <c r="V216" s="9"/>
      <c r="W216" s="9">
        <v>0</v>
      </c>
      <c r="X216" s="9">
        <v>0</v>
      </c>
    </row>
    <row r="217" spans="1:24" ht="12.75" customHeight="1" x14ac:dyDescent="0.2">
      <c r="A217" s="2" t="s">
        <v>713</v>
      </c>
      <c r="B217" s="2" t="s">
        <v>98</v>
      </c>
      <c r="C217" s="9">
        <v>0</v>
      </c>
      <c r="D217" s="9">
        <v>0</v>
      </c>
      <c r="E217" s="9">
        <v>0</v>
      </c>
      <c r="F217" s="9">
        <v>0</v>
      </c>
      <c r="G217" s="9">
        <v>0</v>
      </c>
      <c r="H217" s="9">
        <v>0</v>
      </c>
      <c r="I217" s="9">
        <v>0</v>
      </c>
      <c r="J217" s="9">
        <v>0</v>
      </c>
      <c r="K217" s="9">
        <v>0</v>
      </c>
      <c r="L217" s="9">
        <v>0</v>
      </c>
      <c r="M217" s="9">
        <v>376795</v>
      </c>
      <c r="N217" s="9">
        <v>129000</v>
      </c>
      <c r="O217" s="9">
        <v>0</v>
      </c>
      <c r="P217" s="9">
        <v>0</v>
      </c>
      <c r="Q217" s="9">
        <v>0</v>
      </c>
      <c r="R217" s="9">
        <v>0</v>
      </c>
      <c r="S217" s="9">
        <v>0</v>
      </c>
      <c r="T217" s="9">
        <v>0</v>
      </c>
      <c r="U217" s="9">
        <v>0</v>
      </c>
      <c r="V217" s="9"/>
      <c r="W217" s="9">
        <v>0</v>
      </c>
      <c r="X217" s="9">
        <v>0</v>
      </c>
    </row>
    <row r="218" spans="1:24" ht="12.75" customHeight="1" x14ac:dyDescent="0.2">
      <c r="A218" s="2" t="s">
        <v>649</v>
      </c>
      <c r="B218" s="2" t="s">
        <v>99</v>
      </c>
      <c r="C218" s="9">
        <v>0</v>
      </c>
      <c r="D218" s="9">
        <v>0</v>
      </c>
      <c r="E218" s="9">
        <v>0</v>
      </c>
      <c r="F218" s="9">
        <v>0</v>
      </c>
      <c r="G218" s="9">
        <v>0</v>
      </c>
      <c r="H218" s="9">
        <v>0</v>
      </c>
      <c r="I218" s="9">
        <v>5</v>
      </c>
      <c r="J218" s="9">
        <v>0</v>
      </c>
      <c r="K218" s="9">
        <v>0</v>
      </c>
      <c r="L218" s="9">
        <v>0</v>
      </c>
      <c r="M218" s="9">
        <v>0</v>
      </c>
      <c r="N218" s="9">
        <v>0</v>
      </c>
      <c r="O218" s="9">
        <v>0</v>
      </c>
      <c r="P218" s="9">
        <v>0</v>
      </c>
      <c r="Q218" s="9">
        <v>0</v>
      </c>
      <c r="R218" s="9">
        <v>0</v>
      </c>
      <c r="S218" s="9">
        <v>0</v>
      </c>
      <c r="T218" s="9">
        <v>0</v>
      </c>
      <c r="U218" s="9">
        <v>0</v>
      </c>
      <c r="V218" s="9"/>
      <c r="W218" s="9">
        <v>0</v>
      </c>
      <c r="X218" s="9">
        <v>0</v>
      </c>
    </row>
    <row r="219" spans="1:24" ht="12.75" customHeight="1" x14ac:dyDescent="0.2">
      <c r="A219" s="2" t="s">
        <v>714</v>
      </c>
      <c r="B219" s="2" t="s">
        <v>100</v>
      </c>
      <c r="C219" s="9">
        <v>0</v>
      </c>
      <c r="D219" s="9">
        <v>0</v>
      </c>
      <c r="E219" s="9">
        <v>0</v>
      </c>
      <c r="F219" s="9">
        <v>0</v>
      </c>
      <c r="G219" s="9">
        <v>31</v>
      </c>
      <c r="H219" s="9">
        <v>0</v>
      </c>
      <c r="I219" s="9">
        <v>0</v>
      </c>
      <c r="J219" s="9">
        <v>0</v>
      </c>
      <c r="K219" s="9">
        <v>0</v>
      </c>
      <c r="L219" s="9">
        <v>0</v>
      </c>
      <c r="M219" s="9">
        <v>633112</v>
      </c>
      <c r="N219" s="9">
        <v>5000</v>
      </c>
      <c r="O219" s="9">
        <v>0</v>
      </c>
      <c r="P219" s="9">
        <v>0</v>
      </c>
      <c r="Q219" s="9">
        <v>0</v>
      </c>
      <c r="R219" s="9">
        <v>0</v>
      </c>
      <c r="S219" s="9">
        <v>0</v>
      </c>
      <c r="T219" s="9">
        <v>0</v>
      </c>
      <c r="U219" s="9">
        <v>0</v>
      </c>
      <c r="V219" s="9"/>
      <c r="W219" s="9">
        <v>2000</v>
      </c>
      <c r="X219" s="9">
        <v>0</v>
      </c>
    </row>
    <row r="220" spans="1:24" ht="12.75" customHeight="1" x14ac:dyDescent="0.2">
      <c r="A220" s="2" t="s">
        <v>417</v>
      </c>
      <c r="B220" s="2" t="s">
        <v>101</v>
      </c>
      <c r="C220" s="9">
        <v>600</v>
      </c>
      <c r="D220" s="9">
        <v>0</v>
      </c>
      <c r="E220" s="9">
        <v>0</v>
      </c>
      <c r="F220" s="9">
        <v>0</v>
      </c>
      <c r="G220" s="9">
        <v>0</v>
      </c>
      <c r="H220" s="9">
        <v>0</v>
      </c>
      <c r="I220" s="9">
        <v>0</v>
      </c>
      <c r="J220" s="9">
        <v>0</v>
      </c>
      <c r="K220" s="9">
        <v>0</v>
      </c>
      <c r="L220" s="9">
        <v>0</v>
      </c>
      <c r="M220" s="9">
        <v>20000</v>
      </c>
      <c r="N220" s="9">
        <v>0</v>
      </c>
      <c r="O220" s="9">
        <v>0</v>
      </c>
      <c r="P220" s="9">
        <v>0</v>
      </c>
      <c r="Q220" s="9">
        <v>0</v>
      </c>
      <c r="R220" s="9">
        <v>0</v>
      </c>
      <c r="S220" s="9">
        <v>0</v>
      </c>
      <c r="T220" s="9">
        <v>0</v>
      </c>
      <c r="U220" s="9">
        <v>10000</v>
      </c>
      <c r="V220" s="9"/>
      <c r="W220" s="9">
        <v>0</v>
      </c>
      <c r="X220" s="9">
        <v>0</v>
      </c>
    </row>
    <row r="221" spans="1:24" ht="12.75" customHeight="1" x14ac:dyDescent="0.2">
      <c r="A221" s="2" t="s">
        <v>590</v>
      </c>
      <c r="B221" s="2" t="s">
        <v>102</v>
      </c>
      <c r="C221" s="9">
        <v>0</v>
      </c>
      <c r="D221" s="9">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c r="W221" s="9">
        <v>30666</v>
      </c>
      <c r="X221" s="9">
        <v>0</v>
      </c>
    </row>
    <row r="222" spans="1:24" ht="12.75" customHeight="1" x14ac:dyDescent="0.2">
      <c r="A222" s="2" t="s">
        <v>715</v>
      </c>
      <c r="B222" s="2" t="s">
        <v>846</v>
      </c>
      <c r="C222" s="9">
        <v>0</v>
      </c>
      <c r="D222" s="9">
        <v>0</v>
      </c>
      <c r="E222" s="9">
        <v>0</v>
      </c>
      <c r="F222" s="9">
        <v>0</v>
      </c>
      <c r="G222" s="9">
        <v>0</v>
      </c>
      <c r="H222" s="9">
        <v>0</v>
      </c>
      <c r="I222" s="9">
        <v>0</v>
      </c>
      <c r="J222" s="9">
        <v>0</v>
      </c>
      <c r="K222" s="9">
        <v>0</v>
      </c>
      <c r="L222" s="9">
        <v>0</v>
      </c>
      <c r="M222" s="9">
        <v>398520</v>
      </c>
      <c r="N222" s="9">
        <v>0</v>
      </c>
      <c r="O222" s="9">
        <v>0</v>
      </c>
      <c r="P222" s="9">
        <v>0</v>
      </c>
      <c r="Q222" s="9">
        <v>0</v>
      </c>
      <c r="R222" s="9">
        <v>0</v>
      </c>
      <c r="S222" s="9">
        <v>0</v>
      </c>
      <c r="T222" s="9">
        <v>0</v>
      </c>
      <c r="U222" s="9">
        <v>0</v>
      </c>
      <c r="V222" s="9"/>
      <c r="W222" s="9">
        <v>0</v>
      </c>
      <c r="X222" s="9">
        <v>0</v>
      </c>
    </row>
    <row r="223" spans="1:24" ht="12.75" customHeight="1" x14ac:dyDescent="0.2">
      <c r="A223" s="2" t="s">
        <v>496</v>
      </c>
      <c r="B223" s="2" t="s">
        <v>335</v>
      </c>
      <c r="C223" s="9">
        <v>26</v>
      </c>
      <c r="D223" s="9">
        <v>0</v>
      </c>
      <c r="E223" s="9">
        <v>57526</v>
      </c>
      <c r="F223" s="9">
        <v>0</v>
      </c>
      <c r="G223" s="9">
        <v>1228</v>
      </c>
      <c r="H223" s="9">
        <v>0</v>
      </c>
      <c r="I223" s="9">
        <v>148</v>
      </c>
      <c r="J223" s="9">
        <v>0</v>
      </c>
      <c r="K223" s="9">
        <v>0</v>
      </c>
      <c r="L223" s="9">
        <v>0</v>
      </c>
      <c r="M223" s="9">
        <v>291750</v>
      </c>
      <c r="N223" s="9">
        <v>53000</v>
      </c>
      <c r="O223" s="9">
        <v>0</v>
      </c>
      <c r="P223" s="9">
        <v>0</v>
      </c>
      <c r="Q223" s="9">
        <v>0</v>
      </c>
      <c r="R223" s="9">
        <v>0</v>
      </c>
      <c r="S223" s="9">
        <v>0</v>
      </c>
      <c r="T223" s="9">
        <v>0</v>
      </c>
      <c r="U223" s="9">
        <v>20000</v>
      </c>
      <c r="V223" s="9"/>
      <c r="W223" s="9">
        <v>3040</v>
      </c>
      <c r="X223" s="9">
        <v>0</v>
      </c>
    </row>
    <row r="224" spans="1:24" ht="12.75" customHeight="1" x14ac:dyDescent="0.2">
      <c r="A224" s="2" t="s">
        <v>566</v>
      </c>
      <c r="B224" s="2" t="s">
        <v>103</v>
      </c>
      <c r="C224" s="9">
        <v>0</v>
      </c>
      <c r="D224" s="9">
        <v>0</v>
      </c>
      <c r="E224" s="9">
        <v>0</v>
      </c>
      <c r="F224" s="9">
        <v>0</v>
      </c>
      <c r="G224" s="9">
        <v>0</v>
      </c>
      <c r="H224" s="9">
        <v>0</v>
      </c>
      <c r="I224" s="9">
        <v>0</v>
      </c>
      <c r="J224" s="9">
        <v>0</v>
      </c>
      <c r="K224" s="9">
        <v>0</v>
      </c>
      <c r="L224" s="9">
        <v>0</v>
      </c>
      <c r="M224" s="9">
        <v>1490</v>
      </c>
      <c r="N224" s="9">
        <v>0</v>
      </c>
      <c r="O224" s="9">
        <v>0</v>
      </c>
      <c r="P224" s="9">
        <v>0</v>
      </c>
      <c r="Q224" s="9">
        <v>0</v>
      </c>
      <c r="R224" s="9">
        <v>0</v>
      </c>
      <c r="S224" s="9">
        <v>0</v>
      </c>
      <c r="T224" s="9">
        <v>0</v>
      </c>
      <c r="U224" s="9">
        <v>0</v>
      </c>
      <c r="V224" s="9"/>
      <c r="W224" s="9">
        <v>65</v>
      </c>
      <c r="X224" s="9">
        <v>0</v>
      </c>
    </row>
    <row r="225" spans="1:24" ht="12.75" customHeight="1" x14ac:dyDescent="0.2">
      <c r="A225" s="2" t="s">
        <v>732</v>
      </c>
      <c r="B225" s="2" t="s">
        <v>104</v>
      </c>
      <c r="C225" s="9">
        <v>0</v>
      </c>
      <c r="D225" s="9">
        <v>0</v>
      </c>
      <c r="E225" s="9">
        <v>0</v>
      </c>
      <c r="F225" s="9">
        <v>0</v>
      </c>
      <c r="G225" s="9">
        <v>0</v>
      </c>
      <c r="H225" s="9">
        <v>0</v>
      </c>
      <c r="I225" s="9">
        <v>0</v>
      </c>
      <c r="J225" s="9">
        <v>0</v>
      </c>
      <c r="K225" s="9">
        <v>0</v>
      </c>
      <c r="L225" s="9">
        <v>0</v>
      </c>
      <c r="M225" s="9">
        <v>508611</v>
      </c>
      <c r="N225" s="9">
        <v>85000</v>
      </c>
      <c r="O225" s="9">
        <v>0</v>
      </c>
      <c r="P225" s="9">
        <v>0</v>
      </c>
      <c r="Q225" s="9">
        <v>0</v>
      </c>
      <c r="R225" s="9">
        <v>0</v>
      </c>
      <c r="S225" s="9">
        <v>0</v>
      </c>
      <c r="T225" s="9">
        <v>0</v>
      </c>
      <c r="U225" s="9">
        <v>40000</v>
      </c>
      <c r="V225" s="9"/>
      <c r="W225" s="9">
        <v>5800</v>
      </c>
      <c r="X225" s="9">
        <v>0</v>
      </c>
    </row>
    <row r="226" spans="1:24" ht="12.75" customHeight="1" x14ac:dyDescent="0.2">
      <c r="A226" s="2" t="s">
        <v>482</v>
      </c>
      <c r="B226" s="2" t="s">
        <v>105</v>
      </c>
      <c r="C226" s="9">
        <v>0</v>
      </c>
      <c r="D226" s="9">
        <v>0</v>
      </c>
      <c r="E226" s="9">
        <v>0</v>
      </c>
      <c r="F226" s="9">
        <v>0</v>
      </c>
      <c r="G226" s="9">
        <v>0</v>
      </c>
      <c r="H226" s="9">
        <v>0</v>
      </c>
      <c r="I226" s="9">
        <v>0</v>
      </c>
      <c r="J226" s="9">
        <v>0</v>
      </c>
      <c r="K226" s="9">
        <v>0</v>
      </c>
      <c r="L226" s="9">
        <v>0</v>
      </c>
      <c r="M226" s="9">
        <v>5800</v>
      </c>
      <c r="N226" s="9">
        <v>0</v>
      </c>
      <c r="O226" s="9">
        <v>0</v>
      </c>
      <c r="P226" s="9">
        <v>0</v>
      </c>
      <c r="Q226" s="9">
        <v>0</v>
      </c>
      <c r="R226" s="9">
        <v>0</v>
      </c>
      <c r="S226" s="9">
        <v>0</v>
      </c>
      <c r="T226" s="9">
        <v>0</v>
      </c>
      <c r="U226" s="9">
        <v>0</v>
      </c>
      <c r="V226" s="9"/>
      <c r="W226" s="9">
        <v>1300</v>
      </c>
      <c r="X226" s="9">
        <v>0</v>
      </c>
    </row>
    <row r="227" spans="1:24" ht="12.75" customHeight="1" x14ac:dyDescent="0.2">
      <c r="A227" s="2" t="s">
        <v>593</v>
      </c>
      <c r="B227" s="2" t="s">
        <v>840</v>
      </c>
      <c r="C227" s="9">
        <v>0</v>
      </c>
      <c r="D227" s="9">
        <v>0</v>
      </c>
      <c r="E227" s="9">
        <v>0</v>
      </c>
      <c r="F227" s="9">
        <v>0</v>
      </c>
      <c r="G227" s="9">
        <v>0</v>
      </c>
      <c r="H227" s="9">
        <v>0</v>
      </c>
      <c r="I227" s="9">
        <v>0</v>
      </c>
      <c r="J227" s="9">
        <v>0</v>
      </c>
      <c r="K227" s="9">
        <v>0</v>
      </c>
      <c r="L227" s="9">
        <v>0</v>
      </c>
      <c r="M227" s="9">
        <v>12161</v>
      </c>
      <c r="N227" s="9">
        <v>0</v>
      </c>
      <c r="O227" s="9">
        <v>0</v>
      </c>
      <c r="P227" s="9">
        <v>0</v>
      </c>
      <c r="Q227" s="9">
        <v>0</v>
      </c>
      <c r="R227" s="9">
        <v>0</v>
      </c>
      <c r="S227" s="9">
        <v>0</v>
      </c>
      <c r="T227" s="9">
        <v>0</v>
      </c>
      <c r="U227" s="9">
        <v>0</v>
      </c>
      <c r="V227" s="9"/>
      <c r="W227" s="9">
        <v>0</v>
      </c>
      <c r="X227" s="9">
        <v>1</v>
      </c>
    </row>
    <row r="228" spans="1:24" ht="12.75" customHeight="1" x14ac:dyDescent="0.2">
      <c r="A228" s="2" t="s">
        <v>733</v>
      </c>
      <c r="B228" s="2" t="s">
        <v>106</v>
      </c>
      <c r="C228" s="9">
        <v>0</v>
      </c>
      <c r="D228" s="9">
        <v>0</v>
      </c>
      <c r="E228" s="9">
        <v>0</v>
      </c>
      <c r="F228" s="9">
        <v>0</v>
      </c>
      <c r="G228" s="9">
        <v>0</v>
      </c>
      <c r="H228" s="9">
        <v>0</v>
      </c>
      <c r="I228" s="9">
        <v>0</v>
      </c>
      <c r="J228" s="9">
        <v>0</v>
      </c>
      <c r="K228" s="9">
        <v>0</v>
      </c>
      <c r="L228" s="9">
        <v>0</v>
      </c>
      <c r="M228" s="9">
        <v>135429</v>
      </c>
      <c r="N228" s="9">
        <v>13000</v>
      </c>
      <c r="O228" s="9">
        <v>0</v>
      </c>
      <c r="P228" s="9">
        <v>0</v>
      </c>
      <c r="Q228" s="9">
        <v>0</v>
      </c>
      <c r="R228" s="9">
        <v>0</v>
      </c>
      <c r="S228" s="9">
        <v>0</v>
      </c>
      <c r="T228" s="9">
        <v>0</v>
      </c>
      <c r="U228" s="9">
        <v>68800</v>
      </c>
      <c r="V228" s="9"/>
      <c r="W228" s="9">
        <v>0</v>
      </c>
      <c r="X228" s="9">
        <v>0</v>
      </c>
    </row>
    <row r="229" spans="1:24" ht="12.75" customHeight="1" x14ac:dyDescent="0.2">
      <c r="A229" s="2" t="s">
        <v>502</v>
      </c>
      <c r="B229" s="2" t="s">
        <v>107</v>
      </c>
      <c r="C229" s="9">
        <v>0</v>
      </c>
      <c r="D229" s="9">
        <v>0</v>
      </c>
      <c r="E229" s="9">
        <v>0</v>
      </c>
      <c r="F229" s="9">
        <v>0</v>
      </c>
      <c r="G229" s="9">
        <v>0</v>
      </c>
      <c r="H229" s="9">
        <v>0</v>
      </c>
      <c r="I229" s="9">
        <v>0</v>
      </c>
      <c r="J229" s="9">
        <v>0</v>
      </c>
      <c r="K229" s="9">
        <v>0</v>
      </c>
      <c r="L229" s="9">
        <v>0</v>
      </c>
      <c r="M229" s="9">
        <v>0</v>
      </c>
      <c r="N229" s="9">
        <v>0</v>
      </c>
      <c r="O229" s="9">
        <v>0</v>
      </c>
      <c r="P229" s="9">
        <v>0</v>
      </c>
      <c r="Q229" s="9">
        <v>0</v>
      </c>
      <c r="R229" s="9">
        <v>0</v>
      </c>
      <c r="S229" s="9">
        <v>0</v>
      </c>
      <c r="T229" s="9">
        <v>0</v>
      </c>
      <c r="U229" s="9">
        <v>0</v>
      </c>
      <c r="V229" s="9"/>
      <c r="W229" s="9">
        <v>0</v>
      </c>
      <c r="X229" s="9">
        <v>0</v>
      </c>
    </row>
    <row r="230" spans="1:24" ht="12.75" customHeight="1" x14ac:dyDescent="0.2">
      <c r="A230" s="2" t="s">
        <v>421</v>
      </c>
      <c r="B230" s="2" t="s">
        <v>108</v>
      </c>
      <c r="C230" s="9">
        <v>5000</v>
      </c>
      <c r="D230" s="9">
        <v>0</v>
      </c>
      <c r="E230" s="9">
        <v>2500</v>
      </c>
      <c r="F230" s="9">
        <v>0</v>
      </c>
      <c r="G230" s="9">
        <v>0</v>
      </c>
      <c r="H230" s="9">
        <v>0</v>
      </c>
      <c r="I230" s="9">
        <v>0</v>
      </c>
      <c r="J230" s="9">
        <v>0</v>
      </c>
      <c r="K230" s="9">
        <v>0</v>
      </c>
      <c r="L230" s="9">
        <v>0</v>
      </c>
      <c r="M230" s="9">
        <v>4278</v>
      </c>
      <c r="N230" s="9">
        <v>45000</v>
      </c>
      <c r="O230" s="9">
        <v>0</v>
      </c>
      <c r="P230" s="9">
        <v>0</v>
      </c>
      <c r="Q230" s="9">
        <v>0</v>
      </c>
      <c r="R230" s="9">
        <v>0</v>
      </c>
      <c r="S230" s="9">
        <v>0</v>
      </c>
      <c r="T230" s="9">
        <v>0</v>
      </c>
      <c r="U230" s="9">
        <v>0</v>
      </c>
      <c r="V230" s="9"/>
      <c r="W230" s="9">
        <v>8487</v>
      </c>
      <c r="X230" s="9">
        <v>0</v>
      </c>
    </row>
    <row r="231" spans="1:24" ht="12.75" customHeight="1" x14ac:dyDescent="0.2">
      <c r="A231" s="2" t="s">
        <v>468</v>
      </c>
      <c r="B231" s="2" t="s">
        <v>109</v>
      </c>
      <c r="C231" s="9">
        <v>0</v>
      </c>
      <c r="D231" s="9">
        <v>0</v>
      </c>
      <c r="E231" s="9">
        <v>0</v>
      </c>
      <c r="F231" s="9">
        <v>0</v>
      </c>
      <c r="G231" s="9">
        <v>0</v>
      </c>
      <c r="H231" s="9">
        <v>0</v>
      </c>
      <c r="I231" s="9">
        <v>0</v>
      </c>
      <c r="J231" s="9">
        <v>0</v>
      </c>
      <c r="K231" s="9">
        <v>0</v>
      </c>
      <c r="L231" s="9">
        <v>0</v>
      </c>
      <c r="M231" s="9">
        <v>12000</v>
      </c>
      <c r="N231" s="9">
        <v>0</v>
      </c>
      <c r="O231" s="9">
        <v>0</v>
      </c>
      <c r="P231" s="9">
        <v>0</v>
      </c>
      <c r="Q231" s="9">
        <v>0</v>
      </c>
      <c r="R231" s="9">
        <v>0</v>
      </c>
      <c r="S231" s="9">
        <v>0</v>
      </c>
      <c r="T231" s="9">
        <v>0</v>
      </c>
      <c r="U231" s="9">
        <v>0</v>
      </c>
      <c r="V231" s="9"/>
      <c r="W231" s="9">
        <v>0</v>
      </c>
      <c r="X231" s="9">
        <v>0</v>
      </c>
    </row>
    <row r="232" spans="1:24" ht="12.75" customHeight="1" x14ac:dyDescent="0.2">
      <c r="A232" s="2" t="s">
        <v>503</v>
      </c>
      <c r="B232" s="2" t="s">
        <v>110</v>
      </c>
      <c r="C232" s="9">
        <v>3</v>
      </c>
      <c r="D232" s="9">
        <v>0</v>
      </c>
      <c r="E232" s="9">
        <v>0</v>
      </c>
      <c r="F232" s="9">
        <v>0</v>
      </c>
      <c r="G232" s="9">
        <v>0</v>
      </c>
      <c r="H232" s="9">
        <v>0</v>
      </c>
      <c r="I232" s="9">
        <v>0</v>
      </c>
      <c r="J232" s="9">
        <v>0</v>
      </c>
      <c r="K232" s="9">
        <v>0</v>
      </c>
      <c r="L232" s="9">
        <v>0</v>
      </c>
      <c r="M232" s="9">
        <v>0</v>
      </c>
      <c r="N232" s="9">
        <v>0</v>
      </c>
      <c r="O232" s="9">
        <v>0</v>
      </c>
      <c r="P232" s="9">
        <v>0</v>
      </c>
      <c r="Q232" s="9">
        <v>0</v>
      </c>
      <c r="R232" s="9">
        <v>0</v>
      </c>
      <c r="S232" s="9">
        <v>0</v>
      </c>
      <c r="T232" s="9">
        <v>0</v>
      </c>
      <c r="U232" s="9">
        <v>0</v>
      </c>
      <c r="V232" s="9"/>
      <c r="W232" s="9">
        <v>0</v>
      </c>
      <c r="X232" s="9">
        <v>0</v>
      </c>
    </row>
    <row r="233" spans="1:24" ht="12.75" customHeight="1" x14ac:dyDescent="0.2">
      <c r="A233" s="2" t="s">
        <v>734</v>
      </c>
      <c r="B233" s="2" t="s">
        <v>111</v>
      </c>
      <c r="C233" s="9">
        <v>0</v>
      </c>
      <c r="D233" s="9">
        <v>0</v>
      </c>
      <c r="E233" s="9">
        <v>0</v>
      </c>
      <c r="F233" s="9">
        <v>0</v>
      </c>
      <c r="G233" s="9">
        <v>0</v>
      </c>
      <c r="H233" s="9">
        <v>0</v>
      </c>
      <c r="I233" s="9">
        <v>1340</v>
      </c>
      <c r="J233" s="9">
        <v>0</v>
      </c>
      <c r="K233" s="9">
        <v>0</v>
      </c>
      <c r="L233" s="9">
        <v>0</v>
      </c>
      <c r="M233" s="9">
        <v>37986</v>
      </c>
      <c r="N233" s="9">
        <v>7000</v>
      </c>
      <c r="O233" s="9">
        <v>0</v>
      </c>
      <c r="P233" s="9">
        <v>0</v>
      </c>
      <c r="Q233" s="9">
        <v>0</v>
      </c>
      <c r="R233" s="9">
        <v>0</v>
      </c>
      <c r="S233" s="9">
        <v>0</v>
      </c>
      <c r="T233" s="9">
        <v>0</v>
      </c>
      <c r="U233" s="9">
        <v>0</v>
      </c>
      <c r="V233" s="9"/>
      <c r="W233" s="9">
        <v>0</v>
      </c>
      <c r="X233" s="9">
        <v>0</v>
      </c>
    </row>
    <row r="234" spans="1:24" ht="12.75" customHeight="1" x14ac:dyDescent="0.2">
      <c r="A234" s="2" t="s">
        <v>508</v>
      </c>
      <c r="B234" s="2" t="s">
        <v>833</v>
      </c>
      <c r="C234" s="9">
        <v>0</v>
      </c>
      <c r="D234" s="9">
        <v>0</v>
      </c>
      <c r="E234" s="9">
        <v>0</v>
      </c>
      <c r="F234" s="9">
        <v>0</v>
      </c>
      <c r="G234" s="9">
        <v>0</v>
      </c>
      <c r="H234" s="9">
        <v>0</v>
      </c>
      <c r="I234" s="9">
        <v>0</v>
      </c>
      <c r="J234" s="9">
        <v>0</v>
      </c>
      <c r="K234" s="9">
        <v>0</v>
      </c>
      <c r="L234" s="9">
        <v>0</v>
      </c>
      <c r="M234" s="9">
        <v>103403</v>
      </c>
      <c r="N234" s="9">
        <v>12000</v>
      </c>
      <c r="O234" s="9">
        <v>0</v>
      </c>
      <c r="P234" s="9">
        <v>0</v>
      </c>
      <c r="Q234" s="9">
        <v>0</v>
      </c>
      <c r="R234" s="9">
        <v>0</v>
      </c>
      <c r="S234" s="9">
        <v>0</v>
      </c>
      <c r="T234" s="9">
        <v>0</v>
      </c>
      <c r="U234" s="9">
        <v>0</v>
      </c>
      <c r="V234" s="9"/>
      <c r="W234" s="9">
        <v>0</v>
      </c>
      <c r="X234" s="9">
        <v>0</v>
      </c>
    </row>
    <row r="235" spans="1:24" ht="12.75" customHeight="1" x14ac:dyDescent="0.2">
      <c r="A235" s="2" t="s">
        <v>516</v>
      </c>
      <c r="B235" s="2" t="s">
        <v>336</v>
      </c>
      <c r="C235" s="9">
        <v>0</v>
      </c>
      <c r="D235" s="9">
        <v>0</v>
      </c>
      <c r="E235" s="9">
        <v>0</v>
      </c>
      <c r="F235" s="9">
        <v>0</v>
      </c>
      <c r="G235" s="9">
        <v>0</v>
      </c>
      <c r="H235" s="9">
        <v>0</v>
      </c>
      <c r="I235" s="9">
        <v>0</v>
      </c>
      <c r="J235" s="9">
        <v>0</v>
      </c>
      <c r="K235" s="9">
        <v>0</v>
      </c>
      <c r="L235" s="9">
        <v>0</v>
      </c>
      <c r="M235" s="9">
        <v>157073</v>
      </c>
      <c r="N235" s="9">
        <v>173100</v>
      </c>
      <c r="O235" s="9">
        <v>0</v>
      </c>
      <c r="P235" s="9">
        <v>0</v>
      </c>
      <c r="Q235" s="9">
        <v>0</v>
      </c>
      <c r="R235" s="9">
        <v>0</v>
      </c>
      <c r="S235" s="9">
        <v>0</v>
      </c>
      <c r="T235" s="9">
        <v>0</v>
      </c>
      <c r="U235" s="9">
        <v>9400</v>
      </c>
      <c r="V235" s="9"/>
      <c r="W235" s="9">
        <v>0</v>
      </c>
      <c r="X235" s="9">
        <v>0</v>
      </c>
    </row>
    <row r="236" spans="1:24" ht="12.75" customHeight="1" x14ac:dyDescent="0.2">
      <c r="A236" s="2" t="s">
        <v>757</v>
      </c>
      <c r="B236" s="2" t="s">
        <v>858</v>
      </c>
      <c r="C236" s="9">
        <v>0</v>
      </c>
      <c r="D236" s="9">
        <v>0</v>
      </c>
      <c r="E236" s="9">
        <v>0</v>
      </c>
      <c r="F236" s="9">
        <v>0</v>
      </c>
      <c r="G236" s="9">
        <v>0</v>
      </c>
      <c r="H236" s="9">
        <v>0</v>
      </c>
      <c r="I236" s="9">
        <v>0</v>
      </c>
      <c r="J236" s="9">
        <v>0</v>
      </c>
      <c r="K236" s="9">
        <v>0</v>
      </c>
      <c r="L236" s="9">
        <v>0</v>
      </c>
      <c r="M236" s="9">
        <v>16455</v>
      </c>
      <c r="N236" s="9">
        <v>10000</v>
      </c>
      <c r="O236" s="9">
        <v>0</v>
      </c>
      <c r="P236" s="9">
        <v>0</v>
      </c>
      <c r="Q236" s="9">
        <v>0</v>
      </c>
      <c r="R236" s="9">
        <v>0</v>
      </c>
      <c r="S236" s="9">
        <v>0</v>
      </c>
      <c r="T236" s="9">
        <v>0</v>
      </c>
      <c r="U236" s="9">
        <v>0</v>
      </c>
      <c r="V236" s="9"/>
      <c r="W236" s="9">
        <v>0</v>
      </c>
      <c r="X236" s="9">
        <v>0</v>
      </c>
    </row>
    <row r="237" spans="1:24" ht="12.75" customHeight="1" x14ac:dyDescent="0.2">
      <c r="A237" s="2" t="s">
        <v>520</v>
      </c>
      <c r="B237" s="2" t="s">
        <v>112</v>
      </c>
      <c r="C237" s="9">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c r="W237" s="9">
        <v>2500</v>
      </c>
      <c r="X237" s="9">
        <v>0</v>
      </c>
    </row>
    <row r="238" spans="1:24" ht="12.75" customHeight="1" x14ac:dyDescent="0.2">
      <c r="A238" s="2" t="s">
        <v>440</v>
      </c>
      <c r="B238" s="2" t="s">
        <v>113</v>
      </c>
      <c r="C238" s="9">
        <v>0</v>
      </c>
      <c r="D238" s="9">
        <v>0</v>
      </c>
      <c r="E238" s="9">
        <v>0</v>
      </c>
      <c r="F238" s="9">
        <v>0</v>
      </c>
      <c r="G238" s="9">
        <v>0</v>
      </c>
      <c r="H238" s="9">
        <v>0</v>
      </c>
      <c r="I238" s="9">
        <v>0</v>
      </c>
      <c r="J238" s="9">
        <v>0</v>
      </c>
      <c r="K238" s="9">
        <v>0</v>
      </c>
      <c r="L238" s="9">
        <v>0</v>
      </c>
      <c r="M238" s="9">
        <v>32753</v>
      </c>
      <c r="N238" s="9">
        <v>8500</v>
      </c>
      <c r="O238" s="9">
        <v>0</v>
      </c>
      <c r="P238" s="9">
        <v>0</v>
      </c>
      <c r="Q238" s="9">
        <v>0</v>
      </c>
      <c r="R238" s="9">
        <v>0</v>
      </c>
      <c r="S238" s="9">
        <v>0</v>
      </c>
      <c r="T238" s="9">
        <v>2</v>
      </c>
      <c r="U238" s="9">
        <v>4300</v>
      </c>
      <c r="V238" s="9"/>
      <c r="W238" s="9">
        <v>19450</v>
      </c>
      <c r="X238" s="9">
        <v>0</v>
      </c>
    </row>
    <row r="239" spans="1:24" ht="12.75" customHeight="1" x14ac:dyDescent="0.2">
      <c r="A239" s="2" t="s">
        <v>991</v>
      </c>
      <c r="B239" s="2" t="s">
        <v>992</v>
      </c>
      <c r="C239" s="9">
        <v>0</v>
      </c>
      <c r="D239" s="9">
        <v>19800</v>
      </c>
      <c r="E239" s="9">
        <v>0</v>
      </c>
      <c r="F239" s="9">
        <v>0</v>
      </c>
      <c r="G239" s="9">
        <v>117</v>
      </c>
      <c r="H239" s="9">
        <v>0</v>
      </c>
      <c r="I239" s="9">
        <v>0</v>
      </c>
      <c r="J239" s="9">
        <v>0</v>
      </c>
      <c r="K239" s="9">
        <v>0</v>
      </c>
      <c r="L239" s="9">
        <v>0</v>
      </c>
      <c r="M239" s="9">
        <v>389851</v>
      </c>
      <c r="N239" s="9">
        <v>114206</v>
      </c>
      <c r="O239" s="9">
        <v>1000</v>
      </c>
      <c r="P239" s="9">
        <v>3191</v>
      </c>
      <c r="Q239" s="9">
        <v>0</v>
      </c>
      <c r="R239" s="9">
        <v>0</v>
      </c>
      <c r="S239" s="9">
        <v>0</v>
      </c>
      <c r="T239" s="9">
        <v>0</v>
      </c>
      <c r="U239" s="9">
        <v>0</v>
      </c>
      <c r="V239" s="9"/>
      <c r="W239" s="9">
        <v>0</v>
      </c>
      <c r="X239" s="9">
        <v>0</v>
      </c>
    </row>
    <row r="240" spans="1:24" ht="12.75" customHeight="1" x14ac:dyDescent="0.2">
      <c r="A240" s="2" t="s">
        <v>735</v>
      </c>
      <c r="B240" s="2" t="s">
        <v>114</v>
      </c>
      <c r="C240" s="9">
        <v>0</v>
      </c>
      <c r="D240" s="9">
        <v>0</v>
      </c>
      <c r="E240" s="9">
        <v>0</v>
      </c>
      <c r="F240" s="9">
        <v>0</v>
      </c>
      <c r="G240" s="9">
        <v>0</v>
      </c>
      <c r="H240" s="9">
        <v>0</v>
      </c>
      <c r="I240" s="9">
        <v>0</v>
      </c>
      <c r="J240" s="9">
        <v>0</v>
      </c>
      <c r="K240" s="9">
        <v>0</v>
      </c>
      <c r="L240" s="9">
        <v>0</v>
      </c>
      <c r="M240" s="9">
        <v>149600</v>
      </c>
      <c r="N240" s="9">
        <v>12000</v>
      </c>
      <c r="O240" s="9">
        <v>0</v>
      </c>
      <c r="P240" s="9">
        <v>370</v>
      </c>
      <c r="Q240" s="9">
        <v>0</v>
      </c>
      <c r="R240" s="9">
        <v>0</v>
      </c>
      <c r="S240" s="9">
        <v>0</v>
      </c>
      <c r="T240" s="9">
        <v>0</v>
      </c>
      <c r="U240" s="9">
        <v>36000</v>
      </c>
      <c r="V240" s="9"/>
      <c r="W240" s="9">
        <v>0</v>
      </c>
      <c r="X240" s="9">
        <v>0</v>
      </c>
    </row>
    <row r="241" spans="1:24" ht="12.75" customHeight="1" x14ac:dyDescent="0.2">
      <c r="A241" s="2" t="s">
        <v>567</v>
      </c>
      <c r="B241" s="2" t="s">
        <v>837</v>
      </c>
      <c r="C241" s="9">
        <v>0</v>
      </c>
      <c r="D241" s="9">
        <v>0</v>
      </c>
      <c r="E241" s="9">
        <v>0</v>
      </c>
      <c r="F241" s="9">
        <v>0</v>
      </c>
      <c r="G241" s="9">
        <v>0</v>
      </c>
      <c r="H241" s="9">
        <v>0</v>
      </c>
      <c r="I241" s="9">
        <v>0</v>
      </c>
      <c r="J241" s="9">
        <v>0</v>
      </c>
      <c r="K241" s="9">
        <v>0</v>
      </c>
      <c r="L241" s="9">
        <v>0</v>
      </c>
      <c r="M241" s="9">
        <v>3300</v>
      </c>
      <c r="N241" s="9">
        <v>0</v>
      </c>
      <c r="O241" s="9">
        <v>0</v>
      </c>
      <c r="P241" s="9">
        <v>0</v>
      </c>
      <c r="Q241" s="9">
        <v>0</v>
      </c>
      <c r="R241" s="9">
        <v>0</v>
      </c>
      <c r="S241" s="9">
        <v>0</v>
      </c>
      <c r="T241" s="9">
        <v>0</v>
      </c>
      <c r="U241" s="9">
        <v>0</v>
      </c>
      <c r="V241" s="9"/>
      <c r="W241" s="9">
        <v>0</v>
      </c>
      <c r="X241" s="9">
        <v>0</v>
      </c>
    </row>
    <row r="242" spans="1:24" ht="12.75" customHeight="1" x14ac:dyDescent="0.2">
      <c r="A242" s="2" t="s">
        <v>669</v>
      </c>
      <c r="B242" s="2" t="s">
        <v>115</v>
      </c>
      <c r="C242" s="9">
        <v>0</v>
      </c>
      <c r="D242" s="9">
        <v>0</v>
      </c>
      <c r="E242" s="9">
        <v>0</v>
      </c>
      <c r="F242" s="9">
        <v>0</v>
      </c>
      <c r="G242" s="9">
        <v>0</v>
      </c>
      <c r="H242" s="9">
        <v>0</v>
      </c>
      <c r="I242" s="9">
        <v>0</v>
      </c>
      <c r="J242" s="9">
        <v>0</v>
      </c>
      <c r="K242" s="9">
        <v>0</v>
      </c>
      <c r="L242" s="9">
        <v>0</v>
      </c>
      <c r="M242" s="9">
        <v>4059</v>
      </c>
      <c r="N242" s="9">
        <v>0</v>
      </c>
      <c r="O242" s="9">
        <v>0</v>
      </c>
      <c r="P242" s="9">
        <v>0</v>
      </c>
      <c r="Q242" s="9">
        <v>0</v>
      </c>
      <c r="R242" s="9">
        <v>0</v>
      </c>
      <c r="S242" s="9">
        <v>0</v>
      </c>
      <c r="T242" s="9">
        <v>0</v>
      </c>
      <c r="U242" s="9">
        <v>0</v>
      </c>
      <c r="V242" s="9"/>
      <c r="W242" s="9">
        <v>0</v>
      </c>
      <c r="X242" s="9">
        <v>0</v>
      </c>
    </row>
    <row r="243" spans="1:24" ht="12.75" customHeight="1" x14ac:dyDescent="0.2">
      <c r="A243" s="2" t="s">
        <v>736</v>
      </c>
      <c r="B243" s="2" t="s">
        <v>116</v>
      </c>
      <c r="C243" s="9">
        <v>0</v>
      </c>
      <c r="D243" s="9">
        <v>0</v>
      </c>
      <c r="E243" s="9">
        <v>0</v>
      </c>
      <c r="F243" s="9">
        <v>0</v>
      </c>
      <c r="G243" s="9">
        <v>0</v>
      </c>
      <c r="H243" s="9">
        <v>0</v>
      </c>
      <c r="I243" s="9">
        <v>0</v>
      </c>
      <c r="J243" s="9">
        <v>0</v>
      </c>
      <c r="K243" s="9">
        <v>0</v>
      </c>
      <c r="L243" s="9">
        <v>0</v>
      </c>
      <c r="M243" s="9">
        <v>191796</v>
      </c>
      <c r="N243" s="9">
        <v>37000</v>
      </c>
      <c r="O243" s="9">
        <v>0</v>
      </c>
      <c r="P243" s="9">
        <v>10000</v>
      </c>
      <c r="Q243" s="9">
        <v>0</v>
      </c>
      <c r="R243" s="9">
        <v>0</v>
      </c>
      <c r="S243" s="9">
        <v>0</v>
      </c>
      <c r="T243" s="9">
        <v>0</v>
      </c>
      <c r="U243" s="9">
        <v>0</v>
      </c>
      <c r="V243" s="9"/>
      <c r="W243" s="9">
        <v>66</v>
      </c>
      <c r="X243" s="9">
        <v>0</v>
      </c>
    </row>
    <row r="244" spans="1:24" ht="12.75" customHeight="1" x14ac:dyDescent="0.2">
      <c r="A244" s="2" t="s">
        <v>795</v>
      </c>
      <c r="B244" s="2" t="s">
        <v>886</v>
      </c>
      <c r="C244" s="9">
        <v>0</v>
      </c>
      <c r="D244" s="9">
        <v>0</v>
      </c>
      <c r="E244" s="9">
        <v>0</v>
      </c>
      <c r="F244" s="9">
        <v>0</v>
      </c>
      <c r="G244" s="9">
        <v>0</v>
      </c>
      <c r="H244" s="9">
        <v>0</v>
      </c>
      <c r="I244" s="9">
        <v>0</v>
      </c>
      <c r="J244" s="9">
        <v>0</v>
      </c>
      <c r="K244" s="9">
        <v>0</v>
      </c>
      <c r="L244" s="9">
        <v>0</v>
      </c>
      <c r="M244" s="9">
        <v>12087</v>
      </c>
      <c r="N244" s="9">
        <v>0</v>
      </c>
      <c r="O244" s="9">
        <v>0</v>
      </c>
      <c r="P244" s="9">
        <v>0</v>
      </c>
      <c r="Q244" s="9">
        <v>0</v>
      </c>
      <c r="R244" s="9">
        <v>0</v>
      </c>
      <c r="S244" s="9">
        <v>0</v>
      </c>
      <c r="T244" s="9">
        <v>0</v>
      </c>
      <c r="U244" s="9">
        <v>0</v>
      </c>
      <c r="V244" s="9"/>
      <c r="W244" s="9">
        <v>0</v>
      </c>
      <c r="X244" s="9">
        <v>0</v>
      </c>
    </row>
    <row r="245" spans="1:24" ht="12.75" customHeight="1" x14ac:dyDescent="0.2">
      <c r="A245" s="2" t="s">
        <v>758</v>
      </c>
      <c r="B245" s="2" t="s">
        <v>859</v>
      </c>
      <c r="C245" s="9">
        <v>0</v>
      </c>
      <c r="D245" s="9">
        <v>0</v>
      </c>
      <c r="E245" s="9">
        <v>0</v>
      </c>
      <c r="F245" s="9">
        <v>0</v>
      </c>
      <c r="G245" s="9">
        <v>0</v>
      </c>
      <c r="H245" s="9">
        <v>0</v>
      </c>
      <c r="I245" s="9">
        <v>0</v>
      </c>
      <c r="J245" s="9">
        <v>0</v>
      </c>
      <c r="K245" s="9">
        <v>0</v>
      </c>
      <c r="L245" s="9">
        <v>0</v>
      </c>
      <c r="M245" s="9">
        <v>9374</v>
      </c>
      <c r="N245" s="9">
        <v>0</v>
      </c>
      <c r="O245" s="9">
        <v>0</v>
      </c>
      <c r="P245" s="9">
        <v>0</v>
      </c>
      <c r="Q245" s="9">
        <v>0</v>
      </c>
      <c r="R245" s="9">
        <v>0</v>
      </c>
      <c r="S245" s="9">
        <v>0</v>
      </c>
      <c r="T245" s="9">
        <v>0</v>
      </c>
      <c r="U245" s="9">
        <v>0</v>
      </c>
      <c r="V245" s="9"/>
      <c r="W245" s="9">
        <v>0</v>
      </c>
      <c r="X245" s="9">
        <v>0</v>
      </c>
    </row>
    <row r="246" spans="1:24" ht="12.75" customHeight="1" x14ac:dyDescent="0.2">
      <c r="A246" s="2" t="s">
        <v>416</v>
      </c>
      <c r="B246" s="2" t="s">
        <v>827</v>
      </c>
      <c r="C246" s="9">
        <v>189</v>
      </c>
      <c r="D246" s="9">
        <v>0</v>
      </c>
      <c r="E246" s="9">
        <v>0</v>
      </c>
      <c r="F246" s="9">
        <v>0</v>
      </c>
      <c r="G246" s="9">
        <v>0</v>
      </c>
      <c r="H246" s="9">
        <v>0</v>
      </c>
      <c r="I246" s="9">
        <v>0</v>
      </c>
      <c r="J246" s="9">
        <v>0</v>
      </c>
      <c r="K246" s="9">
        <v>0</v>
      </c>
      <c r="L246" s="9">
        <v>0</v>
      </c>
      <c r="M246" s="9">
        <v>10000</v>
      </c>
      <c r="N246" s="9">
        <v>0</v>
      </c>
      <c r="O246" s="9">
        <v>0</v>
      </c>
      <c r="P246" s="9">
        <v>0</v>
      </c>
      <c r="Q246" s="9">
        <v>0</v>
      </c>
      <c r="R246" s="9">
        <v>0</v>
      </c>
      <c r="S246" s="9">
        <v>0</v>
      </c>
      <c r="T246" s="9">
        <v>0</v>
      </c>
      <c r="U246" s="9">
        <v>0</v>
      </c>
      <c r="V246" s="9"/>
      <c r="W246" s="9">
        <v>0</v>
      </c>
      <c r="X246" s="9">
        <v>0</v>
      </c>
    </row>
    <row r="247" spans="1:24" ht="12.75" customHeight="1" x14ac:dyDescent="0.2">
      <c r="A247" s="2" t="s">
        <v>552</v>
      </c>
      <c r="B247" s="2" t="s">
        <v>117</v>
      </c>
      <c r="C247" s="9">
        <v>0</v>
      </c>
      <c r="D247" s="9">
        <v>0</v>
      </c>
      <c r="E247" s="9">
        <v>0</v>
      </c>
      <c r="F247" s="9">
        <v>0</v>
      </c>
      <c r="G247" s="9">
        <v>0</v>
      </c>
      <c r="H247" s="9">
        <v>0</v>
      </c>
      <c r="I247" s="9">
        <v>0</v>
      </c>
      <c r="J247" s="9">
        <v>0</v>
      </c>
      <c r="K247" s="9">
        <v>0</v>
      </c>
      <c r="L247" s="9">
        <v>0</v>
      </c>
      <c r="M247" s="9">
        <v>6700</v>
      </c>
      <c r="N247" s="9">
        <v>9520</v>
      </c>
      <c r="O247" s="9">
        <v>0</v>
      </c>
      <c r="P247" s="9">
        <v>0</v>
      </c>
      <c r="Q247" s="9">
        <v>0</v>
      </c>
      <c r="R247" s="9">
        <v>0</v>
      </c>
      <c r="S247" s="9">
        <v>0</v>
      </c>
      <c r="T247" s="9">
        <v>89</v>
      </c>
      <c r="U247" s="9">
        <v>0</v>
      </c>
      <c r="V247" s="9"/>
      <c r="W247" s="9">
        <v>0</v>
      </c>
      <c r="X247" s="9">
        <v>0</v>
      </c>
    </row>
    <row r="248" spans="1:24" ht="12.75" customHeight="1" x14ac:dyDescent="0.2">
      <c r="A248" s="2" t="s">
        <v>993</v>
      </c>
      <c r="B248" s="2" t="s">
        <v>994</v>
      </c>
      <c r="C248" s="9">
        <v>0</v>
      </c>
      <c r="D248" s="9">
        <v>0</v>
      </c>
      <c r="E248" s="9">
        <v>0</v>
      </c>
      <c r="F248" s="9">
        <v>0</v>
      </c>
      <c r="G248" s="9">
        <v>0</v>
      </c>
      <c r="H248" s="9">
        <v>0</v>
      </c>
      <c r="I248" s="9">
        <v>26</v>
      </c>
      <c r="J248" s="9">
        <v>0</v>
      </c>
      <c r="K248" s="9">
        <v>0</v>
      </c>
      <c r="L248" s="9">
        <v>0</v>
      </c>
      <c r="M248" s="9">
        <v>75782</v>
      </c>
      <c r="N248" s="9">
        <v>97900</v>
      </c>
      <c r="O248" s="9">
        <v>0</v>
      </c>
      <c r="P248" s="9">
        <v>0</v>
      </c>
      <c r="Q248" s="9">
        <v>0</v>
      </c>
      <c r="R248" s="9">
        <v>0</v>
      </c>
      <c r="S248" s="9">
        <v>0</v>
      </c>
      <c r="T248" s="9">
        <v>0</v>
      </c>
      <c r="U248" s="9">
        <v>5000</v>
      </c>
      <c r="V248" s="9"/>
      <c r="W248" s="9">
        <v>0</v>
      </c>
      <c r="X248" s="9">
        <v>0</v>
      </c>
    </row>
    <row r="249" spans="1:24" ht="12.75" customHeight="1" x14ac:dyDescent="0.2">
      <c r="A249" s="2" t="s">
        <v>641</v>
      </c>
      <c r="B249" s="2" t="s">
        <v>118</v>
      </c>
      <c r="C249" s="9">
        <v>0</v>
      </c>
      <c r="D249" s="9">
        <v>0</v>
      </c>
      <c r="E249" s="9">
        <v>0</v>
      </c>
      <c r="F249" s="9">
        <v>0</v>
      </c>
      <c r="G249" s="9">
        <v>0</v>
      </c>
      <c r="H249" s="9">
        <v>0</v>
      </c>
      <c r="I249" s="9">
        <v>0</v>
      </c>
      <c r="J249" s="9">
        <v>0</v>
      </c>
      <c r="K249" s="9">
        <v>0</v>
      </c>
      <c r="L249" s="9">
        <v>0</v>
      </c>
      <c r="M249" s="9">
        <v>32831</v>
      </c>
      <c r="N249" s="9">
        <v>9000</v>
      </c>
      <c r="O249" s="9">
        <v>0</v>
      </c>
      <c r="P249" s="9">
        <v>0</v>
      </c>
      <c r="Q249" s="9">
        <v>0</v>
      </c>
      <c r="R249" s="9">
        <v>0</v>
      </c>
      <c r="S249" s="9">
        <v>0</v>
      </c>
      <c r="T249" s="9">
        <v>0</v>
      </c>
      <c r="U249" s="9">
        <v>0</v>
      </c>
      <c r="V249" s="9"/>
      <c r="W249" s="9">
        <v>0</v>
      </c>
      <c r="X249" s="9">
        <v>0</v>
      </c>
    </row>
    <row r="250" spans="1:24" ht="12.75" customHeight="1" x14ac:dyDescent="0.2">
      <c r="A250" s="2" t="s">
        <v>531</v>
      </c>
      <c r="B250" s="2" t="s">
        <v>119</v>
      </c>
      <c r="C250" s="9">
        <v>521</v>
      </c>
      <c r="D250" s="9">
        <v>0</v>
      </c>
      <c r="E250" s="9">
        <v>0</v>
      </c>
      <c r="F250" s="9">
        <v>0</v>
      </c>
      <c r="G250" s="9">
        <v>0</v>
      </c>
      <c r="H250" s="9">
        <v>0</v>
      </c>
      <c r="I250" s="9">
        <v>0</v>
      </c>
      <c r="J250" s="9">
        <v>0</v>
      </c>
      <c r="K250" s="9">
        <v>0</v>
      </c>
      <c r="L250" s="9">
        <v>0</v>
      </c>
      <c r="M250" s="9">
        <v>115888</v>
      </c>
      <c r="N250" s="9">
        <v>6000</v>
      </c>
      <c r="O250" s="9">
        <v>0</v>
      </c>
      <c r="P250" s="9">
        <v>0</v>
      </c>
      <c r="Q250" s="9">
        <v>0</v>
      </c>
      <c r="R250" s="9">
        <v>0</v>
      </c>
      <c r="S250" s="9">
        <v>0</v>
      </c>
      <c r="T250" s="9">
        <v>0</v>
      </c>
      <c r="U250" s="9">
        <v>3000</v>
      </c>
      <c r="V250" s="9"/>
      <c r="W250" s="9">
        <v>2200</v>
      </c>
      <c r="X250" s="9">
        <v>0</v>
      </c>
    </row>
    <row r="251" spans="1:24" ht="12.75" customHeight="1" x14ac:dyDescent="0.2">
      <c r="A251" s="2" t="s">
        <v>674</v>
      </c>
      <c r="B251" s="2" t="s">
        <v>120</v>
      </c>
      <c r="C251" s="9">
        <v>0</v>
      </c>
      <c r="D251" s="9">
        <v>0</v>
      </c>
      <c r="E251" s="9">
        <v>0</v>
      </c>
      <c r="F251" s="9">
        <v>0</v>
      </c>
      <c r="G251" s="9">
        <v>0</v>
      </c>
      <c r="H251" s="9">
        <v>0</v>
      </c>
      <c r="I251" s="9">
        <v>0</v>
      </c>
      <c r="J251" s="9">
        <v>0</v>
      </c>
      <c r="K251" s="9">
        <v>0</v>
      </c>
      <c r="L251" s="9">
        <v>0</v>
      </c>
      <c r="M251" s="9">
        <v>701</v>
      </c>
      <c r="N251" s="9">
        <v>0</v>
      </c>
      <c r="O251" s="9">
        <v>0</v>
      </c>
      <c r="P251" s="9">
        <v>0</v>
      </c>
      <c r="Q251" s="9">
        <v>0</v>
      </c>
      <c r="R251" s="9">
        <v>0</v>
      </c>
      <c r="S251" s="9">
        <v>0</v>
      </c>
      <c r="T251" s="9">
        <v>0</v>
      </c>
      <c r="U251" s="9">
        <v>0</v>
      </c>
      <c r="V251" s="9"/>
      <c r="W251" s="9">
        <v>0</v>
      </c>
      <c r="X251" s="9">
        <v>0</v>
      </c>
    </row>
    <row r="252" spans="1:24" ht="12.75" customHeight="1" x14ac:dyDescent="0.2">
      <c r="A252" s="2" t="s">
        <v>716</v>
      </c>
      <c r="B252" s="2" t="s">
        <v>121</v>
      </c>
      <c r="C252" s="9">
        <v>0</v>
      </c>
      <c r="D252" s="9">
        <v>0</v>
      </c>
      <c r="E252" s="9">
        <v>0</v>
      </c>
      <c r="F252" s="9">
        <v>0</v>
      </c>
      <c r="G252" s="9">
        <v>0</v>
      </c>
      <c r="H252" s="9">
        <v>0</v>
      </c>
      <c r="I252" s="9">
        <v>0</v>
      </c>
      <c r="J252" s="9">
        <v>0</v>
      </c>
      <c r="K252" s="9">
        <v>0</v>
      </c>
      <c r="L252" s="9">
        <v>3596</v>
      </c>
      <c r="M252" s="9">
        <v>780104</v>
      </c>
      <c r="N252" s="9">
        <v>0</v>
      </c>
      <c r="O252" s="9">
        <v>0</v>
      </c>
      <c r="P252" s="9">
        <v>0</v>
      </c>
      <c r="Q252" s="9">
        <v>0</v>
      </c>
      <c r="R252" s="9">
        <v>0</v>
      </c>
      <c r="S252" s="9">
        <v>0</v>
      </c>
      <c r="T252" s="9">
        <v>0</v>
      </c>
      <c r="U252" s="9">
        <v>0</v>
      </c>
      <c r="V252" s="9"/>
      <c r="W252" s="9">
        <v>0</v>
      </c>
      <c r="X252" s="9">
        <v>0</v>
      </c>
    </row>
    <row r="253" spans="1:24" ht="12.75" customHeight="1" x14ac:dyDescent="0.2">
      <c r="A253" s="2" t="s">
        <v>1155</v>
      </c>
      <c r="B253" s="2" t="s">
        <v>1156</v>
      </c>
      <c r="C253" s="9">
        <v>0</v>
      </c>
      <c r="D253" s="9">
        <v>0</v>
      </c>
      <c r="E253" s="9">
        <v>0</v>
      </c>
      <c r="F253" s="9">
        <v>0</v>
      </c>
      <c r="G253" s="9">
        <v>0</v>
      </c>
      <c r="H253" s="9">
        <v>0</v>
      </c>
      <c r="I253" s="9">
        <v>0</v>
      </c>
      <c r="J253" s="9">
        <v>0</v>
      </c>
      <c r="K253" s="9">
        <v>0</v>
      </c>
      <c r="L253" s="9">
        <v>0</v>
      </c>
      <c r="M253" s="9">
        <v>0</v>
      </c>
      <c r="N253" s="9">
        <v>0</v>
      </c>
      <c r="O253" s="9">
        <v>0</v>
      </c>
      <c r="P253" s="9">
        <v>0</v>
      </c>
      <c r="Q253" s="9">
        <v>0</v>
      </c>
      <c r="R253" s="9">
        <v>0</v>
      </c>
      <c r="S253" s="9">
        <v>0</v>
      </c>
      <c r="T253" s="9">
        <v>0</v>
      </c>
      <c r="U253" s="9">
        <v>0</v>
      </c>
      <c r="V253" s="9"/>
      <c r="W253" s="9">
        <v>0</v>
      </c>
      <c r="X253" s="9">
        <v>0</v>
      </c>
    </row>
    <row r="254" spans="1:24" ht="12.75" customHeight="1" x14ac:dyDescent="0.2">
      <c r="A254" s="2" t="s">
        <v>717</v>
      </c>
      <c r="B254" s="2" t="s">
        <v>847</v>
      </c>
      <c r="C254" s="9">
        <v>0</v>
      </c>
      <c r="D254" s="9">
        <v>0</v>
      </c>
      <c r="E254" s="9">
        <v>0</v>
      </c>
      <c r="F254" s="9">
        <v>0</v>
      </c>
      <c r="G254" s="9">
        <v>0</v>
      </c>
      <c r="H254" s="9">
        <v>0</v>
      </c>
      <c r="I254" s="9">
        <v>2</v>
      </c>
      <c r="J254" s="9">
        <v>0</v>
      </c>
      <c r="K254" s="9">
        <v>0</v>
      </c>
      <c r="L254" s="9">
        <v>0</v>
      </c>
      <c r="M254" s="9">
        <v>202720</v>
      </c>
      <c r="N254" s="9">
        <v>0</v>
      </c>
      <c r="O254" s="9">
        <v>0</v>
      </c>
      <c r="P254" s="9">
        <v>0</v>
      </c>
      <c r="Q254" s="9">
        <v>0</v>
      </c>
      <c r="R254" s="9">
        <v>0</v>
      </c>
      <c r="S254" s="9">
        <v>0</v>
      </c>
      <c r="T254" s="9">
        <v>0</v>
      </c>
      <c r="U254" s="9">
        <v>0</v>
      </c>
      <c r="V254" s="9"/>
      <c r="W254" s="9">
        <v>0</v>
      </c>
      <c r="X254" s="9">
        <v>0</v>
      </c>
    </row>
    <row r="255" spans="1:24" ht="12.75" customHeight="1" x14ac:dyDescent="0.2">
      <c r="A255" s="2" t="s">
        <v>533</v>
      </c>
      <c r="B255" s="2" t="s">
        <v>364</v>
      </c>
      <c r="C255" s="9">
        <v>0</v>
      </c>
      <c r="D255" s="9">
        <v>0</v>
      </c>
      <c r="E255" s="9">
        <v>103300</v>
      </c>
      <c r="F255" s="9">
        <v>0</v>
      </c>
      <c r="G255" s="9">
        <v>0</v>
      </c>
      <c r="H255" s="9">
        <v>0</v>
      </c>
      <c r="I255" s="9">
        <v>0</v>
      </c>
      <c r="J255" s="9">
        <v>0</v>
      </c>
      <c r="K255" s="9">
        <v>0</v>
      </c>
      <c r="L255" s="9">
        <v>0</v>
      </c>
      <c r="M255" s="9">
        <v>660599</v>
      </c>
      <c r="N255" s="9">
        <v>361800</v>
      </c>
      <c r="O255" s="9">
        <v>0</v>
      </c>
      <c r="P255" s="9">
        <v>0</v>
      </c>
      <c r="Q255" s="9">
        <v>0</v>
      </c>
      <c r="R255" s="9">
        <v>0</v>
      </c>
      <c r="S255" s="9">
        <v>0</v>
      </c>
      <c r="T255" s="9">
        <v>0</v>
      </c>
      <c r="U255" s="9">
        <v>20000</v>
      </c>
      <c r="V255" s="9"/>
      <c r="W255" s="9">
        <v>5036</v>
      </c>
      <c r="X255" s="9">
        <v>0</v>
      </c>
    </row>
    <row r="256" spans="1:24" ht="12.75" customHeight="1" x14ac:dyDescent="0.2">
      <c r="A256" s="2" t="s">
        <v>796</v>
      </c>
      <c r="B256" s="2" t="s">
        <v>887</v>
      </c>
      <c r="C256" s="9">
        <v>0</v>
      </c>
      <c r="D256" s="9">
        <v>0</v>
      </c>
      <c r="E256" s="9">
        <v>0</v>
      </c>
      <c r="F256" s="9">
        <v>0</v>
      </c>
      <c r="G256" s="9">
        <v>0</v>
      </c>
      <c r="H256" s="9">
        <v>0</v>
      </c>
      <c r="I256" s="9">
        <v>0</v>
      </c>
      <c r="J256" s="9">
        <v>0</v>
      </c>
      <c r="K256" s="9">
        <v>0</v>
      </c>
      <c r="L256" s="9">
        <v>0</v>
      </c>
      <c r="M256" s="9">
        <v>9850</v>
      </c>
      <c r="N256" s="9">
        <v>0</v>
      </c>
      <c r="O256" s="9">
        <v>0</v>
      </c>
      <c r="P256" s="9">
        <v>0</v>
      </c>
      <c r="Q256" s="9">
        <v>0</v>
      </c>
      <c r="R256" s="9">
        <v>0</v>
      </c>
      <c r="S256" s="9">
        <v>0</v>
      </c>
      <c r="T256" s="9">
        <v>0</v>
      </c>
      <c r="U256" s="9">
        <v>0</v>
      </c>
      <c r="V256" s="9"/>
      <c r="W256" s="9">
        <v>0</v>
      </c>
      <c r="X256" s="9">
        <v>0</v>
      </c>
    </row>
    <row r="257" spans="1:24" ht="12.75" customHeight="1" x14ac:dyDescent="0.2">
      <c r="A257" s="2" t="s">
        <v>759</v>
      </c>
      <c r="B257" s="2" t="s">
        <v>337</v>
      </c>
      <c r="C257" s="9">
        <v>29</v>
      </c>
      <c r="D257" s="9">
        <v>0</v>
      </c>
      <c r="E257" s="9">
        <v>0</v>
      </c>
      <c r="F257" s="9">
        <v>0</v>
      </c>
      <c r="G257" s="9">
        <v>0</v>
      </c>
      <c r="H257" s="9">
        <v>0</v>
      </c>
      <c r="I257" s="9">
        <v>0</v>
      </c>
      <c r="J257" s="9">
        <v>0</v>
      </c>
      <c r="K257" s="9">
        <v>0</v>
      </c>
      <c r="L257" s="9">
        <v>0</v>
      </c>
      <c r="M257" s="9">
        <v>0</v>
      </c>
      <c r="N257" s="9">
        <v>0</v>
      </c>
      <c r="O257" s="9">
        <v>0</v>
      </c>
      <c r="P257" s="9">
        <v>0</v>
      </c>
      <c r="Q257" s="9">
        <v>0</v>
      </c>
      <c r="R257" s="9">
        <v>0</v>
      </c>
      <c r="S257" s="9">
        <v>0</v>
      </c>
      <c r="T257" s="9">
        <v>0</v>
      </c>
      <c r="U257" s="9">
        <v>0</v>
      </c>
      <c r="V257" s="9"/>
      <c r="W257" s="9">
        <v>497</v>
      </c>
      <c r="X257" s="9">
        <v>0</v>
      </c>
    </row>
    <row r="258" spans="1:24" ht="12.75" customHeight="1" x14ac:dyDescent="0.2">
      <c r="A258" s="2" t="s">
        <v>1103</v>
      </c>
      <c r="B258" s="2" t="s">
        <v>1104</v>
      </c>
      <c r="C258" s="9">
        <v>0</v>
      </c>
      <c r="D258" s="9">
        <v>0</v>
      </c>
      <c r="E258" s="9">
        <v>0</v>
      </c>
      <c r="F258" s="9">
        <v>0</v>
      </c>
      <c r="G258" s="9">
        <v>0</v>
      </c>
      <c r="H258" s="9">
        <v>0</v>
      </c>
      <c r="I258" s="9">
        <v>0</v>
      </c>
      <c r="J258" s="9">
        <v>0</v>
      </c>
      <c r="K258" s="9">
        <v>0</v>
      </c>
      <c r="L258" s="9">
        <v>0</v>
      </c>
      <c r="M258" s="9">
        <v>0</v>
      </c>
      <c r="N258" s="9">
        <v>0</v>
      </c>
      <c r="O258" s="9">
        <v>0</v>
      </c>
      <c r="P258" s="9">
        <v>0</v>
      </c>
      <c r="Q258" s="9">
        <v>0</v>
      </c>
      <c r="R258" s="9">
        <v>0</v>
      </c>
      <c r="S258" s="9">
        <v>0</v>
      </c>
      <c r="T258" s="9">
        <v>0</v>
      </c>
      <c r="U258" s="9">
        <v>0</v>
      </c>
      <c r="V258" s="9"/>
      <c r="W258" s="9">
        <v>0</v>
      </c>
      <c r="X258" s="9">
        <v>0</v>
      </c>
    </row>
    <row r="259" spans="1:24" ht="12.75" customHeight="1" x14ac:dyDescent="0.2">
      <c r="A259" s="2" t="s">
        <v>600</v>
      </c>
      <c r="B259" s="2" t="s">
        <v>122</v>
      </c>
      <c r="C259" s="9">
        <v>0</v>
      </c>
      <c r="D259" s="9">
        <v>2500</v>
      </c>
      <c r="E259" s="9">
        <v>0</v>
      </c>
      <c r="F259" s="9">
        <v>0</v>
      </c>
      <c r="G259" s="9">
        <v>0</v>
      </c>
      <c r="H259" s="9">
        <v>0</v>
      </c>
      <c r="I259" s="9">
        <v>0</v>
      </c>
      <c r="J259" s="9">
        <v>0</v>
      </c>
      <c r="K259" s="9">
        <v>0</v>
      </c>
      <c r="L259" s="9">
        <v>0</v>
      </c>
      <c r="M259" s="9">
        <v>0</v>
      </c>
      <c r="N259" s="9">
        <v>0</v>
      </c>
      <c r="O259" s="9">
        <v>0</v>
      </c>
      <c r="P259" s="9">
        <v>0</v>
      </c>
      <c r="Q259" s="9">
        <v>0</v>
      </c>
      <c r="R259" s="9">
        <v>0</v>
      </c>
      <c r="S259" s="9">
        <v>0</v>
      </c>
      <c r="T259" s="9">
        <v>0</v>
      </c>
      <c r="U259" s="9">
        <v>0</v>
      </c>
      <c r="V259" s="9"/>
      <c r="W259" s="9">
        <v>2401</v>
      </c>
      <c r="X259" s="9">
        <v>0</v>
      </c>
    </row>
    <row r="260" spans="1:24" ht="12.75" customHeight="1" x14ac:dyDescent="0.2">
      <c r="A260" s="2" t="s">
        <v>583</v>
      </c>
      <c r="B260" s="2" t="s">
        <v>839</v>
      </c>
      <c r="C260" s="9">
        <v>0</v>
      </c>
      <c r="D260" s="9">
        <v>500</v>
      </c>
      <c r="E260" s="9">
        <v>0</v>
      </c>
      <c r="F260" s="9">
        <v>0</v>
      </c>
      <c r="G260" s="9">
        <v>0</v>
      </c>
      <c r="H260" s="9">
        <v>0</v>
      </c>
      <c r="I260" s="9">
        <v>30</v>
      </c>
      <c r="J260" s="9">
        <v>0</v>
      </c>
      <c r="K260" s="9">
        <v>0</v>
      </c>
      <c r="L260" s="9">
        <v>0</v>
      </c>
      <c r="M260" s="9">
        <v>0</v>
      </c>
      <c r="N260" s="9">
        <v>10000</v>
      </c>
      <c r="O260" s="9">
        <v>0</v>
      </c>
      <c r="P260" s="9">
        <v>0</v>
      </c>
      <c r="Q260" s="9">
        <v>0</v>
      </c>
      <c r="R260" s="9">
        <v>0</v>
      </c>
      <c r="S260" s="9">
        <v>0</v>
      </c>
      <c r="T260" s="9">
        <v>0</v>
      </c>
      <c r="U260" s="9">
        <v>0</v>
      </c>
      <c r="V260" s="9"/>
      <c r="W260" s="9">
        <v>647</v>
      </c>
      <c r="X260" s="9">
        <v>0</v>
      </c>
    </row>
    <row r="261" spans="1:24" ht="12.75" customHeight="1" x14ac:dyDescent="0.2">
      <c r="A261" s="2" t="s">
        <v>528</v>
      </c>
      <c r="B261" s="2" t="s">
        <v>123</v>
      </c>
      <c r="C261" s="9">
        <v>0</v>
      </c>
      <c r="D261" s="9">
        <v>0</v>
      </c>
      <c r="E261" s="9">
        <v>36</v>
      </c>
      <c r="F261" s="9">
        <v>12</v>
      </c>
      <c r="G261" s="9">
        <v>0</v>
      </c>
      <c r="H261" s="9">
        <v>0</v>
      </c>
      <c r="I261" s="9">
        <v>57</v>
      </c>
      <c r="J261" s="9">
        <v>0</v>
      </c>
      <c r="K261" s="9">
        <v>0</v>
      </c>
      <c r="L261" s="9">
        <v>878</v>
      </c>
      <c r="M261" s="9">
        <v>276536</v>
      </c>
      <c r="N261" s="9">
        <v>64000</v>
      </c>
      <c r="O261" s="9">
        <v>0</v>
      </c>
      <c r="P261" s="9">
        <v>0</v>
      </c>
      <c r="Q261" s="9">
        <v>0</v>
      </c>
      <c r="R261" s="9">
        <v>0</v>
      </c>
      <c r="S261" s="9">
        <v>0</v>
      </c>
      <c r="T261" s="9">
        <v>0</v>
      </c>
      <c r="U261" s="9">
        <v>0</v>
      </c>
      <c r="V261" s="9"/>
      <c r="W261" s="9">
        <v>0</v>
      </c>
      <c r="X261" s="9">
        <v>0</v>
      </c>
    </row>
    <row r="262" spans="1:24" ht="12.75" customHeight="1" x14ac:dyDescent="0.2">
      <c r="A262" s="2" t="s">
        <v>737</v>
      </c>
      <c r="B262" s="2" t="s">
        <v>124</v>
      </c>
      <c r="C262" s="9">
        <v>0</v>
      </c>
      <c r="D262" s="9">
        <v>1500</v>
      </c>
      <c r="E262" s="9">
        <v>0</v>
      </c>
      <c r="F262" s="9">
        <v>0</v>
      </c>
      <c r="G262" s="9">
        <v>0</v>
      </c>
      <c r="H262" s="9">
        <v>0</v>
      </c>
      <c r="I262" s="9">
        <v>1</v>
      </c>
      <c r="J262" s="9">
        <v>0</v>
      </c>
      <c r="K262" s="9">
        <v>0</v>
      </c>
      <c r="L262" s="9">
        <v>0</v>
      </c>
      <c r="M262" s="9">
        <v>91529</v>
      </c>
      <c r="N262" s="9">
        <v>52000</v>
      </c>
      <c r="O262" s="9">
        <v>0</v>
      </c>
      <c r="P262" s="9">
        <v>0</v>
      </c>
      <c r="Q262" s="9">
        <v>0</v>
      </c>
      <c r="R262" s="9">
        <v>0</v>
      </c>
      <c r="S262" s="9">
        <v>0</v>
      </c>
      <c r="T262" s="9">
        <v>0</v>
      </c>
      <c r="U262" s="9">
        <v>9000</v>
      </c>
      <c r="V262" s="9"/>
      <c r="W262" s="9">
        <v>0</v>
      </c>
      <c r="X262" s="9">
        <v>0</v>
      </c>
    </row>
    <row r="263" spans="1:24" ht="12.75" customHeight="1" x14ac:dyDescent="0.2">
      <c r="A263" s="2" t="s">
        <v>708</v>
      </c>
      <c r="B263" s="2" t="s">
        <v>125</v>
      </c>
      <c r="C263" s="9">
        <v>12</v>
      </c>
      <c r="D263" s="9">
        <v>0</v>
      </c>
      <c r="E263" s="9">
        <v>314</v>
      </c>
      <c r="F263" s="9">
        <v>0</v>
      </c>
      <c r="G263" s="9">
        <v>0</v>
      </c>
      <c r="H263" s="9">
        <v>0</v>
      </c>
      <c r="I263" s="9">
        <v>1106</v>
      </c>
      <c r="J263" s="9">
        <v>0</v>
      </c>
      <c r="K263" s="9">
        <v>0</v>
      </c>
      <c r="L263" s="9">
        <v>6983</v>
      </c>
      <c r="M263" s="9">
        <v>419847</v>
      </c>
      <c r="N263" s="9">
        <v>91503</v>
      </c>
      <c r="O263" s="9">
        <v>0</v>
      </c>
      <c r="P263" s="9">
        <v>0</v>
      </c>
      <c r="Q263" s="9">
        <v>0</v>
      </c>
      <c r="R263" s="9">
        <v>0</v>
      </c>
      <c r="S263" s="9">
        <v>0</v>
      </c>
      <c r="T263" s="9">
        <v>20</v>
      </c>
      <c r="U263" s="9">
        <v>15000</v>
      </c>
      <c r="V263" s="9"/>
      <c r="W263" s="9">
        <v>0</v>
      </c>
      <c r="X263" s="9">
        <v>0</v>
      </c>
    </row>
    <row r="264" spans="1:24" ht="12.75" customHeight="1" x14ac:dyDescent="0.2">
      <c r="A264" s="2" t="s">
        <v>685</v>
      </c>
      <c r="B264" s="2" t="s">
        <v>126</v>
      </c>
      <c r="C264" s="9">
        <v>0</v>
      </c>
      <c r="D264" s="9">
        <v>10000</v>
      </c>
      <c r="E264" s="9">
        <v>0</v>
      </c>
      <c r="F264" s="9">
        <v>0</v>
      </c>
      <c r="G264" s="9">
        <v>0</v>
      </c>
      <c r="H264" s="9">
        <v>0</v>
      </c>
      <c r="I264" s="9">
        <v>0</v>
      </c>
      <c r="J264" s="9">
        <v>0</v>
      </c>
      <c r="K264" s="9">
        <v>0</v>
      </c>
      <c r="L264" s="9">
        <v>0</v>
      </c>
      <c r="M264" s="9">
        <v>108537</v>
      </c>
      <c r="N264" s="9">
        <v>12300</v>
      </c>
      <c r="O264" s="9">
        <v>0</v>
      </c>
      <c r="P264" s="9">
        <v>0</v>
      </c>
      <c r="Q264" s="9">
        <v>0</v>
      </c>
      <c r="R264" s="9">
        <v>0</v>
      </c>
      <c r="S264" s="9">
        <v>0</v>
      </c>
      <c r="T264" s="9">
        <v>0</v>
      </c>
      <c r="U264" s="9">
        <v>5000</v>
      </c>
      <c r="V264" s="9"/>
      <c r="W264" s="9">
        <v>0</v>
      </c>
      <c r="X264" s="9">
        <v>1889</v>
      </c>
    </row>
    <row r="265" spans="1:24" ht="12.75" customHeight="1" x14ac:dyDescent="0.2">
      <c r="A265" s="2" t="s">
        <v>718</v>
      </c>
      <c r="B265" s="2" t="s">
        <v>127</v>
      </c>
      <c r="C265" s="9">
        <v>0</v>
      </c>
      <c r="D265" s="9">
        <v>0</v>
      </c>
      <c r="E265" s="9">
        <v>0</v>
      </c>
      <c r="F265" s="9">
        <v>0</v>
      </c>
      <c r="G265" s="9">
        <v>0</v>
      </c>
      <c r="H265" s="9">
        <v>0</v>
      </c>
      <c r="I265" s="9">
        <v>0</v>
      </c>
      <c r="J265" s="9">
        <v>0</v>
      </c>
      <c r="K265" s="9">
        <v>0</v>
      </c>
      <c r="L265" s="9">
        <v>0</v>
      </c>
      <c r="M265" s="9">
        <v>664931</v>
      </c>
      <c r="N265" s="9">
        <v>0</v>
      </c>
      <c r="O265" s="9">
        <v>0</v>
      </c>
      <c r="P265" s="9">
        <v>0</v>
      </c>
      <c r="Q265" s="9">
        <v>0</v>
      </c>
      <c r="R265" s="9">
        <v>0</v>
      </c>
      <c r="S265" s="9">
        <v>0</v>
      </c>
      <c r="T265" s="9">
        <v>0</v>
      </c>
      <c r="U265" s="9">
        <v>0</v>
      </c>
      <c r="V265" s="9"/>
      <c r="W265" s="9">
        <v>0</v>
      </c>
      <c r="X265" s="9">
        <v>0</v>
      </c>
    </row>
    <row r="266" spans="1:24" ht="12.75" customHeight="1" x14ac:dyDescent="0.2">
      <c r="A266" s="2" t="s">
        <v>548</v>
      </c>
      <c r="B266" s="2" t="s">
        <v>365</v>
      </c>
      <c r="C266" s="9">
        <v>0</v>
      </c>
      <c r="D266" s="9">
        <v>0</v>
      </c>
      <c r="E266" s="9">
        <v>137606</v>
      </c>
      <c r="F266" s="9">
        <v>0</v>
      </c>
      <c r="G266" s="9">
        <v>0</v>
      </c>
      <c r="H266" s="9">
        <v>0</v>
      </c>
      <c r="I266" s="9">
        <v>4932</v>
      </c>
      <c r="J266" s="9">
        <v>0</v>
      </c>
      <c r="K266" s="9">
        <v>0</v>
      </c>
      <c r="L266" s="9">
        <v>0</v>
      </c>
      <c r="M266" s="9">
        <v>555050</v>
      </c>
      <c r="N266" s="9">
        <v>0</v>
      </c>
      <c r="O266" s="9">
        <v>0</v>
      </c>
      <c r="P266" s="9">
        <v>0</v>
      </c>
      <c r="Q266" s="9">
        <v>0</v>
      </c>
      <c r="R266" s="9">
        <v>0</v>
      </c>
      <c r="S266" s="9">
        <v>0</v>
      </c>
      <c r="T266" s="9">
        <v>22</v>
      </c>
      <c r="U266" s="9">
        <v>0</v>
      </c>
      <c r="V266" s="9"/>
      <c r="W266" s="9">
        <v>3000</v>
      </c>
      <c r="X266" s="9">
        <v>0</v>
      </c>
    </row>
    <row r="267" spans="1:24" ht="12.75" customHeight="1" x14ac:dyDescent="0.2">
      <c r="A267" s="2" t="s">
        <v>797</v>
      </c>
      <c r="B267" s="2" t="s">
        <v>888</v>
      </c>
      <c r="C267" s="9">
        <v>0</v>
      </c>
      <c r="D267" s="9">
        <v>0</v>
      </c>
      <c r="E267" s="9">
        <v>0</v>
      </c>
      <c r="F267" s="9">
        <v>0</v>
      </c>
      <c r="G267" s="9">
        <v>0</v>
      </c>
      <c r="H267" s="9">
        <v>0</v>
      </c>
      <c r="I267" s="9">
        <v>0</v>
      </c>
      <c r="J267" s="9">
        <v>0</v>
      </c>
      <c r="K267" s="9">
        <v>0</v>
      </c>
      <c r="L267" s="9">
        <v>0</v>
      </c>
      <c r="M267" s="9">
        <v>8109</v>
      </c>
      <c r="N267" s="9">
        <v>0</v>
      </c>
      <c r="O267" s="9">
        <v>0</v>
      </c>
      <c r="P267" s="9">
        <v>0</v>
      </c>
      <c r="Q267" s="9">
        <v>0</v>
      </c>
      <c r="R267" s="9">
        <v>0</v>
      </c>
      <c r="S267" s="9">
        <v>0</v>
      </c>
      <c r="T267" s="9">
        <v>0</v>
      </c>
      <c r="U267" s="9">
        <v>0</v>
      </c>
      <c r="V267" s="9"/>
      <c r="W267" s="9">
        <v>1133</v>
      </c>
      <c r="X267" s="9">
        <v>0</v>
      </c>
    </row>
    <row r="268" spans="1:24" ht="12.75" customHeight="1" x14ac:dyDescent="0.2">
      <c r="A268" s="2" t="s">
        <v>760</v>
      </c>
      <c r="B268" s="2" t="s">
        <v>860</v>
      </c>
      <c r="C268" s="9">
        <v>71</v>
      </c>
      <c r="D268" s="9">
        <v>0</v>
      </c>
      <c r="E268" s="9">
        <v>0</v>
      </c>
      <c r="F268" s="9">
        <v>0</v>
      </c>
      <c r="G268" s="9">
        <v>0</v>
      </c>
      <c r="H268" s="9">
        <v>0</v>
      </c>
      <c r="I268" s="9">
        <v>0</v>
      </c>
      <c r="J268" s="9">
        <v>0</v>
      </c>
      <c r="K268" s="9">
        <v>0</v>
      </c>
      <c r="L268" s="9">
        <v>0</v>
      </c>
      <c r="M268" s="9">
        <v>25804</v>
      </c>
      <c r="N268" s="9">
        <v>0</v>
      </c>
      <c r="O268" s="9">
        <v>0</v>
      </c>
      <c r="P268" s="9">
        <v>0</v>
      </c>
      <c r="Q268" s="9">
        <v>0</v>
      </c>
      <c r="R268" s="9">
        <v>0</v>
      </c>
      <c r="S268" s="9">
        <v>0</v>
      </c>
      <c r="T268" s="9">
        <v>0</v>
      </c>
      <c r="U268" s="9">
        <v>0</v>
      </c>
      <c r="V268" s="9"/>
      <c r="W268" s="9">
        <v>50150</v>
      </c>
      <c r="X268" s="9">
        <v>0</v>
      </c>
    </row>
    <row r="269" spans="1:24" ht="12.75" customHeight="1" x14ac:dyDescent="0.2">
      <c r="A269" s="2" t="s">
        <v>553</v>
      </c>
      <c r="B269" s="2" t="s">
        <v>128</v>
      </c>
      <c r="C269" s="9">
        <v>0</v>
      </c>
      <c r="D269" s="9">
        <v>1000</v>
      </c>
      <c r="E269" s="9">
        <v>0</v>
      </c>
      <c r="F269" s="9">
        <v>0</v>
      </c>
      <c r="G269" s="9">
        <v>0</v>
      </c>
      <c r="H269" s="9">
        <v>0</v>
      </c>
      <c r="I269" s="9">
        <v>0</v>
      </c>
      <c r="J269" s="9">
        <v>0</v>
      </c>
      <c r="K269" s="9">
        <v>0</v>
      </c>
      <c r="L269" s="9">
        <v>0</v>
      </c>
      <c r="M269" s="9">
        <v>39215</v>
      </c>
      <c r="N269" s="9">
        <v>0</v>
      </c>
      <c r="O269" s="9">
        <v>0</v>
      </c>
      <c r="P269" s="9">
        <v>0</v>
      </c>
      <c r="Q269" s="9">
        <v>0</v>
      </c>
      <c r="R269" s="9">
        <v>0</v>
      </c>
      <c r="S269" s="9">
        <v>0</v>
      </c>
      <c r="T269" s="9">
        <v>0</v>
      </c>
      <c r="U269" s="9">
        <v>0</v>
      </c>
      <c r="V269" s="9"/>
      <c r="W269" s="9">
        <v>0</v>
      </c>
      <c r="X269" s="9">
        <v>0</v>
      </c>
    </row>
    <row r="270" spans="1:24" ht="12.75" customHeight="1" x14ac:dyDescent="0.2">
      <c r="A270" s="2" t="s">
        <v>995</v>
      </c>
      <c r="B270" s="2" t="s">
        <v>996</v>
      </c>
      <c r="C270" s="9">
        <v>0</v>
      </c>
      <c r="D270" s="9">
        <v>0</v>
      </c>
      <c r="E270" s="9">
        <v>0</v>
      </c>
      <c r="F270" s="9">
        <v>0</v>
      </c>
      <c r="G270" s="9">
        <v>0</v>
      </c>
      <c r="H270" s="9">
        <v>0</v>
      </c>
      <c r="I270" s="9">
        <v>0</v>
      </c>
      <c r="J270" s="9">
        <v>0</v>
      </c>
      <c r="K270" s="9">
        <v>0</v>
      </c>
      <c r="L270" s="9">
        <v>0</v>
      </c>
      <c r="M270" s="9">
        <v>8759</v>
      </c>
      <c r="N270" s="9">
        <v>0</v>
      </c>
      <c r="O270" s="9">
        <v>0</v>
      </c>
      <c r="P270" s="9">
        <v>0</v>
      </c>
      <c r="Q270" s="9">
        <v>0</v>
      </c>
      <c r="R270" s="9">
        <v>0</v>
      </c>
      <c r="S270" s="9">
        <v>0</v>
      </c>
      <c r="T270" s="9">
        <v>0</v>
      </c>
      <c r="U270" s="9">
        <v>0</v>
      </c>
      <c r="V270" s="9"/>
      <c r="W270" s="9">
        <v>0</v>
      </c>
      <c r="X270" s="9">
        <v>0</v>
      </c>
    </row>
    <row r="271" spans="1:24" ht="12.75" customHeight="1" x14ac:dyDescent="0.2">
      <c r="A271" s="2" t="s">
        <v>709</v>
      </c>
      <c r="B271" s="2" t="s">
        <v>129</v>
      </c>
      <c r="C271" s="9">
        <v>9800</v>
      </c>
      <c r="D271" s="9">
        <v>19000</v>
      </c>
      <c r="E271" s="9">
        <v>0</v>
      </c>
      <c r="F271" s="9">
        <v>3929</v>
      </c>
      <c r="G271" s="9">
        <v>0</v>
      </c>
      <c r="H271" s="9">
        <v>0</v>
      </c>
      <c r="I271" s="9">
        <v>0</v>
      </c>
      <c r="J271" s="9">
        <v>0</v>
      </c>
      <c r="K271" s="9">
        <v>0</v>
      </c>
      <c r="L271" s="9">
        <v>2</v>
      </c>
      <c r="M271" s="9">
        <v>856830</v>
      </c>
      <c r="N271" s="9">
        <v>380000</v>
      </c>
      <c r="O271" s="9">
        <v>0</v>
      </c>
      <c r="P271" s="9">
        <v>0</v>
      </c>
      <c r="Q271" s="9">
        <v>0</v>
      </c>
      <c r="R271" s="9">
        <v>0</v>
      </c>
      <c r="S271" s="9">
        <v>0</v>
      </c>
      <c r="T271" s="9">
        <v>0</v>
      </c>
      <c r="U271" s="9">
        <v>55000</v>
      </c>
      <c r="V271" s="9"/>
      <c r="W271" s="9">
        <v>1500</v>
      </c>
      <c r="X271" s="9">
        <v>0</v>
      </c>
    </row>
    <row r="272" spans="1:24" ht="12.75" customHeight="1" x14ac:dyDescent="0.2">
      <c r="A272" s="2" t="s">
        <v>561</v>
      </c>
      <c r="B272" s="2" t="s">
        <v>338</v>
      </c>
      <c r="C272" s="9">
        <v>0</v>
      </c>
      <c r="D272" s="9">
        <v>0</v>
      </c>
      <c r="E272" s="9">
        <v>0</v>
      </c>
      <c r="F272" s="9">
        <v>0</v>
      </c>
      <c r="G272" s="9">
        <v>0</v>
      </c>
      <c r="H272" s="9">
        <v>0</v>
      </c>
      <c r="I272" s="9">
        <v>160</v>
      </c>
      <c r="J272" s="9">
        <v>0</v>
      </c>
      <c r="K272" s="9">
        <v>0</v>
      </c>
      <c r="L272" s="9">
        <v>8568</v>
      </c>
      <c r="M272" s="9">
        <v>171731</v>
      </c>
      <c r="N272" s="9">
        <v>96300</v>
      </c>
      <c r="O272" s="9">
        <v>0</v>
      </c>
      <c r="P272" s="9">
        <v>0</v>
      </c>
      <c r="Q272" s="9">
        <v>0</v>
      </c>
      <c r="R272" s="9">
        <v>0</v>
      </c>
      <c r="S272" s="9">
        <v>0</v>
      </c>
      <c r="T272" s="9">
        <v>0</v>
      </c>
      <c r="U272" s="9">
        <v>0</v>
      </c>
      <c r="V272" s="9"/>
      <c r="W272" s="9">
        <v>0</v>
      </c>
      <c r="X272" s="9">
        <v>0</v>
      </c>
    </row>
    <row r="273" spans="1:24" ht="12.75" customHeight="1" x14ac:dyDescent="0.2">
      <c r="A273" s="2" t="s">
        <v>563</v>
      </c>
      <c r="B273" s="2" t="s">
        <v>339</v>
      </c>
      <c r="C273" s="9">
        <v>0</v>
      </c>
      <c r="D273" s="9">
        <v>13500</v>
      </c>
      <c r="E273" s="9">
        <v>0</v>
      </c>
      <c r="F273" s="9">
        <v>0</v>
      </c>
      <c r="G273" s="9">
        <v>0</v>
      </c>
      <c r="H273" s="9">
        <v>0</v>
      </c>
      <c r="I273" s="9">
        <v>0</v>
      </c>
      <c r="J273" s="9">
        <v>0</v>
      </c>
      <c r="K273" s="9">
        <v>0</v>
      </c>
      <c r="L273" s="9">
        <v>0</v>
      </c>
      <c r="M273" s="9">
        <v>217476</v>
      </c>
      <c r="N273" s="9">
        <v>105500</v>
      </c>
      <c r="O273" s="9">
        <v>0</v>
      </c>
      <c r="P273" s="9">
        <v>0</v>
      </c>
      <c r="Q273" s="9">
        <v>0</v>
      </c>
      <c r="R273" s="9">
        <v>0</v>
      </c>
      <c r="S273" s="9">
        <v>0</v>
      </c>
      <c r="T273" s="9">
        <v>0</v>
      </c>
      <c r="U273" s="9">
        <v>0</v>
      </c>
      <c r="V273" s="9"/>
      <c r="W273" s="9">
        <v>0</v>
      </c>
      <c r="X273" s="9">
        <v>0</v>
      </c>
    </row>
    <row r="274" spans="1:24" ht="12.75" customHeight="1" x14ac:dyDescent="0.2">
      <c r="A274" s="2" t="s">
        <v>798</v>
      </c>
      <c r="B274" s="2" t="s">
        <v>889</v>
      </c>
      <c r="C274" s="9">
        <v>0</v>
      </c>
      <c r="D274" s="9">
        <v>0</v>
      </c>
      <c r="E274" s="9">
        <v>0</v>
      </c>
      <c r="F274" s="9">
        <v>0</v>
      </c>
      <c r="G274" s="9">
        <v>0</v>
      </c>
      <c r="H274" s="9">
        <v>0</v>
      </c>
      <c r="I274" s="9">
        <v>0</v>
      </c>
      <c r="J274" s="9">
        <v>0</v>
      </c>
      <c r="K274" s="9">
        <v>0</v>
      </c>
      <c r="L274" s="9">
        <v>0</v>
      </c>
      <c r="M274" s="9">
        <v>5728</v>
      </c>
      <c r="N274" s="9">
        <v>2094</v>
      </c>
      <c r="O274" s="9">
        <v>0</v>
      </c>
      <c r="P274" s="9">
        <v>0</v>
      </c>
      <c r="Q274" s="9">
        <v>0</v>
      </c>
      <c r="R274" s="9">
        <v>0</v>
      </c>
      <c r="S274" s="9">
        <v>0</v>
      </c>
      <c r="T274" s="9">
        <v>0</v>
      </c>
      <c r="U274" s="9">
        <v>0</v>
      </c>
      <c r="V274" s="9"/>
      <c r="W274" s="9">
        <v>0</v>
      </c>
      <c r="X274" s="9">
        <v>0</v>
      </c>
    </row>
    <row r="275" spans="1:24" ht="12.75" customHeight="1" x14ac:dyDescent="0.2">
      <c r="A275" s="2" t="s">
        <v>761</v>
      </c>
      <c r="B275" s="2" t="s">
        <v>340</v>
      </c>
      <c r="C275" s="9">
        <v>0</v>
      </c>
      <c r="D275" s="9">
        <v>0</v>
      </c>
      <c r="E275" s="9">
        <v>0</v>
      </c>
      <c r="F275" s="9">
        <v>0</v>
      </c>
      <c r="G275" s="9">
        <v>0</v>
      </c>
      <c r="H275" s="9">
        <v>0</v>
      </c>
      <c r="I275" s="9">
        <v>0</v>
      </c>
      <c r="J275" s="9">
        <v>0</v>
      </c>
      <c r="K275" s="9">
        <v>0</v>
      </c>
      <c r="L275" s="9">
        <v>0</v>
      </c>
      <c r="M275" s="9">
        <v>12656</v>
      </c>
      <c r="N275" s="9">
        <v>0</v>
      </c>
      <c r="O275" s="9">
        <v>0</v>
      </c>
      <c r="P275" s="9">
        <v>0</v>
      </c>
      <c r="Q275" s="9">
        <v>0</v>
      </c>
      <c r="R275" s="9">
        <v>0</v>
      </c>
      <c r="S275" s="9">
        <v>0</v>
      </c>
      <c r="T275" s="9">
        <v>0</v>
      </c>
      <c r="U275" s="9">
        <v>0</v>
      </c>
      <c r="V275" s="9"/>
      <c r="W275" s="9">
        <v>40211</v>
      </c>
      <c r="X275" s="9">
        <v>0</v>
      </c>
    </row>
    <row r="276" spans="1:24" ht="12.75" customHeight="1" x14ac:dyDescent="0.2">
      <c r="A276" s="2" t="s">
        <v>469</v>
      </c>
      <c r="B276" s="2" t="s">
        <v>130</v>
      </c>
      <c r="C276" s="9">
        <v>0</v>
      </c>
      <c r="D276" s="9">
        <v>0</v>
      </c>
      <c r="E276" s="9">
        <v>0</v>
      </c>
      <c r="F276" s="9">
        <v>0</v>
      </c>
      <c r="G276" s="9">
        <v>0</v>
      </c>
      <c r="H276" s="9">
        <v>0</v>
      </c>
      <c r="I276" s="9">
        <v>0</v>
      </c>
      <c r="J276" s="9">
        <v>0</v>
      </c>
      <c r="K276" s="9">
        <v>0</v>
      </c>
      <c r="L276" s="9">
        <v>0</v>
      </c>
      <c r="M276" s="9">
        <v>0</v>
      </c>
      <c r="N276" s="9">
        <v>0</v>
      </c>
      <c r="O276" s="9">
        <v>0</v>
      </c>
      <c r="P276" s="9">
        <v>0</v>
      </c>
      <c r="Q276" s="9">
        <v>0</v>
      </c>
      <c r="R276" s="9">
        <v>0</v>
      </c>
      <c r="S276" s="9">
        <v>0</v>
      </c>
      <c r="T276" s="9">
        <v>0</v>
      </c>
      <c r="U276" s="9">
        <v>0</v>
      </c>
      <c r="V276" s="9"/>
      <c r="W276" s="9">
        <v>0</v>
      </c>
      <c r="X276" s="9">
        <v>246</v>
      </c>
    </row>
    <row r="277" spans="1:24" ht="12.75" customHeight="1" x14ac:dyDescent="0.2">
      <c r="A277" s="2" t="s">
        <v>719</v>
      </c>
      <c r="B277" s="2" t="s">
        <v>131</v>
      </c>
      <c r="C277" s="9">
        <v>0</v>
      </c>
      <c r="D277" s="9">
        <v>0</v>
      </c>
      <c r="E277" s="9">
        <v>0</v>
      </c>
      <c r="F277" s="9">
        <v>0</v>
      </c>
      <c r="G277" s="9">
        <v>0</v>
      </c>
      <c r="H277" s="9">
        <v>0</v>
      </c>
      <c r="I277" s="9">
        <v>0</v>
      </c>
      <c r="J277" s="9">
        <v>0</v>
      </c>
      <c r="K277" s="9">
        <v>0</v>
      </c>
      <c r="L277" s="9">
        <v>0</v>
      </c>
      <c r="M277" s="9">
        <v>243532</v>
      </c>
      <c r="N277" s="9">
        <v>117500</v>
      </c>
      <c r="O277" s="9">
        <v>0</v>
      </c>
      <c r="P277" s="9">
        <v>0</v>
      </c>
      <c r="Q277" s="9">
        <v>0</v>
      </c>
      <c r="R277" s="9">
        <v>0</v>
      </c>
      <c r="S277" s="9">
        <v>0</v>
      </c>
      <c r="T277" s="9">
        <v>0</v>
      </c>
      <c r="U277" s="9">
        <v>0</v>
      </c>
      <c r="V277" s="9"/>
      <c r="W277" s="9">
        <v>0</v>
      </c>
      <c r="X277" s="9">
        <v>0</v>
      </c>
    </row>
    <row r="278" spans="1:24" ht="12.75" customHeight="1" x14ac:dyDescent="0.2">
      <c r="A278" s="2" t="s">
        <v>632</v>
      </c>
      <c r="B278" s="2" t="s">
        <v>132</v>
      </c>
      <c r="C278" s="9">
        <v>0</v>
      </c>
      <c r="D278" s="9">
        <v>0</v>
      </c>
      <c r="E278" s="9">
        <v>0</v>
      </c>
      <c r="F278" s="9">
        <v>0</v>
      </c>
      <c r="G278" s="9">
        <v>0</v>
      </c>
      <c r="H278" s="9">
        <v>0</v>
      </c>
      <c r="I278" s="9">
        <v>0</v>
      </c>
      <c r="J278" s="9">
        <v>0</v>
      </c>
      <c r="K278" s="9">
        <v>0</v>
      </c>
      <c r="L278" s="9">
        <v>0</v>
      </c>
      <c r="M278" s="9">
        <v>0</v>
      </c>
      <c r="N278" s="9">
        <v>0</v>
      </c>
      <c r="O278" s="9">
        <v>0</v>
      </c>
      <c r="P278" s="9">
        <v>0</v>
      </c>
      <c r="Q278" s="9">
        <v>0</v>
      </c>
      <c r="R278" s="9">
        <v>0</v>
      </c>
      <c r="S278" s="9">
        <v>0</v>
      </c>
      <c r="T278" s="9">
        <v>0</v>
      </c>
      <c r="U278" s="9">
        <v>0</v>
      </c>
      <c r="V278" s="9"/>
      <c r="W278" s="9">
        <v>0</v>
      </c>
      <c r="X278" s="9">
        <v>0</v>
      </c>
    </row>
    <row r="279" spans="1:24" ht="12.75" customHeight="1" x14ac:dyDescent="0.2">
      <c r="A279" s="2" t="s">
        <v>997</v>
      </c>
      <c r="B279" s="2" t="s">
        <v>998</v>
      </c>
      <c r="C279" s="9">
        <v>0</v>
      </c>
      <c r="D279" s="9">
        <v>0</v>
      </c>
      <c r="E279" s="9">
        <v>0</v>
      </c>
      <c r="F279" s="9">
        <v>0</v>
      </c>
      <c r="G279" s="9">
        <v>0</v>
      </c>
      <c r="H279" s="9">
        <v>0</v>
      </c>
      <c r="I279" s="9">
        <v>0</v>
      </c>
      <c r="J279" s="9">
        <v>0</v>
      </c>
      <c r="K279" s="9">
        <v>0</v>
      </c>
      <c r="L279" s="9">
        <v>0</v>
      </c>
      <c r="M279" s="9">
        <v>10007</v>
      </c>
      <c r="N279" s="9">
        <v>0</v>
      </c>
      <c r="O279" s="9">
        <v>0</v>
      </c>
      <c r="P279" s="9">
        <v>0</v>
      </c>
      <c r="Q279" s="9">
        <v>0</v>
      </c>
      <c r="R279" s="9">
        <v>0</v>
      </c>
      <c r="S279" s="9">
        <v>0</v>
      </c>
      <c r="T279" s="9">
        <v>0</v>
      </c>
      <c r="U279" s="9">
        <v>0</v>
      </c>
      <c r="V279" s="9"/>
      <c r="W279" s="9">
        <v>0</v>
      </c>
      <c r="X279" s="9">
        <v>0</v>
      </c>
    </row>
    <row r="280" spans="1:24" ht="12.75" customHeight="1" x14ac:dyDescent="0.2">
      <c r="A280" s="2" t="s">
        <v>574</v>
      </c>
      <c r="B280" s="2" t="s">
        <v>133</v>
      </c>
      <c r="C280" s="9">
        <v>0</v>
      </c>
      <c r="D280" s="9">
        <v>0</v>
      </c>
      <c r="E280" s="9">
        <v>0</v>
      </c>
      <c r="F280" s="9">
        <v>0</v>
      </c>
      <c r="G280" s="9">
        <v>0</v>
      </c>
      <c r="H280" s="9">
        <v>0</v>
      </c>
      <c r="I280" s="9">
        <v>0</v>
      </c>
      <c r="J280" s="9">
        <v>0</v>
      </c>
      <c r="K280" s="9">
        <v>0</v>
      </c>
      <c r="L280" s="9">
        <v>561</v>
      </c>
      <c r="M280" s="9">
        <v>21362</v>
      </c>
      <c r="N280" s="9">
        <v>14500</v>
      </c>
      <c r="O280" s="9">
        <v>0</v>
      </c>
      <c r="P280" s="9">
        <v>0</v>
      </c>
      <c r="Q280" s="9">
        <v>0</v>
      </c>
      <c r="R280" s="9">
        <v>0</v>
      </c>
      <c r="S280" s="9">
        <v>0</v>
      </c>
      <c r="T280" s="9">
        <v>0</v>
      </c>
      <c r="U280" s="9">
        <v>1500</v>
      </c>
      <c r="V280" s="9"/>
      <c r="W280" s="9">
        <v>0</v>
      </c>
      <c r="X280" s="9">
        <v>0</v>
      </c>
    </row>
    <row r="281" spans="1:24" ht="12.75" customHeight="1" x14ac:dyDescent="0.2">
      <c r="A281" s="2" t="s">
        <v>571</v>
      </c>
      <c r="B281" s="2" t="s">
        <v>341</v>
      </c>
      <c r="C281" s="9">
        <v>6</v>
      </c>
      <c r="D281" s="9">
        <v>0</v>
      </c>
      <c r="E281" s="9">
        <v>9599</v>
      </c>
      <c r="F281" s="9">
        <v>0</v>
      </c>
      <c r="G281" s="9">
        <v>0</v>
      </c>
      <c r="H281" s="9">
        <v>0</v>
      </c>
      <c r="I281" s="9">
        <v>0</v>
      </c>
      <c r="J281" s="9">
        <v>0</v>
      </c>
      <c r="K281" s="9">
        <v>0</v>
      </c>
      <c r="L281" s="9">
        <v>0</v>
      </c>
      <c r="M281" s="9">
        <v>343624</v>
      </c>
      <c r="N281" s="9">
        <v>0</v>
      </c>
      <c r="O281" s="9">
        <v>0</v>
      </c>
      <c r="P281" s="9">
        <v>0</v>
      </c>
      <c r="Q281" s="9">
        <v>0</v>
      </c>
      <c r="R281" s="9">
        <v>0</v>
      </c>
      <c r="S281" s="9">
        <v>0</v>
      </c>
      <c r="T281" s="9">
        <v>0</v>
      </c>
      <c r="U281" s="9">
        <v>0</v>
      </c>
      <c r="V281" s="9"/>
      <c r="W281" s="9">
        <v>0</v>
      </c>
      <c r="X281" s="9">
        <v>0</v>
      </c>
    </row>
    <row r="282" spans="1:24" ht="12.75" customHeight="1" x14ac:dyDescent="0.2">
      <c r="A282" s="2" t="s">
        <v>762</v>
      </c>
      <c r="B282" s="2" t="s">
        <v>861</v>
      </c>
      <c r="C282" s="9">
        <v>0</v>
      </c>
      <c r="D282" s="9">
        <v>0</v>
      </c>
      <c r="E282" s="9">
        <v>0</v>
      </c>
      <c r="F282" s="9">
        <v>0</v>
      </c>
      <c r="G282" s="9">
        <v>0</v>
      </c>
      <c r="H282" s="9">
        <v>0</v>
      </c>
      <c r="I282" s="9">
        <v>0</v>
      </c>
      <c r="J282" s="9">
        <v>0</v>
      </c>
      <c r="K282" s="9">
        <v>0</v>
      </c>
      <c r="L282" s="9">
        <v>0</v>
      </c>
      <c r="M282" s="9">
        <v>17326</v>
      </c>
      <c r="N282" s="9">
        <v>0</v>
      </c>
      <c r="O282" s="9">
        <v>0</v>
      </c>
      <c r="P282" s="9">
        <v>0</v>
      </c>
      <c r="Q282" s="9">
        <v>0</v>
      </c>
      <c r="R282" s="9">
        <v>0</v>
      </c>
      <c r="S282" s="9">
        <v>0</v>
      </c>
      <c r="T282" s="9">
        <v>0</v>
      </c>
      <c r="U282" s="9">
        <v>0</v>
      </c>
      <c r="V282" s="9"/>
      <c r="W282" s="9">
        <v>0</v>
      </c>
      <c r="X282" s="9">
        <v>0</v>
      </c>
    </row>
    <row r="283" spans="1:24" ht="12.75" customHeight="1" x14ac:dyDescent="0.2">
      <c r="A283" s="2" t="s">
        <v>999</v>
      </c>
      <c r="B283" s="2" t="s">
        <v>1000</v>
      </c>
      <c r="C283" s="9">
        <v>0</v>
      </c>
      <c r="D283" s="9">
        <v>0</v>
      </c>
      <c r="E283" s="9">
        <v>0</v>
      </c>
      <c r="F283" s="9">
        <v>0</v>
      </c>
      <c r="G283" s="9">
        <v>0</v>
      </c>
      <c r="H283" s="9">
        <v>0</v>
      </c>
      <c r="I283" s="9">
        <v>0</v>
      </c>
      <c r="J283" s="9">
        <v>0</v>
      </c>
      <c r="K283" s="9">
        <v>0</v>
      </c>
      <c r="L283" s="9">
        <v>0</v>
      </c>
      <c r="M283" s="9">
        <v>19973</v>
      </c>
      <c r="N283" s="9">
        <v>0</v>
      </c>
      <c r="O283" s="9">
        <v>0</v>
      </c>
      <c r="P283" s="9">
        <v>0</v>
      </c>
      <c r="Q283" s="9">
        <v>0</v>
      </c>
      <c r="R283" s="9">
        <v>0</v>
      </c>
      <c r="S283" s="9">
        <v>0</v>
      </c>
      <c r="T283" s="9">
        <v>0</v>
      </c>
      <c r="U283" s="9">
        <v>0</v>
      </c>
      <c r="V283" s="9"/>
      <c r="W283" s="9">
        <v>0</v>
      </c>
      <c r="X283" s="9">
        <v>0</v>
      </c>
    </row>
    <row r="284" spans="1:24" ht="12.75" customHeight="1" x14ac:dyDescent="0.2">
      <c r="A284" s="2" t="s">
        <v>686</v>
      </c>
      <c r="B284" s="2" t="s">
        <v>134</v>
      </c>
      <c r="C284" s="9">
        <v>0</v>
      </c>
      <c r="D284" s="9">
        <v>0</v>
      </c>
      <c r="E284" s="9">
        <v>0</v>
      </c>
      <c r="F284" s="9">
        <v>0</v>
      </c>
      <c r="G284" s="9">
        <v>0</v>
      </c>
      <c r="H284" s="9">
        <v>0</v>
      </c>
      <c r="I284" s="9">
        <v>0</v>
      </c>
      <c r="J284" s="9">
        <v>0</v>
      </c>
      <c r="K284" s="9">
        <v>0</v>
      </c>
      <c r="L284" s="9">
        <v>7884</v>
      </c>
      <c r="M284" s="9">
        <v>130000</v>
      </c>
      <c r="N284" s="9">
        <v>200000</v>
      </c>
      <c r="O284" s="9">
        <v>0</v>
      </c>
      <c r="P284" s="9">
        <v>0</v>
      </c>
      <c r="Q284" s="9">
        <v>0</v>
      </c>
      <c r="R284" s="9">
        <v>0</v>
      </c>
      <c r="S284" s="9">
        <v>0</v>
      </c>
      <c r="T284" s="9">
        <v>0</v>
      </c>
      <c r="U284" s="9">
        <v>0</v>
      </c>
      <c r="V284" s="9"/>
      <c r="W284" s="9">
        <v>0</v>
      </c>
      <c r="X284" s="9">
        <v>0</v>
      </c>
    </row>
    <row r="285" spans="1:24" ht="12.75" customHeight="1" x14ac:dyDescent="0.2">
      <c r="A285" s="2" t="s">
        <v>746</v>
      </c>
      <c r="B285" s="2" t="s">
        <v>342</v>
      </c>
      <c r="C285" s="9">
        <v>0</v>
      </c>
      <c r="D285" s="9">
        <v>0</v>
      </c>
      <c r="E285" s="9">
        <v>0</v>
      </c>
      <c r="F285" s="9">
        <v>0</v>
      </c>
      <c r="G285" s="9">
        <v>0</v>
      </c>
      <c r="H285" s="9">
        <v>0</v>
      </c>
      <c r="I285" s="9">
        <v>0</v>
      </c>
      <c r="J285" s="9">
        <v>0</v>
      </c>
      <c r="K285" s="9">
        <v>0</v>
      </c>
      <c r="L285" s="9">
        <v>0</v>
      </c>
      <c r="M285" s="9">
        <v>389000</v>
      </c>
      <c r="N285" s="9">
        <v>0</v>
      </c>
      <c r="O285" s="9">
        <v>0</v>
      </c>
      <c r="P285" s="9">
        <v>0</v>
      </c>
      <c r="Q285" s="9">
        <v>0</v>
      </c>
      <c r="R285" s="9">
        <v>0</v>
      </c>
      <c r="S285" s="9">
        <v>0</v>
      </c>
      <c r="T285" s="9">
        <v>0</v>
      </c>
      <c r="U285" s="9">
        <v>0</v>
      </c>
      <c r="V285" s="9"/>
      <c r="W285" s="9">
        <v>0</v>
      </c>
      <c r="X285" s="9">
        <v>0</v>
      </c>
    </row>
    <row r="286" spans="1:24" ht="12.75" customHeight="1" x14ac:dyDescent="0.2">
      <c r="A286" s="2" t="s">
        <v>808</v>
      </c>
      <c r="B286" s="2" t="s">
        <v>343</v>
      </c>
      <c r="C286" s="9">
        <v>0</v>
      </c>
      <c r="D286" s="9">
        <v>0</v>
      </c>
      <c r="E286" s="9">
        <v>0</v>
      </c>
      <c r="F286" s="9">
        <v>0</v>
      </c>
      <c r="G286" s="9">
        <v>0</v>
      </c>
      <c r="H286" s="9">
        <v>0</v>
      </c>
      <c r="I286" s="9">
        <v>0</v>
      </c>
      <c r="J286" s="9">
        <v>0</v>
      </c>
      <c r="K286" s="9">
        <v>0</v>
      </c>
      <c r="L286" s="9">
        <v>0</v>
      </c>
      <c r="M286" s="9">
        <v>108424</v>
      </c>
      <c r="N286" s="9">
        <v>0</v>
      </c>
      <c r="O286" s="9">
        <v>0</v>
      </c>
      <c r="P286" s="9">
        <v>0</v>
      </c>
      <c r="Q286" s="9">
        <v>0</v>
      </c>
      <c r="R286" s="9">
        <v>0</v>
      </c>
      <c r="S286" s="9">
        <v>0</v>
      </c>
      <c r="T286" s="9">
        <v>0</v>
      </c>
      <c r="U286" s="9">
        <v>0</v>
      </c>
      <c r="V286" s="9"/>
      <c r="W286" s="9">
        <v>0</v>
      </c>
      <c r="X286" s="9">
        <v>0</v>
      </c>
    </row>
    <row r="287" spans="1:24" ht="12.75" customHeight="1" x14ac:dyDescent="0.2">
      <c r="A287" s="2" t="s">
        <v>395</v>
      </c>
      <c r="B287" s="2" t="s">
        <v>135</v>
      </c>
      <c r="C287" s="9">
        <v>0</v>
      </c>
      <c r="D287" s="9">
        <v>0</v>
      </c>
      <c r="E287" s="9">
        <v>0</v>
      </c>
      <c r="F287" s="9">
        <v>0</v>
      </c>
      <c r="G287" s="9">
        <v>0</v>
      </c>
      <c r="H287" s="9">
        <v>0</v>
      </c>
      <c r="I287" s="9">
        <v>0</v>
      </c>
      <c r="J287" s="9">
        <v>0</v>
      </c>
      <c r="K287" s="9">
        <v>0</v>
      </c>
      <c r="L287" s="9">
        <v>0</v>
      </c>
      <c r="M287" s="9">
        <v>114079</v>
      </c>
      <c r="N287" s="9">
        <v>30000</v>
      </c>
      <c r="O287" s="9">
        <v>0</v>
      </c>
      <c r="P287" s="9">
        <v>0</v>
      </c>
      <c r="Q287" s="9">
        <v>0</v>
      </c>
      <c r="R287" s="9">
        <v>0</v>
      </c>
      <c r="S287" s="9">
        <v>0</v>
      </c>
      <c r="T287" s="9">
        <v>0</v>
      </c>
      <c r="U287" s="9">
        <v>18600</v>
      </c>
      <c r="V287" s="9"/>
      <c r="W287" s="9">
        <v>223</v>
      </c>
      <c r="X287" s="9">
        <v>0</v>
      </c>
    </row>
    <row r="288" spans="1:24" ht="12.75" customHeight="1" x14ac:dyDescent="0.2">
      <c r="A288" s="2" t="s">
        <v>1093</v>
      </c>
      <c r="B288" s="2" t="s">
        <v>1094</v>
      </c>
      <c r="C288" s="9">
        <v>0</v>
      </c>
      <c r="D288" s="9">
        <v>0</v>
      </c>
      <c r="E288" s="9">
        <v>0</v>
      </c>
      <c r="F288" s="9">
        <v>0</v>
      </c>
      <c r="G288" s="9">
        <v>0</v>
      </c>
      <c r="H288" s="9">
        <v>0</v>
      </c>
      <c r="I288" s="9">
        <v>0</v>
      </c>
      <c r="J288" s="9">
        <v>0</v>
      </c>
      <c r="K288" s="9">
        <v>0</v>
      </c>
      <c r="L288" s="9">
        <v>0</v>
      </c>
      <c r="M288" s="9">
        <v>0</v>
      </c>
      <c r="N288" s="9">
        <v>0</v>
      </c>
      <c r="O288" s="9">
        <v>0</v>
      </c>
      <c r="P288" s="9">
        <v>0</v>
      </c>
      <c r="Q288" s="9">
        <v>0</v>
      </c>
      <c r="R288" s="9">
        <v>0</v>
      </c>
      <c r="S288" s="9">
        <v>0</v>
      </c>
      <c r="T288" s="9">
        <v>0</v>
      </c>
      <c r="U288" s="9">
        <v>0</v>
      </c>
      <c r="V288" s="9"/>
      <c r="W288" s="9">
        <v>3000</v>
      </c>
      <c r="X288" s="9">
        <v>173</v>
      </c>
    </row>
    <row r="289" spans="1:24" ht="12.75" customHeight="1" x14ac:dyDescent="0.2">
      <c r="A289" s="2" t="s">
        <v>1001</v>
      </c>
      <c r="B289" s="2" t="s">
        <v>1002</v>
      </c>
      <c r="C289" s="9">
        <v>0</v>
      </c>
      <c r="D289" s="9">
        <v>0</v>
      </c>
      <c r="E289" s="9">
        <v>0</v>
      </c>
      <c r="F289" s="9">
        <v>0</v>
      </c>
      <c r="G289" s="9">
        <v>0</v>
      </c>
      <c r="H289" s="9">
        <v>0</v>
      </c>
      <c r="I289" s="9">
        <v>0</v>
      </c>
      <c r="J289" s="9">
        <v>0</v>
      </c>
      <c r="K289" s="9">
        <v>0</v>
      </c>
      <c r="L289" s="9">
        <v>0</v>
      </c>
      <c r="M289" s="9">
        <v>0</v>
      </c>
      <c r="N289" s="9">
        <v>0</v>
      </c>
      <c r="O289" s="9">
        <v>0</v>
      </c>
      <c r="P289" s="9">
        <v>0</v>
      </c>
      <c r="Q289" s="9">
        <v>0</v>
      </c>
      <c r="R289" s="9">
        <v>0</v>
      </c>
      <c r="S289" s="9">
        <v>0</v>
      </c>
      <c r="T289" s="9">
        <v>0</v>
      </c>
      <c r="U289" s="9">
        <v>0</v>
      </c>
      <c r="V289" s="9"/>
      <c r="W289" s="9">
        <v>0</v>
      </c>
      <c r="X289" s="9">
        <v>0</v>
      </c>
    </row>
    <row r="290" spans="1:24" ht="12.75" customHeight="1" x14ac:dyDescent="0.2">
      <c r="A290" s="2" t="s">
        <v>539</v>
      </c>
      <c r="B290" s="2" t="s">
        <v>136</v>
      </c>
      <c r="C290" s="9">
        <v>0</v>
      </c>
      <c r="D290" s="9">
        <v>0</v>
      </c>
      <c r="E290" s="9">
        <v>0</v>
      </c>
      <c r="F290" s="9">
        <v>0</v>
      </c>
      <c r="G290" s="9">
        <v>0</v>
      </c>
      <c r="H290" s="9">
        <v>0</v>
      </c>
      <c r="I290" s="9">
        <v>0</v>
      </c>
      <c r="J290" s="9">
        <v>0</v>
      </c>
      <c r="K290" s="9">
        <v>0</v>
      </c>
      <c r="L290" s="9">
        <v>0</v>
      </c>
      <c r="M290" s="9">
        <v>0</v>
      </c>
      <c r="N290" s="9">
        <v>0</v>
      </c>
      <c r="O290" s="9">
        <v>0</v>
      </c>
      <c r="P290" s="9">
        <v>0</v>
      </c>
      <c r="Q290" s="9">
        <v>0</v>
      </c>
      <c r="R290" s="9">
        <v>0</v>
      </c>
      <c r="S290" s="9">
        <v>0</v>
      </c>
      <c r="T290" s="9">
        <v>0</v>
      </c>
      <c r="U290" s="9">
        <v>0</v>
      </c>
      <c r="V290" s="9"/>
      <c r="W290" s="9">
        <v>0</v>
      </c>
      <c r="X290" s="9">
        <v>0</v>
      </c>
    </row>
    <row r="291" spans="1:24" ht="12.75" customHeight="1" x14ac:dyDescent="0.2">
      <c r="A291" s="2" t="s">
        <v>483</v>
      </c>
      <c r="B291" s="2" t="s">
        <v>137</v>
      </c>
      <c r="C291" s="9">
        <v>0</v>
      </c>
      <c r="D291" s="9">
        <v>0</v>
      </c>
      <c r="E291" s="9">
        <v>0</v>
      </c>
      <c r="F291" s="9">
        <v>0</v>
      </c>
      <c r="G291" s="9">
        <v>0</v>
      </c>
      <c r="H291" s="9">
        <v>0</v>
      </c>
      <c r="I291" s="9">
        <v>0</v>
      </c>
      <c r="J291" s="9">
        <v>0</v>
      </c>
      <c r="K291" s="9">
        <v>0</v>
      </c>
      <c r="L291" s="9">
        <v>0</v>
      </c>
      <c r="M291" s="9">
        <v>0</v>
      </c>
      <c r="N291" s="9">
        <v>0</v>
      </c>
      <c r="O291" s="9">
        <v>0</v>
      </c>
      <c r="P291" s="9">
        <v>0</v>
      </c>
      <c r="Q291" s="9">
        <v>0</v>
      </c>
      <c r="R291" s="9">
        <v>0</v>
      </c>
      <c r="S291" s="9">
        <v>0</v>
      </c>
      <c r="T291" s="9">
        <v>0</v>
      </c>
      <c r="U291" s="9">
        <v>0</v>
      </c>
      <c r="V291" s="9"/>
      <c r="W291" s="9">
        <v>0</v>
      </c>
      <c r="X291" s="9">
        <v>0</v>
      </c>
    </row>
    <row r="292" spans="1:24" ht="12.75" customHeight="1" x14ac:dyDescent="0.2">
      <c r="A292" s="2" t="s">
        <v>515</v>
      </c>
      <c r="B292" s="2" t="s">
        <v>834</v>
      </c>
      <c r="C292" s="9">
        <v>0</v>
      </c>
      <c r="D292" s="9">
        <v>0</v>
      </c>
      <c r="E292" s="9">
        <v>0</v>
      </c>
      <c r="F292" s="9">
        <v>0</v>
      </c>
      <c r="G292" s="9">
        <v>0</v>
      </c>
      <c r="H292" s="9">
        <v>0</v>
      </c>
      <c r="I292" s="9">
        <v>0</v>
      </c>
      <c r="J292" s="9">
        <v>0</v>
      </c>
      <c r="K292" s="9">
        <v>0</v>
      </c>
      <c r="L292" s="9">
        <v>0</v>
      </c>
      <c r="M292" s="9">
        <v>0</v>
      </c>
      <c r="N292" s="9">
        <v>0</v>
      </c>
      <c r="O292" s="9">
        <v>0</v>
      </c>
      <c r="P292" s="9">
        <v>0</v>
      </c>
      <c r="Q292" s="9">
        <v>0</v>
      </c>
      <c r="R292" s="9">
        <v>0</v>
      </c>
      <c r="S292" s="9">
        <v>0</v>
      </c>
      <c r="T292" s="9">
        <v>0</v>
      </c>
      <c r="U292" s="9">
        <v>0</v>
      </c>
      <c r="V292" s="9"/>
      <c r="W292" s="9">
        <v>0</v>
      </c>
      <c r="X292" s="9">
        <v>0</v>
      </c>
    </row>
    <row r="293" spans="1:24" ht="12.75" customHeight="1" x14ac:dyDescent="0.2">
      <c r="A293" s="2" t="s">
        <v>677</v>
      </c>
      <c r="B293" s="2" t="s">
        <v>138</v>
      </c>
      <c r="C293" s="9">
        <v>0</v>
      </c>
      <c r="D293" s="9">
        <v>0</v>
      </c>
      <c r="E293" s="9">
        <v>0</v>
      </c>
      <c r="F293" s="9">
        <v>0</v>
      </c>
      <c r="G293" s="9">
        <v>0</v>
      </c>
      <c r="H293" s="9">
        <v>0</v>
      </c>
      <c r="I293" s="9">
        <v>0</v>
      </c>
      <c r="J293" s="9">
        <v>1714</v>
      </c>
      <c r="K293" s="9">
        <v>0</v>
      </c>
      <c r="L293" s="9">
        <v>8233</v>
      </c>
      <c r="M293" s="9">
        <v>100337</v>
      </c>
      <c r="N293" s="9">
        <v>307500</v>
      </c>
      <c r="O293" s="9">
        <v>0</v>
      </c>
      <c r="P293" s="9">
        <v>45000</v>
      </c>
      <c r="Q293" s="9">
        <v>0</v>
      </c>
      <c r="R293" s="9">
        <v>0</v>
      </c>
      <c r="S293" s="9">
        <v>0</v>
      </c>
      <c r="T293" s="9">
        <v>0</v>
      </c>
      <c r="U293" s="9">
        <v>197140</v>
      </c>
      <c r="V293" s="9"/>
      <c r="W293" s="9">
        <v>0</v>
      </c>
      <c r="X293" s="9">
        <v>0</v>
      </c>
    </row>
    <row r="294" spans="1:24" ht="12.75" customHeight="1" x14ac:dyDescent="0.2">
      <c r="A294" s="2" t="s">
        <v>611</v>
      </c>
      <c r="B294" s="2" t="s">
        <v>139</v>
      </c>
      <c r="C294" s="9">
        <v>0</v>
      </c>
      <c r="D294" s="9">
        <v>0</v>
      </c>
      <c r="E294" s="9">
        <v>0</v>
      </c>
      <c r="F294" s="9">
        <v>0</v>
      </c>
      <c r="G294" s="9">
        <v>0</v>
      </c>
      <c r="H294" s="9">
        <v>0</v>
      </c>
      <c r="I294" s="9">
        <v>2</v>
      </c>
      <c r="J294" s="9">
        <v>0</v>
      </c>
      <c r="K294" s="9">
        <v>0</v>
      </c>
      <c r="L294" s="9">
        <v>0</v>
      </c>
      <c r="M294" s="9">
        <v>49927</v>
      </c>
      <c r="N294" s="9">
        <v>0</v>
      </c>
      <c r="O294" s="9">
        <v>0</v>
      </c>
      <c r="P294" s="9">
        <v>0</v>
      </c>
      <c r="Q294" s="9">
        <v>0</v>
      </c>
      <c r="R294" s="9">
        <v>0</v>
      </c>
      <c r="S294" s="9">
        <v>0</v>
      </c>
      <c r="T294" s="9">
        <v>0</v>
      </c>
      <c r="U294" s="9">
        <v>4500</v>
      </c>
      <c r="V294" s="9"/>
      <c r="W294" s="9">
        <v>5385</v>
      </c>
      <c r="X294" s="9">
        <v>0</v>
      </c>
    </row>
    <row r="295" spans="1:24" ht="12.75" customHeight="1" x14ac:dyDescent="0.2">
      <c r="A295" s="2" t="s">
        <v>532</v>
      </c>
      <c r="B295" s="2" t="s">
        <v>140</v>
      </c>
      <c r="C295" s="9">
        <v>9800</v>
      </c>
      <c r="D295" s="9">
        <v>5000</v>
      </c>
      <c r="E295" s="9">
        <v>0</v>
      </c>
      <c r="F295" s="9">
        <v>0</v>
      </c>
      <c r="G295" s="9">
        <v>121</v>
      </c>
      <c r="H295" s="9">
        <v>0</v>
      </c>
      <c r="I295" s="9">
        <v>0</v>
      </c>
      <c r="J295" s="9">
        <v>0</v>
      </c>
      <c r="K295" s="9">
        <v>0</v>
      </c>
      <c r="L295" s="9">
        <v>0</v>
      </c>
      <c r="M295" s="9">
        <v>116185</v>
      </c>
      <c r="N295" s="9">
        <v>101800</v>
      </c>
      <c r="O295" s="9">
        <v>0</v>
      </c>
      <c r="P295" s="9">
        <v>0</v>
      </c>
      <c r="Q295" s="9">
        <v>0</v>
      </c>
      <c r="R295" s="9">
        <v>0</v>
      </c>
      <c r="S295" s="9">
        <v>0</v>
      </c>
      <c r="T295" s="9">
        <v>0</v>
      </c>
      <c r="U295" s="9">
        <v>0</v>
      </c>
      <c r="V295" s="9"/>
      <c r="W295" s="9">
        <v>4100</v>
      </c>
      <c r="X295" s="9">
        <v>0</v>
      </c>
    </row>
    <row r="296" spans="1:24" ht="12.75" customHeight="1" x14ac:dyDescent="0.2">
      <c r="A296" s="2" t="s">
        <v>568</v>
      </c>
      <c r="B296" s="2" t="s">
        <v>141</v>
      </c>
      <c r="C296" s="9">
        <v>0</v>
      </c>
      <c r="D296" s="9">
        <v>0</v>
      </c>
      <c r="E296" s="9">
        <v>0</v>
      </c>
      <c r="F296" s="9">
        <v>0</v>
      </c>
      <c r="G296" s="9">
        <v>0</v>
      </c>
      <c r="H296" s="9">
        <v>0</v>
      </c>
      <c r="I296" s="9">
        <v>0</v>
      </c>
      <c r="J296" s="9">
        <v>0</v>
      </c>
      <c r="K296" s="9">
        <v>0</v>
      </c>
      <c r="L296" s="9">
        <v>0</v>
      </c>
      <c r="M296" s="9">
        <v>6988</v>
      </c>
      <c r="N296" s="9">
        <v>0</v>
      </c>
      <c r="O296" s="9">
        <v>0</v>
      </c>
      <c r="P296" s="9">
        <v>0</v>
      </c>
      <c r="Q296" s="9">
        <v>0</v>
      </c>
      <c r="R296" s="9">
        <v>0</v>
      </c>
      <c r="S296" s="9">
        <v>0</v>
      </c>
      <c r="T296" s="9">
        <v>0</v>
      </c>
      <c r="U296" s="9">
        <v>0</v>
      </c>
      <c r="V296" s="9"/>
      <c r="W296" s="9">
        <v>0</v>
      </c>
      <c r="X296" s="9">
        <v>0</v>
      </c>
    </row>
    <row r="297" spans="1:24" ht="12.75" customHeight="1" x14ac:dyDescent="0.2">
      <c r="A297" s="2" t="s">
        <v>623</v>
      </c>
      <c r="B297" s="2" t="s">
        <v>142</v>
      </c>
      <c r="C297" s="9">
        <v>0</v>
      </c>
      <c r="D297" s="9">
        <v>0</v>
      </c>
      <c r="E297" s="9">
        <v>0</v>
      </c>
      <c r="F297" s="9">
        <v>0</v>
      </c>
      <c r="G297" s="9">
        <v>0</v>
      </c>
      <c r="H297" s="9">
        <v>0</v>
      </c>
      <c r="I297" s="9">
        <v>0</v>
      </c>
      <c r="J297" s="9">
        <v>0</v>
      </c>
      <c r="K297" s="9">
        <v>0</v>
      </c>
      <c r="L297" s="9">
        <v>0</v>
      </c>
      <c r="M297" s="9">
        <v>0</v>
      </c>
      <c r="N297" s="9">
        <v>0</v>
      </c>
      <c r="O297" s="9">
        <v>0</v>
      </c>
      <c r="P297" s="9">
        <v>37</v>
      </c>
      <c r="Q297" s="9">
        <v>0</v>
      </c>
      <c r="R297" s="9">
        <v>0</v>
      </c>
      <c r="S297" s="9">
        <v>0</v>
      </c>
      <c r="T297" s="9">
        <v>0</v>
      </c>
      <c r="U297" s="9">
        <v>0</v>
      </c>
      <c r="V297" s="9"/>
      <c r="W297" s="9">
        <v>0</v>
      </c>
      <c r="X297" s="9">
        <v>0</v>
      </c>
    </row>
    <row r="298" spans="1:24" ht="12.75" customHeight="1" x14ac:dyDescent="0.2">
      <c r="A298" s="2" t="s">
        <v>805</v>
      </c>
      <c r="B298" s="2" t="s">
        <v>895</v>
      </c>
      <c r="C298" s="9">
        <v>0</v>
      </c>
      <c r="D298" s="9">
        <v>0</v>
      </c>
      <c r="E298" s="9">
        <v>0</v>
      </c>
      <c r="F298" s="9">
        <v>0</v>
      </c>
      <c r="G298" s="9">
        <v>0</v>
      </c>
      <c r="H298" s="9">
        <v>0</v>
      </c>
      <c r="I298" s="9">
        <v>0</v>
      </c>
      <c r="J298" s="9">
        <v>0</v>
      </c>
      <c r="K298" s="9">
        <v>0</v>
      </c>
      <c r="L298" s="9">
        <v>0</v>
      </c>
      <c r="M298" s="9">
        <v>49575</v>
      </c>
      <c r="N298" s="9">
        <v>0</v>
      </c>
      <c r="O298" s="9">
        <v>0</v>
      </c>
      <c r="P298" s="9">
        <v>0</v>
      </c>
      <c r="Q298" s="9">
        <v>0</v>
      </c>
      <c r="R298" s="9">
        <v>0</v>
      </c>
      <c r="S298" s="9">
        <v>0</v>
      </c>
      <c r="T298" s="9">
        <v>0</v>
      </c>
      <c r="U298" s="9">
        <v>0</v>
      </c>
      <c r="V298" s="9"/>
      <c r="W298" s="9">
        <v>0</v>
      </c>
      <c r="X298" s="9">
        <v>0</v>
      </c>
    </row>
    <row r="299" spans="1:24" ht="12.75" customHeight="1" x14ac:dyDescent="0.2">
      <c r="A299" s="2" t="s">
        <v>815</v>
      </c>
      <c r="B299" s="2" t="s">
        <v>1163</v>
      </c>
      <c r="C299" s="9">
        <v>0</v>
      </c>
      <c r="D299" s="9">
        <v>0</v>
      </c>
      <c r="E299" s="9">
        <v>0</v>
      </c>
      <c r="F299" s="9">
        <v>0</v>
      </c>
      <c r="G299" s="9">
        <v>0</v>
      </c>
      <c r="H299" s="9">
        <v>0</v>
      </c>
      <c r="I299" s="9">
        <v>0</v>
      </c>
      <c r="J299" s="9">
        <v>0</v>
      </c>
      <c r="K299" s="9">
        <v>0</v>
      </c>
      <c r="L299" s="9">
        <v>0</v>
      </c>
      <c r="M299" s="9">
        <v>249358</v>
      </c>
      <c r="N299" s="9">
        <v>0</v>
      </c>
      <c r="O299" s="9">
        <v>0</v>
      </c>
      <c r="P299" s="9">
        <v>0</v>
      </c>
      <c r="Q299" s="9">
        <v>0</v>
      </c>
      <c r="R299" s="9">
        <v>0</v>
      </c>
      <c r="S299" s="9">
        <v>8161</v>
      </c>
      <c r="T299" s="9">
        <v>0</v>
      </c>
      <c r="U299" s="9">
        <v>0</v>
      </c>
      <c r="V299" s="9"/>
      <c r="W299" s="9">
        <v>14673</v>
      </c>
      <c r="X299" s="9">
        <v>0</v>
      </c>
    </row>
    <row r="300" spans="1:24" ht="12.75" customHeight="1" x14ac:dyDescent="0.2">
      <c r="A300" s="2" t="s">
        <v>1003</v>
      </c>
      <c r="B300" s="2" t="s">
        <v>1004</v>
      </c>
      <c r="C300" s="9">
        <v>0</v>
      </c>
      <c r="D300" s="9">
        <v>0</v>
      </c>
      <c r="E300" s="9">
        <v>0</v>
      </c>
      <c r="F300" s="9">
        <v>0</v>
      </c>
      <c r="G300" s="9">
        <v>0</v>
      </c>
      <c r="H300" s="9">
        <v>0</v>
      </c>
      <c r="I300" s="9">
        <v>0</v>
      </c>
      <c r="J300" s="9">
        <v>0</v>
      </c>
      <c r="K300" s="9">
        <v>0</v>
      </c>
      <c r="L300" s="9">
        <v>0</v>
      </c>
      <c r="M300" s="9">
        <v>51024</v>
      </c>
      <c r="N300" s="9">
        <v>12000</v>
      </c>
      <c r="O300" s="9">
        <v>0</v>
      </c>
      <c r="P300" s="9">
        <v>0</v>
      </c>
      <c r="Q300" s="9">
        <v>0</v>
      </c>
      <c r="R300" s="9">
        <v>0</v>
      </c>
      <c r="S300" s="9">
        <v>0</v>
      </c>
      <c r="T300" s="9">
        <v>0</v>
      </c>
      <c r="U300" s="9">
        <v>0</v>
      </c>
      <c r="V300" s="9"/>
      <c r="W300" s="9">
        <v>0</v>
      </c>
      <c r="X300" s="9">
        <v>0</v>
      </c>
    </row>
    <row r="301" spans="1:24" ht="12.75" customHeight="1" x14ac:dyDescent="0.2">
      <c r="A301" s="2" t="s">
        <v>738</v>
      </c>
      <c r="B301" s="2" t="s">
        <v>143</v>
      </c>
      <c r="C301" s="9">
        <v>0</v>
      </c>
      <c r="D301" s="9">
        <v>8500</v>
      </c>
      <c r="E301" s="9">
        <v>0</v>
      </c>
      <c r="F301" s="9">
        <v>0</v>
      </c>
      <c r="G301" s="9">
        <v>0</v>
      </c>
      <c r="H301" s="9">
        <v>0</v>
      </c>
      <c r="I301" s="9">
        <v>0</v>
      </c>
      <c r="J301" s="9">
        <v>0</v>
      </c>
      <c r="K301" s="9">
        <v>0</v>
      </c>
      <c r="L301" s="9">
        <v>0</v>
      </c>
      <c r="M301" s="9">
        <v>90545</v>
      </c>
      <c r="N301" s="9">
        <v>47500</v>
      </c>
      <c r="O301" s="9">
        <v>8500</v>
      </c>
      <c r="P301" s="9">
        <v>4000</v>
      </c>
      <c r="Q301" s="9">
        <v>0</v>
      </c>
      <c r="R301" s="9">
        <v>0</v>
      </c>
      <c r="S301" s="9">
        <v>0</v>
      </c>
      <c r="T301" s="9">
        <v>1966</v>
      </c>
      <c r="U301" s="9">
        <v>0</v>
      </c>
      <c r="V301" s="9"/>
      <c r="W301" s="9">
        <v>0</v>
      </c>
      <c r="X301" s="9">
        <v>0</v>
      </c>
    </row>
    <row r="302" spans="1:24" ht="12.75" customHeight="1" x14ac:dyDescent="0.2">
      <c r="A302" s="2" t="s">
        <v>782</v>
      </c>
      <c r="B302" s="2" t="s">
        <v>344</v>
      </c>
      <c r="C302" s="9">
        <v>0</v>
      </c>
      <c r="D302" s="9">
        <v>0</v>
      </c>
      <c r="E302" s="9">
        <v>0</v>
      </c>
      <c r="F302" s="9">
        <v>0</v>
      </c>
      <c r="G302" s="9">
        <v>0</v>
      </c>
      <c r="H302" s="9">
        <v>0</v>
      </c>
      <c r="I302" s="9">
        <v>0</v>
      </c>
      <c r="J302" s="9">
        <v>0</v>
      </c>
      <c r="K302" s="9">
        <v>0</v>
      </c>
      <c r="L302" s="9">
        <v>0</v>
      </c>
      <c r="M302" s="9">
        <v>47338</v>
      </c>
      <c r="N302" s="9">
        <v>0</v>
      </c>
      <c r="O302" s="9">
        <v>0</v>
      </c>
      <c r="P302" s="9">
        <v>0</v>
      </c>
      <c r="Q302" s="9">
        <v>0</v>
      </c>
      <c r="R302" s="9">
        <v>0</v>
      </c>
      <c r="S302" s="9">
        <v>0</v>
      </c>
      <c r="T302" s="9">
        <v>0</v>
      </c>
      <c r="U302" s="9">
        <v>0</v>
      </c>
      <c r="V302" s="9"/>
      <c r="W302" s="9">
        <v>0</v>
      </c>
      <c r="X302" s="9">
        <v>0</v>
      </c>
    </row>
    <row r="303" spans="1:24" ht="12.75" customHeight="1" x14ac:dyDescent="0.2">
      <c r="A303" s="2" t="s">
        <v>1079</v>
      </c>
      <c r="B303" s="2" t="s">
        <v>1080</v>
      </c>
      <c r="C303" s="9">
        <v>0</v>
      </c>
      <c r="D303" s="9">
        <v>0</v>
      </c>
      <c r="E303" s="9">
        <v>0</v>
      </c>
      <c r="F303" s="9">
        <v>0</v>
      </c>
      <c r="G303" s="9">
        <v>0</v>
      </c>
      <c r="H303" s="9">
        <v>0</v>
      </c>
      <c r="I303" s="9">
        <v>0</v>
      </c>
      <c r="J303" s="9">
        <v>0</v>
      </c>
      <c r="K303" s="9">
        <v>0</v>
      </c>
      <c r="L303" s="9">
        <v>0</v>
      </c>
      <c r="M303" s="9">
        <v>0</v>
      </c>
      <c r="N303" s="9">
        <v>0</v>
      </c>
      <c r="O303" s="9">
        <v>0</v>
      </c>
      <c r="P303" s="9">
        <v>0</v>
      </c>
      <c r="Q303" s="9">
        <v>0</v>
      </c>
      <c r="R303" s="9">
        <v>0</v>
      </c>
      <c r="S303" s="9">
        <v>0</v>
      </c>
      <c r="T303" s="9">
        <v>0</v>
      </c>
      <c r="U303" s="9">
        <v>0</v>
      </c>
      <c r="V303" s="9"/>
      <c r="W303" s="9">
        <v>0</v>
      </c>
      <c r="X303" s="9">
        <v>0</v>
      </c>
    </row>
    <row r="304" spans="1:24" ht="12.75" customHeight="1" x14ac:dyDescent="0.2">
      <c r="A304" s="2" t="s">
        <v>448</v>
      </c>
      <c r="B304" s="2" t="s">
        <v>144</v>
      </c>
      <c r="C304" s="9">
        <v>0</v>
      </c>
      <c r="D304" s="9">
        <v>0</v>
      </c>
      <c r="E304" s="9">
        <v>0</v>
      </c>
      <c r="F304" s="9">
        <v>0</v>
      </c>
      <c r="G304" s="9">
        <v>0</v>
      </c>
      <c r="H304" s="9">
        <v>0</v>
      </c>
      <c r="I304" s="9">
        <v>0</v>
      </c>
      <c r="J304" s="9">
        <v>0</v>
      </c>
      <c r="K304" s="9">
        <v>0</v>
      </c>
      <c r="L304" s="9">
        <v>0</v>
      </c>
      <c r="M304" s="9">
        <v>0</v>
      </c>
      <c r="N304" s="9">
        <v>0</v>
      </c>
      <c r="O304" s="9">
        <v>0</v>
      </c>
      <c r="P304" s="9">
        <v>0</v>
      </c>
      <c r="Q304" s="9">
        <v>0</v>
      </c>
      <c r="R304" s="9">
        <v>0</v>
      </c>
      <c r="S304" s="9">
        <v>0</v>
      </c>
      <c r="T304" s="9">
        <v>0</v>
      </c>
      <c r="U304" s="9">
        <v>0</v>
      </c>
      <c r="V304" s="9"/>
      <c r="W304" s="9">
        <v>12500</v>
      </c>
      <c r="X304" s="9">
        <v>0</v>
      </c>
    </row>
    <row r="305" spans="1:24" ht="12.75" customHeight="1" x14ac:dyDescent="0.2">
      <c r="A305" s="2" t="s">
        <v>642</v>
      </c>
      <c r="B305" s="2" t="s">
        <v>145</v>
      </c>
      <c r="C305" s="9">
        <v>0</v>
      </c>
      <c r="D305" s="9">
        <v>500</v>
      </c>
      <c r="E305" s="9">
        <v>0</v>
      </c>
      <c r="F305" s="9">
        <v>0</v>
      </c>
      <c r="G305" s="9">
        <v>0</v>
      </c>
      <c r="H305" s="9">
        <v>0</v>
      </c>
      <c r="I305" s="9">
        <v>0</v>
      </c>
      <c r="J305" s="9">
        <v>0</v>
      </c>
      <c r="K305" s="9">
        <v>0</v>
      </c>
      <c r="L305" s="9">
        <v>0</v>
      </c>
      <c r="M305" s="9">
        <v>18156</v>
      </c>
      <c r="N305" s="9">
        <v>0</v>
      </c>
      <c r="O305" s="9">
        <v>0</v>
      </c>
      <c r="P305" s="9">
        <v>200</v>
      </c>
      <c r="Q305" s="9">
        <v>0</v>
      </c>
      <c r="R305" s="9">
        <v>0</v>
      </c>
      <c r="S305" s="9">
        <v>0</v>
      </c>
      <c r="T305" s="9">
        <v>0</v>
      </c>
      <c r="U305" s="9">
        <v>4000</v>
      </c>
      <c r="V305" s="9"/>
      <c r="W305" s="9">
        <v>0</v>
      </c>
      <c r="X305" s="9">
        <v>0</v>
      </c>
    </row>
    <row r="306" spans="1:24" ht="12.75" customHeight="1" x14ac:dyDescent="0.2">
      <c r="A306" s="2" t="s">
        <v>670</v>
      </c>
      <c r="B306" s="2" t="s">
        <v>146</v>
      </c>
      <c r="C306" s="9">
        <v>0</v>
      </c>
      <c r="D306" s="9">
        <v>0</v>
      </c>
      <c r="E306" s="9">
        <v>0</v>
      </c>
      <c r="F306" s="9">
        <v>0</v>
      </c>
      <c r="G306" s="9">
        <v>0</v>
      </c>
      <c r="H306" s="9">
        <v>0</v>
      </c>
      <c r="I306" s="9">
        <v>0</v>
      </c>
      <c r="J306" s="9">
        <v>0</v>
      </c>
      <c r="K306" s="9">
        <v>0</v>
      </c>
      <c r="L306" s="9">
        <v>0</v>
      </c>
      <c r="M306" s="9">
        <v>1700</v>
      </c>
      <c r="N306" s="9">
        <v>0</v>
      </c>
      <c r="O306" s="9">
        <v>0</v>
      </c>
      <c r="P306" s="9">
        <v>0</v>
      </c>
      <c r="Q306" s="9">
        <v>0</v>
      </c>
      <c r="R306" s="9">
        <v>0</v>
      </c>
      <c r="S306" s="9">
        <v>0</v>
      </c>
      <c r="T306" s="9">
        <v>0</v>
      </c>
      <c r="U306" s="9">
        <v>0</v>
      </c>
      <c r="V306" s="9"/>
      <c r="W306" s="9">
        <v>3500</v>
      </c>
      <c r="X306" s="9">
        <v>0</v>
      </c>
    </row>
    <row r="307" spans="1:24" ht="12.75" customHeight="1" x14ac:dyDescent="0.2">
      <c r="A307" s="2" t="s">
        <v>422</v>
      </c>
      <c r="B307" s="2" t="s">
        <v>345</v>
      </c>
      <c r="C307" s="9">
        <v>0</v>
      </c>
      <c r="D307" s="9">
        <v>0</v>
      </c>
      <c r="E307" s="9">
        <v>0</v>
      </c>
      <c r="F307" s="9">
        <v>0</v>
      </c>
      <c r="G307" s="9">
        <v>0</v>
      </c>
      <c r="H307" s="9">
        <v>0</v>
      </c>
      <c r="I307" s="9">
        <v>0</v>
      </c>
      <c r="J307" s="9">
        <v>0</v>
      </c>
      <c r="K307" s="9">
        <v>0</v>
      </c>
      <c r="L307" s="9">
        <v>0</v>
      </c>
      <c r="M307" s="9">
        <v>61000</v>
      </c>
      <c r="N307" s="9">
        <v>33000</v>
      </c>
      <c r="O307" s="9">
        <v>0</v>
      </c>
      <c r="P307" s="9">
        <v>0</v>
      </c>
      <c r="Q307" s="9">
        <v>0</v>
      </c>
      <c r="R307" s="9">
        <v>0</v>
      </c>
      <c r="S307" s="9">
        <v>0</v>
      </c>
      <c r="T307" s="9">
        <v>0</v>
      </c>
      <c r="U307" s="9">
        <v>5000</v>
      </c>
      <c r="V307" s="9"/>
      <c r="W307" s="9">
        <v>0</v>
      </c>
      <c r="X307" s="9">
        <v>0</v>
      </c>
    </row>
    <row r="308" spans="1:24" ht="12.75" customHeight="1" x14ac:dyDescent="0.2">
      <c r="A308" s="2" t="s">
        <v>1005</v>
      </c>
      <c r="B308" s="2" t="s">
        <v>1006</v>
      </c>
      <c r="C308" s="9">
        <v>0</v>
      </c>
      <c r="D308" s="9">
        <v>0</v>
      </c>
      <c r="E308" s="9">
        <v>0</v>
      </c>
      <c r="F308" s="9">
        <v>0</v>
      </c>
      <c r="G308" s="9">
        <v>341</v>
      </c>
      <c r="H308" s="9">
        <v>0</v>
      </c>
      <c r="I308" s="9">
        <v>0</v>
      </c>
      <c r="J308" s="9">
        <v>0</v>
      </c>
      <c r="K308" s="9">
        <v>0</v>
      </c>
      <c r="L308" s="9">
        <v>0</v>
      </c>
      <c r="M308" s="9">
        <v>141408</v>
      </c>
      <c r="N308" s="9">
        <v>5000</v>
      </c>
      <c r="O308" s="9">
        <v>0</v>
      </c>
      <c r="P308" s="9">
        <v>0</v>
      </c>
      <c r="Q308" s="9">
        <v>0</v>
      </c>
      <c r="R308" s="9">
        <v>0</v>
      </c>
      <c r="S308" s="9">
        <v>0</v>
      </c>
      <c r="T308" s="9">
        <v>0</v>
      </c>
      <c r="U308" s="9">
        <v>15000</v>
      </c>
      <c r="V308" s="9"/>
      <c r="W308" s="9">
        <v>2000</v>
      </c>
      <c r="X308" s="9">
        <v>0</v>
      </c>
    </row>
    <row r="309" spans="1:24" ht="12.75" customHeight="1" x14ac:dyDescent="0.2">
      <c r="A309" s="2" t="s">
        <v>404</v>
      </c>
      <c r="B309" s="2" t="s">
        <v>147</v>
      </c>
      <c r="C309" s="9">
        <v>0</v>
      </c>
      <c r="D309" s="9">
        <v>0</v>
      </c>
      <c r="E309" s="9">
        <v>0</v>
      </c>
      <c r="F309" s="9">
        <v>0</v>
      </c>
      <c r="G309" s="9">
        <v>0</v>
      </c>
      <c r="H309" s="9">
        <v>0</v>
      </c>
      <c r="I309" s="9">
        <v>0</v>
      </c>
      <c r="J309" s="9">
        <v>0</v>
      </c>
      <c r="K309" s="9">
        <v>0</v>
      </c>
      <c r="L309" s="9">
        <v>0</v>
      </c>
      <c r="M309" s="9">
        <v>303204</v>
      </c>
      <c r="N309" s="9">
        <v>15000</v>
      </c>
      <c r="O309" s="9">
        <v>0</v>
      </c>
      <c r="P309" s="9">
        <v>0</v>
      </c>
      <c r="Q309" s="9">
        <v>0</v>
      </c>
      <c r="R309" s="9">
        <v>0</v>
      </c>
      <c r="S309" s="9">
        <v>0</v>
      </c>
      <c r="T309" s="9">
        <v>0</v>
      </c>
      <c r="U309" s="9">
        <v>0</v>
      </c>
      <c r="V309" s="9"/>
      <c r="W309" s="9">
        <v>0</v>
      </c>
      <c r="X309" s="9">
        <v>0</v>
      </c>
    </row>
    <row r="310" spans="1:24" ht="12.75" customHeight="1" x14ac:dyDescent="0.2">
      <c r="A310" s="2" t="s">
        <v>650</v>
      </c>
      <c r="B310" s="2" t="s">
        <v>148</v>
      </c>
      <c r="C310" s="9">
        <v>0</v>
      </c>
      <c r="D310" s="9">
        <v>0</v>
      </c>
      <c r="E310" s="9">
        <v>0</v>
      </c>
      <c r="F310" s="9">
        <v>0</v>
      </c>
      <c r="G310" s="9">
        <v>0</v>
      </c>
      <c r="H310" s="9">
        <v>0</v>
      </c>
      <c r="I310" s="9">
        <v>0</v>
      </c>
      <c r="J310" s="9">
        <v>0</v>
      </c>
      <c r="K310" s="9">
        <v>0</v>
      </c>
      <c r="L310" s="9">
        <v>0</v>
      </c>
      <c r="M310" s="9">
        <v>0</v>
      </c>
      <c r="N310" s="9">
        <v>0</v>
      </c>
      <c r="O310" s="9">
        <v>0</v>
      </c>
      <c r="P310" s="9">
        <v>0</v>
      </c>
      <c r="Q310" s="9">
        <v>0</v>
      </c>
      <c r="R310" s="9">
        <v>0</v>
      </c>
      <c r="S310" s="9">
        <v>0</v>
      </c>
      <c r="T310" s="9">
        <v>0</v>
      </c>
      <c r="U310" s="9">
        <v>0</v>
      </c>
      <c r="V310" s="9"/>
      <c r="W310" s="9">
        <v>5500</v>
      </c>
      <c r="X310" s="9">
        <v>0</v>
      </c>
    </row>
    <row r="311" spans="1:24" ht="12.75" customHeight="1" x14ac:dyDescent="0.2">
      <c r="A311" s="2" t="s">
        <v>1007</v>
      </c>
      <c r="B311" s="2" t="s">
        <v>1008</v>
      </c>
      <c r="C311" s="9">
        <v>0</v>
      </c>
      <c r="D311" s="9">
        <v>0</v>
      </c>
      <c r="E311" s="9">
        <v>0</v>
      </c>
      <c r="F311" s="9">
        <v>0</v>
      </c>
      <c r="G311" s="9">
        <v>0</v>
      </c>
      <c r="H311" s="9">
        <v>0</v>
      </c>
      <c r="I311" s="9">
        <v>0</v>
      </c>
      <c r="J311" s="9">
        <v>0</v>
      </c>
      <c r="K311" s="9">
        <v>0</v>
      </c>
      <c r="L311" s="9">
        <v>0</v>
      </c>
      <c r="M311" s="9">
        <v>58454</v>
      </c>
      <c r="N311" s="9">
        <v>13600</v>
      </c>
      <c r="O311" s="9">
        <v>0</v>
      </c>
      <c r="P311" s="9">
        <v>0</v>
      </c>
      <c r="Q311" s="9">
        <v>0</v>
      </c>
      <c r="R311" s="9">
        <v>0</v>
      </c>
      <c r="S311" s="9">
        <v>0</v>
      </c>
      <c r="T311" s="9">
        <v>0</v>
      </c>
      <c r="U311" s="9">
        <v>0</v>
      </c>
      <c r="V311" s="9"/>
      <c r="W311" s="9">
        <v>0</v>
      </c>
      <c r="X311" s="9">
        <v>0</v>
      </c>
    </row>
    <row r="312" spans="1:24" ht="12.75" customHeight="1" x14ac:dyDescent="0.2">
      <c r="A312" s="2" t="s">
        <v>1009</v>
      </c>
      <c r="B312" s="2" t="s">
        <v>1010</v>
      </c>
      <c r="C312" s="9">
        <v>0</v>
      </c>
      <c r="D312" s="9">
        <v>0</v>
      </c>
      <c r="E312" s="9">
        <v>0</v>
      </c>
      <c r="F312" s="9">
        <v>0</v>
      </c>
      <c r="G312" s="9">
        <v>0</v>
      </c>
      <c r="H312" s="9">
        <v>0</v>
      </c>
      <c r="I312" s="9">
        <v>0</v>
      </c>
      <c r="J312" s="9">
        <v>0</v>
      </c>
      <c r="K312" s="9">
        <v>0</v>
      </c>
      <c r="L312" s="9">
        <v>0</v>
      </c>
      <c r="M312" s="9">
        <v>104770</v>
      </c>
      <c r="N312" s="9">
        <v>33400</v>
      </c>
      <c r="O312" s="9">
        <v>0</v>
      </c>
      <c r="P312" s="9">
        <v>0</v>
      </c>
      <c r="Q312" s="9">
        <v>0</v>
      </c>
      <c r="R312" s="9">
        <v>0</v>
      </c>
      <c r="S312" s="9">
        <v>0</v>
      </c>
      <c r="T312" s="9">
        <v>0</v>
      </c>
      <c r="U312" s="9">
        <v>0</v>
      </c>
      <c r="V312" s="9"/>
      <c r="W312" s="9">
        <v>1000</v>
      </c>
      <c r="X312" s="9">
        <v>0</v>
      </c>
    </row>
    <row r="313" spans="1:24" ht="12.75" customHeight="1" x14ac:dyDescent="0.2">
      <c r="A313" s="2" t="s">
        <v>1011</v>
      </c>
      <c r="B313" s="2" t="s">
        <v>1012</v>
      </c>
      <c r="C313" s="9">
        <v>0</v>
      </c>
      <c r="D313" s="9">
        <v>0</v>
      </c>
      <c r="E313" s="9">
        <v>0</v>
      </c>
      <c r="F313" s="9">
        <v>0</v>
      </c>
      <c r="G313" s="9">
        <v>0</v>
      </c>
      <c r="H313" s="9">
        <v>0</v>
      </c>
      <c r="I313" s="9">
        <v>0</v>
      </c>
      <c r="J313" s="9">
        <v>0</v>
      </c>
      <c r="K313" s="9">
        <v>0</v>
      </c>
      <c r="L313" s="9">
        <v>0</v>
      </c>
      <c r="M313" s="9">
        <v>9129</v>
      </c>
      <c r="N313" s="9">
        <v>0</v>
      </c>
      <c r="O313" s="9">
        <v>0</v>
      </c>
      <c r="P313" s="9">
        <v>0</v>
      </c>
      <c r="Q313" s="9">
        <v>0</v>
      </c>
      <c r="R313" s="9">
        <v>0</v>
      </c>
      <c r="S313" s="9">
        <v>0</v>
      </c>
      <c r="T313" s="9">
        <v>0</v>
      </c>
      <c r="U313" s="9">
        <v>0</v>
      </c>
      <c r="V313" s="9"/>
      <c r="W313" s="9">
        <v>2000</v>
      </c>
      <c r="X313" s="9">
        <v>0</v>
      </c>
    </row>
    <row r="314" spans="1:24" ht="12.75" customHeight="1" x14ac:dyDescent="0.2">
      <c r="A314" s="2" t="s">
        <v>1013</v>
      </c>
      <c r="B314" s="2" t="s">
        <v>1014</v>
      </c>
      <c r="C314" s="9">
        <v>0</v>
      </c>
      <c r="D314" s="9">
        <v>0</v>
      </c>
      <c r="E314" s="9">
        <v>0</v>
      </c>
      <c r="F314" s="9">
        <v>0</v>
      </c>
      <c r="G314" s="9">
        <v>0</v>
      </c>
      <c r="H314" s="9">
        <v>0</v>
      </c>
      <c r="I314" s="9">
        <v>1258</v>
      </c>
      <c r="J314" s="9">
        <v>0</v>
      </c>
      <c r="K314" s="9">
        <v>0</v>
      </c>
      <c r="L314" s="9">
        <v>0</v>
      </c>
      <c r="M314" s="9">
        <v>155801</v>
      </c>
      <c r="N314" s="9">
        <v>62500</v>
      </c>
      <c r="O314" s="9">
        <v>0</v>
      </c>
      <c r="P314" s="9">
        <v>0</v>
      </c>
      <c r="Q314" s="9">
        <v>0</v>
      </c>
      <c r="R314" s="9">
        <v>0</v>
      </c>
      <c r="S314" s="9">
        <v>0</v>
      </c>
      <c r="T314" s="9">
        <v>0</v>
      </c>
      <c r="U314" s="9">
        <v>0</v>
      </c>
      <c r="V314" s="9"/>
      <c r="W314" s="9">
        <v>0</v>
      </c>
      <c r="X314" s="9">
        <v>0</v>
      </c>
    </row>
    <row r="315" spans="1:24" ht="12.75" customHeight="1" x14ac:dyDescent="0.2">
      <c r="A315" s="2" t="s">
        <v>504</v>
      </c>
      <c r="B315" s="2" t="s">
        <v>149</v>
      </c>
      <c r="C315" s="9">
        <v>0</v>
      </c>
      <c r="D315" s="9">
        <v>0</v>
      </c>
      <c r="E315" s="9">
        <v>0</v>
      </c>
      <c r="F315" s="9">
        <v>0</v>
      </c>
      <c r="G315" s="9">
        <v>0</v>
      </c>
      <c r="H315" s="9">
        <v>0</v>
      </c>
      <c r="I315" s="9">
        <v>0</v>
      </c>
      <c r="J315" s="9">
        <v>0</v>
      </c>
      <c r="K315" s="9">
        <v>0</v>
      </c>
      <c r="L315" s="9">
        <v>0</v>
      </c>
      <c r="M315" s="9">
        <v>0</v>
      </c>
      <c r="N315" s="9">
        <v>0</v>
      </c>
      <c r="O315" s="9">
        <v>0</v>
      </c>
      <c r="P315" s="9">
        <v>0</v>
      </c>
      <c r="Q315" s="9">
        <v>0</v>
      </c>
      <c r="R315" s="9">
        <v>0</v>
      </c>
      <c r="S315" s="9">
        <v>0</v>
      </c>
      <c r="T315" s="9">
        <v>0</v>
      </c>
      <c r="U315" s="9">
        <v>0</v>
      </c>
      <c r="V315" s="9"/>
      <c r="W315" s="9">
        <v>0</v>
      </c>
      <c r="X315" s="9">
        <v>0</v>
      </c>
    </row>
    <row r="316" spans="1:24" ht="12.75" customHeight="1" x14ac:dyDescent="0.2">
      <c r="A316" s="2" t="s">
        <v>504</v>
      </c>
      <c r="B316" s="2" t="s">
        <v>149</v>
      </c>
      <c r="C316" s="9">
        <v>0</v>
      </c>
      <c r="D316" s="9">
        <v>0</v>
      </c>
      <c r="E316" s="9">
        <v>0</v>
      </c>
      <c r="F316" s="9">
        <v>0</v>
      </c>
      <c r="G316" s="9">
        <v>0</v>
      </c>
      <c r="H316" s="9">
        <v>0</v>
      </c>
      <c r="I316" s="9">
        <v>0</v>
      </c>
      <c r="J316" s="9">
        <v>0</v>
      </c>
      <c r="K316" s="9">
        <v>0</v>
      </c>
      <c r="L316" s="9">
        <v>0</v>
      </c>
      <c r="M316" s="9">
        <v>0</v>
      </c>
      <c r="N316" s="9">
        <v>0</v>
      </c>
      <c r="O316" s="9">
        <v>0</v>
      </c>
      <c r="P316" s="9">
        <v>0</v>
      </c>
      <c r="Q316" s="9">
        <v>0</v>
      </c>
      <c r="R316" s="9">
        <v>0</v>
      </c>
      <c r="S316" s="9">
        <v>0</v>
      </c>
      <c r="T316" s="9">
        <v>0</v>
      </c>
      <c r="U316" s="9">
        <v>0</v>
      </c>
      <c r="V316" s="9"/>
      <c r="W316" s="9">
        <v>0</v>
      </c>
      <c r="X316" s="9">
        <v>0</v>
      </c>
    </row>
    <row r="317" spans="1:24" ht="12.75" customHeight="1" x14ac:dyDescent="0.2">
      <c r="A317" s="2" t="s">
        <v>612</v>
      </c>
      <c r="B317" s="2" t="s">
        <v>841</v>
      </c>
      <c r="C317" s="9">
        <v>0</v>
      </c>
      <c r="D317" s="9">
        <v>0</v>
      </c>
      <c r="E317" s="9">
        <v>0</v>
      </c>
      <c r="F317" s="9">
        <v>0</v>
      </c>
      <c r="G317" s="9">
        <v>0</v>
      </c>
      <c r="H317" s="9">
        <v>0</v>
      </c>
      <c r="I317" s="9">
        <v>1807</v>
      </c>
      <c r="J317" s="9">
        <v>0</v>
      </c>
      <c r="K317" s="9">
        <v>0</v>
      </c>
      <c r="L317" s="9">
        <v>0</v>
      </c>
      <c r="M317" s="9">
        <v>56168</v>
      </c>
      <c r="N317" s="9">
        <v>13000</v>
      </c>
      <c r="O317" s="9">
        <v>0</v>
      </c>
      <c r="P317" s="9">
        <v>0</v>
      </c>
      <c r="Q317" s="9">
        <v>0</v>
      </c>
      <c r="R317" s="9">
        <v>0</v>
      </c>
      <c r="S317" s="9">
        <v>0</v>
      </c>
      <c r="T317" s="9">
        <v>173</v>
      </c>
      <c r="U317" s="9">
        <v>0</v>
      </c>
      <c r="V317" s="9"/>
      <c r="W317" s="9">
        <v>0</v>
      </c>
      <c r="X317" s="9">
        <v>0</v>
      </c>
    </row>
    <row r="318" spans="1:24" ht="12.75" customHeight="1" x14ac:dyDescent="0.2">
      <c r="A318" s="2" t="s">
        <v>695</v>
      </c>
      <c r="B318" s="2" t="s">
        <v>150</v>
      </c>
      <c r="C318" s="9">
        <v>0</v>
      </c>
      <c r="D318" s="9">
        <v>0</v>
      </c>
      <c r="E318" s="9">
        <v>0</v>
      </c>
      <c r="F318" s="9">
        <v>0</v>
      </c>
      <c r="G318" s="9">
        <v>0</v>
      </c>
      <c r="H318" s="9">
        <v>0</v>
      </c>
      <c r="I318" s="9">
        <v>0</v>
      </c>
      <c r="J318" s="9">
        <v>0</v>
      </c>
      <c r="K318" s="9">
        <v>0</v>
      </c>
      <c r="L318" s="9">
        <v>3272</v>
      </c>
      <c r="M318" s="9">
        <v>571655</v>
      </c>
      <c r="N318" s="9">
        <v>295000</v>
      </c>
      <c r="O318" s="9">
        <v>0</v>
      </c>
      <c r="P318" s="9">
        <v>76</v>
      </c>
      <c r="Q318" s="9">
        <v>0</v>
      </c>
      <c r="R318" s="9">
        <v>0</v>
      </c>
      <c r="S318" s="9">
        <v>0</v>
      </c>
      <c r="T318" s="9">
        <v>0</v>
      </c>
      <c r="U318" s="9">
        <v>0</v>
      </c>
      <c r="V318" s="9"/>
      <c r="W318" s="9">
        <v>0</v>
      </c>
      <c r="X318" s="9">
        <v>0</v>
      </c>
    </row>
    <row r="319" spans="1:24" ht="12.75" customHeight="1" x14ac:dyDescent="0.2">
      <c r="A319" s="2" t="s">
        <v>633</v>
      </c>
      <c r="B319" s="2" t="s">
        <v>288</v>
      </c>
      <c r="C319" s="9">
        <v>0</v>
      </c>
      <c r="D319" s="9">
        <v>0</v>
      </c>
      <c r="E319" s="9">
        <v>0</v>
      </c>
      <c r="F319" s="9">
        <v>0</v>
      </c>
      <c r="G319" s="9">
        <v>0</v>
      </c>
      <c r="H319" s="9">
        <v>0</v>
      </c>
      <c r="I319" s="9">
        <v>0</v>
      </c>
      <c r="J319" s="9">
        <v>0</v>
      </c>
      <c r="K319" s="9">
        <v>0</v>
      </c>
      <c r="L319" s="9">
        <v>0</v>
      </c>
      <c r="M319" s="9">
        <v>0</v>
      </c>
      <c r="N319" s="9">
        <v>0</v>
      </c>
      <c r="O319" s="9">
        <v>0</v>
      </c>
      <c r="P319" s="9">
        <v>0</v>
      </c>
      <c r="Q319" s="9">
        <v>0</v>
      </c>
      <c r="R319" s="9">
        <v>0</v>
      </c>
      <c r="S319" s="9">
        <v>0</v>
      </c>
      <c r="T319" s="9">
        <v>0</v>
      </c>
      <c r="U319" s="9">
        <v>0</v>
      </c>
      <c r="V319" s="9"/>
      <c r="W319" s="9">
        <v>0</v>
      </c>
      <c r="X319" s="9">
        <v>0</v>
      </c>
    </row>
    <row r="320" spans="1:24" ht="12.75" customHeight="1" x14ac:dyDescent="0.2">
      <c r="A320" s="2" t="s">
        <v>739</v>
      </c>
      <c r="B320" s="2" t="s">
        <v>151</v>
      </c>
      <c r="C320" s="9">
        <v>14800</v>
      </c>
      <c r="D320" s="9">
        <v>15000</v>
      </c>
      <c r="E320" s="9">
        <v>0</v>
      </c>
      <c r="F320" s="9">
        <v>0</v>
      </c>
      <c r="G320" s="9">
        <v>0</v>
      </c>
      <c r="H320" s="9">
        <v>0</v>
      </c>
      <c r="I320" s="9">
        <v>0</v>
      </c>
      <c r="J320" s="9">
        <v>0</v>
      </c>
      <c r="K320" s="9">
        <v>0</v>
      </c>
      <c r="L320" s="9">
        <v>0</v>
      </c>
      <c r="M320" s="9">
        <v>624961</v>
      </c>
      <c r="N320" s="9">
        <v>210000</v>
      </c>
      <c r="O320" s="9">
        <v>0</v>
      </c>
      <c r="P320" s="9">
        <v>0</v>
      </c>
      <c r="Q320" s="9">
        <v>0</v>
      </c>
      <c r="R320" s="9">
        <v>0</v>
      </c>
      <c r="S320" s="9">
        <v>0</v>
      </c>
      <c r="T320" s="9">
        <v>0</v>
      </c>
      <c r="U320" s="9">
        <v>129947</v>
      </c>
      <c r="V320" s="9"/>
      <c r="W320" s="9">
        <v>0</v>
      </c>
      <c r="X320" s="9">
        <v>0</v>
      </c>
    </row>
    <row r="321" spans="1:24" ht="12.75" customHeight="1" x14ac:dyDescent="0.2">
      <c r="A321" s="2" t="s">
        <v>1015</v>
      </c>
      <c r="B321" s="2" t="s">
        <v>1016</v>
      </c>
      <c r="C321" s="9">
        <v>0</v>
      </c>
      <c r="D321" s="9">
        <v>0</v>
      </c>
      <c r="E321" s="9">
        <v>0</v>
      </c>
      <c r="F321" s="9">
        <v>0</v>
      </c>
      <c r="G321" s="9">
        <v>0</v>
      </c>
      <c r="H321" s="9">
        <v>0</v>
      </c>
      <c r="I321" s="9">
        <v>7</v>
      </c>
      <c r="J321" s="9">
        <v>0</v>
      </c>
      <c r="K321" s="9">
        <v>0</v>
      </c>
      <c r="L321" s="9">
        <v>40000</v>
      </c>
      <c r="M321" s="9">
        <v>68575</v>
      </c>
      <c r="N321" s="9">
        <v>35000</v>
      </c>
      <c r="O321" s="9">
        <v>0</v>
      </c>
      <c r="P321" s="9">
        <v>0</v>
      </c>
      <c r="Q321" s="9">
        <v>0</v>
      </c>
      <c r="R321" s="9">
        <v>0</v>
      </c>
      <c r="S321" s="9">
        <v>0</v>
      </c>
      <c r="T321" s="9">
        <v>0</v>
      </c>
      <c r="U321" s="9">
        <v>2286</v>
      </c>
      <c r="V321" s="9"/>
      <c r="W321" s="9">
        <v>0</v>
      </c>
      <c r="X321" s="9">
        <v>0</v>
      </c>
    </row>
    <row r="322" spans="1:24" ht="12.75" customHeight="1" x14ac:dyDescent="0.2">
      <c r="A322" s="2" t="s">
        <v>1017</v>
      </c>
      <c r="B322" s="2" t="s">
        <v>1018</v>
      </c>
      <c r="C322" s="9">
        <v>0</v>
      </c>
      <c r="D322" s="9">
        <v>0</v>
      </c>
      <c r="E322" s="9">
        <v>0</v>
      </c>
      <c r="F322" s="9">
        <v>0</v>
      </c>
      <c r="G322" s="9">
        <v>0</v>
      </c>
      <c r="H322" s="9">
        <v>0</v>
      </c>
      <c r="I322" s="9">
        <v>0</v>
      </c>
      <c r="J322" s="9">
        <v>0</v>
      </c>
      <c r="K322" s="9">
        <v>0</v>
      </c>
      <c r="L322" s="9">
        <v>0</v>
      </c>
      <c r="M322" s="9">
        <v>21747</v>
      </c>
      <c r="N322" s="9">
        <v>0</v>
      </c>
      <c r="O322" s="9">
        <v>0</v>
      </c>
      <c r="P322" s="9">
        <v>0</v>
      </c>
      <c r="Q322" s="9">
        <v>0</v>
      </c>
      <c r="R322" s="9">
        <v>0</v>
      </c>
      <c r="S322" s="9">
        <v>0</v>
      </c>
      <c r="T322" s="9">
        <v>0</v>
      </c>
      <c r="U322" s="9">
        <v>0</v>
      </c>
      <c r="V322" s="9"/>
      <c r="W322" s="9">
        <v>0</v>
      </c>
      <c r="X322" s="9">
        <v>0</v>
      </c>
    </row>
    <row r="323" spans="1:24" ht="12.75" customHeight="1" x14ac:dyDescent="0.2">
      <c r="A323" s="2" t="s">
        <v>1019</v>
      </c>
      <c r="B323" s="2" t="s">
        <v>1020</v>
      </c>
      <c r="C323" s="9">
        <v>0</v>
      </c>
      <c r="D323" s="9">
        <v>0</v>
      </c>
      <c r="E323" s="9">
        <v>0</v>
      </c>
      <c r="F323" s="9">
        <v>0</v>
      </c>
      <c r="G323" s="9">
        <v>0</v>
      </c>
      <c r="H323" s="9">
        <v>0</v>
      </c>
      <c r="I323" s="9">
        <v>0</v>
      </c>
      <c r="J323" s="9">
        <v>0</v>
      </c>
      <c r="K323" s="9">
        <v>0</v>
      </c>
      <c r="L323" s="9">
        <v>0</v>
      </c>
      <c r="M323" s="9">
        <v>35818</v>
      </c>
      <c r="N323" s="9">
        <v>0</v>
      </c>
      <c r="O323" s="9">
        <v>0</v>
      </c>
      <c r="P323" s="9">
        <v>0</v>
      </c>
      <c r="Q323" s="9">
        <v>0</v>
      </c>
      <c r="R323" s="9">
        <v>0</v>
      </c>
      <c r="S323" s="9">
        <v>0</v>
      </c>
      <c r="T323" s="9">
        <v>0</v>
      </c>
      <c r="U323" s="9">
        <v>0</v>
      </c>
      <c r="V323" s="9"/>
      <c r="W323" s="9">
        <v>0</v>
      </c>
      <c r="X323" s="9">
        <v>0</v>
      </c>
    </row>
    <row r="324" spans="1:24" ht="12.75" customHeight="1" x14ac:dyDescent="0.2">
      <c r="A324" s="2" t="s">
        <v>579</v>
      </c>
      <c r="B324" s="2" t="s">
        <v>346</v>
      </c>
      <c r="C324" s="9">
        <v>3</v>
      </c>
      <c r="D324" s="9">
        <v>0</v>
      </c>
      <c r="E324" s="9">
        <v>5448</v>
      </c>
      <c r="F324" s="9">
        <v>2407</v>
      </c>
      <c r="G324" s="9">
        <v>0</v>
      </c>
      <c r="H324" s="9">
        <v>306</v>
      </c>
      <c r="I324" s="9">
        <v>0</v>
      </c>
      <c r="J324" s="9">
        <v>0</v>
      </c>
      <c r="K324" s="9">
        <v>0</v>
      </c>
      <c r="L324" s="9">
        <v>0</v>
      </c>
      <c r="M324" s="9">
        <v>553909</v>
      </c>
      <c r="N324" s="9">
        <v>48500</v>
      </c>
      <c r="O324" s="9">
        <v>0</v>
      </c>
      <c r="P324" s="9">
        <v>0</v>
      </c>
      <c r="Q324" s="9">
        <v>0</v>
      </c>
      <c r="R324" s="9">
        <v>0</v>
      </c>
      <c r="S324" s="9">
        <v>0</v>
      </c>
      <c r="T324" s="9">
        <v>0</v>
      </c>
      <c r="U324" s="9">
        <v>0</v>
      </c>
      <c r="V324" s="9"/>
      <c r="W324" s="9">
        <v>2000</v>
      </c>
      <c r="X324" s="9">
        <v>0</v>
      </c>
    </row>
    <row r="325" spans="1:24" ht="12.75" customHeight="1" x14ac:dyDescent="0.2">
      <c r="A325" s="2" t="s">
        <v>763</v>
      </c>
      <c r="B325" s="2" t="s">
        <v>862</v>
      </c>
      <c r="C325" s="9">
        <v>0</v>
      </c>
      <c r="D325" s="9">
        <v>0</v>
      </c>
      <c r="E325" s="9">
        <v>0</v>
      </c>
      <c r="F325" s="9">
        <v>0</v>
      </c>
      <c r="G325" s="9">
        <v>0</v>
      </c>
      <c r="H325" s="9">
        <v>0</v>
      </c>
      <c r="I325" s="9">
        <v>0</v>
      </c>
      <c r="J325" s="9">
        <v>0</v>
      </c>
      <c r="K325" s="9">
        <v>0</v>
      </c>
      <c r="L325" s="9">
        <v>0</v>
      </c>
      <c r="M325" s="9">
        <v>17813</v>
      </c>
      <c r="N325" s="9">
        <v>0</v>
      </c>
      <c r="O325" s="9">
        <v>0</v>
      </c>
      <c r="P325" s="9">
        <v>0</v>
      </c>
      <c r="Q325" s="9">
        <v>0</v>
      </c>
      <c r="R325" s="9">
        <v>0</v>
      </c>
      <c r="S325" s="9">
        <v>0</v>
      </c>
      <c r="T325" s="9">
        <v>0</v>
      </c>
      <c r="U325" s="9">
        <v>0</v>
      </c>
      <c r="V325" s="9"/>
      <c r="W325" s="9">
        <v>0</v>
      </c>
      <c r="X325" s="9">
        <v>0</v>
      </c>
    </row>
    <row r="326" spans="1:24" ht="12.75" customHeight="1" x14ac:dyDescent="0.2">
      <c r="A326" s="2" t="s">
        <v>1021</v>
      </c>
      <c r="B326" s="2" t="s">
        <v>1022</v>
      </c>
      <c r="C326" s="9">
        <v>0</v>
      </c>
      <c r="D326" s="9">
        <v>14000</v>
      </c>
      <c r="E326" s="9">
        <v>0</v>
      </c>
      <c r="F326" s="9">
        <v>0</v>
      </c>
      <c r="G326" s="9">
        <v>1026</v>
      </c>
      <c r="H326" s="9">
        <v>0</v>
      </c>
      <c r="I326" s="9">
        <v>0</v>
      </c>
      <c r="J326" s="9">
        <v>0</v>
      </c>
      <c r="K326" s="9">
        <v>0</v>
      </c>
      <c r="L326" s="9">
        <v>0</v>
      </c>
      <c r="M326" s="9">
        <v>132754</v>
      </c>
      <c r="N326" s="9">
        <v>49750</v>
      </c>
      <c r="O326" s="9">
        <v>350</v>
      </c>
      <c r="P326" s="9">
        <v>10000</v>
      </c>
      <c r="Q326" s="9">
        <v>0</v>
      </c>
      <c r="R326" s="9">
        <v>0</v>
      </c>
      <c r="S326" s="9">
        <v>0</v>
      </c>
      <c r="T326" s="9">
        <v>99</v>
      </c>
      <c r="U326" s="9">
        <v>0</v>
      </c>
      <c r="V326" s="9"/>
      <c r="W326" s="9">
        <v>0</v>
      </c>
      <c r="X326" s="9">
        <v>0</v>
      </c>
    </row>
    <row r="327" spans="1:24" ht="12.75" customHeight="1" x14ac:dyDescent="0.2">
      <c r="A327" s="2" t="s">
        <v>1105</v>
      </c>
      <c r="B327" s="2" t="s">
        <v>1106</v>
      </c>
      <c r="C327" s="9">
        <v>0</v>
      </c>
      <c r="D327" s="9">
        <v>0</v>
      </c>
      <c r="E327" s="9">
        <v>0</v>
      </c>
      <c r="F327" s="9">
        <v>0</v>
      </c>
      <c r="G327" s="9">
        <v>0</v>
      </c>
      <c r="H327" s="9">
        <v>0</v>
      </c>
      <c r="I327" s="9">
        <v>0</v>
      </c>
      <c r="J327" s="9">
        <v>0</v>
      </c>
      <c r="K327" s="9">
        <v>0</v>
      </c>
      <c r="L327" s="9">
        <v>0</v>
      </c>
      <c r="M327" s="9">
        <v>0</v>
      </c>
      <c r="N327" s="9">
        <v>0</v>
      </c>
      <c r="O327" s="9">
        <v>0</v>
      </c>
      <c r="P327" s="9">
        <v>0</v>
      </c>
      <c r="Q327" s="9">
        <v>0</v>
      </c>
      <c r="R327" s="9">
        <v>0</v>
      </c>
      <c r="S327" s="9">
        <v>0</v>
      </c>
      <c r="T327" s="9">
        <v>0</v>
      </c>
      <c r="U327" s="9">
        <v>0</v>
      </c>
      <c r="V327" s="9"/>
      <c r="W327" s="9">
        <v>0</v>
      </c>
      <c r="X327" s="9">
        <v>0</v>
      </c>
    </row>
    <row r="328" spans="1:24" ht="12.75" customHeight="1" x14ac:dyDescent="0.2">
      <c r="A328" s="2" t="s">
        <v>449</v>
      </c>
      <c r="B328" s="2" t="s">
        <v>152</v>
      </c>
      <c r="C328" s="9">
        <v>0</v>
      </c>
      <c r="D328" s="9">
        <v>0</v>
      </c>
      <c r="E328" s="9">
        <v>0</v>
      </c>
      <c r="F328" s="9">
        <v>0</v>
      </c>
      <c r="G328" s="9">
        <v>0</v>
      </c>
      <c r="H328" s="9">
        <v>0</v>
      </c>
      <c r="I328" s="9">
        <v>0</v>
      </c>
      <c r="J328" s="9">
        <v>0</v>
      </c>
      <c r="K328" s="9">
        <v>0</v>
      </c>
      <c r="L328" s="9">
        <v>0</v>
      </c>
      <c r="M328" s="9">
        <v>0</v>
      </c>
      <c r="N328" s="9">
        <v>0</v>
      </c>
      <c r="O328" s="9">
        <v>0</v>
      </c>
      <c r="P328" s="9">
        <v>0</v>
      </c>
      <c r="Q328" s="9">
        <v>0</v>
      </c>
      <c r="R328" s="9">
        <v>0</v>
      </c>
      <c r="S328" s="9">
        <v>0</v>
      </c>
      <c r="T328" s="9">
        <v>0</v>
      </c>
      <c r="U328" s="9">
        <v>0</v>
      </c>
      <c r="V328" s="9"/>
      <c r="W328" s="9">
        <v>0</v>
      </c>
      <c r="X328" s="9">
        <v>0</v>
      </c>
    </row>
    <row r="329" spans="1:24" ht="12.75" customHeight="1" x14ac:dyDescent="0.2">
      <c r="A329" s="2" t="s">
        <v>459</v>
      </c>
      <c r="B329" s="2" t="s">
        <v>153</v>
      </c>
      <c r="C329" s="9">
        <v>0</v>
      </c>
      <c r="D329" s="9">
        <v>0</v>
      </c>
      <c r="E329" s="9">
        <v>0</v>
      </c>
      <c r="F329" s="9">
        <v>0</v>
      </c>
      <c r="G329" s="9">
        <v>0</v>
      </c>
      <c r="H329" s="9">
        <v>0</v>
      </c>
      <c r="I329" s="9">
        <v>0</v>
      </c>
      <c r="J329" s="9">
        <v>0</v>
      </c>
      <c r="K329" s="9">
        <v>0</v>
      </c>
      <c r="L329" s="9">
        <v>0</v>
      </c>
      <c r="M329" s="9">
        <v>0</v>
      </c>
      <c r="N329" s="9">
        <v>0</v>
      </c>
      <c r="O329" s="9">
        <v>0</v>
      </c>
      <c r="P329" s="9">
        <v>0</v>
      </c>
      <c r="Q329" s="9">
        <v>0</v>
      </c>
      <c r="R329" s="9">
        <v>0</v>
      </c>
      <c r="S329" s="9">
        <v>0</v>
      </c>
      <c r="T329" s="9">
        <v>0</v>
      </c>
      <c r="U329" s="9">
        <v>0</v>
      </c>
      <c r="V329" s="9"/>
      <c r="W329" s="9">
        <v>0</v>
      </c>
      <c r="X329" s="9">
        <v>0</v>
      </c>
    </row>
    <row r="330" spans="1:24" ht="12.75" customHeight="1" x14ac:dyDescent="0.2">
      <c r="A330" s="2" t="s">
        <v>1023</v>
      </c>
      <c r="B330" s="2" t="s">
        <v>1024</v>
      </c>
      <c r="C330" s="9">
        <v>0</v>
      </c>
      <c r="D330" s="9">
        <v>0</v>
      </c>
      <c r="E330" s="9">
        <v>0</v>
      </c>
      <c r="F330" s="9">
        <v>0</v>
      </c>
      <c r="G330" s="9">
        <v>0</v>
      </c>
      <c r="H330" s="9">
        <v>0</v>
      </c>
      <c r="I330" s="9">
        <v>0</v>
      </c>
      <c r="J330" s="9">
        <v>0</v>
      </c>
      <c r="K330" s="9">
        <v>0</v>
      </c>
      <c r="L330" s="9">
        <v>0</v>
      </c>
      <c r="M330" s="9">
        <v>0</v>
      </c>
      <c r="N330" s="9">
        <v>0</v>
      </c>
      <c r="O330" s="9">
        <v>0</v>
      </c>
      <c r="P330" s="9">
        <v>0</v>
      </c>
      <c r="Q330" s="9">
        <v>0</v>
      </c>
      <c r="R330" s="9">
        <v>0</v>
      </c>
      <c r="S330" s="9">
        <v>27004</v>
      </c>
      <c r="T330" s="9">
        <v>0</v>
      </c>
      <c r="U330" s="9">
        <v>0</v>
      </c>
      <c r="V330" s="9"/>
      <c r="W330" s="9">
        <v>0</v>
      </c>
      <c r="X330" s="9">
        <v>0</v>
      </c>
    </row>
    <row r="331" spans="1:24" ht="12.75" customHeight="1" x14ac:dyDescent="0.2">
      <c r="A331" s="2" t="s">
        <v>441</v>
      </c>
      <c r="B331" s="2" t="s">
        <v>154</v>
      </c>
      <c r="C331" s="9">
        <v>3370</v>
      </c>
      <c r="D331" s="9">
        <v>0</v>
      </c>
      <c r="E331" s="9">
        <v>0</v>
      </c>
      <c r="F331" s="9">
        <v>0</v>
      </c>
      <c r="G331" s="9">
        <v>0</v>
      </c>
      <c r="H331" s="9">
        <v>0</v>
      </c>
      <c r="I331" s="9">
        <v>0</v>
      </c>
      <c r="J331" s="9">
        <v>0</v>
      </c>
      <c r="K331" s="9">
        <v>0</v>
      </c>
      <c r="L331" s="9">
        <v>0</v>
      </c>
      <c r="M331" s="9">
        <v>31460</v>
      </c>
      <c r="N331" s="9">
        <v>0</v>
      </c>
      <c r="O331" s="9">
        <v>0</v>
      </c>
      <c r="P331" s="9">
        <v>0</v>
      </c>
      <c r="Q331" s="9">
        <v>0</v>
      </c>
      <c r="R331" s="9">
        <v>0</v>
      </c>
      <c r="S331" s="9">
        <v>0</v>
      </c>
      <c r="T331" s="9">
        <v>0</v>
      </c>
      <c r="U331" s="9">
        <v>0</v>
      </c>
      <c r="V331" s="9"/>
      <c r="W331" s="9">
        <v>0</v>
      </c>
      <c r="X331" s="9">
        <v>0</v>
      </c>
    </row>
    <row r="332" spans="1:24" ht="12.75" customHeight="1" x14ac:dyDescent="0.2">
      <c r="A332" s="2" t="s">
        <v>529</v>
      </c>
      <c r="B332" s="2" t="s">
        <v>155</v>
      </c>
      <c r="C332" s="9">
        <v>0</v>
      </c>
      <c r="D332" s="9">
        <v>0</v>
      </c>
      <c r="E332" s="9">
        <v>0</v>
      </c>
      <c r="F332" s="9">
        <v>0</v>
      </c>
      <c r="G332" s="9">
        <v>0</v>
      </c>
      <c r="H332" s="9">
        <v>0</v>
      </c>
      <c r="I332" s="9">
        <v>0</v>
      </c>
      <c r="J332" s="9">
        <v>0</v>
      </c>
      <c r="K332" s="9">
        <v>0</v>
      </c>
      <c r="L332" s="9">
        <v>0</v>
      </c>
      <c r="M332" s="9">
        <v>49047</v>
      </c>
      <c r="N332" s="9">
        <v>20000</v>
      </c>
      <c r="O332" s="9">
        <v>0</v>
      </c>
      <c r="P332" s="9">
        <v>1000</v>
      </c>
      <c r="Q332" s="9">
        <v>0</v>
      </c>
      <c r="R332" s="9">
        <v>0</v>
      </c>
      <c r="S332" s="9">
        <v>0</v>
      </c>
      <c r="T332" s="9">
        <v>0</v>
      </c>
      <c r="U332" s="9">
        <v>20000</v>
      </c>
      <c r="V332" s="9"/>
      <c r="W332" s="9">
        <v>10015</v>
      </c>
      <c r="X332" s="9">
        <v>0</v>
      </c>
    </row>
    <row r="333" spans="1:24" ht="12.75" customHeight="1" x14ac:dyDescent="0.2">
      <c r="A333" s="2" t="s">
        <v>521</v>
      </c>
      <c r="B333" s="2" t="s">
        <v>156</v>
      </c>
      <c r="C333" s="9">
        <v>0</v>
      </c>
      <c r="D333" s="9">
        <v>0</v>
      </c>
      <c r="E333" s="9">
        <v>0</v>
      </c>
      <c r="F333" s="9">
        <v>0</v>
      </c>
      <c r="G333" s="9">
        <v>0</v>
      </c>
      <c r="H333" s="9">
        <v>0</v>
      </c>
      <c r="I333" s="9">
        <v>0</v>
      </c>
      <c r="J333" s="9">
        <v>0</v>
      </c>
      <c r="K333" s="9">
        <v>0</v>
      </c>
      <c r="L333" s="9">
        <v>0</v>
      </c>
      <c r="M333" s="9">
        <v>3880</v>
      </c>
      <c r="N333" s="9">
        <v>350</v>
      </c>
      <c r="O333" s="9">
        <v>650</v>
      </c>
      <c r="P333" s="9">
        <v>0</v>
      </c>
      <c r="Q333" s="9">
        <v>0</v>
      </c>
      <c r="R333" s="9">
        <v>0</v>
      </c>
      <c r="S333" s="9">
        <v>0</v>
      </c>
      <c r="T333" s="9">
        <v>0</v>
      </c>
      <c r="U333" s="9">
        <v>0</v>
      </c>
      <c r="V333" s="9"/>
      <c r="W333" s="9">
        <v>0</v>
      </c>
      <c r="X333" s="9">
        <v>0</v>
      </c>
    </row>
    <row r="334" spans="1:24" ht="12.75" customHeight="1" x14ac:dyDescent="0.2">
      <c r="A334" s="2" t="s">
        <v>575</v>
      </c>
      <c r="B334" s="2" t="s">
        <v>157</v>
      </c>
      <c r="C334" s="9">
        <v>0</v>
      </c>
      <c r="D334" s="9">
        <v>0</v>
      </c>
      <c r="E334" s="9">
        <v>0</v>
      </c>
      <c r="F334" s="9">
        <v>0</v>
      </c>
      <c r="G334" s="9">
        <v>0</v>
      </c>
      <c r="H334" s="9">
        <v>0</v>
      </c>
      <c r="I334" s="9">
        <v>0</v>
      </c>
      <c r="J334" s="9">
        <v>0</v>
      </c>
      <c r="K334" s="9">
        <v>0</v>
      </c>
      <c r="L334" s="9">
        <v>0</v>
      </c>
      <c r="M334" s="9">
        <v>16800</v>
      </c>
      <c r="N334" s="9">
        <v>0</v>
      </c>
      <c r="O334" s="9">
        <v>0</v>
      </c>
      <c r="P334" s="9">
        <v>0</v>
      </c>
      <c r="Q334" s="9">
        <v>0</v>
      </c>
      <c r="R334" s="9">
        <v>0</v>
      </c>
      <c r="S334" s="9">
        <v>0</v>
      </c>
      <c r="T334" s="9">
        <v>0</v>
      </c>
      <c r="U334" s="9">
        <v>0</v>
      </c>
      <c r="V334" s="9"/>
      <c r="W334" s="9">
        <v>0</v>
      </c>
      <c r="X334" s="9">
        <v>0</v>
      </c>
    </row>
    <row r="335" spans="1:24" ht="12.75" customHeight="1" x14ac:dyDescent="0.2">
      <c r="A335" s="2" t="s">
        <v>1025</v>
      </c>
      <c r="B335" s="2" t="s">
        <v>1026</v>
      </c>
      <c r="C335" s="9">
        <v>0</v>
      </c>
      <c r="D335" s="9">
        <v>0</v>
      </c>
      <c r="E335" s="9">
        <v>0</v>
      </c>
      <c r="F335" s="9">
        <v>0</v>
      </c>
      <c r="G335" s="9">
        <v>0</v>
      </c>
      <c r="H335" s="9">
        <v>0</v>
      </c>
      <c r="I335" s="9">
        <v>0</v>
      </c>
      <c r="J335" s="9">
        <v>0</v>
      </c>
      <c r="K335" s="9">
        <v>0</v>
      </c>
      <c r="L335" s="9">
        <v>0</v>
      </c>
      <c r="M335" s="9">
        <v>296107</v>
      </c>
      <c r="N335" s="9">
        <v>86000</v>
      </c>
      <c r="O335" s="9">
        <v>942</v>
      </c>
      <c r="P335" s="9">
        <v>1000</v>
      </c>
      <c r="Q335" s="9">
        <v>1000</v>
      </c>
      <c r="R335" s="9">
        <v>0</v>
      </c>
      <c r="S335" s="9">
        <v>0</v>
      </c>
      <c r="T335" s="9">
        <v>0</v>
      </c>
      <c r="U335" s="9">
        <v>6068</v>
      </c>
      <c r="V335" s="9"/>
      <c r="W335" s="9">
        <v>18000</v>
      </c>
      <c r="X335" s="9">
        <v>0</v>
      </c>
    </row>
    <row r="336" spans="1:24" ht="12.75" customHeight="1" x14ac:dyDescent="0.2">
      <c r="A336" s="2" t="s">
        <v>530</v>
      </c>
      <c r="B336" s="2" t="s">
        <v>158</v>
      </c>
      <c r="C336" s="9">
        <v>0</v>
      </c>
      <c r="D336" s="9">
        <v>0</v>
      </c>
      <c r="E336" s="9">
        <v>0</v>
      </c>
      <c r="F336" s="9">
        <v>0</v>
      </c>
      <c r="G336" s="9">
        <v>0</v>
      </c>
      <c r="H336" s="9">
        <v>0</v>
      </c>
      <c r="I336" s="9">
        <v>0</v>
      </c>
      <c r="J336" s="9">
        <v>0</v>
      </c>
      <c r="K336" s="9">
        <v>0</v>
      </c>
      <c r="L336" s="9">
        <v>0</v>
      </c>
      <c r="M336" s="9">
        <v>113959</v>
      </c>
      <c r="N336" s="9">
        <v>4000</v>
      </c>
      <c r="O336" s="9">
        <v>1000</v>
      </c>
      <c r="P336" s="9">
        <v>0</v>
      </c>
      <c r="Q336" s="9">
        <v>0</v>
      </c>
      <c r="R336" s="9">
        <v>0</v>
      </c>
      <c r="S336" s="9">
        <v>0</v>
      </c>
      <c r="T336" s="9">
        <v>0</v>
      </c>
      <c r="U336" s="9">
        <v>0</v>
      </c>
      <c r="V336" s="9"/>
      <c r="W336" s="9">
        <v>0</v>
      </c>
      <c r="X336" s="9">
        <v>0</v>
      </c>
    </row>
    <row r="337" spans="1:24" ht="12.75" customHeight="1" x14ac:dyDescent="0.2">
      <c r="A337" s="2" t="s">
        <v>584</v>
      </c>
      <c r="B337" s="2" t="s">
        <v>159</v>
      </c>
      <c r="C337" s="9">
        <v>0</v>
      </c>
      <c r="D337" s="9">
        <v>0</v>
      </c>
      <c r="E337" s="9">
        <v>0</v>
      </c>
      <c r="F337" s="9">
        <v>0</v>
      </c>
      <c r="G337" s="9">
        <v>0</v>
      </c>
      <c r="H337" s="9">
        <v>0</v>
      </c>
      <c r="I337" s="9">
        <v>0</v>
      </c>
      <c r="J337" s="9">
        <v>0</v>
      </c>
      <c r="K337" s="9">
        <v>0</v>
      </c>
      <c r="L337" s="9">
        <v>0</v>
      </c>
      <c r="M337" s="9">
        <v>0</v>
      </c>
      <c r="N337" s="9">
        <v>0</v>
      </c>
      <c r="O337" s="9">
        <v>0</v>
      </c>
      <c r="P337" s="9">
        <v>0</v>
      </c>
      <c r="Q337" s="9">
        <v>0</v>
      </c>
      <c r="R337" s="9">
        <v>0</v>
      </c>
      <c r="S337" s="9">
        <v>0</v>
      </c>
      <c r="T337" s="9">
        <v>0</v>
      </c>
      <c r="U337" s="9">
        <v>0</v>
      </c>
      <c r="V337" s="9"/>
      <c r="W337" s="9">
        <v>0</v>
      </c>
      <c r="X337" s="9">
        <v>500</v>
      </c>
    </row>
    <row r="338" spans="1:24" ht="12.75" customHeight="1" x14ac:dyDescent="0.2">
      <c r="A338" s="2" t="s">
        <v>1145</v>
      </c>
      <c r="B338" s="2" t="s">
        <v>1146</v>
      </c>
      <c r="C338" s="9">
        <v>0</v>
      </c>
      <c r="D338" s="9">
        <v>0</v>
      </c>
      <c r="E338" s="9">
        <v>0</v>
      </c>
      <c r="F338" s="9">
        <v>0</v>
      </c>
      <c r="G338" s="9">
        <v>0</v>
      </c>
      <c r="H338" s="9">
        <v>0</v>
      </c>
      <c r="I338" s="9">
        <v>0</v>
      </c>
      <c r="J338" s="9">
        <v>0</v>
      </c>
      <c r="K338" s="9">
        <v>0</v>
      </c>
      <c r="L338" s="9">
        <v>0</v>
      </c>
      <c r="M338" s="9">
        <v>0</v>
      </c>
      <c r="N338" s="9">
        <v>0</v>
      </c>
      <c r="O338" s="9">
        <v>0</v>
      </c>
      <c r="P338" s="9">
        <v>0</v>
      </c>
      <c r="Q338" s="9">
        <v>0</v>
      </c>
      <c r="R338" s="9">
        <v>0</v>
      </c>
      <c r="S338" s="9">
        <v>0</v>
      </c>
      <c r="T338" s="9">
        <v>0</v>
      </c>
      <c r="U338" s="9">
        <v>0</v>
      </c>
      <c r="V338" s="9"/>
      <c r="W338" s="9">
        <v>27525</v>
      </c>
      <c r="X338" s="9">
        <v>0</v>
      </c>
    </row>
    <row r="339" spans="1:24" ht="12.75" customHeight="1" x14ac:dyDescent="0.2">
      <c r="A339" s="2" t="s">
        <v>394</v>
      </c>
      <c r="B339" s="2" t="s">
        <v>160</v>
      </c>
      <c r="C339" s="9">
        <v>0</v>
      </c>
      <c r="D339" s="9">
        <v>0</v>
      </c>
      <c r="E339" s="9">
        <v>0</v>
      </c>
      <c r="F339" s="9">
        <v>0</v>
      </c>
      <c r="G339" s="9">
        <v>0</v>
      </c>
      <c r="H339" s="9">
        <v>0</v>
      </c>
      <c r="I339" s="9">
        <v>538</v>
      </c>
      <c r="J339" s="9">
        <v>0</v>
      </c>
      <c r="K339" s="9">
        <v>0</v>
      </c>
      <c r="L339" s="9">
        <v>0</v>
      </c>
      <c r="M339" s="9">
        <v>104950</v>
      </c>
      <c r="N339" s="9">
        <v>7000</v>
      </c>
      <c r="O339" s="9">
        <v>0</v>
      </c>
      <c r="P339" s="9">
        <v>0</v>
      </c>
      <c r="Q339" s="9">
        <v>0</v>
      </c>
      <c r="R339" s="9">
        <v>0</v>
      </c>
      <c r="S339" s="9">
        <v>0</v>
      </c>
      <c r="T339" s="9">
        <v>0</v>
      </c>
      <c r="U339" s="9">
        <v>0</v>
      </c>
      <c r="V339" s="9"/>
      <c r="W339" s="9">
        <v>1665</v>
      </c>
      <c r="X339" s="9">
        <v>0</v>
      </c>
    </row>
    <row r="340" spans="1:24" ht="12.75" customHeight="1" x14ac:dyDescent="0.2">
      <c r="A340" s="2" t="s">
        <v>696</v>
      </c>
      <c r="B340" s="2" t="s">
        <v>161</v>
      </c>
      <c r="C340" s="9">
        <v>6000</v>
      </c>
      <c r="D340" s="9">
        <v>7000</v>
      </c>
      <c r="E340" s="9">
        <v>0</v>
      </c>
      <c r="F340" s="9">
        <v>0</v>
      </c>
      <c r="G340" s="9">
        <v>0</v>
      </c>
      <c r="H340" s="9">
        <v>0</v>
      </c>
      <c r="I340" s="9">
        <v>0</v>
      </c>
      <c r="J340" s="9">
        <v>0</v>
      </c>
      <c r="K340" s="9">
        <v>0</v>
      </c>
      <c r="L340" s="9">
        <v>0</v>
      </c>
      <c r="M340" s="9">
        <v>250750</v>
      </c>
      <c r="N340" s="9">
        <v>0</v>
      </c>
      <c r="O340" s="9">
        <v>0</v>
      </c>
      <c r="P340" s="9">
        <v>0</v>
      </c>
      <c r="Q340" s="9">
        <v>0</v>
      </c>
      <c r="R340" s="9">
        <v>0</v>
      </c>
      <c r="S340" s="9">
        <v>0</v>
      </c>
      <c r="T340" s="9">
        <v>0</v>
      </c>
      <c r="U340" s="9">
        <v>0</v>
      </c>
      <c r="V340" s="9"/>
      <c r="W340" s="9">
        <v>0</v>
      </c>
      <c r="X340" s="9">
        <v>0</v>
      </c>
    </row>
    <row r="341" spans="1:24" ht="12.75" customHeight="1" x14ac:dyDescent="0.2">
      <c r="A341" s="2" t="s">
        <v>1027</v>
      </c>
      <c r="B341" s="2" t="s">
        <v>1028</v>
      </c>
      <c r="C341" s="9">
        <v>0</v>
      </c>
      <c r="D341" s="9">
        <v>0</v>
      </c>
      <c r="E341" s="9">
        <v>0</v>
      </c>
      <c r="F341" s="9">
        <v>0</v>
      </c>
      <c r="G341" s="9">
        <v>0</v>
      </c>
      <c r="H341" s="9">
        <v>0</v>
      </c>
      <c r="I341" s="9">
        <v>0</v>
      </c>
      <c r="J341" s="9">
        <v>0</v>
      </c>
      <c r="K341" s="9">
        <v>0</v>
      </c>
      <c r="L341" s="9">
        <v>0</v>
      </c>
      <c r="M341" s="9">
        <v>5102</v>
      </c>
      <c r="N341" s="9">
        <v>0</v>
      </c>
      <c r="O341" s="9">
        <v>0</v>
      </c>
      <c r="P341" s="9">
        <v>0</v>
      </c>
      <c r="Q341" s="9">
        <v>0</v>
      </c>
      <c r="R341" s="9">
        <v>0</v>
      </c>
      <c r="S341" s="9">
        <v>0</v>
      </c>
      <c r="T341" s="9">
        <v>0</v>
      </c>
      <c r="U341" s="9">
        <v>0</v>
      </c>
      <c r="V341" s="9"/>
      <c r="W341" s="9">
        <v>0</v>
      </c>
      <c r="X341" s="9">
        <v>0</v>
      </c>
    </row>
    <row r="342" spans="1:24" ht="12.75" customHeight="1" x14ac:dyDescent="0.2">
      <c r="A342" s="2" t="s">
        <v>659</v>
      </c>
      <c r="B342" s="2" t="s">
        <v>162</v>
      </c>
      <c r="C342" s="9">
        <v>0</v>
      </c>
      <c r="D342" s="9">
        <v>1000</v>
      </c>
      <c r="E342" s="9">
        <v>0</v>
      </c>
      <c r="F342" s="9">
        <v>0</v>
      </c>
      <c r="G342" s="9">
        <v>0</v>
      </c>
      <c r="H342" s="9">
        <v>0</v>
      </c>
      <c r="I342" s="9">
        <v>0</v>
      </c>
      <c r="J342" s="9">
        <v>0</v>
      </c>
      <c r="K342" s="9">
        <v>0</v>
      </c>
      <c r="L342" s="9">
        <v>0</v>
      </c>
      <c r="M342" s="9">
        <v>0</v>
      </c>
      <c r="N342" s="9">
        <v>0</v>
      </c>
      <c r="O342" s="9">
        <v>0</v>
      </c>
      <c r="P342" s="9">
        <v>0</v>
      </c>
      <c r="Q342" s="9">
        <v>0</v>
      </c>
      <c r="R342" s="9">
        <v>0</v>
      </c>
      <c r="S342" s="9">
        <v>0</v>
      </c>
      <c r="T342" s="9">
        <v>0</v>
      </c>
      <c r="U342" s="9">
        <v>0</v>
      </c>
      <c r="V342" s="9"/>
      <c r="W342" s="9">
        <v>4500</v>
      </c>
      <c r="X342" s="9">
        <v>0</v>
      </c>
    </row>
    <row r="343" spans="1:24" ht="12.75" customHeight="1" x14ac:dyDescent="0.2">
      <c r="A343" s="2" t="s">
        <v>569</v>
      </c>
      <c r="B343" s="2" t="s">
        <v>163</v>
      </c>
      <c r="C343" s="9">
        <v>0</v>
      </c>
      <c r="D343" s="9">
        <v>0</v>
      </c>
      <c r="E343" s="9">
        <v>0</v>
      </c>
      <c r="F343" s="9">
        <v>0</v>
      </c>
      <c r="G343" s="9">
        <v>0</v>
      </c>
      <c r="H343" s="9">
        <v>0</v>
      </c>
      <c r="I343" s="9">
        <v>0</v>
      </c>
      <c r="J343" s="9">
        <v>0</v>
      </c>
      <c r="K343" s="9">
        <v>0</v>
      </c>
      <c r="L343" s="9">
        <v>0</v>
      </c>
      <c r="M343" s="9">
        <v>6000</v>
      </c>
      <c r="N343" s="9">
        <v>7440</v>
      </c>
      <c r="O343" s="9">
        <v>1000</v>
      </c>
      <c r="P343" s="9">
        <v>0</v>
      </c>
      <c r="Q343" s="9">
        <v>0</v>
      </c>
      <c r="R343" s="9">
        <v>0</v>
      </c>
      <c r="S343" s="9">
        <v>0</v>
      </c>
      <c r="T343" s="9">
        <v>0</v>
      </c>
      <c r="U343" s="9">
        <v>0</v>
      </c>
      <c r="V343" s="9"/>
      <c r="W343" s="9">
        <v>0</v>
      </c>
      <c r="X343" s="9">
        <v>0</v>
      </c>
    </row>
    <row r="344" spans="1:24" ht="12.75" customHeight="1" x14ac:dyDescent="0.2">
      <c r="A344" s="2" t="s">
        <v>1157</v>
      </c>
      <c r="B344" s="2" t="s">
        <v>1158</v>
      </c>
      <c r="C344" s="9">
        <v>0</v>
      </c>
      <c r="D344" s="9">
        <v>0</v>
      </c>
      <c r="E344" s="9">
        <v>0</v>
      </c>
      <c r="F344" s="9">
        <v>0</v>
      </c>
      <c r="G344" s="9">
        <v>0</v>
      </c>
      <c r="H344" s="9">
        <v>0</v>
      </c>
      <c r="I344" s="9">
        <v>0</v>
      </c>
      <c r="J344" s="9">
        <v>0</v>
      </c>
      <c r="K344" s="9">
        <v>0</v>
      </c>
      <c r="L344" s="9">
        <v>0</v>
      </c>
      <c r="M344" s="9">
        <v>0</v>
      </c>
      <c r="N344" s="9">
        <v>4000</v>
      </c>
      <c r="O344" s="9">
        <v>0</v>
      </c>
      <c r="P344" s="9">
        <v>0</v>
      </c>
      <c r="Q344" s="9">
        <v>0</v>
      </c>
      <c r="R344" s="9">
        <v>0</v>
      </c>
      <c r="S344" s="9">
        <v>0</v>
      </c>
      <c r="T344" s="9">
        <v>0</v>
      </c>
      <c r="U344" s="9">
        <v>0</v>
      </c>
      <c r="V344" s="9"/>
      <c r="W344" s="9">
        <v>4000</v>
      </c>
      <c r="X344" s="9">
        <v>0</v>
      </c>
    </row>
    <row r="345" spans="1:24" ht="12.75" customHeight="1" x14ac:dyDescent="0.2">
      <c r="A345" s="2" t="s">
        <v>588</v>
      </c>
      <c r="B345" s="2" t="s">
        <v>347</v>
      </c>
      <c r="C345" s="9">
        <v>1066</v>
      </c>
      <c r="D345" s="9">
        <v>0</v>
      </c>
      <c r="E345" s="9">
        <v>2874</v>
      </c>
      <c r="F345" s="9">
        <v>0</v>
      </c>
      <c r="G345" s="9">
        <v>0</v>
      </c>
      <c r="H345" s="9">
        <v>0</v>
      </c>
      <c r="I345" s="9">
        <v>0</v>
      </c>
      <c r="J345" s="9">
        <v>0</v>
      </c>
      <c r="K345" s="9">
        <v>0</v>
      </c>
      <c r="L345" s="9">
        <v>0</v>
      </c>
      <c r="M345" s="9">
        <v>309678</v>
      </c>
      <c r="N345" s="9">
        <v>20000</v>
      </c>
      <c r="O345" s="9">
        <v>0</v>
      </c>
      <c r="P345" s="9">
        <v>0</v>
      </c>
      <c r="Q345" s="9">
        <v>0</v>
      </c>
      <c r="R345" s="9">
        <v>0</v>
      </c>
      <c r="S345" s="9">
        <v>0</v>
      </c>
      <c r="T345" s="9">
        <v>0</v>
      </c>
      <c r="U345" s="9">
        <v>0</v>
      </c>
      <c r="V345" s="9"/>
      <c r="W345" s="9">
        <v>0</v>
      </c>
      <c r="X345" s="9">
        <v>0</v>
      </c>
    </row>
    <row r="346" spans="1:24" ht="12.75" customHeight="1" x14ac:dyDescent="0.2">
      <c r="A346" s="2" t="s">
        <v>799</v>
      </c>
      <c r="B346" s="2" t="s">
        <v>890</v>
      </c>
      <c r="C346" s="9">
        <v>0</v>
      </c>
      <c r="D346" s="9">
        <v>0</v>
      </c>
      <c r="E346" s="9">
        <v>0</v>
      </c>
      <c r="F346" s="9">
        <v>0</v>
      </c>
      <c r="G346" s="9">
        <v>0</v>
      </c>
      <c r="H346" s="9">
        <v>0</v>
      </c>
      <c r="I346" s="9">
        <v>0</v>
      </c>
      <c r="J346" s="9">
        <v>0</v>
      </c>
      <c r="K346" s="9">
        <v>0</v>
      </c>
      <c r="L346" s="9">
        <v>0</v>
      </c>
      <c r="M346" s="9">
        <v>11425</v>
      </c>
      <c r="N346" s="9">
        <v>0</v>
      </c>
      <c r="O346" s="9">
        <v>0</v>
      </c>
      <c r="P346" s="9">
        <v>0</v>
      </c>
      <c r="Q346" s="9">
        <v>0</v>
      </c>
      <c r="R346" s="9">
        <v>0</v>
      </c>
      <c r="S346" s="9">
        <v>0</v>
      </c>
      <c r="T346" s="9">
        <v>0</v>
      </c>
      <c r="U346" s="9">
        <v>0</v>
      </c>
      <c r="V346" s="9"/>
      <c r="W346" s="9">
        <v>11800</v>
      </c>
      <c r="X346" s="9">
        <v>0</v>
      </c>
    </row>
    <row r="347" spans="1:24" ht="12.75" customHeight="1" x14ac:dyDescent="0.2">
      <c r="A347" s="2" t="s">
        <v>764</v>
      </c>
      <c r="B347" s="2" t="s">
        <v>863</v>
      </c>
      <c r="C347" s="9">
        <v>0</v>
      </c>
      <c r="D347" s="9">
        <v>0</v>
      </c>
      <c r="E347" s="9">
        <v>0</v>
      </c>
      <c r="F347" s="9">
        <v>0</v>
      </c>
      <c r="G347" s="9">
        <v>0</v>
      </c>
      <c r="H347" s="9">
        <v>0</v>
      </c>
      <c r="I347" s="9">
        <v>0</v>
      </c>
      <c r="J347" s="9">
        <v>0</v>
      </c>
      <c r="K347" s="9">
        <v>0</v>
      </c>
      <c r="L347" s="9">
        <v>0</v>
      </c>
      <c r="M347" s="9">
        <v>0</v>
      </c>
      <c r="N347" s="9">
        <v>0</v>
      </c>
      <c r="O347" s="9">
        <v>0</v>
      </c>
      <c r="P347" s="9">
        <v>0</v>
      </c>
      <c r="Q347" s="9">
        <v>0</v>
      </c>
      <c r="R347" s="9">
        <v>0</v>
      </c>
      <c r="S347" s="9">
        <v>0</v>
      </c>
      <c r="T347" s="9">
        <v>0</v>
      </c>
      <c r="U347" s="9">
        <v>0</v>
      </c>
      <c r="V347" s="9"/>
      <c r="W347" s="9">
        <v>4911</v>
      </c>
      <c r="X347" s="9">
        <v>0</v>
      </c>
    </row>
    <row r="348" spans="1:24" ht="12.75" customHeight="1" x14ac:dyDescent="0.2">
      <c r="A348" s="2" t="s">
        <v>601</v>
      </c>
      <c r="B348" s="2" t="s">
        <v>164</v>
      </c>
      <c r="C348" s="9">
        <v>0</v>
      </c>
      <c r="D348" s="9">
        <v>0</v>
      </c>
      <c r="E348" s="9">
        <v>0</v>
      </c>
      <c r="F348" s="9">
        <v>63</v>
      </c>
      <c r="G348" s="9">
        <v>0</v>
      </c>
      <c r="H348" s="9">
        <v>0</v>
      </c>
      <c r="I348" s="9">
        <v>96</v>
      </c>
      <c r="J348" s="9">
        <v>0</v>
      </c>
      <c r="K348" s="9">
        <v>0</v>
      </c>
      <c r="L348" s="9">
        <v>0</v>
      </c>
      <c r="M348" s="9">
        <v>0</v>
      </c>
      <c r="N348" s="9">
        <v>24600</v>
      </c>
      <c r="O348" s="9">
        <v>0</v>
      </c>
      <c r="P348" s="9">
        <v>0</v>
      </c>
      <c r="Q348" s="9">
        <v>1242</v>
      </c>
      <c r="R348" s="9">
        <v>0</v>
      </c>
      <c r="S348" s="9">
        <v>0</v>
      </c>
      <c r="T348" s="9">
        <v>0</v>
      </c>
      <c r="U348" s="9">
        <v>0</v>
      </c>
      <c r="V348" s="9"/>
      <c r="W348" s="9">
        <v>0</v>
      </c>
      <c r="X348" s="9">
        <v>0</v>
      </c>
    </row>
    <row r="349" spans="1:24" ht="12.75" customHeight="1" x14ac:dyDescent="0.2">
      <c r="A349" s="2" t="s">
        <v>596</v>
      </c>
      <c r="B349" s="2" t="s">
        <v>348</v>
      </c>
      <c r="C349" s="9">
        <v>1900</v>
      </c>
      <c r="D349" s="9">
        <v>21665</v>
      </c>
      <c r="E349" s="9">
        <v>0</v>
      </c>
      <c r="F349" s="9">
        <v>0</v>
      </c>
      <c r="G349" s="9">
        <v>0</v>
      </c>
      <c r="H349" s="9">
        <v>0</v>
      </c>
      <c r="I349" s="9">
        <v>0</v>
      </c>
      <c r="J349" s="9">
        <v>0</v>
      </c>
      <c r="K349" s="9">
        <v>0</v>
      </c>
      <c r="L349" s="9">
        <v>0</v>
      </c>
      <c r="M349" s="9">
        <v>280433</v>
      </c>
      <c r="N349" s="9">
        <v>87000</v>
      </c>
      <c r="O349" s="9">
        <v>0</v>
      </c>
      <c r="P349" s="9">
        <v>0</v>
      </c>
      <c r="Q349" s="9">
        <v>0</v>
      </c>
      <c r="R349" s="9">
        <v>0</v>
      </c>
      <c r="S349" s="9">
        <v>0</v>
      </c>
      <c r="T349" s="9">
        <v>0</v>
      </c>
      <c r="U349" s="9">
        <v>53000</v>
      </c>
      <c r="V349" s="9"/>
      <c r="W349" s="9">
        <v>0</v>
      </c>
      <c r="X349" s="9">
        <v>0</v>
      </c>
    </row>
    <row r="350" spans="1:24" ht="12.75" customHeight="1" x14ac:dyDescent="0.2">
      <c r="A350" s="2" t="s">
        <v>765</v>
      </c>
      <c r="B350" s="2" t="s">
        <v>864</v>
      </c>
      <c r="C350" s="9">
        <v>0</v>
      </c>
      <c r="D350" s="9">
        <v>0</v>
      </c>
      <c r="E350" s="9">
        <v>0</v>
      </c>
      <c r="F350" s="9">
        <v>0</v>
      </c>
      <c r="G350" s="9">
        <v>0</v>
      </c>
      <c r="H350" s="9">
        <v>0</v>
      </c>
      <c r="I350" s="9">
        <v>0</v>
      </c>
      <c r="J350" s="9">
        <v>0</v>
      </c>
      <c r="K350" s="9">
        <v>0</v>
      </c>
      <c r="L350" s="9">
        <v>0</v>
      </c>
      <c r="M350" s="9">
        <v>5799</v>
      </c>
      <c r="N350" s="9">
        <v>0</v>
      </c>
      <c r="O350" s="9">
        <v>0</v>
      </c>
      <c r="P350" s="9">
        <v>0</v>
      </c>
      <c r="Q350" s="9">
        <v>0</v>
      </c>
      <c r="R350" s="9">
        <v>0</v>
      </c>
      <c r="S350" s="9">
        <v>0</v>
      </c>
      <c r="T350" s="9">
        <v>0</v>
      </c>
      <c r="U350" s="9">
        <v>0</v>
      </c>
      <c r="V350" s="9"/>
      <c r="W350" s="9">
        <v>0</v>
      </c>
      <c r="X350" s="9">
        <v>0</v>
      </c>
    </row>
    <row r="351" spans="1:24" ht="12.75" customHeight="1" x14ac:dyDescent="0.2">
      <c r="A351" s="2" t="s">
        <v>1127</v>
      </c>
      <c r="B351" s="2" t="s">
        <v>1128</v>
      </c>
      <c r="C351" s="9">
        <v>0</v>
      </c>
      <c r="D351" s="9">
        <v>0</v>
      </c>
      <c r="E351" s="9">
        <v>0</v>
      </c>
      <c r="F351" s="9">
        <v>0</v>
      </c>
      <c r="G351" s="9">
        <v>0</v>
      </c>
      <c r="H351" s="9">
        <v>0</v>
      </c>
      <c r="I351" s="9">
        <v>0</v>
      </c>
      <c r="J351" s="9">
        <v>0</v>
      </c>
      <c r="K351" s="9">
        <v>0</v>
      </c>
      <c r="L351" s="9">
        <v>0</v>
      </c>
      <c r="M351" s="9">
        <v>60000</v>
      </c>
      <c r="N351" s="9">
        <v>102500</v>
      </c>
      <c r="O351" s="9">
        <v>0</v>
      </c>
      <c r="P351" s="9">
        <v>0</v>
      </c>
      <c r="Q351" s="9">
        <v>0</v>
      </c>
      <c r="R351" s="9">
        <v>0</v>
      </c>
      <c r="S351" s="9">
        <v>0</v>
      </c>
      <c r="T351" s="9">
        <v>0</v>
      </c>
      <c r="U351" s="9">
        <v>46000</v>
      </c>
      <c r="V351" s="9"/>
      <c r="W351" s="9">
        <v>0</v>
      </c>
      <c r="X351" s="9">
        <v>0</v>
      </c>
    </row>
    <row r="352" spans="1:24" ht="12.75" customHeight="1" x14ac:dyDescent="0.2">
      <c r="A352" s="2" t="s">
        <v>774</v>
      </c>
      <c r="B352" s="2" t="s">
        <v>349</v>
      </c>
      <c r="C352" s="9">
        <v>0</v>
      </c>
      <c r="D352" s="9">
        <v>0</v>
      </c>
      <c r="E352" s="9">
        <v>0</v>
      </c>
      <c r="F352" s="9">
        <v>0</v>
      </c>
      <c r="G352" s="9">
        <v>0</v>
      </c>
      <c r="H352" s="9">
        <v>0</v>
      </c>
      <c r="I352" s="9">
        <v>0</v>
      </c>
      <c r="J352" s="9">
        <v>0</v>
      </c>
      <c r="K352" s="9">
        <v>0</v>
      </c>
      <c r="L352" s="9">
        <v>0</v>
      </c>
      <c r="M352" s="9">
        <v>32838</v>
      </c>
      <c r="N352" s="9">
        <v>0</v>
      </c>
      <c r="O352" s="9">
        <v>0</v>
      </c>
      <c r="P352" s="9">
        <v>0</v>
      </c>
      <c r="Q352" s="9">
        <v>0</v>
      </c>
      <c r="R352" s="9">
        <v>0</v>
      </c>
      <c r="S352" s="9">
        <v>0</v>
      </c>
      <c r="T352" s="9">
        <v>0</v>
      </c>
      <c r="U352" s="9">
        <v>0</v>
      </c>
      <c r="V352" s="9"/>
      <c r="W352" s="9">
        <v>5000</v>
      </c>
      <c r="X352" s="9">
        <v>0</v>
      </c>
    </row>
    <row r="353" spans="1:24" ht="12.75" customHeight="1" x14ac:dyDescent="0.2">
      <c r="A353" s="2" t="s">
        <v>585</v>
      </c>
      <c r="B353" s="2" t="s">
        <v>165</v>
      </c>
      <c r="C353" s="9">
        <v>0</v>
      </c>
      <c r="D353" s="9">
        <v>5000</v>
      </c>
      <c r="E353" s="9">
        <v>0</v>
      </c>
      <c r="F353" s="9">
        <v>0</v>
      </c>
      <c r="G353" s="9">
        <v>0</v>
      </c>
      <c r="H353" s="9">
        <v>0</v>
      </c>
      <c r="I353" s="9">
        <v>0</v>
      </c>
      <c r="J353" s="9">
        <v>0</v>
      </c>
      <c r="K353" s="9">
        <v>0</v>
      </c>
      <c r="L353" s="9">
        <v>0</v>
      </c>
      <c r="M353" s="9">
        <v>70019</v>
      </c>
      <c r="N353" s="9">
        <v>9000</v>
      </c>
      <c r="O353" s="9">
        <v>0</v>
      </c>
      <c r="P353" s="9">
        <v>462</v>
      </c>
      <c r="Q353" s="9">
        <v>0</v>
      </c>
      <c r="R353" s="9">
        <v>0</v>
      </c>
      <c r="S353" s="9">
        <v>0</v>
      </c>
      <c r="T353" s="9">
        <v>48</v>
      </c>
      <c r="U353" s="9">
        <v>4000</v>
      </c>
      <c r="V353" s="9"/>
      <c r="W353" s="9">
        <v>0</v>
      </c>
      <c r="X353" s="9">
        <v>0</v>
      </c>
    </row>
    <row r="354" spans="1:24" ht="12.75" customHeight="1" x14ac:dyDescent="0.2">
      <c r="A354" s="2" t="s">
        <v>606</v>
      </c>
      <c r="B354" s="2" t="s">
        <v>366</v>
      </c>
      <c r="C354" s="9">
        <v>43</v>
      </c>
      <c r="D354" s="9">
        <v>0</v>
      </c>
      <c r="E354" s="9">
        <v>89474</v>
      </c>
      <c r="F354" s="9">
        <v>0</v>
      </c>
      <c r="G354" s="9">
        <v>0</v>
      </c>
      <c r="H354" s="9">
        <v>0</v>
      </c>
      <c r="I354" s="9">
        <v>0</v>
      </c>
      <c r="J354" s="9">
        <v>0</v>
      </c>
      <c r="K354" s="9">
        <v>0</v>
      </c>
      <c r="L354" s="9">
        <v>0</v>
      </c>
      <c r="M354" s="9">
        <v>146188</v>
      </c>
      <c r="N354" s="9">
        <v>90000</v>
      </c>
      <c r="O354" s="9">
        <v>0</v>
      </c>
      <c r="P354" s="9">
        <v>0</v>
      </c>
      <c r="Q354" s="9">
        <v>0</v>
      </c>
      <c r="R354" s="9">
        <v>0</v>
      </c>
      <c r="S354" s="9">
        <v>0</v>
      </c>
      <c r="T354" s="9">
        <v>0</v>
      </c>
      <c r="U354" s="9">
        <v>10000</v>
      </c>
      <c r="V354" s="9"/>
      <c r="W354" s="9">
        <v>0</v>
      </c>
      <c r="X354" s="9">
        <v>0</v>
      </c>
    </row>
    <row r="355" spans="1:24" ht="12.75" customHeight="1" x14ac:dyDescent="0.2">
      <c r="A355" s="2" t="s">
        <v>800</v>
      </c>
      <c r="B355" s="2" t="s">
        <v>891</v>
      </c>
      <c r="C355" s="9">
        <v>0</v>
      </c>
      <c r="D355" s="9">
        <v>0</v>
      </c>
      <c r="E355" s="9">
        <v>0</v>
      </c>
      <c r="F355" s="9">
        <v>0</v>
      </c>
      <c r="G355" s="9">
        <v>0</v>
      </c>
      <c r="H355" s="9">
        <v>0</v>
      </c>
      <c r="I355" s="9">
        <v>0</v>
      </c>
      <c r="J355" s="9">
        <v>0</v>
      </c>
      <c r="K355" s="9">
        <v>0</v>
      </c>
      <c r="L355" s="9">
        <v>0</v>
      </c>
      <c r="M355" s="9">
        <v>12765</v>
      </c>
      <c r="N355" s="9">
        <v>0</v>
      </c>
      <c r="O355" s="9">
        <v>0</v>
      </c>
      <c r="P355" s="9">
        <v>0</v>
      </c>
      <c r="Q355" s="9">
        <v>0</v>
      </c>
      <c r="R355" s="9">
        <v>0</v>
      </c>
      <c r="S355" s="9">
        <v>0</v>
      </c>
      <c r="T355" s="9">
        <v>0</v>
      </c>
      <c r="U355" s="9">
        <v>4000</v>
      </c>
      <c r="V355" s="9"/>
      <c r="W355" s="9">
        <v>28130</v>
      </c>
      <c r="X355" s="9">
        <v>164</v>
      </c>
    </row>
    <row r="356" spans="1:24" ht="12.75" customHeight="1" x14ac:dyDescent="0.2">
      <c r="A356" s="2" t="s">
        <v>766</v>
      </c>
      <c r="B356" s="2" t="s">
        <v>865</v>
      </c>
      <c r="C356" s="9">
        <v>0</v>
      </c>
      <c r="D356" s="9">
        <v>0</v>
      </c>
      <c r="E356" s="9">
        <v>0</v>
      </c>
      <c r="F356" s="9">
        <v>0</v>
      </c>
      <c r="G356" s="9">
        <v>0</v>
      </c>
      <c r="H356" s="9">
        <v>0</v>
      </c>
      <c r="I356" s="9">
        <v>0</v>
      </c>
      <c r="J356" s="9">
        <v>0</v>
      </c>
      <c r="K356" s="9">
        <v>0</v>
      </c>
      <c r="L356" s="9">
        <v>0</v>
      </c>
      <c r="M356" s="9">
        <v>12000</v>
      </c>
      <c r="N356" s="9">
        <v>3500</v>
      </c>
      <c r="O356" s="9">
        <v>0</v>
      </c>
      <c r="P356" s="9">
        <v>0</v>
      </c>
      <c r="Q356" s="9">
        <v>0</v>
      </c>
      <c r="R356" s="9">
        <v>0</v>
      </c>
      <c r="S356" s="9">
        <v>0</v>
      </c>
      <c r="T356" s="9">
        <v>0</v>
      </c>
      <c r="U356" s="9">
        <v>0</v>
      </c>
      <c r="V356" s="9"/>
      <c r="W356" s="9">
        <v>155720</v>
      </c>
      <c r="X356" s="9">
        <v>0</v>
      </c>
    </row>
    <row r="357" spans="1:24" ht="12.75" customHeight="1" x14ac:dyDescent="0.2">
      <c r="A357" s="2" t="s">
        <v>660</v>
      </c>
      <c r="B357" s="2" t="s">
        <v>844</v>
      </c>
      <c r="C357" s="9">
        <v>0</v>
      </c>
      <c r="D357" s="9">
        <v>0</v>
      </c>
      <c r="E357" s="9">
        <v>0</v>
      </c>
      <c r="F357" s="9">
        <v>0</v>
      </c>
      <c r="G357" s="9">
        <v>0</v>
      </c>
      <c r="H357" s="9">
        <v>0</v>
      </c>
      <c r="I357" s="9">
        <v>0</v>
      </c>
      <c r="J357" s="9">
        <v>0</v>
      </c>
      <c r="K357" s="9">
        <v>0</v>
      </c>
      <c r="L357" s="9">
        <v>0</v>
      </c>
      <c r="M357" s="9">
        <v>15750</v>
      </c>
      <c r="N357" s="9">
        <v>0</v>
      </c>
      <c r="O357" s="9">
        <v>0</v>
      </c>
      <c r="P357" s="9">
        <v>0</v>
      </c>
      <c r="Q357" s="9">
        <v>0</v>
      </c>
      <c r="R357" s="9">
        <v>0</v>
      </c>
      <c r="S357" s="9">
        <v>0</v>
      </c>
      <c r="T357" s="9">
        <v>0</v>
      </c>
      <c r="U357" s="9">
        <v>2000</v>
      </c>
      <c r="V357" s="9"/>
      <c r="W357" s="9">
        <v>7500</v>
      </c>
      <c r="X357" s="9">
        <v>21601</v>
      </c>
    </row>
    <row r="358" spans="1:24" ht="12.75" customHeight="1" x14ac:dyDescent="0.2">
      <c r="A358" s="2" t="s">
        <v>570</v>
      </c>
      <c r="B358" s="2" t="s">
        <v>838</v>
      </c>
      <c r="C358" s="9">
        <v>0</v>
      </c>
      <c r="D358" s="9">
        <v>0</v>
      </c>
      <c r="E358" s="9">
        <v>0</v>
      </c>
      <c r="F358" s="9">
        <v>0</v>
      </c>
      <c r="G358" s="9">
        <v>0</v>
      </c>
      <c r="H358" s="9">
        <v>0</v>
      </c>
      <c r="I358" s="9">
        <v>0</v>
      </c>
      <c r="J358" s="9">
        <v>0</v>
      </c>
      <c r="K358" s="9">
        <v>0</v>
      </c>
      <c r="L358" s="9">
        <v>0</v>
      </c>
      <c r="M358" s="9">
        <v>2500</v>
      </c>
      <c r="N358" s="9">
        <v>0</v>
      </c>
      <c r="O358" s="9">
        <v>0</v>
      </c>
      <c r="P358" s="9">
        <v>0</v>
      </c>
      <c r="Q358" s="9">
        <v>0</v>
      </c>
      <c r="R358" s="9">
        <v>0</v>
      </c>
      <c r="S358" s="9">
        <v>0</v>
      </c>
      <c r="T358" s="9">
        <v>0</v>
      </c>
      <c r="U358" s="9">
        <v>0</v>
      </c>
      <c r="V358" s="9"/>
      <c r="W358" s="9">
        <v>4900</v>
      </c>
      <c r="X358" s="9">
        <v>0</v>
      </c>
    </row>
    <row r="359" spans="1:24" ht="12.75" customHeight="1" x14ac:dyDescent="0.2">
      <c r="A359" s="2" t="s">
        <v>678</v>
      </c>
      <c r="B359" s="2" t="s">
        <v>166</v>
      </c>
      <c r="C359" s="9">
        <v>0</v>
      </c>
      <c r="D359" s="9">
        <v>0</v>
      </c>
      <c r="E359" s="9">
        <v>0</v>
      </c>
      <c r="F359" s="9">
        <v>0</v>
      </c>
      <c r="G359" s="9">
        <v>0</v>
      </c>
      <c r="H359" s="9">
        <v>0</v>
      </c>
      <c r="I359" s="9">
        <v>664</v>
      </c>
      <c r="J359" s="9">
        <v>0</v>
      </c>
      <c r="K359" s="9">
        <v>0</v>
      </c>
      <c r="L359" s="9">
        <v>6800</v>
      </c>
      <c r="M359" s="9">
        <v>288777</v>
      </c>
      <c r="N359" s="9">
        <v>125500</v>
      </c>
      <c r="O359" s="9">
        <v>0</v>
      </c>
      <c r="P359" s="9">
        <v>0</v>
      </c>
      <c r="Q359" s="9">
        <v>0</v>
      </c>
      <c r="R359" s="9">
        <v>0</v>
      </c>
      <c r="S359" s="9">
        <v>0</v>
      </c>
      <c r="T359" s="9">
        <v>30</v>
      </c>
      <c r="U359" s="9">
        <v>0</v>
      </c>
      <c r="V359" s="9"/>
      <c r="W359" s="9">
        <v>37574</v>
      </c>
      <c r="X359" s="9">
        <v>0</v>
      </c>
    </row>
    <row r="360" spans="1:24" ht="12.75" customHeight="1" x14ac:dyDescent="0.2">
      <c r="A360" s="2" t="s">
        <v>1029</v>
      </c>
      <c r="B360" s="2" t="s">
        <v>1030</v>
      </c>
      <c r="C360" s="9">
        <v>0</v>
      </c>
      <c r="D360" s="9">
        <v>0</v>
      </c>
      <c r="E360" s="9">
        <v>0</v>
      </c>
      <c r="F360" s="9">
        <v>0</v>
      </c>
      <c r="G360" s="9">
        <v>0</v>
      </c>
      <c r="H360" s="9">
        <v>0</v>
      </c>
      <c r="I360" s="9">
        <v>0</v>
      </c>
      <c r="J360" s="9">
        <v>0</v>
      </c>
      <c r="K360" s="9">
        <v>0</v>
      </c>
      <c r="L360" s="9">
        <v>0</v>
      </c>
      <c r="M360" s="9">
        <v>9546</v>
      </c>
      <c r="N360" s="9">
        <v>918</v>
      </c>
      <c r="O360" s="9">
        <v>0</v>
      </c>
      <c r="P360" s="9">
        <v>0</v>
      </c>
      <c r="Q360" s="9">
        <v>0</v>
      </c>
      <c r="R360" s="9">
        <v>0</v>
      </c>
      <c r="S360" s="9">
        <v>0</v>
      </c>
      <c r="T360" s="9">
        <v>0</v>
      </c>
      <c r="U360" s="9">
        <v>0</v>
      </c>
      <c r="V360" s="9"/>
      <c r="W360" s="9">
        <v>0</v>
      </c>
      <c r="X360" s="9">
        <v>11110</v>
      </c>
    </row>
    <row r="361" spans="1:24" ht="12.75" customHeight="1" x14ac:dyDescent="0.2">
      <c r="A361" s="2" t="s">
        <v>1031</v>
      </c>
      <c r="B361" s="2" t="s">
        <v>1032</v>
      </c>
      <c r="C361" s="9">
        <v>0</v>
      </c>
      <c r="D361" s="9">
        <v>0</v>
      </c>
      <c r="E361" s="9">
        <v>0</v>
      </c>
      <c r="F361" s="9">
        <v>0</v>
      </c>
      <c r="G361" s="9">
        <v>0</v>
      </c>
      <c r="H361" s="9">
        <v>0</v>
      </c>
      <c r="I361" s="9">
        <v>0</v>
      </c>
      <c r="J361" s="9">
        <v>0</v>
      </c>
      <c r="K361" s="9">
        <v>0</v>
      </c>
      <c r="L361" s="9">
        <v>0</v>
      </c>
      <c r="M361" s="9">
        <v>20000</v>
      </c>
      <c r="N361" s="9">
        <v>0</v>
      </c>
      <c r="O361" s="9">
        <v>0</v>
      </c>
      <c r="P361" s="9">
        <v>0</v>
      </c>
      <c r="Q361" s="9">
        <v>0</v>
      </c>
      <c r="R361" s="9">
        <v>0</v>
      </c>
      <c r="S361" s="9">
        <v>0</v>
      </c>
      <c r="T361" s="9">
        <v>0</v>
      </c>
      <c r="U361" s="9">
        <v>0</v>
      </c>
      <c r="V361" s="9"/>
      <c r="W361" s="9">
        <v>0</v>
      </c>
      <c r="X361" s="9">
        <v>0</v>
      </c>
    </row>
    <row r="362" spans="1:24" ht="12.75" customHeight="1" x14ac:dyDescent="0.2">
      <c r="A362" s="2" t="s">
        <v>1147</v>
      </c>
      <c r="B362" s="2" t="s">
        <v>1148</v>
      </c>
      <c r="C362" s="9">
        <v>0</v>
      </c>
      <c r="D362" s="9">
        <v>0</v>
      </c>
      <c r="E362" s="9">
        <v>0</v>
      </c>
      <c r="F362" s="9">
        <v>0</v>
      </c>
      <c r="G362" s="9">
        <v>0</v>
      </c>
      <c r="H362" s="9">
        <v>0</v>
      </c>
      <c r="I362" s="9">
        <v>0</v>
      </c>
      <c r="J362" s="9">
        <v>0</v>
      </c>
      <c r="K362" s="9">
        <v>0</v>
      </c>
      <c r="L362" s="9">
        <v>0</v>
      </c>
      <c r="M362" s="9">
        <v>4261</v>
      </c>
      <c r="N362" s="9">
        <v>0</v>
      </c>
      <c r="O362" s="9">
        <v>0</v>
      </c>
      <c r="P362" s="9">
        <v>0</v>
      </c>
      <c r="Q362" s="9">
        <v>0</v>
      </c>
      <c r="R362" s="9">
        <v>0</v>
      </c>
      <c r="S362" s="9">
        <v>0</v>
      </c>
      <c r="T362" s="9">
        <v>0</v>
      </c>
      <c r="U362" s="9">
        <v>0</v>
      </c>
      <c r="V362" s="9"/>
      <c r="W362" s="9">
        <v>0</v>
      </c>
      <c r="X362" s="9">
        <v>0</v>
      </c>
    </row>
    <row r="363" spans="1:24" ht="12.75" customHeight="1" x14ac:dyDescent="0.2">
      <c r="A363" s="2" t="s">
        <v>616</v>
      </c>
      <c r="B363" s="2" t="s">
        <v>167</v>
      </c>
      <c r="C363" s="9">
        <v>0</v>
      </c>
      <c r="D363" s="9">
        <v>0</v>
      </c>
      <c r="E363" s="9">
        <v>0</v>
      </c>
      <c r="F363" s="9">
        <v>0</v>
      </c>
      <c r="G363" s="9">
        <v>0</v>
      </c>
      <c r="H363" s="9">
        <v>0</v>
      </c>
      <c r="I363" s="9">
        <v>0</v>
      </c>
      <c r="J363" s="9">
        <v>0</v>
      </c>
      <c r="K363" s="9">
        <v>0</v>
      </c>
      <c r="L363" s="9">
        <v>0</v>
      </c>
      <c r="M363" s="9">
        <v>7180</v>
      </c>
      <c r="N363" s="9">
        <v>0</v>
      </c>
      <c r="O363" s="9">
        <v>0</v>
      </c>
      <c r="P363" s="9">
        <v>0</v>
      </c>
      <c r="Q363" s="9">
        <v>0</v>
      </c>
      <c r="R363" s="9">
        <v>0</v>
      </c>
      <c r="S363" s="9">
        <v>0</v>
      </c>
      <c r="T363" s="9">
        <v>0</v>
      </c>
      <c r="U363" s="9">
        <v>0</v>
      </c>
      <c r="V363" s="9"/>
      <c r="W363" s="9">
        <v>0</v>
      </c>
      <c r="X363" s="9">
        <v>0</v>
      </c>
    </row>
    <row r="364" spans="1:24" ht="12.75" customHeight="1" x14ac:dyDescent="0.2">
      <c r="A364" s="2" t="s">
        <v>614</v>
      </c>
      <c r="B364" s="2" t="s">
        <v>350</v>
      </c>
      <c r="C364" s="9">
        <v>0</v>
      </c>
      <c r="D364" s="9">
        <v>0</v>
      </c>
      <c r="E364" s="9">
        <v>26164</v>
      </c>
      <c r="F364" s="9">
        <v>0</v>
      </c>
      <c r="G364" s="9">
        <v>0</v>
      </c>
      <c r="H364" s="9">
        <v>0</v>
      </c>
      <c r="I364" s="9">
        <v>0</v>
      </c>
      <c r="J364" s="9">
        <v>0</v>
      </c>
      <c r="K364" s="9">
        <v>0</v>
      </c>
      <c r="L364" s="9">
        <v>0</v>
      </c>
      <c r="M364" s="9">
        <v>352383</v>
      </c>
      <c r="N364" s="9">
        <v>50000</v>
      </c>
      <c r="O364" s="9">
        <v>0</v>
      </c>
      <c r="P364" s="9">
        <v>0</v>
      </c>
      <c r="Q364" s="9">
        <v>0</v>
      </c>
      <c r="R364" s="9">
        <v>0</v>
      </c>
      <c r="S364" s="9">
        <v>0</v>
      </c>
      <c r="T364" s="9">
        <v>0</v>
      </c>
      <c r="U364" s="9">
        <v>0</v>
      </c>
      <c r="V364" s="9"/>
      <c r="W364" s="9">
        <v>0</v>
      </c>
      <c r="X364" s="9">
        <v>0</v>
      </c>
    </row>
    <row r="365" spans="1:24" ht="12.75" customHeight="1" x14ac:dyDescent="0.2">
      <c r="A365" s="2" t="s">
        <v>1033</v>
      </c>
      <c r="B365" s="2" t="s">
        <v>1034</v>
      </c>
      <c r="C365" s="9">
        <v>0</v>
      </c>
      <c r="D365" s="9">
        <v>0</v>
      </c>
      <c r="E365" s="9">
        <v>0</v>
      </c>
      <c r="F365" s="9">
        <v>0</v>
      </c>
      <c r="G365" s="9">
        <v>0</v>
      </c>
      <c r="H365" s="9">
        <v>0</v>
      </c>
      <c r="I365" s="9">
        <v>0</v>
      </c>
      <c r="J365" s="9">
        <v>0</v>
      </c>
      <c r="K365" s="9">
        <v>0</v>
      </c>
      <c r="L365" s="9">
        <v>0</v>
      </c>
      <c r="M365" s="9">
        <v>85880</v>
      </c>
      <c r="N365" s="9">
        <v>40000</v>
      </c>
      <c r="O365" s="9">
        <v>0</v>
      </c>
      <c r="P365" s="9">
        <v>0</v>
      </c>
      <c r="Q365" s="9">
        <v>0</v>
      </c>
      <c r="R365" s="9">
        <v>0</v>
      </c>
      <c r="S365" s="9">
        <v>1100</v>
      </c>
      <c r="T365" s="9">
        <v>1</v>
      </c>
      <c r="U365" s="9">
        <v>0</v>
      </c>
      <c r="V365" s="9"/>
      <c r="W365" s="9">
        <v>4007</v>
      </c>
      <c r="X365" s="9">
        <v>1</v>
      </c>
    </row>
    <row r="366" spans="1:24" ht="12.75" customHeight="1" x14ac:dyDescent="0.2">
      <c r="A366" s="2" t="s">
        <v>554</v>
      </c>
      <c r="B366" s="2" t="s">
        <v>168</v>
      </c>
      <c r="C366" s="9">
        <v>208</v>
      </c>
      <c r="D366" s="9">
        <v>500</v>
      </c>
      <c r="E366" s="9">
        <v>0</v>
      </c>
      <c r="F366" s="9">
        <v>0</v>
      </c>
      <c r="G366" s="9">
        <v>0</v>
      </c>
      <c r="H366" s="9">
        <v>0</v>
      </c>
      <c r="I366" s="9">
        <v>346</v>
      </c>
      <c r="J366" s="9">
        <v>0</v>
      </c>
      <c r="K366" s="9">
        <v>0</v>
      </c>
      <c r="L366" s="9">
        <v>0</v>
      </c>
      <c r="M366" s="9">
        <v>9859</v>
      </c>
      <c r="N366" s="9">
        <v>0</v>
      </c>
      <c r="O366" s="9">
        <v>0</v>
      </c>
      <c r="P366" s="9">
        <v>0</v>
      </c>
      <c r="Q366" s="9">
        <v>0</v>
      </c>
      <c r="R366" s="9">
        <v>0</v>
      </c>
      <c r="S366" s="9">
        <v>0</v>
      </c>
      <c r="T366" s="9">
        <v>0</v>
      </c>
      <c r="U366" s="9">
        <v>0</v>
      </c>
      <c r="V366" s="9"/>
      <c r="W366" s="9">
        <v>94700</v>
      </c>
      <c r="X366" s="9">
        <v>0</v>
      </c>
    </row>
    <row r="367" spans="1:24" ht="12.75" customHeight="1" x14ac:dyDescent="0.2">
      <c r="A367" s="2" t="s">
        <v>1107</v>
      </c>
      <c r="B367" s="2" t="s">
        <v>1108</v>
      </c>
      <c r="C367" s="9">
        <v>702</v>
      </c>
      <c r="D367" s="9">
        <v>3000</v>
      </c>
      <c r="E367" s="9">
        <v>0</v>
      </c>
      <c r="F367" s="9">
        <v>0</v>
      </c>
      <c r="G367" s="9">
        <v>0</v>
      </c>
      <c r="H367" s="9">
        <v>0</v>
      </c>
      <c r="I367" s="9">
        <v>0</v>
      </c>
      <c r="J367" s="9">
        <v>0</v>
      </c>
      <c r="K367" s="9">
        <v>0</v>
      </c>
      <c r="L367" s="9">
        <v>0</v>
      </c>
      <c r="M367" s="9">
        <v>0</v>
      </c>
      <c r="N367" s="9">
        <v>0</v>
      </c>
      <c r="O367" s="9">
        <v>0</v>
      </c>
      <c r="P367" s="9">
        <v>0</v>
      </c>
      <c r="Q367" s="9">
        <v>0</v>
      </c>
      <c r="R367" s="9">
        <v>0</v>
      </c>
      <c r="S367" s="9">
        <v>0</v>
      </c>
      <c r="T367" s="9">
        <v>0</v>
      </c>
      <c r="U367" s="9">
        <v>0</v>
      </c>
      <c r="V367" s="9"/>
      <c r="W367" s="9">
        <v>6000</v>
      </c>
      <c r="X367" s="9">
        <v>0</v>
      </c>
    </row>
    <row r="368" spans="1:24" ht="12.75" customHeight="1" x14ac:dyDescent="0.2">
      <c r="A368" s="2" t="s">
        <v>1035</v>
      </c>
      <c r="B368" s="2" t="s">
        <v>1036</v>
      </c>
      <c r="C368" s="9">
        <v>0</v>
      </c>
      <c r="D368" s="9">
        <v>0</v>
      </c>
      <c r="E368" s="9">
        <v>0</v>
      </c>
      <c r="F368" s="9">
        <v>4076</v>
      </c>
      <c r="G368" s="9">
        <v>279</v>
      </c>
      <c r="H368" s="9">
        <v>0</v>
      </c>
      <c r="I368" s="9">
        <v>2697</v>
      </c>
      <c r="J368" s="9">
        <v>0</v>
      </c>
      <c r="K368" s="9">
        <v>0</v>
      </c>
      <c r="L368" s="9">
        <v>0</v>
      </c>
      <c r="M368" s="9">
        <v>127079</v>
      </c>
      <c r="N368" s="9">
        <v>30200</v>
      </c>
      <c r="O368" s="9">
        <v>0</v>
      </c>
      <c r="P368" s="9">
        <v>0</v>
      </c>
      <c r="Q368" s="9">
        <v>0</v>
      </c>
      <c r="R368" s="9">
        <v>0</v>
      </c>
      <c r="S368" s="9">
        <v>0</v>
      </c>
      <c r="T368" s="9">
        <v>0</v>
      </c>
      <c r="U368" s="9">
        <v>13000</v>
      </c>
      <c r="V368" s="9"/>
      <c r="W368" s="9">
        <v>0</v>
      </c>
      <c r="X368" s="9">
        <v>0</v>
      </c>
    </row>
    <row r="369" spans="1:24" ht="12.75" customHeight="1" x14ac:dyDescent="0.2">
      <c r="A369" s="2" t="s">
        <v>410</v>
      </c>
      <c r="B369" s="2" t="s">
        <v>169</v>
      </c>
      <c r="C369" s="9">
        <v>0</v>
      </c>
      <c r="D369" s="9">
        <v>0</v>
      </c>
      <c r="E369" s="9">
        <v>0</v>
      </c>
      <c r="F369" s="9">
        <v>0</v>
      </c>
      <c r="G369" s="9">
        <v>0</v>
      </c>
      <c r="H369" s="9">
        <v>0</v>
      </c>
      <c r="I369" s="9">
        <v>0</v>
      </c>
      <c r="J369" s="9">
        <v>0</v>
      </c>
      <c r="K369" s="9">
        <v>0</v>
      </c>
      <c r="L369" s="9">
        <v>0</v>
      </c>
      <c r="M369" s="9">
        <v>117006</v>
      </c>
      <c r="N369" s="9">
        <v>17500</v>
      </c>
      <c r="O369" s="9">
        <v>0</v>
      </c>
      <c r="P369" s="9">
        <v>0</v>
      </c>
      <c r="Q369" s="9">
        <v>0</v>
      </c>
      <c r="R369" s="9">
        <v>0</v>
      </c>
      <c r="S369" s="9">
        <v>0</v>
      </c>
      <c r="T369" s="9">
        <v>0</v>
      </c>
      <c r="U369" s="9">
        <v>0</v>
      </c>
      <c r="V369" s="9"/>
      <c r="W369" s="9">
        <v>0</v>
      </c>
      <c r="X369" s="9">
        <v>0</v>
      </c>
    </row>
    <row r="370" spans="1:24" ht="12.75" customHeight="1" x14ac:dyDescent="0.2">
      <c r="A370" s="2" t="s">
        <v>443</v>
      </c>
      <c r="B370" s="2" t="s">
        <v>170</v>
      </c>
      <c r="C370" s="9">
        <v>0</v>
      </c>
      <c r="D370" s="9">
        <v>12000</v>
      </c>
      <c r="E370" s="9">
        <v>0</v>
      </c>
      <c r="F370" s="9">
        <v>0</v>
      </c>
      <c r="G370" s="9">
        <v>0</v>
      </c>
      <c r="H370" s="9">
        <v>0</v>
      </c>
      <c r="I370" s="9">
        <v>0</v>
      </c>
      <c r="J370" s="9">
        <v>0</v>
      </c>
      <c r="K370" s="9">
        <v>0</v>
      </c>
      <c r="L370" s="9">
        <v>0</v>
      </c>
      <c r="M370" s="9">
        <v>152500</v>
      </c>
      <c r="N370" s="9">
        <v>119000</v>
      </c>
      <c r="O370" s="9">
        <v>0</v>
      </c>
      <c r="P370" s="9">
        <v>0</v>
      </c>
      <c r="Q370" s="9">
        <v>0</v>
      </c>
      <c r="R370" s="9">
        <v>0</v>
      </c>
      <c r="S370" s="9">
        <v>0</v>
      </c>
      <c r="T370" s="9">
        <v>83</v>
      </c>
      <c r="U370" s="9">
        <v>11000</v>
      </c>
      <c r="V370" s="9"/>
      <c r="W370" s="9">
        <v>0</v>
      </c>
      <c r="X370" s="9">
        <v>0</v>
      </c>
    </row>
    <row r="371" spans="1:24" ht="12.75" customHeight="1" x14ac:dyDescent="0.2">
      <c r="A371" s="2" t="s">
        <v>454</v>
      </c>
      <c r="B371" s="2" t="s">
        <v>171</v>
      </c>
      <c r="C371" s="9">
        <v>0</v>
      </c>
      <c r="D371" s="9">
        <v>0</v>
      </c>
      <c r="E371" s="9">
        <v>0</v>
      </c>
      <c r="F371" s="9">
        <v>0</v>
      </c>
      <c r="G371" s="9">
        <v>0</v>
      </c>
      <c r="H371" s="9">
        <v>0</v>
      </c>
      <c r="I371" s="9">
        <v>0</v>
      </c>
      <c r="J371" s="9">
        <v>0</v>
      </c>
      <c r="K371" s="9">
        <v>0</v>
      </c>
      <c r="L371" s="9">
        <v>0</v>
      </c>
      <c r="M371" s="9">
        <v>20000</v>
      </c>
      <c r="N371" s="9">
        <v>0</v>
      </c>
      <c r="O371" s="9">
        <v>0</v>
      </c>
      <c r="P371" s="9">
        <v>0</v>
      </c>
      <c r="Q371" s="9">
        <v>0</v>
      </c>
      <c r="R371" s="9">
        <v>0</v>
      </c>
      <c r="S371" s="9">
        <v>0</v>
      </c>
      <c r="T371" s="9">
        <v>0</v>
      </c>
      <c r="U371" s="9">
        <v>0</v>
      </c>
      <c r="V371" s="9"/>
      <c r="W371" s="9">
        <v>0</v>
      </c>
      <c r="X371" s="9">
        <v>0</v>
      </c>
    </row>
    <row r="372" spans="1:24" ht="12.75" customHeight="1" x14ac:dyDescent="0.2">
      <c r="A372" s="2" t="s">
        <v>494</v>
      </c>
      <c r="B372" s="2" t="s">
        <v>172</v>
      </c>
      <c r="C372" s="9">
        <v>0</v>
      </c>
      <c r="D372" s="9">
        <v>0</v>
      </c>
      <c r="E372" s="9">
        <v>0</v>
      </c>
      <c r="F372" s="9">
        <v>0</v>
      </c>
      <c r="G372" s="9">
        <v>0</v>
      </c>
      <c r="H372" s="9">
        <v>0</v>
      </c>
      <c r="I372" s="9">
        <v>0</v>
      </c>
      <c r="J372" s="9">
        <v>0</v>
      </c>
      <c r="K372" s="9">
        <v>0</v>
      </c>
      <c r="L372" s="9">
        <v>0</v>
      </c>
      <c r="M372" s="9">
        <v>180751</v>
      </c>
      <c r="N372" s="9">
        <v>0</v>
      </c>
      <c r="O372" s="9">
        <v>0</v>
      </c>
      <c r="P372" s="9">
        <v>0</v>
      </c>
      <c r="Q372" s="9">
        <v>0</v>
      </c>
      <c r="R372" s="9">
        <v>0</v>
      </c>
      <c r="S372" s="9">
        <v>0</v>
      </c>
      <c r="T372" s="9">
        <v>0</v>
      </c>
      <c r="U372" s="9">
        <v>11000</v>
      </c>
      <c r="V372" s="9"/>
      <c r="W372" s="9">
        <v>0</v>
      </c>
      <c r="X372" s="9">
        <v>0</v>
      </c>
    </row>
    <row r="373" spans="1:24" ht="12.75" customHeight="1" x14ac:dyDescent="0.2">
      <c r="A373" s="2" t="s">
        <v>1037</v>
      </c>
      <c r="B373" s="2" t="s">
        <v>1038</v>
      </c>
      <c r="C373" s="9">
        <v>0</v>
      </c>
      <c r="D373" s="9">
        <v>0</v>
      </c>
      <c r="E373" s="9">
        <v>401</v>
      </c>
      <c r="F373" s="9">
        <v>0</v>
      </c>
      <c r="G373" s="9">
        <v>0</v>
      </c>
      <c r="H373" s="9">
        <v>0</v>
      </c>
      <c r="I373" s="9">
        <v>0</v>
      </c>
      <c r="J373" s="9">
        <v>0</v>
      </c>
      <c r="K373" s="9">
        <v>0</v>
      </c>
      <c r="L373" s="9">
        <v>0</v>
      </c>
      <c r="M373" s="9">
        <v>129863</v>
      </c>
      <c r="N373" s="9">
        <v>35000</v>
      </c>
      <c r="O373" s="9">
        <v>0</v>
      </c>
      <c r="P373" s="9">
        <v>0</v>
      </c>
      <c r="Q373" s="9">
        <v>0</v>
      </c>
      <c r="R373" s="9">
        <v>0</v>
      </c>
      <c r="S373" s="9">
        <v>0</v>
      </c>
      <c r="T373" s="9">
        <v>0</v>
      </c>
      <c r="U373" s="9">
        <v>5000</v>
      </c>
      <c r="V373" s="9"/>
      <c r="W373" s="9">
        <v>0</v>
      </c>
      <c r="X373" s="9">
        <v>0</v>
      </c>
    </row>
    <row r="374" spans="1:24" ht="12.75" customHeight="1" x14ac:dyDescent="0.2">
      <c r="A374" s="2" t="s">
        <v>555</v>
      </c>
      <c r="B374" s="2" t="s">
        <v>173</v>
      </c>
      <c r="C374" s="9">
        <v>0</v>
      </c>
      <c r="D374" s="9">
        <v>5000</v>
      </c>
      <c r="E374" s="9">
        <v>0</v>
      </c>
      <c r="F374" s="9">
        <v>0</v>
      </c>
      <c r="G374" s="9">
        <v>0</v>
      </c>
      <c r="H374" s="9">
        <v>0</v>
      </c>
      <c r="I374" s="9">
        <v>0</v>
      </c>
      <c r="J374" s="9">
        <v>0</v>
      </c>
      <c r="K374" s="9">
        <v>0</v>
      </c>
      <c r="L374" s="9">
        <v>0</v>
      </c>
      <c r="M374" s="9">
        <v>2240</v>
      </c>
      <c r="N374" s="9">
        <v>10640</v>
      </c>
      <c r="O374" s="9">
        <v>0</v>
      </c>
      <c r="P374" s="9">
        <v>0</v>
      </c>
      <c r="Q374" s="9">
        <v>0</v>
      </c>
      <c r="R374" s="9">
        <v>0</v>
      </c>
      <c r="S374" s="9">
        <v>0</v>
      </c>
      <c r="T374" s="9">
        <v>1</v>
      </c>
      <c r="U374" s="9">
        <v>0</v>
      </c>
      <c r="V374" s="9"/>
      <c r="W374" s="9">
        <v>0</v>
      </c>
      <c r="X374" s="9">
        <v>0</v>
      </c>
    </row>
    <row r="375" spans="1:24" ht="12.75" customHeight="1" x14ac:dyDescent="0.2">
      <c r="A375" s="2" t="s">
        <v>460</v>
      </c>
      <c r="B375" s="2" t="s">
        <v>174</v>
      </c>
      <c r="C375" s="9">
        <v>0</v>
      </c>
      <c r="D375" s="9">
        <v>0</v>
      </c>
      <c r="E375" s="9">
        <v>0</v>
      </c>
      <c r="F375" s="9">
        <v>0</v>
      </c>
      <c r="G375" s="9">
        <v>0</v>
      </c>
      <c r="H375" s="9">
        <v>0</v>
      </c>
      <c r="I375" s="9">
        <v>0</v>
      </c>
      <c r="J375" s="9">
        <v>0</v>
      </c>
      <c r="K375" s="9">
        <v>0</v>
      </c>
      <c r="L375" s="9">
        <v>0</v>
      </c>
      <c r="M375" s="9">
        <v>0</v>
      </c>
      <c r="N375" s="9">
        <v>0</v>
      </c>
      <c r="O375" s="9">
        <v>0</v>
      </c>
      <c r="P375" s="9">
        <v>0</v>
      </c>
      <c r="Q375" s="9">
        <v>0</v>
      </c>
      <c r="R375" s="9">
        <v>0</v>
      </c>
      <c r="S375" s="9">
        <v>0</v>
      </c>
      <c r="T375" s="9">
        <v>0</v>
      </c>
      <c r="U375" s="9">
        <v>0</v>
      </c>
      <c r="V375" s="9"/>
      <c r="W375" s="9">
        <v>0</v>
      </c>
      <c r="X375" s="9">
        <v>0</v>
      </c>
    </row>
    <row r="376" spans="1:24" ht="12.75" customHeight="1" x14ac:dyDescent="0.2">
      <c r="A376" s="2" t="s">
        <v>400</v>
      </c>
      <c r="B376" s="2" t="s">
        <v>175</v>
      </c>
      <c r="C376" s="9">
        <v>0</v>
      </c>
      <c r="D376" s="9">
        <v>0</v>
      </c>
      <c r="E376" s="9">
        <v>0</v>
      </c>
      <c r="F376" s="9">
        <v>0</v>
      </c>
      <c r="G376" s="9">
        <v>0</v>
      </c>
      <c r="H376" s="9">
        <v>0</v>
      </c>
      <c r="I376" s="9">
        <v>0</v>
      </c>
      <c r="J376" s="9">
        <v>0</v>
      </c>
      <c r="K376" s="9">
        <v>0</v>
      </c>
      <c r="L376" s="9">
        <v>0</v>
      </c>
      <c r="M376" s="9">
        <v>181166</v>
      </c>
      <c r="N376" s="9">
        <v>30000</v>
      </c>
      <c r="O376" s="9">
        <v>0</v>
      </c>
      <c r="P376" s="9">
        <v>0</v>
      </c>
      <c r="Q376" s="9">
        <v>0</v>
      </c>
      <c r="R376" s="9">
        <v>0</v>
      </c>
      <c r="S376" s="9">
        <v>0</v>
      </c>
      <c r="T376" s="9">
        <v>0</v>
      </c>
      <c r="U376" s="9">
        <v>0</v>
      </c>
      <c r="V376" s="9"/>
      <c r="W376" s="9">
        <v>0</v>
      </c>
      <c r="X376" s="9">
        <v>0</v>
      </c>
    </row>
    <row r="377" spans="1:24" ht="12.75" customHeight="1" x14ac:dyDescent="0.2">
      <c r="A377" s="2" t="s">
        <v>740</v>
      </c>
      <c r="B377" s="2" t="s">
        <v>176</v>
      </c>
      <c r="C377" s="9">
        <v>0</v>
      </c>
      <c r="D377" s="9">
        <v>10000</v>
      </c>
      <c r="E377" s="9">
        <v>0</v>
      </c>
      <c r="F377" s="9">
        <v>0</v>
      </c>
      <c r="G377" s="9">
        <v>0</v>
      </c>
      <c r="H377" s="9">
        <v>0</v>
      </c>
      <c r="I377" s="9">
        <v>0</v>
      </c>
      <c r="J377" s="9">
        <v>0</v>
      </c>
      <c r="K377" s="9">
        <v>0</v>
      </c>
      <c r="L377" s="9">
        <v>0</v>
      </c>
      <c r="M377" s="9">
        <v>63000</v>
      </c>
      <c r="N377" s="9">
        <v>35000</v>
      </c>
      <c r="O377" s="9">
        <v>0</v>
      </c>
      <c r="P377" s="9">
        <v>0</v>
      </c>
      <c r="Q377" s="9">
        <v>0</v>
      </c>
      <c r="R377" s="9">
        <v>0</v>
      </c>
      <c r="S377" s="9">
        <v>0</v>
      </c>
      <c r="T377" s="9">
        <v>0</v>
      </c>
      <c r="U377" s="9">
        <v>0</v>
      </c>
      <c r="V377" s="9"/>
      <c r="W377" s="9">
        <v>0</v>
      </c>
      <c r="X377" s="9">
        <v>0</v>
      </c>
    </row>
    <row r="378" spans="1:24" ht="12.75" customHeight="1" x14ac:dyDescent="0.2">
      <c r="A378" s="2" t="s">
        <v>423</v>
      </c>
      <c r="B378" s="2" t="s">
        <v>828</v>
      </c>
      <c r="C378" s="9">
        <v>0</v>
      </c>
      <c r="D378" s="9">
        <v>0</v>
      </c>
      <c r="E378" s="9">
        <v>0</v>
      </c>
      <c r="F378" s="9">
        <v>0</v>
      </c>
      <c r="G378" s="9">
        <v>0</v>
      </c>
      <c r="H378" s="9">
        <v>0</v>
      </c>
      <c r="I378" s="9">
        <v>0</v>
      </c>
      <c r="J378" s="9">
        <v>0</v>
      </c>
      <c r="K378" s="9">
        <v>0</v>
      </c>
      <c r="L378" s="9">
        <v>0</v>
      </c>
      <c r="M378" s="9">
        <v>47056</v>
      </c>
      <c r="N378" s="9">
        <v>105374</v>
      </c>
      <c r="O378" s="9">
        <v>0</v>
      </c>
      <c r="P378" s="9">
        <v>71</v>
      </c>
      <c r="Q378" s="9">
        <v>0</v>
      </c>
      <c r="R378" s="9">
        <v>0</v>
      </c>
      <c r="S378" s="9">
        <v>0</v>
      </c>
      <c r="T378" s="9">
        <v>0</v>
      </c>
      <c r="U378" s="9">
        <v>0</v>
      </c>
      <c r="V378" s="9"/>
      <c r="W378" s="9">
        <v>0</v>
      </c>
      <c r="X378" s="9">
        <v>0</v>
      </c>
    </row>
    <row r="379" spans="1:24" ht="12.75" customHeight="1" x14ac:dyDescent="0.2">
      <c r="A379" s="2" t="s">
        <v>511</v>
      </c>
      <c r="B379" s="2" t="s">
        <v>177</v>
      </c>
      <c r="C379" s="9">
        <v>30</v>
      </c>
      <c r="D379" s="9">
        <v>11500</v>
      </c>
      <c r="E379" s="9">
        <v>0</v>
      </c>
      <c r="F379" s="9">
        <v>0</v>
      </c>
      <c r="G379" s="9">
        <v>0</v>
      </c>
      <c r="H379" s="9">
        <v>0</v>
      </c>
      <c r="I379" s="9">
        <v>1000</v>
      </c>
      <c r="J379" s="9">
        <v>0</v>
      </c>
      <c r="K379" s="9">
        <v>0</v>
      </c>
      <c r="L379" s="9">
        <v>0</v>
      </c>
      <c r="M379" s="9">
        <v>0</v>
      </c>
      <c r="N379" s="9">
        <v>5000</v>
      </c>
      <c r="O379" s="9">
        <v>0</v>
      </c>
      <c r="P379" s="9">
        <v>0</v>
      </c>
      <c r="Q379" s="9">
        <v>0</v>
      </c>
      <c r="R379" s="9">
        <v>0</v>
      </c>
      <c r="S379" s="9">
        <v>0</v>
      </c>
      <c r="T379" s="9">
        <v>0</v>
      </c>
      <c r="U379" s="9">
        <v>0</v>
      </c>
      <c r="V379" s="9"/>
      <c r="W379" s="9">
        <v>0</v>
      </c>
      <c r="X379" s="9">
        <v>0</v>
      </c>
    </row>
    <row r="380" spans="1:24" ht="12.75" customHeight="1" x14ac:dyDescent="0.2">
      <c r="A380" s="2" t="s">
        <v>651</v>
      </c>
      <c r="B380" s="2" t="s">
        <v>843</v>
      </c>
      <c r="C380" s="9">
        <v>0</v>
      </c>
      <c r="D380" s="9">
        <v>500</v>
      </c>
      <c r="E380" s="9">
        <v>0</v>
      </c>
      <c r="F380" s="9">
        <v>0</v>
      </c>
      <c r="G380" s="9">
        <v>0</v>
      </c>
      <c r="H380" s="9">
        <v>0</v>
      </c>
      <c r="I380" s="9">
        <v>0</v>
      </c>
      <c r="J380" s="9">
        <v>0</v>
      </c>
      <c r="K380" s="9">
        <v>0</v>
      </c>
      <c r="L380" s="9">
        <v>0</v>
      </c>
      <c r="M380" s="9">
        <v>0</v>
      </c>
      <c r="N380" s="9">
        <v>0</v>
      </c>
      <c r="O380" s="9">
        <v>0</v>
      </c>
      <c r="P380" s="9">
        <v>0</v>
      </c>
      <c r="Q380" s="9">
        <v>0</v>
      </c>
      <c r="R380" s="9">
        <v>0</v>
      </c>
      <c r="S380" s="9">
        <v>0</v>
      </c>
      <c r="T380" s="9">
        <v>0</v>
      </c>
      <c r="U380" s="9">
        <v>0</v>
      </c>
      <c r="V380" s="9"/>
      <c r="W380" s="9">
        <v>8450</v>
      </c>
      <c r="X380" s="9">
        <v>0</v>
      </c>
    </row>
    <row r="381" spans="1:24" ht="12.75" customHeight="1" x14ac:dyDescent="0.2">
      <c r="A381" s="2" t="s">
        <v>1039</v>
      </c>
      <c r="B381" s="2" t="s">
        <v>1040</v>
      </c>
      <c r="C381" s="9">
        <v>0</v>
      </c>
      <c r="D381" s="9">
        <v>0</v>
      </c>
      <c r="E381" s="9">
        <v>0</v>
      </c>
      <c r="F381" s="9">
        <v>0</v>
      </c>
      <c r="G381" s="9">
        <v>0</v>
      </c>
      <c r="H381" s="9">
        <v>0</v>
      </c>
      <c r="I381" s="9">
        <v>0</v>
      </c>
      <c r="J381" s="9">
        <v>0</v>
      </c>
      <c r="K381" s="9">
        <v>0</v>
      </c>
      <c r="L381" s="9">
        <v>0</v>
      </c>
      <c r="M381" s="9">
        <v>223956</v>
      </c>
      <c r="N381" s="9">
        <v>0</v>
      </c>
      <c r="O381" s="9">
        <v>0</v>
      </c>
      <c r="P381" s="9">
        <v>0</v>
      </c>
      <c r="Q381" s="9">
        <v>0</v>
      </c>
      <c r="R381" s="9">
        <v>0</v>
      </c>
      <c r="S381" s="9">
        <v>0</v>
      </c>
      <c r="T381" s="9">
        <v>0</v>
      </c>
      <c r="U381" s="9">
        <v>52956</v>
      </c>
      <c r="V381" s="9"/>
      <c r="W381" s="9">
        <v>0</v>
      </c>
      <c r="X381" s="9">
        <v>0</v>
      </c>
    </row>
    <row r="382" spans="1:24" ht="12.75" customHeight="1" x14ac:dyDescent="0.2">
      <c r="A382" s="2" t="s">
        <v>1109</v>
      </c>
      <c r="B382" s="2" t="s">
        <v>1110</v>
      </c>
      <c r="C382" s="9">
        <v>0</v>
      </c>
      <c r="D382" s="9">
        <v>0</v>
      </c>
      <c r="E382" s="9">
        <v>0</v>
      </c>
      <c r="F382" s="9">
        <v>0</v>
      </c>
      <c r="G382" s="9">
        <v>0</v>
      </c>
      <c r="H382" s="9">
        <v>0</v>
      </c>
      <c r="I382" s="9">
        <v>0</v>
      </c>
      <c r="J382" s="9">
        <v>0</v>
      </c>
      <c r="K382" s="9">
        <v>0</v>
      </c>
      <c r="L382" s="9">
        <v>0</v>
      </c>
      <c r="M382" s="9">
        <v>0</v>
      </c>
      <c r="N382" s="9">
        <v>0</v>
      </c>
      <c r="O382" s="9">
        <v>0</v>
      </c>
      <c r="P382" s="9">
        <v>2500</v>
      </c>
      <c r="Q382" s="9">
        <v>0</v>
      </c>
      <c r="R382" s="9">
        <v>0</v>
      </c>
      <c r="S382" s="9">
        <v>0</v>
      </c>
      <c r="T382" s="9">
        <v>0</v>
      </c>
      <c r="U382" s="9">
        <v>0</v>
      </c>
      <c r="V382" s="9"/>
      <c r="W382" s="9">
        <v>0</v>
      </c>
      <c r="X382" s="9">
        <v>0</v>
      </c>
    </row>
    <row r="383" spans="1:24" ht="12.75" customHeight="1" x14ac:dyDescent="0.2">
      <c r="A383" s="2" t="s">
        <v>1041</v>
      </c>
      <c r="B383" s="2" t="s">
        <v>1042</v>
      </c>
      <c r="C383" s="9">
        <v>0</v>
      </c>
      <c r="D383" s="9">
        <v>0</v>
      </c>
      <c r="E383" s="9">
        <v>0</v>
      </c>
      <c r="F383" s="9">
        <v>0</v>
      </c>
      <c r="G383" s="9">
        <v>0</v>
      </c>
      <c r="H383" s="9">
        <v>0</v>
      </c>
      <c r="I383" s="9">
        <v>0</v>
      </c>
      <c r="J383" s="9">
        <v>0</v>
      </c>
      <c r="K383" s="9">
        <v>0</v>
      </c>
      <c r="L383" s="9">
        <v>0</v>
      </c>
      <c r="M383" s="9">
        <v>131767</v>
      </c>
      <c r="N383" s="9">
        <v>87500</v>
      </c>
      <c r="O383" s="9">
        <v>0</v>
      </c>
      <c r="P383" s="9">
        <v>0</v>
      </c>
      <c r="Q383" s="9">
        <v>0</v>
      </c>
      <c r="R383" s="9">
        <v>0</v>
      </c>
      <c r="S383" s="9">
        <v>0</v>
      </c>
      <c r="T383" s="9">
        <v>30</v>
      </c>
      <c r="U383" s="9">
        <v>0</v>
      </c>
      <c r="V383" s="9"/>
      <c r="W383" s="9">
        <v>0</v>
      </c>
      <c r="X383" s="9">
        <v>0</v>
      </c>
    </row>
    <row r="384" spans="1:24" ht="12.75" customHeight="1" x14ac:dyDescent="0.2">
      <c r="A384" s="2" t="s">
        <v>556</v>
      </c>
      <c r="B384" s="2" t="s">
        <v>178</v>
      </c>
      <c r="C384" s="9">
        <v>0</v>
      </c>
      <c r="D384" s="9">
        <v>0</v>
      </c>
      <c r="E384" s="9">
        <v>0</v>
      </c>
      <c r="F384" s="9">
        <v>0</v>
      </c>
      <c r="G384" s="9">
        <v>0</v>
      </c>
      <c r="H384" s="9">
        <v>0</v>
      </c>
      <c r="I384" s="9">
        <v>0</v>
      </c>
      <c r="J384" s="9">
        <v>0</v>
      </c>
      <c r="K384" s="9">
        <v>0</v>
      </c>
      <c r="L384" s="9">
        <v>8</v>
      </c>
      <c r="M384" s="9">
        <v>649</v>
      </c>
      <c r="N384" s="9">
        <v>0</v>
      </c>
      <c r="O384" s="9">
        <v>0</v>
      </c>
      <c r="P384" s="9">
        <v>0</v>
      </c>
      <c r="Q384" s="9">
        <v>0</v>
      </c>
      <c r="R384" s="9">
        <v>0</v>
      </c>
      <c r="S384" s="9">
        <v>0</v>
      </c>
      <c r="T384" s="9">
        <v>0</v>
      </c>
      <c r="U384" s="9">
        <v>0</v>
      </c>
      <c r="V384" s="9"/>
      <c r="W384" s="9">
        <v>32200</v>
      </c>
      <c r="X384" s="9">
        <v>0</v>
      </c>
    </row>
    <row r="385" spans="1:24" ht="12.75" customHeight="1" x14ac:dyDescent="0.2">
      <c r="A385" s="2" t="s">
        <v>741</v>
      </c>
      <c r="B385" s="2" t="s">
        <v>179</v>
      </c>
      <c r="C385" s="9">
        <v>0</v>
      </c>
      <c r="D385" s="9">
        <v>0</v>
      </c>
      <c r="E385" s="9">
        <v>0</v>
      </c>
      <c r="F385" s="9">
        <v>0</v>
      </c>
      <c r="G385" s="9">
        <v>0</v>
      </c>
      <c r="H385" s="9">
        <v>0</v>
      </c>
      <c r="I385" s="9">
        <v>0</v>
      </c>
      <c r="J385" s="9">
        <v>0</v>
      </c>
      <c r="K385" s="9">
        <v>0</v>
      </c>
      <c r="L385" s="9">
        <v>0</v>
      </c>
      <c r="M385" s="9">
        <v>31848</v>
      </c>
      <c r="N385" s="9">
        <v>7000</v>
      </c>
      <c r="O385" s="9">
        <v>0</v>
      </c>
      <c r="P385" s="9">
        <v>0</v>
      </c>
      <c r="Q385" s="9">
        <v>0</v>
      </c>
      <c r="R385" s="9">
        <v>0</v>
      </c>
      <c r="S385" s="9">
        <v>0</v>
      </c>
      <c r="T385" s="9">
        <v>0</v>
      </c>
      <c r="U385" s="9">
        <v>0</v>
      </c>
      <c r="V385" s="9"/>
      <c r="W385" s="9">
        <v>2300</v>
      </c>
      <c r="X385" s="9">
        <v>0</v>
      </c>
    </row>
    <row r="386" spans="1:24" ht="12.75" customHeight="1" x14ac:dyDescent="0.2">
      <c r="A386" s="2" t="s">
        <v>591</v>
      </c>
      <c r="B386" s="2" t="s">
        <v>180</v>
      </c>
      <c r="C386" s="9">
        <v>0</v>
      </c>
      <c r="D386" s="9">
        <v>0</v>
      </c>
      <c r="E386" s="9">
        <v>0</v>
      </c>
      <c r="F386" s="9">
        <v>0</v>
      </c>
      <c r="G386" s="9">
        <v>0</v>
      </c>
      <c r="H386" s="9">
        <v>0</v>
      </c>
      <c r="I386" s="9">
        <v>0</v>
      </c>
      <c r="J386" s="9">
        <v>0</v>
      </c>
      <c r="K386" s="9">
        <v>0</v>
      </c>
      <c r="L386" s="9">
        <v>0</v>
      </c>
      <c r="M386" s="9">
        <v>3750</v>
      </c>
      <c r="N386" s="9">
        <v>0</v>
      </c>
      <c r="O386" s="9">
        <v>0</v>
      </c>
      <c r="P386" s="9">
        <v>0</v>
      </c>
      <c r="Q386" s="9">
        <v>0</v>
      </c>
      <c r="R386" s="9">
        <v>0</v>
      </c>
      <c r="S386" s="9">
        <v>0</v>
      </c>
      <c r="T386" s="9">
        <v>0</v>
      </c>
      <c r="U386" s="9">
        <v>0</v>
      </c>
      <c r="V386" s="9"/>
      <c r="W386" s="9">
        <v>0</v>
      </c>
      <c r="X386" s="9">
        <v>0</v>
      </c>
    </row>
    <row r="387" spans="1:24" ht="12.75" customHeight="1" x14ac:dyDescent="0.2">
      <c r="A387" s="2" t="s">
        <v>679</v>
      </c>
      <c r="B387" s="2" t="s">
        <v>181</v>
      </c>
      <c r="C387" s="9">
        <v>567</v>
      </c>
      <c r="D387" s="9">
        <v>0</v>
      </c>
      <c r="E387" s="9">
        <v>0</v>
      </c>
      <c r="F387" s="9">
        <v>0</v>
      </c>
      <c r="G387" s="9">
        <v>0</v>
      </c>
      <c r="H387" s="9">
        <v>0</v>
      </c>
      <c r="I387" s="9">
        <v>0</v>
      </c>
      <c r="J387" s="9">
        <v>0</v>
      </c>
      <c r="K387" s="9">
        <v>0</v>
      </c>
      <c r="L387" s="9">
        <v>0</v>
      </c>
      <c r="M387" s="9">
        <v>233331</v>
      </c>
      <c r="N387" s="9">
        <v>95000</v>
      </c>
      <c r="O387" s="9">
        <v>0</v>
      </c>
      <c r="P387" s="9">
        <v>0</v>
      </c>
      <c r="Q387" s="9">
        <v>0</v>
      </c>
      <c r="R387" s="9">
        <v>0</v>
      </c>
      <c r="S387" s="9">
        <v>0</v>
      </c>
      <c r="T387" s="9">
        <v>0</v>
      </c>
      <c r="U387" s="9">
        <v>30000</v>
      </c>
      <c r="V387" s="9"/>
      <c r="W387" s="9">
        <v>0</v>
      </c>
      <c r="X387" s="9">
        <v>0</v>
      </c>
    </row>
    <row r="388" spans="1:24" ht="12.75" customHeight="1" x14ac:dyDescent="0.2">
      <c r="A388" s="2" t="s">
        <v>484</v>
      </c>
      <c r="B388" s="2" t="s">
        <v>182</v>
      </c>
      <c r="C388" s="9">
        <v>0</v>
      </c>
      <c r="D388" s="9">
        <v>0</v>
      </c>
      <c r="E388" s="9">
        <v>0</v>
      </c>
      <c r="F388" s="9">
        <v>0</v>
      </c>
      <c r="G388" s="9">
        <v>0</v>
      </c>
      <c r="H388" s="9">
        <v>0</v>
      </c>
      <c r="I388" s="9">
        <v>0</v>
      </c>
      <c r="J388" s="9">
        <v>0</v>
      </c>
      <c r="K388" s="9">
        <v>0</v>
      </c>
      <c r="L388" s="9">
        <v>0</v>
      </c>
      <c r="M388" s="9">
        <v>0</v>
      </c>
      <c r="N388" s="9">
        <v>0</v>
      </c>
      <c r="O388" s="9">
        <v>0</v>
      </c>
      <c r="P388" s="9">
        <v>0</v>
      </c>
      <c r="Q388" s="9">
        <v>0</v>
      </c>
      <c r="R388" s="9">
        <v>0</v>
      </c>
      <c r="S388" s="9">
        <v>0</v>
      </c>
      <c r="T388" s="9">
        <v>0</v>
      </c>
      <c r="U388" s="9">
        <v>0</v>
      </c>
      <c r="V388" s="9"/>
      <c r="W388" s="9">
        <v>0</v>
      </c>
      <c r="X388" s="9">
        <v>0</v>
      </c>
    </row>
    <row r="389" spans="1:24" ht="12.75" customHeight="1" x14ac:dyDescent="0.2">
      <c r="A389" s="2" t="s">
        <v>557</v>
      </c>
      <c r="B389" s="2" t="s">
        <v>183</v>
      </c>
      <c r="C389" s="9">
        <v>0</v>
      </c>
      <c r="D389" s="9">
        <v>0</v>
      </c>
      <c r="E389" s="9">
        <v>0</v>
      </c>
      <c r="F389" s="9">
        <v>0</v>
      </c>
      <c r="G389" s="9">
        <v>0</v>
      </c>
      <c r="H389" s="9">
        <v>0</v>
      </c>
      <c r="I389" s="9">
        <v>0</v>
      </c>
      <c r="J389" s="9">
        <v>0</v>
      </c>
      <c r="K389" s="9">
        <v>0</v>
      </c>
      <c r="L389" s="9">
        <v>0</v>
      </c>
      <c r="M389" s="9">
        <v>1500</v>
      </c>
      <c r="N389" s="9">
        <v>0</v>
      </c>
      <c r="O389" s="9">
        <v>0</v>
      </c>
      <c r="P389" s="9">
        <v>0</v>
      </c>
      <c r="Q389" s="9">
        <v>0</v>
      </c>
      <c r="R389" s="9">
        <v>0</v>
      </c>
      <c r="S389" s="9">
        <v>0</v>
      </c>
      <c r="T389" s="9">
        <v>0</v>
      </c>
      <c r="U389" s="9">
        <v>0</v>
      </c>
      <c r="V389" s="9"/>
      <c r="W389" s="9">
        <v>0</v>
      </c>
      <c r="X389" s="9">
        <v>0</v>
      </c>
    </row>
    <row r="390" spans="1:24" ht="12.75" customHeight="1" x14ac:dyDescent="0.2">
      <c r="A390" s="2" t="s">
        <v>470</v>
      </c>
      <c r="B390" s="2" t="s">
        <v>184</v>
      </c>
      <c r="C390" s="9">
        <v>0</v>
      </c>
      <c r="D390" s="9">
        <v>0</v>
      </c>
      <c r="E390" s="9">
        <v>0</v>
      </c>
      <c r="F390" s="9">
        <v>0</v>
      </c>
      <c r="G390" s="9">
        <v>0</v>
      </c>
      <c r="H390" s="9">
        <v>0</v>
      </c>
      <c r="I390" s="9">
        <v>0</v>
      </c>
      <c r="J390" s="9">
        <v>0</v>
      </c>
      <c r="K390" s="9">
        <v>0</v>
      </c>
      <c r="L390" s="9">
        <v>0</v>
      </c>
      <c r="M390" s="9">
        <v>0</v>
      </c>
      <c r="N390" s="9">
        <v>0</v>
      </c>
      <c r="O390" s="9">
        <v>0</v>
      </c>
      <c r="P390" s="9">
        <v>0</v>
      </c>
      <c r="Q390" s="9">
        <v>0</v>
      </c>
      <c r="R390" s="9">
        <v>0</v>
      </c>
      <c r="S390" s="9">
        <v>0</v>
      </c>
      <c r="T390" s="9">
        <v>0</v>
      </c>
      <c r="U390" s="9">
        <v>31</v>
      </c>
      <c r="V390" s="9"/>
      <c r="W390" s="9">
        <v>0</v>
      </c>
      <c r="X390" s="9">
        <v>0</v>
      </c>
    </row>
    <row r="391" spans="1:24" ht="12.75" customHeight="1" x14ac:dyDescent="0.2">
      <c r="A391" s="2" t="s">
        <v>692</v>
      </c>
      <c r="B391" s="2" t="s">
        <v>185</v>
      </c>
      <c r="C391" s="9">
        <v>0</v>
      </c>
      <c r="D391" s="9">
        <v>0</v>
      </c>
      <c r="E391" s="9">
        <v>0</v>
      </c>
      <c r="F391" s="9">
        <v>0</v>
      </c>
      <c r="G391" s="9">
        <v>0</v>
      </c>
      <c r="H391" s="9">
        <v>0</v>
      </c>
      <c r="I391" s="9">
        <v>0</v>
      </c>
      <c r="J391" s="9">
        <v>0</v>
      </c>
      <c r="K391" s="9">
        <v>0</v>
      </c>
      <c r="L391" s="9">
        <v>0</v>
      </c>
      <c r="M391" s="9">
        <v>345308</v>
      </c>
      <c r="N391" s="9">
        <v>173000</v>
      </c>
      <c r="O391" s="9">
        <v>0</v>
      </c>
      <c r="P391" s="9">
        <v>0</v>
      </c>
      <c r="Q391" s="9">
        <v>0</v>
      </c>
      <c r="R391" s="9">
        <v>0</v>
      </c>
      <c r="S391" s="9">
        <v>0</v>
      </c>
      <c r="T391" s="9">
        <v>0</v>
      </c>
      <c r="U391" s="9">
        <v>0</v>
      </c>
      <c r="V391" s="9"/>
      <c r="W391" s="9">
        <v>0</v>
      </c>
      <c r="X391" s="9">
        <v>0</v>
      </c>
    </row>
    <row r="392" spans="1:24" ht="12.75" customHeight="1" x14ac:dyDescent="0.2">
      <c r="A392" s="2" t="s">
        <v>784</v>
      </c>
      <c r="B392" s="2" t="s">
        <v>877</v>
      </c>
      <c r="C392" s="9">
        <v>0</v>
      </c>
      <c r="D392" s="9">
        <v>0</v>
      </c>
      <c r="E392" s="9">
        <v>0</v>
      </c>
      <c r="F392" s="9">
        <v>0</v>
      </c>
      <c r="G392" s="9">
        <v>0</v>
      </c>
      <c r="H392" s="9">
        <v>0</v>
      </c>
      <c r="I392" s="9">
        <v>0</v>
      </c>
      <c r="J392" s="9">
        <v>0</v>
      </c>
      <c r="K392" s="9">
        <v>0</v>
      </c>
      <c r="L392" s="9">
        <v>0</v>
      </c>
      <c r="M392" s="9">
        <v>8042</v>
      </c>
      <c r="N392" s="9">
        <v>0</v>
      </c>
      <c r="O392" s="9">
        <v>0</v>
      </c>
      <c r="P392" s="9">
        <v>0</v>
      </c>
      <c r="Q392" s="9">
        <v>0</v>
      </c>
      <c r="R392" s="9">
        <v>0</v>
      </c>
      <c r="S392" s="9">
        <v>0</v>
      </c>
      <c r="T392" s="9">
        <v>0</v>
      </c>
      <c r="U392" s="9">
        <v>0</v>
      </c>
      <c r="V392" s="9"/>
      <c r="W392" s="9">
        <v>0</v>
      </c>
      <c r="X392" s="9">
        <v>0</v>
      </c>
    </row>
    <row r="393" spans="1:24" ht="12.75" customHeight="1" x14ac:dyDescent="0.2">
      <c r="A393" s="2" t="s">
        <v>661</v>
      </c>
      <c r="B393" s="2" t="s">
        <v>186</v>
      </c>
      <c r="C393" s="9">
        <v>0</v>
      </c>
      <c r="D393" s="9">
        <v>0</v>
      </c>
      <c r="E393" s="9">
        <v>0</v>
      </c>
      <c r="F393" s="9">
        <v>0</v>
      </c>
      <c r="G393" s="9">
        <v>0</v>
      </c>
      <c r="H393" s="9">
        <v>0</v>
      </c>
      <c r="I393" s="9">
        <v>0</v>
      </c>
      <c r="J393" s="9">
        <v>0</v>
      </c>
      <c r="K393" s="9">
        <v>0</v>
      </c>
      <c r="L393" s="9">
        <v>0</v>
      </c>
      <c r="M393" s="9">
        <v>3921</v>
      </c>
      <c r="N393" s="9">
        <v>3700</v>
      </c>
      <c r="O393" s="9">
        <v>0</v>
      </c>
      <c r="P393" s="9">
        <v>0</v>
      </c>
      <c r="Q393" s="9">
        <v>0</v>
      </c>
      <c r="R393" s="9">
        <v>0</v>
      </c>
      <c r="S393" s="9">
        <v>0</v>
      </c>
      <c r="T393" s="9">
        <v>0</v>
      </c>
      <c r="U393" s="9">
        <v>0</v>
      </c>
      <c r="V393" s="9"/>
      <c r="W393" s="9">
        <v>0</v>
      </c>
      <c r="X393" s="9">
        <v>1</v>
      </c>
    </row>
    <row r="394" spans="1:24" ht="12.75" customHeight="1" x14ac:dyDescent="0.2">
      <c r="A394" s="2" t="s">
        <v>652</v>
      </c>
      <c r="B394" s="2" t="s">
        <v>187</v>
      </c>
      <c r="C394" s="9">
        <v>0</v>
      </c>
      <c r="D394" s="9">
        <v>0</v>
      </c>
      <c r="E394" s="9">
        <v>0</v>
      </c>
      <c r="F394" s="9">
        <v>0</v>
      </c>
      <c r="G394" s="9">
        <v>0</v>
      </c>
      <c r="H394" s="9">
        <v>0</v>
      </c>
      <c r="I394" s="9">
        <v>0</v>
      </c>
      <c r="J394" s="9">
        <v>0</v>
      </c>
      <c r="K394" s="9">
        <v>0</v>
      </c>
      <c r="L394" s="9">
        <v>0</v>
      </c>
      <c r="M394" s="9">
        <v>0</v>
      </c>
      <c r="N394" s="9">
        <v>0</v>
      </c>
      <c r="O394" s="9">
        <v>0</v>
      </c>
      <c r="P394" s="9">
        <v>0</v>
      </c>
      <c r="Q394" s="9">
        <v>0</v>
      </c>
      <c r="R394" s="9">
        <v>0</v>
      </c>
      <c r="S394" s="9">
        <v>0</v>
      </c>
      <c r="T394" s="9">
        <v>0</v>
      </c>
      <c r="U394" s="9">
        <v>0</v>
      </c>
      <c r="V394" s="9"/>
      <c r="W394" s="9">
        <v>6010</v>
      </c>
      <c r="X394" s="9">
        <v>0</v>
      </c>
    </row>
    <row r="395" spans="1:24" ht="12.75" customHeight="1" x14ac:dyDescent="0.2">
      <c r="A395" s="2" t="s">
        <v>613</v>
      </c>
      <c r="B395" s="2" t="s">
        <v>188</v>
      </c>
      <c r="C395" s="9">
        <v>0</v>
      </c>
      <c r="D395" s="9">
        <v>0</v>
      </c>
      <c r="E395" s="9">
        <v>0</v>
      </c>
      <c r="F395" s="9">
        <v>0</v>
      </c>
      <c r="G395" s="9">
        <v>0</v>
      </c>
      <c r="H395" s="9">
        <v>0</v>
      </c>
      <c r="I395" s="9">
        <v>0</v>
      </c>
      <c r="J395" s="9">
        <v>0</v>
      </c>
      <c r="K395" s="9">
        <v>0</v>
      </c>
      <c r="L395" s="9">
        <v>0</v>
      </c>
      <c r="M395" s="9">
        <v>0</v>
      </c>
      <c r="N395" s="9">
        <v>0</v>
      </c>
      <c r="O395" s="9">
        <v>0</v>
      </c>
      <c r="P395" s="9">
        <v>0</v>
      </c>
      <c r="Q395" s="9">
        <v>0</v>
      </c>
      <c r="R395" s="9">
        <v>0</v>
      </c>
      <c r="S395" s="9">
        <v>0</v>
      </c>
      <c r="T395" s="9">
        <v>0</v>
      </c>
      <c r="U395" s="9">
        <v>0</v>
      </c>
      <c r="V395" s="9"/>
      <c r="W395" s="9">
        <v>0</v>
      </c>
      <c r="X395" s="9">
        <v>3000</v>
      </c>
    </row>
    <row r="396" spans="1:24" ht="12.75" customHeight="1" x14ac:dyDescent="0.2">
      <c r="A396" s="2" t="s">
        <v>505</v>
      </c>
      <c r="B396" s="2" t="s">
        <v>189</v>
      </c>
      <c r="C396" s="9">
        <v>0</v>
      </c>
      <c r="D396" s="9">
        <v>0</v>
      </c>
      <c r="E396" s="9">
        <v>0</v>
      </c>
      <c r="F396" s="9">
        <v>0</v>
      </c>
      <c r="G396" s="9">
        <v>0</v>
      </c>
      <c r="H396" s="9">
        <v>0</v>
      </c>
      <c r="I396" s="9">
        <v>0</v>
      </c>
      <c r="J396" s="9">
        <v>0</v>
      </c>
      <c r="K396" s="9">
        <v>0</v>
      </c>
      <c r="L396" s="9">
        <v>0</v>
      </c>
      <c r="M396" s="9">
        <v>0</v>
      </c>
      <c r="N396" s="9">
        <v>0</v>
      </c>
      <c r="O396" s="9">
        <v>0</v>
      </c>
      <c r="P396" s="9">
        <v>0</v>
      </c>
      <c r="Q396" s="9">
        <v>0</v>
      </c>
      <c r="R396" s="9">
        <v>0</v>
      </c>
      <c r="S396" s="9">
        <v>0</v>
      </c>
      <c r="T396" s="9">
        <v>0</v>
      </c>
      <c r="U396" s="9">
        <v>0</v>
      </c>
      <c r="V396" s="9"/>
      <c r="W396" s="9">
        <v>4000</v>
      </c>
      <c r="X396" s="9">
        <v>0</v>
      </c>
    </row>
    <row r="397" spans="1:24" ht="12.75" customHeight="1" x14ac:dyDescent="0.2">
      <c r="A397" s="2" t="s">
        <v>562</v>
      </c>
      <c r="B397" s="2" t="s">
        <v>190</v>
      </c>
      <c r="C397" s="9">
        <v>0</v>
      </c>
      <c r="D397" s="9">
        <v>0</v>
      </c>
      <c r="E397" s="9">
        <v>0</v>
      </c>
      <c r="F397" s="9">
        <v>0</v>
      </c>
      <c r="G397" s="9">
        <v>0</v>
      </c>
      <c r="H397" s="9">
        <v>0</v>
      </c>
      <c r="I397" s="9">
        <v>0</v>
      </c>
      <c r="J397" s="9">
        <v>0</v>
      </c>
      <c r="K397" s="9">
        <v>0</v>
      </c>
      <c r="L397" s="9">
        <v>0</v>
      </c>
      <c r="M397" s="9">
        <v>26386</v>
      </c>
      <c r="N397" s="9">
        <v>0</v>
      </c>
      <c r="O397" s="9">
        <v>0</v>
      </c>
      <c r="P397" s="9">
        <v>0</v>
      </c>
      <c r="Q397" s="9">
        <v>0</v>
      </c>
      <c r="R397" s="9">
        <v>0</v>
      </c>
      <c r="S397" s="9">
        <v>0</v>
      </c>
      <c r="T397" s="9">
        <v>0</v>
      </c>
      <c r="U397" s="9">
        <v>0</v>
      </c>
      <c r="V397" s="9"/>
      <c r="W397" s="9">
        <v>0</v>
      </c>
      <c r="X397" s="9">
        <v>0</v>
      </c>
    </row>
    <row r="398" spans="1:24" ht="12.75" customHeight="1" x14ac:dyDescent="0.2">
      <c r="A398" s="2" t="s">
        <v>594</v>
      </c>
      <c r="B398" s="2" t="s">
        <v>191</v>
      </c>
      <c r="C398" s="9">
        <v>0</v>
      </c>
      <c r="D398" s="9">
        <v>0</v>
      </c>
      <c r="E398" s="9">
        <v>0</v>
      </c>
      <c r="F398" s="9">
        <v>0</v>
      </c>
      <c r="G398" s="9">
        <v>0</v>
      </c>
      <c r="H398" s="9">
        <v>0</v>
      </c>
      <c r="I398" s="9">
        <v>0</v>
      </c>
      <c r="J398" s="9">
        <v>0</v>
      </c>
      <c r="K398" s="9">
        <v>0</v>
      </c>
      <c r="L398" s="9">
        <v>0</v>
      </c>
      <c r="M398" s="9">
        <v>0</v>
      </c>
      <c r="N398" s="9">
        <v>0</v>
      </c>
      <c r="O398" s="9">
        <v>0</v>
      </c>
      <c r="P398" s="9">
        <v>0</v>
      </c>
      <c r="Q398" s="9">
        <v>0</v>
      </c>
      <c r="R398" s="9">
        <v>0</v>
      </c>
      <c r="S398" s="9">
        <v>0</v>
      </c>
      <c r="T398" s="9">
        <v>0</v>
      </c>
      <c r="U398" s="9">
        <v>0</v>
      </c>
      <c r="V398" s="9"/>
      <c r="W398" s="9">
        <v>5356</v>
      </c>
      <c r="X398" s="9">
        <v>0</v>
      </c>
    </row>
    <row r="399" spans="1:24" ht="12.75" customHeight="1" x14ac:dyDescent="0.2">
      <c r="A399" s="2" t="s">
        <v>680</v>
      </c>
      <c r="B399" s="2" t="s">
        <v>192</v>
      </c>
      <c r="C399" s="9">
        <v>0</v>
      </c>
      <c r="D399" s="9">
        <v>4800</v>
      </c>
      <c r="E399" s="9">
        <v>0</v>
      </c>
      <c r="F399" s="9">
        <v>0</v>
      </c>
      <c r="G399" s="9">
        <v>0</v>
      </c>
      <c r="H399" s="9">
        <v>0</v>
      </c>
      <c r="I399" s="9">
        <v>0</v>
      </c>
      <c r="J399" s="9">
        <v>0</v>
      </c>
      <c r="K399" s="9">
        <v>0</v>
      </c>
      <c r="L399" s="9">
        <v>13567</v>
      </c>
      <c r="M399" s="9">
        <v>160000</v>
      </c>
      <c r="N399" s="9">
        <v>6200</v>
      </c>
      <c r="O399" s="9">
        <v>2000</v>
      </c>
      <c r="P399" s="9">
        <v>500</v>
      </c>
      <c r="Q399" s="9">
        <v>0</v>
      </c>
      <c r="R399" s="9">
        <v>0</v>
      </c>
      <c r="S399" s="9">
        <v>0</v>
      </c>
      <c r="T399" s="9">
        <v>0</v>
      </c>
      <c r="U399" s="9">
        <v>227000</v>
      </c>
      <c r="V399" s="9"/>
      <c r="W399" s="9">
        <v>0</v>
      </c>
      <c r="X399" s="9">
        <v>0</v>
      </c>
    </row>
    <row r="400" spans="1:24" ht="12.75" customHeight="1" x14ac:dyDescent="0.2">
      <c r="A400" s="2" t="s">
        <v>1159</v>
      </c>
      <c r="B400" s="2" t="s">
        <v>1160</v>
      </c>
      <c r="C400" s="9">
        <v>0</v>
      </c>
      <c r="D400" s="9">
        <v>0</v>
      </c>
      <c r="E400" s="9">
        <v>0</v>
      </c>
      <c r="F400" s="9">
        <v>0</v>
      </c>
      <c r="G400" s="9">
        <v>0</v>
      </c>
      <c r="H400" s="9">
        <v>0</v>
      </c>
      <c r="I400" s="9">
        <v>0</v>
      </c>
      <c r="J400" s="9">
        <v>0</v>
      </c>
      <c r="K400" s="9">
        <v>0</v>
      </c>
      <c r="L400" s="9">
        <v>0</v>
      </c>
      <c r="M400" s="9">
        <v>0</v>
      </c>
      <c r="N400" s="9">
        <v>0</v>
      </c>
      <c r="O400" s="9">
        <v>0</v>
      </c>
      <c r="P400" s="9">
        <v>0</v>
      </c>
      <c r="Q400" s="9">
        <v>0</v>
      </c>
      <c r="R400" s="9">
        <v>0</v>
      </c>
      <c r="S400" s="9">
        <v>0</v>
      </c>
      <c r="T400" s="9">
        <v>0</v>
      </c>
      <c r="U400" s="9">
        <v>0</v>
      </c>
      <c r="V400" s="9"/>
      <c r="W400" s="9">
        <v>0</v>
      </c>
      <c r="X400" s="9">
        <v>0</v>
      </c>
    </row>
    <row r="401" spans="1:24" ht="12.75" customHeight="1" x14ac:dyDescent="0.2">
      <c r="A401" s="2" t="s">
        <v>702</v>
      </c>
      <c r="B401" s="2" t="s">
        <v>193</v>
      </c>
      <c r="C401" s="9">
        <v>3000</v>
      </c>
      <c r="D401" s="9">
        <v>0</v>
      </c>
      <c r="E401" s="9">
        <v>10000</v>
      </c>
      <c r="F401" s="9">
        <v>0</v>
      </c>
      <c r="G401" s="9">
        <v>0</v>
      </c>
      <c r="H401" s="9">
        <v>0</v>
      </c>
      <c r="I401" s="9">
        <v>0</v>
      </c>
      <c r="J401" s="9">
        <v>0</v>
      </c>
      <c r="K401" s="9">
        <v>750</v>
      </c>
      <c r="L401" s="9">
        <v>0</v>
      </c>
      <c r="M401" s="9">
        <v>412063</v>
      </c>
      <c r="N401" s="9">
        <v>82000</v>
      </c>
      <c r="O401" s="9">
        <v>0</v>
      </c>
      <c r="P401" s="9">
        <v>0</v>
      </c>
      <c r="Q401" s="9">
        <v>0</v>
      </c>
      <c r="R401" s="9">
        <v>0</v>
      </c>
      <c r="S401" s="9">
        <v>0</v>
      </c>
      <c r="T401" s="9">
        <v>0</v>
      </c>
      <c r="U401" s="9">
        <v>10000</v>
      </c>
      <c r="V401" s="9"/>
      <c r="W401" s="9">
        <v>0</v>
      </c>
      <c r="X401" s="9">
        <v>0</v>
      </c>
    </row>
    <row r="402" spans="1:24" ht="12.75" customHeight="1" x14ac:dyDescent="0.2">
      <c r="A402" s="2" t="s">
        <v>592</v>
      </c>
      <c r="B402" s="2" t="s">
        <v>194</v>
      </c>
      <c r="C402" s="9">
        <v>0</v>
      </c>
      <c r="D402" s="9">
        <v>0</v>
      </c>
      <c r="E402" s="9">
        <v>0</v>
      </c>
      <c r="F402" s="9">
        <v>0</v>
      </c>
      <c r="G402" s="9">
        <v>0</v>
      </c>
      <c r="H402" s="9">
        <v>0</v>
      </c>
      <c r="I402" s="9">
        <v>0</v>
      </c>
      <c r="J402" s="9">
        <v>0</v>
      </c>
      <c r="K402" s="9">
        <v>0</v>
      </c>
      <c r="L402" s="9">
        <v>0</v>
      </c>
      <c r="M402" s="9">
        <v>5000</v>
      </c>
      <c r="N402" s="9">
        <v>4000</v>
      </c>
      <c r="O402" s="9">
        <v>0</v>
      </c>
      <c r="P402" s="9">
        <v>0</v>
      </c>
      <c r="Q402" s="9">
        <v>0</v>
      </c>
      <c r="R402" s="9">
        <v>0</v>
      </c>
      <c r="S402" s="9">
        <v>0</v>
      </c>
      <c r="T402" s="9">
        <v>0</v>
      </c>
      <c r="U402" s="9">
        <v>0</v>
      </c>
      <c r="V402" s="9"/>
      <c r="W402" s="9">
        <v>0</v>
      </c>
      <c r="X402" s="9">
        <v>0</v>
      </c>
    </row>
    <row r="403" spans="1:24" ht="12.75" customHeight="1" x14ac:dyDescent="0.2">
      <c r="A403" s="2" t="s">
        <v>1043</v>
      </c>
      <c r="B403" s="2" t="s">
        <v>1044</v>
      </c>
      <c r="C403" s="9">
        <v>0</v>
      </c>
      <c r="D403" s="9">
        <v>0</v>
      </c>
      <c r="E403" s="9">
        <v>0</v>
      </c>
      <c r="F403" s="9">
        <v>0</v>
      </c>
      <c r="G403" s="9">
        <v>0</v>
      </c>
      <c r="H403" s="9">
        <v>0</v>
      </c>
      <c r="I403" s="9">
        <v>0</v>
      </c>
      <c r="J403" s="9">
        <v>0</v>
      </c>
      <c r="K403" s="9">
        <v>0</v>
      </c>
      <c r="L403" s="9">
        <v>0</v>
      </c>
      <c r="M403" s="9">
        <v>120131</v>
      </c>
      <c r="N403" s="9">
        <v>43000</v>
      </c>
      <c r="O403" s="9">
        <v>0</v>
      </c>
      <c r="P403" s="9">
        <v>42</v>
      </c>
      <c r="Q403" s="9">
        <v>0</v>
      </c>
      <c r="R403" s="9">
        <v>0</v>
      </c>
      <c r="S403" s="9">
        <v>0</v>
      </c>
      <c r="T403" s="9">
        <v>0</v>
      </c>
      <c r="U403" s="9">
        <v>777</v>
      </c>
      <c r="V403" s="9"/>
      <c r="W403" s="9">
        <v>0</v>
      </c>
      <c r="X403" s="9">
        <v>0</v>
      </c>
    </row>
    <row r="404" spans="1:24" ht="12.75" customHeight="1" x14ac:dyDescent="0.2">
      <c r="A404" s="2" t="s">
        <v>1121</v>
      </c>
      <c r="B404" s="2" t="s">
        <v>1122</v>
      </c>
      <c r="C404" s="9">
        <v>0</v>
      </c>
      <c r="D404" s="9">
        <v>0</v>
      </c>
      <c r="E404" s="9">
        <v>0</v>
      </c>
      <c r="F404" s="9">
        <v>0</v>
      </c>
      <c r="G404" s="9">
        <v>0</v>
      </c>
      <c r="H404" s="9">
        <v>0</v>
      </c>
      <c r="I404" s="9">
        <v>0</v>
      </c>
      <c r="J404" s="9">
        <v>0</v>
      </c>
      <c r="K404" s="9">
        <v>0</v>
      </c>
      <c r="L404" s="9">
        <v>0</v>
      </c>
      <c r="M404" s="9">
        <v>0</v>
      </c>
      <c r="N404" s="9">
        <v>0</v>
      </c>
      <c r="O404" s="9">
        <v>0</v>
      </c>
      <c r="P404" s="9">
        <v>0</v>
      </c>
      <c r="Q404" s="9">
        <v>0</v>
      </c>
      <c r="R404" s="9">
        <v>0</v>
      </c>
      <c r="S404" s="9">
        <v>0</v>
      </c>
      <c r="T404" s="9">
        <v>0</v>
      </c>
      <c r="U404" s="9">
        <v>0</v>
      </c>
      <c r="V404" s="9"/>
      <c r="W404" s="9">
        <v>0</v>
      </c>
      <c r="X404" s="9">
        <v>0</v>
      </c>
    </row>
    <row r="405" spans="1:24" ht="12.75" customHeight="1" x14ac:dyDescent="0.2">
      <c r="A405" s="2" t="s">
        <v>624</v>
      </c>
      <c r="B405" s="2" t="s">
        <v>195</v>
      </c>
      <c r="C405" s="9">
        <v>0</v>
      </c>
      <c r="D405" s="9">
        <v>0</v>
      </c>
      <c r="E405" s="9">
        <v>0</v>
      </c>
      <c r="F405" s="9">
        <v>0</v>
      </c>
      <c r="G405" s="9">
        <v>0</v>
      </c>
      <c r="H405" s="9">
        <v>0</v>
      </c>
      <c r="I405" s="9">
        <v>0</v>
      </c>
      <c r="J405" s="9">
        <v>0</v>
      </c>
      <c r="K405" s="9">
        <v>0</v>
      </c>
      <c r="L405" s="9">
        <v>0</v>
      </c>
      <c r="M405" s="9">
        <v>4500</v>
      </c>
      <c r="N405" s="9">
        <v>0</v>
      </c>
      <c r="O405" s="9">
        <v>0</v>
      </c>
      <c r="P405" s="9">
        <v>0</v>
      </c>
      <c r="Q405" s="9">
        <v>0</v>
      </c>
      <c r="R405" s="9">
        <v>0</v>
      </c>
      <c r="S405" s="9">
        <v>0</v>
      </c>
      <c r="T405" s="9">
        <v>0</v>
      </c>
      <c r="U405" s="9">
        <v>0</v>
      </c>
      <c r="V405" s="9"/>
      <c r="W405" s="9">
        <v>0</v>
      </c>
      <c r="X405" s="9">
        <v>0</v>
      </c>
    </row>
    <row r="406" spans="1:24" ht="12.75" customHeight="1" x14ac:dyDescent="0.2">
      <c r="A406" s="2" t="s">
        <v>688</v>
      </c>
      <c r="B406" s="2" t="s">
        <v>196</v>
      </c>
      <c r="C406" s="9">
        <v>0</v>
      </c>
      <c r="D406" s="9">
        <v>0</v>
      </c>
      <c r="E406" s="9">
        <v>0</v>
      </c>
      <c r="F406" s="9">
        <v>0</v>
      </c>
      <c r="G406" s="9">
        <v>0</v>
      </c>
      <c r="H406" s="9">
        <v>0</v>
      </c>
      <c r="I406" s="9">
        <v>0</v>
      </c>
      <c r="J406" s="9">
        <v>0</v>
      </c>
      <c r="K406" s="9">
        <v>0</v>
      </c>
      <c r="L406" s="9">
        <v>0</v>
      </c>
      <c r="M406" s="9">
        <v>127209</v>
      </c>
      <c r="N406" s="9">
        <v>0</v>
      </c>
      <c r="O406" s="9">
        <v>0</v>
      </c>
      <c r="P406" s="9">
        <v>0</v>
      </c>
      <c r="Q406" s="9">
        <v>0</v>
      </c>
      <c r="R406" s="9">
        <v>0</v>
      </c>
      <c r="S406" s="9">
        <v>0</v>
      </c>
      <c r="T406" s="9">
        <v>16</v>
      </c>
      <c r="U406" s="9">
        <v>0</v>
      </c>
      <c r="V406" s="9"/>
      <c r="W406" s="9">
        <v>0</v>
      </c>
      <c r="X406" s="9">
        <v>167</v>
      </c>
    </row>
    <row r="407" spans="1:24" ht="12.75" customHeight="1" x14ac:dyDescent="0.2">
      <c r="A407" s="2" t="s">
        <v>595</v>
      </c>
      <c r="B407" s="2" t="s">
        <v>197</v>
      </c>
      <c r="C407" s="9">
        <v>0</v>
      </c>
      <c r="D407" s="9">
        <v>0</v>
      </c>
      <c r="E407" s="9">
        <v>0</v>
      </c>
      <c r="F407" s="9">
        <v>0</v>
      </c>
      <c r="G407" s="9">
        <v>0</v>
      </c>
      <c r="H407" s="9">
        <v>0</v>
      </c>
      <c r="I407" s="9">
        <v>0</v>
      </c>
      <c r="J407" s="9">
        <v>0</v>
      </c>
      <c r="K407" s="9">
        <v>0</v>
      </c>
      <c r="L407" s="9">
        <v>6500</v>
      </c>
      <c r="M407" s="9">
        <v>2041</v>
      </c>
      <c r="N407" s="9">
        <v>0</v>
      </c>
      <c r="O407" s="9">
        <v>0</v>
      </c>
      <c r="P407" s="9">
        <v>0</v>
      </c>
      <c r="Q407" s="9">
        <v>0</v>
      </c>
      <c r="R407" s="9">
        <v>0</v>
      </c>
      <c r="S407" s="9">
        <v>0</v>
      </c>
      <c r="T407" s="9">
        <v>0</v>
      </c>
      <c r="U407" s="9">
        <v>0</v>
      </c>
      <c r="V407" s="9"/>
      <c r="W407" s="9">
        <v>0</v>
      </c>
      <c r="X407" s="9">
        <v>0</v>
      </c>
    </row>
    <row r="408" spans="1:24" ht="12.75" customHeight="1" x14ac:dyDescent="0.2">
      <c r="A408" s="2" t="s">
        <v>540</v>
      </c>
      <c r="B408" s="2" t="s">
        <v>198</v>
      </c>
      <c r="C408" s="9">
        <v>0</v>
      </c>
      <c r="D408" s="9">
        <v>0</v>
      </c>
      <c r="E408" s="9">
        <v>0</v>
      </c>
      <c r="F408" s="9">
        <v>0</v>
      </c>
      <c r="G408" s="9">
        <v>0</v>
      </c>
      <c r="H408" s="9">
        <v>0</v>
      </c>
      <c r="I408" s="9">
        <v>0</v>
      </c>
      <c r="J408" s="9">
        <v>0</v>
      </c>
      <c r="K408" s="9">
        <v>0</v>
      </c>
      <c r="L408" s="9">
        <v>0</v>
      </c>
      <c r="M408" s="9">
        <v>0</v>
      </c>
      <c r="N408" s="9">
        <v>0</v>
      </c>
      <c r="O408" s="9">
        <v>0</v>
      </c>
      <c r="P408" s="9">
        <v>0</v>
      </c>
      <c r="Q408" s="9">
        <v>0</v>
      </c>
      <c r="R408" s="9">
        <v>0</v>
      </c>
      <c r="S408" s="9">
        <v>0</v>
      </c>
      <c r="T408" s="9">
        <v>0</v>
      </c>
      <c r="U408" s="9">
        <v>0</v>
      </c>
      <c r="V408" s="9"/>
      <c r="W408" s="9">
        <v>0</v>
      </c>
      <c r="X408" s="9">
        <v>0</v>
      </c>
    </row>
    <row r="409" spans="1:24" ht="12.75" customHeight="1" x14ac:dyDescent="0.2">
      <c r="A409" s="2" t="s">
        <v>693</v>
      </c>
      <c r="B409" s="2" t="s">
        <v>199</v>
      </c>
      <c r="C409" s="9">
        <v>0</v>
      </c>
      <c r="D409" s="9">
        <v>0</v>
      </c>
      <c r="E409" s="9">
        <v>0</v>
      </c>
      <c r="F409" s="9">
        <v>0</v>
      </c>
      <c r="G409" s="9">
        <v>0</v>
      </c>
      <c r="H409" s="9">
        <v>0</v>
      </c>
      <c r="I409" s="9">
        <v>0</v>
      </c>
      <c r="J409" s="9">
        <v>0</v>
      </c>
      <c r="K409" s="9">
        <v>0</v>
      </c>
      <c r="L409" s="9">
        <v>0</v>
      </c>
      <c r="M409" s="9">
        <v>735454</v>
      </c>
      <c r="N409" s="9">
        <v>288000</v>
      </c>
      <c r="O409" s="9">
        <v>0</v>
      </c>
      <c r="P409" s="9">
        <v>0</v>
      </c>
      <c r="Q409" s="9">
        <v>0</v>
      </c>
      <c r="R409" s="9">
        <v>0</v>
      </c>
      <c r="S409" s="9">
        <v>0</v>
      </c>
      <c r="T409" s="9">
        <v>0</v>
      </c>
      <c r="U409" s="9">
        <v>0</v>
      </c>
      <c r="V409" s="9"/>
      <c r="W409" s="9">
        <v>0</v>
      </c>
      <c r="X409" s="9">
        <v>0</v>
      </c>
    </row>
    <row r="410" spans="1:24" ht="12.75" customHeight="1" x14ac:dyDescent="0.2">
      <c r="A410" s="2" t="s">
        <v>541</v>
      </c>
      <c r="B410" s="2" t="s">
        <v>200</v>
      </c>
      <c r="C410" s="9">
        <v>0</v>
      </c>
      <c r="D410" s="9">
        <v>0</v>
      </c>
      <c r="E410" s="9">
        <v>0</v>
      </c>
      <c r="F410" s="9">
        <v>0</v>
      </c>
      <c r="G410" s="9">
        <v>0</v>
      </c>
      <c r="H410" s="9">
        <v>0</v>
      </c>
      <c r="I410" s="9">
        <v>0</v>
      </c>
      <c r="J410" s="9">
        <v>0</v>
      </c>
      <c r="K410" s="9">
        <v>0</v>
      </c>
      <c r="L410" s="9">
        <v>0</v>
      </c>
      <c r="M410" s="9">
        <v>30366</v>
      </c>
      <c r="N410" s="9">
        <v>0</v>
      </c>
      <c r="O410" s="9">
        <v>0</v>
      </c>
      <c r="P410" s="9">
        <v>0</v>
      </c>
      <c r="Q410" s="9">
        <v>0</v>
      </c>
      <c r="R410" s="9">
        <v>0</v>
      </c>
      <c r="S410" s="9">
        <v>0</v>
      </c>
      <c r="T410" s="9">
        <v>0</v>
      </c>
      <c r="U410" s="9">
        <v>0</v>
      </c>
      <c r="V410" s="9"/>
      <c r="W410" s="9">
        <v>0</v>
      </c>
      <c r="X410" s="9">
        <v>0</v>
      </c>
    </row>
    <row r="411" spans="1:24" ht="12.75" customHeight="1" x14ac:dyDescent="0.2">
      <c r="A411" s="2" t="s">
        <v>1045</v>
      </c>
      <c r="B411" s="2" t="s">
        <v>1046</v>
      </c>
      <c r="C411" s="9">
        <v>0</v>
      </c>
      <c r="D411" s="9">
        <v>0</v>
      </c>
      <c r="E411" s="9">
        <v>0</v>
      </c>
      <c r="F411" s="9">
        <v>0</v>
      </c>
      <c r="G411" s="9">
        <v>0</v>
      </c>
      <c r="H411" s="9">
        <v>0</v>
      </c>
      <c r="I411" s="9">
        <v>0</v>
      </c>
      <c r="J411" s="9">
        <v>0</v>
      </c>
      <c r="K411" s="9">
        <v>0</v>
      </c>
      <c r="L411" s="9">
        <v>0</v>
      </c>
      <c r="M411" s="9">
        <v>0</v>
      </c>
      <c r="N411" s="9">
        <v>0</v>
      </c>
      <c r="O411" s="9">
        <v>0</v>
      </c>
      <c r="P411" s="9">
        <v>0</v>
      </c>
      <c r="Q411" s="9">
        <v>0</v>
      </c>
      <c r="R411" s="9">
        <v>0</v>
      </c>
      <c r="S411" s="9">
        <v>0</v>
      </c>
      <c r="T411" s="9">
        <v>0</v>
      </c>
      <c r="U411" s="9">
        <v>0</v>
      </c>
      <c r="V411" s="9"/>
      <c r="W411" s="9">
        <v>0</v>
      </c>
      <c r="X411" s="9">
        <v>0</v>
      </c>
    </row>
    <row r="412" spans="1:24" ht="12.75" customHeight="1" x14ac:dyDescent="0.2">
      <c r="A412" s="2" t="s">
        <v>1149</v>
      </c>
      <c r="B412" s="2" t="s">
        <v>1150</v>
      </c>
      <c r="C412" s="9">
        <v>0</v>
      </c>
      <c r="D412" s="9">
        <v>0</v>
      </c>
      <c r="E412" s="9">
        <v>0</v>
      </c>
      <c r="F412" s="9">
        <v>0</v>
      </c>
      <c r="G412" s="9">
        <v>0</v>
      </c>
      <c r="H412" s="9">
        <v>0</v>
      </c>
      <c r="I412" s="9">
        <v>0</v>
      </c>
      <c r="J412" s="9">
        <v>0</v>
      </c>
      <c r="K412" s="9">
        <v>0</v>
      </c>
      <c r="L412" s="9">
        <v>0</v>
      </c>
      <c r="M412" s="9">
        <v>0</v>
      </c>
      <c r="N412" s="9">
        <v>0</v>
      </c>
      <c r="O412" s="9">
        <v>0</v>
      </c>
      <c r="P412" s="9">
        <v>0</v>
      </c>
      <c r="Q412" s="9">
        <v>0</v>
      </c>
      <c r="R412" s="9">
        <v>0</v>
      </c>
      <c r="S412" s="9">
        <v>0</v>
      </c>
      <c r="T412" s="9">
        <v>0</v>
      </c>
      <c r="U412" s="9">
        <v>0</v>
      </c>
      <c r="V412" s="9"/>
      <c r="W412" s="9">
        <v>0</v>
      </c>
      <c r="X412" s="9">
        <v>0</v>
      </c>
    </row>
    <row r="413" spans="1:24" ht="12.75" customHeight="1" x14ac:dyDescent="0.2">
      <c r="A413" s="2" t="s">
        <v>1141</v>
      </c>
      <c r="B413" s="2" t="s">
        <v>1142</v>
      </c>
      <c r="C413" s="9">
        <v>0</v>
      </c>
      <c r="D413" s="9">
        <v>0</v>
      </c>
      <c r="E413" s="9">
        <v>0</v>
      </c>
      <c r="F413" s="9">
        <v>0</v>
      </c>
      <c r="G413" s="9">
        <v>0</v>
      </c>
      <c r="H413" s="9">
        <v>0</v>
      </c>
      <c r="I413" s="9">
        <v>151</v>
      </c>
      <c r="J413" s="9">
        <v>0</v>
      </c>
      <c r="K413" s="9">
        <v>0</v>
      </c>
      <c r="L413" s="9">
        <v>0</v>
      </c>
      <c r="M413" s="9">
        <v>218718</v>
      </c>
      <c r="N413" s="9">
        <v>32200</v>
      </c>
      <c r="O413" s="9">
        <v>0</v>
      </c>
      <c r="P413" s="9">
        <v>0</v>
      </c>
      <c r="Q413" s="9">
        <v>0</v>
      </c>
      <c r="R413" s="9">
        <v>0</v>
      </c>
      <c r="S413" s="9">
        <v>0</v>
      </c>
      <c r="T413" s="9">
        <v>0</v>
      </c>
      <c r="U413" s="9">
        <v>0</v>
      </c>
      <c r="V413" s="9"/>
      <c r="W413" s="9">
        <v>0</v>
      </c>
      <c r="X413" s="9">
        <v>0</v>
      </c>
    </row>
    <row r="414" spans="1:24" ht="12.75" customHeight="1" x14ac:dyDescent="0.2">
      <c r="A414" s="2" t="s">
        <v>801</v>
      </c>
      <c r="B414" s="2" t="s">
        <v>892</v>
      </c>
      <c r="C414" s="9">
        <v>0</v>
      </c>
      <c r="D414" s="9">
        <v>0</v>
      </c>
      <c r="E414" s="9">
        <v>0</v>
      </c>
      <c r="F414" s="9">
        <v>0</v>
      </c>
      <c r="G414" s="9">
        <v>0</v>
      </c>
      <c r="H414" s="9">
        <v>0</v>
      </c>
      <c r="I414" s="9">
        <v>0</v>
      </c>
      <c r="J414" s="9">
        <v>0</v>
      </c>
      <c r="K414" s="9">
        <v>0</v>
      </c>
      <c r="L414" s="9">
        <v>0</v>
      </c>
      <c r="M414" s="9">
        <v>5810</v>
      </c>
      <c r="N414" s="9">
        <v>0</v>
      </c>
      <c r="O414" s="9">
        <v>0</v>
      </c>
      <c r="P414" s="9">
        <v>0</v>
      </c>
      <c r="Q414" s="9">
        <v>0</v>
      </c>
      <c r="R414" s="9">
        <v>0</v>
      </c>
      <c r="S414" s="9">
        <v>0</v>
      </c>
      <c r="T414" s="9">
        <v>0</v>
      </c>
      <c r="U414" s="9">
        <v>0</v>
      </c>
      <c r="V414" s="9"/>
      <c r="W414" s="9">
        <v>0</v>
      </c>
      <c r="X414" s="9">
        <v>0</v>
      </c>
    </row>
    <row r="415" spans="1:24" ht="12.75" customHeight="1" x14ac:dyDescent="0.2">
      <c r="A415" s="2" t="s">
        <v>401</v>
      </c>
      <c r="B415" s="2" t="s">
        <v>201</v>
      </c>
      <c r="C415" s="9">
        <v>0</v>
      </c>
      <c r="D415" s="9">
        <v>0</v>
      </c>
      <c r="E415" s="9">
        <v>0</v>
      </c>
      <c r="F415" s="9">
        <v>0</v>
      </c>
      <c r="G415" s="9">
        <v>0</v>
      </c>
      <c r="H415" s="9">
        <v>0</v>
      </c>
      <c r="I415" s="9">
        <v>0</v>
      </c>
      <c r="J415" s="9">
        <v>0</v>
      </c>
      <c r="K415" s="9">
        <v>0</v>
      </c>
      <c r="L415" s="9">
        <v>0</v>
      </c>
      <c r="M415" s="9">
        <v>48507</v>
      </c>
      <c r="N415" s="9">
        <v>8000</v>
      </c>
      <c r="O415" s="9">
        <v>0</v>
      </c>
      <c r="P415" s="9">
        <v>0</v>
      </c>
      <c r="Q415" s="9">
        <v>0</v>
      </c>
      <c r="R415" s="9">
        <v>0</v>
      </c>
      <c r="S415" s="9">
        <v>0</v>
      </c>
      <c r="T415" s="9">
        <v>0</v>
      </c>
      <c r="U415" s="9">
        <v>16000</v>
      </c>
      <c r="V415" s="9"/>
      <c r="W415" s="9">
        <v>0</v>
      </c>
      <c r="X415" s="9">
        <v>0</v>
      </c>
    </row>
    <row r="416" spans="1:24" ht="12.75" customHeight="1" x14ac:dyDescent="0.2">
      <c r="A416" s="2" t="s">
        <v>703</v>
      </c>
      <c r="B416" s="2" t="s">
        <v>202</v>
      </c>
      <c r="C416" s="9">
        <v>0</v>
      </c>
      <c r="D416" s="9">
        <v>0</v>
      </c>
      <c r="E416" s="9">
        <v>0</v>
      </c>
      <c r="F416" s="9">
        <v>3628</v>
      </c>
      <c r="G416" s="9">
        <v>0</v>
      </c>
      <c r="H416" s="9">
        <v>0</v>
      </c>
      <c r="I416" s="9">
        <v>0</v>
      </c>
      <c r="J416" s="9">
        <v>0</v>
      </c>
      <c r="K416" s="9">
        <v>0</v>
      </c>
      <c r="L416" s="9">
        <v>0</v>
      </c>
      <c r="M416" s="9">
        <v>155250</v>
      </c>
      <c r="N416" s="9">
        <v>25000</v>
      </c>
      <c r="O416" s="9">
        <v>0</v>
      </c>
      <c r="P416" s="9">
        <v>0</v>
      </c>
      <c r="Q416" s="9">
        <v>0</v>
      </c>
      <c r="R416" s="9">
        <v>0</v>
      </c>
      <c r="S416" s="9">
        <v>0</v>
      </c>
      <c r="T416" s="9">
        <v>0</v>
      </c>
      <c r="U416" s="9">
        <v>0</v>
      </c>
      <c r="V416" s="9"/>
      <c r="W416" s="9">
        <v>0</v>
      </c>
      <c r="X416" s="9">
        <v>0</v>
      </c>
    </row>
    <row r="417" spans="1:24" ht="12.75" customHeight="1" x14ac:dyDescent="0.2">
      <c r="A417" s="2" t="s">
        <v>622</v>
      </c>
      <c r="B417" s="2" t="s">
        <v>351</v>
      </c>
      <c r="C417" s="9">
        <v>0</v>
      </c>
      <c r="D417" s="9">
        <v>0</v>
      </c>
      <c r="E417" s="9">
        <v>30441</v>
      </c>
      <c r="F417" s="9">
        <v>0</v>
      </c>
      <c r="G417" s="9">
        <v>0</v>
      </c>
      <c r="H417" s="9">
        <v>0</v>
      </c>
      <c r="I417" s="9">
        <v>0</v>
      </c>
      <c r="J417" s="9">
        <v>0</v>
      </c>
      <c r="K417" s="9">
        <v>0</v>
      </c>
      <c r="L417" s="9">
        <v>0</v>
      </c>
      <c r="M417" s="9">
        <v>173250</v>
      </c>
      <c r="N417" s="9">
        <v>142500</v>
      </c>
      <c r="O417" s="9">
        <v>0</v>
      </c>
      <c r="P417" s="9">
        <v>0</v>
      </c>
      <c r="Q417" s="9">
        <v>0</v>
      </c>
      <c r="R417" s="9">
        <v>0</v>
      </c>
      <c r="S417" s="9">
        <v>0</v>
      </c>
      <c r="T417" s="9">
        <v>0</v>
      </c>
      <c r="U417" s="9">
        <v>38000</v>
      </c>
      <c r="V417" s="9"/>
      <c r="W417" s="9">
        <v>0</v>
      </c>
      <c r="X417" s="9">
        <v>0</v>
      </c>
    </row>
    <row r="418" spans="1:24" ht="12.75" customHeight="1" x14ac:dyDescent="0.2">
      <c r="A418" s="2" t="s">
        <v>1047</v>
      </c>
      <c r="B418" s="2" t="s">
        <v>1048</v>
      </c>
      <c r="C418" s="9">
        <v>0</v>
      </c>
      <c r="D418" s="9">
        <v>0</v>
      </c>
      <c r="E418" s="9">
        <v>0</v>
      </c>
      <c r="F418" s="9">
        <v>0</v>
      </c>
      <c r="G418" s="9">
        <v>0</v>
      </c>
      <c r="H418" s="9">
        <v>0</v>
      </c>
      <c r="I418" s="9">
        <v>0</v>
      </c>
      <c r="J418" s="9">
        <v>0</v>
      </c>
      <c r="K418" s="9">
        <v>0</v>
      </c>
      <c r="L418" s="9">
        <v>0</v>
      </c>
      <c r="M418" s="9">
        <v>143733</v>
      </c>
      <c r="N418" s="9">
        <v>26700</v>
      </c>
      <c r="O418" s="9">
        <v>3000</v>
      </c>
      <c r="P418" s="9">
        <v>0</v>
      </c>
      <c r="Q418" s="9">
        <v>0</v>
      </c>
      <c r="R418" s="9">
        <v>0</v>
      </c>
      <c r="S418" s="9">
        <v>0</v>
      </c>
      <c r="T418" s="9">
        <v>5</v>
      </c>
      <c r="U418" s="9">
        <v>13528</v>
      </c>
      <c r="V418" s="9"/>
      <c r="W418" s="9">
        <v>0</v>
      </c>
      <c r="X418" s="9">
        <v>4430</v>
      </c>
    </row>
    <row r="419" spans="1:24" ht="12.75" customHeight="1" x14ac:dyDescent="0.2">
      <c r="A419" s="2" t="s">
        <v>1081</v>
      </c>
      <c r="B419" s="2" t="s">
        <v>1082</v>
      </c>
      <c r="C419" s="9">
        <v>0</v>
      </c>
      <c r="D419" s="9">
        <v>0</v>
      </c>
      <c r="E419" s="9">
        <v>0</v>
      </c>
      <c r="F419" s="9">
        <v>0</v>
      </c>
      <c r="G419" s="9">
        <v>0</v>
      </c>
      <c r="H419" s="9">
        <v>0</v>
      </c>
      <c r="I419" s="9">
        <v>0</v>
      </c>
      <c r="J419" s="9">
        <v>0</v>
      </c>
      <c r="K419" s="9">
        <v>0</v>
      </c>
      <c r="L419" s="9">
        <v>0</v>
      </c>
      <c r="M419" s="9">
        <v>1938</v>
      </c>
      <c r="N419" s="9">
        <v>0</v>
      </c>
      <c r="O419" s="9">
        <v>0</v>
      </c>
      <c r="P419" s="9">
        <v>0</v>
      </c>
      <c r="Q419" s="9">
        <v>0</v>
      </c>
      <c r="R419" s="9">
        <v>0</v>
      </c>
      <c r="S419" s="9">
        <v>0</v>
      </c>
      <c r="T419" s="9">
        <v>0</v>
      </c>
      <c r="U419" s="9">
        <v>0</v>
      </c>
      <c r="V419" s="9"/>
      <c r="W419" s="9">
        <v>0</v>
      </c>
      <c r="X419" s="9">
        <v>572</v>
      </c>
    </row>
    <row r="420" spans="1:24" ht="12.75" customHeight="1" x14ac:dyDescent="0.2">
      <c r="A420" s="2" t="s">
        <v>408</v>
      </c>
      <c r="B420" s="2" t="s">
        <v>203</v>
      </c>
      <c r="C420" s="9">
        <v>0</v>
      </c>
      <c r="D420" s="9">
        <v>0</v>
      </c>
      <c r="E420" s="9">
        <v>0</v>
      </c>
      <c r="F420" s="9">
        <v>0</v>
      </c>
      <c r="G420" s="9">
        <v>0</v>
      </c>
      <c r="H420" s="9">
        <v>0</v>
      </c>
      <c r="I420" s="9">
        <v>0</v>
      </c>
      <c r="J420" s="9">
        <v>0</v>
      </c>
      <c r="K420" s="9">
        <v>0</v>
      </c>
      <c r="L420" s="9">
        <v>0</v>
      </c>
      <c r="M420" s="9">
        <v>0</v>
      </c>
      <c r="N420" s="9">
        <v>0</v>
      </c>
      <c r="O420" s="9">
        <v>0</v>
      </c>
      <c r="P420" s="9">
        <v>0</v>
      </c>
      <c r="Q420" s="9">
        <v>0</v>
      </c>
      <c r="R420" s="9">
        <v>0</v>
      </c>
      <c r="S420" s="9">
        <v>0</v>
      </c>
      <c r="T420" s="9">
        <v>0</v>
      </c>
      <c r="U420" s="9">
        <v>0</v>
      </c>
      <c r="V420" s="9"/>
      <c r="W420" s="9">
        <v>0</v>
      </c>
      <c r="X420" s="9">
        <v>0</v>
      </c>
    </row>
    <row r="421" spans="1:24" ht="12.75" customHeight="1" x14ac:dyDescent="0.2">
      <c r="A421" s="2" t="s">
        <v>415</v>
      </c>
      <c r="B421" s="2" t="s">
        <v>204</v>
      </c>
      <c r="C421" s="9">
        <v>0</v>
      </c>
      <c r="D421" s="9">
        <v>0</v>
      </c>
      <c r="E421" s="9">
        <v>0</v>
      </c>
      <c r="F421" s="9">
        <v>0</v>
      </c>
      <c r="G421" s="9">
        <v>0</v>
      </c>
      <c r="H421" s="9">
        <v>0</v>
      </c>
      <c r="I421" s="9">
        <v>0</v>
      </c>
      <c r="J421" s="9">
        <v>0</v>
      </c>
      <c r="K421" s="9">
        <v>0</v>
      </c>
      <c r="L421" s="9">
        <v>0</v>
      </c>
      <c r="M421" s="9">
        <v>0</v>
      </c>
      <c r="N421" s="9">
        <v>0</v>
      </c>
      <c r="O421" s="9">
        <v>0</v>
      </c>
      <c r="P421" s="9">
        <v>0</v>
      </c>
      <c r="Q421" s="9">
        <v>0</v>
      </c>
      <c r="R421" s="9">
        <v>0</v>
      </c>
      <c r="S421" s="9">
        <v>0</v>
      </c>
      <c r="T421" s="9">
        <v>0</v>
      </c>
      <c r="U421" s="9">
        <v>0</v>
      </c>
      <c r="V421" s="9"/>
      <c r="W421" s="9">
        <v>0</v>
      </c>
      <c r="X421" s="9">
        <v>1412</v>
      </c>
    </row>
    <row r="422" spans="1:24" ht="12.75" customHeight="1" x14ac:dyDescent="0.2">
      <c r="A422" s="2" t="s">
        <v>442</v>
      </c>
      <c r="B422" s="2" t="s">
        <v>205</v>
      </c>
      <c r="C422" s="9">
        <v>204</v>
      </c>
      <c r="D422" s="9">
        <v>0</v>
      </c>
      <c r="E422" s="9">
        <v>0</v>
      </c>
      <c r="F422" s="9">
        <v>0</v>
      </c>
      <c r="G422" s="9">
        <v>0</v>
      </c>
      <c r="H422" s="9">
        <v>0</v>
      </c>
      <c r="I422" s="9">
        <v>0</v>
      </c>
      <c r="J422" s="9">
        <v>0</v>
      </c>
      <c r="K422" s="9">
        <v>0</v>
      </c>
      <c r="L422" s="9">
        <v>0</v>
      </c>
      <c r="M422" s="9">
        <v>0</v>
      </c>
      <c r="N422" s="9">
        <v>0</v>
      </c>
      <c r="O422" s="9">
        <v>0</v>
      </c>
      <c r="P422" s="9">
        <v>0</v>
      </c>
      <c r="Q422" s="9">
        <v>0</v>
      </c>
      <c r="R422" s="9">
        <v>0</v>
      </c>
      <c r="S422" s="9">
        <v>0</v>
      </c>
      <c r="T422" s="9">
        <v>0</v>
      </c>
      <c r="U422" s="9">
        <v>1000</v>
      </c>
      <c r="V422" s="9"/>
      <c r="W422" s="9">
        <v>0</v>
      </c>
      <c r="X422" s="9">
        <v>0</v>
      </c>
    </row>
    <row r="423" spans="1:24" ht="12.75" customHeight="1" x14ac:dyDescent="0.2">
      <c r="A423" s="2" t="s">
        <v>393</v>
      </c>
      <c r="B423" s="2" t="s">
        <v>206</v>
      </c>
      <c r="C423" s="9">
        <v>0</v>
      </c>
      <c r="D423" s="9">
        <v>0</v>
      </c>
      <c r="E423" s="9">
        <v>0</v>
      </c>
      <c r="F423" s="9">
        <v>0</v>
      </c>
      <c r="G423" s="9">
        <v>0</v>
      </c>
      <c r="H423" s="9">
        <v>0</v>
      </c>
      <c r="I423" s="9">
        <v>0</v>
      </c>
      <c r="J423" s="9">
        <v>0</v>
      </c>
      <c r="K423" s="9">
        <v>0</v>
      </c>
      <c r="L423" s="9">
        <v>0</v>
      </c>
      <c r="M423" s="9">
        <v>100903</v>
      </c>
      <c r="N423" s="9">
        <v>16200</v>
      </c>
      <c r="O423" s="9">
        <v>0</v>
      </c>
      <c r="P423" s="9">
        <v>32</v>
      </c>
      <c r="Q423" s="9">
        <v>0</v>
      </c>
      <c r="R423" s="9">
        <v>0</v>
      </c>
      <c r="S423" s="9">
        <v>0</v>
      </c>
      <c r="T423" s="9">
        <v>0</v>
      </c>
      <c r="U423" s="9">
        <v>0</v>
      </c>
      <c r="V423" s="9"/>
      <c r="W423" s="9">
        <v>0</v>
      </c>
      <c r="X423" s="9">
        <v>0</v>
      </c>
    </row>
    <row r="424" spans="1:24" ht="12.75" customHeight="1" x14ac:dyDescent="0.2">
      <c r="A424" s="2" t="s">
        <v>450</v>
      </c>
      <c r="B424" s="2" t="s">
        <v>207</v>
      </c>
      <c r="C424" s="9">
        <v>0</v>
      </c>
      <c r="D424" s="9">
        <v>0</v>
      </c>
      <c r="E424" s="9">
        <v>0</v>
      </c>
      <c r="F424" s="9">
        <v>0</v>
      </c>
      <c r="G424" s="9">
        <v>0</v>
      </c>
      <c r="H424" s="9">
        <v>0</v>
      </c>
      <c r="I424" s="9">
        <v>0</v>
      </c>
      <c r="J424" s="9">
        <v>0</v>
      </c>
      <c r="K424" s="9">
        <v>0</v>
      </c>
      <c r="L424" s="9">
        <v>0</v>
      </c>
      <c r="M424" s="9">
        <v>0</v>
      </c>
      <c r="N424" s="9">
        <v>0</v>
      </c>
      <c r="O424" s="9">
        <v>0</v>
      </c>
      <c r="P424" s="9">
        <v>0</v>
      </c>
      <c r="Q424" s="9">
        <v>0</v>
      </c>
      <c r="R424" s="9">
        <v>0</v>
      </c>
      <c r="S424" s="9">
        <v>0</v>
      </c>
      <c r="T424" s="9">
        <v>0</v>
      </c>
      <c r="U424" s="9">
        <v>0</v>
      </c>
      <c r="V424" s="9"/>
      <c r="W424" s="9">
        <v>0</v>
      </c>
      <c r="X424" s="9">
        <v>0</v>
      </c>
    </row>
    <row r="425" spans="1:24" ht="12.75" customHeight="1" x14ac:dyDescent="0.2">
      <c r="A425" s="2" t="s">
        <v>576</v>
      </c>
      <c r="B425" s="2" t="s">
        <v>208</v>
      </c>
      <c r="C425" s="9">
        <v>0</v>
      </c>
      <c r="D425" s="9">
        <v>0</v>
      </c>
      <c r="E425" s="9">
        <v>0</v>
      </c>
      <c r="F425" s="9">
        <v>0</v>
      </c>
      <c r="G425" s="9">
        <v>0</v>
      </c>
      <c r="H425" s="9">
        <v>0</v>
      </c>
      <c r="I425" s="9">
        <v>0</v>
      </c>
      <c r="J425" s="9">
        <v>0</v>
      </c>
      <c r="K425" s="9">
        <v>0</v>
      </c>
      <c r="L425" s="9">
        <v>0</v>
      </c>
      <c r="M425" s="9">
        <v>0</v>
      </c>
      <c r="N425" s="9">
        <v>0</v>
      </c>
      <c r="O425" s="9">
        <v>0</v>
      </c>
      <c r="P425" s="9">
        <v>0</v>
      </c>
      <c r="Q425" s="9">
        <v>0</v>
      </c>
      <c r="R425" s="9">
        <v>0</v>
      </c>
      <c r="S425" s="9">
        <v>0</v>
      </c>
      <c r="T425" s="9">
        <v>0</v>
      </c>
      <c r="U425" s="9">
        <v>0</v>
      </c>
      <c r="V425" s="9"/>
      <c r="W425" s="9">
        <v>0</v>
      </c>
      <c r="X425" s="9">
        <v>0</v>
      </c>
    </row>
    <row r="426" spans="1:24" ht="12.75" customHeight="1" x14ac:dyDescent="0.2">
      <c r="A426" s="2" t="s">
        <v>577</v>
      </c>
      <c r="B426" s="2" t="s">
        <v>209</v>
      </c>
      <c r="C426" s="9">
        <v>0</v>
      </c>
      <c r="D426" s="9">
        <v>0</v>
      </c>
      <c r="E426" s="9">
        <v>0</v>
      </c>
      <c r="F426" s="9">
        <v>0</v>
      </c>
      <c r="G426" s="9">
        <v>0</v>
      </c>
      <c r="H426" s="9">
        <v>0</v>
      </c>
      <c r="I426" s="9">
        <v>0</v>
      </c>
      <c r="J426" s="9">
        <v>0</v>
      </c>
      <c r="K426" s="9">
        <v>0</v>
      </c>
      <c r="L426" s="9">
        <v>0</v>
      </c>
      <c r="M426" s="9">
        <v>4000</v>
      </c>
      <c r="N426" s="9">
        <v>0</v>
      </c>
      <c r="O426" s="9">
        <v>0</v>
      </c>
      <c r="P426" s="9">
        <v>0</v>
      </c>
      <c r="Q426" s="9">
        <v>0</v>
      </c>
      <c r="R426" s="9">
        <v>0</v>
      </c>
      <c r="S426" s="9">
        <v>0</v>
      </c>
      <c r="T426" s="9">
        <v>0</v>
      </c>
      <c r="U426" s="9">
        <v>0</v>
      </c>
      <c r="V426" s="9"/>
      <c r="W426" s="9">
        <v>0</v>
      </c>
      <c r="X426" s="9">
        <v>0</v>
      </c>
    </row>
    <row r="427" spans="1:24" ht="12.75" customHeight="1" x14ac:dyDescent="0.2">
      <c r="A427" s="2" t="s">
        <v>432</v>
      </c>
      <c r="B427" s="2" t="s">
        <v>210</v>
      </c>
      <c r="C427" s="9">
        <v>1500</v>
      </c>
      <c r="D427" s="9">
        <v>0</v>
      </c>
      <c r="E427" s="9">
        <v>0</v>
      </c>
      <c r="F427" s="9">
        <v>0</v>
      </c>
      <c r="G427" s="9">
        <v>0</v>
      </c>
      <c r="H427" s="9">
        <v>0</v>
      </c>
      <c r="I427" s="9">
        <v>0</v>
      </c>
      <c r="J427" s="9">
        <v>0</v>
      </c>
      <c r="K427" s="9">
        <v>0</v>
      </c>
      <c r="L427" s="9">
        <v>0</v>
      </c>
      <c r="M427" s="9">
        <v>0</v>
      </c>
      <c r="N427" s="9">
        <v>0</v>
      </c>
      <c r="O427" s="9">
        <v>0</v>
      </c>
      <c r="P427" s="9">
        <v>0</v>
      </c>
      <c r="Q427" s="9">
        <v>0</v>
      </c>
      <c r="R427" s="9">
        <v>0</v>
      </c>
      <c r="S427" s="9">
        <v>0</v>
      </c>
      <c r="T427" s="9">
        <v>0</v>
      </c>
      <c r="U427" s="9">
        <v>0</v>
      </c>
      <c r="V427" s="9"/>
      <c r="W427" s="9">
        <v>0</v>
      </c>
      <c r="X427" s="9">
        <v>0</v>
      </c>
    </row>
    <row r="428" spans="1:24" ht="12.75" customHeight="1" x14ac:dyDescent="0.2">
      <c r="A428" s="2" t="s">
        <v>1049</v>
      </c>
      <c r="B428" s="2" t="s">
        <v>1050</v>
      </c>
      <c r="C428" s="9">
        <v>0</v>
      </c>
      <c r="D428" s="9">
        <v>0</v>
      </c>
      <c r="E428" s="9">
        <v>0</v>
      </c>
      <c r="F428" s="9">
        <v>0</v>
      </c>
      <c r="G428" s="9">
        <v>223</v>
      </c>
      <c r="H428" s="9">
        <v>0</v>
      </c>
      <c r="I428" s="9">
        <v>0</v>
      </c>
      <c r="J428" s="9">
        <v>0</v>
      </c>
      <c r="K428" s="9">
        <v>0</v>
      </c>
      <c r="L428" s="9">
        <v>0</v>
      </c>
      <c r="M428" s="9">
        <v>607905</v>
      </c>
      <c r="N428" s="9">
        <v>18000</v>
      </c>
      <c r="O428" s="9">
        <v>0</v>
      </c>
      <c r="P428" s="9">
        <v>5500</v>
      </c>
      <c r="Q428" s="9">
        <v>0</v>
      </c>
      <c r="R428" s="9">
        <v>0</v>
      </c>
      <c r="S428" s="9">
        <v>0</v>
      </c>
      <c r="T428" s="9">
        <v>0</v>
      </c>
      <c r="U428" s="9">
        <v>0</v>
      </c>
      <c r="V428" s="9"/>
      <c r="W428" s="9">
        <v>0</v>
      </c>
      <c r="X428" s="9">
        <v>0</v>
      </c>
    </row>
    <row r="429" spans="1:24" ht="12.75" customHeight="1" x14ac:dyDescent="0.2">
      <c r="A429" s="2" t="s">
        <v>586</v>
      </c>
      <c r="B429" s="2" t="s">
        <v>211</v>
      </c>
      <c r="C429" s="9">
        <v>0</v>
      </c>
      <c r="D429" s="9">
        <v>0</v>
      </c>
      <c r="E429" s="9">
        <v>0</v>
      </c>
      <c r="F429" s="9">
        <v>0</v>
      </c>
      <c r="G429" s="9">
        <v>0</v>
      </c>
      <c r="H429" s="9">
        <v>0</v>
      </c>
      <c r="I429" s="9">
        <v>0</v>
      </c>
      <c r="J429" s="9">
        <v>0</v>
      </c>
      <c r="K429" s="9">
        <v>0</v>
      </c>
      <c r="L429" s="9">
        <v>0</v>
      </c>
      <c r="M429" s="9">
        <v>0</v>
      </c>
      <c r="N429" s="9">
        <v>0</v>
      </c>
      <c r="O429" s="9">
        <v>0</v>
      </c>
      <c r="P429" s="9">
        <v>0</v>
      </c>
      <c r="Q429" s="9">
        <v>0</v>
      </c>
      <c r="R429" s="9">
        <v>0</v>
      </c>
      <c r="S429" s="9">
        <v>0</v>
      </c>
      <c r="T429" s="9">
        <v>0</v>
      </c>
      <c r="U429" s="9">
        <v>0</v>
      </c>
      <c r="V429" s="9"/>
      <c r="W429" s="9">
        <v>0</v>
      </c>
      <c r="X429" s="9">
        <v>0</v>
      </c>
    </row>
    <row r="430" spans="1:24" ht="12.75" customHeight="1" x14ac:dyDescent="0.2">
      <c r="A430" s="2" t="s">
        <v>602</v>
      </c>
      <c r="B430" s="2" t="s">
        <v>212</v>
      </c>
      <c r="C430" s="9">
        <v>0</v>
      </c>
      <c r="D430" s="9">
        <v>0</v>
      </c>
      <c r="E430" s="9">
        <v>0</v>
      </c>
      <c r="F430" s="9">
        <v>0</v>
      </c>
      <c r="G430" s="9">
        <v>0</v>
      </c>
      <c r="H430" s="9">
        <v>0</v>
      </c>
      <c r="I430" s="9">
        <v>0</v>
      </c>
      <c r="J430" s="9">
        <v>0</v>
      </c>
      <c r="K430" s="9">
        <v>0</v>
      </c>
      <c r="L430" s="9">
        <v>0</v>
      </c>
      <c r="M430" s="9">
        <v>0</v>
      </c>
      <c r="N430" s="9">
        <v>0</v>
      </c>
      <c r="O430" s="9">
        <v>0</v>
      </c>
      <c r="P430" s="9">
        <v>0</v>
      </c>
      <c r="Q430" s="9">
        <v>0</v>
      </c>
      <c r="R430" s="9">
        <v>0</v>
      </c>
      <c r="S430" s="9">
        <v>0</v>
      </c>
      <c r="T430" s="9">
        <v>0</v>
      </c>
      <c r="U430" s="9">
        <v>0</v>
      </c>
      <c r="V430" s="9"/>
      <c r="W430" s="9">
        <v>0</v>
      </c>
      <c r="X430" s="9">
        <v>0</v>
      </c>
    </row>
    <row r="431" spans="1:24" ht="12.75" customHeight="1" x14ac:dyDescent="0.2">
      <c r="A431" s="2" t="s">
        <v>617</v>
      </c>
      <c r="B431" s="2" t="s">
        <v>213</v>
      </c>
      <c r="C431" s="9">
        <v>0</v>
      </c>
      <c r="D431" s="9">
        <v>0</v>
      </c>
      <c r="E431" s="9">
        <v>0</v>
      </c>
      <c r="F431" s="9">
        <v>0</v>
      </c>
      <c r="G431" s="9">
        <v>0</v>
      </c>
      <c r="H431" s="9">
        <v>0</v>
      </c>
      <c r="I431" s="9">
        <v>0</v>
      </c>
      <c r="J431" s="9">
        <v>0</v>
      </c>
      <c r="K431" s="9">
        <v>0</v>
      </c>
      <c r="L431" s="9">
        <v>0</v>
      </c>
      <c r="M431" s="9">
        <v>0</v>
      </c>
      <c r="N431" s="9">
        <v>0</v>
      </c>
      <c r="O431" s="9">
        <v>0</v>
      </c>
      <c r="P431" s="9">
        <v>0</v>
      </c>
      <c r="Q431" s="9">
        <v>0</v>
      </c>
      <c r="R431" s="9">
        <v>0</v>
      </c>
      <c r="S431" s="9">
        <v>0</v>
      </c>
      <c r="T431" s="9">
        <v>0</v>
      </c>
      <c r="U431" s="9">
        <v>0</v>
      </c>
      <c r="V431" s="9"/>
      <c r="W431" s="9">
        <v>0</v>
      </c>
      <c r="X431" s="9">
        <v>0</v>
      </c>
    </row>
    <row r="432" spans="1:24" ht="12.75" customHeight="1" x14ac:dyDescent="0.2">
      <c r="A432" s="2" t="s">
        <v>558</v>
      </c>
      <c r="B432" s="2" t="s">
        <v>214</v>
      </c>
      <c r="C432" s="9">
        <v>0</v>
      </c>
      <c r="D432" s="9">
        <v>0</v>
      </c>
      <c r="E432" s="9">
        <v>0</v>
      </c>
      <c r="F432" s="9">
        <v>0</v>
      </c>
      <c r="G432" s="9">
        <v>0</v>
      </c>
      <c r="H432" s="9">
        <v>0</v>
      </c>
      <c r="I432" s="9">
        <v>0</v>
      </c>
      <c r="J432" s="9">
        <v>0</v>
      </c>
      <c r="K432" s="9">
        <v>0</v>
      </c>
      <c r="L432" s="9">
        <v>0</v>
      </c>
      <c r="M432" s="9">
        <v>3308</v>
      </c>
      <c r="N432" s="9">
        <v>0</v>
      </c>
      <c r="O432" s="9">
        <v>0</v>
      </c>
      <c r="P432" s="9">
        <v>0</v>
      </c>
      <c r="Q432" s="9">
        <v>0</v>
      </c>
      <c r="R432" s="9">
        <v>0</v>
      </c>
      <c r="S432" s="9">
        <v>0</v>
      </c>
      <c r="T432" s="9">
        <v>0</v>
      </c>
      <c r="U432" s="9">
        <v>0</v>
      </c>
      <c r="V432" s="9"/>
      <c r="W432" s="9">
        <v>17000</v>
      </c>
      <c r="X432" s="9">
        <v>0</v>
      </c>
    </row>
    <row r="433" spans="1:24" ht="12.75" customHeight="1" x14ac:dyDescent="0.2">
      <c r="A433" s="2" t="s">
        <v>1151</v>
      </c>
      <c r="B433" s="2" t="s">
        <v>1152</v>
      </c>
      <c r="C433" s="9">
        <v>0</v>
      </c>
      <c r="D433" s="9">
        <v>0</v>
      </c>
      <c r="E433" s="9">
        <v>0</v>
      </c>
      <c r="F433" s="9">
        <v>0</v>
      </c>
      <c r="G433" s="9">
        <v>0</v>
      </c>
      <c r="H433" s="9">
        <v>0</v>
      </c>
      <c r="I433" s="9">
        <v>0</v>
      </c>
      <c r="J433" s="9">
        <v>0</v>
      </c>
      <c r="K433" s="9">
        <v>0</v>
      </c>
      <c r="L433" s="9">
        <v>0</v>
      </c>
      <c r="M433" s="9">
        <v>0</v>
      </c>
      <c r="N433" s="9">
        <v>0</v>
      </c>
      <c r="O433" s="9">
        <v>0</v>
      </c>
      <c r="P433" s="9">
        <v>0</v>
      </c>
      <c r="Q433" s="9">
        <v>0</v>
      </c>
      <c r="R433" s="9">
        <v>0</v>
      </c>
      <c r="S433" s="9">
        <v>0</v>
      </c>
      <c r="T433" s="9">
        <v>0</v>
      </c>
      <c r="U433" s="9">
        <v>0</v>
      </c>
      <c r="V433" s="9"/>
      <c r="W433" s="9">
        <v>0</v>
      </c>
      <c r="X433" s="9">
        <v>0</v>
      </c>
    </row>
    <row r="434" spans="1:24" ht="12.75" customHeight="1" x14ac:dyDescent="0.2">
      <c r="A434" s="2" t="s">
        <v>626</v>
      </c>
      <c r="B434" s="2" t="s">
        <v>215</v>
      </c>
      <c r="C434" s="9">
        <v>0</v>
      </c>
      <c r="D434" s="9">
        <v>0</v>
      </c>
      <c r="E434" s="9">
        <v>0</v>
      </c>
      <c r="F434" s="9">
        <v>0</v>
      </c>
      <c r="G434" s="9">
        <v>0</v>
      </c>
      <c r="H434" s="9">
        <v>0</v>
      </c>
      <c r="I434" s="9">
        <v>0</v>
      </c>
      <c r="J434" s="9">
        <v>0</v>
      </c>
      <c r="K434" s="9">
        <v>0</v>
      </c>
      <c r="L434" s="9">
        <v>0</v>
      </c>
      <c r="M434" s="9">
        <v>0</v>
      </c>
      <c r="N434" s="9">
        <v>0</v>
      </c>
      <c r="O434" s="9">
        <v>0</v>
      </c>
      <c r="P434" s="9">
        <v>0</v>
      </c>
      <c r="Q434" s="9">
        <v>0</v>
      </c>
      <c r="R434" s="9">
        <v>0</v>
      </c>
      <c r="S434" s="9">
        <v>0</v>
      </c>
      <c r="T434" s="9">
        <v>0</v>
      </c>
      <c r="U434" s="9">
        <v>0</v>
      </c>
      <c r="V434" s="9"/>
      <c r="W434" s="9">
        <v>0</v>
      </c>
      <c r="X434" s="9">
        <v>0</v>
      </c>
    </row>
    <row r="435" spans="1:24" ht="12.75" customHeight="1" x14ac:dyDescent="0.2">
      <c r="A435" s="2" t="s">
        <v>634</v>
      </c>
      <c r="B435" s="2" t="s">
        <v>216</v>
      </c>
      <c r="C435" s="9">
        <v>0</v>
      </c>
      <c r="D435" s="9">
        <v>0</v>
      </c>
      <c r="E435" s="9">
        <v>0</v>
      </c>
      <c r="F435" s="9">
        <v>0</v>
      </c>
      <c r="G435" s="9">
        <v>20</v>
      </c>
      <c r="H435" s="9">
        <v>0</v>
      </c>
      <c r="I435" s="9">
        <v>0</v>
      </c>
      <c r="J435" s="9">
        <v>0</v>
      </c>
      <c r="K435" s="9">
        <v>0</v>
      </c>
      <c r="L435" s="9">
        <v>0</v>
      </c>
      <c r="M435" s="9">
        <v>0</v>
      </c>
      <c r="N435" s="9">
        <v>0</v>
      </c>
      <c r="O435" s="9">
        <v>0</v>
      </c>
      <c r="P435" s="9">
        <v>0</v>
      </c>
      <c r="Q435" s="9">
        <v>0</v>
      </c>
      <c r="R435" s="9">
        <v>0</v>
      </c>
      <c r="S435" s="9">
        <v>0</v>
      </c>
      <c r="T435" s="9">
        <v>0</v>
      </c>
      <c r="U435" s="9">
        <v>0</v>
      </c>
      <c r="V435" s="9"/>
      <c r="W435" s="9">
        <v>0</v>
      </c>
      <c r="X435" s="9">
        <v>0</v>
      </c>
    </row>
    <row r="436" spans="1:24" ht="12.75" customHeight="1" x14ac:dyDescent="0.2">
      <c r="A436" s="2" t="s">
        <v>697</v>
      </c>
      <c r="B436" s="2" t="s">
        <v>217</v>
      </c>
      <c r="C436" s="9">
        <v>0</v>
      </c>
      <c r="D436" s="9">
        <v>0</v>
      </c>
      <c r="E436" s="9">
        <v>0</v>
      </c>
      <c r="F436" s="9">
        <v>0</v>
      </c>
      <c r="G436" s="9">
        <v>0</v>
      </c>
      <c r="H436" s="9">
        <v>0</v>
      </c>
      <c r="I436" s="9">
        <v>0</v>
      </c>
      <c r="J436" s="9">
        <v>0</v>
      </c>
      <c r="K436" s="9">
        <v>0</v>
      </c>
      <c r="L436" s="9">
        <v>0</v>
      </c>
      <c r="M436" s="9">
        <v>211128</v>
      </c>
      <c r="N436" s="9">
        <v>8000</v>
      </c>
      <c r="O436" s="9">
        <v>0</v>
      </c>
      <c r="P436" s="9">
        <v>0</v>
      </c>
      <c r="Q436" s="9">
        <v>0</v>
      </c>
      <c r="R436" s="9">
        <v>0</v>
      </c>
      <c r="S436" s="9">
        <v>0</v>
      </c>
      <c r="T436" s="9">
        <v>0</v>
      </c>
      <c r="U436" s="9">
        <v>2000</v>
      </c>
      <c r="V436" s="9"/>
      <c r="W436" s="9">
        <v>0</v>
      </c>
      <c r="X436" s="9">
        <v>0</v>
      </c>
    </row>
    <row r="437" spans="1:24" ht="12.75" customHeight="1" x14ac:dyDescent="0.2">
      <c r="A437" s="2" t="s">
        <v>1051</v>
      </c>
      <c r="B437" s="2" t="s">
        <v>1052</v>
      </c>
      <c r="C437" s="9">
        <v>0</v>
      </c>
      <c r="D437" s="9">
        <v>0</v>
      </c>
      <c r="E437" s="9">
        <v>0</v>
      </c>
      <c r="F437" s="9">
        <v>0</v>
      </c>
      <c r="G437" s="9">
        <v>0</v>
      </c>
      <c r="H437" s="9">
        <v>0</v>
      </c>
      <c r="I437" s="9">
        <v>0</v>
      </c>
      <c r="J437" s="9">
        <v>0</v>
      </c>
      <c r="K437" s="9">
        <v>0</v>
      </c>
      <c r="L437" s="9">
        <v>0</v>
      </c>
      <c r="M437" s="9">
        <v>20913</v>
      </c>
      <c r="N437" s="9">
        <v>0</v>
      </c>
      <c r="O437" s="9">
        <v>0</v>
      </c>
      <c r="P437" s="9">
        <v>0</v>
      </c>
      <c r="Q437" s="9">
        <v>0</v>
      </c>
      <c r="R437" s="9">
        <v>0</v>
      </c>
      <c r="S437" s="9">
        <v>0</v>
      </c>
      <c r="T437" s="9">
        <v>0</v>
      </c>
      <c r="U437" s="9">
        <v>0</v>
      </c>
      <c r="V437" s="9"/>
      <c r="W437" s="9">
        <v>0</v>
      </c>
      <c r="X437" s="9">
        <v>0</v>
      </c>
    </row>
    <row r="438" spans="1:24" ht="12.75" customHeight="1" x14ac:dyDescent="0.2">
      <c r="A438" s="2" t="s">
        <v>806</v>
      </c>
      <c r="B438" s="2" t="s">
        <v>896</v>
      </c>
      <c r="C438" s="9">
        <v>0</v>
      </c>
      <c r="D438" s="9">
        <v>0</v>
      </c>
      <c r="E438" s="9">
        <v>0</v>
      </c>
      <c r="F438" s="9">
        <v>0</v>
      </c>
      <c r="G438" s="9">
        <v>0</v>
      </c>
      <c r="H438" s="9">
        <v>0</v>
      </c>
      <c r="I438" s="9">
        <v>0</v>
      </c>
      <c r="J438" s="9">
        <v>0</v>
      </c>
      <c r="K438" s="9">
        <v>0</v>
      </c>
      <c r="L438" s="9">
        <v>0</v>
      </c>
      <c r="M438" s="9">
        <v>80798</v>
      </c>
      <c r="N438" s="9">
        <v>0</v>
      </c>
      <c r="O438" s="9">
        <v>0</v>
      </c>
      <c r="P438" s="9">
        <v>0</v>
      </c>
      <c r="Q438" s="9">
        <v>0</v>
      </c>
      <c r="R438" s="9">
        <v>0</v>
      </c>
      <c r="S438" s="9">
        <v>0</v>
      </c>
      <c r="T438" s="9">
        <v>0</v>
      </c>
      <c r="U438" s="9">
        <v>0</v>
      </c>
      <c r="V438" s="9"/>
      <c r="W438" s="9">
        <v>0</v>
      </c>
      <c r="X438" s="9">
        <v>0</v>
      </c>
    </row>
    <row r="439" spans="1:24" ht="12.75" customHeight="1" x14ac:dyDescent="0.2">
      <c r="A439" s="2" t="s">
        <v>495</v>
      </c>
      <c r="B439" s="2" t="s">
        <v>218</v>
      </c>
      <c r="C439" s="9">
        <v>0</v>
      </c>
      <c r="D439" s="9">
        <v>0</v>
      </c>
      <c r="E439" s="9">
        <v>0</v>
      </c>
      <c r="F439" s="9">
        <v>0</v>
      </c>
      <c r="G439" s="9">
        <v>0</v>
      </c>
      <c r="H439" s="9">
        <v>0</v>
      </c>
      <c r="I439" s="9">
        <v>0</v>
      </c>
      <c r="J439" s="9">
        <v>0</v>
      </c>
      <c r="K439" s="9">
        <v>0</v>
      </c>
      <c r="L439" s="9">
        <v>0</v>
      </c>
      <c r="M439" s="9">
        <v>89000</v>
      </c>
      <c r="N439" s="9">
        <v>5000</v>
      </c>
      <c r="O439" s="9">
        <v>0</v>
      </c>
      <c r="P439" s="9">
        <v>2866</v>
      </c>
      <c r="Q439" s="9">
        <v>0</v>
      </c>
      <c r="R439" s="9">
        <v>0</v>
      </c>
      <c r="S439" s="9">
        <v>0</v>
      </c>
      <c r="T439" s="9">
        <v>0</v>
      </c>
      <c r="U439" s="9">
        <v>4000</v>
      </c>
      <c r="V439" s="9"/>
      <c r="W439" s="9">
        <v>0</v>
      </c>
      <c r="X439" s="9">
        <v>0</v>
      </c>
    </row>
    <row r="440" spans="1:24" ht="12.75" customHeight="1" x14ac:dyDescent="0.2">
      <c r="A440" s="2" t="s">
        <v>472</v>
      </c>
      <c r="B440" s="2" t="s">
        <v>219</v>
      </c>
      <c r="C440" s="9">
        <v>0</v>
      </c>
      <c r="D440" s="9">
        <v>0</v>
      </c>
      <c r="E440" s="9">
        <v>0</v>
      </c>
      <c r="F440" s="9">
        <v>0</v>
      </c>
      <c r="G440" s="9">
        <v>0</v>
      </c>
      <c r="H440" s="9">
        <v>0</v>
      </c>
      <c r="I440" s="9">
        <v>0</v>
      </c>
      <c r="J440" s="9">
        <v>0</v>
      </c>
      <c r="K440" s="9">
        <v>0</v>
      </c>
      <c r="L440" s="9">
        <v>0</v>
      </c>
      <c r="M440" s="9">
        <v>125274</v>
      </c>
      <c r="N440" s="9">
        <v>0</v>
      </c>
      <c r="O440" s="9">
        <v>0</v>
      </c>
      <c r="P440" s="9">
        <v>0</v>
      </c>
      <c r="Q440" s="9">
        <v>0</v>
      </c>
      <c r="R440" s="9">
        <v>0</v>
      </c>
      <c r="S440" s="9">
        <v>0</v>
      </c>
      <c r="T440" s="9">
        <v>0</v>
      </c>
      <c r="U440" s="9">
        <v>0</v>
      </c>
      <c r="V440" s="9"/>
      <c r="W440" s="9">
        <v>0</v>
      </c>
      <c r="X440" s="9">
        <v>0</v>
      </c>
    </row>
    <row r="441" spans="1:24" ht="12.75" customHeight="1" x14ac:dyDescent="0.2">
      <c r="A441" s="2" t="s">
        <v>720</v>
      </c>
      <c r="B441" s="2" t="s">
        <v>220</v>
      </c>
      <c r="C441" s="9">
        <v>0</v>
      </c>
      <c r="D441" s="9">
        <v>0</v>
      </c>
      <c r="E441" s="9">
        <v>0</v>
      </c>
      <c r="F441" s="9">
        <v>0</v>
      </c>
      <c r="G441" s="9">
        <v>0</v>
      </c>
      <c r="H441" s="9">
        <v>0</v>
      </c>
      <c r="I441" s="9">
        <v>0</v>
      </c>
      <c r="J441" s="9">
        <v>0</v>
      </c>
      <c r="K441" s="9">
        <v>0</v>
      </c>
      <c r="L441" s="9">
        <v>0</v>
      </c>
      <c r="M441" s="9">
        <v>761709</v>
      </c>
      <c r="N441" s="9">
        <v>0</v>
      </c>
      <c r="O441" s="9">
        <v>0</v>
      </c>
      <c r="P441" s="9">
        <v>0</v>
      </c>
      <c r="Q441" s="9">
        <v>0</v>
      </c>
      <c r="R441" s="9">
        <v>0</v>
      </c>
      <c r="S441" s="9">
        <v>0</v>
      </c>
      <c r="T441" s="9">
        <v>0</v>
      </c>
      <c r="U441" s="9">
        <v>0</v>
      </c>
      <c r="V441" s="9"/>
      <c r="W441" s="9">
        <v>0</v>
      </c>
      <c r="X441" s="9">
        <v>0</v>
      </c>
    </row>
    <row r="442" spans="1:24" ht="12.75" customHeight="1" x14ac:dyDescent="0.2">
      <c r="A442" s="2" t="s">
        <v>653</v>
      </c>
      <c r="B442" s="2" t="s">
        <v>221</v>
      </c>
      <c r="C442" s="9">
        <v>0</v>
      </c>
      <c r="D442" s="9">
        <v>1000</v>
      </c>
      <c r="E442" s="9">
        <v>0</v>
      </c>
      <c r="F442" s="9">
        <v>0</v>
      </c>
      <c r="G442" s="9">
        <v>0</v>
      </c>
      <c r="H442" s="9">
        <v>0</v>
      </c>
      <c r="I442" s="9">
        <v>54</v>
      </c>
      <c r="J442" s="9">
        <v>0</v>
      </c>
      <c r="K442" s="9">
        <v>0</v>
      </c>
      <c r="L442" s="9">
        <v>0</v>
      </c>
      <c r="M442" s="9">
        <v>0</v>
      </c>
      <c r="N442" s="9">
        <v>0</v>
      </c>
      <c r="O442" s="9">
        <v>0</v>
      </c>
      <c r="P442" s="9">
        <v>0</v>
      </c>
      <c r="Q442" s="9">
        <v>0</v>
      </c>
      <c r="R442" s="9">
        <v>0</v>
      </c>
      <c r="S442" s="9">
        <v>0</v>
      </c>
      <c r="T442" s="9">
        <v>0</v>
      </c>
      <c r="U442" s="9">
        <v>0</v>
      </c>
      <c r="V442" s="9"/>
      <c r="W442" s="9">
        <v>0</v>
      </c>
      <c r="X442" s="9">
        <v>0</v>
      </c>
    </row>
    <row r="443" spans="1:24" ht="12.75" customHeight="1" x14ac:dyDescent="0.2">
      <c r="A443" s="2" t="s">
        <v>522</v>
      </c>
      <c r="B443" s="2" t="s">
        <v>835</v>
      </c>
      <c r="C443" s="9">
        <v>279</v>
      </c>
      <c r="D443" s="9">
        <v>0</v>
      </c>
      <c r="E443" s="9">
        <v>0</v>
      </c>
      <c r="F443" s="9">
        <v>0</v>
      </c>
      <c r="G443" s="9">
        <v>0</v>
      </c>
      <c r="H443" s="9">
        <v>0</v>
      </c>
      <c r="I443" s="9">
        <v>0</v>
      </c>
      <c r="J443" s="9">
        <v>0</v>
      </c>
      <c r="K443" s="9">
        <v>0</v>
      </c>
      <c r="L443" s="9">
        <v>0</v>
      </c>
      <c r="M443" s="9">
        <v>0</v>
      </c>
      <c r="N443" s="9">
        <v>0</v>
      </c>
      <c r="O443" s="9">
        <v>0</v>
      </c>
      <c r="P443" s="9">
        <v>0</v>
      </c>
      <c r="Q443" s="9">
        <v>0</v>
      </c>
      <c r="R443" s="9">
        <v>0</v>
      </c>
      <c r="S443" s="9">
        <v>0</v>
      </c>
      <c r="T443" s="9">
        <v>0</v>
      </c>
      <c r="U443" s="9">
        <v>0</v>
      </c>
      <c r="V443" s="9"/>
      <c r="W443" s="9">
        <v>0</v>
      </c>
      <c r="X443" s="9">
        <v>0</v>
      </c>
    </row>
    <row r="444" spans="1:24" ht="12.75" customHeight="1" x14ac:dyDescent="0.2">
      <c r="A444" s="2" t="s">
        <v>643</v>
      </c>
      <c r="B444" s="2" t="s">
        <v>842</v>
      </c>
      <c r="C444" s="9">
        <v>0</v>
      </c>
      <c r="D444" s="9">
        <v>0</v>
      </c>
      <c r="E444" s="9">
        <v>0</v>
      </c>
      <c r="F444" s="9">
        <v>0</v>
      </c>
      <c r="G444" s="9">
        <v>0</v>
      </c>
      <c r="H444" s="9">
        <v>0</v>
      </c>
      <c r="I444" s="9">
        <v>0</v>
      </c>
      <c r="J444" s="9">
        <v>0</v>
      </c>
      <c r="K444" s="9">
        <v>0</v>
      </c>
      <c r="L444" s="9">
        <v>0</v>
      </c>
      <c r="M444" s="9">
        <v>0</v>
      </c>
      <c r="N444" s="9">
        <v>0</v>
      </c>
      <c r="O444" s="9">
        <v>0</v>
      </c>
      <c r="P444" s="9">
        <v>0</v>
      </c>
      <c r="Q444" s="9">
        <v>0</v>
      </c>
      <c r="R444" s="9">
        <v>0</v>
      </c>
      <c r="S444" s="9">
        <v>0</v>
      </c>
      <c r="T444" s="9">
        <v>0</v>
      </c>
      <c r="U444" s="9">
        <v>0</v>
      </c>
      <c r="V444" s="9"/>
      <c r="W444" s="9">
        <v>0</v>
      </c>
      <c r="X444" s="9">
        <v>0</v>
      </c>
    </row>
    <row r="445" spans="1:24" ht="12.75" customHeight="1" x14ac:dyDescent="0.2">
      <c r="A445" s="2" t="s">
        <v>687</v>
      </c>
      <c r="B445" s="2" t="s">
        <v>845</v>
      </c>
      <c r="C445" s="9">
        <v>0</v>
      </c>
      <c r="D445" s="9">
        <v>8000</v>
      </c>
      <c r="E445" s="9">
        <v>0</v>
      </c>
      <c r="F445" s="9">
        <v>0</v>
      </c>
      <c r="G445" s="9">
        <v>0</v>
      </c>
      <c r="H445" s="9">
        <v>0</v>
      </c>
      <c r="I445" s="9">
        <v>0</v>
      </c>
      <c r="J445" s="9">
        <v>0</v>
      </c>
      <c r="K445" s="9">
        <v>0</v>
      </c>
      <c r="L445" s="9">
        <v>0</v>
      </c>
      <c r="M445" s="9">
        <v>89434</v>
      </c>
      <c r="N445" s="9">
        <v>20000</v>
      </c>
      <c r="O445" s="9">
        <v>0</v>
      </c>
      <c r="P445" s="9">
        <v>0</v>
      </c>
      <c r="Q445" s="9">
        <v>0</v>
      </c>
      <c r="R445" s="9">
        <v>0</v>
      </c>
      <c r="S445" s="9">
        <v>0</v>
      </c>
      <c r="T445" s="9">
        <v>0</v>
      </c>
      <c r="U445" s="9">
        <v>5000</v>
      </c>
      <c r="V445" s="9"/>
      <c r="W445" s="9">
        <v>0</v>
      </c>
      <c r="X445" s="9">
        <v>0</v>
      </c>
    </row>
    <row r="446" spans="1:24" ht="12.75" customHeight="1" x14ac:dyDescent="0.2">
      <c r="A446" s="2" t="s">
        <v>635</v>
      </c>
      <c r="B446" s="2" t="s">
        <v>222</v>
      </c>
      <c r="C446" s="9">
        <v>0</v>
      </c>
      <c r="D446" s="9">
        <v>0</v>
      </c>
      <c r="E446" s="9">
        <v>0</v>
      </c>
      <c r="F446" s="9">
        <v>0</v>
      </c>
      <c r="G446" s="9">
        <v>0</v>
      </c>
      <c r="H446" s="9">
        <v>0</v>
      </c>
      <c r="I446" s="9">
        <v>0</v>
      </c>
      <c r="J446" s="9">
        <v>0</v>
      </c>
      <c r="K446" s="9">
        <v>0</v>
      </c>
      <c r="L446" s="9">
        <v>0</v>
      </c>
      <c r="M446" s="9">
        <v>3000</v>
      </c>
      <c r="N446" s="9">
        <v>0</v>
      </c>
      <c r="O446" s="9">
        <v>0</v>
      </c>
      <c r="P446" s="9">
        <v>0</v>
      </c>
      <c r="Q446" s="9">
        <v>0</v>
      </c>
      <c r="R446" s="9">
        <v>0</v>
      </c>
      <c r="S446" s="9">
        <v>0</v>
      </c>
      <c r="T446" s="9">
        <v>211</v>
      </c>
      <c r="U446" s="9">
        <v>0</v>
      </c>
      <c r="V446" s="9"/>
      <c r="W446" s="9">
        <v>0</v>
      </c>
      <c r="X446" s="9">
        <v>0</v>
      </c>
    </row>
    <row r="447" spans="1:24" ht="12.75" customHeight="1" x14ac:dyDescent="0.2">
      <c r="A447" s="2" t="s">
        <v>629</v>
      </c>
      <c r="B447" s="2" t="s">
        <v>352</v>
      </c>
      <c r="C447" s="9">
        <v>0</v>
      </c>
      <c r="D447" s="9">
        <v>0</v>
      </c>
      <c r="E447" s="9">
        <v>1167</v>
      </c>
      <c r="F447" s="9">
        <v>0</v>
      </c>
      <c r="G447" s="9">
        <v>0</v>
      </c>
      <c r="H447" s="9">
        <v>0</v>
      </c>
      <c r="I447" s="9">
        <v>666</v>
      </c>
      <c r="J447" s="9">
        <v>0</v>
      </c>
      <c r="K447" s="9">
        <v>0</v>
      </c>
      <c r="L447" s="9">
        <v>0</v>
      </c>
      <c r="M447" s="9">
        <v>423992</v>
      </c>
      <c r="N447" s="9">
        <v>40500</v>
      </c>
      <c r="O447" s="9">
        <v>0</v>
      </c>
      <c r="P447" s="9">
        <v>0</v>
      </c>
      <c r="Q447" s="9">
        <v>0</v>
      </c>
      <c r="R447" s="9">
        <v>0</v>
      </c>
      <c r="S447" s="9">
        <v>0</v>
      </c>
      <c r="T447" s="9">
        <v>0</v>
      </c>
      <c r="U447" s="9">
        <v>43158</v>
      </c>
      <c r="V447" s="9"/>
      <c r="W447" s="9">
        <v>0</v>
      </c>
      <c r="X447" s="9">
        <v>0</v>
      </c>
    </row>
    <row r="448" spans="1:24" ht="12.75" customHeight="1" x14ac:dyDescent="0.2">
      <c r="A448" s="2" t="s">
        <v>802</v>
      </c>
      <c r="B448" s="2" t="s">
        <v>893</v>
      </c>
      <c r="C448" s="9">
        <v>0</v>
      </c>
      <c r="D448" s="9">
        <v>0</v>
      </c>
      <c r="E448" s="9">
        <v>0</v>
      </c>
      <c r="F448" s="9">
        <v>0</v>
      </c>
      <c r="G448" s="9">
        <v>0</v>
      </c>
      <c r="H448" s="9">
        <v>0</v>
      </c>
      <c r="I448" s="9">
        <v>0</v>
      </c>
      <c r="J448" s="9">
        <v>0</v>
      </c>
      <c r="K448" s="9">
        <v>0</v>
      </c>
      <c r="L448" s="9">
        <v>0</v>
      </c>
      <c r="M448" s="9">
        <v>14250</v>
      </c>
      <c r="N448" s="9">
        <v>0</v>
      </c>
      <c r="O448" s="9">
        <v>0</v>
      </c>
      <c r="P448" s="9">
        <v>0</v>
      </c>
      <c r="Q448" s="9">
        <v>0</v>
      </c>
      <c r="R448" s="9">
        <v>0</v>
      </c>
      <c r="S448" s="9">
        <v>0</v>
      </c>
      <c r="T448" s="9">
        <v>0</v>
      </c>
      <c r="U448" s="9">
        <v>1000</v>
      </c>
      <c r="V448" s="9"/>
      <c r="W448" s="9">
        <v>0</v>
      </c>
      <c r="X448" s="9">
        <v>0</v>
      </c>
    </row>
    <row r="449" spans="1:24" ht="12.75" customHeight="1" x14ac:dyDescent="0.2">
      <c r="A449" s="2" t="s">
        <v>636</v>
      </c>
      <c r="B449" s="2" t="s">
        <v>223</v>
      </c>
      <c r="C449" s="9">
        <v>0</v>
      </c>
      <c r="D449" s="9">
        <v>0</v>
      </c>
      <c r="E449" s="9">
        <v>0</v>
      </c>
      <c r="F449" s="9">
        <v>0</v>
      </c>
      <c r="G449" s="9">
        <v>0</v>
      </c>
      <c r="H449" s="9">
        <v>0</v>
      </c>
      <c r="I449" s="9">
        <v>0</v>
      </c>
      <c r="J449" s="9">
        <v>0</v>
      </c>
      <c r="K449" s="9">
        <v>0</v>
      </c>
      <c r="L449" s="9">
        <v>0</v>
      </c>
      <c r="M449" s="9">
        <v>0</v>
      </c>
      <c r="N449" s="9">
        <v>0</v>
      </c>
      <c r="O449" s="9">
        <v>0</v>
      </c>
      <c r="P449" s="9">
        <v>0</v>
      </c>
      <c r="Q449" s="9">
        <v>0</v>
      </c>
      <c r="R449" s="9">
        <v>0</v>
      </c>
      <c r="S449" s="9">
        <v>0</v>
      </c>
      <c r="T449" s="9">
        <v>0</v>
      </c>
      <c r="U449" s="9">
        <v>0</v>
      </c>
      <c r="V449" s="9"/>
      <c r="W449" s="9">
        <v>0</v>
      </c>
      <c r="X449" s="9">
        <v>0</v>
      </c>
    </row>
    <row r="450" spans="1:24" ht="12.75" customHeight="1" x14ac:dyDescent="0.2">
      <c r="A450" s="2" t="s">
        <v>767</v>
      </c>
      <c r="B450" s="2" t="s">
        <v>866</v>
      </c>
      <c r="C450" s="9">
        <v>0</v>
      </c>
      <c r="D450" s="9">
        <v>0</v>
      </c>
      <c r="E450" s="9">
        <v>0</v>
      </c>
      <c r="F450" s="9">
        <v>0</v>
      </c>
      <c r="G450" s="9">
        <v>0</v>
      </c>
      <c r="H450" s="9">
        <v>0</v>
      </c>
      <c r="I450" s="9">
        <v>0</v>
      </c>
      <c r="J450" s="9">
        <v>0</v>
      </c>
      <c r="K450" s="9">
        <v>0</v>
      </c>
      <c r="L450" s="9">
        <v>0</v>
      </c>
      <c r="M450" s="9">
        <v>35500</v>
      </c>
      <c r="N450" s="9">
        <v>0</v>
      </c>
      <c r="O450" s="9">
        <v>0</v>
      </c>
      <c r="P450" s="9">
        <v>0</v>
      </c>
      <c r="Q450" s="9">
        <v>0</v>
      </c>
      <c r="R450" s="9">
        <v>0</v>
      </c>
      <c r="S450" s="9">
        <v>0</v>
      </c>
      <c r="T450" s="9">
        <v>0</v>
      </c>
      <c r="U450" s="9">
        <v>0</v>
      </c>
      <c r="V450" s="9"/>
      <c r="W450" s="9">
        <v>0</v>
      </c>
      <c r="X450" s="9">
        <v>0</v>
      </c>
    </row>
    <row r="451" spans="1:24" ht="12.75" customHeight="1" x14ac:dyDescent="0.2">
      <c r="A451" s="2" t="s">
        <v>523</v>
      </c>
      <c r="B451" s="2" t="s">
        <v>224</v>
      </c>
      <c r="C451" s="9">
        <v>0</v>
      </c>
      <c r="D451" s="9">
        <v>0</v>
      </c>
      <c r="E451" s="9">
        <v>0</v>
      </c>
      <c r="F451" s="9">
        <v>0</v>
      </c>
      <c r="G451" s="9">
        <v>0</v>
      </c>
      <c r="H451" s="9">
        <v>0</v>
      </c>
      <c r="I451" s="9">
        <v>0</v>
      </c>
      <c r="J451" s="9">
        <v>0</v>
      </c>
      <c r="K451" s="9">
        <v>0</v>
      </c>
      <c r="L451" s="9">
        <v>0</v>
      </c>
      <c r="M451" s="9">
        <v>0</v>
      </c>
      <c r="N451" s="9">
        <v>0</v>
      </c>
      <c r="O451" s="9">
        <v>0</v>
      </c>
      <c r="P451" s="9">
        <v>0</v>
      </c>
      <c r="Q451" s="9">
        <v>0</v>
      </c>
      <c r="R451" s="9">
        <v>0</v>
      </c>
      <c r="S451" s="9">
        <v>0</v>
      </c>
      <c r="T451" s="9">
        <v>0</v>
      </c>
      <c r="U451" s="9">
        <v>0</v>
      </c>
      <c r="V451" s="9"/>
      <c r="W451" s="9">
        <v>0</v>
      </c>
      <c r="X451" s="9">
        <v>0</v>
      </c>
    </row>
    <row r="452" spans="1:24" ht="12.75" customHeight="1" x14ac:dyDescent="0.2">
      <c r="A452" s="2" t="s">
        <v>1053</v>
      </c>
      <c r="B452" s="2" t="s">
        <v>1054</v>
      </c>
      <c r="C452" s="9">
        <v>0</v>
      </c>
      <c r="D452" s="9">
        <v>0</v>
      </c>
      <c r="E452" s="9">
        <v>0</v>
      </c>
      <c r="F452" s="9">
        <v>0</v>
      </c>
      <c r="G452" s="9">
        <v>0</v>
      </c>
      <c r="H452" s="9">
        <v>0</v>
      </c>
      <c r="I452" s="9">
        <v>0</v>
      </c>
      <c r="J452" s="9">
        <v>0</v>
      </c>
      <c r="K452" s="9">
        <v>0</v>
      </c>
      <c r="L452" s="9">
        <v>0</v>
      </c>
      <c r="M452" s="9">
        <v>121866</v>
      </c>
      <c r="N452" s="9">
        <v>1978</v>
      </c>
      <c r="O452" s="9">
        <v>0</v>
      </c>
      <c r="P452" s="9">
        <v>0</v>
      </c>
      <c r="Q452" s="9">
        <v>0</v>
      </c>
      <c r="R452" s="9">
        <v>0</v>
      </c>
      <c r="S452" s="9">
        <v>0</v>
      </c>
      <c r="T452" s="9">
        <v>64</v>
      </c>
      <c r="U452" s="9">
        <v>0</v>
      </c>
      <c r="V452" s="9"/>
      <c r="W452" s="9">
        <v>0</v>
      </c>
      <c r="X452" s="9">
        <v>0</v>
      </c>
    </row>
    <row r="453" spans="1:24" ht="12.75" customHeight="1" x14ac:dyDescent="0.2">
      <c r="A453" s="2" t="s">
        <v>681</v>
      </c>
      <c r="B453" s="2" t="s">
        <v>225</v>
      </c>
      <c r="C453" s="9">
        <v>0</v>
      </c>
      <c r="D453" s="9">
        <v>8000</v>
      </c>
      <c r="E453" s="9">
        <v>0</v>
      </c>
      <c r="F453" s="9">
        <v>0</v>
      </c>
      <c r="G453" s="9">
        <v>0</v>
      </c>
      <c r="H453" s="9">
        <v>0</v>
      </c>
      <c r="I453" s="9">
        <v>164</v>
      </c>
      <c r="J453" s="9">
        <v>0</v>
      </c>
      <c r="K453" s="9">
        <v>0</v>
      </c>
      <c r="L453" s="9">
        <v>0</v>
      </c>
      <c r="M453" s="9">
        <v>214839</v>
      </c>
      <c r="N453" s="9">
        <v>47500</v>
      </c>
      <c r="O453" s="9">
        <v>0</v>
      </c>
      <c r="P453" s="9">
        <v>0</v>
      </c>
      <c r="Q453" s="9">
        <v>0</v>
      </c>
      <c r="R453" s="9">
        <v>0</v>
      </c>
      <c r="S453" s="9">
        <v>0</v>
      </c>
      <c r="T453" s="9">
        <v>0</v>
      </c>
      <c r="U453" s="9">
        <v>0</v>
      </c>
      <c r="V453" s="9"/>
      <c r="W453" s="9">
        <v>0</v>
      </c>
      <c r="X453" s="9">
        <v>0</v>
      </c>
    </row>
    <row r="454" spans="1:24" ht="12.75" customHeight="1" x14ac:dyDescent="0.2">
      <c r="A454" s="2" t="s">
        <v>424</v>
      </c>
      <c r="B454" s="2" t="s">
        <v>226</v>
      </c>
      <c r="C454" s="9">
        <v>0</v>
      </c>
      <c r="D454" s="9">
        <v>0</v>
      </c>
      <c r="E454" s="9">
        <v>0</v>
      </c>
      <c r="F454" s="9">
        <v>0</v>
      </c>
      <c r="G454" s="9">
        <v>0</v>
      </c>
      <c r="H454" s="9">
        <v>0</v>
      </c>
      <c r="I454" s="9">
        <v>0</v>
      </c>
      <c r="J454" s="9">
        <v>0</v>
      </c>
      <c r="K454" s="9">
        <v>0</v>
      </c>
      <c r="L454" s="9">
        <v>0</v>
      </c>
      <c r="M454" s="9">
        <v>207712</v>
      </c>
      <c r="N454" s="9">
        <v>49000</v>
      </c>
      <c r="O454" s="9">
        <v>0</v>
      </c>
      <c r="P454" s="9">
        <v>2000</v>
      </c>
      <c r="Q454" s="9">
        <v>0</v>
      </c>
      <c r="R454" s="9">
        <v>0</v>
      </c>
      <c r="S454" s="9">
        <v>0</v>
      </c>
      <c r="T454" s="9">
        <v>0</v>
      </c>
      <c r="U454" s="9">
        <v>0</v>
      </c>
      <c r="V454" s="9"/>
      <c r="W454" s="9">
        <v>1500</v>
      </c>
      <c r="X454" s="9">
        <v>0</v>
      </c>
    </row>
    <row r="455" spans="1:24" ht="12.75" customHeight="1" x14ac:dyDescent="0.2">
      <c r="A455" s="2" t="s">
        <v>628</v>
      </c>
      <c r="B455" s="2" t="s">
        <v>227</v>
      </c>
      <c r="C455" s="9">
        <v>0</v>
      </c>
      <c r="D455" s="9">
        <v>0</v>
      </c>
      <c r="E455" s="9">
        <v>0</v>
      </c>
      <c r="F455" s="9">
        <v>0</v>
      </c>
      <c r="G455" s="9">
        <v>0</v>
      </c>
      <c r="H455" s="9">
        <v>0</v>
      </c>
      <c r="I455" s="9">
        <v>0</v>
      </c>
      <c r="J455" s="9">
        <v>0</v>
      </c>
      <c r="K455" s="9">
        <v>0</v>
      </c>
      <c r="L455" s="9">
        <v>0</v>
      </c>
      <c r="M455" s="9">
        <v>219330</v>
      </c>
      <c r="N455" s="9">
        <v>20000</v>
      </c>
      <c r="O455" s="9">
        <v>0</v>
      </c>
      <c r="P455" s="9">
        <v>0</v>
      </c>
      <c r="Q455" s="9">
        <v>0</v>
      </c>
      <c r="R455" s="9">
        <v>0</v>
      </c>
      <c r="S455" s="9">
        <v>0</v>
      </c>
      <c r="T455" s="9">
        <v>0</v>
      </c>
      <c r="U455" s="9">
        <v>0</v>
      </c>
      <c r="V455" s="9"/>
      <c r="W455" s="9">
        <v>0</v>
      </c>
      <c r="X455" s="9">
        <v>0</v>
      </c>
    </row>
    <row r="456" spans="1:24" ht="12.75" customHeight="1" x14ac:dyDescent="0.2">
      <c r="A456" s="2" t="s">
        <v>1055</v>
      </c>
      <c r="B456" s="2" t="s">
        <v>1056</v>
      </c>
      <c r="C456" s="9">
        <v>0</v>
      </c>
      <c r="D456" s="9">
        <v>0</v>
      </c>
      <c r="E456" s="9">
        <v>0</v>
      </c>
      <c r="F456" s="9">
        <v>0</v>
      </c>
      <c r="G456" s="9">
        <v>0</v>
      </c>
      <c r="H456" s="9">
        <v>0</v>
      </c>
      <c r="I456" s="9">
        <v>0</v>
      </c>
      <c r="J456" s="9">
        <v>0</v>
      </c>
      <c r="K456" s="9">
        <v>0</v>
      </c>
      <c r="L456" s="9">
        <v>0</v>
      </c>
      <c r="M456" s="9">
        <v>0</v>
      </c>
      <c r="N456" s="9">
        <v>0</v>
      </c>
      <c r="O456" s="9">
        <v>0</v>
      </c>
      <c r="P456" s="9">
        <v>0</v>
      </c>
      <c r="Q456" s="9">
        <v>0</v>
      </c>
      <c r="R456" s="9">
        <v>0</v>
      </c>
      <c r="S456" s="9">
        <v>0</v>
      </c>
      <c r="T456" s="9">
        <v>0</v>
      </c>
      <c r="U456" s="9">
        <v>0</v>
      </c>
      <c r="V456" s="9"/>
      <c r="W456" s="9">
        <v>0</v>
      </c>
      <c r="X456" s="9">
        <v>0</v>
      </c>
    </row>
    <row r="457" spans="1:24" ht="12.75" customHeight="1" x14ac:dyDescent="0.2">
      <c r="A457" s="2" t="s">
        <v>662</v>
      </c>
      <c r="B457" s="2" t="s">
        <v>228</v>
      </c>
      <c r="C457" s="9">
        <v>447</v>
      </c>
      <c r="D457" s="9">
        <v>0</v>
      </c>
      <c r="E457" s="9">
        <v>0</v>
      </c>
      <c r="F457" s="9">
        <v>0</v>
      </c>
      <c r="G457" s="9">
        <v>0</v>
      </c>
      <c r="H457" s="9">
        <v>0</v>
      </c>
      <c r="I457" s="9">
        <v>0</v>
      </c>
      <c r="J457" s="9">
        <v>0</v>
      </c>
      <c r="K457" s="9">
        <v>0</v>
      </c>
      <c r="L457" s="9">
        <v>0</v>
      </c>
      <c r="M457" s="9">
        <v>0</v>
      </c>
      <c r="N457" s="9">
        <v>0</v>
      </c>
      <c r="O457" s="9">
        <v>0</v>
      </c>
      <c r="P457" s="9">
        <v>0</v>
      </c>
      <c r="Q457" s="9">
        <v>0</v>
      </c>
      <c r="R457" s="9">
        <v>0</v>
      </c>
      <c r="S457" s="9">
        <v>0</v>
      </c>
      <c r="T457" s="9">
        <v>0</v>
      </c>
      <c r="U457" s="9">
        <v>0</v>
      </c>
      <c r="V457" s="9"/>
      <c r="W457" s="9">
        <v>0</v>
      </c>
      <c r="X457" s="9">
        <v>0</v>
      </c>
    </row>
    <row r="458" spans="1:24" ht="12.75" customHeight="1" x14ac:dyDescent="0.2">
      <c r="A458" s="2" t="s">
        <v>492</v>
      </c>
      <c r="B458" s="2" t="s">
        <v>229</v>
      </c>
      <c r="C458" s="9">
        <v>0</v>
      </c>
      <c r="D458" s="9">
        <v>0</v>
      </c>
      <c r="E458" s="9">
        <v>0</v>
      </c>
      <c r="F458" s="9">
        <v>0</v>
      </c>
      <c r="G458" s="9">
        <v>0</v>
      </c>
      <c r="H458" s="9">
        <v>0</v>
      </c>
      <c r="I458" s="9">
        <v>0</v>
      </c>
      <c r="J458" s="9">
        <v>0</v>
      </c>
      <c r="K458" s="9">
        <v>0</v>
      </c>
      <c r="L458" s="9">
        <v>0</v>
      </c>
      <c r="M458" s="9">
        <v>0</v>
      </c>
      <c r="N458" s="9">
        <v>0</v>
      </c>
      <c r="O458" s="9">
        <v>0</v>
      </c>
      <c r="P458" s="9">
        <v>0</v>
      </c>
      <c r="Q458" s="9">
        <v>0</v>
      </c>
      <c r="R458" s="9">
        <v>0</v>
      </c>
      <c r="S458" s="9">
        <v>0</v>
      </c>
      <c r="T458" s="9">
        <v>0</v>
      </c>
      <c r="U458" s="9">
        <v>0</v>
      </c>
      <c r="V458" s="9"/>
      <c r="W458" s="9">
        <v>6000</v>
      </c>
      <c r="X458" s="9">
        <v>0</v>
      </c>
    </row>
    <row r="459" spans="1:24" ht="12.75" customHeight="1" x14ac:dyDescent="0.2">
      <c r="A459" s="2" t="s">
        <v>638</v>
      </c>
      <c r="B459" s="2" t="s">
        <v>353</v>
      </c>
      <c r="C459" s="9">
        <v>0</v>
      </c>
      <c r="D459" s="9">
        <v>0</v>
      </c>
      <c r="E459" s="9">
        <v>0</v>
      </c>
      <c r="F459" s="9">
        <v>0</v>
      </c>
      <c r="G459" s="9">
        <v>0</v>
      </c>
      <c r="H459" s="9">
        <v>0</v>
      </c>
      <c r="I459" s="9">
        <v>0</v>
      </c>
      <c r="J459" s="9">
        <v>0</v>
      </c>
      <c r="K459" s="9">
        <v>0</v>
      </c>
      <c r="L459" s="9">
        <v>0</v>
      </c>
      <c r="M459" s="9">
        <v>136592</v>
      </c>
      <c r="N459" s="9">
        <v>45000</v>
      </c>
      <c r="O459" s="9">
        <v>0</v>
      </c>
      <c r="P459" s="9">
        <v>0</v>
      </c>
      <c r="Q459" s="9">
        <v>0</v>
      </c>
      <c r="R459" s="9">
        <v>0</v>
      </c>
      <c r="S459" s="9">
        <v>0</v>
      </c>
      <c r="T459" s="9">
        <v>0</v>
      </c>
      <c r="U459" s="9">
        <v>130000</v>
      </c>
      <c r="V459" s="9"/>
      <c r="W459" s="9">
        <v>600</v>
      </c>
      <c r="X459" s="9">
        <v>0</v>
      </c>
    </row>
    <row r="460" spans="1:24" ht="12.75" customHeight="1" x14ac:dyDescent="0.2">
      <c r="A460" s="2" t="s">
        <v>644</v>
      </c>
      <c r="B460" s="2" t="s">
        <v>230</v>
      </c>
      <c r="C460" s="9">
        <v>0</v>
      </c>
      <c r="D460" s="9">
        <v>0</v>
      </c>
      <c r="E460" s="9">
        <v>0</v>
      </c>
      <c r="F460" s="9">
        <v>0</v>
      </c>
      <c r="G460" s="9">
        <v>0</v>
      </c>
      <c r="H460" s="9">
        <v>0</v>
      </c>
      <c r="I460" s="9">
        <v>0</v>
      </c>
      <c r="J460" s="9">
        <v>0</v>
      </c>
      <c r="K460" s="9">
        <v>0</v>
      </c>
      <c r="L460" s="9">
        <v>0</v>
      </c>
      <c r="M460" s="9">
        <v>0</v>
      </c>
      <c r="N460" s="9">
        <v>0</v>
      </c>
      <c r="O460" s="9">
        <v>0</v>
      </c>
      <c r="P460" s="9">
        <v>0</v>
      </c>
      <c r="Q460" s="9">
        <v>0</v>
      </c>
      <c r="R460" s="9">
        <v>0</v>
      </c>
      <c r="S460" s="9">
        <v>0</v>
      </c>
      <c r="T460" s="9">
        <v>0</v>
      </c>
      <c r="U460" s="9">
        <v>0</v>
      </c>
      <c r="V460" s="9"/>
      <c r="W460" s="9">
        <v>0</v>
      </c>
      <c r="X460" s="9">
        <v>0</v>
      </c>
    </row>
    <row r="461" spans="1:24" ht="12.75" customHeight="1" x14ac:dyDescent="0.2">
      <c r="A461" s="2" t="s">
        <v>768</v>
      </c>
      <c r="B461" s="2" t="s">
        <v>867</v>
      </c>
      <c r="C461" s="9">
        <v>0</v>
      </c>
      <c r="D461" s="9">
        <v>0</v>
      </c>
      <c r="E461" s="9">
        <v>0</v>
      </c>
      <c r="F461" s="9">
        <v>0</v>
      </c>
      <c r="G461" s="9">
        <v>0</v>
      </c>
      <c r="H461" s="9">
        <v>0</v>
      </c>
      <c r="I461" s="9">
        <v>0</v>
      </c>
      <c r="J461" s="9">
        <v>0</v>
      </c>
      <c r="K461" s="9">
        <v>0</v>
      </c>
      <c r="L461" s="9">
        <v>0</v>
      </c>
      <c r="M461" s="9">
        <v>0</v>
      </c>
      <c r="N461" s="9">
        <v>0</v>
      </c>
      <c r="O461" s="9">
        <v>0</v>
      </c>
      <c r="P461" s="9">
        <v>0</v>
      </c>
      <c r="Q461" s="9">
        <v>0</v>
      </c>
      <c r="R461" s="9">
        <v>0</v>
      </c>
      <c r="S461" s="9">
        <v>0</v>
      </c>
      <c r="T461" s="9">
        <v>0</v>
      </c>
      <c r="U461" s="9">
        <v>0</v>
      </c>
      <c r="V461" s="9"/>
      <c r="W461" s="9">
        <v>6600</v>
      </c>
      <c r="X461" s="9">
        <v>0</v>
      </c>
    </row>
    <row r="462" spans="1:24" ht="12.75" customHeight="1" x14ac:dyDescent="0.2">
      <c r="A462" s="2" t="s">
        <v>698</v>
      </c>
      <c r="B462" s="2" t="s">
        <v>231</v>
      </c>
      <c r="C462" s="9">
        <v>0</v>
      </c>
      <c r="D462" s="9">
        <v>0</v>
      </c>
      <c r="E462" s="9">
        <v>0</v>
      </c>
      <c r="F462" s="9">
        <v>0</v>
      </c>
      <c r="G462" s="9">
        <v>2378</v>
      </c>
      <c r="H462" s="9">
        <v>0</v>
      </c>
      <c r="I462" s="9">
        <v>161</v>
      </c>
      <c r="J462" s="9">
        <v>0</v>
      </c>
      <c r="K462" s="9">
        <v>0</v>
      </c>
      <c r="L462" s="9">
        <v>137</v>
      </c>
      <c r="M462" s="9">
        <v>99644</v>
      </c>
      <c r="N462" s="9">
        <v>39849</v>
      </c>
      <c r="O462" s="9">
        <v>0</v>
      </c>
      <c r="P462" s="9">
        <v>23</v>
      </c>
      <c r="Q462" s="9">
        <v>0</v>
      </c>
      <c r="R462" s="9">
        <v>0</v>
      </c>
      <c r="S462" s="9">
        <v>0</v>
      </c>
      <c r="T462" s="9">
        <v>56</v>
      </c>
      <c r="U462" s="9">
        <v>0</v>
      </c>
      <c r="V462" s="9"/>
      <c r="W462" s="9">
        <v>0</v>
      </c>
      <c r="X462" s="9">
        <v>0</v>
      </c>
    </row>
    <row r="463" spans="1:24" ht="12.75" customHeight="1" x14ac:dyDescent="0.2">
      <c r="A463" s="2" t="s">
        <v>646</v>
      </c>
      <c r="B463" s="2" t="s">
        <v>354</v>
      </c>
      <c r="C463" s="9">
        <v>0</v>
      </c>
      <c r="D463" s="9">
        <v>0</v>
      </c>
      <c r="E463" s="9">
        <v>0</v>
      </c>
      <c r="F463" s="9">
        <v>0</v>
      </c>
      <c r="G463" s="9">
        <v>0</v>
      </c>
      <c r="H463" s="9">
        <v>0</v>
      </c>
      <c r="I463" s="9">
        <v>0</v>
      </c>
      <c r="J463" s="9">
        <v>0</v>
      </c>
      <c r="K463" s="9">
        <v>0</v>
      </c>
      <c r="L463" s="9">
        <v>0</v>
      </c>
      <c r="M463" s="9">
        <v>423707</v>
      </c>
      <c r="N463" s="9">
        <v>10000</v>
      </c>
      <c r="O463" s="9">
        <v>0</v>
      </c>
      <c r="P463" s="9">
        <v>0</v>
      </c>
      <c r="Q463" s="9">
        <v>0</v>
      </c>
      <c r="R463" s="9">
        <v>0</v>
      </c>
      <c r="S463" s="9">
        <v>0</v>
      </c>
      <c r="T463" s="9">
        <v>0</v>
      </c>
      <c r="U463" s="9">
        <v>0</v>
      </c>
      <c r="V463" s="9"/>
      <c r="W463" s="9">
        <v>0</v>
      </c>
      <c r="X463" s="9">
        <v>0</v>
      </c>
    </row>
    <row r="464" spans="1:24" ht="12.75" customHeight="1" x14ac:dyDescent="0.2">
      <c r="A464" s="2" t="s">
        <v>654</v>
      </c>
      <c r="B464" s="2" t="s">
        <v>232</v>
      </c>
      <c r="C464" s="9">
        <v>0</v>
      </c>
      <c r="D464" s="9">
        <v>0</v>
      </c>
      <c r="E464" s="9">
        <v>0</v>
      </c>
      <c r="F464" s="9">
        <v>0</v>
      </c>
      <c r="G464" s="9">
        <v>0</v>
      </c>
      <c r="H464" s="9">
        <v>0</v>
      </c>
      <c r="I464" s="9">
        <v>0</v>
      </c>
      <c r="J464" s="9">
        <v>0</v>
      </c>
      <c r="K464" s="9">
        <v>0</v>
      </c>
      <c r="L464" s="9">
        <v>0</v>
      </c>
      <c r="M464" s="9">
        <v>0</v>
      </c>
      <c r="N464" s="9">
        <v>0</v>
      </c>
      <c r="O464" s="9">
        <v>0</v>
      </c>
      <c r="P464" s="9">
        <v>0</v>
      </c>
      <c r="Q464" s="9">
        <v>0</v>
      </c>
      <c r="R464" s="9">
        <v>0</v>
      </c>
      <c r="S464" s="9">
        <v>0</v>
      </c>
      <c r="T464" s="9">
        <v>0</v>
      </c>
      <c r="U464" s="9">
        <v>0</v>
      </c>
      <c r="V464" s="9"/>
      <c r="W464" s="9">
        <v>0</v>
      </c>
      <c r="X464" s="9">
        <v>0</v>
      </c>
    </row>
    <row r="465" spans="1:24" ht="12.75" customHeight="1" x14ac:dyDescent="0.2">
      <c r="A465" s="2" t="s">
        <v>769</v>
      </c>
      <c r="B465" s="2" t="s">
        <v>868</v>
      </c>
      <c r="C465" s="9">
        <v>0</v>
      </c>
      <c r="D465" s="9">
        <v>0</v>
      </c>
      <c r="E465" s="9">
        <v>0</v>
      </c>
      <c r="F465" s="9">
        <v>0</v>
      </c>
      <c r="G465" s="9">
        <v>0</v>
      </c>
      <c r="H465" s="9">
        <v>0</v>
      </c>
      <c r="I465" s="9">
        <v>0</v>
      </c>
      <c r="J465" s="9">
        <v>0</v>
      </c>
      <c r="K465" s="9">
        <v>0</v>
      </c>
      <c r="L465" s="9">
        <v>0</v>
      </c>
      <c r="M465" s="9">
        <v>0</v>
      </c>
      <c r="N465" s="9">
        <v>0</v>
      </c>
      <c r="O465" s="9">
        <v>0</v>
      </c>
      <c r="P465" s="9">
        <v>0</v>
      </c>
      <c r="Q465" s="9">
        <v>0</v>
      </c>
      <c r="R465" s="9">
        <v>0</v>
      </c>
      <c r="S465" s="9">
        <v>0</v>
      </c>
      <c r="T465" s="9">
        <v>0</v>
      </c>
      <c r="U465" s="9">
        <v>0</v>
      </c>
      <c r="V465" s="9"/>
      <c r="W465" s="9">
        <v>7000</v>
      </c>
      <c r="X465" s="9">
        <v>0</v>
      </c>
    </row>
    <row r="466" spans="1:24" ht="12.75" customHeight="1" x14ac:dyDescent="0.2">
      <c r="A466" s="2" t="s">
        <v>779</v>
      </c>
      <c r="B466" s="2" t="s">
        <v>873</v>
      </c>
      <c r="C466" s="9">
        <v>0</v>
      </c>
      <c r="D466" s="9">
        <v>0</v>
      </c>
      <c r="E466" s="9">
        <v>0</v>
      </c>
      <c r="F466" s="9">
        <v>0</v>
      </c>
      <c r="G466" s="9">
        <v>0</v>
      </c>
      <c r="H466" s="9">
        <v>0</v>
      </c>
      <c r="I466" s="9">
        <v>0</v>
      </c>
      <c r="J466" s="9">
        <v>0</v>
      </c>
      <c r="K466" s="9">
        <v>0</v>
      </c>
      <c r="L466" s="9">
        <v>0</v>
      </c>
      <c r="M466" s="9">
        <v>4500</v>
      </c>
      <c r="N466" s="9">
        <v>0</v>
      </c>
      <c r="O466" s="9">
        <v>0</v>
      </c>
      <c r="P466" s="9">
        <v>0</v>
      </c>
      <c r="Q466" s="9">
        <v>0</v>
      </c>
      <c r="R466" s="9">
        <v>0</v>
      </c>
      <c r="S466" s="9">
        <v>0</v>
      </c>
      <c r="T466" s="9">
        <v>0</v>
      </c>
      <c r="U466" s="9">
        <v>0</v>
      </c>
      <c r="V466" s="9"/>
      <c r="W466" s="9">
        <v>0</v>
      </c>
      <c r="X466" s="9">
        <v>0</v>
      </c>
    </row>
    <row r="467" spans="1:24" ht="12.75" customHeight="1" x14ac:dyDescent="0.2">
      <c r="A467" s="2" t="s">
        <v>742</v>
      </c>
      <c r="B467" s="2" t="s">
        <v>233</v>
      </c>
      <c r="C467" s="9">
        <v>0</v>
      </c>
      <c r="D467" s="9">
        <v>0</v>
      </c>
      <c r="E467" s="9">
        <v>0</v>
      </c>
      <c r="F467" s="9">
        <v>0</v>
      </c>
      <c r="G467" s="9">
        <v>0</v>
      </c>
      <c r="H467" s="9">
        <v>0</v>
      </c>
      <c r="I467" s="9">
        <v>0</v>
      </c>
      <c r="J467" s="9">
        <v>0</v>
      </c>
      <c r="K467" s="9">
        <v>0</v>
      </c>
      <c r="L467" s="9">
        <v>0</v>
      </c>
      <c r="M467" s="9">
        <v>49795</v>
      </c>
      <c r="N467" s="9">
        <v>0</v>
      </c>
      <c r="O467" s="9">
        <v>0</v>
      </c>
      <c r="P467" s="9">
        <v>0</v>
      </c>
      <c r="Q467" s="9">
        <v>0</v>
      </c>
      <c r="R467" s="9">
        <v>0</v>
      </c>
      <c r="S467" s="9">
        <v>0</v>
      </c>
      <c r="T467" s="9">
        <v>0</v>
      </c>
      <c r="U467" s="9">
        <v>15300</v>
      </c>
      <c r="V467" s="9"/>
      <c r="W467" s="9">
        <v>0</v>
      </c>
      <c r="X467" s="9">
        <v>38905</v>
      </c>
    </row>
    <row r="468" spans="1:24" ht="12.75" customHeight="1" x14ac:dyDescent="0.2">
      <c r="A468" s="2" t="s">
        <v>542</v>
      </c>
      <c r="B468" s="2" t="s">
        <v>234</v>
      </c>
      <c r="C468" s="9">
        <v>0</v>
      </c>
      <c r="D468" s="9">
        <v>0</v>
      </c>
      <c r="E468" s="9">
        <v>0</v>
      </c>
      <c r="F468" s="9">
        <v>0</v>
      </c>
      <c r="G468" s="9">
        <v>0</v>
      </c>
      <c r="H468" s="9">
        <v>0</v>
      </c>
      <c r="I468" s="9">
        <v>0</v>
      </c>
      <c r="J468" s="9">
        <v>0</v>
      </c>
      <c r="K468" s="9">
        <v>0</v>
      </c>
      <c r="L468" s="9">
        <v>0</v>
      </c>
      <c r="M468" s="9">
        <v>0</v>
      </c>
      <c r="N468" s="9">
        <v>0</v>
      </c>
      <c r="O468" s="9">
        <v>0</v>
      </c>
      <c r="P468" s="9">
        <v>0</v>
      </c>
      <c r="Q468" s="9">
        <v>0</v>
      </c>
      <c r="R468" s="9">
        <v>0</v>
      </c>
      <c r="S468" s="9">
        <v>0</v>
      </c>
      <c r="T468" s="9">
        <v>0</v>
      </c>
      <c r="U468" s="9">
        <v>0</v>
      </c>
      <c r="V468" s="9"/>
      <c r="W468" s="9">
        <v>20000</v>
      </c>
      <c r="X468" s="9">
        <v>0</v>
      </c>
    </row>
    <row r="469" spans="1:24" ht="12.75" customHeight="1" x14ac:dyDescent="0.2">
      <c r="A469" s="2" t="s">
        <v>1057</v>
      </c>
      <c r="B469" s="2" t="s">
        <v>1058</v>
      </c>
      <c r="C469" s="9">
        <v>0</v>
      </c>
      <c r="D469" s="9">
        <v>0</v>
      </c>
      <c r="E469" s="9">
        <v>0</v>
      </c>
      <c r="F469" s="9">
        <v>50</v>
      </c>
      <c r="G469" s="9">
        <v>0</v>
      </c>
      <c r="H469" s="9">
        <v>0</v>
      </c>
      <c r="I469" s="9">
        <v>0</v>
      </c>
      <c r="J469" s="9">
        <v>0</v>
      </c>
      <c r="K469" s="9">
        <v>0</v>
      </c>
      <c r="L469" s="9">
        <v>1</v>
      </c>
      <c r="M469" s="9">
        <v>250708</v>
      </c>
      <c r="N469" s="9">
        <v>98000</v>
      </c>
      <c r="O469" s="9">
        <v>0</v>
      </c>
      <c r="P469" s="9">
        <v>0</v>
      </c>
      <c r="Q469" s="9">
        <v>0</v>
      </c>
      <c r="R469" s="9">
        <v>0</v>
      </c>
      <c r="S469" s="9">
        <v>0</v>
      </c>
      <c r="T469" s="9">
        <v>10</v>
      </c>
      <c r="U469" s="9">
        <v>0</v>
      </c>
      <c r="V469" s="9"/>
      <c r="W469" s="9">
        <v>0</v>
      </c>
      <c r="X469" s="9">
        <v>11839</v>
      </c>
    </row>
    <row r="470" spans="1:24" ht="12.75" customHeight="1" x14ac:dyDescent="0.2">
      <c r="A470" s="2" t="s">
        <v>672</v>
      </c>
      <c r="B470" s="2" t="s">
        <v>235</v>
      </c>
      <c r="C470" s="9">
        <v>700</v>
      </c>
      <c r="D470" s="9">
        <v>0</v>
      </c>
      <c r="E470" s="9">
        <v>0</v>
      </c>
      <c r="F470" s="9">
        <v>0</v>
      </c>
      <c r="G470" s="9">
        <v>0</v>
      </c>
      <c r="H470" s="9">
        <v>0</v>
      </c>
      <c r="I470" s="9">
        <v>0</v>
      </c>
      <c r="J470" s="9">
        <v>0</v>
      </c>
      <c r="K470" s="9">
        <v>0</v>
      </c>
      <c r="L470" s="9">
        <v>0</v>
      </c>
      <c r="M470" s="9">
        <v>85475</v>
      </c>
      <c r="N470" s="9">
        <v>0</v>
      </c>
      <c r="O470" s="9">
        <v>0</v>
      </c>
      <c r="P470" s="9">
        <v>0</v>
      </c>
      <c r="Q470" s="9">
        <v>0</v>
      </c>
      <c r="R470" s="9">
        <v>0</v>
      </c>
      <c r="S470" s="9">
        <v>0</v>
      </c>
      <c r="T470" s="9">
        <v>0</v>
      </c>
      <c r="U470" s="9">
        <v>0</v>
      </c>
      <c r="V470" s="9"/>
      <c r="W470" s="9">
        <v>0</v>
      </c>
      <c r="X470" s="9">
        <v>0</v>
      </c>
    </row>
    <row r="471" spans="1:24" ht="12.75" customHeight="1" x14ac:dyDescent="0.2">
      <c r="A471" s="2" t="s">
        <v>682</v>
      </c>
      <c r="B471" s="2" t="s">
        <v>236</v>
      </c>
      <c r="C471" s="9">
        <v>19</v>
      </c>
      <c r="D471" s="9">
        <v>0</v>
      </c>
      <c r="E471" s="9">
        <v>15000</v>
      </c>
      <c r="F471" s="9">
        <v>0</v>
      </c>
      <c r="G471" s="9">
        <v>0</v>
      </c>
      <c r="H471" s="9">
        <v>0</v>
      </c>
      <c r="I471" s="9">
        <v>0</v>
      </c>
      <c r="J471" s="9">
        <v>1203</v>
      </c>
      <c r="K471" s="9">
        <v>0</v>
      </c>
      <c r="L471" s="9">
        <v>0</v>
      </c>
      <c r="M471" s="9">
        <v>336825</v>
      </c>
      <c r="N471" s="9">
        <v>25000</v>
      </c>
      <c r="O471" s="9">
        <v>0</v>
      </c>
      <c r="P471" s="9">
        <v>0</v>
      </c>
      <c r="Q471" s="9">
        <v>0</v>
      </c>
      <c r="R471" s="9">
        <v>0</v>
      </c>
      <c r="S471" s="9">
        <v>0</v>
      </c>
      <c r="T471" s="9">
        <v>0</v>
      </c>
      <c r="U471" s="9">
        <v>0</v>
      </c>
      <c r="V471" s="9"/>
      <c r="W471" s="9">
        <v>0</v>
      </c>
      <c r="X471" s="9">
        <v>0</v>
      </c>
    </row>
    <row r="472" spans="1:24" ht="12.75" customHeight="1" x14ac:dyDescent="0.2">
      <c r="A472" s="2" t="s">
        <v>637</v>
      </c>
      <c r="B472" s="2" t="s">
        <v>237</v>
      </c>
      <c r="C472" s="9">
        <v>0</v>
      </c>
      <c r="D472" s="9">
        <v>0</v>
      </c>
      <c r="E472" s="9">
        <v>0</v>
      </c>
      <c r="F472" s="9">
        <v>0</v>
      </c>
      <c r="G472" s="9">
        <v>0</v>
      </c>
      <c r="H472" s="9">
        <v>0</v>
      </c>
      <c r="I472" s="9">
        <v>0</v>
      </c>
      <c r="J472" s="9">
        <v>0</v>
      </c>
      <c r="K472" s="9">
        <v>0</v>
      </c>
      <c r="L472" s="9">
        <v>0</v>
      </c>
      <c r="M472" s="9">
        <v>23142</v>
      </c>
      <c r="N472" s="9">
        <v>0</v>
      </c>
      <c r="O472" s="9">
        <v>0</v>
      </c>
      <c r="P472" s="9">
        <v>0</v>
      </c>
      <c r="Q472" s="9">
        <v>0</v>
      </c>
      <c r="R472" s="9">
        <v>0</v>
      </c>
      <c r="S472" s="9">
        <v>0</v>
      </c>
      <c r="T472" s="9">
        <v>0</v>
      </c>
      <c r="U472" s="9">
        <v>0</v>
      </c>
      <c r="V472" s="9"/>
      <c r="W472" s="9">
        <v>0</v>
      </c>
      <c r="X472" s="9">
        <v>0</v>
      </c>
    </row>
    <row r="473" spans="1:24" ht="12.75" customHeight="1" x14ac:dyDescent="0.2">
      <c r="A473" s="2" t="s">
        <v>655</v>
      </c>
      <c r="B473" s="2" t="s">
        <v>238</v>
      </c>
      <c r="C473" s="9">
        <v>0</v>
      </c>
      <c r="D473" s="9">
        <v>0</v>
      </c>
      <c r="E473" s="9">
        <v>0</v>
      </c>
      <c r="F473" s="9">
        <v>0</v>
      </c>
      <c r="G473" s="9">
        <v>0</v>
      </c>
      <c r="H473" s="9">
        <v>0</v>
      </c>
      <c r="I473" s="9">
        <v>0</v>
      </c>
      <c r="J473" s="9">
        <v>0</v>
      </c>
      <c r="K473" s="9">
        <v>0</v>
      </c>
      <c r="L473" s="9">
        <v>0</v>
      </c>
      <c r="M473" s="9">
        <v>0</v>
      </c>
      <c r="N473" s="9">
        <v>0</v>
      </c>
      <c r="O473" s="9">
        <v>0</v>
      </c>
      <c r="P473" s="9">
        <v>0</v>
      </c>
      <c r="Q473" s="9">
        <v>0</v>
      </c>
      <c r="R473" s="9">
        <v>0</v>
      </c>
      <c r="S473" s="9">
        <v>0</v>
      </c>
      <c r="T473" s="9">
        <v>0</v>
      </c>
      <c r="U473" s="9">
        <v>0</v>
      </c>
      <c r="V473" s="9"/>
      <c r="W473" s="9">
        <v>5000</v>
      </c>
      <c r="X473" s="9">
        <v>0</v>
      </c>
    </row>
    <row r="474" spans="1:24" ht="12.75" customHeight="1" x14ac:dyDescent="0.2">
      <c r="A474" s="2" t="s">
        <v>625</v>
      </c>
      <c r="B474" s="2" t="s">
        <v>239</v>
      </c>
      <c r="C474" s="9">
        <v>0</v>
      </c>
      <c r="D474" s="9">
        <v>0</v>
      </c>
      <c r="E474" s="9">
        <v>0</v>
      </c>
      <c r="F474" s="9">
        <v>0</v>
      </c>
      <c r="G474" s="9">
        <v>0</v>
      </c>
      <c r="H474" s="9">
        <v>0</v>
      </c>
      <c r="I474" s="9">
        <v>0</v>
      </c>
      <c r="J474" s="9">
        <v>0</v>
      </c>
      <c r="K474" s="9">
        <v>0</v>
      </c>
      <c r="L474" s="9">
        <v>0</v>
      </c>
      <c r="M474" s="9">
        <v>12000</v>
      </c>
      <c r="N474" s="9">
        <v>3000</v>
      </c>
      <c r="O474" s="9">
        <v>0</v>
      </c>
      <c r="P474" s="9">
        <v>0</v>
      </c>
      <c r="Q474" s="9">
        <v>0</v>
      </c>
      <c r="R474" s="9">
        <v>0</v>
      </c>
      <c r="S474" s="9">
        <v>0</v>
      </c>
      <c r="T474" s="9">
        <v>0</v>
      </c>
      <c r="U474" s="9">
        <v>0</v>
      </c>
      <c r="V474" s="9"/>
      <c r="W474" s="9">
        <v>0</v>
      </c>
      <c r="X474" s="9">
        <v>0</v>
      </c>
    </row>
    <row r="475" spans="1:24" ht="12.75" customHeight="1" x14ac:dyDescent="0.2">
      <c r="A475" s="2" t="s">
        <v>1123</v>
      </c>
      <c r="B475" s="2" t="s">
        <v>1124</v>
      </c>
      <c r="C475" s="9">
        <v>0</v>
      </c>
      <c r="D475" s="9">
        <v>0</v>
      </c>
      <c r="E475" s="9">
        <v>0</v>
      </c>
      <c r="F475" s="9">
        <v>0</v>
      </c>
      <c r="G475" s="9">
        <v>0</v>
      </c>
      <c r="H475" s="9">
        <v>0</v>
      </c>
      <c r="I475" s="9">
        <v>0</v>
      </c>
      <c r="J475" s="9">
        <v>0</v>
      </c>
      <c r="K475" s="9">
        <v>0</v>
      </c>
      <c r="L475" s="9">
        <v>0</v>
      </c>
      <c r="M475" s="9">
        <v>2087</v>
      </c>
      <c r="N475" s="9">
        <v>0</v>
      </c>
      <c r="O475" s="9">
        <v>0</v>
      </c>
      <c r="P475" s="9">
        <v>0</v>
      </c>
      <c r="Q475" s="9">
        <v>0</v>
      </c>
      <c r="R475" s="9">
        <v>0</v>
      </c>
      <c r="S475" s="9">
        <v>0</v>
      </c>
      <c r="T475" s="9">
        <v>0</v>
      </c>
      <c r="U475" s="9">
        <v>0</v>
      </c>
      <c r="V475" s="9"/>
      <c r="W475" s="9">
        <v>0</v>
      </c>
      <c r="X475" s="9">
        <v>0</v>
      </c>
    </row>
    <row r="476" spans="1:24" ht="12.75" customHeight="1" x14ac:dyDescent="0.2">
      <c r="A476" s="2" t="s">
        <v>451</v>
      </c>
      <c r="B476" s="2" t="s">
        <v>240</v>
      </c>
      <c r="C476" s="9">
        <v>0</v>
      </c>
      <c r="D476" s="9">
        <v>0</v>
      </c>
      <c r="E476" s="9">
        <v>0</v>
      </c>
      <c r="F476" s="9">
        <v>0</v>
      </c>
      <c r="G476" s="9">
        <v>0</v>
      </c>
      <c r="H476" s="9">
        <v>0</v>
      </c>
      <c r="I476" s="9">
        <v>0</v>
      </c>
      <c r="J476" s="9">
        <v>0</v>
      </c>
      <c r="K476" s="9">
        <v>0</v>
      </c>
      <c r="L476" s="9">
        <v>0</v>
      </c>
      <c r="M476" s="9">
        <v>0</v>
      </c>
      <c r="N476" s="9">
        <v>0</v>
      </c>
      <c r="O476" s="9">
        <v>0</v>
      </c>
      <c r="P476" s="9">
        <v>0</v>
      </c>
      <c r="Q476" s="9">
        <v>0</v>
      </c>
      <c r="R476" s="9">
        <v>0</v>
      </c>
      <c r="S476" s="9">
        <v>0</v>
      </c>
      <c r="T476" s="9">
        <v>0</v>
      </c>
      <c r="U476" s="9">
        <v>0</v>
      </c>
      <c r="V476" s="9"/>
      <c r="W476" s="9">
        <v>0</v>
      </c>
      <c r="X476" s="9">
        <v>0</v>
      </c>
    </row>
    <row r="477" spans="1:24" ht="12.75" customHeight="1" x14ac:dyDescent="0.2">
      <c r="A477" s="2" t="s">
        <v>620</v>
      </c>
      <c r="B477" s="2" t="s">
        <v>241</v>
      </c>
      <c r="C477" s="9">
        <v>30631</v>
      </c>
      <c r="D477" s="9">
        <v>3000</v>
      </c>
      <c r="E477" s="9">
        <v>5000</v>
      </c>
      <c r="F477" s="9">
        <v>0</v>
      </c>
      <c r="G477" s="9">
        <v>0</v>
      </c>
      <c r="H477" s="9">
        <v>0</v>
      </c>
      <c r="I477" s="9">
        <v>0</v>
      </c>
      <c r="J477" s="9">
        <v>621</v>
      </c>
      <c r="K477" s="9">
        <v>0</v>
      </c>
      <c r="L477" s="9">
        <v>0</v>
      </c>
      <c r="M477" s="9">
        <v>70024</v>
      </c>
      <c r="N477" s="9">
        <v>30000</v>
      </c>
      <c r="O477" s="9">
        <v>0</v>
      </c>
      <c r="P477" s="9">
        <v>0</v>
      </c>
      <c r="Q477" s="9">
        <v>0</v>
      </c>
      <c r="R477" s="9">
        <v>0</v>
      </c>
      <c r="S477" s="9">
        <v>0</v>
      </c>
      <c r="T477" s="9">
        <v>0</v>
      </c>
      <c r="U477" s="9">
        <v>0</v>
      </c>
      <c r="V477" s="9"/>
      <c r="W477" s="9">
        <v>0</v>
      </c>
      <c r="X477" s="9">
        <v>0</v>
      </c>
    </row>
    <row r="478" spans="1:24" ht="12.75" customHeight="1" x14ac:dyDescent="0.2">
      <c r="A478" s="2" t="s">
        <v>485</v>
      </c>
      <c r="B478" s="2" t="s">
        <v>242</v>
      </c>
      <c r="C478" s="9">
        <v>0</v>
      </c>
      <c r="D478" s="9">
        <v>0</v>
      </c>
      <c r="E478" s="9">
        <v>0</v>
      </c>
      <c r="F478" s="9">
        <v>0</v>
      </c>
      <c r="G478" s="9">
        <v>0</v>
      </c>
      <c r="H478" s="9">
        <v>0</v>
      </c>
      <c r="I478" s="9">
        <v>0</v>
      </c>
      <c r="J478" s="9">
        <v>0</v>
      </c>
      <c r="K478" s="9">
        <v>0</v>
      </c>
      <c r="L478" s="9">
        <v>0</v>
      </c>
      <c r="M478" s="9">
        <v>22510</v>
      </c>
      <c r="N478" s="9">
        <v>0</v>
      </c>
      <c r="O478" s="9">
        <v>0</v>
      </c>
      <c r="P478" s="9">
        <v>0</v>
      </c>
      <c r="Q478" s="9">
        <v>0</v>
      </c>
      <c r="R478" s="9">
        <v>0</v>
      </c>
      <c r="S478" s="9">
        <v>0</v>
      </c>
      <c r="T478" s="9">
        <v>0</v>
      </c>
      <c r="U478" s="9">
        <v>0</v>
      </c>
      <c r="V478" s="9"/>
      <c r="W478" s="9">
        <v>0</v>
      </c>
      <c r="X478" s="9">
        <v>0</v>
      </c>
    </row>
    <row r="479" spans="1:24" ht="12.75" customHeight="1" x14ac:dyDescent="0.2">
      <c r="A479" s="2" t="s">
        <v>506</v>
      </c>
      <c r="B479" s="2" t="s">
        <v>243</v>
      </c>
      <c r="C479" s="9">
        <v>0</v>
      </c>
      <c r="D479" s="9">
        <v>0</v>
      </c>
      <c r="E479" s="9">
        <v>0</v>
      </c>
      <c r="F479" s="9">
        <v>0</v>
      </c>
      <c r="G479" s="9">
        <v>0</v>
      </c>
      <c r="H479" s="9">
        <v>0</v>
      </c>
      <c r="I479" s="9">
        <v>0</v>
      </c>
      <c r="J479" s="9">
        <v>0</v>
      </c>
      <c r="K479" s="9">
        <v>0</v>
      </c>
      <c r="L479" s="9">
        <v>0</v>
      </c>
      <c r="M479" s="9">
        <v>0</v>
      </c>
      <c r="N479" s="9">
        <v>0</v>
      </c>
      <c r="O479" s="9">
        <v>0</v>
      </c>
      <c r="P479" s="9">
        <v>0</v>
      </c>
      <c r="Q479" s="9">
        <v>0</v>
      </c>
      <c r="R479" s="9">
        <v>0</v>
      </c>
      <c r="S479" s="9">
        <v>0</v>
      </c>
      <c r="T479" s="9">
        <v>0</v>
      </c>
      <c r="U479" s="9">
        <v>0</v>
      </c>
      <c r="V479" s="9"/>
      <c r="W479" s="9">
        <v>0</v>
      </c>
      <c r="X479" s="9">
        <v>0</v>
      </c>
    </row>
    <row r="480" spans="1:24" ht="12.75" customHeight="1" x14ac:dyDescent="0.2">
      <c r="A480" s="2" t="s">
        <v>493</v>
      </c>
      <c r="B480" s="2" t="s">
        <v>244</v>
      </c>
      <c r="C480" s="9">
        <v>0</v>
      </c>
      <c r="D480" s="9">
        <v>0</v>
      </c>
      <c r="E480" s="9">
        <v>0</v>
      </c>
      <c r="F480" s="9">
        <v>0</v>
      </c>
      <c r="G480" s="9">
        <v>0</v>
      </c>
      <c r="H480" s="9">
        <v>0</v>
      </c>
      <c r="I480" s="9">
        <v>0</v>
      </c>
      <c r="J480" s="9">
        <v>0</v>
      </c>
      <c r="K480" s="9">
        <v>0</v>
      </c>
      <c r="L480" s="9">
        <v>0</v>
      </c>
      <c r="M480" s="9">
        <v>0</v>
      </c>
      <c r="N480" s="9">
        <v>0</v>
      </c>
      <c r="O480" s="9">
        <v>0</v>
      </c>
      <c r="P480" s="9">
        <v>0</v>
      </c>
      <c r="Q480" s="9">
        <v>0</v>
      </c>
      <c r="R480" s="9">
        <v>0</v>
      </c>
      <c r="S480" s="9">
        <v>0</v>
      </c>
      <c r="T480" s="9">
        <v>0</v>
      </c>
      <c r="U480" s="9">
        <v>2</v>
      </c>
      <c r="V480" s="9"/>
      <c r="W480" s="9">
        <v>0</v>
      </c>
      <c r="X480" s="9">
        <v>0</v>
      </c>
    </row>
    <row r="481" spans="1:24" ht="12.75" customHeight="1" x14ac:dyDescent="0.2">
      <c r="A481" s="2" t="s">
        <v>780</v>
      </c>
      <c r="B481" s="2" t="s">
        <v>874</v>
      </c>
      <c r="C481" s="9">
        <v>0</v>
      </c>
      <c r="D481" s="9">
        <v>0</v>
      </c>
      <c r="E481" s="9">
        <v>0</v>
      </c>
      <c r="F481" s="9">
        <v>0</v>
      </c>
      <c r="G481" s="9">
        <v>0</v>
      </c>
      <c r="H481" s="9">
        <v>0</v>
      </c>
      <c r="I481" s="9">
        <v>0</v>
      </c>
      <c r="J481" s="9">
        <v>0</v>
      </c>
      <c r="K481" s="9">
        <v>0</v>
      </c>
      <c r="L481" s="9">
        <v>0</v>
      </c>
      <c r="M481" s="9">
        <v>35566</v>
      </c>
      <c r="N481" s="9">
        <v>3500</v>
      </c>
      <c r="O481" s="9">
        <v>0</v>
      </c>
      <c r="P481" s="9">
        <v>0</v>
      </c>
      <c r="Q481" s="9">
        <v>0</v>
      </c>
      <c r="R481" s="9">
        <v>0</v>
      </c>
      <c r="S481" s="9">
        <v>0</v>
      </c>
      <c r="T481" s="9">
        <v>0</v>
      </c>
      <c r="U481" s="9">
        <v>0</v>
      </c>
      <c r="V481" s="9"/>
      <c r="W481" s="9">
        <v>0</v>
      </c>
      <c r="X481" s="9">
        <v>0</v>
      </c>
    </row>
    <row r="482" spans="1:24" ht="12.75" customHeight="1" x14ac:dyDescent="0.2">
      <c r="A482" s="2" t="s">
        <v>543</v>
      </c>
      <c r="B482" s="2" t="s">
        <v>245</v>
      </c>
      <c r="C482" s="9">
        <v>0</v>
      </c>
      <c r="D482" s="9">
        <v>0</v>
      </c>
      <c r="E482" s="9">
        <v>0</v>
      </c>
      <c r="F482" s="9">
        <v>0</v>
      </c>
      <c r="G482" s="9">
        <v>0</v>
      </c>
      <c r="H482" s="9">
        <v>0</v>
      </c>
      <c r="I482" s="9">
        <v>0</v>
      </c>
      <c r="J482" s="9">
        <v>0</v>
      </c>
      <c r="K482" s="9">
        <v>0</v>
      </c>
      <c r="L482" s="9">
        <v>0</v>
      </c>
      <c r="M482" s="9">
        <v>22146</v>
      </c>
      <c r="N482" s="9">
        <v>4500</v>
      </c>
      <c r="O482" s="9">
        <v>0</v>
      </c>
      <c r="P482" s="9">
        <v>0</v>
      </c>
      <c r="Q482" s="9">
        <v>0</v>
      </c>
      <c r="R482" s="9">
        <v>0</v>
      </c>
      <c r="S482" s="9">
        <v>0</v>
      </c>
      <c r="T482" s="9">
        <v>0</v>
      </c>
      <c r="U482" s="9">
        <v>0</v>
      </c>
      <c r="V482" s="9"/>
      <c r="W482" s="9">
        <v>0</v>
      </c>
      <c r="X482" s="9">
        <v>0</v>
      </c>
    </row>
    <row r="483" spans="1:24" ht="12.75" customHeight="1" x14ac:dyDescent="0.2">
      <c r="A483" s="2" t="s">
        <v>524</v>
      </c>
      <c r="B483" s="2" t="s">
        <v>246</v>
      </c>
      <c r="C483" s="9">
        <v>0</v>
      </c>
      <c r="D483" s="9">
        <v>0</v>
      </c>
      <c r="E483" s="9">
        <v>0</v>
      </c>
      <c r="F483" s="9">
        <v>0</v>
      </c>
      <c r="G483" s="9">
        <v>0</v>
      </c>
      <c r="H483" s="9">
        <v>0</v>
      </c>
      <c r="I483" s="9">
        <v>0</v>
      </c>
      <c r="J483" s="9">
        <v>0</v>
      </c>
      <c r="K483" s="9">
        <v>0</v>
      </c>
      <c r="L483" s="9">
        <v>0</v>
      </c>
      <c r="M483" s="9">
        <v>0</v>
      </c>
      <c r="N483" s="9">
        <v>0</v>
      </c>
      <c r="O483" s="9">
        <v>0</v>
      </c>
      <c r="P483" s="9">
        <v>0</v>
      </c>
      <c r="Q483" s="9">
        <v>0</v>
      </c>
      <c r="R483" s="9">
        <v>0</v>
      </c>
      <c r="S483" s="9">
        <v>0</v>
      </c>
      <c r="T483" s="9">
        <v>0</v>
      </c>
      <c r="U483" s="9">
        <v>0</v>
      </c>
      <c r="V483" s="9"/>
      <c r="W483" s="9">
        <v>17353</v>
      </c>
      <c r="X483" s="9">
        <v>0</v>
      </c>
    </row>
    <row r="484" spans="1:24" ht="12.75" customHeight="1" x14ac:dyDescent="0.2">
      <c r="A484" s="2" t="s">
        <v>473</v>
      </c>
      <c r="B484" s="2" t="s">
        <v>247</v>
      </c>
      <c r="C484" s="9">
        <v>0</v>
      </c>
      <c r="D484" s="9">
        <v>3000</v>
      </c>
      <c r="E484" s="9">
        <v>0</v>
      </c>
      <c r="F484" s="9">
        <v>0</v>
      </c>
      <c r="G484" s="9">
        <v>0</v>
      </c>
      <c r="H484" s="9">
        <v>0</v>
      </c>
      <c r="I484" s="9">
        <v>0</v>
      </c>
      <c r="J484" s="9">
        <v>0</v>
      </c>
      <c r="K484" s="9">
        <v>0</v>
      </c>
      <c r="L484" s="9">
        <v>0</v>
      </c>
      <c r="M484" s="9">
        <v>94365</v>
      </c>
      <c r="N484" s="9">
        <v>30000</v>
      </c>
      <c r="O484" s="9">
        <v>0</v>
      </c>
      <c r="P484" s="9">
        <v>0</v>
      </c>
      <c r="Q484" s="9">
        <v>0</v>
      </c>
      <c r="R484" s="9">
        <v>0</v>
      </c>
      <c r="S484" s="9">
        <v>0</v>
      </c>
      <c r="T484" s="9">
        <v>0</v>
      </c>
      <c r="U484" s="9">
        <v>0</v>
      </c>
      <c r="V484" s="9"/>
      <c r="W484" s="9">
        <v>0</v>
      </c>
      <c r="X484" s="9">
        <v>0</v>
      </c>
    </row>
    <row r="485" spans="1:24" ht="12.75" customHeight="1" x14ac:dyDescent="0.2">
      <c r="A485" s="2" t="s">
        <v>544</v>
      </c>
      <c r="B485" s="2" t="s">
        <v>836</v>
      </c>
      <c r="C485" s="9">
        <v>0</v>
      </c>
      <c r="D485" s="9">
        <v>0</v>
      </c>
      <c r="E485" s="9">
        <v>0</v>
      </c>
      <c r="F485" s="9">
        <v>0</v>
      </c>
      <c r="G485" s="9">
        <v>0</v>
      </c>
      <c r="H485" s="9">
        <v>0</v>
      </c>
      <c r="I485" s="9">
        <v>0</v>
      </c>
      <c r="J485" s="9">
        <v>0</v>
      </c>
      <c r="K485" s="9">
        <v>0</v>
      </c>
      <c r="L485" s="9">
        <v>0</v>
      </c>
      <c r="M485" s="9">
        <v>0</v>
      </c>
      <c r="N485" s="9">
        <v>0</v>
      </c>
      <c r="O485" s="9">
        <v>0</v>
      </c>
      <c r="P485" s="9">
        <v>0</v>
      </c>
      <c r="Q485" s="9">
        <v>0</v>
      </c>
      <c r="R485" s="9">
        <v>0</v>
      </c>
      <c r="S485" s="9">
        <v>0</v>
      </c>
      <c r="T485" s="9">
        <v>0</v>
      </c>
      <c r="U485" s="9">
        <v>0</v>
      </c>
      <c r="V485" s="9"/>
      <c r="W485" s="9">
        <v>0</v>
      </c>
      <c r="X485" s="9">
        <v>0</v>
      </c>
    </row>
    <row r="486" spans="1:24" ht="12.75" customHeight="1" x14ac:dyDescent="0.2">
      <c r="A486" s="2" t="s">
        <v>444</v>
      </c>
      <c r="B486" s="2" t="s">
        <v>248</v>
      </c>
      <c r="C486" s="9">
        <v>0</v>
      </c>
      <c r="D486" s="9">
        <v>0</v>
      </c>
      <c r="E486" s="9">
        <v>0</v>
      </c>
      <c r="F486" s="9">
        <v>0</v>
      </c>
      <c r="G486" s="9">
        <v>0</v>
      </c>
      <c r="H486" s="9">
        <v>0</v>
      </c>
      <c r="I486" s="9">
        <v>0</v>
      </c>
      <c r="J486" s="9">
        <v>0</v>
      </c>
      <c r="K486" s="9">
        <v>0</v>
      </c>
      <c r="L486" s="9">
        <v>0</v>
      </c>
      <c r="M486" s="9">
        <v>99837</v>
      </c>
      <c r="N486" s="9">
        <v>10000</v>
      </c>
      <c r="O486" s="9">
        <v>0</v>
      </c>
      <c r="P486" s="9">
        <v>0</v>
      </c>
      <c r="Q486" s="9">
        <v>0</v>
      </c>
      <c r="R486" s="9">
        <v>0</v>
      </c>
      <c r="S486" s="9">
        <v>0</v>
      </c>
      <c r="T486" s="9">
        <v>0</v>
      </c>
      <c r="U486" s="9">
        <v>0</v>
      </c>
      <c r="V486" s="9"/>
      <c r="W486" s="9">
        <v>0</v>
      </c>
      <c r="X486" s="9">
        <v>0</v>
      </c>
    </row>
    <row r="487" spans="1:24" ht="12.75" customHeight="1" x14ac:dyDescent="0.2">
      <c r="A487" s="2" t="s">
        <v>1059</v>
      </c>
      <c r="B487" s="2" t="s">
        <v>1060</v>
      </c>
      <c r="C487" s="9">
        <v>0</v>
      </c>
      <c r="D487" s="9">
        <v>0</v>
      </c>
      <c r="E487" s="9">
        <v>55032</v>
      </c>
      <c r="F487" s="9">
        <v>0</v>
      </c>
      <c r="G487" s="9">
        <v>0</v>
      </c>
      <c r="H487" s="9">
        <v>0</v>
      </c>
      <c r="I487" s="9">
        <v>0</v>
      </c>
      <c r="J487" s="9">
        <v>0</v>
      </c>
      <c r="K487" s="9">
        <v>0</v>
      </c>
      <c r="L487" s="9">
        <v>0</v>
      </c>
      <c r="M487" s="9">
        <v>50816</v>
      </c>
      <c r="N487" s="9">
        <v>46000</v>
      </c>
      <c r="O487" s="9">
        <v>0</v>
      </c>
      <c r="P487" s="9">
        <v>0</v>
      </c>
      <c r="Q487" s="9">
        <v>0</v>
      </c>
      <c r="R487" s="9">
        <v>0</v>
      </c>
      <c r="S487" s="9">
        <v>0</v>
      </c>
      <c r="T487" s="9">
        <v>1082</v>
      </c>
      <c r="U487" s="9">
        <v>500</v>
      </c>
      <c r="V487" s="9"/>
      <c r="W487" s="9">
        <v>0</v>
      </c>
      <c r="X487" s="9">
        <v>0</v>
      </c>
    </row>
    <row r="488" spans="1:24" ht="12.75" customHeight="1" x14ac:dyDescent="0.2">
      <c r="A488" s="2" t="s">
        <v>452</v>
      </c>
      <c r="B488" s="2" t="s">
        <v>249</v>
      </c>
      <c r="C488" s="9">
        <v>0</v>
      </c>
      <c r="D488" s="9">
        <v>0</v>
      </c>
      <c r="E488" s="9">
        <v>0</v>
      </c>
      <c r="F488" s="9">
        <v>0</v>
      </c>
      <c r="G488" s="9">
        <v>0</v>
      </c>
      <c r="H488" s="9">
        <v>0</v>
      </c>
      <c r="I488" s="9">
        <v>0</v>
      </c>
      <c r="J488" s="9">
        <v>0</v>
      </c>
      <c r="K488" s="9">
        <v>0</v>
      </c>
      <c r="L488" s="9">
        <v>0</v>
      </c>
      <c r="M488" s="9">
        <v>2139</v>
      </c>
      <c r="N488" s="9">
        <v>0</v>
      </c>
      <c r="O488" s="9">
        <v>0</v>
      </c>
      <c r="P488" s="9">
        <v>0</v>
      </c>
      <c r="Q488" s="9">
        <v>0</v>
      </c>
      <c r="R488" s="9">
        <v>12</v>
      </c>
      <c r="S488" s="9">
        <v>0</v>
      </c>
      <c r="T488" s="9">
        <v>0</v>
      </c>
      <c r="U488" s="9">
        <v>0</v>
      </c>
      <c r="V488" s="9"/>
      <c r="W488" s="9">
        <v>0</v>
      </c>
      <c r="X488" s="9">
        <v>0</v>
      </c>
    </row>
    <row r="489" spans="1:24" ht="12.75" customHeight="1" x14ac:dyDescent="0.2">
      <c r="A489" s="2" t="s">
        <v>721</v>
      </c>
      <c r="B489" s="2" t="s">
        <v>250</v>
      </c>
      <c r="C489" s="9">
        <v>0</v>
      </c>
      <c r="D489" s="9">
        <v>0</v>
      </c>
      <c r="E489" s="9">
        <v>0</v>
      </c>
      <c r="F489" s="9">
        <v>0</v>
      </c>
      <c r="G489" s="9">
        <v>0</v>
      </c>
      <c r="H489" s="9">
        <v>0</v>
      </c>
      <c r="I489" s="9">
        <v>0</v>
      </c>
      <c r="J489" s="9">
        <v>0</v>
      </c>
      <c r="K489" s="9">
        <v>0</v>
      </c>
      <c r="L489" s="9">
        <v>0</v>
      </c>
      <c r="M489" s="9">
        <v>244477</v>
      </c>
      <c r="N489" s="9">
        <v>17500</v>
      </c>
      <c r="O489" s="9">
        <v>0</v>
      </c>
      <c r="P489" s="9">
        <v>0</v>
      </c>
      <c r="Q489" s="9">
        <v>0</v>
      </c>
      <c r="R489" s="9">
        <v>0</v>
      </c>
      <c r="S489" s="9">
        <v>0</v>
      </c>
      <c r="T489" s="9">
        <v>0</v>
      </c>
      <c r="U489" s="9">
        <v>0</v>
      </c>
      <c r="V489" s="9"/>
      <c r="W489" s="9">
        <v>1000</v>
      </c>
      <c r="X489" s="9">
        <v>0</v>
      </c>
    </row>
    <row r="490" spans="1:24" ht="12.75" customHeight="1" x14ac:dyDescent="0.2">
      <c r="A490" s="2" t="s">
        <v>683</v>
      </c>
      <c r="B490" s="2" t="s">
        <v>251</v>
      </c>
      <c r="C490" s="9">
        <v>0</v>
      </c>
      <c r="D490" s="9">
        <v>0</v>
      </c>
      <c r="E490" s="9">
        <v>0</v>
      </c>
      <c r="F490" s="9">
        <v>0</v>
      </c>
      <c r="G490" s="9">
        <v>0</v>
      </c>
      <c r="H490" s="9">
        <v>0</v>
      </c>
      <c r="I490" s="9">
        <v>0</v>
      </c>
      <c r="J490" s="9">
        <v>0</v>
      </c>
      <c r="K490" s="9">
        <v>0</v>
      </c>
      <c r="L490" s="9">
        <v>0</v>
      </c>
      <c r="M490" s="9">
        <v>46649</v>
      </c>
      <c r="N490" s="9">
        <v>36000</v>
      </c>
      <c r="O490" s="9">
        <v>0</v>
      </c>
      <c r="P490" s="9">
        <v>0</v>
      </c>
      <c r="Q490" s="9">
        <v>0</v>
      </c>
      <c r="R490" s="9">
        <v>0</v>
      </c>
      <c r="S490" s="9">
        <v>0</v>
      </c>
      <c r="T490" s="9">
        <v>0</v>
      </c>
      <c r="U490" s="9">
        <v>0</v>
      </c>
      <c r="V490" s="9"/>
      <c r="W490" s="9">
        <v>0</v>
      </c>
      <c r="X490" s="9">
        <v>0</v>
      </c>
    </row>
    <row r="491" spans="1:24" ht="12.75" customHeight="1" x14ac:dyDescent="0.2">
      <c r="A491" s="2" t="s">
        <v>745</v>
      </c>
      <c r="B491" s="2" t="s">
        <v>355</v>
      </c>
      <c r="C491" s="9">
        <v>0</v>
      </c>
      <c r="D491" s="9">
        <v>0</v>
      </c>
      <c r="E491" s="9">
        <v>0</v>
      </c>
      <c r="F491" s="9">
        <v>0</v>
      </c>
      <c r="G491" s="9">
        <v>0</v>
      </c>
      <c r="H491" s="9">
        <v>0</v>
      </c>
      <c r="I491" s="9">
        <v>0</v>
      </c>
      <c r="J491" s="9">
        <v>0</v>
      </c>
      <c r="K491" s="9">
        <v>593039</v>
      </c>
      <c r="L491" s="9">
        <v>0</v>
      </c>
      <c r="M491" s="9">
        <v>2040323</v>
      </c>
      <c r="N491" s="9">
        <v>0</v>
      </c>
      <c r="O491" s="9">
        <v>0</v>
      </c>
      <c r="P491" s="9">
        <v>0</v>
      </c>
      <c r="Q491" s="9">
        <v>0</v>
      </c>
      <c r="R491" s="9">
        <v>0</v>
      </c>
      <c r="S491" s="9">
        <v>0</v>
      </c>
      <c r="T491" s="9">
        <v>0</v>
      </c>
      <c r="U491" s="9">
        <v>384200</v>
      </c>
      <c r="V491" s="9"/>
      <c r="W491" s="9">
        <v>0</v>
      </c>
      <c r="X491" s="9">
        <v>0</v>
      </c>
    </row>
    <row r="492" spans="1:24" ht="12.75" customHeight="1" x14ac:dyDescent="0.2">
      <c r="A492" s="2" t="s">
        <v>545</v>
      </c>
      <c r="B492" s="2" t="s">
        <v>252</v>
      </c>
      <c r="C492" s="9">
        <v>0</v>
      </c>
      <c r="D492" s="9">
        <v>0</v>
      </c>
      <c r="E492" s="9">
        <v>0</v>
      </c>
      <c r="F492" s="9">
        <v>0</v>
      </c>
      <c r="G492" s="9">
        <v>0</v>
      </c>
      <c r="H492" s="9">
        <v>0</v>
      </c>
      <c r="I492" s="9">
        <v>0</v>
      </c>
      <c r="J492" s="9">
        <v>0</v>
      </c>
      <c r="K492" s="9">
        <v>0</v>
      </c>
      <c r="L492" s="9">
        <v>0</v>
      </c>
      <c r="M492" s="9">
        <v>0</v>
      </c>
      <c r="N492" s="9">
        <v>0</v>
      </c>
      <c r="O492" s="9">
        <v>0</v>
      </c>
      <c r="P492" s="9">
        <v>0</v>
      </c>
      <c r="Q492" s="9">
        <v>0</v>
      </c>
      <c r="R492" s="9">
        <v>0</v>
      </c>
      <c r="S492" s="9">
        <v>0</v>
      </c>
      <c r="T492" s="9">
        <v>0</v>
      </c>
      <c r="U492" s="9">
        <v>0</v>
      </c>
      <c r="V492" s="9"/>
      <c r="W492" s="9">
        <v>0</v>
      </c>
      <c r="X492" s="9">
        <v>0</v>
      </c>
    </row>
    <row r="493" spans="1:24" ht="12.75" customHeight="1" x14ac:dyDescent="0.2">
      <c r="A493" s="2" t="s">
        <v>816</v>
      </c>
      <c r="B493" s="2" t="s">
        <v>901</v>
      </c>
      <c r="C493" s="9">
        <v>0</v>
      </c>
      <c r="D493" s="9">
        <v>0</v>
      </c>
      <c r="E493" s="9">
        <v>0</v>
      </c>
      <c r="F493" s="9">
        <v>0</v>
      </c>
      <c r="G493" s="9">
        <v>0</v>
      </c>
      <c r="H493" s="9">
        <v>0</v>
      </c>
      <c r="I493" s="9">
        <v>0</v>
      </c>
      <c r="J493" s="9">
        <v>0</v>
      </c>
      <c r="K493" s="9">
        <v>0</v>
      </c>
      <c r="L493" s="9">
        <v>0</v>
      </c>
      <c r="M493" s="9">
        <v>110560</v>
      </c>
      <c r="N493" s="9">
        <v>89000</v>
      </c>
      <c r="O493" s="9">
        <v>0</v>
      </c>
      <c r="P493" s="9">
        <v>0</v>
      </c>
      <c r="Q493" s="9">
        <v>0</v>
      </c>
      <c r="R493" s="9">
        <v>0</v>
      </c>
      <c r="S493" s="9">
        <v>0</v>
      </c>
      <c r="T493" s="9">
        <v>0</v>
      </c>
      <c r="U493" s="9">
        <v>0</v>
      </c>
      <c r="V493" s="9"/>
      <c r="W493" s="9">
        <v>0</v>
      </c>
      <c r="X493" s="9">
        <v>1687</v>
      </c>
    </row>
    <row r="494" spans="1:24" ht="12.75" customHeight="1" x14ac:dyDescent="0.2">
      <c r="A494" s="2" t="s">
        <v>1137</v>
      </c>
      <c r="B494" s="2" t="s">
        <v>1138</v>
      </c>
      <c r="C494" s="9">
        <v>0</v>
      </c>
      <c r="D494" s="9">
        <v>0</v>
      </c>
      <c r="E494" s="9">
        <v>0</v>
      </c>
      <c r="F494" s="9">
        <v>0</v>
      </c>
      <c r="G494" s="9">
        <v>0</v>
      </c>
      <c r="H494" s="9">
        <v>0</v>
      </c>
      <c r="I494" s="9">
        <v>0</v>
      </c>
      <c r="J494" s="9">
        <v>0</v>
      </c>
      <c r="K494" s="9">
        <v>0</v>
      </c>
      <c r="L494" s="9">
        <v>0</v>
      </c>
      <c r="M494" s="9">
        <v>0</v>
      </c>
      <c r="N494" s="9">
        <v>0</v>
      </c>
      <c r="O494" s="9">
        <v>0</v>
      </c>
      <c r="P494" s="9">
        <v>0</v>
      </c>
      <c r="Q494" s="9">
        <v>0</v>
      </c>
      <c r="R494" s="9">
        <v>0</v>
      </c>
      <c r="S494" s="9">
        <v>0</v>
      </c>
      <c r="T494" s="9">
        <v>0</v>
      </c>
      <c r="U494" s="9">
        <v>0</v>
      </c>
      <c r="V494" s="9"/>
      <c r="W494" s="9">
        <v>0</v>
      </c>
      <c r="X494" s="9">
        <v>0</v>
      </c>
    </row>
    <row r="495" spans="1:24" ht="12.75" customHeight="1" x14ac:dyDescent="0.2">
      <c r="A495" s="2" t="s">
        <v>486</v>
      </c>
      <c r="B495" s="2" t="s">
        <v>253</v>
      </c>
      <c r="C495" s="9">
        <v>0</v>
      </c>
      <c r="D495" s="9">
        <v>0</v>
      </c>
      <c r="E495" s="9">
        <v>0</v>
      </c>
      <c r="F495" s="9">
        <v>0</v>
      </c>
      <c r="G495" s="9">
        <v>0</v>
      </c>
      <c r="H495" s="9">
        <v>0</v>
      </c>
      <c r="I495" s="9">
        <v>0</v>
      </c>
      <c r="J495" s="9">
        <v>0</v>
      </c>
      <c r="K495" s="9">
        <v>0</v>
      </c>
      <c r="L495" s="9">
        <v>0</v>
      </c>
      <c r="M495" s="9">
        <v>0</v>
      </c>
      <c r="N495" s="9">
        <v>0</v>
      </c>
      <c r="O495" s="9">
        <v>0</v>
      </c>
      <c r="P495" s="9">
        <v>0</v>
      </c>
      <c r="Q495" s="9">
        <v>0</v>
      </c>
      <c r="R495" s="9">
        <v>0</v>
      </c>
      <c r="S495" s="9">
        <v>0</v>
      </c>
      <c r="T495" s="9">
        <v>0</v>
      </c>
      <c r="U495" s="9">
        <v>0</v>
      </c>
      <c r="V495" s="9"/>
      <c r="W495" s="9">
        <v>0</v>
      </c>
      <c r="X495" s="9">
        <v>0</v>
      </c>
    </row>
    <row r="496" spans="1:24" ht="12.75" customHeight="1" x14ac:dyDescent="0.2">
      <c r="A496" s="2" t="s">
        <v>1061</v>
      </c>
      <c r="B496" s="2" t="s">
        <v>1062</v>
      </c>
      <c r="C496" s="9">
        <v>0</v>
      </c>
      <c r="D496" s="9">
        <v>0</v>
      </c>
      <c r="E496" s="9">
        <v>0</v>
      </c>
      <c r="F496" s="9">
        <v>0</v>
      </c>
      <c r="G496" s="9">
        <v>165</v>
      </c>
      <c r="H496" s="9">
        <v>0</v>
      </c>
      <c r="I496" s="9">
        <v>0</v>
      </c>
      <c r="J496" s="9">
        <v>0</v>
      </c>
      <c r="K496" s="9">
        <v>0</v>
      </c>
      <c r="L496" s="9">
        <v>0</v>
      </c>
      <c r="M496" s="9">
        <v>98681</v>
      </c>
      <c r="N496" s="9">
        <v>0</v>
      </c>
      <c r="O496" s="9">
        <v>0</v>
      </c>
      <c r="P496" s="9">
        <v>6000</v>
      </c>
      <c r="Q496" s="9">
        <v>0</v>
      </c>
      <c r="R496" s="9">
        <v>0</v>
      </c>
      <c r="S496" s="9">
        <v>0</v>
      </c>
      <c r="T496" s="9">
        <v>22</v>
      </c>
      <c r="U496" s="9">
        <v>0</v>
      </c>
      <c r="V496" s="9"/>
      <c r="W496" s="9">
        <v>0</v>
      </c>
      <c r="X496" s="9">
        <v>0</v>
      </c>
    </row>
    <row r="497" spans="1:24" ht="12.75" customHeight="1" x14ac:dyDescent="0.2">
      <c r="A497" s="2" t="s">
        <v>618</v>
      </c>
      <c r="B497" s="2" t="s">
        <v>254</v>
      </c>
      <c r="C497" s="9">
        <v>0</v>
      </c>
      <c r="D497" s="9">
        <v>0</v>
      </c>
      <c r="E497" s="9">
        <v>0</v>
      </c>
      <c r="F497" s="9">
        <v>0</v>
      </c>
      <c r="G497" s="9">
        <v>0</v>
      </c>
      <c r="H497" s="9">
        <v>0</v>
      </c>
      <c r="I497" s="9">
        <v>0</v>
      </c>
      <c r="J497" s="9">
        <v>0</v>
      </c>
      <c r="K497" s="9">
        <v>0</v>
      </c>
      <c r="L497" s="9">
        <v>0</v>
      </c>
      <c r="M497" s="9">
        <v>0</v>
      </c>
      <c r="N497" s="9">
        <v>0</v>
      </c>
      <c r="O497" s="9">
        <v>0</v>
      </c>
      <c r="P497" s="9">
        <v>0</v>
      </c>
      <c r="Q497" s="9">
        <v>0</v>
      </c>
      <c r="R497" s="9">
        <v>0</v>
      </c>
      <c r="S497" s="9">
        <v>0</v>
      </c>
      <c r="T497" s="9">
        <v>0</v>
      </c>
      <c r="U497" s="9">
        <v>0</v>
      </c>
      <c r="V497" s="9"/>
      <c r="W497" s="9">
        <v>0</v>
      </c>
      <c r="X497" s="9">
        <v>0</v>
      </c>
    </row>
    <row r="498" spans="1:24" ht="12.75" customHeight="1" x14ac:dyDescent="0.2">
      <c r="A498" s="2" t="s">
        <v>1095</v>
      </c>
      <c r="B498" s="2" t="s">
        <v>1096</v>
      </c>
      <c r="C498" s="9">
        <v>0</v>
      </c>
      <c r="D498" s="9">
        <v>0</v>
      </c>
      <c r="E498" s="9">
        <v>0</v>
      </c>
      <c r="F498" s="9">
        <v>0</v>
      </c>
      <c r="G498" s="9">
        <v>0</v>
      </c>
      <c r="H498" s="9">
        <v>0</v>
      </c>
      <c r="I498" s="9">
        <v>0</v>
      </c>
      <c r="J498" s="9">
        <v>0</v>
      </c>
      <c r="K498" s="9">
        <v>0</v>
      </c>
      <c r="L498" s="9">
        <v>0</v>
      </c>
      <c r="M498" s="9">
        <v>0</v>
      </c>
      <c r="N498" s="9">
        <v>0</v>
      </c>
      <c r="O498" s="9">
        <v>0</v>
      </c>
      <c r="P498" s="9">
        <v>0</v>
      </c>
      <c r="Q498" s="9">
        <v>0</v>
      </c>
      <c r="R498" s="9">
        <v>0</v>
      </c>
      <c r="S498" s="9">
        <v>0</v>
      </c>
      <c r="T498" s="9">
        <v>0</v>
      </c>
      <c r="U498" s="9">
        <v>0</v>
      </c>
      <c r="V498" s="9"/>
      <c r="W498" s="9">
        <v>22875</v>
      </c>
      <c r="X498" s="9">
        <v>0</v>
      </c>
    </row>
    <row r="499" spans="1:24" ht="12.75" customHeight="1" x14ac:dyDescent="0.2">
      <c r="A499" s="2" t="s">
        <v>710</v>
      </c>
      <c r="B499" s="2" t="s">
        <v>255</v>
      </c>
      <c r="C499" s="9">
        <v>4400</v>
      </c>
      <c r="D499" s="9">
        <v>6700</v>
      </c>
      <c r="E499" s="9">
        <v>0</v>
      </c>
      <c r="F499" s="9">
        <v>0</v>
      </c>
      <c r="G499" s="9">
        <v>0</v>
      </c>
      <c r="H499" s="9">
        <v>0</v>
      </c>
      <c r="I499" s="9">
        <v>0</v>
      </c>
      <c r="J499" s="9">
        <v>0</v>
      </c>
      <c r="K499" s="9">
        <v>0</v>
      </c>
      <c r="L499" s="9">
        <v>0</v>
      </c>
      <c r="M499" s="9">
        <v>160387</v>
      </c>
      <c r="N499" s="9">
        <v>55000</v>
      </c>
      <c r="O499" s="9">
        <v>0</v>
      </c>
      <c r="P499" s="9">
        <v>0</v>
      </c>
      <c r="Q499" s="9">
        <v>0</v>
      </c>
      <c r="R499" s="9">
        <v>0</v>
      </c>
      <c r="S499" s="9">
        <v>0</v>
      </c>
      <c r="T499" s="9">
        <v>259</v>
      </c>
      <c r="U499" s="9">
        <v>5000</v>
      </c>
      <c r="V499" s="9"/>
      <c r="W499" s="9">
        <v>0</v>
      </c>
      <c r="X499" s="9">
        <v>0</v>
      </c>
    </row>
    <row r="500" spans="1:24" ht="12.75" customHeight="1" x14ac:dyDescent="0.2">
      <c r="A500" s="2" t="s">
        <v>704</v>
      </c>
      <c r="B500" s="2" t="s">
        <v>256</v>
      </c>
      <c r="C500" s="9">
        <v>0</v>
      </c>
      <c r="D500" s="9">
        <v>0</v>
      </c>
      <c r="E500" s="9">
        <v>0</v>
      </c>
      <c r="F500" s="9">
        <v>0</v>
      </c>
      <c r="G500" s="9">
        <v>0</v>
      </c>
      <c r="H500" s="9">
        <v>0</v>
      </c>
      <c r="I500" s="9">
        <v>181</v>
      </c>
      <c r="J500" s="9">
        <v>0</v>
      </c>
      <c r="K500" s="9">
        <v>0</v>
      </c>
      <c r="L500" s="9">
        <v>0</v>
      </c>
      <c r="M500" s="9">
        <v>115282</v>
      </c>
      <c r="N500" s="9">
        <v>122000</v>
      </c>
      <c r="O500" s="9">
        <v>0</v>
      </c>
      <c r="P500" s="9">
        <v>0</v>
      </c>
      <c r="Q500" s="9">
        <v>0</v>
      </c>
      <c r="R500" s="9">
        <v>0</v>
      </c>
      <c r="S500" s="9">
        <v>0</v>
      </c>
      <c r="T500" s="9">
        <v>152</v>
      </c>
      <c r="U500" s="9">
        <v>0</v>
      </c>
      <c r="V500" s="9"/>
      <c r="W500" s="9">
        <v>0</v>
      </c>
      <c r="X500" s="9">
        <v>0</v>
      </c>
    </row>
    <row r="501" spans="1:24" ht="12.75" customHeight="1" x14ac:dyDescent="0.2">
      <c r="A501" s="2" t="s">
        <v>743</v>
      </c>
      <c r="B501" s="2" t="s">
        <v>257</v>
      </c>
      <c r="C501" s="9">
        <v>0</v>
      </c>
      <c r="D501" s="9">
        <v>5600</v>
      </c>
      <c r="E501" s="9">
        <v>0</v>
      </c>
      <c r="F501" s="9">
        <v>0</v>
      </c>
      <c r="G501" s="9">
        <v>0</v>
      </c>
      <c r="H501" s="9">
        <v>0</v>
      </c>
      <c r="I501" s="9">
        <v>0</v>
      </c>
      <c r="J501" s="9">
        <v>0</v>
      </c>
      <c r="K501" s="9">
        <v>0</v>
      </c>
      <c r="L501" s="9">
        <v>0</v>
      </c>
      <c r="M501" s="9">
        <v>242425</v>
      </c>
      <c r="N501" s="9">
        <v>30362</v>
      </c>
      <c r="O501" s="9">
        <v>0</v>
      </c>
      <c r="P501" s="9">
        <v>0</v>
      </c>
      <c r="Q501" s="9">
        <v>0</v>
      </c>
      <c r="R501" s="9">
        <v>0</v>
      </c>
      <c r="S501" s="9">
        <v>0</v>
      </c>
      <c r="T501" s="9">
        <v>3</v>
      </c>
      <c r="U501" s="9">
        <v>21000</v>
      </c>
      <c r="V501" s="9"/>
      <c r="W501" s="9">
        <v>5000</v>
      </c>
      <c r="X501" s="9">
        <v>1750</v>
      </c>
    </row>
    <row r="502" spans="1:24" ht="12.75" customHeight="1" x14ac:dyDescent="0.2">
      <c r="A502" s="2" t="s">
        <v>722</v>
      </c>
      <c r="B502" s="2" t="s">
        <v>258</v>
      </c>
      <c r="C502" s="9">
        <v>0</v>
      </c>
      <c r="D502" s="9">
        <v>0</v>
      </c>
      <c r="E502" s="9">
        <v>705</v>
      </c>
      <c r="F502" s="9">
        <v>0</v>
      </c>
      <c r="G502" s="9">
        <v>0</v>
      </c>
      <c r="H502" s="9">
        <v>0</v>
      </c>
      <c r="I502" s="9">
        <v>373</v>
      </c>
      <c r="J502" s="9">
        <v>0</v>
      </c>
      <c r="K502" s="9">
        <v>0</v>
      </c>
      <c r="L502" s="9">
        <v>0</v>
      </c>
      <c r="M502" s="9">
        <v>6347</v>
      </c>
      <c r="N502" s="9">
        <v>0</v>
      </c>
      <c r="O502" s="9">
        <v>0</v>
      </c>
      <c r="P502" s="9">
        <v>0</v>
      </c>
      <c r="Q502" s="9">
        <v>0</v>
      </c>
      <c r="R502" s="9">
        <v>0</v>
      </c>
      <c r="S502" s="9">
        <v>0</v>
      </c>
      <c r="T502" s="9">
        <v>11</v>
      </c>
      <c r="U502" s="9">
        <v>0</v>
      </c>
      <c r="V502" s="9"/>
      <c r="W502" s="9">
        <v>0</v>
      </c>
      <c r="X502" s="9">
        <v>0</v>
      </c>
    </row>
    <row r="503" spans="1:24" ht="12.75" customHeight="1" x14ac:dyDescent="0.2">
      <c r="A503" s="2" t="s">
        <v>1139</v>
      </c>
      <c r="B503" s="2" t="s">
        <v>1140</v>
      </c>
      <c r="C503" s="9">
        <v>0</v>
      </c>
      <c r="D503" s="9">
        <v>0</v>
      </c>
      <c r="E503" s="9">
        <v>0</v>
      </c>
      <c r="F503" s="9">
        <v>0</v>
      </c>
      <c r="G503" s="9">
        <v>0</v>
      </c>
      <c r="H503" s="9">
        <v>0</v>
      </c>
      <c r="I503" s="9">
        <v>0</v>
      </c>
      <c r="J503" s="9">
        <v>0</v>
      </c>
      <c r="K503" s="9">
        <v>0</v>
      </c>
      <c r="L503" s="9">
        <v>0</v>
      </c>
      <c r="M503" s="9">
        <v>0</v>
      </c>
      <c r="N503" s="9">
        <v>0</v>
      </c>
      <c r="O503" s="9">
        <v>0</v>
      </c>
      <c r="P503" s="9">
        <v>0</v>
      </c>
      <c r="Q503" s="9">
        <v>0</v>
      </c>
      <c r="R503" s="9">
        <v>0</v>
      </c>
      <c r="S503" s="9">
        <v>0</v>
      </c>
      <c r="T503" s="9">
        <v>0</v>
      </c>
      <c r="U503" s="9">
        <v>0</v>
      </c>
      <c r="V503" s="9"/>
      <c r="W503" s="9">
        <v>21690</v>
      </c>
      <c r="X503" s="9">
        <v>0</v>
      </c>
    </row>
    <row r="504" spans="1:24" ht="12.75" customHeight="1" x14ac:dyDescent="0.2">
      <c r="A504" s="2" t="s">
        <v>418</v>
      </c>
      <c r="B504" s="2" t="s">
        <v>259</v>
      </c>
      <c r="C504" s="9">
        <v>0</v>
      </c>
      <c r="D504" s="9">
        <v>0</v>
      </c>
      <c r="E504" s="9">
        <v>0</v>
      </c>
      <c r="F504" s="9">
        <v>0</v>
      </c>
      <c r="G504" s="9">
        <v>0</v>
      </c>
      <c r="H504" s="9">
        <v>0</v>
      </c>
      <c r="I504" s="9">
        <v>0</v>
      </c>
      <c r="J504" s="9">
        <v>0</v>
      </c>
      <c r="K504" s="9">
        <v>0</v>
      </c>
      <c r="L504" s="9">
        <v>0</v>
      </c>
      <c r="M504" s="9">
        <v>20000</v>
      </c>
      <c r="N504" s="9">
        <v>108512</v>
      </c>
      <c r="O504" s="9">
        <v>0</v>
      </c>
      <c r="P504" s="9">
        <v>0</v>
      </c>
      <c r="Q504" s="9">
        <v>0</v>
      </c>
      <c r="R504" s="9">
        <v>0</v>
      </c>
      <c r="S504" s="9">
        <v>0</v>
      </c>
      <c r="T504" s="9">
        <v>0</v>
      </c>
      <c r="U504" s="9">
        <v>0</v>
      </c>
      <c r="V504" s="9"/>
      <c r="W504" s="9">
        <v>22600</v>
      </c>
      <c r="X504" s="9">
        <v>0</v>
      </c>
    </row>
    <row r="505" spans="1:24" ht="12.75" customHeight="1" x14ac:dyDescent="0.2">
      <c r="A505" s="2" t="s">
        <v>663</v>
      </c>
      <c r="B505" s="2" t="s">
        <v>260</v>
      </c>
      <c r="C505" s="9">
        <v>0</v>
      </c>
      <c r="D505" s="9">
        <v>0</v>
      </c>
      <c r="E505" s="9">
        <v>0</v>
      </c>
      <c r="F505" s="9">
        <v>0</v>
      </c>
      <c r="G505" s="9">
        <v>0</v>
      </c>
      <c r="H505" s="9">
        <v>0</v>
      </c>
      <c r="I505" s="9">
        <v>0</v>
      </c>
      <c r="J505" s="9">
        <v>0</v>
      </c>
      <c r="K505" s="9">
        <v>0</v>
      </c>
      <c r="L505" s="9">
        <v>0</v>
      </c>
      <c r="M505" s="9">
        <v>0</v>
      </c>
      <c r="N505" s="9">
        <v>0</v>
      </c>
      <c r="O505" s="9">
        <v>0</v>
      </c>
      <c r="P505" s="9">
        <v>0</v>
      </c>
      <c r="Q505" s="9">
        <v>0</v>
      </c>
      <c r="R505" s="9">
        <v>0</v>
      </c>
      <c r="S505" s="9">
        <v>0</v>
      </c>
      <c r="T505" s="9">
        <v>0</v>
      </c>
      <c r="U505" s="9">
        <v>0</v>
      </c>
      <c r="V505" s="9"/>
      <c r="W505" s="9">
        <v>0</v>
      </c>
      <c r="X505" s="9">
        <v>0</v>
      </c>
    </row>
    <row r="506" spans="1:24" ht="12.75" customHeight="1" x14ac:dyDescent="0.2">
      <c r="A506" s="2" t="s">
        <v>658</v>
      </c>
      <c r="B506" s="2" t="s">
        <v>356</v>
      </c>
      <c r="C506" s="9">
        <v>0</v>
      </c>
      <c r="D506" s="9">
        <v>0</v>
      </c>
      <c r="E506" s="9">
        <v>0</v>
      </c>
      <c r="F506" s="9">
        <v>0</v>
      </c>
      <c r="G506" s="9">
        <v>0</v>
      </c>
      <c r="H506" s="9">
        <v>0</v>
      </c>
      <c r="I506" s="9">
        <v>0</v>
      </c>
      <c r="J506" s="9">
        <v>0</v>
      </c>
      <c r="K506" s="9">
        <v>0</v>
      </c>
      <c r="L506" s="9">
        <v>0</v>
      </c>
      <c r="M506" s="9">
        <v>305494</v>
      </c>
      <c r="N506" s="9">
        <v>0</v>
      </c>
      <c r="O506" s="9">
        <v>0</v>
      </c>
      <c r="P506" s="9">
        <v>0</v>
      </c>
      <c r="Q506" s="9">
        <v>0</v>
      </c>
      <c r="R506" s="9">
        <v>0</v>
      </c>
      <c r="S506" s="9">
        <v>0</v>
      </c>
      <c r="T506" s="9">
        <v>0</v>
      </c>
      <c r="U506" s="9">
        <v>0</v>
      </c>
      <c r="V506" s="9"/>
      <c r="W506" s="9">
        <v>43400</v>
      </c>
      <c r="X506" s="9">
        <v>0</v>
      </c>
    </row>
    <row r="507" spans="1:24" ht="12.75" customHeight="1" x14ac:dyDescent="0.2">
      <c r="A507" s="2" t="s">
        <v>770</v>
      </c>
      <c r="B507" s="2" t="s">
        <v>869</v>
      </c>
      <c r="C507" s="9">
        <v>0</v>
      </c>
      <c r="D507" s="9">
        <v>0</v>
      </c>
      <c r="E507" s="9">
        <v>0</v>
      </c>
      <c r="F507" s="9">
        <v>0</v>
      </c>
      <c r="G507" s="9">
        <v>0</v>
      </c>
      <c r="H507" s="9">
        <v>0</v>
      </c>
      <c r="I507" s="9">
        <v>0</v>
      </c>
      <c r="J507" s="9">
        <v>0</v>
      </c>
      <c r="K507" s="9">
        <v>0</v>
      </c>
      <c r="L507" s="9">
        <v>0</v>
      </c>
      <c r="M507" s="9">
        <v>16115</v>
      </c>
      <c r="N507" s="9">
        <v>0</v>
      </c>
      <c r="O507" s="9">
        <v>0</v>
      </c>
      <c r="P507" s="9">
        <v>0</v>
      </c>
      <c r="Q507" s="9">
        <v>0</v>
      </c>
      <c r="R507" s="9">
        <v>0</v>
      </c>
      <c r="S507" s="9">
        <v>0</v>
      </c>
      <c r="T507" s="9">
        <v>0</v>
      </c>
      <c r="U507" s="9">
        <v>0</v>
      </c>
      <c r="V507" s="9"/>
      <c r="W507" s="9">
        <v>0</v>
      </c>
      <c r="X507" s="9">
        <v>0</v>
      </c>
    </row>
    <row r="508" spans="1:24" ht="12.75" customHeight="1" x14ac:dyDescent="0.2">
      <c r="A508" s="2" t="s">
        <v>525</v>
      </c>
      <c r="B508" s="2" t="s">
        <v>261</v>
      </c>
      <c r="C508" s="9">
        <v>0</v>
      </c>
      <c r="D508" s="9">
        <v>0</v>
      </c>
      <c r="E508" s="9">
        <v>0</v>
      </c>
      <c r="F508" s="9">
        <v>0</v>
      </c>
      <c r="G508" s="9">
        <v>0</v>
      </c>
      <c r="H508" s="9">
        <v>0</v>
      </c>
      <c r="I508" s="9">
        <v>0</v>
      </c>
      <c r="J508" s="9">
        <v>0</v>
      </c>
      <c r="K508" s="9">
        <v>0</v>
      </c>
      <c r="L508" s="9">
        <v>0</v>
      </c>
      <c r="M508" s="9">
        <v>0</v>
      </c>
      <c r="N508" s="9">
        <v>0</v>
      </c>
      <c r="O508" s="9">
        <v>0</v>
      </c>
      <c r="P508" s="9">
        <v>0</v>
      </c>
      <c r="Q508" s="9">
        <v>0</v>
      </c>
      <c r="R508" s="9">
        <v>0</v>
      </c>
      <c r="S508" s="9">
        <v>0</v>
      </c>
      <c r="T508" s="9">
        <v>0</v>
      </c>
      <c r="U508" s="9">
        <v>0</v>
      </c>
      <c r="V508" s="9"/>
      <c r="W508" s="9">
        <v>31711</v>
      </c>
      <c r="X508" s="9">
        <v>0</v>
      </c>
    </row>
    <row r="509" spans="1:24" ht="12.75" customHeight="1" x14ac:dyDescent="0.2">
      <c r="A509" s="2" t="s">
        <v>645</v>
      </c>
      <c r="B509" s="2" t="s">
        <v>262</v>
      </c>
      <c r="C509" s="9">
        <v>0</v>
      </c>
      <c r="D509" s="9">
        <v>0</v>
      </c>
      <c r="E509" s="9">
        <v>0</v>
      </c>
      <c r="F509" s="9">
        <v>0</v>
      </c>
      <c r="G509" s="9">
        <v>0</v>
      </c>
      <c r="H509" s="9">
        <v>0</v>
      </c>
      <c r="I509" s="9">
        <v>0</v>
      </c>
      <c r="J509" s="9">
        <v>0</v>
      </c>
      <c r="K509" s="9">
        <v>0</v>
      </c>
      <c r="L509" s="9">
        <v>0</v>
      </c>
      <c r="M509" s="9">
        <v>37512</v>
      </c>
      <c r="N509" s="9">
        <v>0</v>
      </c>
      <c r="O509" s="9">
        <v>0</v>
      </c>
      <c r="P509" s="9">
        <v>0</v>
      </c>
      <c r="Q509" s="9">
        <v>0</v>
      </c>
      <c r="R509" s="9">
        <v>0</v>
      </c>
      <c r="S509" s="9">
        <v>0</v>
      </c>
      <c r="T509" s="9">
        <v>0</v>
      </c>
      <c r="U509" s="9">
        <v>0</v>
      </c>
      <c r="V509" s="9"/>
      <c r="W509" s="9">
        <v>14700</v>
      </c>
      <c r="X509" s="9">
        <v>22</v>
      </c>
    </row>
    <row r="510" spans="1:24" ht="12.75" customHeight="1" x14ac:dyDescent="0.2">
      <c r="A510" s="2" t="s">
        <v>656</v>
      </c>
      <c r="B510" s="2" t="s">
        <v>263</v>
      </c>
      <c r="C510" s="9">
        <v>0</v>
      </c>
      <c r="D510" s="9">
        <v>0</v>
      </c>
      <c r="E510" s="9">
        <v>0</v>
      </c>
      <c r="F510" s="9">
        <v>0</v>
      </c>
      <c r="G510" s="9">
        <v>0</v>
      </c>
      <c r="H510" s="9">
        <v>0</v>
      </c>
      <c r="I510" s="9">
        <v>0</v>
      </c>
      <c r="J510" s="9">
        <v>0</v>
      </c>
      <c r="K510" s="9">
        <v>0</v>
      </c>
      <c r="L510" s="9">
        <v>0</v>
      </c>
      <c r="M510" s="9">
        <v>0</v>
      </c>
      <c r="N510" s="9">
        <v>0</v>
      </c>
      <c r="O510" s="9">
        <v>0</v>
      </c>
      <c r="P510" s="9">
        <v>0</v>
      </c>
      <c r="Q510" s="9">
        <v>0</v>
      </c>
      <c r="R510" s="9">
        <v>0</v>
      </c>
      <c r="S510" s="9">
        <v>0</v>
      </c>
      <c r="T510" s="9">
        <v>0</v>
      </c>
      <c r="U510" s="9">
        <v>0</v>
      </c>
      <c r="V510" s="9"/>
      <c r="W510" s="9">
        <v>28000</v>
      </c>
      <c r="X510" s="9">
        <v>112</v>
      </c>
    </row>
    <row r="511" spans="1:24" ht="12.75" customHeight="1" x14ac:dyDescent="0.2">
      <c r="A511" s="2" t="s">
        <v>471</v>
      </c>
      <c r="B511" s="2" t="s">
        <v>264</v>
      </c>
      <c r="C511" s="9">
        <v>0</v>
      </c>
      <c r="D511" s="9">
        <v>0</v>
      </c>
      <c r="E511" s="9">
        <v>0</v>
      </c>
      <c r="F511" s="9">
        <v>0</v>
      </c>
      <c r="G511" s="9">
        <v>0</v>
      </c>
      <c r="H511" s="9">
        <v>0</v>
      </c>
      <c r="I511" s="9">
        <v>0</v>
      </c>
      <c r="J511" s="9">
        <v>0</v>
      </c>
      <c r="K511" s="9">
        <v>0</v>
      </c>
      <c r="L511" s="9">
        <v>0</v>
      </c>
      <c r="M511" s="9">
        <v>8541</v>
      </c>
      <c r="N511" s="9">
        <v>0</v>
      </c>
      <c r="O511" s="9">
        <v>0</v>
      </c>
      <c r="P511" s="9">
        <v>0</v>
      </c>
      <c r="Q511" s="9">
        <v>0</v>
      </c>
      <c r="R511" s="9">
        <v>0</v>
      </c>
      <c r="S511" s="9">
        <v>0</v>
      </c>
      <c r="T511" s="9">
        <v>0</v>
      </c>
      <c r="U511" s="9">
        <v>0</v>
      </c>
      <c r="V511" s="9"/>
      <c r="W511" s="9">
        <v>3041</v>
      </c>
      <c r="X511" s="9">
        <v>0</v>
      </c>
    </row>
    <row r="512" spans="1:24" ht="12.75" customHeight="1" x14ac:dyDescent="0.2">
      <c r="A512" s="2" t="s">
        <v>1125</v>
      </c>
      <c r="B512" s="2" t="s">
        <v>1126</v>
      </c>
      <c r="C512" s="9">
        <v>0</v>
      </c>
      <c r="D512" s="9">
        <v>0</v>
      </c>
      <c r="E512" s="9">
        <v>0</v>
      </c>
      <c r="F512" s="9">
        <v>0</v>
      </c>
      <c r="G512" s="9">
        <v>0</v>
      </c>
      <c r="H512" s="9">
        <v>0</v>
      </c>
      <c r="I512" s="9">
        <v>0</v>
      </c>
      <c r="J512" s="9">
        <v>0</v>
      </c>
      <c r="K512" s="9">
        <v>0</v>
      </c>
      <c r="L512" s="9">
        <v>0</v>
      </c>
      <c r="M512" s="9">
        <v>38391</v>
      </c>
      <c r="N512" s="9">
        <v>13500</v>
      </c>
      <c r="O512" s="9">
        <v>0</v>
      </c>
      <c r="P512" s="9">
        <v>0</v>
      </c>
      <c r="Q512" s="9">
        <v>0</v>
      </c>
      <c r="R512" s="9">
        <v>0</v>
      </c>
      <c r="S512" s="9">
        <v>0</v>
      </c>
      <c r="T512" s="9">
        <v>1</v>
      </c>
      <c r="U512" s="9">
        <v>0</v>
      </c>
      <c r="V512" s="9"/>
      <c r="W512" s="9">
        <v>46725</v>
      </c>
      <c r="X512" s="9">
        <v>0</v>
      </c>
    </row>
    <row r="513" spans="1:24" ht="12.75" customHeight="1" x14ac:dyDescent="0.2">
      <c r="A513" s="2" t="s">
        <v>603</v>
      </c>
      <c r="B513" s="2" t="s">
        <v>265</v>
      </c>
      <c r="C513" s="9">
        <v>0</v>
      </c>
      <c r="D513" s="9">
        <v>0</v>
      </c>
      <c r="E513" s="9">
        <v>0</v>
      </c>
      <c r="F513" s="9">
        <v>0</v>
      </c>
      <c r="G513" s="9">
        <v>0</v>
      </c>
      <c r="H513" s="9">
        <v>0</v>
      </c>
      <c r="I513" s="9">
        <v>0</v>
      </c>
      <c r="J513" s="9">
        <v>0</v>
      </c>
      <c r="K513" s="9">
        <v>0</v>
      </c>
      <c r="L513" s="9">
        <v>0</v>
      </c>
      <c r="M513" s="9">
        <v>0</v>
      </c>
      <c r="N513" s="9">
        <v>0</v>
      </c>
      <c r="O513" s="9">
        <v>0</v>
      </c>
      <c r="P513" s="9">
        <v>0</v>
      </c>
      <c r="Q513" s="9">
        <v>0</v>
      </c>
      <c r="R513" s="9">
        <v>0</v>
      </c>
      <c r="S513" s="9">
        <v>0</v>
      </c>
      <c r="T513" s="9">
        <v>0</v>
      </c>
      <c r="U513" s="9">
        <v>0</v>
      </c>
      <c r="V513" s="9"/>
      <c r="W513" s="9">
        <v>0</v>
      </c>
      <c r="X513" s="9">
        <v>0</v>
      </c>
    </row>
    <row r="514" spans="1:24" ht="12.75" customHeight="1" x14ac:dyDescent="0.2">
      <c r="A514" s="2" t="s">
        <v>526</v>
      </c>
      <c r="B514" s="2" t="s">
        <v>266</v>
      </c>
      <c r="C514" s="9">
        <v>0</v>
      </c>
      <c r="D514" s="9">
        <v>0</v>
      </c>
      <c r="E514" s="9">
        <v>0</v>
      </c>
      <c r="F514" s="9">
        <v>0</v>
      </c>
      <c r="G514" s="9">
        <v>0</v>
      </c>
      <c r="H514" s="9">
        <v>0</v>
      </c>
      <c r="I514" s="9">
        <v>0</v>
      </c>
      <c r="J514" s="9">
        <v>0</v>
      </c>
      <c r="K514" s="9">
        <v>0</v>
      </c>
      <c r="L514" s="9">
        <v>0</v>
      </c>
      <c r="M514" s="9">
        <v>0</v>
      </c>
      <c r="N514" s="9">
        <v>0</v>
      </c>
      <c r="O514" s="9">
        <v>0</v>
      </c>
      <c r="P514" s="9">
        <v>0</v>
      </c>
      <c r="Q514" s="9">
        <v>0</v>
      </c>
      <c r="R514" s="9">
        <v>0</v>
      </c>
      <c r="S514" s="9">
        <v>0</v>
      </c>
      <c r="T514" s="9">
        <v>0</v>
      </c>
      <c r="U514" s="9">
        <v>0</v>
      </c>
      <c r="V514" s="9"/>
      <c r="W514" s="9">
        <v>0</v>
      </c>
      <c r="X514" s="9">
        <v>0</v>
      </c>
    </row>
    <row r="515" spans="1:24" ht="12.75" customHeight="1" x14ac:dyDescent="0.2">
      <c r="A515" s="2" t="s">
        <v>399</v>
      </c>
      <c r="B515" s="2" t="s">
        <v>267</v>
      </c>
      <c r="C515" s="9">
        <v>0</v>
      </c>
      <c r="D515" s="9">
        <v>3000</v>
      </c>
      <c r="E515" s="9">
        <v>0</v>
      </c>
      <c r="F515" s="9">
        <v>0</v>
      </c>
      <c r="G515" s="9">
        <v>0</v>
      </c>
      <c r="H515" s="9">
        <v>0</v>
      </c>
      <c r="I515" s="9">
        <v>0</v>
      </c>
      <c r="J515" s="9">
        <v>0</v>
      </c>
      <c r="K515" s="9">
        <v>0</v>
      </c>
      <c r="L515" s="9">
        <v>0</v>
      </c>
      <c r="M515" s="9">
        <v>22881</v>
      </c>
      <c r="N515" s="9">
        <v>0</v>
      </c>
      <c r="O515" s="9">
        <v>0</v>
      </c>
      <c r="P515" s="9">
        <v>0</v>
      </c>
      <c r="Q515" s="9">
        <v>0</v>
      </c>
      <c r="R515" s="9">
        <v>0</v>
      </c>
      <c r="S515" s="9">
        <v>0</v>
      </c>
      <c r="T515" s="9">
        <v>0</v>
      </c>
      <c r="U515" s="9">
        <v>0</v>
      </c>
      <c r="V515" s="9"/>
      <c r="W515" s="9">
        <v>0</v>
      </c>
      <c r="X515" s="9">
        <v>0</v>
      </c>
    </row>
    <row r="516" spans="1:24" ht="12.75" customHeight="1" x14ac:dyDescent="0.2">
      <c r="A516" s="2" t="s">
        <v>453</v>
      </c>
      <c r="B516" s="2" t="s">
        <v>268</v>
      </c>
      <c r="C516" s="9">
        <v>0</v>
      </c>
      <c r="D516" s="9">
        <v>0</v>
      </c>
      <c r="E516" s="9">
        <v>0</v>
      </c>
      <c r="F516" s="9">
        <v>0</v>
      </c>
      <c r="G516" s="9">
        <v>0</v>
      </c>
      <c r="H516" s="9">
        <v>0</v>
      </c>
      <c r="I516" s="9">
        <v>0</v>
      </c>
      <c r="J516" s="9">
        <v>0</v>
      </c>
      <c r="K516" s="9">
        <v>0</v>
      </c>
      <c r="L516" s="9">
        <v>0</v>
      </c>
      <c r="M516" s="9">
        <v>2100</v>
      </c>
      <c r="N516" s="9">
        <v>0</v>
      </c>
      <c r="O516" s="9">
        <v>0</v>
      </c>
      <c r="P516" s="9">
        <v>0</v>
      </c>
      <c r="Q516" s="9">
        <v>0</v>
      </c>
      <c r="R516" s="9">
        <v>0</v>
      </c>
      <c r="S516" s="9">
        <v>0</v>
      </c>
      <c r="T516" s="9">
        <v>0</v>
      </c>
      <c r="U516" s="9">
        <v>0</v>
      </c>
      <c r="V516" s="9"/>
      <c r="W516" s="9">
        <v>0</v>
      </c>
      <c r="X516" s="9">
        <v>0</v>
      </c>
    </row>
    <row r="517" spans="1:24" ht="12.75" customHeight="1" x14ac:dyDescent="0.2">
      <c r="A517" s="2" t="s">
        <v>461</v>
      </c>
      <c r="B517" s="2" t="s">
        <v>269</v>
      </c>
      <c r="C517" s="9">
        <v>0</v>
      </c>
      <c r="D517" s="9">
        <v>0</v>
      </c>
      <c r="E517" s="9">
        <v>0</v>
      </c>
      <c r="F517" s="9">
        <v>0</v>
      </c>
      <c r="G517" s="9">
        <v>0</v>
      </c>
      <c r="H517" s="9">
        <v>0</v>
      </c>
      <c r="I517" s="9">
        <v>0</v>
      </c>
      <c r="J517" s="9">
        <v>0</v>
      </c>
      <c r="K517" s="9">
        <v>0</v>
      </c>
      <c r="L517" s="9">
        <v>0</v>
      </c>
      <c r="M517" s="9">
        <v>2000</v>
      </c>
      <c r="N517" s="9">
        <v>0</v>
      </c>
      <c r="O517" s="9">
        <v>0</v>
      </c>
      <c r="P517" s="9">
        <v>0</v>
      </c>
      <c r="Q517" s="9">
        <v>0</v>
      </c>
      <c r="R517" s="9">
        <v>0</v>
      </c>
      <c r="S517" s="9">
        <v>0</v>
      </c>
      <c r="T517" s="9">
        <v>0</v>
      </c>
      <c r="U517" s="9">
        <v>0</v>
      </c>
      <c r="V517" s="9"/>
      <c r="W517" s="9">
        <v>7700</v>
      </c>
      <c r="X517" s="9">
        <v>0</v>
      </c>
    </row>
    <row r="518" spans="1:24" ht="12.75" customHeight="1" x14ac:dyDescent="0.2">
      <c r="A518" s="2" t="s">
        <v>1063</v>
      </c>
      <c r="B518" s="2" t="s">
        <v>1064</v>
      </c>
      <c r="C518" s="9">
        <v>460</v>
      </c>
      <c r="D518" s="9">
        <v>0</v>
      </c>
      <c r="E518" s="9">
        <v>0</v>
      </c>
      <c r="F518" s="9">
        <v>0</v>
      </c>
      <c r="G518" s="9">
        <v>0</v>
      </c>
      <c r="H518" s="9">
        <v>0</v>
      </c>
      <c r="I518" s="9">
        <v>0</v>
      </c>
      <c r="J518" s="9">
        <v>0</v>
      </c>
      <c r="K518" s="9">
        <v>0</v>
      </c>
      <c r="L518" s="9">
        <v>0</v>
      </c>
      <c r="M518" s="9">
        <v>137355</v>
      </c>
      <c r="N518" s="9">
        <v>77600</v>
      </c>
      <c r="O518" s="9">
        <v>0</v>
      </c>
      <c r="P518" s="9">
        <v>0</v>
      </c>
      <c r="Q518" s="9">
        <v>0</v>
      </c>
      <c r="R518" s="9">
        <v>0</v>
      </c>
      <c r="S518" s="9">
        <v>0</v>
      </c>
      <c r="T518" s="9">
        <v>0</v>
      </c>
      <c r="U518" s="9">
        <v>24</v>
      </c>
      <c r="V518" s="9"/>
      <c r="W518" s="9">
        <v>0</v>
      </c>
      <c r="X518" s="9">
        <v>0</v>
      </c>
    </row>
    <row r="519" spans="1:24" x14ac:dyDescent="0.2">
      <c r="A519" s="2" t="s">
        <v>559</v>
      </c>
      <c r="B519" s="2" t="s">
        <v>270</v>
      </c>
      <c r="C519" s="9">
        <v>0</v>
      </c>
      <c r="D519" s="9">
        <v>0</v>
      </c>
      <c r="E519" s="9">
        <v>0</v>
      </c>
      <c r="F519" s="9">
        <v>0</v>
      </c>
      <c r="G519" s="9">
        <v>0</v>
      </c>
      <c r="H519" s="9">
        <v>0</v>
      </c>
      <c r="I519" s="9">
        <v>0</v>
      </c>
      <c r="J519" s="9">
        <v>0</v>
      </c>
      <c r="K519" s="9">
        <v>0</v>
      </c>
      <c r="L519" s="9">
        <v>0</v>
      </c>
      <c r="M519" s="9">
        <v>0</v>
      </c>
      <c r="N519" s="9">
        <v>0</v>
      </c>
      <c r="O519" s="9">
        <v>0</v>
      </c>
      <c r="P519" s="9">
        <v>0</v>
      </c>
      <c r="Q519" s="9">
        <v>0</v>
      </c>
      <c r="R519" s="9">
        <v>0</v>
      </c>
      <c r="S519" s="9">
        <v>0</v>
      </c>
      <c r="T519" s="9">
        <v>0</v>
      </c>
      <c r="U519" s="9">
        <v>0</v>
      </c>
      <c r="V519" s="9"/>
      <c r="W519" s="9">
        <v>13000</v>
      </c>
      <c r="X519" s="9">
        <v>0</v>
      </c>
    </row>
    <row r="520" spans="1:24" x14ac:dyDescent="0.2">
      <c r="A520" s="2" t="s">
        <v>578</v>
      </c>
      <c r="B520" s="2" t="s">
        <v>271</v>
      </c>
      <c r="C520" s="9">
        <v>0</v>
      </c>
      <c r="D520" s="9">
        <v>0</v>
      </c>
      <c r="E520" s="9">
        <v>0</v>
      </c>
      <c r="F520" s="9">
        <v>0</v>
      </c>
      <c r="G520" s="9">
        <v>0</v>
      </c>
      <c r="H520" s="9">
        <v>0</v>
      </c>
      <c r="I520" s="9">
        <v>0</v>
      </c>
      <c r="J520" s="9">
        <v>0</v>
      </c>
      <c r="K520" s="9">
        <v>0</v>
      </c>
      <c r="L520" s="9">
        <v>0</v>
      </c>
      <c r="M520" s="9">
        <v>0</v>
      </c>
      <c r="N520" s="9">
        <v>0</v>
      </c>
      <c r="O520" s="9">
        <v>0</v>
      </c>
      <c r="P520" s="9">
        <v>0</v>
      </c>
      <c r="Q520" s="9">
        <v>0</v>
      </c>
      <c r="R520" s="9">
        <v>0</v>
      </c>
      <c r="S520" s="9">
        <v>0</v>
      </c>
      <c r="T520" s="9">
        <v>0</v>
      </c>
      <c r="U520" s="9">
        <v>0</v>
      </c>
      <c r="V520" s="9"/>
      <c r="W520" s="9">
        <v>0</v>
      </c>
      <c r="X520" s="9">
        <v>0</v>
      </c>
    </row>
    <row r="521" spans="1:24" x14ac:dyDescent="0.2">
      <c r="A521" s="2" t="s">
        <v>1065</v>
      </c>
      <c r="B521" s="2" t="s">
        <v>1066</v>
      </c>
      <c r="C521" s="9">
        <v>0</v>
      </c>
      <c r="D521" s="9">
        <v>15300</v>
      </c>
      <c r="E521" s="9">
        <v>0</v>
      </c>
      <c r="F521" s="9">
        <v>0</v>
      </c>
      <c r="G521" s="9">
        <v>0</v>
      </c>
      <c r="H521" s="9">
        <v>0</v>
      </c>
      <c r="I521" s="9">
        <v>0</v>
      </c>
      <c r="J521" s="9">
        <v>0</v>
      </c>
      <c r="K521" s="9">
        <v>0</v>
      </c>
      <c r="L521" s="9">
        <v>0</v>
      </c>
      <c r="M521" s="9">
        <v>228796</v>
      </c>
      <c r="N521" s="9">
        <v>0</v>
      </c>
      <c r="O521" s="9">
        <v>0</v>
      </c>
      <c r="P521" s="9">
        <v>60580</v>
      </c>
      <c r="Q521" s="9">
        <v>0</v>
      </c>
      <c r="R521" s="9">
        <v>0</v>
      </c>
      <c r="S521" s="9">
        <v>0</v>
      </c>
      <c r="T521" s="9">
        <v>0</v>
      </c>
      <c r="U521" s="9">
        <v>0</v>
      </c>
      <c r="V521" s="9"/>
      <c r="W521" s="9">
        <v>0</v>
      </c>
      <c r="X521" s="9">
        <v>2500</v>
      </c>
    </row>
    <row r="522" spans="1:24" x14ac:dyDescent="0.2">
      <c r="A522" s="2" t="s">
        <v>781</v>
      </c>
      <c r="B522" s="2" t="s">
        <v>875</v>
      </c>
      <c r="C522" s="9">
        <v>0</v>
      </c>
      <c r="D522" s="9">
        <v>0</v>
      </c>
      <c r="E522" s="9">
        <v>0</v>
      </c>
      <c r="F522" s="9">
        <v>0</v>
      </c>
      <c r="G522" s="9">
        <v>0</v>
      </c>
      <c r="H522" s="9">
        <v>0</v>
      </c>
      <c r="I522" s="9">
        <v>0</v>
      </c>
      <c r="J522" s="9">
        <v>0</v>
      </c>
      <c r="K522" s="9">
        <v>0</v>
      </c>
      <c r="L522" s="9">
        <v>0</v>
      </c>
      <c r="M522" s="9">
        <v>10800</v>
      </c>
      <c r="N522" s="9">
        <v>0</v>
      </c>
      <c r="O522" s="9">
        <v>0</v>
      </c>
      <c r="P522" s="9">
        <v>0</v>
      </c>
      <c r="Q522" s="9">
        <v>0</v>
      </c>
      <c r="R522" s="9">
        <v>0</v>
      </c>
      <c r="S522" s="9">
        <v>0</v>
      </c>
      <c r="T522" s="9">
        <v>0</v>
      </c>
      <c r="U522" s="9">
        <v>0</v>
      </c>
      <c r="V522" s="9"/>
      <c r="W522" s="9">
        <v>0</v>
      </c>
      <c r="X522" s="9">
        <v>0</v>
      </c>
    </row>
    <row r="523" spans="1:24" x14ac:dyDescent="0.2">
      <c r="A523" s="2" t="s">
        <v>817</v>
      </c>
      <c r="B523" s="2" t="s">
        <v>1164</v>
      </c>
      <c r="C523" s="9">
        <v>0</v>
      </c>
      <c r="D523" s="9">
        <v>0</v>
      </c>
      <c r="E523" s="9">
        <v>0</v>
      </c>
      <c r="F523" s="9">
        <v>0</v>
      </c>
      <c r="G523" s="9">
        <v>0</v>
      </c>
      <c r="H523" s="9">
        <v>0</v>
      </c>
      <c r="I523" s="9">
        <v>0</v>
      </c>
      <c r="J523" s="9">
        <v>0</v>
      </c>
      <c r="K523" s="9">
        <v>0</v>
      </c>
      <c r="L523" s="9">
        <v>0</v>
      </c>
      <c r="M523" s="9">
        <v>125194</v>
      </c>
      <c r="N523" s="9">
        <v>10000</v>
      </c>
      <c r="O523" s="9">
        <v>0</v>
      </c>
      <c r="P523" s="9">
        <v>0</v>
      </c>
      <c r="Q523" s="9">
        <v>0</v>
      </c>
      <c r="R523" s="9">
        <v>0</v>
      </c>
      <c r="S523" s="9">
        <v>0</v>
      </c>
      <c r="T523" s="9">
        <v>0</v>
      </c>
      <c r="U523" s="9">
        <v>0</v>
      </c>
      <c r="V523" s="9"/>
      <c r="W523" s="9">
        <v>0</v>
      </c>
      <c r="X523" s="9">
        <v>0</v>
      </c>
    </row>
    <row r="524" spans="1:24" x14ac:dyDescent="0.2">
      <c r="A524" s="2" t="s">
        <v>775</v>
      </c>
      <c r="B524" s="2" t="s">
        <v>357</v>
      </c>
      <c r="C524" s="9">
        <v>0</v>
      </c>
      <c r="D524" s="9">
        <v>0</v>
      </c>
      <c r="E524" s="9">
        <v>0</v>
      </c>
      <c r="F524" s="9">
        <v>0</v>
      </c>
      <c r="G524" s="9">
        <v>0</v>
      </c>
      <c r="H524" s="9">
        <v>0</v>
      </c>
      <c r="I524" s="9">
        <v>0</v>
      </c>
      <c r="J524" s="9">
        <v>0</v>
      </c>
      <c r="K524" s="9">
        <v>0</v>
      </c>
      <c r="L524" s="9">
        <v>0</v>
      </c>
      <c r="M524" s="9">
        <v>53667</v>
      </c>
      <c r="N524" s="9">
        <v>0</v>
      </c>
      <c r="O524" s="9">
        <v>0</v>
      </c>
      <c r="P524" s="9">
        <v>0</v>
      </c>
      <c r="Q524" s="9">
        <v>0</v>
      </c>
      <c r="R524" s="9">
        <v>0</v>
      </c>
      <c r="S524" s="9">
        <v>0</v>
      </c>
      <c r="T524" s="9">
        <v>0</v>
      </c>
      <c r="U524" s="9">
        <v>0</v>
      </c>
      <c r="V524" s="9"/>
      <c r="W524" s="9">
        <v>0</v>
      </c>
      <c r="X524" s="9">
        <v>0</v>
      </c>
    </row>
    <row r="525" spans="1:24" x14ac:dyDescent="0.2">
      <c r="A525" s="2" t="s">
        <v>619</v>
      </c>
      <c r="B525" s="2" t="s">
        <v>272</v>
      </c>
      <c r="C525" s="9">
        <v>0</v>
      </c>
      <c r="D525" s="9">
        <v>0</v>
      </c>
      <c r="E525" s="9">
        <v>0</v>
      </c>
      <c r="F525" s="9">
        <v>0</v>
      </c>
      <c r="G525" s="9">
        <v>0</v>
      </c>
      <c r="H525" s="9">
        <v>0</v>
      </c>
      <c r="I525" s="9">
        <v>72</v>
      </c>
      <c r="J525" s="9">
        <v>0</v>
      </c>
      <c r="K525" s="9">
        <v>0</v>
      </c>
      <c r="L525" s="9">
        <v>0</v>
      </c>
      <c r="M525" s="9">
        <v>0</v>
      </c>
      <c r="N525" s="9">
        <v>0</v>
      </c>
      <c r="O525" s="9">
        <v>0</v>
      </c>
      <c r="P525" s="9">
        <v>0</v>
      </c>
      <c r="Q525" s="9">
        <v>0</v>
      </c>
      <c r="R525" s="9">
        <v>0</v>
      </c>
      <c r="S525" s="9">
        <v>0</v>
      </c>
      <c r="T525" s="9">
        <v>0</v>
      </c>
      <c r="U525" s="9">
        <v>0</v>
      </c>
      <c r="V525" s="9"/>
      <c r="W525" s="9">
        <v>6880</v>
      </c>
      <c r="X525" s="9">
        <v>264</v>
      </c>
    </row>
    <row r="526" spans="1:24" x14ac:dyDescent="0.2">
      <c r="A526" s="2" t="s">
        <v>627</v>
      </c>
      <c r="B526" s="2" t="s">
        <v>273</v>
      </c>
      <c r="C526" s="9">
        <v>0</v>
      </c>
      <c r="D526" s="9">
        <v>0</v>
      </c>
      <c r="E526" s="9">
        <v>0</v>
      </c>
      <c r="F526" s="9">
        <v>0</v>
      </c>
      <c r="G526" s="9">
        <v>0</v>
      </c>
      <c r="H526" s="9">
        <v>0</v>
      </c>
      <c r="I526" s="9">
        <v>0</v>
      </c>
      <c r="J526" s="9">
        <v>0</v>
      </c>
      <c r="K526" s="9">
        <v>0</v>
      </c>
      <c r="L526" s="9">
        <v>0</v>
      </c>
      <c r="M526" s="9">
        <v>5000</v>
      </c>
      <c r="N526" s="9">
        <v>5500</v>
      </c>
      <c r="O526" s="9">
        <v>0</v>
      </c>
      <c r="P526" s="9">
        <v>0</v>
      </c>
      <c r="Q526" s="9">
        <v>0</v>
      </c>
      <c r="R526" s="9">
        <v>0</v>
      </c>
      <c r="S526" s="9">
        <v>0</v>
      </c>
      <c r="T526" s="9">
        <v>0</v>
      </c>
      <c r="U526" s="9">
        <v>1000</v>
      </c>
      <c r="V526" s="9"/>
      <c r="W526" s="9">
        <v>0</v>
      </c>
      <c r="X526" s="9">
        <v>0</v>
      </c>
    </row>
    <row r="527" spans="1:24" x14ac:dyDescent="0.2">
      <c r="A527" s="2" t="s">
        <v>664</v>
      </c>
      <c r="B527" s="2" t="s">
        <v>358</v>
      </c>
      <c r="C527" s="9">
        <v>3448</v>
      </c>
      <c r="D527" s="9">
        <v>0</v>
      </c>
      <c r="E527" s="9">
        <v>40378</v>
      </c>
      <c r="F527" s="9">
        <v>0</v>
      </c>
      <c r="G527" s="9">
        <v>0</v>
      </c>
      <c r="H527" s="9">
        <v>0</v>
      </c>
      <c r="I527" s="9">
        <v>0</v>
      </c>
      <c r="J527" s="9">
        <v>0</v>
      </c>
      <c r="K527" s="9">
        <v>0</v>
      </c>
      <c r="L527" s="9">
        <v>0</v>
      </c>
      <c r="M527" s="9">
        <v>356099</v>
      </c>
      <c r="N527" s="9">
        <v>0</v>
      </c>
      <c r="O527" s="9">
        <v>0</v>
      </c>
      <c r="P527" s="9">
        <v>0</v>
      </c>
      <c r="Q527" s="9">
        <v>0</v>
      </c>
      <c r="R527" s="9">
        <v>0</v>
      </c>
      <c r="S527" s="9">
        <v>0</v>
      </c>
      <c r="T527" s="9">
        <v>0</v>
      </c>
      <c r="U527" s="9">
        <v>0</v>
      </c>
      <c r="V527" s="9"/>
      <c r="W527" s="9">
        <v>0</v>
      </c>
      <c r="X527" s="9">
        <v>0</v>
      </c>
    </row>
    <row r="528" spans="1:24" x14ac:dyDescent="0.2">
      <c r="A528" s="2" t="s">
        <v>1161</v>
      </c>
      <c r="B528" s="2" t="s">
        <v>1162</v>
      </c>
      <c r="C528" s="9">
        <v>3672</v>
      </c>
      <c r="D528" s="9">
        <v>0</v>
      </c>
      <c r="E528" s="9">
        <v>0</v>
      </c>
      <c r="F528" s="9">
        <v>0</v>
      </c>
      <c r="G528" s="9">
        <v>0</v>
      </c>
      <c r="H528" s="9">
        <v>0</v>
      </c>
      <c r="I528" s="9">
        <v>0</v>
      </c>
      <c r="J528" s="9">
        <v>0</v>
      </c>
      <c r="K528" s="9">
        <v>0</v>
      </c>
      <c r="L528" s="9">
        <v>0</v>
      </c>
      <c r="M528" s="9">
        <v>0</v>
      </c>
      <c r="N528" s="9">
        <v>0</v>
      </c>
      <c r="O528" s="9">
        <v>0</v>
      </c>
      <c r="P528" s="9">
        <v>0</v>
      </c>
      <c r="Q528" s="9">
        <v>0</v>
      </c>
      <c r="R528" s="9">
        <v>0</v>
      </c>
      <c r="S528" s="9">
        <v>0</v>
      </c>
      <c r="T528" s="9">
        <v>0</v>
      </c>
      <c r="U528" s="9">
        <v>0</v>
      </c>
      <c r="V528" s="9"/>
      <c r="W528" s="9">
        <v>0</v>
      </c>
      <c r="X528" s="9">
        <v>1000</v>
      </c>
    </row>
    <row r="529" spans="1:24" x14ac:dyDescent="0.2">
      <c r="A529" s="2" t="s">
        <v>807</v>
      </c>
      <c r="B529" s="2" t="s">
        <v>897</v>
      </c>
      <c r="C529" s="9">
        <v>72</v>
      </c>
      <c r="D529" s="9">
        <v>0</v>
      </c>
      <c r="E529" s="9">
        <v>0</v>
      </c>
      <c r="F529" s="9">
        <v>0</v>
      </c>
      <c r="G529" s="9">
        <v>0</v>
      </c>
      <c r="H529" s="9">
        <v>0</v>
      </c>
      <c r="I529" s="9">
        <v>0</v>
      </c>
      <c r="J529" s="9">
        <v>0</v>
      </c>
      <c r="K529" s="9">
        <v>0</v>
      </c>
      <c r="L529" s="9">
        <v>0</v>
      </c>
      <c r="M529" s="9">
        <v>41058</v>
      </c>
      <c r="N529" s="9">
        <v>2000</v>
      </c>
      <c r="O529" s="9">
        <v>0</v>
      </c>
      <c r="P529" s="9">
        <v>0</v>
      </c>
      <c r="Q529" s="9">
        <v>0</v>
      </c>
      <c r="R529" s="9">
        <v>0</v>
      </c>
      <c r="S529" s="9">
        <v>0</v>
      </c>
      <c r="T529" s="9">
        <v>0</v>
      </c>
      <c r="U529" s="9">
        <v>0</v>
      </c>
      <c r="V529" s="9"/>
      <c r="W529" s="9">
        <v>0</v>
      </c>
      <c r="X529" s="9">
        <v>0</v>
      </c>
    </row>
    <row r="530" spans="1:24" x14ac:dyDescent="0.2">
      <c r="A530" s="2" t="s">
        <v>818</v>
      </c>
      <c r="B530" s="2" t="s">
        <v>1165</v>
      </c>
      <c r="C530" s="9">
        <v>0</v>
      </c>
      <c r="D530" s="9">
        <v>0</v>
      </c>
      <c r="E530" s="9">
        <v>0</v>
      </c>
      <c r="F530" s="9">
        <v>0</v>
      </c>
      <c r="G530" s="9">
        <v>0</v>
      </c>
      <c r="H530" s="9">
        <v>0</v>
      </c>
      <c r="I530" s="9">
        <v>0</v>
      </c>
      <c r="J530" s="9">
        <v>0</v>
      </c>
      <c r="K530" s="9">
        <v>0</v>
      </c>
      <c r="L530" s="9">
        <v>0</v>
      </c>
      <c r="M530" s="9">
        <v>74000</v>
      </c>
      <c r="N530" s="9">
        <v>25000</v>
      </c>
      <c r="O530" s="9">
        <v>0</v>
      </c>
      <c r="P530" s="9">
        <v>0</v>
      </c>
      <c r="Q530" s="9">
        <v>0</v>
      </c>
      <c r="R530" s="9">
        <v>0</v>
      </c>
      <c r="S530" s="9">
        <v>0</v>
      </c>
      <c r="T530" s="9">
        <v>0</v>
      </c>
      <c r="U530" s="9">
        <v>0</v>
      </c>
      <c r="V530" s="9"/>
      <c r="W530" s="9">
        <v>0</v>
      </c>
      <c r="X530" s="9">
        <v>0</v>
      </c>
    </row>
    <row r="531" spans="1:24" x14ac:dyDescent="0.2">
      <c r="A531" s="2" t="s">
        <v>776</v>
      </c>
      <c r="B531" s="2" t="s">
        <v>359</v>
      </c>
      <c r="C531" s="9">
        <v>0</v>
      </c>
      <c r="D531" s="9">
        <v>0</v>
      </c>
      <c r="E531" s="9">
        <v>0</v>
      </c>
      <c r="F531" s="9">
        <v>0</v>
      </c>
      <c r="G531" s="9">
        <v>0</v>
      </c>
      <c r="H531" s="9">
        <v>0</v>
      </c>
      <c r="I531" s="9">
        <v>0</v>
      </c>
      <c r="J531" s="9">
        <v>0</v>
      </c>
      <c r="K531" s="9">
        <v>0</v>
      </c>
      <c r="L531" s="9">
        <v>0</v>
      </c>
      <c r="M531" s="9">
        <v>70061</v>
      </c>
      <c r="N531" s="9">
        <v>0</v>
      </c>
      <c r="O531" s="9">
        <v>0</v>
      </c>
      <c r="P531" s="9">
        <v>0</v>
      </c>
      <c r="Q531" s="9">
        <v>0</v>
      </c>
      <c r="R531" s="9">
        <v>0</v>
      </c>
      <c r="S531" s="9">
        <v>0</v>
      </c>
      <c r="T531" s="9">
        <v>0</v>
      </c>
      <c r="U531" s="9">
        <v>9000</v>
      </c>
      <c r="V531" s="9"/>
      <c r="W531" s="9">
        <v>0</v>
      </c>
      <c r="X531" s="9">
        <v>0</v>
      </c>
    </row>
    <row r="532" spans="1:24" x14ac:dyDescent="0.2">
      <c r="A532" s="2" t="s">
        <v>813</v>
      </c>
      <c r="B532" s="2" t="s">
        <v>899</v>
      </c>
      <c r="C532" s="9">
        <v>0</v>
      </c>
      <c r="D532" s="9">
        <v>0</v>
      </c>
      <c r="E532" s="9">
        <v>0</v>
      </c>
      <c r="F532" s="9">
        <v>0</v>
      </c>
      <c r="G532" s="9">
        <v>0</v>
      </c>
      <c r="H532" s="9">
        <v>0</v>
      </c>
      <c r="I532" s="9">
        <v>0</v>
      </c>
      <c r="J532" s="9">
        <v>0</v>
      </c>
      <c r="K532" s="9">
        <v>0</v>
      </c>
      <c r="L532" s="9">
        <v>0</v>
      </c>
      <c r="M532" s="9">
        <v>7000</v>
      </c>
      <c r="N532" s="9">
        <v>0</v>
      </c>
      <c r="O532" s="9">
        <v>0</v>
      </c>
      <c r="P532" s="9">
        <v>0</v>
      </c>
      <c r="Q532" s="9">
        <v>0</v>
      </c>
      <c r="R532" s="9">
        <v>0</v>
      </c>
      <c r="S532" s="9">
        <v>0</v>
      </c>
      <c r="T532" s="9">
        <v>0</v>
      </c>
      <c r="U532" s="9">
        <v>0</v>
      </c>
      <c r="V532" s="9"/>
      <c r="W532" s="9">
        <v>0</v>
      </c>
      <c r="X532" s="9">
        <v>0</v>
      </c>
    </row>
    <row r="533" spans="1:24" x14ac:dyDescent="0.2">
      <c r="A533" s="2" t="s">
        <v>723</v>
      </c>
      <c r="B533" s="2" t="s">
        <v>274</v>
      </c>
      <c r="C533" s="9">
        <v>24643</v>
      </c>
      <c r="D533" s="9">
        <v>0</v>
      </c>
      <c r="E533" s="9">
        <v>0</v>
      </c>
      <c r="F533" s="9">
        <v>550</v>
      </c>
      <c r="G533" s="9">
        <v>0</v>
      </c>
      <c r="H533" s="9">
        <v>0</v>
      </c>
      <c r="I533" s="9">
        <v>24</v>
      </c>
      <c r="J533" s="9">
        <v>0</v>
      </c>
      <c r="K533" s="9">
        <v>0</v>
      </c>
      <c r="L533" s="9">
        <v>0</v>
      </c>
      <c r="M533" s="9">
        <v>132157</v>
      </c>
      <c r="N533" s="9">
        <v>65000</v>
      </c>
      <c r="O533" s="9">
        <v>0</v>
      </c>
      <c r="P533" s="9">
        <v>32301</v>
      </c>
      <c r="Q533" s="9">
        <v>0</v>
      </c>
      <c r="R533" s="9">
        <v>0</v>
      </c>
      <c r="S533" s="9">
        <v>0</v>
      </c>
      <c r="T533" s="9">
        <v>47</v>
      </c>
      <c r="U533" s="9">
        <v>10000</v>
      </c>
      <c r="V533" s="9"/>
      <c r="W533" s="9">
        <v>0</v>
      </c>
      <c r="X533" s="9">
        <v>0</v>
      </c>
    </row>
    <row r="534" spans="1:24" x14ac:dyDescent="0.2">
      <c r="A534" s="2" t="s">
        <v>462</v>
      </c>
      <c r="B534" s="2" t="s">
        <v>830</v>
      </c>
      <c r="C534" s="9">
        <v>500</v>
      </c>
      <c r="D534" s="9">
        <v>0</v>
      </c>
      <c r="E534" s="9">
        <v>0</v>
      </c>
      <c r="F534" s="9">
        <v>0</v>
      </c>
      <c r="G534" s="9">
        <v>0</v>
      </c>
      <c r="H534" s="9">
        <v>0</v>
      </c>
      <c r="I534" s="9">
        <v>0</v>
      </c>
      <c r="J534" s="9">
        <v>0</v>
      </c>
      <c r="K534" s="9">
        <v>0</v>
      </c>
      <c r="L534" s="9">
        <v>0</v>
      </c>
      <c r="M534" s="9">
        <v>0</v>
      </c>
      <c r="N534" s="9">
        <v>27000</v>
      </c>
      <c r="O534" s="9">
        <v>0</v>
      </c>
      <c r="P534" s="9">
        <v>0</v>
      </c>
      <c r="Q534" s="9">
        <v>0</v>
      </c>
      <c r="R534" s="9">
        <v>0</v>
      </c>
      <c r="S534" s="9">
        <v>0</v>
      </c>
      <c r="T534" s="9">
        <v>0</v>
      </c>
      <c r="U534" s="9">
        <v>0</v>
      </c>
      <c r="V534" s="9"/>
      <c r="W534" s="9">
        <v>0</v>
      </c>
      <c r="X534" s="9">
        <v>0</v>
      </c>
    </row>
    <row r="535" spans="1:24" x14ac:dyDescent="0.2">
      <c r="A535" s="2" t="s">
        <v>684</v>
      </c>
      <c r="B535" s="2" t="s">
        <v>275</v>
      </c>
      <c r="C535" s="9">
        <v>0</v>
      </c>
      <c r="D535" s="9">
        <v>0</v>
      </c>
      <c r="E535" s="9">
        <v>0</v>
      </c>
      <c r="F535" s="9">
        <v>695</v>
      </c>
      <c r="G535" s="9">
        <v>0</v>
      </c>
      <c r="H535" s="9">
        <v>0</v>
      </c>
      <c r="I535" s="9">
        <v>2</v>
      </c>
      <c r="J535" s="9">
        <v>0</v>
      </c>
      <c r="K535" s="9">
        <v>0</v>
      </c>
      <c r="L535" s="9">
        <v>0</v>
      </c>
      <c r="M535" s="9">
        <v>355492</v>
      </c>
      <c r="N535" s="9">
        <v>0</v>
      </c>
      <c r="O535" s="9">
        <v>0</v>
      </c>
      <c r="P535" s="9">
        <v>0</v>
      </c>
      <c r="Q535" s="9">
        <v>0</v>
      </c>
      <c r="R535" s="9">
        <v>0</v>
      </c>
      <c r="S535" s="9">
        <v>0</v>
      </c>
      <c r="T535" s="9">
        <v>27</v>
      </c>
      <c r="U535" s="9">
        <v>0</v>
      </c>
      <c r="V535" s="9"/>
      <c r="W535" s="9">
        <v>0</v>
      </c>
      <c r="X535" s="9">
        <v>488</v>
      </c>
    </row>
    <row r="536" spans="1:24" x14ac:dyDescent="0.2">
      <c r="A536" s="2" t="s">
        <v>1153</v>
      </c>
      <c r="B536" s="2" t="s">
        <v>1154</v>
      </c>
      <c r="C536" s="9">
        <v>0</v>
      </c>
      <c r="D536" s="9">
        <v>0</v>
      </c>
      <c r="E536" s="9">
        <v>239</v>
      </c>
      <c r="F536" s="9">
        <v>0</v>
      </c>
      <c r="G536" s="9">
        <v>0</v>
      </c>
      <c r="H536" s="9">
        <v>0</v>
      </c>
      <c r="I536" s="9">
        <v>0</v>
      </c>
      <c r="J536" s="9">
        <v>0</v>
      </c>
      <c r="K536" s="9">
        <v>0</v>
      </c>
      <c r="L536" s="9">
        <v>0</v>
      </c>
      <c r="M536" s="9">
        <v>129257</v>
      </c>
      <c r="N536" s="9">
        <v>37000</v>
      </c>
      <c r="O536" s="9">
        <v>0</v>
      </c>
      <c r="P536" s="9">
        <v>0</v>
      </c>
      <c r="Q536" s="9">
        <v>0</v>
      </c>
      <c r="R536" s="9">
        <v>0</v>
      </c>
      <c r="S536" s="9">
        <v>0</v>
      </c>
      <c r="T536" s="9">
        <v>0</v>
      </c>
      <c r="U536" s="9">
        <v>20000</v>
      </c>
      <c r="V536" s="9"/>
      <c r="W536" s="9">
        <v>0</v>
      </c>
      <c r="X536" s="9">
        <v>0</v>
      </c>
    </row>
    <row r="537" spans="1:24" x14ac:dyDescent="0.2">
      <c r="A537" s="2" t="s">
        <v>803</v>
      </c>
      <c r="B537" s="2" t="s">
        <v>894</v>
      </c>
      <c r="C537" s="9">
        <v>0</v>
      </c>
      <c r="D537" s="9">
        <v>0</v>
      </c>
      <c r="E537" s="9">
        <v>0</v>
      </c>
      <c r="F537" s="9">
        <v>0</v>
      </c>
      <c r="G537" s="9">
        <v>0</v>
      </c>
      <c r="H537" s="9">
        <v>0</v>
      </c>
      <c r="I537" s="9">
        <v>0</v>
      </c>
      <c r="J537" s="9">
        <v>0</v>
      </c>
      <c r="K537" s="9">
        <v>0</v>
      </c>
      <c r="L537" s="9">
        <v>0</v>
      </c>
      <c r="M537" s="9">
        <v>5443</v>
      </c>
      <c r="N537" s="9">
        <v>0</v>
      </c>
      <c r="O537" s="9">
        <v>0</v>
      </c>
      <c r="P537" s="9">
        <v>0</v>
      </c>
      <c r="Q537" s="9">
        <v>0</v>
      </c>
      <c r="R537" s="9">
        <v>0</v>
      </c>
      <c r="S537" s="9">
        <v>0</v>
      </c>
      <c r="T537" s="9">
        <v>0</v>
      </c>
      <c r="U537" s="9">
        <v>0</v>
      </c>
      <c r="V537" s="9"/>
      <c r="W537" s="9">
        <v>0</v>
      </c>
      <c r="X537" s="9">
        <v>799</v>
      </c>
    </row>
    <row r="538" spans="1:24" x14ac:dyDescent="0.2">
      <c r="A538" s="2" t="s">
        <v>771</v>
      </c>
      <c r="B538" s="2" t="s">
        <v>870</v>
      </c>
      <c r="C538" s="9">
        <v>0</v>
      </c>
      <c r="D538" s="9">
        <v>0</v>
      </c>
      <c r="E538" s="9">
        <v>0</v>
      </c>
      <c r="F538" s="9">
        <v>0</v>
      </c>
      <c r="G538" s="9">
        <v>0</v>
      </c>
      <c r="H538" s="9">
        <v>0</v>
      </c>
      <c r="I538" s="9">
        <v>0</v>
      </c>
      <c r="J538" s="9">
        <v>0</v>
      </c>
      <c r="K538" s="9">
        <v>0</v>
      </c>
      <c r="L538" s="9">
        <v>0</v>
      </c>
      <c r="M538" s="9">
        <v>0</v>
      </c>
      <c r="N538" s="9">
        <v>0</v>
      </c>
      <c r="O538" s="9">
        <v>0</v>
      </c>
      <c r="P538" s="9">
        <v>0</v>
      </c>
      <c r="Q538" s="9">
        <v>0</v>
      </c>
      <c r="R538" s="9">
        <v>0</v>
      </c>
      <c r="S538" s="9">
        <v>0</v>
      </c>
      <c r="T538" s="9">
        <v>0</v>
      </c>
      <c r="U538" s="9">
        <v>0</v>
      </c>
      <c r="V538" s="9"/>
      <c r="W538" s="9">
        <v>5000</v>
      </c>
      <c r="X538" s="9">
        <v>0</v>
      </c>
    </row>
    <row r="539" spans="1:24" x14ac:dyDescent="0.2">
      <c r="A539" s="2" t="s">
        <v>507</v>
      </c>
      <c r="B539" s="2" t="s">
        <v>276</v>
      </c>
      <c r="C539" s="9">
        <v>0</v>
      </c>
      <c r="D539" s="9">
        <v>0</v>
      </c>
      <c r="E539" s="9">
        <v>0</v>
      </c>
      <c r="F539" s="9">
        <v>0</v>
      </c>
      <c r="G539" s="9">
        <v>0</v>
      </c>
      <c r="H539" s="9">
        <v>0</v>
      </c>
      <c r="I539" s="9">
        <v>0</v>
      </c>
      <c r="J539" s="9">
        <v>0</v>
      </c>
      <c r="K539" s="9">
        <v>0</v>
      </c>
      <c r="L539" s="9">
        <v>0</v>
      </c>
      <c r="M539" s="9">
        <v>0</v>
      </c>
      <c r="N539" s="9">
        <v>0</v>
      </c>
      <c r="O539" s="9">
        <v>0</v>
      </c>
      <c r="P539" s="9">
        <v>0</v>
      </c>
      <c r="Q539" s="9">
        <v>0</v>
      </c>
      <c r="R539" s="9">
        <v>0</v>
      </c>
      <c r="S539" s="9">
        <v>0</v>
      </c>
      <c r="T539" s="9">
        <v>0</v>
      </c>
      <c r="U539" s="9">
        <v>0</v>
      </c>
      <c r="V539" s="9"/>
      <c r="W539" s="9">
        <v>0</v>
      </c>
      <c r="X539" s="9">
        <v>505</v>
      </c>
    </row>
    <row r="540" spans="1:24" x14ac:dyDescent="0.2">
      <c r="A540" s="2" t="s">
        <v>402</v>
      </c>
      <c r="B540" s="2" t="s">
        <v>826</v>
      </c>
      <c r="C540" s="9">
        <v>0</v>
      </c>
      <c r="D540" s="9">
        <v>0</v>
      </c>
      <c r="E540" s="9">
        <v>7800</v>
      </c>
      <c r="F540" s="9">
        <v>0</v>
      </c>
      <c r="G540" s="9">
        <v>0</v>
      </c>
      <c r="H540" s="9">
        <v>0</v>
      </c>
      <c r="I540" s="9">
        <v>0</v>
      </c>
      <c r="J540" s="9">
        <v>0</v>
      </c>
      <c r="K540" s="9">
        <v>0</v>
      </c>
      <c r="L540" s="9">
        <v>0</v>
      </c>
      <c r="M540" s="9">
        <v>44425</v>
      </c>
      <c r="N540" s="9">
        <v>13000</v>
      </c>
      <c r="O540" s="9">
        <v>0</v>
      </c>
      <c r="P540" s="9">
        <v>0</v>
      </c>
      <c r="Q540" s="9">
        <v>0</v>
      </c>
      <c r="R540" s="9">
        <v>0</v>
      </c>
      <c r="S540" s="9">
        <v>0</v>
      </c>
      <c r="T540" s="9">
        <v>0</v>
      </c>
      <c r="U540" s="9">
        <v>0</v>
      </c>
      <c r="V540" s="9"/>
      <c r="W540" s="9">
        <v>0</v>
      </c>
      <c r="X540" s="9">
        <v>0</v>
      </c>
    </row>
    <row r="541" spans="1:24" x14ac:dyDescent="0.2">
      <c r="A541" s="2" t="s">
        <v>689</v>
      </c>
      <c r="B541" s="2" t="s">
        <v>277</v>
      </c>
      <c r="C541" s="9">
        <v>0</v>
      </c>
      <c r="D541" s="9">
        <v>0</v>
      </c>
      <c r="E541" s="9">
        <v>0</v>
      </c>
      <c r="F541" s="9">
        <v>0</v>
      </c>
      <c r="G541" s="9">
        <v>0</v>
      </c>
      <c r="H541" s="9">
        <v>0</v>
      </c>
      <c r="I541" s="9">
        <v>0</v>
      </c>
      <c r="J541" s="9">
        <v>0</v>
      </c>
      <c r="K541" s="9">
        <v>0</v>
      </c>
      <c r="L541" s="9">
        <v>0</v>
      </c>
      <c r="M541" s="9">
        <v>110529</v>
      </c>
      <c r="N541" s="9">
        <v>153100</v>
      </c>
      <c r="O541" s="9">
        <v>0</v>
      </c>
      <c r="P541" s="9">
        <v>0</v>
      </c>
      <c r="Q541" s="9">
        <v>0</v>
      </c>
      <c r="R541" s="9">
        <v>0</v>
      </c>
      <c r="S541" s="9">
        <v>0</v>
      </c>
      <c r="T541" s="9">
        <v>0</v>
      </c>
      <c r="U541" s="9">
        <v>20500</v>
      </c>
      <c r="V541" s="9"/>
      <c r="W541" s="9">
        <v>0</v>
      </c>
      <c r="X541" s="9">
        <v>0</v>
      </c>
    </row>
    <row r="542" spans="1:24" x14ac:dyDescent="0.2">
      <c r="A542" s="2" t="s">
        <v>657</v>
      </c>
      <c r="B542" s="2" t="s">
        <v>278</v>
      </c>
      <c r="C542" s="9">
        <v>0</v>
      </c>
      <c r="D542" s="9">
        <v>3500</v>
      </c>
      <c r="E542" s="9">
        <v>0</v>
      </c>
      <c r="F542" s="9">
        <v>0</v>
      </c>
      <c r="G542" s="9">
        <v>0</v>
      </c>
      <c r="H542" s="9">
        <v>0</v>
      </c>
      <c r="I542" s="9">
        <v>0</v>
      </c>
      <c r="J542" s="9">
        <v>0</v>
      </c>
      <c r="K542" s="9">
        <v>0</v>
      </c>
      <c r="L542" s="9">
        <v>0</v>
      </c>
      <c r="M542" s="9">
        <v>60000</v>
      </c>
      <c r="N542" s="9">
        <v>35000</v>
      </c>
      <c r="O542" s="9">
        <v>0</v>
      </c>
      <c r="P542" s="9">
        <v>0</v>
      </c>
      <c r="Q542" s="9">
        <v>0</v>
      </c>
      <c r="R542" s="9">
        <v>0</v>
      </c>
      <c r="S542" s="9">
        <v>0</v>
      </c>
      <c r="T542" s="9">
        <v>0</v>
      </c>
      <c r="U542" s="9">
        <v>0</v>
      </c>
      <c r="V542" s="9"/>
      <c r="W542" s="9">
        <v>0</v>
      </c>
      <c r="X542" s="9">
        <v>0</v>
      </c>
    </row>
    <row r="543" spans="1:24" x14ac:dyDescent="0.2">
      <c r="A543" s="2" t="s">
        <v>403</v>
      </c>
      <c r="B543" s="2" t="s">
        <v>279</v>
      </c>
      <c r="C543" s="9">
        <v>0</v>
      </c>
      <c r="D543" s="9">
        <v>0</v>
      </c>
      <c r="E543" s="9">
        <v>0</v>
      </c>
      <c r="F543" s="9">
        <v>0</v>
      </c>
      <c r="G543" s="9">
        <v>0</v>
      </c>
      <c r="H543" s="9">
        <v>0</v>
      </c>
      <c r="I543" s="9">
        <v>0</v>
      </c>
      <c r="J543" s="9">
        <v>0</v>
      </c>
      <c r="K543" s="9">
        <v>0</v>
      </c>
      <c r="L543" s="9">
        <v>0</v>
      </c>
      <c r="M543" s="9">
        <v>28588</v>
      </c>
      <c r="N543" s="9">
        <v>24000</v>
      </c>
      <c r="O543" s="9">
        <v>0</v>
      </c>
      <c r="P543" s="9">
        <v>0</v>
      </c>
      <c r="Q543" s="9">
        <v>0</v>
      </c>
      <c r="R543" s="9">
        <v>0</v>
      </c>
      <c r="S543" s="9">
        <v>0</v>
      </c>
      <c r="T543" s="9">
        <v>0</v>
      </c>
      <c r="U543" s="9">
        <v>0</v>
      </c>
      <c r="V543" s="9"/>
      <c r="W543" s="9">
        <v>0</v>
      </c>
      <c r="X543" s="9">
        <v>0</v>
      </c>
    </row>
    <row r="544" spans="1:24" x14ac:dyDescent="0.2">
      <c r="A544" s="2" t="s">
        <v>705</v>
      </c>
      <c r="B544" s="2" t="s">
        <v>280</v>
      </c>
      <c r="C544" s="9">
        <v>0</v>
      </c>
      <c r="D544" s="9">
        <v>0</v>
      </c>
      <c r="E544" s="9">
        <v>0</v>
      </c>
      <c r="F544" s="9">
        <v>0</v>
      </c>
      <c r="G544" s="9">
        <v>0</v>
      </c>
      <c r="H544" s="9">
        <v>0</v>
      </c>
      <c r="I544" s="9">
        <v>0</v>
      </c>
      <c r="J544" s="9">
        <v>0</v>
      </c>
      <c r="K544" s="9">
        <v>0</v>
      </c>
      <c r="L544" s="9">
        <v>0</v>
      </c>
      <c r="M544" s="9">
        <v>385950</v>
      </c>
      <c r="N544" s="9">
        <v>103800</v>
      </c>
      <c r="O544" s="9">
        <v>0</v>
      </c>
      <c r="P544" s="9">
        <v>0</v>
      </c>
      <c r="Q544" s="9">
        <v>0</v>
      </c>
      <c r="R544" s="9">
        <v>0</v>
      </c>
      <c r="S544" s="9">
        <v>0</v>
      </c>
      <c r="T544" s="9">
        <v>0</v>
      </c>
      <c r="U544" s="9">
        <v>0</v>
      </c>
      <c r="V544" s="9"/>
      <c r="W544" s="9">
        <v>0</v>
      </c>
      <c r="X544" s="9">
        <v>0</v>
      </c>
    </row>
    <row r="545" spans="1:24" x14ac:dyDescent="0.2">
      <c r="A545" s="2" t="s">
        <v>512</v>
      </c>
      <c r="B545" s="2" t="s">
        <v>281</v>
      </c>
      <c r="C545" s="9">
        <v>0</v>
      </c>
      <c r="D545" s="9">
        <v>0</v>
      </c>
      <c r="E545" s="9">
        <v>0</v>
      </c>
      <c r="F545" s="9">
        <v>0</v>
      </c>
      <c r="G545" s="9">
        <v>0</v>
      </c>
      <c r="H545" s="9">
        <v>0</v>
      </c>
      <c r="I545" s="9">
        <v>38</v>
      </c>
      <c r="J545" s="9">
        <v>0</v>
      </c>
      <c r="K545" s="9">
        <v>0</v>
      </c>
      <c r="L545" s="9">
        <v>0</v>
      </c>
      <c r="M545" s="9">
        <v>2620</v>
      </c>
      <c r="N545" s="9">
        <v>5000</v>
      </c>
      <c r="O545" s="9">
        <v>0</v>
      </c>
      <c r="P545" s="9">
        <v>0</v>
      </c>
      <c r="Q545" s="9">
        <v>0</v>
      </c>
      <c r="R545" s="9">
        <v>0</v>
      </c>
      <c r="S545" s="9">
        <v>0</v>
      </c>
      <c r="T545" s="9">
        <v>0</v>
      </c>
      <c r="U545" s="9">
        <v>0</v>
      </c>
      <c r="V545" s="9"/>
      <c r="W545" s="9">
        <v>0</v>
      </c>
      <c r="X545" s="9">
        <v>0</v>
      </c>
    </row>
    <row r="546" spans="1:24" x14ac:dyDescent="0.2">
      <c r="A546" s="2" t="s">
        <v>509</v>
      </c>
      <c r="B546" s="2" t="s">
        <v>360</v>
      </c>
      <c r="C546" s="9">
        <v>0</v>
      </c>
      <c r="D546" s="9">
        <v>0</v>
      </c>
      <c r="E546" s="9">
        <v>3437</v>
      </c>
      <c r="F546" s="9">
        <v>0</v>
      </c>
      <c r="G546" s="9">
        <v>0</v>
      </c>
      <c r="H546" s="9">
        <v>0</v>
      </c>
      <c r="I546" s="9">
        <v>487</v>
      </c>
      <c r="J546" s="9">
        <v>0</v>
      </c>
      <c r="K546" s="9">
        <v>0</v>
      </c>
      <c r="L546" s="9">
        <v>0</v>
      </c>
      <c r="M546" s="9">
        <v>216105</v>
      </c>
      <c r="N546" s="9">
        <v>10000</v>
      </c>
      <c r="O546" s="9">
        <v>0</v>
      </c>
      <c r="P546" s="9">
        <v>0</v>
      </c>
      <c r="Q546" s="9">
        <v>0</v>
      </c>
      <c r="R546" s="9">
        <v>0</v>
      </c>
      <c r="S546" s="9">
        <v>0</v>
      </c>
      <c r="T546" s="9">
        <v>0</v>
      </c>
      <c r="U546" s="9">
        <v>40000</v>
      </c>
      <c r="V546" s="9"/>
      <c r="W546" s="9">
        <v>0</v>
      </c>
      <c r="X546" s="9">
        <v>0</v>
      </c>
    </row>
    <row r="547" spans="1:24" x14ac:dyDescent="0.2">
      <c r="A547" s="2" t="s">
        <v>671</v>
      </c>
      <c r="B547" s="2" t="s">
        <v>282</v>
      </c>
      <c r="C547" s="9">
        <v>0</v>
      </c>
      <c r="D547" s="9">
        <v>0</v>
      </c>
      <c r="E547" s="9">
        <v>0</v>
      </c>
      <c r="F547" s="9">
        <v>0</v>
      </c>
      <c r="G547" s="9">
        <v>0</v>
      </c>
      <c r="H547" s="9">
        <v>0</v>
      </c>
      <c r="I547" s="9">
        <v>0</v>
      </c>
      <c r="J547" s="9">
        <v>0</v>
      </c>
      <c r="K547" s="9">
        <v>0</v>
      </c>
      <c r="L547" s="9">
        <v>0</v>
      </c>
      <c r="M547" s="9">
        <v>3275</v>
      </c>
      <c r="N547" s="9">
        <v>0</v>
      </c>
      <c r="O547" s="9">
        <v>0</v>
      </c>
      <c r="P547" s="9">
        <v>0</v>
      </c>
      <c r="Q547" s="9">
        <v>0</v>
      </c>
      <c r="R547" s="9">
        <v>0</v>
      </c>
      <c r="S547" s="9">
        <v>0</v>
      </c>
      <c r="T547" s="9">
        <v>0</v>
      </c>
      <c r="U547" s="9">
        <v>0</v>
      </c>
      <c r="V547" s="9"/>
      <c r="W547" s="9">
        <v>0</v>
      </c>
      <c r="X547" s="9">
        <v>0</v>
      </c>
    </row>
    <row r="548" spans="1:24" x14ac:dyDescent="0.2">
      <c r="A548" s="2" t="s">
        <v>1067</v>
      </c>
      <c r="B548" s="2" t="s">
        <v>1068</v>
      </c>
      <c r="C548" s="9">
        <v>0</v>
      </c>
      <c r="D548" s="9">
        <v>0</v>
      </c>
      <c r="E548" s="9">
        <v>0</v>
      </c>
      <c r="F548" s="9">
        <v>0</v>
      </c>
      <c r="G548" s="9">
        <v>0</v>
      </c>
      <c r="H548" s="9">
        <v>0</v>
      </c>
      <c r="I548" s="9">
        <v>1</v>
      </c>
      <c r="J548" s="9">
        <v>0</v>
      </c>
      <c r="K548" s="9">
        <v>0</v>
      </c>
      <c r="L548" s="9">
        <v>0</v>
      </c>
      <c r="M548" s="9">
        <v>109793</v>
      </c>
      <c r="N548" s="9">
        <v>23800</v>
      </c>
      <c r="O548" s="9">
        <v>0</v>
      </c>
      <c r="P548" s="9">
        <v>0</v>
      </c>
      <c r="Q548" s="9">
        <v>0</v>
      </c>
      <c r="R548" s="9">
        <v>0</v>
      </c>
      <c r="S548" s="9">
        <v>0</v>
      </c>
      <c r="T548" s="9">
        <v>0</v>
      </c>
      <c r="U548" s="9">
        <v>0</v>
      </c>
      <c r="V548" s="9"/>
      <c r="W548" s="9">
        <v>0</v>
      </c>
      <c r="X548" s="9">
        <v>0</v>
      </c>
    </row>
    <row r="549" spans="1:24" x14ac:dyDescent="0.2">
      <c r="A549" s="2" t="s">
        <v>513</v>
      </c>
      <c r="B549" s="2" t="s">
        <v>283</v>
      </c>
      <c r="C549" s="9">
        <v>0</v>
      </c>
      <c r="D549" s="9">
        <v>0</v>
      </c>
      <c r="E549" s="9">
        <v>0</v>
      </c>
      <c r="F549" s="9">
        <v>0</v>
      </c>
      <c r="G549" s="9">
        <v>0</v>
      </c>
      <c r="H549" s="9">
        <v>0</v>
      </c>
      <c r="I549" s="9">
        <v>0</v>
      </c>
      <c r="J549" s="9">
        <v>0</v>
      </c>
      <c r="K549" s="9">
        <v>0</v>
      </c>
      <c r="L549" s="9">
        <v>0</v>
      </c>
      <c r="M549" s="9">
        <v>0</v>
      </c>
      <c r="N549" s="9">
        <v>0</v>
      </c>
      <c r="O549" s="9">
        <v>0</v>
      </c>
      <c r="P549" s="9">
        <v>0</v>
      </c>
      <c r="Q549" s="9">
        <v>0</v>
      </c>
      <c r="R549" s="9">
        <v>0</v>
      </c>
      <c r="S549" s="9">
        <v>0</v>
      </c>
      <c r="T549" s="9">
        <v>0</v>
      </c>
      <c r="U549" s="9">
        <v>0</v>
      </c>
      <c r="V549" s="9"/>
      <c r="W549" s="9">
        <v>0</v>
      </c>
      <c r="X549" s="9">
        <v>0</v>
      </c>
    </row>
    <row r="550" spans="1:24" x14ac:dyDescent="0.2">
      <c r="A550" s="2" t="s">
        <v>409</v>
      </c>
      <c r="B550" s="2" t="s">
        <v>284</v>
      </c>
      <c r="C550" s="9">
        <v>0</v>
      </c>
      <c r="D550" s="9">
        <v>0</v>
      </c>
      <c r="E550" s="9">
        <v>0</v>
      </c>
      <c r="F550" s="9">
        <v>0</v>
      </c>
      <c r="G550" s="9">
        <v>0</v>
      </c>
      <c r="H550" s="9">
        <v>0</v>
      </c>
      <c r="I550" s="9">
        <v>0</v>
      </c>
      <c r="J550" s="9">
        <v>0</v>
      </c>
      <c r="K550" s="9">
        <v>0</v>
      </c>
      <c r="L550" s="9">
        <v>0</v>
      </c>
      <c r="M550" s="9">
        <v>7000</v>
      </c>
      <c r="N550" s="9">
        <v>0</v>
      </c>
      <c r="O550" s="9">
        <v>0</v>
      </c>
      <c r="P550" s="9">
        <v>0</v>
      </c>
      <c r="Q550" s="9">
        <v>0</v>
      </c>
      <c r="R550" s="9">
        <v>0</v>
      </c>
      <c r="S550" s="9">
        <v>0</v>
      </c>
      <c r="T550" s="9">
        <v>0</v>
      </c>
      <c r="U550" s="9">
        <v>0</v>
      </c>
      <c r="V550" s="9"/>
      <c r="W550" s="9">
        <v>710</v>
      </c>
      <c r="X550" s="9">
        <v>0</v>
      </c>
    </row>
    <row r="551" spans="1:24" x14ac:dyDescent="0.2">
      <c r="A551" s="2" t="s">
        <v>560</v>
      </c>
      <c r="B551" s="2" t="s">
        <v>285</v>
      </c>
      <c r="C551" s="9">
        <v>0</v>
      </c>
      <c r="D551" s="9">
        <v>0</v>
      </c>
      <c r="E551" s="9">
        <v>0</v>
      </c>
      <c r="F551" s="9">
        <v>0</v>
      </c>
      <c r="G551" s="9">
        <v>0</v>
      </c>
      <c r="H551" s="9">
        <v>0</v>
      </c>
      <c r="I551" s="9">
        <v>0</v>
      </c>
      <c r="J551" s="9">
        <v>0</v>
      </c>
      <c r="K551" s="9">
        <v>0</v>
      </c>
      <c r="L551" s="9">
        <v>0</v>
      </c>
      <c r="M551" s="9">
        <v>3552</v>
      </c>
      <c r="N551" s="9">
        <v>0</v>
      </c>
      <c r="O551" s="9">
        <v>0</v>
      </c>
      <c r="P551" s="9">
        <v>0</v>
      </c>
      <c r="Q551" s="9">
        <v>0</v>
      </c>
      <c r="R551" s="9">
        <v>0</v>
      </c>
      <c r="S551" s="9">
        <v>0</v>
      </c>
      <c r="T551" s="9">
        <v>0</v>
      </c>
      <c r="U551" s="9">
        <v>0</v>
      </c>
      <c r="V551" s="9"/>
      <c r="W551" s="9">
        <v>0</v>
      </c>
      <c r="X551" s="9">
        <v>0</v>
      </c>
    </row>
    <row r="552" spans="1:24" x14ac:dyDescent="0.2">
      <c r="A552" s="2" t="s">
        <v>514</v>
      </c>
      <c r="B552" s="2" t="s">
        <v>286</v>
      </c>
      <c r="C552" s="9">
        <v>0</v>
      </c>
      <c r="D552" s="9">
        <v>0</v>
      </c>
      <c r="E552" s="9">
        <v>0</v>
      </c>
      <c r="F552" s="9">
        <v>0</v>
      </c>
      <c r="G552" s="9">
        <v>0</v>
      </c>
      <c r="H552" s="9">
        <v>0</v>
      </c>
      <c r="I552" s="9">
        <v>2</v>
      </c>
      <c r="J552" s="9">
        <v>0</v>
      </c>
      <c r="K552" s="9">
        <v>0</v>
      </c>
      <c r="L552" s="9">
        <v>38</v>
      </c>
      <c r="M552" s="9">
        <v>0</v>
      </c>
      <c r="N552" s="9">
        <v>0</v>
      </c>
      <c r="O552" s="9">
        <v>0</v>
      </c>
      <c r="P552" s="9">
        <v>0</v>
      </c>
      <c r="Q552" s="9">
        <v>0</v>
      </c>
      <c r="R552" s="9">
        <v>0</v>
      </c>
      <c r="S552" s="9">
        <v>0</v>
      </c>
      <c r="T552" s="9">
        <v>0</v>
      </c>
      <c r="U552" s="9">
        <v>0</v>
      </c>
      <c r="V552" s="9"/>
      <c r="W552" s="9">
        <v>0</v>
      </c>
      <c r="X552" s="9">
        <v>0</v>
      </c>
    </row>
    <row r="553" spans="1:24" x14ac:dyDescent="0.2">
      <c r="A553" s="2" t="s">
        <v>587</v>
      </c>
      <c r="B553" s="2" t="s">
        <v>287</v>
      </c>
      <c r="C553" s="9">
        <v>0</v>
      </c>
      <c r="D553" s="9">
        <v>0</v>
      </c>
      <c r="E553" s="9">
        <v>0</v>
      </c>
      <c r="F553" s="9">
        <v>0</v>
      </c>
      <c r="G553" s="9">
        <v>0</v>
      </c>
      <c r="H553" s="9">
        <v>0</v>
      </c>
      <c r="I553" s="9">
        <v>0</v>
      </c>
      <c r="J553" s="9">
        <v>0</v>
      </c>
      <c r="K553" s="9">
        <v>0</v>
      </c>
      <c r="L553" s="9">
        <v>0</v>
      </c>
      <c r="M553" s="9">
        <v>87065</v>
      </c>
      <c r="N553" s="9">
        <v>0</v>
      </c>
      <c r="O553" s="9">
        <v>0</v>
      </c>
      <c r="P553" s="9">
        <v>15000</v>
      </c>
      <c r="Q553" s="9">
        <v>0</v>
      </c>
      <c r="R553" s="9">
        <v>0</v>
      </c>
      <c r="S553" s="9">
        <v>0</v>
      </c>
      <c r="T553" s="9">
        <v>0</v>
      </c>
      <c r="U553" s="9">
        <v>0</v>
      </c>
      <c r="V553" s="9"/>
      <c r="W553" s="9">
        <v>0</v>
      </c>
      <c r="X553" s="9">
        <v>0</v>
      </c>
    </row>
    <row r="554" spans="1:24" x14ac:dyDescent="0.2">
      <c r="J554" s="9"/>
      <c r="K554" s="9"/>
      <c r="L554" s="9"/>
    </row>
    <row r="555" spans="1:24" x14ac:dyDescent="0.2">
      <c r="A555" s="2" t="s">
        <v>1168</v>
      </c>
      <c r="B555" s="2" t="s">
        <v>1171</v>
      </c>
    </row>
  </sheetData>
  <sortState ref="A15:U556">
    <sortCondition ref="B15:B556"/>
  </sortState>
  <mergeCells count="1">
    <mergeCell ref="A1:B1"/>
  </mergeCells>
  <phoneticPr fontId="3" type="noConversion"/>
  <pageMargins left="0.74803149606299213" right="0.74803149606299213" top="0.98425196850393704" bottom="0.98425196850393704" header="0.51181102362204722" footer="0.51181102362204722"/>
  <pageSetup paperSize="9" scale="33" orientation="portrait" horizontalDpi="300" verticalDpi="300" r:id="rId1"/>
  <headerFooter alignWithMargins="0"/>
  <colBreaks count="1" manualBreakCount="1">
    <brk id="6" max="552"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8" tint="0.79998168889431442"/>
  </sheetPr>
  <dimension ref="A1:AZ556"/>
  <sheetViews>
    <sheetView view="pageBreakPreview" zoomScaleNormal="100" zoomScaleSheetLayoutView="100" workbookViewId="0">
      <pane xSplit="2" ySplit="10" topLeftCell="C11" activePane="bottomRight" state="frozen"/>
      <selection sqref="A1:B1"/>
      <selection pane="topRight" sqref="A1:B1"/>
      <selection pane="bottomLeft" sqref="A1:B1"/>
      <selection pane="bottomRight" sqref="A1:B1"/>
    </sheetView>
  </sheetViews>
  <sheetFormatPr defaultRowHeight="12.75" x14ac:dyDescent="0.2"/>
  <cols>
    <col min="1" max="1" width="12.140625" style="2" customWidth="1"/>
    <col min="2" max="2" width="55.7109375" style="2" customWidth="1"/>
    <col min="3" max="33" width="12.140625" style="2" customWidth="1"/>
    <col min="34" max="16384" width="9.140625" style="2"/>
  </cols>
  <sheetData>
    <row r="1" spans="1:52" ht="12.75" customHeight="1" x14ac:dyDescent="0.2">
      <c r="A1" s="221" t="s">
        <v>1963</v>
      </c>
      <c r="B1" s="221"/>
      <c r="C1" s="98" t="s">
        <v>1367</v>
      </c>
      <c r="D1" s="98" t="s">
        <v>1367</v>
      </c>
      <c r="E1" s="98" t="s">
        <v>1367</v>
      </c>
      <c r="F1" s="98" t="s">
        <v>1367</v>
      </c>
      <c r="G1" s="98" t="s">
        <v>1367</v>
      </c>
      <c r="H1" s="98" t="s">
        <v>1367</v>
      </c>
      <c r="I1" s="98" t="s">
        <v>1367</v>
      </c>
      <c r="J1" s="98" t="s">
        <v>1367</v>
      </c>
      <c r="K1" s="98" t="s">
        <v>1367</v>
      </c>
      <c r="L1" s="98" t="s">
        <v>1367</v>
      </c>
      <c r="M1" s="98" t="s">
        <v>1367</v>
      </c>
      <c r="N1" s="98" t="s">
        <v>1367</v>
      </c>
      <c r="O1" s="98"/>
      <c r="P1" s="98" t="s">
        <v>1367</v>
      </c>
      <c r="Q1" s="98"/>
    </row>
    <row r="2" spans="1:52" ht="75" customHeight="1" x14ac:dyDescent="0.2">
      <c r="A2" s="29" t="s">
        <v>824</v>
      </c>
      <c r="B2" s="29" t="s">
        <v>311</v>
      </c>
      <c r="C2" s="171" t="s">
        <v>302</v>
      </c>
      <c r="D2" s="171" t="s">
        <v>303</v>
      </c>
      <c r="E2" s="171" t="s">
        <v>304</v>
      </c>
      <c r="F2" s="171" t="s">
        <v>305</v>
      </c>
      <c r="G2" s="171" t="s">
        <v>306</v>
      </c>
      <c r="H2" s="171" t="s">
        <v>307</v>
      </c>
      <c r="I2" s="171" t="s">
        <v>292</v>
      </c>
      <c r="J2" s="171" t="s">
        <v>293</v>
      </c>
      <c r="K2" s="171" t="s">
        <v>1167</v>
      </c>
      <c r="L2" s="172" t="s">
        <v>1166</v>
      </c>
      <c r="M2" s="171" t="s">
        <v>308</v>
      </c>
      <c r="N2" s="171" t="s">
        <v>309</v>
      </c>
      <c r="O2" s="173"/>
      <c r="P2" s="174" t="s">
        <v>1179</v>
      </c>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row>
    <row r="3" spans="1:52" ht="12.75" customHeight="1" x14ac:dyDescent="0.2">
      <c r="A3" s="34"/>
      <c r="B3" s="34"/>
      <c r="C3" s="20"/>
      <c r="D3" s="20"/>
      <c r="E3" s="20"/>
      <c r="F3" s="20"/>
      <c r="G3" s="20"/>
      <c r="H3" s="20"/>
      <c r="I3" s="20"/>
      <c r="J3" s="20"/>
      <c r="K3" s="20"/>
      <c r="L3" s="21"/>
      <c r="M3" s="20"/>
      <c r="N3" s="20"/>
    </row>
    <row r="4" spans="1:52" ht="12.75" customHeight="1" x14ac:dyDescent="0.2">
      <c r="B4" s="7" t="s">
        <v>1074</v>
      </c>
      <c r="C4" s="26">
        <v>13833376</v>
      </c>
      <c r="D4" s="26">
        <v>6653819</v>
      </c>
      <c r="E4" s="26">
        <v>0</v>
      </c>
      <c r="F4" s="26">
        <v>170000</v>
      </c>
      <c r="G4" s="26">
        <v>5000</v>
      </c>
      <c r="H4" s="26">
        <v>23910</v>
      </c>
      <c r="I4" s="26">
        <v>39064</v>
      </c>
      <c r="J4" s="26">
        <v>107015</v>
      </c>
      <c r="K4" s="26">
        <v>2528316</v>
      </c>
      <c r="L4" s="26">
        <v>1220554</v>
      </c>
      <c r="M4" s="26">
        <v>2524615</v>
      </c>
      <c r="N4" s="26">
        <v>1054076</v>
      </c>
      <c r="P4" s="26">
        <v>1193707</v>
      </c>
    </row>
    <row r="5" spans="1:52" ht="12.75" customHeight="1" x14ac:dyDescent="0.2">
      <c r="C5" s="13"/>
      <c r="D5" s="13"/>
      <c r="E5" s="13"/>
      <c r="F5" s="13"/>
      <c r="G5" s="13"/>
      <c r="H5" s="13"/>
      <c r="I5" s="13"/>
      <c r="J5" s="13"/>
      <c r="K5" s="13"/>
      <c r="L5" s="13"/>
      <c r="M5" s="13"/>
      <c r="N5" s="13"/>
      <c r="P5" s="13"/>
    </row>
    <row r="6" spans="1:52" ht="12.75" customHeight="1" x14ac:dyDescent="0.2">
      <c r="A6" s="7"/>
      <c r="B6" s="7" t="s">
        <v>1070</v>
      </c>
      <c r="C6" s="26">
        <v>12237725</v>
      </c>
      <c r="D6" s="26">
        <v>6226511</v>
      </c>
      <c r="E6" s="26">
        <v>0</v>
      </c>
      <c r="F6" s="26">
        <v>170000</v>
      </c>
      <c r="G6" s="26">
        <v>5000</v>
      </c>
      <c r="H6" s="26">
        <v>23910</v>
      </c>
      <c r="I6" s="26">
        <v>39064</v>
      </c>
      <c r="J6" s="26">
        <v>106615</v>
      </c>
      <c r="K6" s="26">
        <v>2448266</v>
      </c>
      <c r="L6" s="26">
        <v>1165570</v>
      </c>
      <c r="M6" s="26">
        <v>2116126</v>
      </c>
      <c r="N6" s="26">
        <v>971485</v>
      </c>
      <c r="P6" s="26">
        <v>959272</v>
      </c>
    </row>
    <row r="7" spans="1:52" ht="12.75" customHeight="1" x14ac:dyDescent="0.2">
      <c r="A7" s="7"/>
      <c r="B7" s="7" t="s">
        <v>1071</v>
      </c>
      <c r="C7" s="26">
        <v>858855</v>
      </c>
      <c r="D7" s="26">
        <v>136500</v>
      </c>
      <c r="E7" s="26">
        <v>0</v>
      </c>
      <c r="F7" s="26">
        <v>0</v>
      </c>
      <c r="G7" s="26">
        <v>0</v>
      </c>
      <c r="H7" s="26">
        <v>0</v>
      </c>
      <c r="I7" s="26">
        <v>0</v>
      </c>
      <c r="J7" s="26">
        <v>400</v>
      </c>
      <c r="K7" s="26">
        <v>0</v>
      </c>
      <c r="L7" s="26">
        <v>8199</v>
      </c>
      <c r="M7" s="26">
        <v>350109</v>
      </c>
      <c r="N7" s="26">
        <v>44375</v>
      </c>
      <c r="P7" s="26">
        <v>175145</v>
      </c>
    </row>
    <row r="8" spans="1:52" ht="12.75" customHeight="1" x14ac:dyDescent="0.2">
      <c r="A8" s="7"/>
      <c r="B8" s="7" t="s">
        <v>1072</v>
      </c>
      <c r="C8" s="26">
        <v>624726</v>
      </c>
      <c r="D8" s="26">
        <v>290805</v>
      </c>
      <c r="E8" s="26">
        <v>0</v>
      </c>
      <c r="F8" s="26">
        <v>0</v>
      </c>
      <c r="G8" s="26">
        <v>0</v>
      </c>
      <c r="H8" s="26">
        <v>0</v>
      </c>
      <c r="I8" s="26">
        <v>0</v>
      </c>
      <c r="J8" s="26">
        <v>0</v>
      </c>
      <c r="K8" s="26">
        <v>80050</v>
      </c>
      <c r="L8" s="26">
        <v>44386</v>
      </c>
      <c r="M8" s="26">
        <v>58380</v>
      </c>
      <c r="N8" s="26">
        <v>38216</v>
      </c>
      <c r="P8" s="26">
        <v>59290</v>
      </c>
    </row>
    <row r="9" spans="1:52" ht="12.75" customHeight="1" x14ac:dyDescent="0.2">
      <c r="A9" s="7"/>
      <c r="B9" s="7" t="s">
        <v>1073</v>
      </c>
      <c r="C9" s="26">
        <v>112070</v>
      </c>
      <c r="D9" s="26">
        <v>3</v>
      </c>
      <c r="E9" s="26">
        <v>0</v>
      </c>
      <c r="F9" s="26">
        <v>0</v>
      </c>
      <c r="G9" s="26">
        <v>0</v>
      </c>
      <c r="H9" s="26">
        <v>0</v>
      </c>
      <c r="I9" s="26">
        <v>0</v>
      </c>
      <c r="J9" s="26">
        <v>0</v>
      </c>
      <c r="K9" s="26">
        <v>0</v>
      </c>
      <c r="L9" s="26">
        <v>2399</v>
      </c>
      <c r="M9" s="26">
        <v>0</v>
      </c>
      <c r="N9" s="26">
        <v>0</v>
      </c>
      <c r="P9" s="26">
        <v>0</v>
      </c>
    </row>
    <row r="10" spans="1:52" ht="12.75" customHeight="1" x14ac:dyDescent="0.2">
      <c r="A10" s="7"/>
      <c r="B10" s="11"/>
      <c r="C10" s="18"/>
      <c r="D10" s="18"/>
      <c r="E10" s="18"/>
      <c r="F10" s="18"/>
      <c r="G10" s="18"/>
      <c r="H10" s="18"/>
      <c r="I10" s="18"/>
      <c r="J10" s="18"/>
      <c r="K10" s="18"/>
      <c r="L10" s="18"/>
      <c r="M10" s="18"/>
      <c r="N10" s="18"/>
    </row>
    <row r="11" spans="1:52" ht="12.75" customHeight="1" x14ac:dyDescent="0.2">
      <c r="A11" s="7"/>
      <c r="B11" s="7"/>
      <c r="C11" s="18"/>
      <c r="D11" s="18"/>
      <c r="E11" s="18"/>
      <c r="F11" s="18"/>
      <c r="G11" s="18"/>
      <c r="H11" s="18"/>
      <c r="I11" s="18"/>
      <c r="J11" s="18"/>
      <c r="K11" s="18"/>
      <c r="L11" s="18"/>
      <c r="M11" s="18"/>
      <c r="N11" s="18"/>
      <c r="Q11" s="17"/>
      <c r="R11" s="17"/>
      <c r="S11" s="17"/>
      <c r="T11" s="17"/>
      <c r="U11" s="17"/>
    </row>
    <row r="12" spans="1:52" ht="12.75" customHeight="1" x14ac:dyDescent="0.2">
      <c r="A12" s="2" t="s">
        <v>903</v>
      </c>
      <c r="B12" s="2" t="s">
        <v>904</v>
      </c>
      <c r="C12" s="9">
        <v>12459</v>
      </c>
      <c r="D12" s="9">
        <v>20000</v>
      </c>
      <c r="E12" s="9">
        <v>0</v>
      </c>
      <c r="F12" s="9">
        <v>0</v>
      </c>
      <c r="G12" s="9">
        <v>0</v>
      </c>
      <c r="H12" s="9">
        <v>0</v>
      </c>
      <c r="I12" s="9">
        <v>0</v>
      </c>
      <c r="J12" s="9">
        <v>0</v>
      </c>
      <c r="K12" s="9">
        <v>0</v>
      </c>
      <c r="L12" s="9">
        <v>970</v>
      </c>
      <c r="M12" s="9">
        <v>0</v>
      </c>
      <c r="N12" s="9">
        <v>1000</v>
      </c>
      <c r="O12" s="9"/>
      <c r="P12" s="9">
        <v>0</v>
      </c>
      <c r="Q12" s="17"/>
      <c r="R12" s="17"/>
      <c r="S12" s="17"/>
      <c r="T12" s="17"/>
      <c r="U12" s="17"/>
    </row>
    <row r="13" spans="1:52" ht="12.75" customHeight="1" x14ac:dyDescent="0.2">
      <c r="A13" s="2" t="s">
        <v>905</v>
      </c>
      <c r="B13" s="2" t="s">
        <v>906</v>
      </c>
      <c r="C13" s="9">
        <v>29655</v>
      </c>
      <c r="D13" s="9">
        <v>0</v>
      </c>
      <c r="E13" s="9">
        <v>0</v>
      </c>
      <c r="F13" s="9">
        <v>0</v>
      </c>
      <c r="G13" s="9">
        <v>0</v>
      </c>
      <c r="H13" s="9">
        <v>0</v>
      </c>
      <c r="I13" s="9">
        <v>0</v>
      </c>
      <c r="J13" s="9">
        <v>0</v>
      </c>
      <c r="K13" s="9">
        <v>0</v>
      </c>
      <c r="L13" s="9">
        <v>0</v>
      </c>
      <c r="M13" s="9">
        <v>0</v>
      </c>
      <c r="N13" s="9">
        <v>0</v>
      </c>
      <c r="O13" s="9"/>
      <c r="P13" s="9">
        <v>0</v>
      </c>
      <c r="Q13" s="17"/>
      <c r="R13" s="17"/>
      <c r="S13" s="17"/>
      <c r="T13" s="17"/>
      <c r="U13" s="17"/>
    </row>
    <row r="14" spans="1:52" ht="12.75" customHeight="1" x14ac:dyDescent="0.2">
      <c r="A14" s="2" t="s">
        <v>665</v>
      </c>
      <c r="B14" s="2" t="s">
        <v>1</v>
      </c>
      <c r="C14" s="9">
        <v>8223</v>
      </c>
      <c r="D14" s="9">
        <v>5000</v>
      </c>
      <c r="E14" s="9">
        <v>0</v>
      </c>
      <c r="F14" s="9">
        <v>0</v>
      </c>
      <c r="G14" s="9">
        <v>0</v>
      </c>
      <c r="H14" s="9">
        <v>0</v>
      </c>
      <c r="I14" s="9">
        <v>0</v>
      </c>
      <c r="J14" s="9">
        <v>0</v>
      </c>
      <c r="K14" s="9">
        <v>0</v>
      </c>
      <c r="L14" s="9">
        <v>0</v>
      </c>
      <c r="M14" s="9">
        <v>0</v>
      </c>
      <c r="N14" s="9">
        <v>0</v>
      </c>
      <c r="O14" s="9"/>
      <c r="P14" s="9">
        <v>0</v>
      </c>
      <c r="Q14" s="17"/>
      <c r="R14" s="17"/>
      <c r="S14" s="17"/>
      <c r="T14" s="17"/>
      <c r="U14" s="17"/>
    </row>
    <row r="15" spans="1:52" ht="12.75" customHeight="1" x14ac:dyDescent="0.2">
      <c r="A15" s="2" t="s">
        <v>427</v>
      </c>
      <c r="B15" s="2" t="s">
        <v>2</v>
      </c>
      <c r="C15" s="9">
        <v>7108</v>
      </c>
      <c r="D15" s="9">
        <v>0</v>
      </c>
      <c r="E15" s="9">
        <v>0</v>
      </c>
      <c r="F15" s="9">
        <v>0</v>
      </c>
      <c r="G15" s="9">
        <v>0</v>
      </c>
      <c r="H15" s="9">
        <v>0</v>
      </c>
      <c r="I15" s="9">
        <v>0</v>
      </c>
      <c r="J15" s="9">
        <v>0</v>
      </c>
      <c r="K15" s="9">
        <v>0</v>
      </c>
      <c r="L15" s="9">
        <v>0</v>
      </c>
      <c r="M15" s="9">
        <v>7894</v>
      </c>
      <c r="N15" s="9">
        <v>0</v>
      </c>
      <c r="O15" s="9"/>
      <c r="P15" s="9">
        <v>0</v>
      </c>
      <c r="Q15" s="17"/>
      <c r="R15" s="17"/>
      <c r="S15" s="17"/>
      <c r="T15" s="17"/>
      <c r="U15" s="17"/>
    </row>
    <row r="16" spans="1:52" ht="12.75" customHeight="1" x14ac:dyDescent="0.2">
      <c r="A16" s="2" t="s">
        <v>1129</v>
      </c>
      <c r="B16" s="2" t="s">
        <v>1130</v>
      </c>
      <c r="C16" s="9">
        <v>3085</v>
      </c>
      <c r="D16" s="9">
        <v>0</v>
      </c>
      <c r="E16" s="9">
        <v>0</v>
      </c>
      <c r="F16" s="9">
        <v>0</v>
      </c>
      <c r="G16" s="9">
        <v>0</v>
      </c>
      <c r="H16" s="9">
        <v>0</v>
      </c>
      <c r="I16" s="9">
        <v>0</v>
      </c>
      <c r="J16" s="9">
        <v>0</v>
      </c>
      <c r="K16" s="9">
        <v>0</v>
      </c>
      <c r="L16" s="9">
        <v>0</v>
      </c>
      <c r="M16" s="9">
        <v>0</v>
      </c>
      <c r="N16" s="9">
        <v>0</v>
      </c>
      <c r="O16" s="9"/>
      <c r="P16" s="9">
        <v>0</v>
      </c>
      <c r="Q16" s="17"/>
      <c r="R16" s="17"/>
      <c r="S16" s="17"/>
      <c r="T16" s="17"/>
      <c r="U16" s="17"/>
    </row>
    <row r="17" spans="1:21" ht="12.75" customHeight="1" x14ac:dyDescent="0.2">
      <c r="A17" s="2" t="s">
        <v>435</v>
      </c>
      <c r="B17" s="2" t="s">
        <v>3</v>
      </c>
      <c r="C17" s="9">
        <v>2500</v>
      </c>
      <c r="D17" s="9">
        <v>0</v>
      </c>
      <c r="E17" s="9">
        <v>0</v>
      </c>
      <c r="F17" s="9">
        <v>0</v>
      </c>
      <c r="G17" s="9">
        <v>0</v>
      </c>
      <c r="H17" s="9">
        <v>0</v>
      </c>
      <c r="I17" s="9">
        <v>0</v>
      </c>
      <c r="J17" s="9">
        <v>0</v>
      </c>
      <c r="K17" s="9">
        <v>0</v>
      </c>
      <c r="L17" s="9">
        <v>12115</v>
      </c>
      <c r="M17" s="9">
        <v>0</v>
      </c>
      <c r="N17" s="9">
        <v>1000</v>
      </c>
      <c r="O17" s="9"/>
      <c r="P17" s="9">
        <v>0</v>
      </c>
      <c r="Q17" s="17"/>
      <c r="R17" s="17"/>
      <c r="S17" s="17"/>
      <c r="T17" s="17"/>
      <c r="U17" s="17"/>
    </row>
    <row r="18" spans="1:21" ht="12.75" customHeight="1" x14ac:dyDescent="0.2">
      <c r="A18" s="2" t="s">
        <v>907</v>
      </c>
      <c r="B18" s="2" t="s">
        <v>908</v>
      </c>
      <c r="C18" s="9">
        <v>27230</v>
      </c>
      <c r="D18" s="9">
        <v>0</v>
      </c>
      <c r="E18" s="9">
        <v>0</v>
      </c>
      <c r="F18" s="9">
        <v>0</v>
      </c>
      <c r="G18" s="9">
        <v>0</v>
      </c>
      <c r="H18" s="9">
        <v>0</v>
      </c>
      <c r="I18" s="9">
        <v>0</v>
      </c>
      <c r="J18" s="9">
        <v>0</v>
      </c>
      <c r="K18" s="9">
        <v>0</v>
      </c>
      <c r="L18" s="9">
        <v>0</v>
      </c>
      <c r="M18" s="9">
        <v>0</v>
      </c>
      <c r="N18" s="9">
        <v>0</v>
      </c>
      <c r="O18" s="9"/>
      <c r="P18" s="9">
        <v>0</v>
      </c>
      <c r="Q18" s="17"/>
      <c r="R18" s="17"/>
      <c r="S18" s="17"/>
      <c r="T18" s="17"/>
      <c r="U18" s="17"/>
    </row>
    <row r="19" spans="1:21" ht="12.75" customHeight="1" x14ac:dyDescent="0.2">
      <c r="A19" s="2" t="s">
        <v>909</v>
      </c>
      <c r="B19" s="2" t="s">
        <v>910</v>
      </c>
      <c r="C19" s="9">
        <v>32301</v>
      </c>
      <c r="D19" s="9">
        <v>0</v>
      </c>
      <c r="E19" s="9">
        <v>0</v>
      </c>
      <c r="F19" s="9">
        <v>0</v>
      </c>
      <c r="G19" s="9">
        <v>0</v>
      </c>
      <c r="H19" s="9">
        <v>0</v>
      </c>
      <c r="I19" s="9">
        <v>0</v>
      </c>
      <c r="J19" s="9">
        <v>0</v>
      </c>
      <c r="K19" s="9">
        <v>0</v>
      </c>
      <c r="L19" s="9">
        <v>0</v>
      </c>
      <c r="M19" s="9">
        <v>0</v>
      </c>
      <c r="N19" s="9">
        <v>0</v>
      </c>
      <c r="O19" s="9"/>
      <c r="P19" s="9">
        <v>0</v>
      </c>
    </row>
    <row r="20" spans="1:21" ht="12.75" customHeight="1" x14ac:dyDescent="0.2">
      <c r="A20" s="2" t="s">
        <v>911</v>
      </c>
      <c r="B20" s="2" t="s">
        <v>912</v>
      </c>
      <c r="C20" s="9">
        <v>3378</v>
      </c>
      <c r="D20" s="9">
        <v>0</v>
      </c>
      <c r="E20" s="9">
        <v>0</v>
      </c>
      <c r="F20" s="9">
        <v>0</v>
      </c>
      <c r="G20" s="9">
        <v>0</v>
      </c>
      <c r="H20" s="9">
        <v>0</v>
      </c>
      <c r="I20" s="9">
        <v>0</v>
      </c>
      <c r="J20" s="9">
        <v>0</v>
      </c>
      <c r="K20" s="9">
        <v>0</v>
      </c>
      <c r="L20" s="9">
        <v>0</v>
      </c>
      <c r="M20" s="9">
        <v>0</v>
      </c>
      <c r="N20" s="9">
        <v>0</v>
      </c>
      <c r="O20" s="9"/>
      <c r="P20" s="9">
        <v>0</v>
      </c>
      <c r="Q20" s="17"/>
      <c r="R20" s="17"/>
      <c r="S20" s="17"/>
      <c r="T20" s="17"/>
      <c r="U20" s="17"/>
    </row>
    <row r="21" spans="1:21" ht="12.75" customHeight="1" x14ac:dyDescent="0.2">
      <c r="A21" s="2" t="s">
        <v>913</v>
      </c>
      <c r="B21" s="2" t="s">
        <v>914</v>
      </c>
      <c r="C21" s="9">
        <v>12049</v>
      </c>
      <c r="D21" s="9">
        <v>0</v>
      </c>
      <c r="E21" s="9">
        <v>0</v>
      </c>
      <c r="F21" s="9">
        <v>0</v>
      </c>
      <c r="G21" s="9">
        <v>0</v>
      </c>
      <c r="H21" s="9">
        <v>0</v>
      </c>
      <c r="I21" s="9">
        <v>0</v>
      </c>
      <c r="J21" s="9">
        <v>0</v>
      </c>
      <c r="K21" s="9">
        <v>0</v>
      </c>
      <c r="L21" s="9">
        <v>0</v>
      </c>
      <c r="M21" s="9">
        <v>0</v>
      </c>
      <c r="N21" s="9">
        <v>0</v>
      </c>
      <c r="O21" s="9"/>
      <c r="P21" s="9">
        <v>0</v>
      </c>
      <c r="Q21" s="17"/>
      <c r="R21" s="17"/>
      <c r="S21" s="17"/>
      <c r="T21" s="17"/>
      <c r="U21" s="17"/>
    </row>
    <row r="22" spans="1:21" ht="12.75" customHeight="1" x14ac:dyDescent="0.2">
      <c r="A22" s="2" t="s">
        <v>915</v>
      </c>
      <c r="B22" s="2" t="s">
        <v>916</v>
      </c>
      <c r="C22" s="9">
        <v>3059</v>
      </c>
      <c r="D22" s="9">
        <v>10000</v>
      </c>
      <c r="E22" s="9">
        <v>0</v>
      </c>
      <c r="F22" s="9">
        <v>0</v>
      </c>
      <c r="G22" s="9">
        <v>0</v>
      </c>
      <c r="H22" s="9">
        <v>0</v>
      </c>
      <c r="I22" s="9">
        <v>0</v>
      </c>
      <c r="J22" s="9">
        <v>0</v>
      </c>
      <c r="K22" s="9">
        <v>0</v>
      </c>
      <c r="L22" s="9">
        <v>0</v>
      </c>
      <c r="M22" s="9">
        <v>0</v>
      </c>
      <c r="N22" s="9">
        <v>0</v>
      </c>
      <c r="O22" s="9"/>
      <c r="P22" s="9">
        <v>0</v>
      </c>
    </row>
    <row r="23" spans="1:21" ht="12.75" customHeight="1" x14ac:dyDescent="0.2">
      <c r="A23" s="2" t="s">
        <v>917</v>
      </c>
      <c r="B23" s="2" t="s">
        <v>918</v>
      </c>
      <c r="C23" s="9">
        <v>0</v>
      </c>
      <c r="D23" s="9">
        <v>0</v>
      </c>
      <c r="E23" s="9">
        <v>0</v>
      </c>
      <c r="F23" s="9">
        <v>0</v>
      </c>
      <c r="G23" s="9">
        <v>0</v>
      </c>
      <c r="H23" s="9">
        <v>0</v>
      </c>
      <c r="I23" s="9">
        <v>0</v>
      </c>
      <c r="J23" s="9">
        <v>0</v>
      </c>
      <c r="K23" s="9">
        <v>0</v>
      </c>
      <c r="L23" s="9">
        <v>2399</v>
      </c>
      <c r="M23" s="9">
        <v>0</v>
      </c>
      <c r="N23" s="9">
        <v>0</v>
      </c>
      <c r="O23" s="9"/>
      <c r="P23" s="9">
        <v>0</v>
      </c>
    </row>
    <row r="24" spans="1:21" ht="12.75" customHeight="1" x14ac:dyDescent="0.2">
      <c r="A24" s="2" t="s">
        <v>666</v>
      </c>
      <c r="B24" s="2" t="s">
        <v>4</v>
      </c>
      <c r="C24" s="9">
        <v>5023</v>
      </c>
      <c r="D24" s="9">
        <v>22000</v>
      </c>
      <c r="E24" s="9">
        <v>0</v>
      </c>
      <c r="F24" s="9">
        <v>0</v>
      </c>
      <c r="G24" s="9">
        <v>0</v>
      </c>
      <c r="H24" s="9">
        <v>0</v>
      </c>
      <c r="I24" s="9">
        <v>0</v>
      </c>
      <c r="J24" s="9">
        <v>0</v>
      </c>
      <c r="K24" s="9">
        <v>0</v>
      </c>
      <c r="L24" s="9">
        <v>3390</v>
      </c>
      <c r="M24" s="9">
        <v>0</v>
      </c>
      <c r="N24" s="9">
        <v>0</v>
      </c>
      <c r="O24" s="9"/>
      <c r="P24" s="9">
        <v>0</v>
      </c>
      <c r="Q24" s="17"/>
      <c r="R24" s="17"/>
      <c r="S24" s="17"/>
      <c r="T24" s="17"/>
      <c r="U24" s="17"/>
    </row>
    <row r="25" spans="1:21" ht="12.75" customHeight="1" x14ac:dyDescent="0.2">
      <c r="A25" s="2" t="s">
        <v>607</v>
      </c>
      <c r="B25" s="2" t="s">
        <v>5</v>
      </c>
      <c r="C25" s="9">
        <v>1810</v>
      </c>
      <c r="D25" s="9">
        <v>0</v>
      </c>
      <c r="E25" s="9">
        <v>0</v>
      </c>
      <c r="F25" s="9">
        <v>0</v>
      </c>
      <c r="G25" s="9">
        <v>0</v>
      </c>
      <c r="H25" s="9">
        <v>0</v>
      </c>
      <c r="I25" s="9">
        <v>0</v>
      </c>
      <c r="J25" s="9">
        <v>0</v>
      </c>
      <c r="K25" s="9">
        <v>0</v>
      </c>
      <c r="L25" s="9">
        <v>0</v>
      </c>
      <c r="M25" s="9">
        <v>11000</v>
      </c>
      <c r="N25" s="9">
        <v>0</v>
      </c>
      <c r="O25" s="9"/>
      <c r="P25" s="9">
        <v>0</v>
      </c>
      <c r="Q25" s="17"/>
      <c r="R25" s="17"/>
      <c r="S25" s="17"/>
      <c r="T25" s="17"/>
      <c r="U25" s="17"/>
    </row>
    <row r="26" spans="1:21" ht="12.75" customHeight="1" x14ac:dyDescent="0.2">
      <c r="A26" s="2" t="s">
        <v>534</v>
      </c>
      <c r="B26" s="2" t="s">
        <v>6</v>
      </c>
      <c r="C26" s="9">
        <v>10000</v>
      </c>
      <c r="D26" s="9">
        <v>2500</v>
      </c>
      <c r="E26" s="9">
        <v>0</v>
      </c>
      <c r="F26" s="9">
        <v>0</v>
      </c>
      <c r="G26" s="9">
        <v>0</v>
      </c>
      <c r="H26" s="9">
        <v>0</v>
      </c>
      <c r="I26" s="9">
        <v>0</v>
      </c>
      <c r="J26" s="9">
        <v>0</v>
      </c>
      <c r="K26" s="9">
        <v>0</v>
      </c>
      <c r="L26" s="9">
        <v>0</v>
      </c>
      <c r="M26" s="9">
        <v>0</v>
      </c>
      <c r="N26" s="9">
        <v>10275</v>
      </c>
      <c r="O26" s="9"/>
      <c r="P26" s="9">
        <v>1000</v>
      </c>
      <c r="Q26" s="17"/>
      <c r="R26" s="17"/>
      <c r="S26" s="17"/>
      <c r="T26" s="17"/>
      <c r="U26" s="17"/>
    </row>
    <row r="27" spans="1:21" ht="12.75" customHeight="1" x14ac:dyDescent="0.2">
      <c r="A27" s="2" t="s">
        <v>777</v>
      </c>
      <c r="B27" s="2" t="s">
        <v>871</v>
      </c>
      <c r="C27" s="9">
        <v>0</v>
      </c>
      <c r="D27" s="9">
        <v>0</v>
      </c>
      <c r="E27" s="9">
        <v>0</v>
      </c>
      <c r="F27" s="9">
        <v>0</v>
      </c>
      <c r="G27" s="9">
        <v>0</v>
      </c>
      <c r="H27" s="9">
        <v>0</v>
      </c>
      <c r="I27" s="9">
        <v>0</v>
      </c>
      <c r="J27" s="9">
        <v>0</v>
      </c>
      <c r="K27" s="9">
        <v>0</v>
      </c>
      <c r="L27" s="9">
        <v>0</v>
      </c>
      <c r="M27" s="9">
        <v>0</v>
      </c>
      <c r="N27" s="9">
        <v>32047</v>
      </c>
      <c r="O27" s="9"/>
      <c r="P27" s="9">
        <v>0</v>
      </c>
      <c r="Q27" s="17"/>
      <c r="R27" s="17"/>
      <c r="S27" s="17"/>
      <c r="T27" s="17"/>
      <c r="U27" s="17"/>
    </row>
    <row r="28" spans="1:21" ht="12.75" customHeight="1" x14ac:dyDescent="0.2">
      <c r="A28" s="2" t="s">
        <v>406</v>
      </c>
      <c r="B28" s="2" t="s">
        <v>7</v>
      </c>
      <c r="C28" s="9">
        <v>515</v>
      </c>
      <c r="D28" s="9">
        <v>71000</v>
      </c>
      <c r="E28" s="9">
        <v>0</v>
      </c>
      <c r="F28" s="9">
        <v>0</v>
      </c>
      <c r="G28" s="9">
        <v>0</v>
      </c>
      <c r="H28" s="9">
        <v>0</v>
      </c>
      <c r="I28" s="9">
        <v>0</v>
      </c>
      <c r="J28" s="9">
        <v>0</v>
      </c>
      <c r="K28" s="9">
        <v>0</v>
      </c>
      <c r="L28" s="9">
        <v>0</v>
      </c>
      <c r="M28" s="9">
        <v>24460</v>
      </c>
      <c r="N28" s="9">
        <v>0</v>
      </c>
      <c r="O28" s="9"/>
      <c r="P28" s="9">
        <v>0</v>
      </c>
      <c r="Q28" s="17"/>
      <c r="R28" s="17"/>
      <c r="S28" s="17"/>
      <c r="T28" s="17"/>
      <c r="U28" s="17"/>
    </row>
    <row r="29" spans="1:21" ht="12.75" customHeight="1" x14ac:dyDescent="0.2">
      <c r="A29" s="2" t="s">
        <v>639</v>
      </c>
      <c r="B29" s="2" t="s">
        <v>8</v>
      </c>
      <c r="C29" s="9">
        <v>3804</v>
      </c>
      <c r="D29" s="9">
        <v>2500</v>
      </c>
      <c r="E29" s="9">
        <v>0</v>
      </c>
      <c r="F29" s="9">
        <v>0</v>
      </c>
      <c r="G29" s="9">
        <v>0</v>
      </c>
      <c r="H29" s="9">
        <v>0</v>
      </c>
      <c r="I29" s="9">
        <v>0</v>
      </c>
      <c r="J29" s="9">
        <v>0</v>
      </c>
      <c r="K29" s="9">
        <v>0</v>
      </c>
      <c r="L29" s="9">
        <v>0</v>
      </c>
      <c r="M29" s="9">
        <v>0</v>
      </c>
      <c r="N29" s="9">
        <v>0</v>
      </c>
      <c r="O29" s="9"/>
      <c r="P29" s="9">
        <v>0</v>
      </c>
    </row>
    <row r="30" spans="1:21" ht="12.75" customHeight="1" x14ac:dyDescent="0.2">
      <c r="A30" s="2" t="s">
        <v>919</v>
      </c>
      <c r="B30" s="2" t="s">
        <v>920</v>
      </c>
      <c r="C30" s="9">
        <v>1884</v>
      </c>
      <c r="D30" s="9">
        <v>0</v>
      </c>
      <c r="E30" s="9">
        <v>0</v>
      </c>
      <c r="F30" s="9">
        <v>0</v>
      </c>
      <c r="G30" s="9">
        <v>0</v>
      </c>
      <c r="H30" s="9">
        <v>0</v>
      </c>
      <c r="I30" s="9">
        <v>0</v>
      </c>
      <c r="J30" s="9">
        <v>0</v>
      </c>
      <c r="K30" s="9">
        <v>0</v>
      </c>
      <c r="L30" s="9">
        <v>0</v>
      </c>
      <c r="M30" s="9">
        <v>0</v>
      </c>
      <c r="N30" s="9">
        <v>0</v>
      </c>
      <c r="O30" s="9"/>
      <c r="P30" s="9">
        <v>0</v>
      </c>
      <c r="Q30" s="17"/>
      <c r="R30" s="17"/>
      <c r="S30" s="17"/>
      <c r="T30" s="17"/>
      <c r="U30" s="17"/>
    </row>
    <row r="31" spans="1:21" ht="12.75" customHeight="1" x14ac:dyDescent="0.2">
      <c r="A31" s="2" t="s">
        <v>921</v>
      </c>
      <c r="B31" s="2" t="s">
        <v>922</v>
      </c>
      <c r="C31" s="9">
        <v>271</v>
      </c>
      <c r="D31" s="9">
        <v>0</v>
      </c>
      <c r="E31" s="9">
        <v>0</v>
      </c>
      <c r="F31" s="9">
        <v>0</v>
      </c>
      <c r="G31" s="9">
        <v>0</v>
      </c>
      <c r="H31" s="9">
        <v>0</v>
      </c>
      <c r="I31" s="9">
        <v>0</v>
      </c>
      <c r="J31" s="9">
        <v>0</v>
      </c>
      <c r="K31" s="9">
        <v>0</v>
      </c>
      <c r="L31" s="9">
        <v>0</v>
      </c>
      <c r="M31" s="9">
        <v>0</v>
      </c>
      <c r="N31" s="9">
        <v>0</v>
      </c>
      <c r="O31" s="9"/>
      <c r="P31" s="9">
        <v>0</v>
      </c>
      <c r="Q31" s="17"/>
      <c r="R31" s="17"/>
      <c r="S31" s="17"/>
      <c r="T31" s="17"/>
      <c r="U31" s="17"/>
    </row>
    <row r="32" spans="1:21" ht="12.75" customHeight="1" x14ac:dyDescent="0.2">
      <c r="A32" s="2" t="s">
        <v>923</v>
      </c>
      <c r="B32" s="2" t="s">
        <v>924</v>
      </c>
      <c r="C32" s="9">
        <v>4455</v>
      </c>
      <c r="D32" s="9">
        <v>0</v>
      </c>
      <c r="E32" s="9">
        <v>0</v>
      </c>
      <c r="F32" s="9">
        <v>0</v>
      </c>
      <c r="G32" s="9">
        <v>0</v>
      </c>
      <c r="H32" s="9">
        <v>0</v>
      </c>
      <c r="I32" s="9">
        <v>0</v>
      </c>
      <c r="J32" s="9">
        <v>0</v>
      </c>
      <c r="K32" s="9">
        <v>0</v>
      </c>
      <c r="L32" s="9">
        <v>0</v>
      </c>
      <c r="M32" s="9">
        <v>0</v>
      </c>
      <c r="N32" s="9">
        <v>0</v>
      </c>
      <c r="O32" s="9"/>
      <c r="P32" s="9">
        <v>0</v>
      </c>
      <c r="Q32" s="17"/>
      <c r="R32" s="17"/>
      <c r="S32" s="17"/>
      <c r="T32" s="17"/>
      <c r="U32" s="17"/>
    </row>
    <row r="33" spans="1:21" ht="12.75" customHeight="1" x14ac:dyDescent="0.2">
      <c r="A33" s="2" t="s">
        <v>724</v>
      </c>
      <c r="B33" s="2" t="s">
        <v>848</v>
      </c>
      <c r="C33" s="9">
        <v>20023</v>
      </c>
      <c r="D33" s="9">
        <v>27000</v>
      </c>
      <c r="E33" s="9">
        <v>0</v>
      </c>
      <c r="F33" s="9">
        <v>0</v>
      </c>
      <c r="G33" s="9">
        <v>0</v>
      </c>
      <c r="H33" s="9">
        <v>0</v>
      </c>
      <c r="I33" s="9">
        <v>0</v>
      </c>
      <c r="J33" s="9">
        <v>0</v>
      </c>
      <c r="K33" s="9">
        <v>0</v>
      </c>
      <c r="L33" s="9">
        <v>21865</v>
      </c>
      <c r="M33" s="9">
        <v>53691</v>
      </c>
      <c r="N33" s="9">
        <v>0</v>
      </c>
      <c r="O33" s="9"/>
      <c r="P33" s="9">
        <v>0</v>
      </c>
      <c r="Q33" s="17"/>
      <c r="R33" s="17"/>
      <c r="S33" s="17"/>
      <c r="T33" s="17"/>
      <c r="U33" s="17"/>
    </row>
    <row r="34" spans="1:21" ht="12.75" customHeight="1" x14ac:dyDescent="0.2">
      <c r="A34" s="2" t="s">
        <v>725</v>
      </c>
      <c r="B34" s="2" t="s">
        <v>9</v>
      </c>
      <c r="C34" s="9">
        <v>95900</v>
      </c>
      <c r="D34" s="9">
        <v>40700</v>
      </c>
      <c r="E34" s="9">
        <v>0</v>
      </c>
      <c r="F34" s="9">
        <v>0</v>
      </c>
      <c r="G34" s="9">
        <v>0</v>
      </c>
      <c r="H34" s="9">
        <v>0</v>
      </c>
      <c r="I34" s="9">
        <v>0</v>
      </c>
      <c r="J34" s="9">
        <v>0</v>
      </c>
      <c r="K34" s="9">
        <v>55500</v>
      </c>
      <c r="L34" s="9">
        <v>0</v>
      </c>
      <c r="M34" s="9">
        <v>0</v>
      </c>
      <c r="N34" s="9">
        <v>0</v>
      </c>
      <c r="O34" s="9"/>
      <c r="P34" s="9">
        <v>31600</v>
      </c>
      <c r="Q34" s="17"/>
      <c r="R34" s="17"/>
      <c r="S34" s="17"/>
      <c r="T34" s="17"/>
      <c r="U34" s="17"/>
    </row>
    <row r="35" spans="1:21" ht="12.75" customHeight="1" x14ac:dyDescent="0.2">
      <c r="A35" s="2" t="s">
        <v>690</v>
      </c>
      <c r="B35" s="2" t="s">
        <v>10</v>
      </c>
      <c r="C35" s="9">
        <v>26160</v>
      </c>
      <c r="D35" s="9">
        <v>92400</v>
      </c>
      <c r="E35" s="9">
        <v>0</v>
      </c>
      <c r="F35" s="9">
        <v>0</v>
      </c>
      <c r="G35" s="9">
        <v>0</v>
      </c>
      <c r="H35" s="9">
        <v>0</v>
      </c>
      <c r="I35" s="9">
        <v>0</v>
      </c>
      <c r="J35" s="9">
        <v>0</v>
      </c>
      <c r="K35" s="9">
        <v>0</v>
      </c>
      <c r="L35" s="9">
        <v>0</v>
      </c>
      <c r="M35" s="9">
        <v>0</v>
      </c>
      <c r="N35" s="9">
        <v>0</v>
      </c>
      <c r="O35" s="9"/>
      <c r="P35" s="9">
        <v>0</v>
      </c>
      <c r="Q35" s="17"/>
      <c r="R35" s="17"/>
      <c r="S35" s="17"/>
      <c r="T35" s="17"/>
      <c r="U35" s="17"/>
    </row>
    <row r="36" spans="1:21" ht="12.75" customHeight="1" x14ac:dyDescent="0.2">
      <c r="A36" s="2" t="s">
        <v>428</v>
      </c>
      <c r="B36" s="2" t="s">
        <v>11</v>
      </c>
      <c r="C36" s="9">
        <v>4300</v>
      </c>
      <c r="D36" s="9">
        <v>0</v>
      </c>
      <c r="E36" s="9">
        <v>0</v>
      </c>
      <c r="F36" s="9">
        <v>0</v>
      </c>
      <c r="G36" s="9">
        <v>0</v>
      </c>
      <c r="H36" s="9">
        <v>0</v>
      </c>
      <c r="I36" s="9">
        <v>0</v>
      </c>
      <c r="J36" s="9">
        <v>0</v>
      </c>
      <c r="K36" s="9">
        <v>0</v>
      </c>
      <c r="L36" s="9">
        <v>0</v>
      </c>
      <c r="M36" s="9">
        <v>0</v>
      </c>
      <c r="N36" s="9">
        <v>0</v>
      </c>
      <c r="O36" s="9"/>
      <c r="P36" s="9">
        <v>0</v>
      </c>
      <c r="Q36" s="17"/>
      <c r="R36" s="17"/>
      <c r="S36" s="17"/>
      <c r="T36" s="17"/>
      <c r="U36" s="17"/>
    </row>
    <row r="37" spans="1:21" ht="12.75" customHeight="1" x14ac:dyDescent="0.2">
      <c r="A37" s="2" t="s">
        <v>475</v>
      </c>
      <c r="B37" s="2" t="s">
        <v>12</v>
      </c>
      <c r="C37" s="9">
        <v>700</v>
      </c>
      <c r="D37" s="9">
        <v>0</v>
      </c>
      <c r="E37" s="9">
        <v>0</v>
      </c>
      <c r="F37" s="9">
        <v>0</v>
      </c>
      <c r="G37" s="9">
        <v>0</v>
      </c>
      <c r="H37" s="9">
        <v>0</v>
      </c>
      <c r="I37" s="9">
        <v>0</v>
      </c>
      <c r="J37" s="9">
        <v>0</v>
      </c>
      <c r="K37" s="9">
        <v>0</v>
      </c>
      <c r="L37" s="9">
        <v>0</v>
      </c>
      <c r="M37" s="9">
        <v>0</v>
      </c>
      <c r="N37" s="9">
        <v>0</v>
      </c>
      <c r="O37" s="9"/>
      <c r="P37" s="9">
        <v>0</v>
      </c>
      <c r="Q37" s="17"/>
      <c r="R37" s="17"/>
      <c r="S37" s="17"/>
      <c r="T37" s="17"/>
      <c r="U37" s="17"/>
    </row>
    <row r="38" spans="1:21" ht="12.75" customHeight="1" x14ac:dyDescent="0.2">
      <c r="A38" s="2" t="s">
        <v>497</v>
      </c>
      <c r="B38" s="2" t="s">
        <v>832</v>
      </c>
      <c r="C38" s="9">
        <v>38183</v>
      </c>
      <c r="D38" s="9">
        <v>19500</v>
      </c>
      <c r="E38" s="9">
        <v>0</v>
      </c>
      <c r="F38" s="9">
        <v>0</v>
      </c>
      <c r="G38" s="9">
        <v>0</v>
      </c>
      <c r="H38" s="9">
        <v>17779</v>
      </c>
      <c r="I38" s="9">
        <v>0</v>
      </c>
      <c r="J38" s="9">
        <v>0</v>
      </c>
      <c r="K38" s="9">
        <v>9000</v>
      </c>
      <c r="L38" s="9">
        <v>0</v>
      </c>
      <c r="M38" s="9">
        <v>0</v>
      </c>
      <c r="N38" s="9">
        <v>70972</v>
      </c>
      <c r="O38" s="9"/>
      <c r="P38" s="9">
        <v>0</v>
      </c>
    </row>
    <row r="39" spans="1:21" ht="12.75" customHeight="1" x14ac:dyDescent="0.2">
      <c r="A39" s="2" t="s">
        <v>608</v>
      </c>
      <c r="B39" s="2" t="s">
        <v>13</v>
      </c>
      <c r="C39" s="9">
        <v>10000</v>
      </c>
      <c r="D39" s="9">
        <v>0</v>
      </c>
      <c r="E39" s="9">
        <v>0</v>
      </c>
      <c r="F39" s="9">
        <v>0</v>
      </c>
      <c r="G39" s="9">
        <v>0</v>
      </c>
      <c r="H39" s="9">
        <v>0</v>
      </c>
      <c r="I39" s="9">
        <v>0</v>
      </c>
      <c r="J39" s="9">
        <v>0</v>
      </c>
      <c r="K39" s="9">
        <v>0</v>
      </c>
      <c r="L39" s="9">
        <v>4533</v>
      </c>
      <c r="M39" s="9">
        <v>0</v>
      </c>
      <c r="N39" s="9">
        <v>0</v>
      </c>
      <c r="O39" s="9"/>
      <c r="P39" s="9">
        <v>0</v>
      </c>
      <c r="Q39" s="17"/>
      <c r="R39" s="17"/>
      <c r="S39" s="17"/>
      <c r="T39" s="17"/>
      <c r="U39" s="17"/>
    </row>
    <row r="40" spans="1:21" ht="12.75" customHeight="1" x14ac:dyDescent="0.2">
      <c r="A40" s="2" t="s">
        <v>391</v>
      </c>
      <c r="B40" s="2" t="s">
        <v>825</v>
      </c>
      <c r="C40" s="9">
        <v>31000</v>
      </c>
      <c r="D40" s="9">
        <v>10000</v>
      </c>
      <c r="E40" s="9">
        <v>0</v>
      </c>
      <c r="F40" s="9">
        <v>0</v>
      </c>
      <c r="G40" s="9">
        <v>0</v>
      </c>
      <c r="H40" s="9">
        <v>0</v>
      </c>
      <c r="I40" s="9">
        <v>0</v>
      </c>
      <c r="J40" s="9">
        <v>0</v>
      </c>
      <c r="K40" s="9">
        <v>13000</v>
      </c>
      <c r="L40" s="9">
        <v>0</v>
      </c>
      <c r="M40" s="9">
        <v>0</v>
      </c>
      <c r="N40" s="9">
        <v>0</v>
      </c>
      <c r="O40" s="9"/>
      <c r="P40" s="9">
        <v>0</v>
      </c>
      <c r="Q40" s="17"/>
      <c r="R40" s="17"/>
      <c r="S40" s="17"/>
      <c r="T40" s="17"/>
      <c r="U40" s="17"/>
    </row>
    <row r="41" spans="1:21" ht="12.75" customHeight="1" x14ac:dyDescent="0.2">
      <c r="A41" s="2" t="s">
        <v>1077</v>
      </c>
      <c r="B41" s="2" t="s">
        <v>1078</v>
      </c>
      <c r="C41" s="9">
        <v>22028</v>
      </c>
      <c r="D41" s="9">
        <v>17000</v>
      </c>
      <c r="E41" s="9">
        <v>0</v>
      </c>
      <c r="F41" s="9">
        <v>0</v>
      </c>
      <c r="G41" s="9">
        <v>0</v>
      </c>
      <c r="H41" s="9">
        <v>0</v>
      </c>
      <c r="I41" s="9">
        <v>0</v>
      </c>
      <c r="J41" s="9">
        <v>0</v>
      </c>
      <c r="K41" s="9">
        <v>0</v>
      </c>
      <c r="L41" s="9">
        <v>8351</v>
      </c>
      <c r="M41" s="9">
        <v>0</v>
      </c>
      <c r="N41" s="9">
        <v>0</v>
      </c>
      <c r="O41" s="9"/>
      <c r="P41" s="9">
        <v>0</v>
      </c>
      <c r="Q41" s="17"/>
      <c r="R41" s="17"/>
      <c r="S41" s="17"/>
      <c r="T41" s="17"/>
      <c r="U41" s="17"/>
    </row>
    <row r="42" spans="1:21" ht="12.75" customHeight="1" x14ac:dyDescent="0.2">
      <c r="A42" s="2" t="s">
        <v>1075</v>
      </c>
      <c r="B42" s="2" t="s">
        <v>1076</v>
      </c>
      <c r="C42" s="9">
        <v>71140</v>
      </c>
      <c r="D42" s="9">
        <v>0</v>
      </c>
      <c r="E42" s="9">
        <v>0</v>
      </c>
      <c r="F42" s="9">
        <v>0</v>
      </c>
      <c r="G42" s="9">
        <v>0</v>
      </c>
      <c r="H42" s="9">
        <v>0</v>
      </c>
      <c r="I42" s="9">
        <v>0</v>
      </c>
      <c r="J42" s="9">
        <v>0</v>
      </c>
      <c r="K42" s="9">
        <v>0</v>
      </c>
      <c r="L42" s="9">
        <v>0</v>
      </c>
      <c r="M42" s="9">
        <v>0</v>
      </c>
      <c r="N42" s="9">
        <v>0</v>
      </c>
      <c r="O42" s="9"/>
      <c r="P42" s="9">
        <v>0</v>
      </c>
      <c r="Q42" s="17"/>
      <c r="R42" s="17"/>
      <c r="S42" s="17"/>
      <c r="T42" s="17"/>
      <c r="U42" s="17"/>
    </row>
    <row r="43" spans="1:21" ht="12.75" customHeight="1" x14ac:dyDescent="0.2">
      <c r="A43" s="2" t="s">
        <v>783</v>
      </c>
      <c r="B43" s="2" t="s">
        <v>876</v>
      </c>
      <c r="C43" s="9">
        <v>4439</v>
      </c>
      <c r="D43" s="9">
        <v>1000</v>
      </c>
      <c r="E43" s="9">
        <v>0</v>
      </c>
      <c r="F43" s="9">
        <v>0</v>
      </c>
      <c r="G43" s="9">
        <v>0</v>
      </c>
      <c r="H43" s="9">
        <v>0</v>
      </c>
      <c r="I43" s="9">
        <v>0</v>
      </c>
      <c r="J43" s="9">
        <v>0</v>
      </c>
      <c r="K43" s="9">
        <v>0</v>
      </c>
      <c r="L43" s="9">
        <v>0</v>
      </c>
      <c r="M43" s="9">
        <v>0</v>
      </c>
      <c r="N43" s="9">
        <v>0</v>
      </c>
      <c r="O43" s="9"/>
      <c r="P43" s="9">
        <v>0</v>
      </c>
      <c r="Q43" s="17"/>
      <c r="R43" s="17"/>
      <c r="S43" s="17"/>
      <c r="T43" s="17"/>
      <c r="U43" s="17"/>
    </row>
    <row r="44" spans="1:21" ht="12.75" customHeight="1" x14ac:dyDescent="0.2">
      <c r="A44" s="2" t="s">
        <v>747</v>
      </c>
      <c r="B44" s="2" t="s">
        <v>849</v>
      </c>
      <c r="C44" s="9">
        <v>9600</v>
      </c>
      <c r="D44" s="9">
        <v>4500</v>
      </c>
      <c r="E44" s="9">
        <v>0</v>
      </c>
      <c r="F44" s="9">
        <v>0</v>
      </c>
      <c r="G44" s="9">
        <v>0</v>
      </c>
      <c r="H44" s="9">
        <v>0</v>
      </c>
      <c r="I44" s="9">
        <v>0</v>
      </c>
      <c r="J44" s="9">
        <v>0</v>
      </c>
      <c r="K44" s="9">
        <v>0</v>
      </c>
      <c r="L44" s="9">
        <v>0</v>
      </c>
      <c r="M44" s="9">
        <v>0</v>
      </c>
      <c r="N44" s="9">
        <v>0</v>
      </c>
      <c r="O44" s="9"/>
      <c r="P44" s="9">
        <v>0</v>
      </c>
      <c r="Q44" s="17"/>
      <c r="R44" s="17"/>
      <c r="S44" s="17"/>
      <c r="T44" s="17"/>
      <c r="U44" s="17"/>
    </row>
    <row r="45" spans="1:21" ht="12.75" customHeight="1" x14ac:dyDescent="0.2">
      <c r="A45" s="2" t="s">
        <v>925</v>
      </c>
      <c r="B45" s="2" t="s">
        <v>926</v>
      </c>
      <c r="C45" s="9">
        <v>5276</v>
      </c>
      <c r="D45" s="9">
        <v>0</v>
      </c>
      <c r="E45" s="9">
        <v>0</v>
      </c>
      <c r="F45" s="9">
        <v>0</v>
      </c>
      <c r="G45" s="9">
        <v>0</v>
      </c>
      <c r="H45" s="9">
        <v>0</v>
      </c>
      <c r="I45" s="9">
        <v>0</v>
      </c>
      <c r="J45" s="9">
        <v>0</v>
      </c>
      <c r="K45" s="9">
        <v>0</v>
      </c>
      <c r="L45" s="9">
        <v>0</v>
      </c>
      <c r="M45" s="9">
        <v>0</v>
      </c>
      <c r="N45" s="9">
        <v>0</v>
      </c>
      <c r="O45" s="9"/>
      <c r="P45" s="9">
        <v>0</v>
      </c>
      <c r="Q45" s="17"/>
      <c r="R45" s="17"/>
      <c r="S45" s="17"/>
      <c r="T45" s="17"/>
      <c r="U45" s="17"/>
    </row>
    <row r="46" spans="1:21" ht="12.75" customHeight="1" x14ac:dyDescent="0.2">
      <c r="A46" s="2" t="s">
        <v>1131</v>
      </c>
      <c r="B46" s="2" t="s">
        <v>1132</v>
      </c>
      <c r="C46" s="9">
        <v>390</v>
      </c>
      <c r="D46" s="9">
        <v>0</v>
      </c>
      <c r="E46" s="9">
        <v>0</v>
      </c>
      <c r="F46" s="9">
        <v>0</v>
      </c>
      <c r="G46" s="9">
        <v>0</v>
      </c>
      <c r="H46" s="9">
        <v>0</v>
      </c>
      <c r="I46" s="9">
        <v>0</v>
      </c>
      <c r="J46" s="9">
        <v>0</v>
      </c>
      <c r="K46" s="9">
        <v>0</v>
      </c>
      <c r="L46" s="9">
        <v>0</v>
      </c>
      <c r="M46" s="9">
        <v>0</v>
      </c>
      <c r="N46" s="9">
        <v>0</v>
      </c>
      <c r="O46" s="9"/>
      <c r="P46" s="9">
        <v>0</v>
      </c>
      <c r="Q46" s="17"/>
      <c r="R46" s="17"/>
      <c r="S46" s="17"/>
      <c r="T46" s="17"/>
      <c r="U46" s="17"/>
    </row>
    <row r="47" spans="1:21" ht="12.75" customHeight="1" x14ac:dyDescent="0.2">
      <c r="A47" s="2" t="s">
        <v>726</v>
      </c>
      <c r="B47" s="2" t="s">
        <v>14</v>
      </c>
      <c r="C47" s="9">
        <v>55700</v>
      </c>
      <c r="D47" s="9">
        <v>3500</v>
      </c>
      <c r="E47" s="9">
        <v>0</v>
      </c>
      <c r="F47" s="9">
        <v>0</v>
      </c>
      <c r="G47" s="9">
        <v>0</v>
      </c>
      <c r="H47" s="9">
        <v>0</v>
      </c>
      <c r="I47" s="9">
        <v>0</v>
      </c>
      <c r="J47" s="9">
        <v>0</v>
      </c>
      <c r="K47" s="9">
        <v>0</v>
      </c>
      <c r="L47" s="9">
        <v>0</v>
      </c>
      <c r="M47" s="9">
        <v>0</v>
      </c>
      <c r="N47" s="9">
        <v>0</v>
      </c>
      <c r="O47" s="9"/>
      <c r="P47" s="9">
        <v>0</v>
      </c>
      <c r="Q47" s="17"/>
      <c r="R47" s="17"/>
      <c r="S47" s="17"/>
      <c r="T47" s="17"/>
      <c r="U47" s="17"/>
    </row>
    <row r="48" spans="1:21" ht="12.75" customHeight="1" x14ac:dyDescent="0.2">
      <c r="A48" s="2" t="s">
        <v>699</v>
      </c>
      <c r="B48" s="2" t="s">
        <v>15</v>
      </c>
      <c r="C48" s="9">
        <v>173698</v>
      </c>
      <c r="D48" s="9">
        <v>0</v>
      </c>
      <c r="E48" s="9">
        <v>0</v>
      </c>
      <c r="F48" s="9">
        <v>0</v>
      </c>
      <c r="G48" s="9">
        <v>0</v>
      </c>
      <c r="H48" s="9">
        <v>32</v>
      </c>
      <c r="I48" s="9">
        <v>0</v>
      </c>
      <c r="J48" s="9">
        <v>0</v>
      </c>
      <c r="K48" s="9">
        <v>0</v>
      </c>
      <c r="L48" s="9">
        <v>9982</v>
      </c>
      <c r="M48" s="9">
        <v>0</v>
      </c>
      <c r="N48" s="9">
        <v>322</v>
      </c>
      <c r="O48" s="9"/>
      <c r="P48" s="9">
        <v>0</v>
      </c>
      <c r="Q48" s="17"/>
      <c r="R48" s="17"/>
      <c r="S48" s="17"/>
      <c r="T48" s="17"/>
      <c r="U48" s="17"/>
    </row>
    <row r="49" spans="1:21" ht="12.75" customHeight="1" x14ac:dyDescent="0.2">
      <c r="A49" s="2" t="s">
        <v>564</v>
      </c>
      <c r="B49" s="2" t="s">
        <v>16</v>
      </c>
      <c r="C49" s="9">
        <v>812</v>
      </c>
      <c r="D49" s="9">
        <v>0</v>
      </c>
      <c r="E49" s="9">
        <v>0</v>
      </c>
      <c r="F49" s="9">
        <v>0</v>
      </c>
      <c r="G49" s="9">
        <v>0</v>
      </c>
      <c r="H49" s="9">
        <v>0</v>
      </c>
      <c r="I49" s="9">
        <v>0</v>
      </c>
      <c r="J49" s="9">
        <v>0</v>
      </c>
      <c r="K49" s="9">
        <v>0</v>
      </c>
      <c r="L49" s="9">
        <v>7851</v>
      </c>
      <c r="M49" s="9">
        <v>0</v>
      </c>
      <c r="N49" s="9">
        <v>0</v>
      </c>
      <c r="O49" s="9"/>
      <c r="P49" s="9">
        <v>0</v>
      </c>
      <c r="Q49" s="17"/>
      <c r="R49" s="17"/>
      <c r="S49" s="17"/>
      <c r="T49" s="17"/>
      <c r="U49" s="17"/>
    </row>
    <row r="50" spans="1:21" ht="12.75" customHeight="1" x14ac:dyDescent="0.2">
      <c r="A50" s="2" t="s">
        <v>546</v>
      </c>
      <c r="B50" s="2" t="s">
        <v>17</v>
      </c>
      <c r="C50" s="9">
        <v>17650</v>
      </c>
      <c r="D50" s="9">
        <v>2000</v>
      </c>
      <c r="E50" s="9">
        <v>0</v>
      </c>
      <c r="F50" s="9">
        <v>0</v>
      </c>
      <c r="G50" s="9">
        <v>0</v>
      </c>
      <c r="H50" s="9">
        <v>0</v>
      </c>
      <c r="I50" s="9">
        <v>0</v>
      </c>
      <c r="J50" s="9">
        <v>0</v>
      </c>
      <c r="K50" s="9">
        <v>0</v>
      </c>
      <c r="L50" s="9">
        <v>6950</v>
      </c>
      <c r="M50" s="9">
        <v>0</v>
      </c>
      <c r="N50" s="9">
        <v>0</v>
      </c>
      <c r="O50" s="9"/>
      <c r="P50" s="9">
        <v>0</v>
      </c>
      <c r="Q50" s="17"/>
      <c r="R50" s="17"/>
      <c r="S50" s="17"/>
      <c r="T50" s="17"/>
      <c r="U50" s="17"/>
    </row>
    <row r="51" spans="1:21" ht="12.75" customHeight="1" x14ac:dyDescent="0.2">
      <c r="A51" s="2" t="s">
        <v>547</v>
      </c>
      <c r="B51" s="2" t="s">
        <v>18</v>
      </c>
      <c r="C51" s="9">
        <v>4700</v>
      </c>
      <c r="D51" s="9">
        <v>43550</v>
      </c>
      <c r="E51" s="9">
        <v>0</v>
      </c>
      <c r="F51" s="9">
        <v>0</v>
      </c>
      <c r="G51" s="9">
        <v>0</v>
      </c>
      <c r="H51" s="9">
        <v>0</v>
      </c>
      <c r="I51" s="9">
        <v>0</v>
      </c>
      <c r="J51" s="9">
        <v>0</v>
      </c>
      <c r="K51" s="9">
        <v>0</v>
      </c>
      <c r="L51" s="9">
        <v>0</v>
      </c>
      <c r="M51" s="9">
        <v>0</v>
      </c>
      <c r="N51" s="9">
        <v>0</v>
      </c>
      <c r="O51" s="9"/>
      <c r="P51" s="9">
        <v>0</v>
      </c>
      <c r="Q51" s="17"/>
      <c r="R51" s="17"/>
      <c r="S51" s="17"/>
      <c r="T51" s="17"/>
      <c r="U51" s="17"/>
    </row>
    <row r="52" spans="1:21" ht="12.75" customHeight="1" x14ac:dyDescent="0.2">
      <c r="A52" s="2" t="s">
        <v>927</v>
      </c>
      <c r="B52" s="2" t="s">
        <v>928</v>
      </c>
      <c r="C52" s="9">
        <v>4025</v>
      </c>
      <c r="D52" s="9">
        <v>0</v>
      </c>
      <c r="E52" s="9">
        <v>0</v>
      </c>
      <c r="F52" s="9">
        <v>0</v>
      </c>
      <c r="G52" s="9">
        <v>0</v>
      </c>
      <c r="H52" s="9">
        <v>0</v>
      </c>
      <c r="I52" s="9">
        <v>0</v>
      </c>
      <c r="J52" s="9">
        <v>0</v>
      </c>
      <c r="K52" s="9">
        <v>0</v>
      </c>
      <c r="L52" s="9">
        <v>0</v>
      </c>
      <c r="M52" s="9">
        <v>0</v>
      </c>
      <c r="N52" s="9">
        <v>0</v>
      </c>
      <c r="O52" s="9"/>
      <c r="P52" s="9">
        <v>0</v>
      </c>
      <c r="Q52" s="17"/>
      <c r="R52" s="17"/>
      <c r="S52" s="17"/>
      <c r="T52" s="17"/>
      <c r="U52" s="17"/>
    </row>
    <row r="53" spans="1:21" ht="12.75" customHeight="1" x14ac:dyDescent="0.2">
      <c r="A53" s="2" t="s">
        <v>1133</v>
      </c>
      <c r="B53" s="2" t="s">
        <v>1134</v>
      </c>
      <c r="C53" s="9">
        <v>13300</v>
      </c>
      <c r="D53" s="9">
        <v>0</v>
      </c>
      <c r="E53" s="9">
        <v>0</v>
      </c>
      <c r="F53" s="9">
        <v>0</v>
      </c>
      <c r="G53" s="9">
        <v>0</v>
      </c>
      <c r="H53" s="9">
        <v>0</v>
      </c>
      <c r="I53" s="9">
        <v>0</v>
      </c>
      <c r="J53" s="9">
        <v>0</v>
      </c>
      <c r="K53" s="9">
        <v>0</v>
      </c>
      <c r="L53" s="9">
        <v>0</v>
      </c>
      <c r="M53" s="9">
        <v>0</v>
      </c>
      <c r="N53" s="9">
        <v>0</v>
      </c>
      <c r="O53" s="9"/>
      <c r="P53" s="9">
        <v>0</v>
      </c>
      <c r="Q53" s="17"/>
      <c r="R53" s="17"/>
      <c r="S53" s="17"/>
      <c r="T53" s="17"/>
      <c r="U53" s="17"/>
    </row>
    <row r="54" spans="1:21" ht="12.75" customHeight="1" x14ac:dyDescent="0.2">
      <c r="A54" s="2" t="s">
        <v>436</v>
      </c>
      <c r="B54" s="2" t="s">
        <v>19</v>
      </c>
      <c r="C54" s="9">
        <v>11810</v>
      </c>
      <c r="D54" s="9">
        <v>5000</v>
      </c>
      <c r="E54" s="9">
        <v>0</v>
      </c>
      <c r="F54" s="9">
        <v>0</v>
      </c>
      <c r="G54" s="9">
        <v>0</v>
      </c>
      <c r="H54" s="9">
        <v>0</v>
      </c>
      <c r="I54" s="9">
        <v>0</v>
      </c>
      <c r="J54" s="9">
        <v>0</v>
      </c>
      <c r="K54" s="9">
        <v>0</v>
      </c>
      <c r="L54" s="9">
        <v>0</v>
      </c>
      <c r="M54" s="9">
        <v>0</v>
      </c>
      <c r="N54" s="9">
        <v>0</v>
      </c>
      <c r="O54" s="9"/>
      <c r="P54" s="9">
        <v>0</v>
      </c>
      <c r="Q54" s="17"/>
      <c r="R54" s="17"/>
      <c r="S54" s="17"/>
      <c r="T54" s="17"/>
      <c r="U54" s="17"/>
    </row>
    <row r="55" spans="1:21" ht="12.75" customHeight="1" x14ac:dyDescent="0.2">
      <c r="A55" s="2" t="s">
        <v>675</v>
      </c>
      <c r="B55" s="2" t="s">
        <v>20</v>
      </c>
      <c r="C55" s="9">
        <v>5000</v>
      </c>
      <c r="D55" s="9">
        <v>15000</v>
      </c>
      <c r="E55" s="9">
        <v>0</v>
      </c>
      <c r="F55" s="9">
        <v>0</v>
      </c>
      <c r="G55" s="9">
        <v>0</v>
      </c>
      <c r="H55" s="9">
        <v>0</v>
      </c>
      <c r="I55" s="9">
        <v>0</v>
      </c>
      <c r="J55" s="9">
        <v>0</v>
      </c>
      <c r="K55" s="9">
        <v>0</v>
      </c>
      <c r="L55" s="9">
        <v>2415</v>
      </c>
      <c r="M55" s="9">
        <v>0</v>
      </c>
      <c r="N55" s="9">
        <v>5000</v>
      </c>
      <c r="O55" s="9"/>
      <c r="P55" s="9">
        <v>0</v>
      </c>
      <c r="Q55" s="17"/>
      <c r="R55" s="17"/>
      <c r="S55" s="17"/>
      <c r="T55" s="17"/>
      <c r="U55" s="17"/>
    </row>
    <row r="56" spans="1:21" ht="12.75" customHeight="1" x14ac:dyDescent="0.2">
      <c r="A56" s="2" t="s">
        <v>572</v>
      </c>
      <c r="B56" s="2" t="s">
        <v>21</v>
      </c>
      <c r="C56" s="9">
        <v>4536</v>
      </c>
      <c r="D56" s="9">
        <v>2300</v>
      </c>
      <c r="E56" s="9">
        <v>0</v>
      </c>
      <c r="F56" s="9">
        <v>0</v>
      </c>
      <c r="G56" s="9">
        <v>0</v>
      </c>
      <c r="H56" s="9">
        <v>0</v>
      </c>
      <c r="I56" s="9">
        <v>0</v>
      </c>
      <c r="J56" s="9">
        <v>0</v>
      </c>
      <c r="K56" s="9">
        <v>0</v>
      </c>
      <c r="L56" s="9">
        <v>0</v>
      </c>
      <c r="M56" s="9">
        <v>0</v>
      </c>
      <c r="N56" s="9">
        <v>0</v>
      </c>
      <c r="O56" s="9"/>
      <c r="P56" s="9">
        <v>0</v>
      </c>
      <c r="Q56" s="17"/>
      <c r="R56" s="17"/>
      <c r="S56" s="17"/>
      <c r="T56" s="17"/>
      <c r="U56" s="17"/>
    </row>
    <row r="57" spans="1:21" ht="12.75" customHeight="1" x14ac:dyDescent="0.2">
      <c r="A57" s="2" t="s">
        <v>455</v>
      </c>
      <c r="B57" s="2" t="s">
        <v>22</v>
      </c>
      <c r="C57" s="9">
        <v>20000</v>
      </c>
      <c r="D57" s="9">
        <v>34000</v>
      </c>
      <c r="E57" s="9">
        <v>0</v>
      </c>
      <c r="F57" s="9">
        <v>0</v>
      </c>
      <c r="G57" s="9">
        <v>0</v>
      </c>
      <c r="H57" s="9">
        <v>0</v>
      </c>
      <c r="I57" s="9">
        <v>0</v>
      </c>
      <c r="J57" s="9">
        <v>0</v>
      </c>
      <c r="K57" s="9">
        <v>0</v>
      </c>
      <c r="L57" s="9">
        <v>0</v>
      </c>
      <c r="M57" s="9">
        <v>0</v>
      </c>
      <c r="N57" s="9">
        <v>0</v>
      </c>
      <c r="O57" s="9"/>
      <c r="P57" s="9">
        <v>546</v>
      </c>
      <c r="Q57" s="17"/>
      <c r="R57" s="17"/>
      <c r="S57" s="17"/>
      <c r="T57" s="17"/>
      <c r="U57" s="17"/>
    </row>
    <row r="58" spans="1:21" ht="12.75" customHeight="1" x14ac:dyDescent="0.2">
      <c r="A58" s="2" t="s">
        <v>398</v>
      </c>
      <c r="B58" s="2" t="s">
        <v>23</v>
      </c>
      <c r="C58" s="9">
        <v>18047</v>
      </c>
      <c r="D58" s="9">
        <v>11000</v>
      </c>
      <c r="E58" s="9">
        <v>0</v>
      </c>
      <c r="F58" s="9">
        <v>0</v>
      </c>
      <c r="G58" s="9">
        <v>0</v>
      </c>
      <c r="H58" s="9">
        <v>0</v>
      </c>
      <c r="I58" s="9">
        <v>0</v>
      </c>
      <c r="J58" s="9">
        <v>0</v>
      </c>
      <c r="K58" s="9">
        <v>0</v>
      </c>
      <c r="L58" s="9">
        <v>28342</v>
      </c>
      <c r="M58" s="9">
        <v>0</v>
      </c>
      <c r="N58" s="9">
        <v>0</v>
      </c>
      <c r="O58" s="9"/>
      <c r="P58" s="9">
        <v>0</v>
      </c>
      <c r="Q58" s="17"/>
      <c r="R58" s="17"/>
      <c r="S58" s="17"/>
      <c r="T58" s="17"/>
      <c r="U58" s="17"/>
    </row>
    <row r="59" spans="1:21" ht="12.75" customHeight="1" x14ac:dyDescent="0.2">
      <c r="A59" s="2" t="s">
        <v>706</v>
      </c>
      <c r="B59" s="2" t="s">
        <v>24</v>
      </c>
      <c r="C59" s="9">
        <v>55600</v>
      </c>
      <c r="D59" s="9">
        <v>16200</v>
      </c>
      <c r="E59" s="9">
        <v>0</v>
      </c>
      <c r="F59" s="9">
        <v>0</v>
      </c>
      <c r="G59" s="9">
        <v>0</v>
      </c>
      <c r="H59" s="9">
        <v>6001</v>
      </c>
      <c r="I59" s="9">
        <v>0</v>
      </c>
      <c r="J59" s="9">
        <v>0</v>
      </c>
      <c r="K59" s="9">
        <v>23300</v>
      </c>
      <c r="L59" s="9">
        <v>0</v>
      </c>
      <c r="M59" s="9">
        <v>0</v>
      </c>
      <c r="N59" s="9">
        <v>2500</v>
      </c>
      <c r="O59" s="9"/>
      <c r="P59" s="9">
        <v>7800</v>
      </c>
      <c r="Q59" s="17"/>
      <c r="R59" s="17"/>
      <c r="S59" s="17"/>
      <c r="T59" s="17"/>
      <c r="U59" s="17"/>
    </row>
    <row r="60" spans="1:21" ht="12.75" customHeight="1" x14ac:dyDescent="0.2">
      <c r="A60" s="2" t="s">
        <v>476</v>
      </c>
      <c r="B60" s="2" t="s">
        <v>25</v>
      </c>
      <c r="C60" s="9">
        <v>34466</v>
      </c>
      <c r="D60" s="9">
        <v>5500</v>
      </c>
      <c r="E60" s="9">
        <v>0</v>
      </c>
      <c r="F60" s="9">
        <v>0</v>
      </c>
      <c r="G60" s="9">
        <v>0</v>
      </c>
      <c r="H60" s="9">
        <v>0</v>
      </c>
      <c r="I60" s="9">
        <v>0</v>
      </c>
      <c r="J60" s="9">
        <v>0</v>
      </c>
      <c r="K60" s="9">
        <v>0</v>
      </c>
      <c r="L60" s="9">
        <v>0</v>
      </c>
      <c r="M60" s="9">
        <v>0</v>
      </c>
      <c r="N60" s="9">
        <v>0</v>
      </c>
      <c r="O60" s="9"/>
      <c r="P60" s="9">
        <v>0</v>
      </c>
      <c r="Q60" s="17"/>
      <c r="R60" s="17"/>
      <c r="S60" s="17"/>
      <c r="T60" s="17"/>
      <c r="U60" s="17"/>
    </row>
    <row r="61" spans="1:21" ht="12.75" customHeight="1" x14ac:dyDescent="0.2">
      <c r="A61" s="2" t="s">
        <v>580</v>
      </c>
      <c r="B61" s="2" t="s">
        <v>26</v>
      </c>
      <c r="C61" s="9">
        <v>23448</v>
      </c>
      <c r="D61" s="9">
        <v>10000</v>
      </c>
      <c r="E61" s="9">
        <v>0</v>
      </c>
      <c r="F61" s="9">
        <v>0</v>
      </c>
      <c r="G61" s="9">
        <v>0</v>
      </c>
      <c r="H61" s="9">
        <v>0</v>
      </c>
      <c r="I61" s="9">
        <v>0</v>
      </c>
      <c r="J61" s="9">
        <v>0</v>
      </c>
      <c r="K61" s="9">
        <v>0</v>
      </c>
      <c r="L61" s="9">
        <v>0</v>
      </c>
      <c r="M61" s="9">
        <v>0</v>
      </c>
      <c r="N61" s="9">
        <v>0</v>
      </c>
      <c r="O61" s="9"/>
      <c r="P61" s="9">
        <v>2000</v>
      </c>
      <c r="Q61" s="17"/>
      <c r="R61" s="17"/>
      <c r="S61" s="17"/>
      <c r="T61" s="17"/>
      <c r="U61" s="17"/>
    </row>
    <row r="62" spans="1:21" ht="12.75" customHeight="1" x14ac:dyDescent="0.2">
      <c r="A62" s="2" t="s">
        <v>727</v>
      </c>
      <c r="B62" s="2" t="s">
        <v>27</v>
      </c>
      <c r="C62" s="9">
        <v>33458</v>
      </c>
      <c r="D62" s="9">
        <v>35000</v>
      </c>
      <c r="E62" s="9">
        <v>0</v>
      </c>
      <c r="F62" s="9">
        <v>0</v>
      </c>
      <c r="G62" s="9">
        <v>0</v>
      </c>
      <c r="H62" s="9">
        <v>0</v>
      </c>
      <c r="I62" s="9">
        <v>0</v>
      </c>
      <c r="J62" s="9">
        <v>0</v>
      </c>
      <c r="K62" s="9">
        <v>0</v>
      </c>
      <c r="L62" s="9">
        <v>9400</v>
      </c>
      <c r="M62" s="9">
        <v>22815</v>
      </c>
      <c r="N62" s="9">
        <v>0</v>
      </c>
      <c r="O62" s="9"/>
      <c r="P62" s="9">
        <v>0</v>
      </c>
      <c r="Q62" s="17"/>
      <c r="R62" s="17"/>
      <c r="S62" s="17"/>
      <c r="T62" s="17"/>
      <c r="U62" s="17"/>
    </row>
    <row r="63" spans="1:21" ht="12.75" customHeight="1" x14ac:dyDescent="0.2">
      <c r="A63" s="2" t="s">
        <v>477</v>
      </c>
      <c r="B63" s="2" t="s">
        <v>28</v>
      </c>
      <c r="C63" s="9">
        <v>2250</v>
      </c>
      <c r="D63" s="9">
        <v>4000</v>
      </c>
      <c r="E63" s="9">
        <v>0</v>
      </c>
      <c r="F63" s="9">
        <v>0</v>
      </c>
      <c r="G63" s="9">
        <v>0</v>
      </c>
      <c r="H63" s="9">
        <v>0</v>
      </c>
      <c r="I63" s="9">
        <v>0</v>
      </c>
      <c r="J63" s="9">
        <v>0</v>
      </c>
      <c r="K63" s="9">
        <v>0</v>
      </c>
      <c r="L63" s="9">
        <v>0</v>
      </c>
      <c r="M63" s="9">
        <v>0</v>
      </c>
      <c r="N63" s="9">
        <v>0</v>
      </c>
      <c r="O63" s="9"/>
      <c r="P63" s="9">
        <v>0</v>
      </c>
      <c r="Q63" s="17"/>
      <c r="R63" s="17"/>
      <c r="S63" s="17"/>
      <c r="T63" s="17"/>
      <c r="U63" s="17"/>
    </row>
    <row r="64" spans="1:21" ht="12.75" customHeight="1" x14ac:dyDescent="0.2">
      <c r="A64" s="2" t="s">
        <v>929</v>
      </c>
      <c r="B64" s="2" t="s">
        <v>930</v>
      </c>
      <c r="C64" s="9">
        <v>15300</v>
      </c>
      <c r="D64" s="9">
        <v>8000</v>
      </c>
      <c r="E64" s="9">
        <v>0</v>
      </c>
      <c r="F64" s="9">
        <v>0</v>
      </c>
      <c r="G64" s="9">
        <v>0</v>
      </c>
      <c r="H64" s="9">
        <v>0</v>
      </c>
      <c r="I64" s="9">
        <v>0</v>
      </c>
      <c r="J64" s="9">
        <v>0</v>
      </c>
      <c r="K64" s="9">
        <v>0</v>
      </c>
      <c r="L64" s="9">
        <v>0</v>
      </c>
      <c r="M64" s="9">
        <v>0</v>
      </c>
      <c r="N64" s="9">
        <v>0</v>
      </c>
      <c r="O64" s="9"/>
      <c r="P64" s="9">
        <v>0</v>
      </c>
    </row>
    <row r="65" spans="1:21" ht="12.75" customHeight="1" x14ac:dyDescent="0.2">
      <c r="A65" s="2" t="s">
        <v>1143</v>
      </c>
      <c r="B65" s="2" t="s">
        <v>1144</v>
      </c>
      <c r="C65" s="9">
        <v>0</v>
      </c>
      <c r="D65" s="9">
        <v>0</v>
      </c>
      <c r="E65" s="9">
        <v>0</v>
      </c>
      <c r="F65" s="9">
        <v>0</v>
      </c>
      <c r="G65" s="9">
        <v>0</v>
      </c>
      <c r="H65" s="9">
        <v>0</v>
      </c>
      <c r="I65" s="9">
        <v>0</v>
      </c>
      <c r="J65" s="9">
        <v>0</v>
      </c>
      <c r="K65" s="9">
        <v>0</v>
      </c>
      <c r="L65" s="9">
        <v>0</v>
      </c>
      <c r="M65" s="9">
        <v>0</v>
      </c>
      <c r="N65" s="9">
        <v>1000</v>
      </c>
      <c r="O65" s="9"/>
      <c r="P65" s="9">
        <v>0</v>
      </c>
      <c r="Q65" s="17"/>
      <c r="R65" s="17"/>
      <c r="S65" s="17"/>
      <c r="T65" s="17"/>
      <c r="U65" s="17"/>
    </row>
    <row r="66" spans="1:21" ht="12.75" customHeight="1" x14ac:dyDescent="0.2">
      <c r="A66" s="2" t="s">
        <v>465</v>
      </c>
      <c r="B66" s="2" t="s">
        <v>831</v>
      </c>
      <c r="C66" s="9">
        <v>16426</v>
      </c>
      <c r="D66" s="9">
        <v>16000</v>
      </c>
      <c r="E66" s="9">
        <v>0</v>
      </c>
      <c r="F66" s="9">
        <v>0</v>
      </c>
      <c r="G66" s="9">
        <v>0</v>
      </c>
      <c r="H66" s="9">
        <v>0</v>
      </c>
      <c r="I66" s="9">
        <v>0</v>
      </c>
      <c r="J66" s="9">
        <v>0</v>
      </c>
      <c r="K66" s="9">
        <v>0</v>
      </c>
      <c r="L66" s="9">
        <v>811</v>
      </c>
      <c r="M66" s="9">
        <v>23254</v>
      </c>
      <c r="N66" s="9">
        <v>0</v>
      </c>
      <c r="O66" s="9"/>
      <c r="P66" s="9">
        <v>0</v>
      </c>
      <c r="Q66" s="17"/>
      <c r="R66" s="17"/>
      <c r="S66" s="17"/>
      <c r="T66" s="17"/>
      <c r="U66" s="17"/>
    </row>
    <row r="67" spans="1:21" ht="12.75" customHeight="1" x14ac:dyDescent="0.2">
      <c r="A67" s="2" t="s">
        <v>392</v>
      </c>
      <c r="B67" s="2" t="s">
        <v>320</v>
      </c>
      <c r="C67" s="9">
        <v>83091</v>
      </c>
      <c r="D67" s="9">
        <v>12000</v>
      </c>
      <c r="E67" s="9">
        <v>0</v>
      </c>
      <c r="F67" s="9">
        <v>0</v>
      </c>
      <c r="G67" s="9">
        <v>0</v>
      </c>
      <c r="H67" s="9">
        <v>0</v>
      </c>
      <c r="I67" s="9">
        <v>0</v>
      </c>
      <c r="J67" s="9">
        <v>0</v>
      </c>
      <c r="K67" s="9">
        <v>0</v>
      </c>
      <c r="L67" s="9">
        <v>42222</v>
      </c>
      <c r="M67" s="9">
        <v>0</v>
      </c>
      <c r="N67" s="9">
        <v>6000</v>
      </c>
      <c r="O67" s="9"/>
      <c r="P67" s="9">
        <v>0</v>
      </c>
      <c r="Q67" s="17"/>
      <c r="R67" s="17"/>
      <c r="S67" s="17"/>
      <c r="T67" s="17"/>
      <c r="U67" s="17"/>
    </row>
    <row r="68" spans="1:21" ht="12.75" customHeight="1" x14ac:dyDescent="0.2">
      <c r="A68" s="2" t="s">
        <v>581</v>
      </c>
      <c r="B68" s="2" t="s">
        <v>29</v>
      </c>
      <c r="C68" s="9">
        <v>1926</v>
      </c>
      <c r="D68" s="9">
        <v>0</v>
      </c>
      <c r="E68" s="9">
        <v>0</v>
      </c>
      <c r="F68" s="9">
        <v>0</v>
      </c>
      <c r="G68" s="9">
        <v>0</v>
      </c>
      <c r="H68" s="9">
        <v>0</v>
      </c>
      <c r="I68" s="9">
        <v>0</v>
      </c>
      <c r="J68" s="9">
        <v>0</v>
      </c>
      <c r="K68" s="9">
        <v>0</v>
      </c>
      <c r="L68" s="9">
        <v>0</v>
      </c>
      <c r="M68" s="9">
        <v>13366</v>
      </c>
      <c r="N68" s="9">
        <v>0</v>
      </c>
      <c r="O68" s="9"/>
      <c r="P68" s="9">
        <v>1350</v>
      </c>
      <c r="Q68" s="17"/>
      <c r="R68" s="17"/>
      <c r="S68" s="17"/>
      <c r="T68" s="17"/>
      <c r="U68" s="17"/>
    </row>
    <row r="69" spans="1:21" ht="12.75" customHeight="1" x14ac:dyDescent="0.2">
      <c r="A69" s="2" t="s">
        <v>728</v>
      </c>
      <c r="B69" s="2" t="s">
        <v>30</v>
      </c>
      <c r="C69" s="9">
        <v>62500</v>
      </c>
      <c r="D69" s="9">
        <v>67500</v>
      </c>
      <c r="E69" s="9">
        <v>0</v>
      </c>
      <c r="F69" s="9">
        <v>0</v>
      </c>
      <c r="G69" s="9">
        <v>0</v>
      </c>
      <c r="H69" s="9">
        <v>0</v>
      </c>
      <c r="I69" s="9">
        <v>0</v>
      </c>
      <c r="J69" s="9">
        <v>0</v>
      </c>
      <c r="K69" s="9">
        <v>0</v>
      </c>
      <c r="L69" s="9">
        <v>0</v>
      </c>
      <c r="M69" s="9">
        <v>0</v>
      </c>
      <c r="N69" s="9">
        <v>5000</v>
      </c>
      <c r="O69" s="9"/>
      <c r="P69" s="9">
        <v>0</v>
      </c>
      <c r="Q69" s="17"/>
      <c r="R69" s="17"/>
      <c r="S69" s="17"/>
      <c r="T69" s="17"/>
      <c r="U69" s="17"/>
    </row>
    <row r="70" spans="1:21" ht="12.75" customHeight="1" x14ac:dyDescent="0.2">
      <c r="A70" s="2" t="s">
        <v>510</v>
      </c>
      <c r="B70" s="2" t="s">
        <v>31</v>
      </c>
      <c r="C70" s="9">
        <v>6425</v>
      </c>
      <c r="D70" s="9">
        <v>2000</v>
      </c>
      <c r="E70" s="9">
        <v>0</v>
      </c>
      <c r="F70" s="9">
        <v>0</v>
      </c>
      <c r="G70" s="9">
        <v>0</v>
      </c>
      <c r="H70" s="9">
        <v>0</v>
      </c>
      <c r="I70" s="9">
        <v>0</v>
      </c>
      <c r="J70" s="9">
        <v>0</v>
      </c>
      <c r="K70" s="9">
        <v>5500</v>
      </c>
      <c r="L70" s="9">
        <v>0</v>
      </c>
      <c r="M70" s="9">
        <v>0</v>
      </c>
      <c r="N70" s="9">
        <v>0</v>
      </c>
      <c r="O70" s="9"/>
      <c r="P70" s="9">
        <v>0</v>
      </c>
      <c r="Q70" s="17"/>
      <c r="R70" s="17"/>
      <c r="S70" s="17"/>
      <c r="T70" s="17"/>
      <c r="U70" s="17"/>
    </row>
    <row r="71" spans="1:21" ht="12.75" customHeight="1" x14ac:dyDescent="0.2">
      <c r="A71" s="2" t="s">
        <v>517</v>
      </c>
      <c r="B71" s="2" t="s">
        <v>32</v>
      </c>
      <c r="C71" s="9">
        <v>13000</v>
      </c>
      <c r="D71" s="9">
        <v>33000</v>
      </c>
      <c r="E71" s="9">
        <v>0</v>
      </c>
      <c r="F71" s="9">
        <v>0</v>
      </c>
      <c r="G71" s="9">
        <v>0</v>
      </c>
      <c r="H71" s="9">
        <v>0</v>
      </c>
      <c r="I71" s="9">
        <v>0</v>
      </c>
      <c r="J71" s="9">
        <v>0</v>
      </c>
      <c r="K71" s="9">
        <v>0</v>
      </c>
      <c r="L71" s="9">
        <v>4150</v>
      </c>
      <c r="M71" s="9">
        <v>0</v>
      </c>
      <c r="N71" s="9">
        <v>0</v>
      </c>
      <c r="O71" s="9"/>
      <c r="P71" s="9">
        <v>0</v>
      </c>
    </row>
    <row r="72" spans="1:21" ht="12.75" customHeight="1" x14ac:dyDescent="0.2">
      <c r="A72" s="2" t="s">
        <v>609</v>
      </c>
      <c r="B72" s="2" t="s">
        <v>33</v>
      </c>
      <c r="C72" s="9">
        <v>1685</v>
      </c>
      <c r="D72" s="9">
        <v>5000</v>
      </c>
      <c r="E72" s="9">
        <v>0</v>
      </c>
      <c r="F72" s="9">
        <v>0</v>
      </c>
      <c r="G72" s="9">
        <v>0</v>
      </c>
      <c r="H72" s="9">
        <v>0</v>
      </c>
      <c r="I72" s="9">
        <v>0</v>
      </c>
      <c r="J72" s="9">
        <v>0</v>
      </c>
      <c r="K72" s="9">
        <v>0</v>
      </c>
      <c r="L72" s="9">
        <v>0</v>
      </c>
      <c r="M72" s="9">
        <v>0</v>
      </c>
      <c r="N72" s="9">
        <v>0</v>
      </c>
      <c r="O72" s="9"/>
      <c r="P72" s="9">
        <v>0</v>
      </c>
    </row>
    <row r="73" spans="1:21" ht="12.75" customHeight="1" x14ac:dyDescent="0.2">
      <c r="A73" s="2" t="s">
        <v>405</v>
      </c>
      <c r="B73" s="2" t="s">
        <v>321</v>
      </c>
      <c r="C73" s="9">
        <v>89950</v>
      </c>
      <c r="D73" s="9">
        <v>56300</v>
      </c>
      <c r="E73" s="9">
        <v>0</v>
      </c>
      <c r="F73" s="9">
        <v>0</v>
      </c>
      <c r="G73" s="9">
        <v>0</v>
      </c>
      <c r="H73" s="9">
        <v>0</v>
      </c>
      <c r="I73" s="9">
        <v>0</v>
      </c>
      <c r="J73" s="9">
        <v>0</v>
      </c>
      <c r="K73" s="9">
        <v>0</v>
      </c>
      <c r="L73" s="9">
        <v>0</v>
      </c>
      <c r="M73" s="9">
        <v>0</v>
      </c>
      <c r="N73" s="9">
        <v>0</v>
      </c>
      <c r="O73" s="9"/>
      <c r="P73" s="9">
        <v>6200</v>
      </c>
    </row>
    <row r="74" spans="1:21" ht="12.75" customHeight="1" x14ac:dyDescent="0.2">
      <c r="A74" s="2" t="s">
        <v>785</v>
      </c>
      <c r="B74" s="2" t="s">
        <v>878</v>
      </c>
      <c r="C74" s="9">
        <v>0</v>
      </c>
      <c r="D74" s="9">
        <v>0</v>
      </c>
      <c r="E74" s="9">
        <v>0</v>
      </c>
      <c r="F74" s="9">
        <v>0</v>
      </c>
      <c r="G74" s="9">
        <v>0</v>
      </c>
      <c r="H74" s="9">
        <v>0</v>
      </c>
      <c r="I74" s="9">
        <v>0</v>
      </c>
      <c r="J74" s="9">
        <v>0</v>
      </c>
      <c r="K74" s="9">
        <v>0</v>
      </c>
      <c r="L74" s="9">
        <v>0</v>
      </c>
      <c r="M74" s="9">
        <v>0</v>
      </c>
      <c r="N74" s="9">
        <v>0</v>
      </c>
      <c r="O74" s="9"/>
      <c r="P74" s="9">
        <v>6881</v>
      </c>
      <c r="Q74" s="17"/>
      <c r="R74" s="17"/>
      <c r="S74" s="17"/>
      <c r="T74" s="17"/>
      <c r="U74" s="17"/>
    </row>
    <row r="75" spans="1:21" ht="12.75" customHeight="1" x14ac:dyDescent="0.2">
      <c r="A75" s="2" t="s">
        <v>549</v>
      </c>
      <c r="B75" s="2" t="s">
        <v>34</v>
      </c>
      <c r="C75" s="9">
        <v>1000</v>
      </c>
      <c r="D75" s="9">
        <v>0</v>
      </c>
      <c r="E75" s="9">
        <v>0</v>
      </c>
      <c r="F75" s="9">
        <v>0</v>
      </c>
      <c r="G75" s="9">
        <v>0</v>
      </c>
      <c r="H75" s="9">
        <v>0</v>
      </c>
      <c r="I75" s="9">
        <v>0</v>
      </c>
      <c r="J75" s="9">
        <v>0</v>
      </c>
      <c r="K75" s="9">
        <v>0</v>
      </c>
      <c r="L75" s="9">
        <v>0</v>
      </c>
      <c r="M75" s="9">
        <v>0</v>
      </c>
      <c r="N75" s="9">
        <v>0</v>
      </c>
      <c r="O75" s="9"/>
      <c r="P75" s="9">
        <v>0</v>
      </c>
      <c r="Q75" s="17"/>
      <c r="R75" s="17"/>
      <c r="S75" s="17"/>
      <c r="T75" s="17"/>
      <c r="U75" s="17"/>
    </row>
    <row r="76" spans="1:21" ht="12.75" customHeight="1" x14ac:dyDescent="0.2">
      <c r="A76" s="2" t="s">
        <v>676</v>
      </c>
      <c r="B76" s="2" t="s">
        <v>35</v>
      </c>
      <c r="C76" s="9">
        <v>13600</v>
      </c>
      <c r="D76" s="9">
        <v>18900</v>
      </c>
      <c r="E76" s="9">
        <v>0</v>
      </c>
      <c r="F76" s="9">
        <v>0</v>
      </c>
      <c r="G76" s="9">
        <v>0</v>
      </c>
      <c r="H76" s="9">
        <v>0</v>
      </c>
      <c r="I76" s="9">
        <v>0</v>
      </c>
      <c r="J76" s="9">
        <v>0</v>
      </c>
      <c r="K76" s="9">
        <v>0</v>
      </c>
      <c r="L76" s="9">
        <v>0</v>
      </c>
      <c r="M76" s="9">
        <v>0</v>
      </c>
      <c r="N76" s="9">
        <v>1000</v>
      </c>
      <c r="O76" s="9"/>
      <c r="P76" s="9">
        <v>0</v>
      </c>
      <c r="Q76" s="17"/>
      <c r="R76" s="17"/>
      <c r="S76" s="17"/>
      <c r="T76" s="17"/>
      <c r="U76" s="17"/>
    </row>
    <row r="77" spans="1:21" ht="12.75" customHeight="1" x14ac:dyDescent="0.2">
      <c r="A77" s="2" t="s">
        <v>931</v>
      </c>
      <c r="B77" s="2" t="s">
        <v>932</v>
      </c>
      <c r="C77" s="9">
        <v>45967</v>
      </c>
      <c r="D77" s="9">
        <v>23500</v>
      </c>
      <c r="E77" s="9">
        <v>0</v>
      </c>
      <c r="F77" s="9">
        <v>0</v>
      </c>
      <c r="G77" s="9">
        <v>0</v>
      </c>
      <c r="H77" s="9">
        <v>0</v>
      </c>
      <c r="I77" s="9">
        <v>0</v>
      </c>
      <c r="J77" s="9">
        <v>0</v>
      </c>
      <c r="K77" s="9">
        <v>0</v>
      </c>
      <c r="L77" s="9">
        <v>0</v>
      </c>
      <c r="M77" s="9">
        <v>0</v>
      </c>
      <c r="N77" s="9">
        <v>0</v>
      </c>
      <c r="O77" s="9"/>
      <c r="P77" s="9">
        <v>5000</v>
      </c>
      <c r="Q77" s="17"/>
      <c r="R77" s="17"/>
      <c r="S77" s="17"/>
      <c r="T77" s="17"/>
      <c r="U77" s="17"/>
    </row>
    <row r="78" spans="1:21" ht="12.75" customHeight="1" x14ac:dyDescent="0.2">
      <c r="A78" s="2" t="s">
        <v>933</v>
      </c>
      <c r="B78" s="2" t="s">
        <v>934</v>
      </c>
      <c r="C78" s="9">
        <v>26510</v>
      </c>
      <c r="D78" s="9">
        <v>0</v>
      </c>
      <c r="E78" s="9">
        <v>0</v>
      </c>
      <c r="F78" s="9">
        <v>0</v>
      </c>
      <c r="G78" s="9">
        <v>0</v>
      </c>
      <c r="H78" s="9">
        <v>0</v>
      </c>
      <c r="I78" s="9">
        <v>0</v>
      </c>
      <c r="J78" s="9">
        <v>0</v>
      </c>
      <c r="K78" s="9">
        <v>7850</v>
      </c>
      <c r="L78" s="9">
        <v>0</v>
      </c>
      <c r="M78" s="9">
        <v>0</v>
      </c>
      <c r="N78" s="9">
        <v>24500</v>
      </c>
      <c r="O78" s="9"/>
      <c r="P78" s="9">
        <v>14445</v>
      </c>
      <c r="Q78" s="17"/>
      <c r="R78" s="17"/>
      <c r="S78" s="17"/>
      <c r="T78" s="17"/>
      <c r="U78" s="17"/>
    </row>
    <row r="79" spans="1:21" ht="12.75" customHeight="1" x14ac:dyDescent="0.2">
      <c r="A79" s="2" t="s">
        <v>707</v>
      </c>
      <c r="B79" s="2" t="s">
        <v>36</v>
      </c>
      <c r="C79" s="9">
        <v>42400</v>
      </c>
      <c r="D79" s="9">
        <v>31200</v>
      </c>
      <c r="E79" s="9">
        <v>0</v>
      </c>
      <c r="F79" s="9">
        <v>0</v>
      </c>
      <c r="G79" s="9">
        <v>0</v>
      </c>
      <c r="H79" s="9">
        <v>0</v>
      </c>
      <c r="I79" s="9">
        <v>0</v>
      </c>
      <c r="J79" s="9">
        <v>0</v>
      </c>
      <c r="K79" s="9">
        <v>0</v>
      </c>
      <c r="L79" s="9">
        <v>0</v>
      </c>
      <c r="M79" s="9">
        <v>0</v>
      </c>
      <c r="N79" s="9">
        <v>0</v>
      </c>
      <c r="O79" s="9"/>
      <c r="P79" s="9">
        <v>0</v>
      </c>
      <c r="Q79" s="17"/>
      <c r="R79" s="17"/>
      <c r="S79" s="17"/>
      <c r="T79" s="17"/>
      <c r="U79" s="17"/>
    </row>
    <row r="80" spans="1:21" ht="12.75" customHeight="1" x14ac:dyDescent="0.2">
      <c r="A80" s="2" t="s">
        <v>412</v>
      </c>
      <c r="B80" s="2" t="s">
        <v>37</v>
      </c>
      <c r="C80" s="9">
        <v>13800</v>
      </c>
      <c r="D80" s="9">
        <v>39000</v>
      </c>
      <c r="E80" s="9">
        <v>0</v>
      </c>
      <c r="F80" s="9">
        <v>0</v>
      </c>
      <c r="G80" s="9">
        <v>0</v>
      </c>
      <c r="H80" s="9">
        <v>0</v>
      </c>
      <c r="I80" s="9">
        <v>0</v>
      </c>
      <c r="J80" s="9">
        <v>0</v>
      </c>
      <c r="K80" s="9">
        <v>0</v>
      </c>
      <c r="L80" s="9">
        <v>0</v>
      </c>
      <c r="M80" s="9">
        <v>0</v>
      </c>
      <c r="N80" s="9">
        <v>4000</v>
      </c>
      <c r="O80" s="9"/>
      <c r="P80" s="9">
        <v>5000</v>
      </c>
      <c r="Q80" s="17"/>
      <c r="R80" s="17"/>
      <c r="S80" s="17"/>
      <c r="T80" s="17"/>
      <c r="U80" s="17"/>
    </row>
    <row r="81" spans="1:21" ht="12.75" customHeight="1" x14ac:dyDescent="0.2">
      <c r="A81" s="2" t="s">
        <v>411</v>
      </c>
      <c r="B81" s="2" t="s">
        <v>361</v>
      </c>
      <c r="C81" s="9">
        <v>0</v>
      </c>
      <c r="D81" s="9">
        <v>0</v>
      </c>
      <c r="E81" s="9">
        <v>0</v>
      </c>
      <c r="F81" s="9">
        <v>0</v>
      </c>
      <c r="G81" s="9">
        <v>0</v>
      </c>
      <c r="H81" s="9">
        <v>0</v>
      </c>
      <c r="I81" s="9">
        <v>0</v>
      </c>
      <c r="J81" s="9">
        <v>0</v>
      </c>
      <c r="K81" s="9">
        <v>0</v>
      </c>
      <c r="L81" s="9">
        <v>0</v>
      </c>
      <c r="M81" s="9">
        <v>0</v>
      </c>
      <c r="N81" s="9">
        <v>0</v>
      </c>
      <c r="O81" s="9"/>
      <c r="P81" s="9">
        <v>0</v>
      </c>
    </row>
    <row r="82" spans="1:21" ht="12.75" customHeight="1" x14ac:dyDescent="0.2">
      <c r="A82" s="2" t="s">
        <v>786</v>
      </c>
      <c r="B82" s="2" t="s">
        <v>879</v>
      </c>
      <c r="C82" s="9">
        <v>6423</v>
      </c>
      <c r="D82" s="9">
        <v>0</v>
      </c>
      <c r="E82" s="9">
        <v>0</v>
      </c>
      <c r="F82" s="9">
        <v>0</v>
      </c>
      <c r="G82" s="9">
        <v>0</v>
      </c>
      <c r="H82" s="9">
        <v>0</v>
      </c>
      <c r="I82" s="9">
        <v>0</v>
      </c>
      <c r="J82" s="9">
        <v>0</v>
      </c>
      <c r="K82" s="9">
        <v>0</v>
      </c>
      <c r="L82" s="9">
        <v>0</v>
      </c>
      <c r="M82" s="9">
        <v>0</v>
      </c>
      <c r="N82" s="9">
        <v>0</v>
      </c>
      <c r="O82" s="9"/>
      <c r="P82" s="9">
        <v>0</v>
      </c>
    </row>
    <row r="83" spans="1:21" ht="12.75" customHeight="1" x14ac:dyDescent="0.2">
      <c r="A83" s="2" t="s">
        <v>748</v>
      </c>
      <c r="B83" s="2" t="s">
        <v>850</v>
      </c>
      <c r="C83" s="9">
        <v>0</v>
      </c>
      <c r="D83" s="9">
        <v>0</v>
      </c>
      <c r="E83" s="9">
        <v>0</v>
      </c>
      <c r="F83" s="9">
        <v>0</v>
      </c>
      <c r="G83" s="9">
        <v>0</v>
      </c>
      <c r="H83" s="9">
        <v>0</v>
      </c>
      <c r="I83" s="9">
        <v>0</v>
      </c>
      <c r="J83" s="9">
        <v>0</v>
      </c>
      <c r="K83" s="9">
        <v>4000</v>
      </c>
      <c r="L83" s="9">
        <v>0</v>
      </c>
      <c r="M83" s="9">
        <v>0</v>
      </c>
      <c r="N83" s="9">
        <v>0</v>
      </c>
      <c r="O83" s="9"/>
      <c r="P83" s="9">
        <v>0</v>
      </c>
      <c r="Q83" s="17"/>
      <c r="R83" s="17"/>
      <c r="S83" s="17"/>
      <c r="T83" s="17"/>
      <c r="U83" s="17"/>
    </row>
    <row r="84" spans="1:21" ht="12.75" customHeight="1" x14ac:dyDescent="0.2">
      <c r="A84" s="2" t="s">
        <v>712</v>
      </c>
      <c r="B84" s="2" t="s">
        <v>38</v>
      </c>
      <c r="C84" s="9">
        <v>192788</v>
      </c>
      <c r="D84" s="9">
        <v>20000</v>
      </c>
      <c r="E84" s="9">
        <v>0</v>
      </c>
      <c r="F84" s="9">
        <v>0</v>
      </c>
      <c r="G84" s="9">
        <v>0</v>
      </c>
      <c r="H84" s="9">
        <v>0</v>
      </c>
      <c r="I84" s="9">
        <v>0</v>
      </c>
      <c r="J84" s="9">
        <v>0</v>
      </c>
      <c r="K84" s="9">
        <v>0</v>
      </c>
      <c r="L84" s="9">
        <v>0</v>
      </c>
      <c r="M84" s="9">
        <v>0</v>
      </c>
      <c r="N84" s="9">
        <v>7000</v>
      </c>
      <c r="O84" s="9"/>
      <c r="P84" s="9">
        <v>10000</v>
      </c>
      <c r="Q84" s="17"/>
      <c r="R84" s="17"/>
      <c r="S84" s="17"/>
      <c r="T84" s="17"/>
      <c r="U84" s="17"/>
    </row>
    <row r="85" spans="1:21" ht="12.75" customHeight="1" x14ac:dyDescent="0.2">
      <c r="A85" s="2" t="s">
        <v>630</v>
      </c>
      <c r="B85" s="2" t="s">
        <v>39</v>
      </c>
      <c r="C85" s="9">
        <v>1000</v>
      </c>
      <c r="D85" s="9">
        <v>1000</v>
      </c>
      <c r="E85" s="9">
        <v>0</v>
      </c>
      <c r="F85" s="9">
        <v>0</v>
      </c>
      <c r="G85" s="9">
        <v>0</v>
      </c>
      <c r="H85" s="9">
        <v>0</v>
      </c>
      <c r="I85" s="9">
        <v>0</v>
      </c>
      <c r="J85" s="9">
        <v>0</v>
      </c>
      <c r="K85" s="9">
        <v>0</v>
      </c>
      <c r="L85" s="9">
        <v>3465</v>
      </c>
      <c r="M85" s="9">
        <v>0</v>
      </c>
      <c r="N85" s="9">
        <v>0</v>
      </c>
      <c r="O85" s="9"/>
      <c r="P85" s="9">
        <v>0</v>
      </c>
      <c r="Q85" s="17"/>
      <c r="R85" s="17"/>
      <c r="S85" s="17"/>
      <c r="T85" s="17"/>
      <c r="U85" s="17"/>
    </row>
    <row r="86" spans="1:21" ht="12.75" customHeight="1" x14ac:dyDescent="0.2">
      <c r="A86" s="2" t="s">
        <v>535</v>
      </c>
      <c r="B86" s="2" t="s">
        <v>40</v>
      </c>
      <c r="C86" s="9">
        <v>14771</v>
      </c>
      <c r="D86" s="9">
        <v>13000</v>
      </c>
      <c r="E86" s="9">
        <v>0</v>
      </c>
      <c r="F86" s="9">
        <v>0</v>
      </c>
      <c r="G86" s="9">
        <v>0</v>
      </c>
      <c r="H86" s="9">
        <v>0</v>
      </c>
      <c r="I86" s="9">
        <v>0</v>
      </c>
      <c r="J86" s="9">
        <v>0</v>
      </c>
      <c r="K86" s="9">
        <v>0</v>
      </c>
      <c r="L86" s="9">
        <v>1805</v>
      </c>
      <c r="M86" s="9">
        <v>0</v>
      </c>
      <c r="N86" s="9">
        <v>6000</v>
      </c>
      <c r="O86" s="9"/>
      <c r="P86" s="9">
        <v>0</v>
      </c>
      <c r="Q86" s="17"/>
      <c r="R86" s="17"/>
      <c r="S86" s="17"/>
      <c r="T86" s="17"/>
      <c r="U86" s="17"/>
    </row>
    <row r="87" spans="1:21" ht="12.75" customHeight="1" x14ac:dyDescent="0.2">
      <c r="A87" s="2" t="s">
        <v>1099</v>
      </c>
      <c r="B87" s="2" t="s">
        <v>1100</v>
      </c>
      <c r="C87" s="9">
        <v>316</v>
      </c>
      <c r="D87" s="9">
        <v>0</v>
      </c>
      <c r="E87" s="9">
        <v>0</v>
      </c>
      <c r="F87" s="9">
        <v>0</v>
      </c>
      <c r="G87" s="9">
        <v>0</v>
      </c>
      <c r="H87" s="9">
        <v>0</v>
      </c>
      <c r="I87" s="9">
        <v>0</v>
      </c>
      <c r="J87" s="9">
        <v>0</v>
      </c>
      <c r="K87" s="9">
        <v>0</v>
      </c>
      <c r="L87" s="9">
        <v>0</v>
      </c>
      <c r="M87" s="9">
        <v>0</v>
      </c>
      <c r="N87" s="9">
        <v>0</v>
      </c>
      <c r="O87" s="9"/>
      <c r="P87" s="9">
        <v>0</v>
      </c>
      <c r="Q87" s="17"/>
      <c r="R87" s="17"/>
      <c r="S87" s="17"/>
      <c r="T87" s="17"/>
      <c r="U87" s="17"/>
    </row>
    <row r="88" spans="1:21" ht="12.75" customHeight="1" x14ac:dyDescent="0.2">
      <c r="A88" s="2" t="s">
        <v>935</v>
      </c>
      <c r="B88" s="2" t="s">
        <v>936</v>
      </c>
      <c r="C88" s="9">
        <v>55000</v>
      </c>
      <c r="D88" s="9">
        <v>10000</v>
      </c>
      <c r="E88" s="9">
        <v>0</v>
      </c>
      <c r="F88" s="9">
        <v>0</v>
      </c>
      <c r="G88" s="9">
        <v>0</v>
      </c>
      <c r="H88" s="9">
        <v>0</v>
      </c>
      <c r="I88" s="9">
        <v>0</v>
      </c>
      <c r="J88" s="9">
        <v>0</v>
      </c>
      <c r="K88" s="9">
        <v>0</v>
      </c>
      <c r="L88" s="9">
        <v>2575</v>
      </c>
      <c r="M88" s="9">
        <v>26846</v>
      </c>
      <c r="N88" s="9">
        <v>0</v>
      </c>
      <c r="O88" s="9"/>
      <c r="P88" s="9">
        <v>0</v>
      </c>
      <c r="Q88" s="17"/>
      <c r="R88" s="17"/>
      <c r="S88" s="17"/>
      <c r="T88" s="17"/>
      <c r="U88" s="17"/>
    </row>
    <row r="89" spans="1:21" ht="12.75" customHeight="1" x14ac:dyDescent="0.2">
      <c r="A89" s="2" t="s">
        <v>937</v>
      </c>
      <c r="B89" s="2" t="s">
        <v>938</v>
      </c>
      <c r="C89" s="9">
        <v>10030</v>
      </c>
      <c r="D89" s="9">
        <v>4000</v>
      </c>
      <c r="E89" s="9">
        <v>0</v>
      </c>
      <c r="F89" s="9">
        <v>0</v>
      </c>
      <c r="G89" s="9">
        <v>0</v>
      </c>
      <c r="H89" s="9">
        <v>0</v>
      </c>
      <c r="I89" s="9">
        <v>0</v>
      </c>
      <c r="J89" s="9">
        <v>0</v>
      </c>
      <c r="K89" s="9">
        <v>0</v>
      </c>
      <c r="L89" s="9">
        <v>0</v>
      </c>
      <c r="M89" s="9">
        <v>0</v>
      </c>
      <c r="N89" s="9">
        <v>0</v>
      </c>
      <c r="O89" s="9"/>
      <c r="P89" s="9">
        <v>0</v>
      </c>
      <c r="Q89" s="17"/>
      <c r="R89" s="17"/>
      <c r="S89" s="17"/>
      <c r="T89" s="17"/>
      <c r="U89" s="17"/>
    </row>
    <row r="90" spans="1:21" ht="12.75" customHeight="1" x14ac:dyDescent="0.2">
      <c r="A90" s="2" t="s">
        <v>429</v>
      </c>
      <c r="B90" s="2" t="s">
        <v>41</v>
      </c>
      <c r="C90" s="9">
        <v>10000</v>
      </c>
      <c r="D90" s="9">
        <v>16600</v>
      </c>
      <c r="E90" s="9">
        <v>0</v>
      </c>
      <c r="F90" s="9">
        <v>0</v>
      </c>
      <c r="G90" s="9">
        <v>0</v>
      </c>
      <c r="H90" s="9">
        <v>0</v>
      </c>
      <c r="I90" s="9">
        <v>0</v>
      </c>
      <c r="J90" s="9">
        <v>0</v>
      </c>
      <c r="K90" s="9">
        <v>0</v>
      </c>
      <c r="L90" s="9">
        <v>0</v>
      </c>
      <c r="M90" s="9">
        <v>0</v>
      </c>
      <c r="N90" s="9">
        <v>0</v>
      </c>
      <c r="O90" s="9"/>
      <c r="P90" s="9">
        <v>0</v>
      </c>
      <c r="Q90" s="17"/>
      <c r="R90" s="17"/>
      <c r="S90" s="17"/>
      <c r="T90" s="17"/>
      <c r="U90" s="17"/>
    </row>
    <row r="91" spans="1:21" ht="12.75" customHeight="1" x14ac:dyDescent="0.2">
      <c r="A91" s="2" t="s">
        <v>939</v>
      </c>
      <c r="B91" s="2" t="s">
        <v>940</v>
      </c>
      <c r="C91" s="9">
        <v>36300</v>
      </c>
      <c r="D91" s="9">
        <v>40500</v>
      </c>
      <c r="E91" s="9">
        <v>0</v>
      </c>
      <c r="F91" s="9">
        <v>0</v>
      </c>
      <c r="G91" s="9">
        <v>0</v>
      </c>
      <c r="H91" s="9">
        <v>0</v>
      </c>
      <c r="I91" s="9">
        <v>0</v>
      </c>
      <c r="J91" s="9">
        <v>0</v>
      </c>
      <c r="K91" s="9">
        <v>0</v>
      </c>
      <c r="L91" s="9">
        <v>0</v>
      </c>
      <c r="M91" s="9">
        <v>0</v>
      </c>
      <c r="N91" s="9">
        <v>0</v>
      </c>
      <c r="O91" s="9"/>
      <c r="P91" s="9">
        <v>0</v>
      </c>
    </row>
    <row r="92" spans="1:21" ht="12.75" customHeight="1" x14ac:dyDescent="0.2">
      <c r="A92" s="2" t="s">
        <v>1101</v>
      </c>
      <c r="B92" s="2" t="s">
        <v>1102</v>
      </c>
      <c r="C92" s="9">
        <v>57</v>
      </c>
      <c r="D92" s="9">
        <v>0</v>
      </c>
      <c r="E92" s="9">
        <v>0</v>
      </c>
      <c r="F92" s="9">
        <v>0</v>
      </c>
      <c r="G92" s="9">
        <v>0</v>
      </c>
      <c r="H92" s="9">
        <v>0</v>
      </c>
      <c r="I92" s="9">
        <v>0</v>
      </c>
      <c r="J92" s="9">
        <v>0</v>
      </c>
      <c r="K92" s="9">
        <v>0</v>
      </c>
      <c r="L92" s="9">
        <v>0</v>
      </c>
      <c r="M92" s="9">
        <v>6900</v>
      </c>
      <c r="N92" s="9">
        <v>0</v>
      </c>
      <c r="O92" s="9"/>
      <c r="P92" s="9">
        <v>0</v>
      </c>
      <c r="Q92" s="17"/>
      <c r="R92" s="17"/>
      <c r="S92" s="17"/>
      <c r="T92" s="17"/>
      <c r="U92" s="17"/>
    </row>
    <row r="93" spans="1:21" ht="12.75" customHeight="1" x14ac:dyDescent="0.2">
      <c r="A93" s="2" t="s">
        <v>941</v>
      </c>
      <c r="B93" s="2" t="s">
        <v>942</v>
      </c>
      <c r="C93" s="9">
        <v>701</v>
      </c>
      <c r="D93" s="9">
        <v>0</v>
      </c>
      <c r="E93" s="9">
        <v>0</v>
      </c>
      <c r="F93" s="9">
        <v>0</v>
      </c>
      <c r="G93" s="9">
        <v>0</v>
      </c>
      <c r="H93" s="9">
        <v>0</v>
      </c>
      <c r="I93" s="9">
        <v>0</v>
      </c>
      <c r="J93" s="9">
        <v>0</v>
      </c>
      <c r="K93" s="9">
        <v>0</v>
      </c>
      <c r="L93" s="9">
        <v>0</v>
      </c>
      <c r="M93" s="9">
        <v>0</v>
      </c>
      <c r="N93" s="9">
        <v>0</v>
      </c>
      <c r="O93" s="9"/>
      <c r="P93" s="9">
        <v>0</v>
      </c>
    </row>
    <row r="94" spans="1:21" ht="12.75" customHeight="1" x14ac:dyDescent="0.2">
      <c r="A94" s="2" t="s">
        <v>943</v>
      </c>
      <c r="B94" s="2" t="s">
        <v>944</v>
      </c>
      <c r="C94" s="9">
        <v>7338</v>
      </c>
      <c r="D94" s="9">
        <v>0</v>
      </c>
      <c r="E94" s="9">
        <v>0</v>
      </c>
      <c r="F94" s="9">
        <v>0</v>
      </c>
      <c r="G94" s="9">
        <v>0</v>
      </c>
      <c r="H94" s="9">
        <v>0</v>
      </c>
      <c r="I94" s="9">
        <v>0</v>
      </c>
      <c r="J94" s="9">
        <v>0</v>
      </c>
      <c r="K94" s="9">
        <v>0</v>
      </c>
      <c r="L94" s="9">
        <v>0</v>
      </c>
      <c r="M94" s="9">
        <v>0</v>
      </c>
      <c r="N94" s="9">
        <v>0</v>
      </c>
      <c r="O94" s="9"/>
      <c r="P94" s="9">
        <v>0</v>
      </c>
      <c r="Q94" s="17"/>
      <c r="R94" s="17"/>
      <c r="S94" s="17"/>
      <c r="T94" s="17"/>
      <c r="U94" s="17"/>
    </row>
    <row r="95" spans="1:21" ht="12.75" customHeight="1" x14ac:dyDescent="0.2">
      <c r="A95" s="2" t="s">
        <v>1135</v>
      </c>
      <c r="B95" s="2" t="s">
        <v>1136</v>
      </c>
      <c r="C95" s="9">
        <v>2000</v>
      </c>
      <c r="D95" s="9">
        <v>0</v>
      </c>
      <c r="E95" s="9">
        <v>0</v>
      </c>
      <c r="F95" s="9">
        <v>0</v>
      </c>
      <c r="G95" s="9">
        <v>0</v>
      </c>
      <c r="H95" s="9">
        <v>0</v>
      </c>
      <c r="I95" s="9">
        <v>0</v>
      </c>
      <c r="J95" s="9">
        <v>0</v>
      </c>
      <c r="K95" s="9">
        <v>0</v>
      </c>
      <c r="L95" s="9">
        <v>0</v>
      </c>
      <c r="M95" s="9">
        <v>0</v>
      </c>
      <c r="N95" s="9">
        <v>0</v>
      </c>
      <c r="O95" s="9"/>
      <c r="P95" s="9">
        <v>0</v>
      </c>
      <c r="Q95" s="17"/>
      <c r="R95" s="17"/>
      <c r="S95" s="17"/>
      <c r="T95" s="17"/>
      <c r="U95" s="17"/>
    </row>
    <row r="96" spans="1:21" ht="12.75" customHeight="1" x14ac:dyDescent="0.2">
      <c r="A96" s="2" t="s">
        <v>478</v>
      </c>
      <c r="B96" s="2" t="s">
        <v>42</v>
      </c>
      <c r="C96" s="9">
        <v>4030</v>
      </c>
      <c r="D96" s="9">
        <v>0</v>
      </c>
      <c r="E96" s="9">
        <v>0</v>
      </c>
      <c r="F96" s="9">
        <v>0</v>
      </c>
      <c r="G96" s="9">
        <v>0</v>
      </c>
      <c r="H96" s="9">
        <v>0</v>
      </c>
      <c r="I96" s="9">
        <v>0</v>
      </c>
      <c r="J96" s="9">
        <v>0</v>
      </c>
      <c r="K96" s="9">
        <v>2300</v>
      </c>
      <c r="L96" s="9">
        <v>0</v>
      </c>
      <c r="M96" s="9">
        <v>0</v>
      </c>
      <c r="N96" s="9">
        <v>0</v>
      </c>
      <c r="O96" s="9"/>
      <c r="P96" s="9">
        <v>2050</v>
      </c>
      <c r="Q96" s="17"/>
      <c r="R96" s="17"/>
      <c r="S96" s="17"/>
      <c r="T96" s="17"/>
      <c r="U96" s="17"/>
    </row>
    <row r="97" spans="1:21" ht="12.75" customHeight="1" x14ac:dyDescent="0.2">
      <c r="A97" s="2" t="s">
        <v>565</v>
      </c>
      <c r="B97" s="2" t="s">
        <v>43</v>
      </c>
      <c r="C97" s="9">
        <v>1226</v>
      </c>
      <c r="D97" s="9">
        <v>1500</v>
      </c>
      <c r="E97" s="9">
        <v>0</v>
      </c>
      <c r="F97" s="9">
        <v>0</v>
      </c>
      <c r="G97" s="9">
        <v>0</v>
      </c>
      <c r="H97" s="9">
        <v>0</v>
      </c>
      <c r="I97" s="9">
        <v>0</v>
      </c>
      <c r="J97" s="9">
        <v>0</v>
      </c>
      <c r="K97" s="9">
        <v>4500</v>
      </c>
      <c r="L97" s="9">
        <v>0</v>
      </c>
      <c r="M97" s="9">
        <v>16166</v>
      </c>
      <c r="N97" s="9">
        <v>0</v>
      </c>
      <c r="O97" s="9"/>
      <c r="P97" s="9">
        <v>0</v>
      </c>
      <c r="Q97" s="17"/>
      <c r="R97" s="17"/>
      <c r="S97" s="17"/>
      <c r="T97" s="17"/>
      <c r="U97" s="17"/>
    </row>
    <row r="98" spans="1:21" ht="12.75" customHeight="1" x14ac:dyDescent="0.2">
      <c r="A98" s="2" t="s">
        <v>479</v>
      </c>
      <c r="B98" s="2" t="s">
        <v>44</v>
      </c>
      <c r="C98" s="9">
        <v>18336</v>
      </c>
      <c r="D98" s="9">
        <v>32000</v>
      </c>
      <c r="E98" s="9">
        <v>0</v>
      </c>
      <c r="F98" s="9">
        <v>0</v>
      </c>
      <c r="G98" s="9">
        <v>0</v>
      </c>
      <c r="H98" s="9">
        <v>0</v>
      </c>
      <c r="I98" s="9">
        <v>0</v>
      </c>
      <c r="J98" s="9">
        <v>0</v>
      </c>
      <c r="K98" s="9">
        <v>0</v>
      </c>
      <c r="L98" s="9">
        <v>0</v>
      </c>
      <c r="M98" s="9">
        <v>0</v>
      </c>
      <c r="N98" s="9">
        <v>5000</v>
      </c>
      <c r="O98" s="9"/>
      <c r="P98" s="9">
        <v>0</v>
      </c>
      <c r="Q98" s="17"/>
      <c r="R98" s="17"/>
      <c r="S98" s="17"/>
      <c r="T98" s="17"/>
      <c r="U98" s="17"/>
    </row>
    <row r="99" spans="1:21" ht="12.75" customHeight="1" x14ac:dyDescent="0.2">
      <c r="A99" s="2" t="s">
        <v>488</v>
      </c>
      <c r="B99" s="2" t="s">
        <v>45</v>
      </c>
      <c r="C99" s="9">
        <v>13234</v>
      </c>
      <c r="D99" s="9">
        <v>2000</v>
      </c>
      <c r="E99" s="9">
        <v>0</v>
      </c>
      <c r="F99" s="9">
        <v>0</v>
      </c>
      <c r="G99" s="9">
        <v>0</v>
      </c>
      <c r="H99" s="9">
        <v>0</v>
      </c>
      <c r="I99" s="9">
        <v>0</v>
      </c>
      <c r="J99" s="9">
        <v>0</v>
      </c>
      <c r="K99" s="9">
        <v>0</v>
      </c>
      <c r="L99" s="9">
        <v>0</v>
      </c>
      <c r="M99" s="9">
        <v>0</v>
      </c>
      <c r="N99" s="9">
        <v>8000</v>
      </c>
      <c r="O99" s="9"/>
      <c r="P99" s="9">
        <v>0</v>
      </c>
      <c r="Q99" s="17"/>
      <c r="R99" s="17"/>
      <c r="S99" s="17"/>
      <c r="T99" s="17"/>
      <c r="U99" s="17"/>
    </row>
    <row r="100" spans="1:21" ht="12.75" customHeight="1" x14ac:dyDescent="0.2">
      <c r="A100" s="2" t="s">
        <v>615</v>
      </c>
      <c r="B100" s="2" t="s">
        <v>46</v>
      </c>
      <c r="C100" s="9">
        <v>29440</v>
      </c>
      <c r="D100" s="9">
        <v>27000</v>
      </c>
      <c r="E100" s="9">
        <v>0</v>
      </c>
      <c r="F100" s="9">
        <v>0</v>
      </c>
      <c r="G100" s="9">
        <v>0</v>
      </c>
      <c r="H100" s="9">
        <v>0</v>
      </c>
      <c r="I100" s="9">
        <v>0</v>
      </c>
      <c r="J100" s="9">
        <v>0</v>
      </c>
      <c r="K100" s="9">
        <v>0</v>
      </c>
      <c r="L100" s="9">
        <v>0</v>
      </c>
      <c r="M100" s="9">
        <v>26230</v>
      </c>
      <c r="N100" s="9">
        <v>0</v>
      </c>
      <c r="O100" s="9"/>
      <c r="P100" s="9">
        <v>0</v>
      </c>
      <c r="Q100" s="17"/>
      <c r="R100" s="17"/>
      <c r="S100" s="17"/>
      <c r="T100" s="17"/>
      <c r="U100" s="17"/>
    </row>
    <row r="101" spans="1:21" ht="12.75" customHeight="1" x14ac:dyDescent="0.2">
      <c r="A101" s="2" t="s">
        <v>1083</v>
      </c>
      <c r="B101" s="2" t="s">
        <v>1084</v>
      </c>
      <c r="C101" s="9">
        <v>39876</v>
      </c>
      <c r="D101" s="9">
        <v>0</v>
      </c>
      <c r="E101" s="9">
        <v>0</v>
      </c>
      <c r="F101" s="9">
        <v>0</v>
      </c>
      <c r="G101" s="9">
        <v>0</v>
      </c>
      <c r="H101" s="9">
        <v>0</v>
      </c>
      <c r="I101" s="9">
        <v>0</v>
      </c>
      <c r="J101" s="9">
        <v>0</v>
      </c>
      <c r="K101" s="9">
        <v>0</v>
      </c>
      <c r="L101" s="9">
        <v>73583</v>
      </c>
      <c r="M101" s="9">
        <v>24243</v>
      </c>
      <c r="N101" s="9">
        <v>0</v>
      </c>
      <c r="O101" s="9"/>
      <c r="P101" s="9">
        <v>0</v>
      </c>
      <c r="Q101" s="17"/>
      <c r="R101" s="17"/>
      <c r="S101" s="17"/>
      <c r="T101" s="17"/>
      <c r="U101" s="17"/>
    </row>
    <row r="102" spans="1:21" ht="12.75" customHeight="1" x14ac:dyDescent="0.2">
      <c r="A102" s="2" t="s">
        <v>787</v>
      </c>
      <c r="B102" s="2" t="s">
        <v>880</v>
      </c>
      <c r="C102" s="9">
        <v>3744</v>
      </c>
      <c r="D102" s="9">
        <v>3000</v>
      </c>
      <c r="E102" s="9">
        <v>0</v>
      </c>
      <c r="F102" s="9">
        <v>0</v>
      </c>
      <c r="G102" s="9">
        <v>0</v>
      </c>
      <c r="H102" s="9">
        <v>0</v>
      </c>
      <c r="I102" s="9">
        <v>0</v>
      </c>
      <c r="J102" s="9">
        <v>0</v>
      </c>
      <c r="K102" s="9">
        <v>0</v>
      </c>
      <c r="L102" s="9">
        <v>0</v>
      </c>
      <c r="M102" s="9">
        <v>0</v>
      </c>
      <c r="N102" s="9">
        <v>0</v>
      </c>
      <c r="O102" s="9"/>
      <c r="P102" s="9">
        <v>0</v>
      </c>
      <c r="Q102" s="17"/>
      <c r="R102" s="17"/>
      <c r="S102" s="17"/>
      <c r="T102" s="17"/>
      <c r="U102" s="17"/>
    </row>
    <row r="103" spans="1:21" ht="12.75" customHeight="1" x14ac:dyDescent="0.2">
      <c r="A103" s="2" t="s">
        <v>749</v>
      </c>
      <c r="B103" s="2" t="s">
        <v>851</v>
      </c>
      <c r="C103" s="9">
        <v>11391</v>
      </c>
      <c r="D103" s="9">
        <v>5000</v>
      </c>
      <c r="E103" s="9">
        <v>0</v>
      </c>
      <c r="F103" s="9">
        <v>0</v>
      </c>
      <c r="G103" s="9">
        <v>0</v>
      </c>
      <c r="H103" s="9">
        <v>0</v>
      </c>
      <c r="I103" s="9">
        <v>0</v>
      </c>
      <c r="J103" s="9">
        <v>0</v>
      </c>
      <c r="K103" s="9">
        <v>0</v>
      </c>
      <c r="L103" s="9">
        <v>0</v>
      </c>
      <c r="M103" s="9">
        <v>0</v>
      </c>
      <c r="N103" s="9">
        <v>0</v>
      </c>
      <c r="O103" s="9"/>
      <c r="P103" s="9">
        <v>0</v>
      </c>
      <c r="Q103" s="17"/>
      <c r="R103" s="17"/>
      <c r="S103" s="17"/>
      <c r="T103" s="17"/>
      <c r="U103" s="17"/>
    </row>
    <row r="104" spans="1:21" ht="12.75" customHeight="1" x14ac:dyDescent="0.2">
      <c r="A104" s="2" t="s">
        <v>1085</v>
      </c>
      <c r="B104" s="2" t="s">
        <v>1086</v>
      </c>
      <c r="C104" s="9">
        <v>0</v>
      </c>
      <c r="D104" s="9">
        <v>0</v>
      </c>
      <c r="E104" s="9">
        <v>0</v>
      </c>
      <c r="F104" s="9">
        <v>0</v>
      </c>
      <c r="G104" s="9">
        <v>0</v>
      </c>
      <c r="H104" s="9">
        <v>0</v>
      </c>
      <c r="I104" s="9">
        <v>0</v>
      </c>
      <c r="J104" s="9">
        <v>0</v>
      </c>
      <c r="K104" s="9">
        <v>3000</v>
      </c>
      <c r="L104" s="9">
        <v>0</v>
      </c>
      <c r="M104" s="9">
        <v>0</v>
      </c>
      <c r="N104" s="9">
        <v>0</v>
      </c>
      <c r="O104" s="9"/>
      <c r="P104" s="9">
        <v>0</v>
      </c>
      <c r="Q104" s="17"/>
      <c r="R104" s="17"/>
      <c r="S104" s="17"/>
      <c r="T104" s="17"/>
      <c r="U104" s="17"/>
    </row>
    <row r="105" spans="1:21" ht="12.75" customHeight="1" x14ac:dyDescent="0.2">
      <c r="A105" s="2" t="s">
        <v>437</v>
      </c>
      <c r="B105" s="2" t="s">
        <v>47</v>
      </c>
      <c r="C105" s="9">
        <v>2000</v>
      </c>
      <c r="D105" s="9">
        <v>0</v>
      </c>
      <c r="E105" s="9">
        <v>0</v>
      </c>
      <c r="F105" s="9">
        <v>0</v>
      </c>
      <c r="G105" s="9">
        <v>0</v>
      </c>
      <c r="H105" s="9">
        <v>0</v>
      </c>
      <c r="I105" s="9">
        <v>0</v>
      </c>
      <c r="J105" s="9">
        <v>0</v>
      </c>
      <c r="K105" s="9">
        <v>0</v>
      </c>
      <c r="L105" s="9">
        <v>0</v>
      </c>
      <c r="M105" s="9">
        <v>23731</v>
      </c>
      <c r="N105" s="9">
        <v>0</v>
      </c>
      <c r="O105" s="9"/>
      <c r="P105" s="9">
        <v>0</v>
      </c>
    </row>
    <row r="106" spans="1:21" ht="12.75" customHeight="1" x14ac:dyDescent="0.2">
      <c r="A106" s="2" t="s">
        <v>1113</v>
      </c>
      <c r="B106" s="2" t="s">
        <v>1114</v>
      </c>
      <c r="C106" s="9">
        <v>0</v>
      </c>
      <c r="D106" s="9">
        <v>2000</v>
      </c>
      <c r="E106" s="9">
        <v>0</v>
      </c>
      <c r="F106" s="9">
        <v>0</v>
      </c>
      <c r="G106" s="9">
        <v>0</v>
      </c>
      <c r="H106" s="9">
        <v>0</v>
      </c>
      <c r="I106" s="9">
        <v>0</v>
      </c>
      <c r="J106" s="9">
        <v>0</v>
      </c>
      <c r="K106" s="9">
        <v>0</v>
      </c>
      <c r="L106" s="9">
        <v>0</v>
      </c>
      <c r="M106" s="9">
        <v>0</v>
      </c>
      <c r="N106" s="9">
        <v>0</v>
      </c>
      <c r="O106" s="9"/>
      <c r="P106" s="9">
        <v>0</v>
      </c>
    </row>
    <row r="107" spans="1:21" ht="12.75" customHeight="1" x14ac:dyDescent="0.2">
      <c r="A107" s="2" t="s">
        <v>667</v>
      </c>
      <c r="B107" s="2" t="s">
        <v>48</v>
      </c>
      <c r="C107" s="9">
        <v>35950</v>
      </c>
      <c r="D107" s="9">
        <v>11000</v>
      </c>
      <c r="E107" s="9">
        <v>0</v>
      </c>
      <c r="F107" s="9">
        <v>0</v>
      </c>
      <c r="G107" s="9">
        <v>0</v>
      </c>
      <c r="H107" s="9">
        <v>0</v>
      </c>
      <c r="I107" s="9">
        <v>0</v>
      </c>
      <c r="J107" s="9">
        <v>0</v>
      </c>
      <c r="K107" s="9">
        <v>0</v>
      </c>
      <c r="L107" s="9">
        <v>0</v>
      </c>
      <c r="M107" s="9">
        <v>0</v>
      </c>
      <c r="N107" s="9">
        <v>0</v>
      </c>
      <c r="O107" s="9"/>
      <c r="P107" s="9">
        <v>0</v>
      </c>
      <c r="Q107" s="17"/>
      <c r="R107" s="17"/>
      <c r="S107" s="17"/>
      <c r="T107" s="17"/>
      <c r="U107" s="17"/>
    </row>
    <row r="108" spans="1:21" ht="12.75" customHeight="1" x14ac:dyDescent="0.2">
      <c r="A108" s="2" t="s">
        <v>407</v>
      </c>
      <c r="B108" s="2" t="s">
        <v>49</v>
      </c>
      <c r="C108" s="9">
        <v>6700</v>
      </c>
      <c r="D108" s="9">
        <v>4000</v>
      </c>
      <c r="E108" s="9">
        <v>0</v>
      </c>
      <c r="F108" s="9">
        <v>0</v>
      </c>
      <c r="G108" s="9">
        <v>0</v>
      </c>
      <c r="H108" s="9">
        <v>0</v>
      </c>
      <c r="I108" s="9">
        <v>0</v>
      </c>
      <c r="J108" s="9">
        <v>0</v>
      </c>
      <c r="K108" s="9">
        <v>0</v>
      </c>
      <c r="L108" s="9">
        <v>3000</v>
      </c>
      <c r="M108" s="9">
        <v>0</v>
      </c>
      <c r="N108" s="9">
        <v>0</v>
      </c>
      <c r="O108" s="9"/>
      <c r="P108" s="9">
        <v>0</v>
      </c>
      <c r="Q108" s="17"/>
      <c r="R108" s="17"/>
      <c r="S108" s="17"/>
      <c r="T108" s="17"/>
      <c r="U108" s="17"/>
    </row>
    <row r="109" spans="1:21" ht="12.75" customHeight="1" x14ac:dyDescent="0.2">
      <c r="A109" s="2" t="s">
        <v>550</v>
      </c>
      <c r="B109" s="2" t="s">
        <v>50</v>
      </c>
      <c r="C109" s="9">
        <v>3396</v>
      </c>
      <c r="D109" s="9">
        <v>0</v>
      </c>
      <c r="E109" s="9">
        <v>0</v>
      </c>
      <c r="F109" s="9">
        <v>0</v>
      </c>
      <c r="G109" s="9">
        <v>0</v>
      </c>
      <c r="H109" s="9">
        <v>0</v>
      </c>
      <c r="I109" s="9">
        <v>0</v>
      </c>
      <c r="J109" s="9">
        <v>0</v>
      </c>
      <c r="K109" s="9">
        <v>0</v>
      </c>
      <c r="L109" s="9">
        <v>0</v>
      </c>
      <c r="M109" s="9">
        <v>0</v>
      </c>
      <c r="N109" s="9">
        <v>0</v>
      </c>
      <c r="O109" s="9"/>
      <c r="P109" s="9">
        <v>0</v>
      </c>
      <c r="Q109" s="17"/>
      <c r="R109" s="17"/>
      <c r="S109" s="17"/>
      <c r="T109" s="17"/>
      <c r="U109" s="17"/>
    </row>
    <row r="110" spans="1:21" ht="12.75" customHeight="1" x14ac:dyDescent="0.2">
      <c r="A110" s="2" t="s">
        <v>457</v>
      </c>
      <c r="B110" s="2" t="s">
        <v>51</v>
      </c>
      <c r="C110" s="9">
        <v>4455</v>
      </c>
      <c r="D110" s="9">
        <v>3000</v>
      </c>
      <c r="E110" s="9">
        <v>0</v>
      </c>
      <c r="F110" s="9">
        <v>0</v>
      </c>
      <c r="G110" s="9">
        <v>0</v>
      </c>
      <c r="H110" s="9">
        <v>0</v>
      </c>
      <c r="I110" s="9">
        <v>0</v>
      </c>
      <c r="J110" s="9">
        <v>0</v>
      </c>
      <c r="K110" s="9">
        <v>0</v>
      </c>
      <c r="L110" s="9">
        <v>0</v>
      </c>
      <c r="M110" s="9">
        <v>0</v>
      </c>
      <c r="N110" s="9">
        <v>0</v>
      </c>
      <c r="O110" s="9"/>
      <c r="P110" s="9">
        <v>0</v>
      </c>
      <c r="Q110" s="17"/>
      <c r="R110" s="17"/>
      <c r="S110" s="17"/>
      <c r="T110" s="17"/>
      <c r="U110" s="17"/>
    </row>
    <row r="111" spans="1:21" ht="12.75" customHeight="1" x14ac:dyDescent="0.2">
      <c r="A111" s="2" t="s">
        <v>945</v>
      </c>
      <c r="B111" s="2" t="s">
        <v>946</v>
      </c>
      <c r="C111" s="9">
        <v>7007</v>
      </c>
      <c r="D111" s="9">
        <v>3000</v>
      </c>
      <c r="E111" s="9">
        <v>0</v>
      </c>
      <c r="F111" s="9">
        <v>0</v>
      </c>
      <c r="G111" s="9">
        <v>0</v>
      </c>
      <c r="H111" s="9">
        <v>0</v>
      </c>
      <c r="I111" s="9">
        <v>0</v>
      </c>
      <c r="J111" s="9">
        <v>0</v>
      </c>
      <c r="K111" s="9">
        <v>0</v>
      </c>
      <c r="L111" s="9">
        <v>0</v>
      </c>
      <c r="M111" s="9">
        <v>0</v>
      </c>
      <c r="N111" s="9">
        <v>0</v>
      </c>
      <c r="O111" s="9"/>
      <c r="P111" s="9">
        <v>0</v>
      </c>
      <c r="Q111" s="17"/>
      <c r="R111" s="17"/>
      <c r="S111" s="17"/>
      <c r="T111" s="17"/>
      <c r="U111" s="17"/>
    </row>
    <row r="112" spans="1:21" ht="12.75" customHeight="1" x14ac:dyDescent="0.2">
      <c r="A112" s="2" t="s">
        <v>947</v>
      </c>
      <c r="B112" s="2" t="s">
        <v>948</v>
      </c>
      <c r="C112" s="9">
        <v>21359</v>
      </c>
      <c r="D112" s="9">
        <v>11000</v>
      </c>
      <c r="E112" s="9">
        <v>0</v>
      </c>
      <c r="F112" s="9">
        <v>0</v>
      </c>
      <c r="G112" s="9">
        <v>0</v>
      </c>
      <c r="H112" s="9">
        <v>0</v>
      </c>
      <c r="I112" s="9">
        <v>0</v>
      </c>
      <c r="J112" s="9">
        <v>0</v>
      </c>
      <c r="K112" s="9">
        <v>0</v>
      </c>
      <c r="L112" s="9">
        <v>0</v>
      </c>
      <c r="M112" s="9">
        <v>0</v>
      </c>
      <c r="N112" s="9">
        <v>0</v>
      </c>
      <c r="O112" s="9"/>
      <c r="P112" s="9">
        <v>5000</v>
      </c>
      <c r="Q112" s="17"/>
      <c r="R112" s="17"/>
      <c r="S112" s="17"/>
      <c r="T112" s="17"/>
      <c r="U112" s="17"/>
    </row>
    <row r="113" spans="1:21" ht="12.75" customHeight="1" x14ac:dyDescent="0.2">
      <c r="A113" s="2" t="s">
        <v>949</v>
      </c>
      <c r="B113" s="2" t="s">
        <v>950</v>
      </c>
      <c r="C113" s="9">
        <v>124584</v>
      </c>
      <c r="D113" s="9">
        <v>0</v>
      </c>
      <c r="E113" s="9">
        <v>0</v>
      </c>
      <c r="F113" s="9">
        <v>0</v>
      </c>
      <c r="G113" s="9">
        <v>0</v>
      </c>
      <c r="H113" s="9">
        <v>0</v>
      </c>
      <c r="I113" s="9">
        <v>0</v>
      </c>
      <c r="J113" s="9">
        <v>0</v>
      </c>
      <c r="K113" s="9">
        <v>0</v>
      </c>
      <c r="L113" s="9">
        <v>8199</v>
      </c>
      <c r="M113" s="9">
        <v>0</v>
      </c>
      <c r="N113" s="9">
        <v>0</v>
      </c>
      <c r="O113" s="9"/>
      <c r="P113" s="9">
        <v>88500</v>
      </c>
    </row>
    <row r="114" spans="1:21" ht="12.75" customHeight="1" x14ac:dyDescent="0.2">
      <c r="A114" s="2" t="s">
        <v>951</v>
      </c>
      <c r="B114" s="2" t="s">
        <v>952</v>
      </c>
      <c r="C114" s="9">
        <v>27595</v>
      </c>
      <c r="D114" s="9">
        <v>0</v>
      </c>
      <c r="E114" s="9">
        <v>0</v>
      </c>
      <c r="F114" s="9">
        <v>0</v>
      </c>
      <c r="G114" s="9">
        <v>0</v>
      </c>
      <c r="H114" s="9">
        <v>0</v>
      </c>
      <c r="I114" s="9">
        <v>0</v>
      </c>
      <c r="J114" s="9">
        <v>0</v>
      </c>
      <c r="K114" s="9">
        <v>0</v>
      </c>
      <c r="L114" s="9">
        <v>0</v>
      </c>
      <c r="M114" s="9">
        <v>0</v>
      </c>
      <c r="N114" s="9">
        <v>0</v>
      </c>
      <c r="O114" s="9"/>
      <c r="P114" s="9">
        <v>0</v>
      </c>
      <c r="Q114" s="17"/>
      <c r="R114" s="17"/>
      <c r="S114" s="17"/>
      <c r="T114" s="17"/>
      <c r="U114" s="17"/>
    </row>
    <row r="115" spans="1:21" ht="12.75" customHeight="1" x14ac:dyDescent="0.2">
      <c r="A115" s="2" t="s">
        <v>711</v>
      </c>
      <c r="B115" s="2" t="s">
        <v>52</v>
      </c>
      <c r="C115" s="9">
        <v>264300</v>
      </c>
      <c r="D115" s="9">
        <v>197400</v>
      </c>
      <c r="E115" s="9">
        <v>0</v>
      </c>
      <c r="F115" s="9">
        <v>0</v>
      </c>
      <c r="G115" s="9">
        <v>0</v>
      </c>
      <c r="H115" s="9">
        <v>0</v>
      </c>
      <c r="I115" s="9">
        <v>0</v>
      </c>
      <c r="J115" s="9">
        <v>0</v>
      </c>
      <c r="K115" s="9">
        <v>0</v>
      </c>
      <c r="L115" s="9">
        <v>0</v>
      </c>
      <c r="M115" s="9">
        <v>309035</v>
      </c>
      <c r="N115" s="9">
        <v>0</v>
      </c>
      <c r="O115" s="9"/>
      <c r="P115" s="9">
        <v>9900</v>
      </c>
      <c r="Q115" s="17"/>
      <c r="R115" s="17"/>
      <c r="S115" s="17"/>
      <c r="T115" s="17"/>
      <c r="U115" s="17"/>
    </row>
    <row r="116" spans="1:21" ht="12.75" customHeight="1" x14ac:dyDescent="0.2">
      <c r="A116" s="2" t="s">
        <v>605</v>
      </c>
      <c r="B116" s="2" t="s">
        <v>322</v>
      </c>
      <c r="C116" s="9">
        <v>132377</v>
      </c>
      <c r="D116" s="9">
        <v>16000</v>
      </c>
      <c r="E116" s="9">
        <v>0</v>
      </c>
      <c r="F116" s="9">
        <v>0</v>
      </c>
      <c r="G116" s="9">
        <v>0</v>
      </c>
      <c r="H116" s="9">
        <v>0</v>
      </c>
      <c r="I116" s="9">
        <v>0</v>
      </c>
      <c r="J116" s="9">
        <v>0</v>
      </c>
      <c r="K116" s="9">
        <v>5000</v>
      </c>
      <c r="L116" s="9">
        <v>0</v>
      </c>
      <c r="M116" s="9">
        <v>0</v>
      </c>
      <c r="N116" s="9">
        <v>0</v>
      </c>
      <c r="O116" s="9"/>
      <c r="P116" s="9">
        <v>26250</v>
      </c>
      <c r="Q116" s="17"/>
      <c r="R116" s="17"/>
      <c r="S116" s="17"/>
      <c r="T116" s="17"/>
      <c r="U116" s="17"/>
    </row>
    <row r="117" spans="1:21" ht="12.75" customHeight="1" x14ac:dyDescent="0.2">
      <c r="A117" s="2" t="s">
        <v>953</v>
      </c>
      <c r="B117" s="2" t="s">
        <v>954</v>
      </c>
      <c r="C117" s="9">
        <v>51266</v>
      </c>
      <c r="D117" s="9">
        <v>0</v>
      </c>
      <c r="E117" s="9">
        <v>0</v>
      </c>
      <c r="F117" s="9">
        <v>0</v>
      </c>
      <c r="G117" s="9">
        <v>0</v>
      </c>
      <c r="H117" s="9">
        <v>0</v>
      </c>
      <c r="I117" s="9">
        <v>0</v>
      </c>
      <c r="J117" s="9">
        <v>0</v>
      </c>
      <c r="K117" s="9">
        <v>0</v>
      </c>
      <c r="L117" s="9">
        <v>0</v>
      </c>
      <c r="M117" s="9">
        <v>0</v>
      </c>
      <c r="N117" s="9">
        <v>0</v>
      </c>
      <c r="O117" s="9"/>
      <c r="P117" s="9">
        <v>0</v>
      </c>
      <c r="Q117" s="17"/>
      <c r="R117" s="17"/>
      <c r="S117" s="17"/>
      <c r="T117" s="17"/>
      <c r="U117" s="17"/>
    </row>
    <row r="118" spans="1:21" ht="12.75" customHeight="1" x14ac:dyDescent="0.2">
      <c r="A118" s="2" t="s">
        <v>788</v>
      </c>
      <c r="B118" s="2" t="s">
        <v>881</v>
      </c>
      <c r="C118" s="9">
        <v>1001</v>
      </c>
      <c r="D118" s="9">
        <v>0</v>
      </c>
      <c r="E118" s="9">
        <v>0</v>
      </c>
      <c r="F118" s="9">
        <v>0</v>
      </c>
      <c r="G118" s="9">
        <v>0</v>
      </c>
      <c r="H118" s="9">
        <v>0</v>
      </c>
      <c r="I118" s="9">
        <v>0</v>
      </c>
      <c r="J118" s="9">
        <v>0</v>
      </c>
      <c r="K118" s="9">
        <v>0</v>
      </c>
      <c r="L118" s="9">
        <v>0</v>
      </c>
      <c r="M118" s="9">
        <v>0</v>
      </c>
      <c r="N118" s="9">
        <v>0</v>
      </c>
      <c r="O118" s="9"/>
      <c r="P118" s="9">
        <v>4435</v>
      </c>
      <c r="Q118" s="17"/>
      <c r="R118" s="17"/>
      <c r="S118" s="17"/>
      <c r="T118" s="17"/>
      <c r="U118" s="17"/>
    </row>
    <row r="119" spans="1:21" ht="12.75" customHeight="1" x14ac:dyDescent="0.2">
      <c r="A119" s="2" t="s">
        <v>750</v>
      </c>
      <c r="B119" s="2" t="s">
        <v>852</v>
      </c>
      <c r="C119" s="9">
        <v>8500</v>
      </c>
      <c r="D119" s="9">
        <v>2700</v>
      </c>
      <c r="E119" s="9">
        <v>0</v>
      </c>
      <c r="F119" s="9">
        <v>0</v>
      </c>
      <c r="G119" s="9">
        <v>0</v>
      </c>
      <c r="H119" s="9">
        <v>0</v>
      </c>
      <c r="I119" s="9">
        <v>0</v>
      </c>
      <c r="J119" s="9">
        <v>0</v>
      </c>
      <c r="K119" s="9">
        <v>0</v>
      </c>
      <c r="L119" s="9">
        <v>0</v>
      </c>
      <c r="M119" s="9">
        <v>0</v>
      </c>
      <c r="N119" s="9">
        <v>0</v>
      </c>
      <c r="O119" s="9"/>
      <c r="P119" s="9">
        <v>0</v>
      </c>
      <c r="Q119" s="17"/>
      <c r="R119" s="17"/>
      <c r="S119" s="17"/>
      <c r="T119" s="17"/>
      <c r="U119" s="17"/>
    </row>
    <row r="120" spans="1:21" ht="12.75" customHeight="1" x14ac:dyDescent="0.2">
      <c r="A120" s="2" t="s">
        <v>480</v>
      </c>
      <c r="B120" s="2" t="s">
        <v>53</v>
      </c>
      <c r="C120" s="9">
        <v>12521</v>
      </c>
      <c r="D120" s="9">
        <v>3000</v>
      </c>
      <c r="E120" s="9">
        <v>0</v>
      </c>
      <c r="F120" s="9">
        <v>0</v>
      </c>
      <c r="G120" s="9">
        <v>0</v>
      </c>
      <c r="H120" s="9">
        <v>0</v>
      </c>
      <c r="I120" s="9">
        <v>0</v>
      </c>
      <c r="J120" s="9">
        <v>0</v>
      </c>
      <c r="K120" s="9">
        <v>0</v>
      </c>
      <c r="L120" s="9">
        <v>0</v>
      </c>
      <c r="M120" s="9">
        <v>0</v>
      </c>
      <c r="N120" s="9">
        <v>0</v>
      </c>
      <c r="O120" s="9"/>
      <c r="P120" s="9">
        <v>0</v>
      </c>
      <c r="Q120" s="17"/>
      <c r="R120" s="17"/>
      <c r="S120" s="17"/>
      <c r="T120" s="17"/>
      <c r="U120" s="17"/>
    </row>
    <row r="121" spans="1:21" ht="12.75" customHeight="1" x14ac:dyDescent="0.2">
      <c r="A121" s="2" t="s">
        <v>955</v>
      </c>
      <c r="B121" s="2" t="s">
        <v>956</v>
      </c>
      <c r="C121" s="9">
        <v>0</v>
      </c>
      <c r="D121" s="9">
        <v>0</v>
      </c>
      <c r="E121" s="9">
        <v>0</v>
      </c>
      <c r="F121" s="9">
        <v>0</v>
      </c>
      <c r="G121" s="9">
        <v>0</v>
      </c>
      <c r="H121" s="9">
        <v>0</v>
      </c>
      <c r="I121" s="9">
        <v>0</v>
      </c>
      <c r="J121" s="9">
        <v>0</v>
      </c>
      <c r="K121" s="9">
        <v>0</v>
      </c>
      <c r="L121" s="9">
        <v>0</v>
      </c>
      <c r="M121" s="9">
        <v>0</v>
      </c>
      <c r="N121" s="9">
        <v>0</v>
      </c>
      <c r="O121" s="9"/>
      <c r="P121" s="9">
        <v>0</v>
      </c>
      <c r="Q121" s="17"/>
      <c r="R121" s="17"/>
      <c r="S121" s="17"/>
      <c r="T121" s="17"/>
      <c r="U121" s="17"/>
    </row>
    <row r="122" spans="1:21" ht="12.75" customHeight="1" x14ac:dyDescent="0.2">
      <c r="A122" s="2" t="s">
        <v>957</v>
      </c>
      <c r="B122" s="2" t="s">
        <v>958</v>
      </c>
      <c r="C122" s="9">
        <v>9105</v>
      </c>
      <c r="D122" s="9">
        <v>0</v>
      </c>
      <c r="E122" s="9">
        <v>0</v>
      </c>
      <c r="F122" s="9">
        <v>0</v>
      </c>
      <c r="G122" s="9">
        <v>0</v>
      </c>
      <c r="H122" s="9">
        <v>0</v>
      </c>
      <c r="I122" s="9">
        <v>0</v>
      </c>
      <c r="J122" s="9">
        <v>0</v>
      </c>
      <c r="K122" s="9">
        <v>0</v>
      </c>
      <c r="L122" s="9">
        <v>0</v>
      </c>
      <c r="M122" s="9">
        <v>0</v>
      </c>
      <c r="N122" s="9">
        <v>0</v>
      </c>
      <c r="O122" s="9"/>
      <c r="P122" s="9">
        <v>0</v>
      </c>
      <c r="Q122" s="17"/>
      <c r="R122" s="17"/>
      <c r="S122" s="17"/>
      <c r="T122" s="17"/>
      <c r="U122" s="17"/>
    </row>
    <row r="123" spans="1:21" ht="12.75" customHeight="1" x14ac:dyDescent="0.2">
      <c r="A123" s="2" t="s">
        <v>1087</v>
      </c>
      <c r="B123" s="2" t="s">
        <v>1088</v>
      </c>
      <c r="C123" s="9">
        <v>2734</v>
      </c>
      <c r="D123" s="9">
        <v>4500</v>
      </c>
      <c r="E123" s="9">
        <v>0</v>
      </c>
      <c r="F123" s="9">
        <v>0</v>
      </c>
      <c r="G123" s="9">
        <v>0</v>
      </c>
      <c r="H123" s="9">
        <v>0</v>
      </c>
      <c r="I123" s="9">
        <v>0</v>
      </c>
      <c r="J123" s="9">
        <v>0</v>
      </c>
      <c r="K123" s="9">
        <v>0</v>
      </c>
      <c r="L123" s="9">
        <v>0</v>
      </c>
      <c r="M123" s="9">
        <v>0</v>
      </c>
      <c r="N123" s="9">
        <v>0</v>
      </c>
      <c r="O123" s="9"/>
      <c r="P123" s="9">
        <v>0</v>
      </c>
      <c r="Q123" s="17"/>
      <c r="R123" s="17"/>
      <c r="S123" s="17"/>
      <c r="T123" s="17"/>
      <c r="U123" s="17"/>
    </row>
    <row r="124" spans="1:21" ht="12.75" customHeight="1" x14ac:dyDescent="0.2">
      <c r="A124" s="2" t="s">
        <v>959</v>
      </c>
      <c r="B124" s="2" t="s">
        <v>960</v>
      </c>
      <c r="C124" s="9">
        <v>3282</v>
      </c>
      <c r="D124" s="9">
        <v>0</v>
      </c>
      <c r="E124" s="9">
        <v>0</v>
      </c>
      <c r="F124" s="9">
        <v>0</v>
      </c>
      <c r="G124" s="9">
        <v>0</v>
      </c>
      <c r="H124" s="9">
        <v>0</v>
      </c>
      <c r="I124" s="9">
        <v>0</v>
      </c>
      <c r="J124" s="9">
        <v>0</v>
      </c>
      <c r="K124" s="9">
        <v>0</v>
      </c>
      <c r="L124" s="9">
        <v>0</v>
      </c>
      <c r="M124" s="9">
        <v>0</v>
      </c>
      <c r="N124" s="9">
        <v>0</v>
      </c>
      <c r="O124" s="9"/>
      <c r="P124" s="9">
        <v>0</v>
      </c>
      <c r="Q124" s="17"/>
      <c r="R124" s="17"/>
      <c r="S124" s="17"/>
      <c r="T124" s="17"/>
      <c r="U124" s="17"/>
    </row>
    <row r="125" spans="1:21" ht="12.75" customHeight="1" x14ac:dyDescent="0.2">
      <c r="A125" s="2" t="s">
        <v>430</v>
      </c>
      <c r="B125" s="2" t="s">
        <v>54</v>
      </c>
      <c r="C125" s="9">
        <v>277</v>
      </c>
      <c r="D125" s="9">
        <v>18600</v>
      </c>
      <c r="E125" s="9">
        <v>0</v>
      </c>
      <c r="F125" s="9">
        <v>0</v>
      </c>
      <c r="G125" s="9">
        <v>0</v>
      </c>
      <c r="H125" s="9">
        <v>0</v>
      </c>
      <c r="I125" s="9">
        <v>0</v>
      </c>
      <c r="J125" s="9">
        <v>0</v>
      </c>
      <c r="K125" s="9">
        <v>0</v>
      </c>
      <c r="L125" s="9">
        <v>1596</v>
      </c>
      <c r="M125" s="9">
        <v>0</v>
      </c>
      <c r="N125" s="9">
        <v>0</v>
      </c>
      <c r="O125" s="9"/>
      <c r="P125" s="9">
        <v>0</v>
      </c>
      <c r="Q125" s="17"/>
      <c r="R125" s="17"/>
      <c r="S125" s="17"/>
      <c r="T125" s="17"/>
      <c r="U125" s="17"/>
    </row>
    <row r="126" spans="1:21" ht="12.75" customHeight="1" x14ac:dyDescent="0.2">
      <c r="A126" s="2" t="s">
        <v>597</v>
      </c>
      <c r="B126" s="2" t="s">
        <v>55</v>
      </c>
      <c r="C126" s="9">
        <v>1695</v>
      </c>
      <c r="D126" s="9">
        <v>6500</v>
      </c>
      <c r="E126" s="9">
        <v>0</v>
      </c>
      <c r="F126" s="9">
        <v>0</v>
      </c>
      <c r="G126" s="9">
        <v>0</v>
      </c>
      <c r="H126" s="9">
        <v>0</v>
      </c>
      <c r="I126" s="9">
        <v>0</v>
      </c>
      <c r="J126" s="9">
        <v>0</v>
      </c>
      <c r="K126" s="9">
        <v>0</v>
      </c>
      <c r="L126" s="9">
        <v>0</v>
      </c>
      <c r="M126" s="9">
        <v>0</v>
      </c>
      <c r="N126" s="9">
        <v>0</v>
      </c>
      <c r="O126" s="9"/>
      <c r="P126" s="9">
        <v>0</v>
      </c>
    </row>
    <row r="127" spans="1:21" ht="12.75" customHeight="1" x14ac:dyDescent="0.2">
      <c r="A127" s="2" t="s">
        <v>1097</v>
      </c>
      <c r="B127" s="2" t="s">
        <v>1098</v>
      </c>
      <c r="C127" s="9">
        <v>250125</v>
      </c>
      <c r="D127" s="9">
        <v>0</v>
      </c>
      <c r="E127" s="9">
        <v>0</v>
      </c>
      <c r="F127" s="9">
        <v>0</v>
      </c>
      <c r="G127" s="9">
        <v>0</v>
      </c>
      <c r="H127" s="9">
        <v>0</v>
      </c>
      <c r="I127" s="9">
        <v>0</v>
      </c>
      <c r="J127" s="9">
        <v>0</v>
      </c>
      <c r="K127" s="9">
        <v>0</v>
      </c>
      <c r="L127" s="9">
        <v>0</v>
      </c>
      <c r="M127" s="9">
        <v>0</v>
      </c>
      <c r="N127" s="9">
        <v>0</v>
      </c>
      <c r="O127" s="9"/>
      <c r="P127" s="9">
        <v>12198</v>
      </c>
    </row>
    <row r="128" spans="1:21" ht="12.75" customHeight="1" x14ac:dyDescent="0.2">
      <c r="A128" s="2" t="s">
        <v>489</v>
      </c>
      <c r="B128" s="2" t="s">
        <v>56</v>
      </c>
      <c r="C128" s="9">
        <v>2313</v>
      </c>
      <c r="D128" s="9">
        <v>4800</v>
      </c>
      <c r="E128" s="9">
        <v>0</v>
      </c>
      <c r="F128" s="9">
        <v>0</v>
      </c>
      <c r="G128" s="9">
        <v>0</v>
      </c>
      <c r="H128" s="9">
        <v>0</v>
      </c>
      <c r="I128" s="9">
        <v>0</v>
      </c>
      <c r="J128" s="9">
        <v>0</v>
      </c>
      <c r="K128" s="9">
        <v>0</v>
      </c>
      <c r="L128" s="9">
        <v>0</v>
      </c>
      <c r="M128" s="9">
        <v>17000</v>
      </c>
      <c r="N128" s="9">
        <v>0</v>
      </c>
      <c r="O128" s="9"/>
      <c r="P128" s="9">
        <v>0</v>
      </c>
      <c r="Q128" s="17"/>
      <c r="R128" s="17"/>
      <c r="S128" s="17"/>
      <c r="T128" s="17"/>
      <c r="U128" s="17"/>
    </row>
    <row r="129" spans="1:21" ht="12.75" customHeight="1" x14ac:dyDescent="0.2">
      <c r="A129" s="2" t="s">
        <v>700</v>
      </c>
      <c r="B129" s="2" t="s">
        <v>57</v>
      </c>
      <c r="C129" s="9">
        <v>399</v>
      </c>
      <c r="D129" s="9">
        <v>0</v>
      </c>
      <c r="E129" s="9">
        <v>0</v>
      </c>
      <c r="F129" s="9">
        <v>0</v>
      </c>
      <c r="G129" s="9">
        <v>0</v>
      </c>
      <c r="H129" s="9">
        <v>0</v>
      </c>
      <c r="I129" s="9">
        <v>0</v>
      </c>
      <c r="J129" s="9">
        <v>5068</v>
      </c>
      <c r="K129" s="9">
        <v>0</v>
      </c>
      <c r="L129" s="9">
        <v>0</v>
      </c>
      <c r="M129" s="9">
        <v>17587</v>
      </c>
      <c r="N129" s="9">
        <v>17667</v>
      </c>
      <c r="O129" s="9"/>
      <c r="P129" s="9">
        <v>0</v>
      </c>
    </row>
    <row r="130" spans="1:21" ht="12.75" customHeight="1" x14ac:dyDescent="0.2">
      <c r="A130" s="2" t="s">
        <v>961</v>
      </c>
      <c r="B130" s="2" t="s">
        <v>962</v>
      </c>
      <c r="C130" s="9">
        <v>4000</v>
      </c>
      <c r="D130" s="9">
        <v>0</v>
      </c>
      <c r="E130" s="9">
        <v>0</v>
      </c>
      <c r="F130" s="9">
        <v>0</v>
      </c>
      <c r="G130" s="9">
        <v>0</v>
      </c>
      <c r="H130" s="9">
        <v>0</v>
      </c>
      <c r="I130" s="9">
        <v>0</v>
      </c>
      <c r="J130" s="9">
        <v>0</v>
      </c>
      <c r="K130" s="9">
        <v>0</v>
      </c>
      <c r="L130" s="9">
        <v>0</v>
      </c>
      <c r="M130" s="9">
        <v>0</v>
      </c>
      <c r="N130" s="9">
        <v>0</v>
      </c>
      <c r="O130" s="9"/>
      <c r="P130" s="9">
        <v>0</v>
      </c>
      <c r="Q130" s="17"/>
      <c r="R130" s="17"/>
      <c r="S130" s="17"/>
      <c r="T130" s="17"/>
      <c r="U130" s="17"/>
    </row>
    <row r="131" spans="1:21" ht="12.75" customHeight="1" x14ac:dyDescent="0.2">
      <c r="A131" s="2" t="s">
        <v>589</v>
      </c>
      <c r="B131" s="2" t="s">
        <v>58</v>
      </c>
      <c r="C131" s="9">
        <v>5017</v>
      </c>
      <c r="D131" s="9">
        <v>8300</v>
      </c>
      <c r="E131" s="9">
        <v>0</v>
      </c>
      <c r="F131" s="9">
        <v>0</v>
      </c>
      <c r="G131" s="9">
        <v>0</v>
      </c>
      <c r="H131" s="9">
        <v>0</v>
      </c>
      <c r="I131" s="9">
        <v>0</v>
      </c>
      <c r="J131" s="9">
        <v>0</v>
      </c>
      <c r="K131" s="9">
        <v>0</v>
      </c>
      <c r="L131" s="9">
        <v>0</v>
      </c>
      <c r="M131" s="9">
        <v>0</v>
      </c>
      <c r="N131" s="9">
        <v>0</v>
      </c>
      <c r="O131" s="9"/>
      <c r="P131" s="9">
        <v>0</v>
      </c>
      <c r="Q131" s="17"/>
      <c r="R131" s="17"/>
      <c r="S131" s="17"/>
      <c r="T131" s="17"/>
      <c r="U131" s="17"/>
    </row>
    <row r="132" spans="1:21" ht="12.75" customHeight="1" x14ac:dyDescent="0.2">
      <c r="A132" s="2" t="s">
        <v>668</v>
      </c>
      <c r="B132" s="2" t="s">
        <v>59</v>
      </c>
      <c r="C132" s="9">
        <v>18440</v>
      </c>
      <c r="D132" s="9">
        <v>62500</v>
      </c>
      <c r="E132" s="9">
        <v>0</v>
      </c>
      <c r="F132" s="9">
        <v>0</v>
      </c>
      <c r="G132" s="9">
        <v>0</v>
      </c>
      <c r="H132" s="9">
        <v>0</v>
      </c>
      <c r="I132" s="9">
        <v>0</v>
      </c>
      <c r="J132" s="9">
        <v>0</v>
      </c>
      <c r="K132" s="9">
        <v>0</v>
      </c>
      <c r="L132" s="9">
        <v>0</v>
      </c>
      <c r="M132" s="9">
        <v>27153</v>
      </c>
      <c r="N132" s="9">
        <v>0</v>
      </c>
      <c r="O132" s="9"/>
      <c r="P132" s="9">
        <v>0</v>
      </c>
    </row>
    <row r="133" spans="1:21" ht="12.75" customHeight="1" x14ac:dyDescent="0.2">
      <c r="A133" s="2" t="s">
        <v>1089</v>
      </c>
      <c r="B133" s="2" t="s">
        <v>1090</v>
      </c>
      <c r="C133" s="9">
        <v>5378</v>
      </c>
      <c r="D133" s="9">
        <v>16100</v>
      </c>
      <c r="E133" s="9">
        <v>0</v>
      </c>
      <c r="F133" s="9">
        <v>0</v>
      </c>
      <c r="G133" s="9">
        <v>0</v>
      </c>
      <c r="H133" s="9">
        <v>1</v>
      </c>
      <c r="I133" s="9">
        <v>0</v>
      </c>
      <c r="J133" s="9">
        <v>0</v>
      </c>
      <c r="K133" s="9">
        <v>0</v>
      </c>
      <c r="L133" s="9">
        <v>0</v>
      </c>
      <c r="M133" s="9">
        <v>0</v>
      </c>
      <c r="N133" s="9">
        <v>0</v>
      </c>
      <c r="O133" s="9"/>
      <c r="P133" s="9">
        <v>1200</v>
      </c>
    </row>
    <row r="134" spans="1:21" ht="12.75" customHeight="1" x14ac:dyDescent="0.2">
      <c r="A134" s="2" t="s">
        <v>729</v>
      </c>
      <c r="B134" s="2" t="s">
        <v>60</v>
      </c>
      <c r="C134" s="9">
        <v>78000</v>
      </c>
      <c r="D134" s="9">
        <v>13000</v>
      </c>
      <c r="E134" s="9">
        <v>0</v>
      </c>
      <c r="F134" s="9">
        <v>0</v>
      </c>
      <c r="G134" s="9">
        <v>0</v>
      </c>
      <c r="H134" s="9">
        <v>0</v>
      </c>
      <c r="I134" s="9">
        <v>0</v>
      </c>
      <c r="J134" s="9">
        <v>0</v>
      </c>
      <c r="K134" s="9">
        <v>0</v>
      </c>
      <c r="L134" s="9">
        <v>41200</v>
      </c>
      <c r="M134" s="9">
        <v>0</v>
      </c>
      <c r="N134" s="9">
        <v>0</v>
      </c>
      <c r="O134" s="9"/>
      <c r="P134" s="9">
        <v>42170</v>
      </c>
    </row>
    <row r="135" spans="1:21" ht="12.75" customHeight="1" x14ac:dyDescent="0.2">
      <c r="A135" s="2" t="s">
        <v>426</v>
      </c>
      <c r="B135" s="2" t="s">
        <v>323</v>
      </c>
      <c r="C135" s="9">
        <v>28700</v>
      </c>
      <c r="D135" s="9">
        <v>11000</v>
      </c>
      <c r="E135" s="9">
        <v>0</v>
      </c>
      <c r="F135" s="9">
        <v>0</v>
      </c>
      <c r="G135" s="9">
        <v>0</v>
      </c>
      <c r="H135" s="9">
        <v>0</v>
      </c>
      <c r="I135" s="9">
        <v>0</v>
      </c>
      <c r="J135" s="9">
        <v>0</v>
      </c>
      <c r="K135" s="9">
        <v>0</v>
      </c>
      <c r="L135" s="9">
        <v>7000</v>
      </c>
      <c r="M135" s="9">
        <v>0</v>
      </c>
      <c r="N135" s="9">
        <v>0</v>
      </c>
      <c r="O135" s="9"/>
      <c r="P135" s="9">
        <v>0</v>
      </c>
      <c r="Q135" s="17"/>
      <c r="R135" s="17"/>
      <c r="S135" s="17"/>
      <c r="T135" s="17"/>
      <c r="U135" s="17"/>
    </row>
    <row r="136" spans="1:21" ht="12.75" customHeight="1" x14ac:dyDescent="0.2">
      <c r="A136" s="2" t="s">
        <v>751</v>
      </c>
      <c r="B136" s="2" t="s">
        <v>853</v>
      </c>
      <c r="C136" s="9">
        <v>15344</v>
      </c>
      <c r="D136" s="9">
        <v>0</v>
      </c>
      <c r="E136" s="9">
        <v>0</v>
      </c>
      <c r="F136" s="9">
        <v>0</v>
      </c>
      <c r="G136" s="9">
        <v>0</v>
      </c>
      <c r="H136" s="9">
        <v>0</v>
      </c>
      <c r="I136" s="9">
        <v>0</v>
      </c>
      <c r="J136" s="9">
        <v>0</v>
      </c>
      <c r="K136" s="9">
        <v>0</v>
      </c>
      <c r="L136" s="9">
        <v>1350</v>
      </c>
      <c r="M136" s="9">
        <v>0</v>
      </c>
      <c r="N136" s="9">
        <v>0</v>
      </c>
      <c r="O136" s="9"/>
      <c r="P136" s="9">
        <v>0</v>
      </c>
      <c r="Q136" s="17"/>
      <c r="R136" s="17"/>
      <c r="S136" s="17"/>
      <c r="T136" s="17"/>
      <c r="U136" s="17"/>
    </row>
    <row r="137" spans="1:21" ht="12.75" customHeight="1" x14ac:dyDescent="0.2">
      <c r="A137" s="2" t="s">
        <v>518</v>
      </c>
      <c r="B137" s="2" t="s">
        <v>61</v>
      </c>
      <c r="C137" s="9">
        <v>37095</v>
      </c>
      <c r="D137" s="9">
        <v>17500</v>
      </c>
      <c r="E137" s="9">
        <v>0</v>
      </c>
      <c r="F137" s="9">
        <v>0</v>
      </c>
      <c r="G137" s="9">
        <v>0</v>
      </c>
      <c r="H137" s="9">
        <v>0</v>
      </c>
      <c r="I137" s="9">
        <v>0</v>
      </c>
      <c r="J137" s="9">
        <v>0</v>
      </c>
      <c r="K137" s="9">
        <v>0</v>
      </c>
      <c r="L137" s="9">
        <v>0</v>
      </c>
      <c r="M137" s="9">
        <v>0</v>
      </c>
      <c r="N137" s="9">
        <v>0</v>
      </c>
      <c r="O137" s="9"/>
      <c r="P137" s="9">
        <v>1500</v>
      </c>
      <c r="Q137" s="17"/>
      <c r="R137" s="17"/>
      <c r="S137" s="17"/>
      <c r="T137" s="17"/>
      <c r="U137" s="17"/>
    </row>
    <row r="138" spans="1:21" ht="12.75" customHeight="1" x14ac:dyDescent="0.2">
      <c r="A138" s="2" t="s">
        <v>463</v>
      </c>
      <c r="B138" s="2" t="s">
        <v>62</v>
      </c>
      <c r="C138" s="9">
        <v>12000</v>
      </c>
      <c r="D138" s="9">
        <v>19250</v>
      </c>
      <c r="E138" s="9">
        <v>0</v>
      </c>
      <c r="F138" s="9">
        <v>0</v>
      </c>
      <c r="G138" s="9">
        <v>0</v>
      </c>
      <c r="H138" s="9">
        <v>0</v>
      </c>
      <c r="I138" s="9">
        <v>0</v>
      </c>
      <c r="J138" s="9">
        <v>0</v>
      </c>
      <c r="K138" s="9">
        <v>0</v>
      </c>
      <c r="L138" s="9">
        <v>8650</v>
      </c>
      <c r="M138" s="9">
        <v>0</v>
      </c>
      <c r="N138" s="9">
        <v>0</v>
      </c>
      <c r="O138" s="9"/>
      <c r="P138" s="9">
        <v>0</v>
      </c>
      <c r="Q138" s="17"/>
      <c r="R138" s="17"/>
      <c r="S138" s="17"/>
      <c r="T138" s="17"/>
      <c r="U138" s="17"/>
    </row>
    <row r="139" spans="1:21" ht="12.75" customHeight="1" x14ac:dyDescent="0.2">
      <c r="A139" s="2" t="s">
        <v>536</v>
      </c>
      <c r="B139" s="2" t="s">
        <v>63</v>
      </c>
      <c r="C139" s="9">
        <v>10000</v>
      </c>
      <c r="D139" s="9">
        <v>0</v>
      </c>
      <c r="E139" s="9">
        <v>0</v>
      </c>
      <c r="F139" s="9">
        <v>0</v>
      </c>
      <c r="G139" s="9">
        <v>0</v>
      </c>
      <c r="H139" s="9">
        <v>0</v>
      </c>
      <c r="I139" s="9">
        <v>0</v>
      </c>
      <c r="J139" s="9">
        <v>4000</v>
      </c>
      <c r="K139" s="9">
        <v>0</v>
      </c>
      <c r="L139" s="9">
        <v>0</v>
      </c>
      <c r="M139" s="9">
        <v>17033</v>
      </c>
      <c r="N139" s="9">
        <v>0</v>
      </c>
      <c r="O139" s="9"/>
      <c r="P139" s="9">
        <v>0</v>
      </c>
      <c r="Q139" s="17"/>
      <c r="R139" s="17"/>
      <c r="S139" s="17"/>
      <c r="T139" s="17"/>
      <c r="U139" s="17"/>
    </row>
    <row r="140" spans="1:21" ht="12.75" customHeight="1" x14ac:dyDescent="0.2">
      <c r="A140" s="2" t="s">
        <v>598</v>
      </c>
      <c r="B140" s="2" t="s">
        <v>64</v>
      </c>
      <c r="C140" s="9">
        <v>20500</v>
      </c>
      <c r="D140" s="9">
        <v>5000</v>
      </c>
      <c r="E140" s="9">
        <v>0</v>
      </c>
      <c r="F140" s="9">
        <v>0</v>
      </c>
      <c r="G140" s="9">
        <v>0</v>
      </c>
      <c r="H140" s="9">
        <v>0</v>
      </c>
      <c r="I140" s="9">
        <v>0</v>
      </c>
      <c r="J140" s="9">
        <v>0</v>
      </c>
      <c r="K140" s="9">
        <v>3000</v>
      </c>
      <c r="L140" s="9">
        <v>0</v>
      </c>
      <c r="M140" s="9">
        <v>0</v>
      </c>
      <c r="N140" s="9">
        <v>9000</v>
      </c>
      <c r="O140" s="9"/>
      <c r="P140" s="9">
        <v>0</v>
      </c>
      <c r="Q140" s="17"/>
      <c r="R140" s="17"/>
      <c r="S140" s="17"/>
      <c r="T140" s="17"/>
      <c r="U140" s="17"/>
    </row>
    <row r="141" spans="1:21" ht="12.75" customHeight="1" x14ac:dyDescent="0.2">
      <c r="A141" s="2" t="s">
        <v>963</v>
      </c>
      <c r="B141" s="2" t="s">
        <v>964</v>
      </c>
      <c r="C141" s="9">
        <v>19500</v>
      </c>
      <c r="D141" s="9">
        <v>2500</v>
      </c>
      <c r="E141" s="9">
        <v>0</v>
      </c>
      <c r="F141" s="9">
        <v>0</v>
      </c>
      <c r="G141" s="9">
        <v>0</v>
      </c>
      <c r="H141" s="9">
        <v>0</v>
      </c>
      <c r="I141" s="9">
        <v>0</v>
      </c>
      <c r="J141" s="9">
        <v>0</v>
      </c>
      <c r="K141" s="9">
        <v>0</v>
      </c>
      <c r="L141" s="9">
        <v>0</v>
      </c>
      <c r="M141" s="9">
        <v>0</v>
      </c>
      <c r="N141" s="9">
        <v>4500</v>
      </c>
      <c r="O141" s="9"/>
      <c r="P141" s="9">
        <v>0</v>
      </c>
      <c r="Q141" s="17"/>
      <c r="R141" s="17"/>
      <c r="S141" s="17"/>
      <c r="T141" s="17"/>
      <c r="U141" s="17"/>
    </row>
    <row r="142" spans="1:21" ht="12.75" customHeight="1" x14ac:dyDescent="0.2">
      <c r="A142" s="2" t="s">
        <v>433</v>
      </c>
      <c r="B142" s="2" t="s">
        <v>829</v>
      </c>
      <c r="C142" s="9">
        <v>50890</v>
      </c>
      <c r="D142" s="9">
        <v>48000</v>
      </c>
      <c r="E142" s="9">
        <v>0</v>
      </c>
      <c r="F142" s="9">
        <v>0</v>
      </c>
      <c r="G142" s="9">
        <v>0</v>
      </c>
      <c r="H142" s="9">
        <v>0</v>
      </c>
      <c r="I142" s="9">
        <v>0</v>
      </c>
      <c r="J142" s="9">
        <v>0</v>
      </c>
      <c r="K142" s="9">
        <v>0</v>
      </c>
      <c r="L142" s="9">
        <v>29809</v>
      </c>
      <c r="M142" s="9">
        <v>0</v>
      </c>
      <c r="N142" s="9">
        <v>0</v>
      </c>
      <c r="O142" s="9"/>
      <c r="P142" s="9">
        <v>0</v>
      </c>
      <c r="Q142" s="17"/>
      <c r="R142" s="17"/>
      <c r="S142" s="17"/>
      <c r="T142" s="17"/>
      <c r="U142" s="17"/>
    </row>
    <row r="143" spans="1:21" ht="12.75" customHeight="1" x14ac:dyDescent="0.2">
      <c r="A143" s="2" t="s">
        <v>434</v>
      </c>
      <c r="B143" s="2" t="s">
        <v>324</v>
      </c>
      <c r="C143" s="9">
        <v>155803</v>
      </c>
      <c r="D143" s="9">
        <v>110000</v>
      </c>
      <c r="E143" s="9">
        <v>0</v>
      </c>
      <c r="F143" s="9">
        <v>0</v>
      </c>
      <c r="G143" s="9">
        <v>0</v>
      </c>
      <c r="H143" s="9">
        <v>0</v>
      </c>
      <c r="I143" s="9">
        <v>0</v>
      </c>
      <c r="J143" s="9">
        <v>0</v>
      </c>
      <c r="K143" s="9">
        <v>30450</v>
      </c>
      <c r="L143" s="9">
        <v>5000</v>
      </c>
      <c r="M143" s="9">
        <v>0</v>
      </c>
      <c r="N143" s="9">
        <v>0</v>
      </c>
      <c r="O143" s="9"/>
      <c r="P143" s="9">
        <v>0</v>
      </c>
      <c r="Q143" s="17"/>
      <c r="R143" s="17"/>
      <c r="S143" s="17"/>
      <c r="T143" s="17"/>
      <c r="U143" s="17"/>
    </row>
    <row r="144" spans="1:21" ht="12.75" customHeight="1" x14ac:dyDescent="0.2">
      <c r="A144" s="2" t="s">
        <v>789</v>
      </c>
      <c r="B144" s="2" t="s">
        <v>882</v>
      </c>
      <c r="C144" s="9">
        <v>567</v>
      </c>
      <c r="D144" s="9">
        <v>0</v>
      </c>
      <c r="E144" s="9">
        <v>0</v>
      </c>
      <c r="F144" s="9">
        <v>0</v>
      </c>
      <c r="G144" s="9">
        <v>0</v>
      </c>
      <c r="H144" s="9">
        <v>0</v>
      </c>
      <c r="I144" s="9">
        <v>0</v>
      </c>
      <c r="J144" s="9">
        <v>0</v>
      </c>
      <c r="K144" s="9">
        <v>0</v>
      </c>
      <c r="L144" s="9">
        <v>0</v>
      </c>
      <c r="M144" s="9">
        <v>0</v>
      </c>
      <c r="N144" s="9">
        <v>0</v>
      </c>
      <c r="O144" s="9"/>
      <c r="P144" s="9">
        <v>6494</v>
      </c>
    </row>
    <row r="145" spans="1:21" ht="12.75" customHeight="1" x14ac:dyDescent="0.2">
      <c r="A145" s="2" t="s">
        <v>438</v>
      </c>
      <c r="B145" s="2" t="s">
        <v>65</v>
      </c>
      <c r="C145" s="9">
        <v>1661</v>
      </c>
      <c r="D145" s="9">
        <v>7200</v>
      </c>
      <c r="E145" s="9">
        <v>0</v>
      </c>
      <c r="F145" s="9">
        <v>0</v>
      </c>
      <c r="G145" s="9">
        <v>0</v>
      </c>
      <c r="H145" s="9">
        <v>0</v>
      </c>
      <c r="I145" s="9">
        <v>0</v>
      </c>
      <c r="J145" s="9">
        <v>0</v>
      </c>
      <c r="K145" s="9">
        <v>0</v>
      </c>
      <c r="L145" s="9">
        <v>0</v>
      </c>
      <c r="M145" s="9">
        <v>0</v>
      </c>
      <c r="N145" s="9">
        <v>0</v>
      </c>
      <c r="O145" s="9"/>
      <c r="P145" s="9">
        <v>0</v>
      </c>
    </row>
    <row r="146" spans="1:21" ht="12.75" customHeight="1" x14ac:dyDescent="0.2">
      <c r="A146" s="2" t="s">
        <v>752</v>
      </c>
      <c r="B146" s="2" t="s">
        <v>854</v>
      </c>
      <c r="C146" s="9">
        <v>7426</v>
      </c>
      <c r="D146" s="9">
        <v>27000</v>
      </c>
      <c r="E146" s="9">
        <v>0</v>
      </c>
      <c r="F146" s="9">
        <v>0</v>
      </c>
      <c r="G146" s="9">
        <v>0</v>
      </c>
      <c r="H146" s="9">
        <v>0</v>
      </c>
      <c r="I146" s="9">
        <v>0</v>
      </c>
      <c r="J146" s="9">
        <v>0</v>
      </c>
      <c r="K146" s="9">
        <v>0</v>
      </c>
      <c r="L146" s="9">
        <v>0</v>
      </c>
      <c r="M146" s="9">
        <v>0</v>
      </c>
      <c r="N146" s="9">
        <v>0</v>
      </c>
      <c r="O146" s="9"/>
      <c r="P146" s="9">
        <v>0</v>
      </c>
    </row>
    <row r="147" spans="1:21" ht="12.75" customHeight="1" x14ac:dyDescent="0.2">
      <c r="A147" s="2" t="s">
        <v>965</v>
      </c>
      <c r="B147" s="2" t="s">
        <v>966</v>
      </c>
      <c r="C147" s="9">
        <v>24066</v>
      </c>
      <c r="D147" s="9">
        <v>0</v>
      </c>
      <c r="E147" s="9">
        <v>0</v>
      </c>
      <c r="F147" s="9">
        <v>0</v>
      </c>
      <c r="G147" s="9">
        <v>0</v>
      </c>
      <c r="H147" s="9">
        <v>0</v>
      </c>
      <c r="I147" s="9">
        <v>0</v>
      </c>
      <c r="J147" s="9">
        <v>0</v>
      </c>
      <c r="K147" s="9">
        <v>0</v>
      </c>
      <c r="L147" s="9">
        <v>0</v>
      </c>
      <c r="M147" s="9">
        <v>0</v>
      </c>
      <c r="N147" s="9">
        <v>0</v>
      </c>
      <c r="O147" s="9"/>
      <c r="P147" s="9">
        <v>0</v>
      </c>
      <c r="Q147" s="17"/>
      <c r="R147" s="17"/>
      <c r="S147" s="17"/>
      <c r="T147" s="17"/>
      <c r="U147" s="17"/>
    </row>
    <row r="148" spans="1:21" ht="12.75" customHeight="1" x14ac:dyDescent="0.2">
      <c r="A148" s="2" t="s">
        <v>1115</v>
      </c>
      <c r="B148" s="2" t="s">
        <v>1116</v>
      </c>
      <c r="C148" s="9">
        <v>17370</v>
      </c>
      <c r="D148" s="9">
        <v>9500</v>
      </c>
      <c r="E148" s="9">
        <v>0</v>
      </c>
      <c r="F148" s="9">
        <v>0</v>
      </c>
      <c r="G148" s="9">
        <v>0</v>
      </c>
      <c r="H148" s="9">
        <v>0</v>
      </c>
      <c r="I148" s="9">
        <v>0</v>
      </c>
      <c r="J148" s="9">
        <v>0</v>
      </c>
      <c r="K148" s="9">
        <v>0</v>
      </c>
      <c r="L148" s="9">
        <v>0</v>
      </c>
      <c r="M148" s="9">
        <v>0</v>
      </c>
      <c r="N148" s="9">
        <v>0</v>
      </c>
      <c r="O148" s="9"/>
      <c r="P148" s="9">
        <v>0</v>
      </c>
      <c r="Q148" s="17"/>
      <c r="R148" s="17"/>
      <c r="S148" s="17"/>
      <c r="T148" s="17"/>
      <c r="U148" s="17"/>
    </row>
    <row r="149" spans="1:21" ht="12.75" customHeight="1" x14ac:dyDescent="0.2">
      <c r="A149" s="2" t="s">
        <v>778</v>
      </c>
      <c r="B149" s="2" t="s">
        <v>872</v>
      </c>
      <c r="C149" s="9">
        <v>1000</v>
      </c>
      <c r="D149" s="9">
        <v>19000</v>
      </c>
      <c r="E149" s="9">
        <v>0</v>
      </c>
      <c r="F149" s="9">
        <v>0</v>
      </c>
      <c r="G149" s="9">
        <v>0</v>
      </c>
      <c r="H149" s="9">
        <v>0</v>
      </c>
      <c r="I149" s="9">
        <v>0</v>
      </c>
      <c r="J149" s="9">
        <v>0</v>
      </c>
      <c r="K149" s="9">
        <v>3725</v>
      </c>
      <c r="L149" s="9">
        <v>0</v>
      </c>
      <c r="M149" s="9">
        <v>21259</v>
      </c>
      <c r="N149" s="9">
        <v>0</v>
      </c>
      <c r="O149" s="9"/>
      <c r="P149" s="9">
        <v>0</v>
      </c>
      <c r="Q149" s="17"/>
      <c r="R149" s="17"/>
      <c r="S149" s="17"/>
      <c r="T149" s="17"/>
      <c r="U149" s="17"/>
    </row>
    <row r="150" spans="1:21" ht="12.75" customHeight="1" x14ac:dyDescent="0.2">
      <c r="A150" s="2" t="s">
        <v>445</v>
      </c>
      <c r="B150" s="2" t="s">
        <v>362</v>
      </c>
      <c r="C150" s="9">
        <v>45000</v>
      </c>
      <c r="D150" s="9">
        <v>125000</v>
      </c>
      <c r="E150" s="9">
        <v>0</v>
      </c>
      <c r="F150" s="9">
        <v>0</v>
      </c>
      <c r="G150" s="9">
        <v>0</v>
      </c>
      <c r="H150" s="9">
        <v>0</v>
      </c>
      <c r="I150" s="9">
        <v>0</v>
      </c>
      <c r="J150" s="9">
        <v>0</v>
      </c>
      <c r="K150" s="9">
        <v>7800</v>
      </c>
      <c r="L150" s="9">
        <v>0</v>
      </c>
      <c r="M150" s="9">
        <v>0</v>
      </c>
      <c r="N150" s="9">
        <v>0</v>
      </c>
      <c r="O150" s="9"/>
      <c r="P150" s="9">
        <v>10000</v>
      </c>
      <c r="Q150" s="17"/>
      <c r="R150" s="17"/>
      <c r="S150" s="17"/>
      <c r="T150" s="17"/>
      <c r="U150" s="17"/>
    </row>
    <row r="151" spans="1:21" ht="12.75" customHeight="1" x14ac:dyDescent="0.2">
      <c r="A151" s="2" t="s">
        <v>809</v>
      </c>
      <c r="B151" s="2" t="s">
        <v>373</v>
      </c>
      <c r="C151" s="9">
        <v>1000</v>
      </c>
      <c r="D151" s="9">
        <v>2000</v>
      </c>
      <c r="E151" s="9">
        <v>0</v>
      </c>
      <c r="F151" s="9">
        <v>0</v>
      </c>
      <c r="G151" s="9">
        <v>0</v>
      </c>
      <c r="H151" s="9">
        <v>0</v>
      </c>
      <c r="I151" s="9">
        <v>0</v>
      </c>
      <c r="J151" s="9">
        <v>0</v>
      </c>
      <c r="K151" s="9">
        <v>0</v>
      </c>
      <c r="L151" s="9">
        <v>0</v>
      </c>
      <c r="M151" s="9">
        <v>0</v>
      </c>
      <c r="N151" s="9">
        <v>0</v>
      </c>
      <c r="O151" s="9"/>
      <c r="P151" s="9">
        <v>0</v>
      </c>
      <c r="Q151" s="17"/>
      <c r="R151" s="17"/>
      <c r="S151" s="17"/>
      <c r="T151" s="17"/>
      <c r="U151" s="17"/>
    </row>
    <row r="152" spans="1:21" ht="12.75" customHeight="1" x14ac:dyDescent="0.2">
      <c r="A152" s="2" t="s">
        <v>691</v>
      </c>
      <c r="B152" s="2" t="s">
        <v>66</v>
      </c>
      <c r="C152" s="9">
        <v>5000</v>
      </c>
      <c r="D152" s="9">
        <v>9500</v>
      </c>
      <c r="E152" s="9">
        <v>0</v>
      </c>
      <c r="F152" s="9">
        <v>0</v>
      </c>
      <c r="G152" s="9">
        <v>0</v>
      </c>
      <c r="H152" s="9">
        <v>0</v>
      </c>
      <c r="I152" s="9">
        <v>0</v>
      </c>
      <c r="J152" s="9">
        <v>0</v>
      </c>
      <c r="K152" s="9">
        <v>0</v>
      </c>
      <c r="L152" s="9">
        <v>0</v>
      </c>
      <c r="M152" s="9">
        <v>0</v>
      </c>
      <c r="N152" s="9">
        <v>0</v>
      </c>
      <c r="O152" s="9"/>
      <c r="P152" s="9">
        <v>0</v>
      </c>
      <c r="Q152" s="17"/>
      <c r="R152" s="17"/>
      <c r="S152" s="17"/>
      <c r="T152" s="17"/>
      <c r="U152" s="17"/>
    </row>
    <row r="153" spans="1:21" ht="12.75" customHeight="1" x14ac:dyDescent="0.2">
      <c r="A153" s="2" t="s">
        <v>456</v>
      </c>
      <c r="B153" s="2" t="s">
        <v>325</v>
      </c>
      <c r="C153" s="9">
        <v>122430</v>
      </c>
      <c r="D153" s="9">
        <v>38000</v>
      </c>
      <c r="E153" s="9">
        <v>0</v>
      </c>
      <c r="F153" s="9">
        <v>0</v>
      </c>
      <c r="G153" s="9">
        <v>0</v>
      </c>
      <c r="H153" s="9">
        <v>0</v>
      </c>
      <c r="I153" s="9">
        <v>0</v>
      </c>
      <c r="J153" s="9">
        <v>0</v>
      </c>
      <c r="K153" s="9">
        <v>0</v>
      </c>
      <c r="L153" s="9">
        <v>0</v>
      </c>
      <c r="M153" s="9">
        <v>0</v>
      </c>
      <c r="N153" s="9">
        <v>0</v>
      </c>
      <c r="O153" s="9"/>
      <c r="P153" s="9">
        <v>0</v>
      </c>
      <c r="Q153" s="17"/>
      <c r="R153" s="17"/>
      <c r="S153" s="17"/>
      <c r="T153" s="17"/>
      <c r="U153" s="17"/>
    </row>
    <row r="154" spans="1:21" ht="12.75" customHeight="1" x14ac:dyDescent="0.2">
      <c r="A154" s="2" t="s">
        <v>790</v>
      </c>
      <c r="B154" s="2" t="s">
        <v>883</v>
      </c>
      <c r="C154" s="9">
        <v>4496</v>
      </c>
      <c r="D154" s="9">
        <v>700</v>
      </c>
      <c r="E154" s="9">
        <v>0</v>
      </c>
      <c r="F154" s="9">
        <v>0</v>
      </c>
      <c r="G154" s="9">
        <v>0</v>
      </c>
      <c r="H154" s="9">
        <v>0</v>
      </c>
      <c r="I154" s="9">
        <v>0</v>
      </c>
      <c r="J154" s="9">
        <v>0</v>
      </c>
      <c r="K154" s="9">
        <v>0</v>
      </c>
      <c r="L154" s="9">
        <v>0</v>
      </c>
      <c r="M154" s="9">
        <v>0</v>
      </c>
      <c r="N154" s="9">
        <v>0</v>
      </c>
      <c r="O154" s="9"/>
      <c r="P154" s="9">
        <v>0</v>
      </c>
      <c r="Q154" s="17"/>
      <c r="R154" s="17"/>
      <c r="S154" s="17"/>
      <c r="T154" s="17"/>
      <c r="U154" s="17"/>
    </row>
    <row r="155" spans="1:21" ht="12.75" customHeight="1" x14ac:dyDescent="0.2">
      <c r="A155" s="2" t="s">
        <v>753</v>
      </c>
      <c r="B155" s="2" t="s">
        <v>855</v>
      </c>
      <c r="C155" s="9">
        <v>20030</v>
      </c>
      <c r="D155" s="9">
        <v>0</v>
      </c>
      <c r="E155" s="9">
        <v>0</v>
      </c>
      <c r="F155" s="9">
        <v>0</v>
      </c>
      <c r="G155" s="9">
        <v>0</v>
      </c>
      <c r="H155" s="9">
        <v>0</v>
      </c>
      <c r="I155" s="9">
        <v>0</v>
      </c>
      <c r="J155" s="9">
        <v>0</v>
      </c>
      <c r="K155" s="9">
        <v>0</v>
      </c>
      <c r="L155" s="9">
        <v>0</v>
      </c>
      <c r="M155" s="9">
        <v>0</v>
      </c>
      <c r="N155" s="9">
        <v>0</v>
      </c>
      <c r="O155" s="9"/>
      <c r="P155" s="9">
        <v>0</v>
      </c>
      <c r="Q155" s="17"/>
      <c r="R155" s="17"/>
      <c r="S155" s="17"/>
      <c r="T155" s="17"/>
      <c r="U155" s="17"/>
    </row>
    <row r="156" spans="1:21" ht="12.75" customHeight="1" x14ac:dyDescent="0.2">
      <c r="A156" s="2" t="s">
        <v>537</v>
      </c>
      <c r="B156" s="2" t="s">
        <v>67</v>
      </c>
      <c r="C156" s="9">
        <v>8439</v>
      </c>
      <c r="D156" s="9">
        <v>0</v>
      </c>
      <c r="E156" s="9">
        <v>0</v>
      </c>
      <c r="F156" s="9">
        <v>0</v>
      </c>
      <c r="G156" s="9">
        <v>0</v>
      </c>
      <c r="H156" s="9">
        <v>0</v>
      </c>
      <c r="I156" s="9">
        <v>0</v>
      </c>
      <c r="J156" s="9">
        <v>0</v>
      </c>
      <c r="K156" s="9">
        <v>0</v>
      </c>
      <c r="L156" s="9">
        <v>1160</v>
      </c>
      <c r="M156" s="9">
        <v>15009</v>
      </c>
      <c r="N156" s="9">
        <v>0</v>
      </c>
      <c r="O156" s="9"/>
      <c r="P156" s="9">
        <v>0</v>
      </c>
      <c r="Q156" s="17"/>
      <c r="R156" s="17"/>
      <c r="S156" s="17"/>
      <c r="T156" s="17"/>
      <c r="U156" s="17"/>
    </row>
    <row r="157" spans="1:21" ht="12.75" customHeight="1" x14ac:dyDescent="0.2">
      <c r="A157" s="2" t="s">
        <v>967</v>
      </c>
      <c r="B157" s="2" t="s">
        <v>968</v>
      </c>
      <c r="C157" s="9">
        <v>5415</v>
      </c>
      <c r="D157" s="9">
        <v>0</v>
      </c>
      <c r="E157" s="9">
        <v>0</v>
      </c>
      <c r="F157" s="9">
        <v>0</v>
      </c>
      <c r="G157" s="9">
        <v>0</v>
      </c>
      <c r="H157" s="9">
        <v>0</v>
      </c>
      <c r="I157" s="9">
        <v>0</v>
      </c>
      <c r="J157" s="9">
        <v>0</v>
      </c>
      <c r="K157" s="9">
        <v>0</v>
      </c>
      <c r="L157" s="9">
        <v>0</v>
      </c>
      <c r="M157" s="9">
        <v>0</v>
      </c>
      <c r="N157" s="9">
        <v>0</v>
      </c>
      <c r="O157" s="9"/>
      <c r="P157" s="9">
        <v>0</v>
      </c>
      <c r="Q157" s="17"/>
      <c r="R157" s="17"/>
      <c r="S157" s="17"/>
      <c r="T157" s="17"/>
      <c r="U157" s="17"/>
    </row>
    <row r="158" spans="1:21" ht="12.75" customHeight="1" x14ac:dyDescent="0.2">
      <c r="A158" s="2" t="s">
        <v>701</v>
      </c>
      <c r="B158" s="2" t="s">
        <v>68</v>
      </c>
      <c r="C158" s="9">
        <v>15672</v>
      </c>
      <c r="D158" s="9">
        <v>2000</v>
      </c>
      <c r="E158" s="9">
        <v>0</v>
      </c>
      <c r="F158" s="9">
        <v>0</v>
      </c>
      <c r="G158" s="9">
        <v>0</v>
      </c>
      <c r="H158" s="9">
        <v>0</v>
      </c>
      <c r="I158" s="9">
        <v>0</v>
      </c>
      <c r="J158" s="9">
        <v>0</v>
      </c>
      <c r="K158" s="9">
        <v>0</v>
      </c>
      <c r="L158" s="9">
        <v>0</v>
      </c>
      <c r="M158" s="9">
        <v>0</v>
      </c>
      <c r="N158" s="9">
        <v>0</v>
      </c>
      <c r="O158" s="9"/>
      <c r="P158" s="9">
        <v>3000</v>
      </c>
      <c r="Q158" s="17"/>
      <c r="R158" s="17"/>
      <c r="S158" s="17"/>
      <c r="T158" s="17"/>
      <c r="U158" s="17"/>
    </row>
    <row r="159" spans="1:21" ht="12.75" customHeight="1" x14ac:dyDescent="0.2">
      <c r="A159" s="2" t="s">
        <v>969</v>
      </c>
      <c r="B159" s="2" t="s">
        <v>970</v>
      </c>
      <c r="C159" s="9">
        <v>30524</v>
      </c>
      <c r="D159" s="9">
        <v>8000</v>
      </c>
      <c r="E159" s="9">
        <v>0</v>
      </c>
      <c r="F159" s="9">
        <v>0</v>
      </c>
      <c r="G159" s="9">
        <v>0</v>
      </c>
      <c r="H159" s="9">
        <v>0</v>
      </c>
      <c r="I159" s="9">
        <v>0</v>
      </c>
      <c r="J159" s="9">
        <v>0</v>
      </c>
      <c r="K159" s="9">
        <v>0</v>
      </c>
      <c r="L159" s="9">
        <v>0</v>
      </c>
      <c r="M159" s="9">
        <v>0</v>
      </c>
      <c r="N159" s="9">
        <v>0</v>
      </c>
      <c r="O159" s="9"/>
      <c r="P159" s="9">
        <v>0</v>
      </c>
      <c r="Q159" s="17"/>
      <c r="R159" s="17"/>
      <c r="S159" s="17"/>
      <c r="T159" s="17"/>
      <c r="U159" s="17"/>
    </row>
    <row r="160" spans="1:21" ht="12.75" customHeight="1" x14ac:dyDescent="0.2">
      <c r="A160" s="2" t="s">
        <v>971</v>
      </c>
      <c r="B160" s="2" t="s">
        <v>972</v>
      </c>
      <c r="C160" s="9">
        <v>5740</v>
      </c>
      <c r="D160" s="9">
        <v>0</v>
      </c>
      <c r="E160" s="9">
        <v>0</v>
      </c>
      <c r="F160" s="9">
        <v>0</v>
      </c>
      <c r="G160" s="9">
        <v>0</v>
      </c>
      <c r="H160" s="9">
        <v>0</v>
      </c>
      <c r="I160" s="9">
        <v>0</v>
      </c>
      <c r="J160" s="9">
        <v>0</v>
      </c>
      <c r="K160" s="9">
        <v>0</v>
      </c>
      <c r="L160" s="9">
        <v>0</v>
      </c>
      <c r="M160" s="9">
        <v>0</v>
      </c>
      <c r="N160" s="9">
        <v>0</v>
      </c>
      <c r="O160" s="9"/>
      <c r="P160" s="9">
        <v>0</v>
      </c>
      <c r="Q160" s="17"/>
      <c r="R160" s="17"/>
      <c r="S160" s="17"/>
      <c r="T160" s="17"/>
      <c r="U160" s="17"/>
    </row>
    <row r="161" spans="1:21" ht="12.75" customHeight="1" x14ac:dyDescent="0.2">
      <c r="A161" s="2" t="s">
        <v>1111</v>
      </c>
      <c r="B161" s="2" t="s">
        <v>1112</v>
      </c>
      <c r="C161" s="9">
        <v>37136</v>
      </c>
      <c r="D161" s="9">
        <v>57998</v>
      </c>
      <c r="E161" s="9">
        <v>0</v>
      </c>
      <c r="F161" s="9">
        <v>0</v>
      </c>
      <c r="G161" s="9">
        <v>0</v>
      </c>
      <c r="H161" s="9">
        <v>0</v>
      </c>
      <c r="I161" s="9">
        <v>0</v>
      </c>
      <c r="J161" s="9">
        <v>0</v>
      </c>
      <c r="K161" s="9">
        <v>7113</v>
      </c>
      <c r="L161" s="9">
        <v>0</v>
      </c>
      <c r="M161" s="9">
        <v>0</v>
      </c>
      <c r="N161" s="9">
        <v>16852</v>
      </c>
      <c r="O161" s="9"/>
      <c r="P161" s="9">
        <v>0</v>
      </c>
      <c r="Q161" s="17"/>
      <c r="R161" s="17"/>
      <c r="S161" s="17"/>
      <c r="T161" s="17"/>
      <c r="U161" s="17"/>
    </row>
    <row r="162" spans="1:21" ht="12.75" customHeight="1" x14ac:dyDescent="0.2">
      <c r="A162" s="2" t="s">
        <v>1117</v>
      </c>
      <c r="B162" s="2" t="s">
        <v>1118</v>
      </c>
      <c r="C162" s="9">
        <v>70</v>
      </c>
      <c r="D162" s="9">
        <v>0</v>
      </c>
      <c r="E162" s="9">
        <v>0</v>
      </c>
      <c r="F162" s="9">
        <v>0</v>
      </c>
      <c r="G162" s="9">
        <v>0</v>
      </c>
      <c r="H162" s="9">
        <v>0</v>
      </c>
      <c r="I162" s="9">
        <v>0</v>
      </c>
      <c r="J162" s="9">
        <v>0</v>
      </c>
      <c r="K162" s="9">
        <v>0</v>
      </c>
      <c r="L162" s="9">
        <v>0</v>
      </c>
      <c r="M162" s="9">
        <v>0</v>
      </c>
      <c r="N162" s="9">
        <v>0</v>
      </c>
      <c r="O162" s="9"/>
      <c r="P162" s="9">
        <v>0</v>
      </c>
      <c r="Q162" s="12"/>
      <c r="R162" s="12"/>
      <c r="S162" s="12"/>
      <c r="T162" s="12"/>
      <c r="U162" s="12"/>
    </row>
    <row r="163" spans="1:21" ht="12.75" customHeight="1" x14ac:dyDescent="0.2">
      <c r="A163" s="2" t="s">
        <v>791</v>
      </c>
      <c r="B163" s="2" t="s">
        <v>884</v>
      </c>
      <c r="C163" s="9">
        <v>272</v>
      </c>
      <c r="D163" s="9">
        <v>6000</v>
      </c>
      <c r="E163" s="9">
        <v>0</v>
      </c>
      <c r="F163" s="9">
        <v>0</v>
      </c>
      <c r="G163" s="9">
        <v>0</v>
      </c>
      <c r="H163" s="9">
        <v>0</v>
      </c>
      <c r="I163" s="9">
        <v>0</v>
      </c>
      <c r="J163" s="9">
        <v>0</v>
      </c>
      <c r="K163" s="9">
        <v>0</v>
      </c>
      <c r="L163" s="9">
        <v>0</v>
      </c>
      <c r="M163" s="9">
        <v>0</v>
      </c>
      <c r="N163" s="9">
        <v>0</v>
      </c>
      <c r="O163" s="9"/>
      <c r="P163" s="9">
        <v>0</v>
      </c>
    </row>
    <row r="164" spans="1:21" ht="12.75" customHeight="1" x14ac:dyDescent="0.2">
      <c r="A164" s="2" t="s">
        <v>754</v>
      </c>
      <c r="B164" s="2" t="s">
        <v>856</v>
      </c>
      <c r="C164" s="9">
        <v>104</v>
      </c>
      <c r="D164" s="9">
        <v>6500</v>
      </c>
      <c r="E164" s="9">
        <v>0</v>
      </c>
      <c r="F164" s="9">
        <v>0</v>
      </c>
      <c r="G164" s="9">
        <v>0</v>
      </c>
      <c r="H164" s="9">
        <v>0</v>
      </c>
      <c r="I164" s="9">
        <v>0</v>
      </c>
      <c r="J164" s="9">
        <v>0</v>
      </c>
      <c r="K164" s="9">
        <v>0</v>
      </c>
      <c r="L164" s="9">
        <v>0</v>
      </c>
      <c r="M164" s="9">
        <v>0</v>
      </c>
      <c r="N164" s="9">
        <v>0</v>
      </c>
      <c r="O164" s="9"/>
      <c r="P164" s="9">
        <v>0</v>
      </c>
    </row>
    <row r="165" spans="1:21" ht="12.75" customHeight="1" x14ac:dyDescent="0.2">
      <c r="A165" s="2" t="s">
        <v>973</v>
      </c>
      <c r="B165" s="2" t="s">
        <v>974</v>
      </c>
      <c r="C165" s="9">
        <v>18000</v>
      </c>
      <c r="D165" s="9">
        <v>4000</v>
      </c>
      <c r="E165" s="9">
        <v>0</v>
      </c>
      <c r="F165" s="9">
        <v>0</v>
      </c>
      <c r="G165" s="9">
        <v>0</v>
      </c>
      <c r="H165" s="9">
        <v>0</v>
      </c>
      <c r="I165" s="9">
        <v>0</v>
      </c>
      <c r="J165" s="9">
        <v>0</v>
      </c>
      <c r="K165" s="9">
        <v>7000</v>
      </c>
      <c r="L165" s="9">
        <v>0</v>
      </c>
      <c r="M165" s="9">
        <v>0</v>
      </c>
      <c r="N165" s="9">
        <v>0</v>
      </c>
      <c r="O165" s="9"/>
      <c r="P165" s="9">
        <v>2000</v>
      </c>
    </row>
    <row r="166" spans="1:21" ht="12.75" customHeight="1" x14ac:dyDescent="0.2">
      <c r="A166" s="2" t="s">
        <v>730</v>
      </c>
      <c r="B166" s="2" t="s">
        <v>69</v>
      </c>
      <c r="C166" s="9">
        <v>43800</v>
      </c>
      <c r="D166" s="9">
        <v>22400</v>
      </c>
      <c r="E166" s="9">
        <v>0</v>
      </c>
      <c r="F166" s="9">
        <v>0</v>
      </c>
      <c r="G166" s="9">
        <v>0</v>
      </c>
      <c r="H166" s="9">
        <v>0</v>
      </c>
      <c r="I166" s="9">
        <v>0</v>
      </c>
      <c r="J166" s="9">
        <v>0</v>
      </c>
      <c r="K166" s="9">
        <v>25100</v>
      </c>
      <c r="L166" s="9">
        <v>0</v>
      </c>
      <c r="M166" s="9">
        <v>0</v>
      </c>
      <c r="N166" s="9">
        <v>24500</v>
      </c>
      <c r="O166" s="9"/>
      <c r="P166" s="9">
        <v>64100</v>
      </c>
      <c r="Q166" s="17"/>
      <c r="R166" s="17"/>
      <c r="S166" s="17"/>
      <c r="T166" s="17"/>
      <c r="U166" s="17"/>
    </row>
    <row r="167" spans="1:21" ht="12.75" customHeight="1" x14ac:dyDescent="0.2">
      <c r="A167" s="2" t="s">
        <v>1119</v>
      </c>
      <c r="B167" s="2" t="s">
        <v>1120</v>
      </c>
      <c r="C167" s="9">
        <v>14473</v>
      </c>
      <c r="D167" s="9">
        <v>3000</v>
      </c>
      <c r="E167" s="9">
        <v>0</v>
      </c>
      <c r="F167" s="9">
        <v>0</v>
      </c>
      <c r="G167" s="9">
        <v>0</v>
      </c>
      <c r="H167" s="9">
        <v>0</v>
      </c>
      <c r="I167" s="9">
        <v>0</v>
      </c>
      <c r="J167" s="9">
        <v>0</v>
      </c>
      <c r="K167" s="9">
        <v>0</v>
      </c>
      <c r="L167" s="9">
        <v>0</v>
      </c>
      <c r="M167" s="9">
        <v>0</v>
      </c>
      <c r="N167" s="9">
        <v>0</v>
      </c>
      <c r="O167" s="9"/>
      <c r="P167" s="9">
        <v>0</v>
      </c>
      <c r="Q167" s="17"/>
      <c r="R167" s="17"/>
      <c r="S167" s="17"/>
      <c r="T167" s="17"/>
      <c r="U167" s="17"/>
    </row>
    <row r="168" spans="1:21" ht="12.75" customHeight="1" x14ac:dyDescent="0.2">
      <c r="A168" s="2" t="s">
        <v>975</v>
      </c>
      <c r="B168" s="2" t="s">
        <v>976</v>
      </c>
      <c r="C168" s="9">
        <v>31261</v>
      </c>
      <c r="D168" s="9">
        <v>5000</v>
      </c>
      <c r="E168" s="9">
        <v>0</v>
      </c>
      <c r="F168" s="9">
        <v>0</v>
      </c>
      <c r="G168" s="9">
        <v>0</v>
      </c>
      <c r="H168" s="9">
        <v>0</v>
      </c>
      <c r="I168" s="9">
        <v>0</v>
      </c>
      <c r="J168" s="9">
        <v>0</v>
      </c>
      <c r="K168" s="9">
        <v>0</v>
      </c>
      <c r="L168" s="9">
        <v>0</v>
      </c>
      <c r="M168" s="9">
        <v>0</v>
      </c>
      <c r="N168" s="9">
        <v>5500</v>
      </c>
      <c r="O168" s="9"/>
      <c r="P168" s="9">
        <v>0</v>
      </c>
      <c r="Q168" s="17"/>
      <c r="R168" s="17"/>
      <c r="S168" s="17"/>
      <c r="T168" s="17"/>
      <c r="U168" s="17"/>
    </row>
    <row r="169" spans="1:21" ht="12.75" customHeight="1" x14ac:dyDescent="0.2">
      <c r="A169" s="2" t="s">
        <v>413</v>
      </c>
      <c r="B169" s="2" t="s">
        <v>70</v>
      </c>
      <c r="C169" s="9">
        <v>7902</v>
      </c>
      <c r="D169" s="9">
        <v>0</v>
      </c>
      <c r="E169" s="9">
        <v>0</v>
      </c>
      <c r="F169" s="9">
        <v>0</v>
      </c>
      <c r="G169" s="9">
        <v>0</v>
      </c>
      <c r="H169" s="9">
        <v>0</v>
      </c>
      <c r="I169" s="9">
        <v>0</v>
      </c>
      <c r="J169" s="9">
        <v>0</v>
      </c>
      <c r="K169" s="9">
        <v>0</v>
      </c>
      <c r="L169" s="9">
        <v>0</v>
      </c>
      <c r="M169" s="9">
        <v>0</v>
      </c>
      <c r="N169" s="9">
        <v>0</v>
      </c>
      <c r="O169" s="9"/>
      <c r="P169" s="9">
        <v>0</v>
      </c>
      <c r="Q169" s="17"/>
      <c r="R169" s="17"/>
      <c r="S169" s="17"/>
      <c r="T169" s="17"/>
      <c r="U169" s="17"/>
    </row>
    <row r="170" spans="1:21" ht="12.75" customHeight="1" x14ac:dyDescent="0.2">
      <c r="A170" s="2" t="s">
        <v>446</v>
      </c>
      <c r="B170" s="2" t="s">
        <v>71</v>
      </c>
      <c r="C170" s="9">
        <v>1218</v>
      </c>
      <c r="D170" s="9">
        <v>0</v>
      </c>
      <c r="E170" s="9">
        <v>0</v>
      </c>
      <c r="F170" s="9">
        <v>0</v>
      </c>
      <c r="G170" s="9">
        <v>0</v>
      </c>
      <c r="H170" s="9">
        <v>0</v>
      </c>
      <c r="I170" s="9">
        <v>0</v>
      </c>
      <c r="J170" s="9">
        <v>0</v>
      </c>
      <c r="K170" s="9">
        <v>0</v>
      </c>
      <c r="L170" s="9">
        <v>0</v>
      </c>
      <c r="M170" s="9">
        <v>32510</v>
      </c>
      <c r="N170" s="9">
        <v>0</v>
      </c>
      <c r="O170" s="9"/>
      <c r="P170" s="9">
        <v>0</v>
      </c>
      <c r="Q170" s="17"/>
      <c r="R170" s="17"/>
      <c r="S170" s="17"/>
      <c r="T170" s="17"/>
      <c r="U170" s="17"/>
    </row>
    <row r="171" spans="1:21" ht="12.75" customHeight="1" x14ac:dyDescent="0.2">
      <c r="A171" s="2" t="s">
        <v>458</v>
      </c>
      <c r="B171" s="2" t="s">
        <v>72</v>
      </c>
      <c r="C171" s="9">
        <v>2203</v>
      </c>
      <c r="D171" s="9">
        <v>6000</v>
      </c>
      <c r="E171" s="9">
        <v>0</v>
      </c>
      <c r="F171" s="9">
        <v>0</v>
      </c>
      <c r="G171" s="9">
        <v>0</v>
      </c>
      <c r="H171" s="9">
        <v>0</v>
      </c>
      <c r="I171" s="9">
        <v>0</v>
      </c>
      <c r="J171" s="9">
        <v>0</v>
      </c>
      <c r="K171" s="9">
        <v>0</v>
      </c>
      <c r="L171" s="9">
        <v>0</v>
      </c>
      <c r="M171" s="9">
        <v>0</v>
      </c>
      <c r="N171" s="9">
        <v>0</v>
      </c>
      <c r="O171" s="9"/>
      <c r="P171" s="9">
        <v>0</v>
      </c>
      <c r="Q171" s="17"/>
      <c r="R171" s="17"/>
      <c r="S171" s="17"/>
      <c r="T171" s="17"/>
      <c r="U171" s="17"/>
    </row>
    <row r="172" spans="1:21" ht="12.75" customHeight="1" x14ac:dyDescent="0.2">
      <c r="A172" s="2" t="s">
        <v>977</v>
      </c>
      <c r="B172" s="2" t="s">
        <v>978</v>
      </c>
      <c r="C172" s="9">
        <v>3500</v>
      </c>
      <c r="D172" s="9">
        <v>7000</v>
      </c>
      <c r="E172" s="9">
        <v>0</v>
      </c>
      <c r="F172" s="9">
        <v>0</v>
      </c>
      <c r="G172" s="9">
        <v>0</v>
      </c>
      <c r="H172" s="9">
        <v>0</v>
      </c>
      <c r="I172" s="9">
        <v>0</v>
      </c>
      <c r="J172" s="9">
        <v>0</v>
      </c>
      <c r="K172" s="9">
        <v>0</v>
      </c>
      <c r="L172" s="9">
        <v>0</v>
      </c>
      <c r="M172" s="9">
        <v>0</v>
      </c>
      <c r="N172" s="9">
        <v>0</v>
      </c>
      <c r="O172" s="9"/>
      <c r="P172" s="9">
        <v>0</v>
      </c>
      <c r="Q172" s="17"/>
      <c r="R172" s="17"/>
      <c r="S172" s="17"/>
      <c r="T172" s="17"/>
      <c r="U172" s="17"/>
    </row>
    <row r="173" spans="1:21" ht="12.75" customHeight="1" x14ac:dyDescent="0.2">
      <c r="A173" s="2" t="s">
        <v>498</v>
      </c>
      <c r="B173" s="2" t="s">
        <v>73</v>
      </c>
      <c r="C173" s="9">
        <v>290</v>
      </c>
      <c r="D173" s="9">
        <v>12000</v>
      </c>
      <c r="E173" s="9">
        <v>0</v>
      </c>
      <c r="F173" s="9">
        <v>0</v>
      </c>
      <c r="G173" s="9">
        <v>0</v>
      </c>
      <c r="H173" s="9">
        <v>0</v>
      </c>
      <c r="I173" s="9">
        <v>0</v>
      </c>
      <c r="J173" s="9">
        <v>0</v>
      </c>
      <c r="K173" s="9">
        <v>0</v>
      </c>
      <c r="L173" s="9">
        <v>2891</v>
      </c>
      <c r="M173" s="9">
        <v>10000</v>
      </c>
      <c r="N173" s="9">
        <v>0</v>
      </c>
      <c r="O173" s="9"/>
      <c r="P173" s="9">
        <v>0</v>
      </c>
      <c r="Q173" s="17"/>
      <c r="R173" s="17"/>
      <c r="S173" s="17"/>
      <c r="T173" s="17"/>
      <c r="U173" s="17"/>
    </row>
    <row r="174" spans="1:21" ht="12.75" customHeight="1" x14ac:dyDescent="0.2">
      <c r="A174" s="2" t="s">
        <v>519</v>
      </c>
      <c r="B174" s="2" t="s">
        <v>74</v>
      </c>
      <c r="C174" s="9">
        <v>8618</v>
      </c>
      <c r="D174" s="9">
        <v>0</v>
      </c>
      <c r="E174" s="9">
        <v>0</v>
      </c>
      <c r="F174" s="9">
        <v>0</v>
      </c>
      <c r="G174" s="9">
        <v>0</v>
      </c>
      <c r="H174" s="9">
        <v>0</v>
      </c>
      <c r="I174" s="9">
        <v>0</v>
      </c>
      <c r="J174" s="9">
        <v>0</v>
      </c>
      <c r="K174" s="9">
        <v>0</v>
      </c>
      <c r="L174" s="9">
        <v>33247</v>
      </c>
      <c r="M174" s="9">
        <v>34952</v>
      </c>
      <c r="N174" s="9">
        <v>0</v>
      </c>
      <c r="O174" s="9"/>
      <c r="P174" s="9">
        <v>0</v>
      </c>
      <c r="Q174" s="17"/>
      <c r="R174" s="17"/>
      <c r="S174" s="17"/>
      <c r="T174" s="17"/>
      <c r="U174" s="17"/>
    </row>
    <row r="175" spans="1:21" ht="12.75" customHeight="1" x14ac:dyDescent="0.2">
      <c r="A175" s="2" t="s">
        <v>573</v>
      </c>
      <c r="B175" s="2" t="s">
        <v>75</v>
      </c>
      <c r="C175" s="9">
        <v>26050</v>
      </c>
      <c r="D175" s="9">
        <v>0</v>
      </c>
      <c r="E175" s="9">
        <v>0</v>
      </c>
      <c r="F175" s="9">
        <v>0</v>
      </c>
      <c r="G175" s="9">
        <v>0</v>
      </c>
      <c r="H175" s="9">
        <v>0</v>
      </c>
      <c r="I175" s="9">
        <v>0</v>
      </c>
      <c r="J175" s="9">
        <v>0</v>
      </c>
      <c r="K175" s="9">
        <v>0</v>
      </c>
      <c r="L175" s="9">
        <v>0</v>
      </c>
      <c r="M175" s="9">
        <v>0</v>
      </c>
      <c r="N175" s="9">
        <v>3000</v>
      </c>
      <c r="O175" s="9"/>
      <c r="P175" s="9">
        <v>0</v>
      </c>
      <c r="Q175" s="17"/>
      <c r="R175" s="17"/>
      <c r="S175" s="17"/>
      <c r="T175" s="17"/>
      <c r="U175" s="17"/>
    </row>
    <row r="176" spans="1:21" ht="12.75" customHeight="1" x14ac:dyDescent="0.2">
      <c r="A176" s="2" t="s">
        <v>810</v>
      </c>
      <c r="B176" s="2" t="s">
        <v>898</v>
      </c>
      <c r="C176" s="9">
        <v>7001</v>
      </c>
      <c r="D176" s="9">
        <v>11000</v>
      </c>
      <c r="E176" s="9">
        <v>0</v>
      </c>
      <c r="F176" s="9">
        <v>0</v>
      </c>
      <c r="G176" s="9">
        <v>0</v>
      </c>
      <c r="H176" s="9">
        <v>0</v>
      </c>
      <c r="I176" s="9">
        <v>0</v>
      </c>
      <c r="J176" s="9">
        <v>0</v>
      </c>
      <c r="K176" s="9">
        <v>0</v>
      </c>
      <c r="L176" s="9">
        <v>0</v>
      </c>
      <c r="M176" s="9">
        <v>0</v>
      </c>
      <c r="N176" s="9">
        <v>3000</v>
      </c>
      <c r="O176" s="9"/>
      <c r="P176" s="9">
        <v>4645</v>
      </c>
      <c r="Q176" s="17"/>
      <c r="R176" s="17"/>
      <c r="S176" s="17"/>
      <c r="T176" s="17"/>
      <c r="U176" s="17"/>
    </row>
    <row r="177" spans="1:21" ht="12.75" customHeight="1" x14ac:dyDescent="0.2">
      <c r="A177" s="2" t="s">
        <v>979</v>
      </c>
      <c r="B177" s="2" t="s">
        <v>980</v>
      </c>
      <c r="C177" s="9">
        <v>5000</v>
      </c>
      <c r="D177" s="9">
        <v>0</v>
      </c>
      <c r="E177" s="9">
        <v>0</v>
      </c>
      <c r="F177" s="9">
        <v>0</v>
      </c>
      <c r="G177" s="9">
        <v>0</v>
      </c>
      <c r="H177" s="9">
        <v>0</v>
      </c>
      <c r="I177" s="9">
        <v>0</v>
      </c>
      <c r="J177" s="9">
        <v>0</v>
      </c>
      <c r="K177" s="9">
        <v>0</v>
      </c>
      <c r="L177" s="9">
        <v>0</v>
      </c>
      <c r="M177" s="9">
        <v>0</v>
      </c>
      <c r="N177" s="9">
        <v>0</v>
      </c>
      <c r="O177" s="9"/>
      <c r="P177" s="9">
        <v>0</v>
      </c>
      <c r="Q177" s="17"/>
      <c r="R177" s="17"/>
      <c r="S177" s="17"/>
      <c r="T177" s="17"/>
      <c r="U177" s="17"/>
    </row>
    <row r="178" spans="1:21" ht="12.75" customHeight="1" x14ac:dyDescent="0.2">
      <c r="A178" s="2" t="s">
        <v>599</v>
      </c>
      <c r="B178" s="2" t="s">
        <v>76</v>
      </c>
      <c r="C178" s="9">
        <v>9225</v>
      </c>
      <c r="D178" s="9">
        <v>0</v>
      </c>
      <c r="E178" s="9">
        <v>0</v>
      </c>
      <c r="F178" s="9">
        <v>0</v>
      </c>
      <c r="G178" s="9">
        <v>0</v>
      </c>
      <c r="H178" s="9">
        <v>0</v>
      </c>
      <c r="I178" s="9">
        <v>0</v>
      </c>
      <c r="J178" s="9">
        <v>0</v>
      </c>
      <c r="K178" s="9">
        <v>0</v>
      </c>
      <c r="L178" s="9">
        <v>0</v>
      </c>
      <c r="M178" s="9">
        <v>0</v>
      </c>
      <c r="N178" s="9">
        <v>4000</v>
      </c>
      <c r="O178" s="9"/>
      <c r="P178" s="9">
        <v>0</v>
      </c>
      <c r="Q178" s="17"/>
      <c r="R178" s="17"/>
      <c r="S178" s="17"/>
      <c r="T178" s="17"/>
      <c r="U178" s="17"/>
    </row>
    <row r="179" spans="1:21" ht="12.75" customHeight="1" x14ac:dyDescent="0.2">
      <c r="A179" s="2" t="s">
        <v>981</v>
      </c>
      <c r="B179" s="2" t="s">
        <v>982</v>
      </c>
      <c r="C179" s="9">
        <v>2027</v>
      </c>
      <c r="D179" s="9">
        <v>3000</v>
      </c>
      <c r="E179" s="9">
        <v>0</v>
      </c>
      <c r="F179" s="9">
        <v>0</v>
      </c>
      <c r="G179" s="9">
        <v>0</v>
      </c>
      <c r="H179" s="9">
        <v>0</v>
      </c>
      <c r="I179" s="9">
        <v>0</v>
      </c>
      <c r="J179" s="9">
        <v>0</v>
      </c>
      <c r="K179" s="9">
        <v>0</v>
      </c>
      <c r="L179" s="9">
        <v>0</v>
      </c>
      <c r="M179" s="9">
        <v>0</v>
      </c>
      <c r="N179" s="9">
        <v>0</v>
      </c>
      <c r="O179" s="9"/>
      <c r="P179" s="9">
        <v>0</v>
      </c>
    </row>
    <row r="180" spans="1:21" ht="12.75" customHeight="1" x14ac:dyDescent="0.2">
      <c r="A180" s="2" t="s">
        <v>527</v>
      </c>
      <c r="B180" s="2" t="s">
        <v>77</v>
      </c>
      <c r="C180" s="9">
        <v>5000</v>
      </c>
      <c r="D180" s="9">
        <v>35000</v>
      </c>
      <c r="E180" s="9">
        <v>0</v>
      </c>
      <c r="F180" s="9">
        <v>0</v>
      </c>
      <c r="G180" s="9">
        <v>0</v>
      </c>
      <c r="H180" s="9">
        <v>0</v>
      </c>
      <c r="I180" s="9">
        <v>0</v>
      </c>
      <c r="J180" s="9">
        <v>0</v>
      </c>
      <c r="K180" s="9">
        <v>0</v>
      </c>
      <c r="L180" s="9">
        <v>15860</v>
      </c>
      <c r="M180" s="9">
        <v>0</v>
      </c>
      <c r="N180" s="9">
        <v>0</v>
      </c>
      <c r="O180" s="9"/>
      <c r="P180" s="9">
        <v>0</v>
      </c>
    </row>
    <row r="181" spans="1:21" ht="12.75" customHeight="1" x14ac:dyDescent="0.2">
      <c r="A181" s="2" t="s">
        <v>631</v>
      </c>
      <c r="B181" s="2" t="s">
        <v>78</v>
      </c>
      <c r="C181" s="9">
        <v>15303</v>
      </c>
      <c r="D181" s="9">
        <v>2000</v>
      </c>
      <c r="E181" s="9">
        <v>0</v>
      </c>
      <c r="F181" s="9">
        <v>0</v>
      </c>
      <c r="G181" s="9">
        <v>0</v>
      </c>
      <c r="H181" s="9">
        <v>0</v>
      </c>
      <c r="I181" s="9">
        <v>0</v>
      </c>
      <c r="J181" s="9">
        <v>0</v>
      </c>
      <c r="K181" s="9">
        <v>0</v>
      </c>
      <c r="L181" s="9">
        <v>0</v>
      </c>
      <c r="M181" s="9">
        <v>0</v>
      </c>
      <c r="N181" s="9">
        <v>0</v>
      </c>
      <c r="O181" s="9"/>
      <c r="P181" s="9">
        <v>0</v>
      </c>
      <c r="Q181" s="17"/>
      <c r="R181" s="17"/>
      <c r="S181" s="17"/>
      <c r="T181" s="17"/>
      <c r="U181" s="17"/>
    </row>
    <row r="182" spans="1:21" ht="12.75" customHeight="1" x14ac:dyDescent="0.2">
      <c r="A182" s="2" t="s">
        <v>466</v>
      </c>
      <c r="B182" s="2" t="s">
        <v>326</v>
      </c>
      <c r="C182" s="9">
        <v>101700</v>
      </c>
      <c r="D182" s="9">
        <v>0</v>
      </c>
      <c r="E182" s="9">
        <v>0</v>
      </c>
      <c r="F182" s="9">
        <v>0</v>
      </c>
      <c r="G182" s="9">
        <v>0</v>
      </c>
      <c r="H182" s="9">
        <v>0</v>
      </c>
      <c r="I182" s="9">
        <v>0</v>
      </c>
      <c r="J182" s="9">
        <v>0</v>
      </c>
      <c r="K182" s="9">
        <v>139100</v>
      </c>
      <c r="L182" s="9">
        <v>0</v>
      </c>
      <c r="M182" s="9">
        <v>0</v>
      </c>
      <c r="N182" s="9">
        <v>0</v>
      </c>
      <c r="O182" s="9"/>
      <c r="P182" s="9">
        <v>0</v>
      </c>
      <c r="Q182" s="17"/>
      <c r="R182" s="17"/>
      <c r="S182" s="17"/>
      <c r="T182" s="17"/>
      <c r="U182" s="17"/>
    </row>
    <row r="183" spans="1:21" ht="12.75" customHeight="1" x14ac:dyDescent="0.2">
      <c r="A183" s="2" t="s">
        <v>467</v>
      </c>
      <c r="B183" s="2" t="s">
        <v>79</v>
      </c>
      <c r="C183" s="9">
        <v>8500</v>
      </c>
      <c r="D183" s="9">
        <v>4000</v>
      </c>
      <c r="E183" s="9">
        <v>0</v>
      </c>
      <c r="F183" s="9">
        <v>0</v>
      </c>
      <c r="G183" s="9">
        <v>0</v>
      </c>
      <c r="H183" s="9">
        <v>0</v>
      </c>
      <c r="I183" s="9">
        <v>0</v>
      </c>
      <c r="J183" s="9">
        <v>0</v>
      </c>
      <c r="K183" s="9">
        <v>0</v>
      </c>
      <c r="L183" s="9">
        <v>0</v>
      </c>
      <c r="M183" s="9">
        <v>0</v>
      </c>
      <c r="N183" s="9">
        <v>3000</v>
      </c>
      <c r="O183" s="9"/>
      <c r="P183" s="9">
        <v>0</v>
      </c>
      <c r="Q183" s="17"/>
      <c r="R183" s="17"/>
      <c r="S183" s="17"/>
      <c r="T183" s="17"/>
      <c r="U183" s="17"/>
    </row>
    <row r="184" spans="1:21" ht="12.75" customHeight="1" x14ac:dyDescent="0.2">
      <c r="A184" s="2" t="s">
        <v>499</v>
      </c>
      <c r="B184" s="2" t="s">
        <v>80</v>
      </c>
      <c r="C184" s="9">
        <v>7578</v>
      </c>
      <c r="D184" s="9">
        <v>0</v>
      </c>
      <c r="E184" s="9">
        <v>0</v>
      </c>
      <c r="F184" s="9">
        <v>0</v>
      </c>
      <c r="G184" s="9">
        <v>0</v>
      </c>
      <c r="H184" s="9">
        <v>0</v>
      </c>
      <c r="I184" s="9">
        <v>0</v>
      </c>
      <c r="J184" s="9">
        <v>0</v>
      </c>
      <c r="K184" s="9">
        <v>0</v>
      </c>
      <c r="L184" s="9">
        <v>1171</v>
      </c>
      <c r="M184" s="9">
        <v>0</v>
      </c>
      <c r="N184" s="9">
        <v>0</v>
      </c>
      <c r="O184" s="9"/>
      <c r="P184" s="9">
        <v>0</v>
      </c>
      <c r="Q184" s="17"/>
      <c r="R184" s="17"/>
      <c r="S184" s="17"/>
      <c r="T184" s="17"/>
      <c r="U184" s="17"/>
    </row>
    <row r="185" spans="1:21" ht="12.75" customHeight="1" x14ac:dyDescent="0.2">
      <c r="A185" s="2" t="s">
        <v>431</v>
      </c>
      <c r="B185" s="2" t="s">
        <v>81</v>
      </c>
      <c r="C185" s="9">
        <v>6430</v>
      </c>
      <c r="D185" s="9">
        <v>1800</v>
      </c>
      <c r="E185" s="9">
        <v>0</v>
      </c>
      <c r="F185" s="9">
        <v>0</v>
      </c>
      <c r="G185" s="9">
        <v>0</v>
      </c>
      <c r="H185" s="9">
        <v>0</v>
      </c>
      <c r="I185" s="9">
        <v>0</v>
      </c>
      <c r="J185" s="9">
        <v>0</v>
      </c>
      <c r="K185" s="9">
        <v>0</v>
      </c>
      <c r="L185" s="9">
        <v>340</v>
      </c>
      <c r="M185" s="9">
        <v>0</v>
      </c>
      <c r="N185" s="9">
        <v>0</v>
      </c>
      <c r="O185" s="9"/>
      <c r="P185" s="9">
        <v>0</v>
      </c>
      <c r="Q185" s="17"/>
      <c r="R185" s="17"/>
      <c r="S185" s="17"/>
      <c r="T185" s="17"/>
      <c r="U185" s="17"/>
    </row>
    <row r="186" spans="1:21" ht="12.75" customHeight="1" x14ac:dyDescent="0.2">
      <c r="A186" s="2" t="s">
        <v>1091</v>
      </c>
      <c r="B186" s="2" t="s">
        <v>1092</v>
      </c>
      <c r="C186" s="9">
        <v>6030</v>
      </c>
      <c r="D186" s="9">
        <v>18000</v>
      </c>
      <c r="E186" s="9">
        <v>0</v>
      </c>
      <c r="F186" s="9">
        <v>0</v>
      </c>
      <c r="G186" s="9">
        <v>0</v>
      </c>
      <c r="H186" s="9">
        <v>0</v>
      </c>
      <c r="I186" s="9">
        <v>0</v>
      </c>
      <c r="J186" s="9">
        <v>0</v>
      </c>
      <c r="K186" s="9">
        <v>0</v>
      </c>
      <c r="L186" s="9">
        <v>0</v>
      </c>
      <c r="M186" s="9">
        <v>0</v>
      </c>
      <c r="N186" s="9">
        <v>0</v>
      </c>
      <c r="O186" s="9"/>
      <c r="P186" s="9">
        <v>0</v>
      </c>
      <c r="Q186" s="17"/>
      <c r="R186" s="17"/>
      <c r="S186" s="17"/>
      <c r="T186" s="17"/>
      <c r="U186" s="17"/>
    </row>
    <row r="187" spans="1:21" ht="12.75" customHeight="1" x14ac:dyDescent="0.2">
      <c r="A187" s="2" t="s">
        <v>647</v>
      </c>
      <c r="B187" s="2" t="s">
        <v>82</v>
      </c>
      <c r="C187" s="9">
        <v>9851</v>
      </c>
      <c r="D187" s="9">
        <v>26500</v>
      </c>
      <c r="E187" s="9">
        <v>0</v>
      </c>
      <c r="F187" s="9">
        <v>0</v>
      </c>
      <c r="G187" s="9">
        <v>0</v>
      </c>
      <c r="H187" s="9">
        <v>0</v>
      </c>
      <c r="I187" s="9">
        <v>0</v>
      </c>
      <c r="J187" s="9">
        <v>0</v>
      </c>
      <c r="K187" s="9">
        <v>0</v>
      </c>
      <c r="L187" s="9">
        <v>0</v>
      </c>
      <c r="M187" s="9">
        <v>0</v>
      </c>
      <c r="N187" s="9">
        <v>0</v>
      </c>
      <c r="O187" s="9"/>
      <c r="P187" s="9">
        <v>0</v>
      </c>
      <c r="Q187" s="17"/>
      <c r="R187" s="17"/>
      <c r="S187" s="17"/>
      <c r="T187" s="17"/>
      <c r="U187" s="17"/>
    </row>
    <row r="188" spans="1:21" ht="12.75" customHeight="1" x14ac:dyDescent="0.2">
      <c r="A188" s="2" t="s">
        <v>731</v>
      </c>
      <c r="B188" s="2" t="s">
        <v>83</v>
      </c>
      <c r="C188" s="9">
        <v>40884</v>
      </c>
      <c r="D188" s="9">
        <v>44500</v>
      </c>
      <c r="E188" s="9">
        <v>0</v>
      </c>
      <c r="F188" s="9">
        <v>0</v>
      </c>
      <c r="G188" s="9">
        <v>0</v>
      </c>
      <c r="H188" s="9">
        <v>0</v>
      </c>
      <c r="I188" s="9">
        <v>0</v>
      </c>
      <c r="J188" s="9">
        <v>0</v>
      </c>
      <c r="K188" s="9">
        <v>0</v>
      </c>
      <c r="L188" s="9">
        <v>13600</v>
      </c>
      <c r="M188" s="9">
        <v>0</v>
      </c>
      <c r="N188" s="9">
        <v>25000</v>
      </c>
      <c r="O188" s="9"/>
      <c r="P188" s="9">
        <v>0</v>
      </c>
      <c r="Q188" s="17"/>
      <c r="R188" s="17"/>
      <c r="S188" s="17"/>
      <c r="T188" s="17"/>
      <c r="U188" s="17"/>
    </row>
    <row r="189" spans="1:21" ht="12.75" customHeight="1" x14ac:dyDescent="0.2">
      <c r="A189" s="2" t="s">
        <v>481</v>
      </c>
      <c r="B189" s="2" t="s">
        <v>84</v>
      </c>
      <c r="C189" s="9">
        <v>38000</v>
      </c>
      <c r="D189" s="9">
        <v>10000</v>
      </c>
      <c r="E189" s="9">
        <v>0</v>
      </c>
      <c r="F189" s="9">
        <v>0</v>
      </c>
      <c r="G189" s="9">
        <v>0</v>
      </c>
      <c r="H189" s="9">
        <v>0</v>
      </c>
      <c r="I189" s="9">
        <v>0</v>
      </c>
      <c r="J189" s="9">
        <v>0</v>
      </c>
      <c r="K189" s="9">
        <v>0</v>
      </c>
      <c r="L189" s="9">
        <v>0</v>
      </c>
      <c r="M189" s="9">
        <v>0</v>
      </c>
      <c r="N189" s="9">
        <v>8500</v>
      </c>
      <c r="O189" s="9"/>
      <c r="P189" s="9">
        <v>534</v>
      </c>
      <c r="Q189" s="17"/>
      <c r="R189" s="17"/>
      <c r="S189" s="17"/>
      <c r="T189" s="17"/>
      <c r="U189" s="17"/>
    </row>
    <row r="190" spans="1:21" ht="12.75" customHeight="1" x14ac:dyDescent="0.2">
      <c r="A190" s="2" t="s">
        <v>648</v>
      </c>
      <c r="B190" s="2" t="s">
        <v>327</v>
      </c>
      <c r="C190" s="9">
        <v>0</v>
      </c>
      <c r="D190" s="9">
        <v>2000</v>
      </c>
      <c r="E190" s="9">
        <v>0</v>
      </c>
      <c r="F190" s="9">
        <v>0</v>
      </c>
      <c r="G190" s="9">
        <v>0</v>
      </c>
      <c r="H190" s="9">
        <v>0</v>
      </c>
      <c r="I190" s="9">
        <v>0</v>
      </c>
      <c r="J190" s="9">
        <v>0</v>
      </c>
      <c r="K190" s="9">
        <v>0</v>
      </c>
      <c r="L190" s="9">
        <v>0</v>
      </c>
      <c r="M190" s="9">
        <v>18329</v>
      </c>
      <c r="N190" s="9">
        <v>35</v>
      </c>
      <c r="O190" s="9"/>
      <c r="P190" s="9">
        <v>0</v>
      </c>
      <c r="Q190" s="17"/>
      <c r="R190" s="17"/>
      <c r="S190" s="17"/>
      <c r="T190" s="17"/>
      <c r="U190" s="17"/>
    </row>
    <row r="191" spans="1:21" ht="12.75" customHeight="1" x14ac:dyDescent="0.2">
      <c r="A191" s="2" t="s">
        <v>439</v>
      </c>
      <c r="B191" s="2" t="s">
        <v>85</v>
      </c>
      <c r="C191" s="9">
        <v>1920</v>
      </c>
      <c r="D191" s="9">
        <v>9500</v>
      </c>
      <c r="E191" s="9">
        <v>0</v>
      </c>
      <c r="F191" s="9">
        <v>0</v>
      </c>
      <c r="G191" s="9">
        <v>0</v>
      </c>
      <c r="H191" s="9">
        <v>0</v>
      </c>
      <c r="I191" s="9">
        <v>0</v>
      </c>
      <c r="J191" s="9">
        <v>0</v>
      </c>
      <c r="K191" s="9">
        <v>0</v>
      </c>
      <c r="L191" s="9">
        <v>0</v>
      </c>
      <c r="M191" s="9">
        <v>0</v>
      </c>
      <c r="N191" s="9">
        <v>0</v>
      </c>
      <c r="O191" s="9"/>
      <c r="P191" s="9">
        <v>0</v>
      </c>
      <c r="Q191" s="17"/>
      <c r="R191" s="17"/>
      <c r="S191" s="17"/>
      <c r="T191" s="17"/>
      <c r="U191" s="17"/>
    </row>
    <row r="192" spans="1:21" ht="12.75" customHeight="1" x14ac:dyDescent="0.2">
      <c r="A192" s="2" t="s">
        <v>474</v>
      </c>
      <c r="B192" s="2" t="s">
        <v>363</v>
      </c>
      <c r="C192" s="9">
        <v>142600</v>
      </c>
      <c r="D192" s="9">
        <v>31000</v>
      </c>
      <c r="E192" s="9">
        <v>0</v>
      </c>
      <c r="F192" s="9">
        <v>0</v>
      </c>
      <c r="G192" s="9">
        <v>0</v>
      </c>
      <c r="H192" s="9">
        <v>0</v>
      </c>
      <c r="I192" s="9">
        <v>0</v>
      </c>
      <c r="J192" s="9">
        <v>0</v>
      </c>
      <c r="K192" s="9">
        <v>5000</v>
      </c>
      <c r="L192" s="9">
        <v>0</v>
      </c>
      <c r="M192" s="9">
        <v>0</v>
      </c>
      <c r="N192" s="9">
        <v>0</v>
      </c>
      <c r="O192" s="9"/>
      <c r="P192" s="9">
        <v>32600</v>
      </c>
      <c r="Q192" s="17"/>
      <c r="R192" s="17"/>
      <c r="S192" s="17"/>
      <c r="T192" s="17"/>
      <c r="U192" s="17"/>
    </row>
    <row r="193" spans="1:21" ht="12.75" customHeight="1" x14ac:dyDescent="0.2">
      <c r="A193" s="2" t="s">
        <v>793</v>
      </c>
      <c r="B193" s="2" t="s">
        <v>328</v>
      </c>
      <c r="C193" s="9">
        <v>2481</v>
      </c>
      <c r="D193" s="9">
        <v>0</v>
      </c>
      <c r="E193" s="9">
        <v>0</v>
      </c>
      <c r="F193" s="9">
        <v>0</v>
      </c>
      <c r="G193" s="9">
        <v>0</v>
      </c>
      <c r="H193" s="9">
        <v>0</v>
      </c>
      <c r="I193" s="9">
        <v>0</v>
      </c>
      <c r="J193" s="9">
        <v>0</v>
      </c>
      <c r="K193" s="9">
        <v>0</v>
      </c>
      <c r="L193" s="9">
        <v>0</v>
      </c>
      <c r="M193" s="9">
        <v>0</v>
      </c>
      <c r="N193" s="9">
        <v>0</v>
      </c>
      <c r="O193" s="9"/>
      <c r="P193" s="9">
        <v>0</v>
      </c>
      <c r="Q193" s="17"/>
      <c r="R193" s="17"/>
      <c r="S193" s="17"/>
      <c r="T193" s="17"/>
      <c r="U193" s="17"/>
    </row>
    <row r="194" spans="1:21" ht="12.75" customHeight="1" x14ac:dyDescent="0.2">
      <c r="A194" s="2" t="s">
        <v>755</v>
      </c>
      <c r="B194" s="2" t="s">
        <v>329</v>
      </c>
      <c r="C194" s="9">
        <v>46004</v>
      </c>
      <c r="D194" s="9">
        <v>0</v>
      </c>
      <c r="E194" s="9">
        <v>0</v>
      </c>
      <c r="F194" s="9">
        <v>0</v>
      </c>
      <c r="G194" s="9">
        <v>0</v>
      </c>
      <c r="H194" s="9">
        <v>0</v>
      </c>
      <c r="I194" s="9">
        <v>0</v>
      </c>
      <c r="J194" s="9">
        <v>0</v>
      </c>
      <c r="K194" s="9">
        <v>0</v>
      </c>
      <c r="L194" s="9">
        <v>0</v>
      </c>
      <c r="M194" s="9">
        <v>0</v>
      </c>
      <c r="N194" s="9">
        <v>0</v>
      </c>
      <c r="O194" s="9"/>
      <c r="P194" s="9">
        <v>0</v>
      </c>
      <c r="Q194" s="17"/>
      <c r="R194" s="17"/>
      <c r="S194" s="17"/>
      <c r="T194" s="17"/>
      <c r="U194" s="17"/>
    </row>
    <row r="195" spans="1:21" ht="12.75" customHeight="1" x14ac:dyDescent="0.2">
      <c r="A195" s="2" t="s">
        <v>447</v>
      </c>
      <c r="B195" s="2" t="s">
        <v>86</v>
      </c>
      <c r="C195" s="9">
        <v>6360</v>
      </c>
      <c r="D195" s="9">
        <v>0</v>
      </c>
      <c r="E195" s="9">
        <v>0</v>
      </c>
      <c r="F195" s="9">
        <v>0</v>
      </c>
      <c r="G195" s="9">
        <v>0</v>
      </c>
      <c r="H195" s="9">
        <v>0</v>
      </c>
      <c r="I195" s="9">
        <v>0</v>
      </c>
      <c r="J195" s="9">
        <v>0</v>
      </c>
      <c r="K195" s="9">
        <v>0</v>
      </c>
      <c r="L195" s="9">
        <v>0</v>
      </c>
      <c r="M195" s="9">
        <v>20115</v>
      </c>
      <c r="N195" s="9">
        <v>0</v>
      </c>
      <c r="O195" s="9"/>
      <c r="P195" s="9">
        <v>0</v>
      </c>
      <c r="Q195" s="17"/>
      <c r="R195" s="17"/>
      <c r="S195" s="17"/>
      <c r="T195" s="17"/>
      <c r="U195" s="17"/>
    </row>
    <row r="196" spans="1:21" ht="12.75" customHeight="1" x14ac:dyDescent="0.2">
      <c r="A196" s="2" t="s">
        <v>983</v>
      </c>
      <c r="B196" s="2" t="s">
        <v>984</v>
      </c>
      <c r="C196" s="9">
        <v>3122</v>
      </c>
      <c r="D196" s="9">
        <v>0</v>
      </c>
      <c r="E196" s="9">
        <v>0</v>
      </c>
      <c r="F196" s="9">
        <v>0</v>
      </c>
      <c r="G196" s="9">
        <v>0</v>
      </c>
      <c r="H196" s="9">
        <v>0</v>
      </c>
      <c r="I196" s="9">
        <v>0</v>
      </c>
      <c r="J196" s="9">
        <v>0</v>
      </c>
      <c r="K196" s="9">
        <v>0</v>
      </c>
      <c r="L196" s="9">
        <v>0</v>
      </c>
      <c r="M196" s="9">
        <v>0</v>
      </c>
      <c r="N196" s="9">
        <v>0</v>
      </c>
      <c r="O196" s="9"/>
      <c r="P196" s="9">
        <v>0</v>
      </c>
      <c r="Q196" s="17"/>
      <c r="R196" s="17"/>
      <c r="S196" s="17"/>
      <c r="T196" s="17"/>
      <c r="U196" s="17"/>
    </row>
    <row r="197" spans="1:21" ht="12.75" customHeight="1" x14ac:dyDescent="0.2">
      <c r="A197" s="2" t="s">
        <v>500</v>
      </c>
      <c r="B197" s="2" t="s">
        <v>87</v>
      </c>
      <c r="C197" s="9">
        <v>0</v>
      </c>
      <c r="D197" s="9">
        <v>15000</v>
      </c>
      <c r="E197" s="9">
        <v>0</v>
      </c>
      <c r="F197" s="9">
        <v>0</v>
      </c>
      <c r="G197" s="9">
        <v>0</v>
      </c>
      <c r="H197" s="9">
        <v>0</v>
      </c>
      <c r="I197" s="9">
        <v>0</v>
      </c>
      <c r="J197" s="9">
        <v>0</v>
      </c>
      <c r="K197" s="9">
        <v>0</v>
      </c>
      <c r="L197" s="9">
        <v>0</v>
      </c>
      <c r="M197" s="9">
        <v>13000</v>
      </c>
      <c r="N197" s="9">
        <v>0</v>
      </c>
      <c r="O197" s="9"/>
      <c r="P197" s="9">
        <v>0</v>
      </c>
      <c r="Q197" s="17"/>
      <c r="R197" s="17"/>
      <c r="S197" s="17"/>
      <c r="T197" s="17"/>
      <c r="U197" s="17"/>
    </row>
    <row r="198" spans="1:21" ht="12.75" customHeight="1" x14ac:dyDescent="0.2">
      <c r="A198" s="2" t="s">
        <v>414</v>
      </c>
      <c r="B198" s="2" t="s">
        <v>88</v>
      </c>
      <c r="C198" s="9">
        <v>22931</v>
      </c>
      <c r="D198" s="9">
        <v>5000</v>
      </c>
      <c r="E198" s="9">
        <v>0</v>
      </c>
      <c r="F198" s="9">
        <v>0</v>
      </c>
      <c r="G198" s="9">
        <v>0</v>
      </c>
      <c r="H198" s="9">
        <v>0</v>
      </c>
      <c r="I198" s="9">
        <v>0</v>
      </c>
      <c r="J198" s="9">
        <v>0</v>
      </c>
      <c r="K198" s="9">
        <v>0</v>
      </c>
      <c r="L198" s="9">
        <v>0</v>
      </c>
      <c r="M198" s="9">
        <v>0</v>
      </c>
      <c r="N198" s="9">
        <v>0</v>
      </c>
      <c r="O198" s="9"/>
      <c r="P198" s="9">
        <v>0</v>
      </c>
    </row>
    <row r="199" spans="1:21" ht="12.75" customHeight="1" x14ac:dyDescent="0.2">
      <c r="A199" s="2" t="s">
        <v>985</v>
      </c>
      <c r="B199" s="2" t="s">
        <v>986</v>
      </c>
      <c r="C199" s="9">
        <v>5177</v>
      </c>
      <c r="D199" s="9">
        <v>0</v>
      </c>
      <c r="E199" s="9">
        <v>0</v>
      </c>
      <c r="F199" s="9">
        <v>0</v>
      </c>
      <c r="G199" s="9">
        <v>0</v>
      </c>
      <c r="H199" s="9">
        <v>0</v>
      </c>
      <c r="I199" s="9">
        <v>0</v>
      </c>
      <c r="J199" s="9">
        <v>0</v>
      </c>
      <c r="K199" s="9">
        <v>0</v>
      </c>
      <c r="L199" s="9">
        <v>0</v>
      </c>
      <c r="M199" s="9">
        <v>0</v>
      </c>
      <c r="N199" s="9">
        <v>0</v>
      </c>
      <c r="O199" s="9"/>
      <c r="P199" s="9">
        <v>0</v>
      </c>
      <c r="Q199" s="17"/>
      <c r="R199" s="17"/>
      <c r="S199" s="17"/>
      <c r="T199" s="17"/>
      <c r="U199" s="17"/>
    </row>
    <row r="200" spans="1:21" ht="12.75" customHeight="1" x14ac:dyDescent="0.2">
      <c r="A200" s="2" t="s">
        <v>987</v>
      </c>
      <c r="B200" s="2" t="s">
        <v>988</v>
      </c>
      <c r="C200" s="9">
        <v>21000</v>
      </c>
      <c r="D200" s="9">
        <v>18000</v>
      </c>
      <c r="E200" s="9">
        <v>0</v>
      </c>
      <c r="F200" s="9">
        <v>0</v>
      </c>
      <c r="G200" s="9">
        <v>0</v>
      </c>
      <c r="H200" s="9">
        <v>0</v>
      </c>
      <c r="I200" s="9">
        <v>0</v>
      </c>
      <c r="J200" s="9">
        <v>0</v>
      </c>
      <c r="K200" s="9">
        <v>0</v>
      </c>
      <c r="L200" s="9">
        <v>0</v>
      </c>
      <c r="M200" s="9">
        <v>0</v>
      </c>
      <c r="N200" s="9">
        <v>0</v>
      </c>
      <c r="O200" s="9"/>
      <c r="P200" s="9">
        <v>18500</v>
      </c>
      <c r="Q200" s="17"/>
      <c r="R200" s="17"/>
      <c r="S200" s="17"/>
      <c r="T200" s="17"/>
      <c r="U200" s="17"/>
    </row>
    <row r="201" spans="1:21" ht="12.75" customHeight="1" x14ac:dyDescent="0.2">
      <c r="A201" s="2" t="s">
        <v>989</v>
      </c>
      <c r="B201" s="2" t="s">
        <v>990</v>
      </c>
      <c r="C201" s="9">
        <v>21140</v>
      </c>
      <c r="D201" s="9">
        <v>25600</v>
      </c>
      <c r="E201" s="9">
        <v>0</v>
      </c>
      <c r="F201" s="9">
        <v>0</v>
      </c>
      <c r="G201" s="9">
        <v>0</v>
      </c>
      <c r="H201" s="9">
        <v>0</v>
      </c>
      <c r="I201" s="9">
        <v>0</v>
      </c>
      <c r="J201" s="9">
        <v>0</v>
      </c>
      <c r="K201" s="9">
        <v>2400</v>
      </c>
      <c r="L201" s="9">
        <v>0</v>
      </c>
      <c r="M201" s="9">
        <v>0</v>
      </c>
      <c r="N201" s="9">
        <v>0</v>
      </c>
      <c r="O201" s="9"/>
      <c r="P201" s="9">
        <v>0</v>
      </c>
      <c r="Q201" s="17"/>
      <c r="R201" s="17"/>
      <c r="S201" s="17"/>
      <c r="T201" s="17"/>
      <c r="U201" s="17"/>
    </row>
    <row r="202" spans="1:21" ht="12.75" customHeight="1" x14ac:dyDescent="0.2">
      <c r="A202" s="2" t="s">
        <v>640</v>
      </c>
      <c r="B202" s="2" t="s">
        <v>89</v>
      </c>
      <c r="C202" s="9">
        <v>5006</v>
      </c>
      <c r="D202" s="9">
        <v>27988</v>
      </c>
      <c r="E202" s="9">
        <v>0</v>
      </c>
      <c r="F202" s="9">
        <v>0</v>
      </c>
      <c r="G202" s="9">
        <v>0</v>
      </c>
      <c r="H202" s="9">
        <v>0</v>
      </c>
      <c r="I202" s="9">
        <v>0</v>
      </c>
      <c r="J202" s="9">
        <v>0</v>
      </c>
      <c r="K202" s="9">
        <v>0</v>
      </c>
      <c r="L202" s="9">
        <v>0</v>
      </c>
      <c r="M202" s="9">
        <v>0</v>
      </c>
      <c r="N202" s="9">
        <v>0</v>
      </c>
      <c r="O202" s="9"/>
      <c r="P202" s="9">
        <v>0</v>
      </c>
      <c r="Q202" s="17"/>
      <c r="R202" s="17"/>
      <c r="S202" s="17"/>
      <c r="T202" s="17"/>
      <c r="U202" s="17"/>
    </row>
    <row r="203" spans="1:21" ht="12.75" customHeight="1" x14ac:dyDescent="0.2">
      <c r="A203" s="2" t="s">
        <v>490</v>
      </c>
      <c r="B203" s="2" t="s">
        <v>90</v>
      </c>
      <c r="C203" s="9">
        <v>0</v>
      </c>
      <c r="D203" s="9">
        <v>0</v>
      </c>
      <c r="E203" s="9">
        <v>0</v>
      </c>
      <c r="F203" s="9">
        <v>0</v>
      </c>
      <c r="G203" s="9">
        <v>0</v>
      </c>
      <c r="H203" s="9">
        <v>0</v>
      </c>
      <c r="I203" s="9">
        <v>0</v>
      </c>
      <c r="J203" s="9">
        <v>0</v>
      </c>
      <c r="K203" s="9">
        <v>0</v>
      </c>
      <c r="L203" s="9">
        <v>2170</v>
      </c>
      <c r="M203" s="9">
        <v>14000</v>
      </c>
      <c r="N203" s="9">
        <v>0</v>
      </c>
      <c r="O203" s="9"/>
      <c r="P203" s="9">
        <v>0</v>
      </c>
      <c r="Q203" s="17"/>
      <c r="R203" s="17"/>
      <c r="S203" s="17"/>
      <c r="T203" s="17"/>
      <c r="U203" s="17"/>
    </row>
    <row r="204" spans="1:21" ht="12.75" customHeight="1" x14ac:dyDescent="0.2">
      <c r="A204" s="2" t="s">
        <v>551</v>
      </c>
      <c r="B204" s="2" t="s">
        <v>91</v>
      </c>
      <c r="C204" s="9">
        <v>829</v>
      </c>
      <c r="D204" s="9">
        <v>0</v>
      </c>
      <c r="E204" s="9">
        <v>0</v>
      </c>
      <c r="F204" s="9">
        <v>0</v>
      </c>
      <c r="G204" s="9">
        <v>0</v>
      </c>
      <c r="H204" s="9">
        <v>0</v>
      </c>
      <c r="I204" s="9">
        <v>0</v>
      </c>
      <c r="J204" s="9">
        <v>0</v>
      </c>
      <c r="K204" s="9">
        <v>0</v>
      </c>
      <c r="L204" s="9">
        <v>0</v>
      </c>
      <c r="M204" s="9">
        <v>0</v>
      </c>
      <c r="N204" s="9">
        <v>0</v>
      </c>
      <c r="O204" s="9"/>
      <c r="P204" s="9">
        <v>0</v>
      </c>
      <c r="Q204" s="17"/>
      <c r="R204" s="17"/>
      <c r="S204" s="17"/>
      <c r="T204" s="17"/>
      <c r="U204" s="17"/>
    </row>
    <row r="205" spans="1:21" ht="12.75" customHeight="1" x14ac:dyDescent="0.2">
      <c r="A205" s="2" t="s">
        <v>694</v>
      </c>
      <c r="B205" s="2" t="s">
        <v>92</v>
      </c>
      <c r="C205" s="9">
        <v>156320</v>
      </c>
      <c r="D205" s="9">
        <v>76000</v>
      </c>
      <c r="E205" s="9">
        <v>0</v>
      </c>
      <c r="F205" s="9">
        <v>0</v>
      </c>
      <c r="G205" s="9">
        <v>0</v>
      </c>
      <c r="H205" s="9">
        <v>0</v>
      </c>
      <c r="I205" s="9">
        <v>0</v>
      </c>
      <c r="J205" s="9">
        <v>0</v>
      </c>
      <c r="K205" s="9">
        <v>0</v>
      </c>
      <c r="L205" s="9">
        <v>0</v>
      </c>
      <c r="M205" s="9">
        <v>0</v>
      </c>
      <c r="N205" s="9">
        <v>0</v>
      </c>
      <c r="O205" s="9"/>
      <c r="P205" s="9">
        <v>0</v>
      </c>
      <c r="Q205" s="17"/>
      <c r="R205" s="17"/>
      <c r="S205" s="17"/>
      <c r="T205" s="17"/>
      <c r="U205" s="17"/>
    </row>
    <row r="206" spans="1:21" ht="12.75" customHeight="1" x14ac:dyDescent="0.2">
      <c r="A206" s="2" t="s">
        <v>610</v>
      </c>
      <c r="B206" s="2" t="s">
        <v>93</v>
      </c>
      <c r="C206" s="9">
        <v>4400</v>
      </c>
      <c r="D206" s="9">
        <v>1000</v>
      </c>
      <c r="E206" s="9">
        <v>0</v>
      </c>
      <c r="F206" s="9">
        <v>0</v>
      </c>
      <c r="G206" s="9">
        <v>0</v>
      </c>
      <c r="H206" s="9">
        <v>0</v>
      </c>
      <c r="I206" s="9">
        <v>0</v>
      </c>
      <c r="J206" s="9">
        <v>0</v>
      </c>
      <c r="K206" s="9">
        <v>0</v>
      </c>
      <c r="L206" s="9">
        <v>0</v>
      </c>
      <c r="M206" s="9">
        <v>0</v>
      </c>
      <c r="N206" s="9">
        <v>0</v>
      </c>
      <c r="O206" s="9"/>
      <c r="P206" s="9">
        <v>0</v>
      </c>
      <c r="Q206" s="17"/>
      <c r="R206" s="17"/>
      <c r="S206" s="17"/>
      <c r="T206" s="17"/>
      <c r="U206" s="17"/>
    </row>
    <row r="207" spans="1:21" ht="12.75" customHeight="1" x14ac:dyDescent="0.2">
      <c r="A207" s="2" t="s">
        <v>491</v>
      </c>
      <c r="B207" s="2" t="s">
        <v>94</v>
      </c>
      <c r="C207" s="9">
        <v>2000</v>
      </c>
      <c r="D207" s="9">
        <v>2000</v>
      </c>
      <c r="E207" s="9">
        <v>0</v>
      </c>
      <c r="F207" s="9">
        <v>0</v>
      </c>
      <c r="G207" s="9">
        <v>0</v>
      </c>
      <c r="H207" s="9">
        <v>0</v>
      </c>
      <c r="I207" s="9">
        <v>0</v>
      </c>
      <c r="J207" s="9">
        <v>0</v>
      </c>
      <c r="K207" s="9">
        <v>0</v>
      </c>
      <c r="L207" s="9">
        <v>0</v>
      </c>
      <c r="M207" s="9">
        <v>0</v>
      </c>
      <c r="N207" s="9">
        <v>0</v>
      </c>
      <c r="O207" s="9"/>
      <c r="P207" s="9">
        <v>0</v>
      </c>
    </row>
    <row r="208" spans="1:21" ht="12.75" customHeight="1" x14ac:dyDescent="0.2">
      <c r="A208" s="2" t="s">
        <v>756</v>
      </c>
      <c r="B208" s="2" t="s">
        <v>857</v>
      </c>
      <c r="C208" s="9">
        <v>6000</v>
      </c>
      <c r="D208" s="9">
        <v>13894</v>
      </c>
      <c r="E208" s="9">
        <v>0</v>
      </c>
      <c r="F208" s="9">
        <v>0</v>
      </c>
      <c r="G208" s="9">
        <v>0</v>
      </c>
      <c r="H208" s="9">
        <v>0</v>
      </c>
      <c r="I208" s="9">
        <v>0</v>
      </c>
      <c r="J208" s="9">
        <v>0</v>
      </c>
      <c r="K208" s="9">
        <v>0</v>
      </c>
      <c r="L208" s="9">
        <v>0</v>
      </c>
      <c r="M208" s="9">
        <v>0</v>
      </c>
      <c r="N208" s="9">
        <v>0</v>
      </c>
      <c r="O208" s="9"/>
      <c r="P208" s="9">
        <v>0</v>
      </c>
      <c r="Q208" s="17"/>
      <c r="R208" s="17"/>
      <c r="S208" s="17"/>
      <c r="T208" s="17"/>
      <c r="U208" s="17"/>
    </row>
    <row r="209" spans="1:21" ht="12.75" customHeight="1" x14ac:dyDescent="0.2">
      <c r="A209" s="2" t="s">
        <v>487</v>
      </c>
      <c r="B209" s="2" t="s">
        <v>330</v>
      </c>
      <c r="C209" s="9">
        <v>88581</v>
      </c>
      <c r="D209" s="9">
        <v>45585</v>
      </c>
      <c r="E209" s="9">
        <v>0</v>
      </c>
      <c r="F209" s="9">
        <v>0</v>
      </c>
      <c r="G209" s="9">
        <v>0</v>
      </c>
      <c r="H209" s="9">
        <v>0</v>
      </c>
      <c r="I209" s="9">
        <v>0</v>
      </c>
      <c r="J209" s="9">
        <v>0</v>
      </c>
      <c r="K209" s="9">
        <v>9200</v>
      </c>
      <c r="L209" s="9">
        <v>0</v>
      </c>
      <c r="M209" s="9">
        <v>27271</v>
      </c>
      <c r="N209" s="9">
        <v>0</v>
      </c>
      <c r="O209" s="9"/>
      <c r="P209" s="9">
        <v>0</v>
      </c>
      <c r="Q209" s="17"/>
      <c r="R209" s="17"/>
      <c r="S209" s="17"/>
      <c r="T209" s="17"/>
      <c r="U209" s="17"/>
    </row>
    <row r="210" spans="1:21" ht="12.75" customHeight="1" x14ac:dyDescent="0.2">
      <c r="A210" s="2" t="s">
        <v>501</v>
      </c>
      <c r="B210" s="2" t="s">
        <v>95</v>
      </c>
      <c r="C210" s="9">
        <v>6000</v>
      </c>
      <c r="D210" s="9">
        <v>1000</v>
      </c>
      <c r="E210" s="9">
        <v>0</v>
      </c>
      <c r="F210" s="9">
        <v>0</v>
      </c>
      <c r="G210" s="9">
        <v>0</v>
      </c>
      <c r="H210" s="9">
        <v>0</v>
      </c>
      <c r="I210" s="9">
        <v>0</v>
      </c>
      <c r="J210" s="9">
        <v>0</v>
      </c>
      <c r="K210" s="9">
        <v>0</v>
      </c>
      <c r="L210" s="9">
        <v>1740</v>
      </c>
      <c r="M210" s="9">
        <v>0</v>
      </c>
      <c r="N210" s="9">
        <v>0</v>
      </c>
      <c r="O210" s="9"/>
      <c r="P210" s="9">
        <v>0</v>
      </c>
      <c r="Q210" s="17"/>
      <c r="R210" s="17"/>
      <c r="S210" s="17"/>
      <c r="T210" s="17"/>
      <c r="U210" s="17"/>
    </row>
    <row r="211" spans="1:21" ht="12.75" customHeight="1" x14ac:dyDescent="0.2">
      <c r="A211" s="2" t="s">
        <v>538</v>
      </c>
      <c r="B211" s="2" t="s">
        <v>96</v>
      </c>
      <c r="C211" s="9">
        <v>604</v>
      </c>
      <c r="D211" s="9">
        <v>4000</v>
      </c>
      <c r="E211" s="9">
        <v>0</v>
      </c>
      <c r="F211" s="9">
        <v>0</v>
      </c>
      <c r="G211" s="9">
        <v>0</v>
      </c>
      <c r="H211" s="9">
        <v>0</v>
      </c>
      <c r="I211" s="9">
        <v>0</v>
      </c>
      <c r="J211" s="9">
        <v>0</v>
      </c>
      <c r="K211" s="9">
        <v>0</v>
      </c>
      <c r="L211" s="9">
        <v>3500</v>
      </c>
      <c r="M211" s="9">
        <v>0</v>
      </c>
      <c r="N211" s="9">
        <v>0</v>
      </c>
      <c r="O211" s="9"/>
      <c r="P211" s="9">
        <v>0</v>
      </c>
      <c r="Q211" s="17"/>
      <c r="R211" s="17"/>
      <c r="S211" s="17"/>
      <c r="T211" s="17"/>
      <c r="U211" s="17"/>
    </row>
    <row r="212" spans="1:21" ht="12.75" customHeight="1" x14ac:dyDescent="0.2">
      <c r="A212" s="2" t="s">
        <v>582</v>
      </c>
      <c r="B212" s="2" t="s">
        <v>97</v>
      </c>
      <c r="C212" s="9">
        <v>755</v>
      </c>
      <c r="D212" s="9">
        <v>0</v>
      </c>
      <c r="E212" s="9">
        <v>0</v>
      </c>
      <c r="F212" s="9">
        <v>0</v>
      </c>
      <c r="G212" s="9">
        <v>0</v>
      </c>
      <c r="H212" s="9">
        <v>0</v>
      </c>
      <c r="I212" s="9">
        <v>0</v>
      </c>
      <c r="J212" s="9">
        <v>0</v>
      </c>
      <c r="K212" s="9">
        <v>0</v>
      </c>
      <c r="L212" s="9">
        <v>0</v>
      </c>
      <c r="M212" s="9">
        <v>0</v>
      </c>
      <c r="N212" s="9">
        <v>2000</v>
      </c>
      <c r="O212" s="9"/>
      <c r="P212" s="9">
        <v>0</v>
      </c>
      <c r="Q212" s="17"/>
      <c r="R212" s="17"/>
      <c r="S212" s="17"/>
      <c r="T212" s="17"/>
      <c r="U212" s="17"/>
    </row>
    <row r="213" spans="1:21" ht="12.75" customHeight="1" x14ac:dyDescent="0.2">
      <c r="A213" s="2" t="s">
        <v>744</v>
      </c>
      <c r="B213" s="2" t="s">
        <v>331</v>
      </c>
      <c r="C213" s="9">
        <v>32350</v>
      </c>
      <c r="D213" s="9">
        <v>6000</v>
      </c>
      <c r="E213" s="9">
        <v>0</v>
      </c>
      <c r="F213" s="9">
        <v>0</v>
      </c>
      <c r="G213" s="9">
        <v>0</v>
      </c>
      <c r="H213" s="9">
        <v>0</v>
      </c>
      <c r="I213" s="9">
        <v>0</v>
      </c>
      <c r="J213" s="9">
        <v>0</v>
      </c>
      <c r="K213" s="9">
        <v>0</v>
      </c>
      <c r="L213" s="9">
        <v>0</v>
      </c>
      <c r="M213" s="9">
        <v>0</v>
      </c>
      <c r="N213" s="9">
        <v>0</v>
      </c>
      <c r="O213" s="9"/>
      <c r="P213" s="9">
        <v>0</v>
      </c>
      <c r="Q213" s="17"/>
      <c r="R213" s="17"/>
      <c r="S213" s="17"/>
      <c r="T213" s="17"/>
      <c r="U213" s="17"/>
    </row>
    <row r="214" spans="1:21" ht="12.75" customHeight="1" x14ac:dyDescent="0.2">
      <c r="A214" s="2" t="s">
        <v>804</v>
      </c>
      <c r="B214" s="2" t="s">
        <v>332</v>
      </c>
      <c r="C214" s="9">
        <v>0</v>
      </c>
      <c r="D214" s="9">
        <v>0</v>
      </c>
      <c r="E214" s="9">
        <v>0</v>
      </c>
      <c r="F214" s="9">
        <v>0</v>
      </c>
      <c r="G214" s="9">
        <v>0</v>
      </c>
      <c r="H214" s="9">
        <v>0</v>
      </c>
      <c r="I214" s="9">
        <v>0</v>
      </c>
      <c r="J214" s="9">
        <v>0</v>
      </c>
      <c r="K214" s="9">
        <v>0</v>
      </c>
      <c r="L214" s="9">
        <v>0</v>
      </c>
      <c r="M214" s="9">
        <v>0</v>
      </c>
      <c r="N214" s="9">
        <v>0</v>
      </c>
      <c r="O214" s="9"/>
      <c r="P214" s="9">
        <v>0</v>
      </c>
      <c r="Q214" s="17"/>
      <c r="R214" s="17"/>
      <c r="S214" s="17"/>
      <c r="T214" s="17"/>
      <c r="U214" s="17"/>
    </row>
    <row r="215" spans="1:21" ht="12.75" customHeight="1" x14ac:dyDescent="0.2">
      <c r="A215" s="2" t="s">
        <v>772</v>
      </c>
      <c r="B215" s="2" t="s">
        <v>333</v>
      </c>
      <c r="C215" s="9">
        <v>40500</v>
      </c>
      <c r="D215" s="9">
        <v>16100</v>
      </c>
      <c r="E215" s="9">
        <v>0</v>
      </c>
      <c r="F215" s="9">
        <v>0</v>
      </c>
      <c r="G215" s="9">
        <v>0</v>
      </c>
      <c r="H215" s="9">
        <v>0</v>
      </c>
      <c r="I215" s="9">
        <v>0</v>
      </c>
      <c r="J215" s="9">
        <v>0</v>
      </c>
      <c r="K215" s="9">
        <v>0</v>
      </c>
      <c r="L215" s="9">
        <v>6900</v>
      </c>
      <c r="M215" s="9">
        <v>0</v>
      </c>
      <c r="N215" s="9">
        <v>10000</v>
      </c>
      <c r="O215" s="9"/>
      <c r="P215" s="9">
        <v>0</v>
      </c>
      <c r="Q215" s="17"/>
      <c r="R215" s="17"/>
      <c r="S215" s="17"/>
      <c r="T215" s="17"/>
      <c r="U215" s="17"/>
    </row>
    <row r="216" spans="1:21" ht="12.75" customHeight="1" x14ac:dyDescent="0.2">
      <c r="A216" s="2" t="s">
        <v>811</v>
      </c>
      <c r="B216" s="2" t="s">
        <v>334</v>
      </c>
      <c r="C216" s="9">
        <v>257</v>
      </c>
      <c r="D216" s="9">
        <v>0</v>
      </c>
      <c r="E216" s="9">
        <v>0</v>
      </c>
      <c r="F216" s="9">
        <v>0</v>
      </c>
      <c r="G216" s="9">
        <v>0</v>
      </c>
      <c r="H216" s="9">
        <v>0</v>
      </c>
      <c r="I216" s="9">
        <v>0</v>
      </c>
      <c r="J216" s="9">
        <v>0</v>
      </c>
      <c r="K216" s="9">
        <v>0</v>
      </c>
      <c r="L216" s="9">
        <v>0</v>
      </c>
      <c r="M216" s="9">
        <v>0</v>
      </c>
      <c r="N216" s="9">
        <v>13478</v>
      </c>
      <c r="O216" s="9"/>
      <c r="P216" s="9">
        <v>0</v>
      </c>
      <c r="Q216" s="17"/>
      <c r="R216" s="17"/>
      <c r="S216" s="17"/>
      <c r="T216" s="17"/>
      <c r="U216" s="17"/>
    </row>
    <row r="217" spans="1:21" ht="12.75" customHeight="1" x14ac:dyDescent="0.2">
      <c r="A217" s="2" t="s">
        <v>713</v>
      </c>
      <c r="B217" s="2" t="s">
        <v>98</v>
      </c>
      <c r="C217" s="9">
        <v>35000</v>
      </c>
      <c r="D217" s="9">
        <v>88000</v>
      </c>
      <c r="E217" s="9">
        <v>0</v>
      </c>
      <c r="F217" s="9">
        <v>0</v>
      </c>
      <c r="G217" s="9">
        <v>0</v>
      </c>
      <c r="H217" s="9">
        <v>0</v>
      </c>
      <c r="I217" s="9">
        <v>0</v>
      </c>
      <c r="J217" s="9">
        <v>0</v>
      </c>
      <c r="K217" s="9">
        <v>15342</v>
      </c>
      <c r="L217" s="9">
        <v>0</v>
      </c>
      <c r="M217" s="9">
        <v>0</v>
      </c>
      <c r="N217" s="9">
        <v>39000</v>
      </c>
      <c r="O217" s="9"/>
      <c r="P217" s="9">
        <v>85000</v>
      </c>
      <c r="Q217" s="17"/>
      <c r="R217" s="17"/>
      <c r="S217" s="17"/>
      <c r="T217" s="17"/>
      <c r="U217" s="17"/>
    </row>
    <row r="218" spans="1:21" ht="12.75" customHeight="1" x14ac:dyDescent="0.2">
      <c r="A218" s="2" t="s">
        <v>649</v>
      </c>
      <c r="B218" s="2" t="s">
        <v>99</v>
      </c>
      <c r="C218" s="9">
        <v>38500</v>
      </c>
      <c r="D218" s="9">
        <v>2000</v>
      </c>
      <c r="E218" s="9">
        <v>0</v>
      </c>
      <c r="F218" s="9">
        <v>0</v>
      </c>
      <c r="G218" s="9">
        <v>0</v>
      </c>
      <c r="H218" s="9">
        <v>0</v>
      </c>
      <c r="I218" s="9">
        <v>0</v>
      </c>
      <c r="J218" s="9">
        <v>0</v>
      </c>
      <c r="K218" s="9">
        <v>0</v>
      </c>
      <c r="L218" s="9">
        <v>15090</v>
      </c>
      <c r="M218" s="9">
        <v>0</v>
      </c>
      <c r="N218" s="9">
        <v>16384</v>
      </c>
      <c r="O218" s="9"/>
      <c r="P218" s="9">
        <v>0</v>
      </c>
      <c r="Q218" s="17"/>
      <c r="R218" s="17"/>
      <c r="S218" s="17"/>
      <c r="T218" s="17"/>
      <c r="U218" s="17"/>
    </row>
    <row r="219" spans="1:21" ht="12.75" customHeight="1" x14ac:dyDescent="0.2">
      <c r="A219" s="2" t="s">
        <v>714</v>
      </c>
      <c r="B219" s="2" t="s">
        <v>100</v>
      </c>
      <c r="C219" s="9">
        <v>132944</v>
      </c>
      <c r="D219" s="9">
        <v>20000</v>
      </c>
      <c r="E219" s="9">
        <v>0</v>
      </c>
      <c r="F219" s="9">
        <v>0</v>
      </c>
      <c r="G219" s="9">
        <v>0</v>
      </c>
      <c r="H219" s="9">
        <v>0</v>
      </c>
      <c r="I219" s="9">
        <v>0</v>
      </c>
      <c r="J219" s="9">
        <v>0</v>
      </c>
      <c r="K219" s="9">
        <v>0</v>
      </c>
      <c r="L219" s="9">
        <v>15031</v>
      </c>
      <c r="M219" s="9">
        <v>0</v>
      </c>
      <c r="N219" s="9">
        <v>0</v>
      </c>
      <c r="O219" s="9"/>
      <c r="P219" s="9">
        <v>97890</v>
      </c>
      <c r="Q219" s="17"/>
      <c r="R219" s="17"/>
      <c r="S219" s="17"/>
      <c r="T219" s="17"/>
      <c r="U219" s="17"/>
    </row>
    <row r="220" spans="1:21" ht="12.75" customHeight="1" x14ac:dyDescent="0.2">
      <c r="A220" s="2" t="s">
        <v>417</v>
      </c>
      <c r="B220" s="2" t="s">
        <v>101</v>
      </c>
      <c r="C220" s="9">
        <v>7500</v>
      </c>
      <c r="D220" s="9">
        <v>31500</v>
      </c>
      <c r="E220" s="9">
        <v>0</v>
      </c>
      <c r="F220" s="9">
        <v>0</v>
      </c>
      <c r="G220" s="9">
        <v>0</v>
      </c>
      <c r="H220" s="9">
        <v>0</v>
      </c>
      <c r="I220" s="9">
        <v>0</v>
      </c>
      <c r="J220" s="9">
        <v>0</v>
      </c>
      <c r="K220" s="9">
        <v>0</v>
      </c>
      <c r="L220" s="9">
        <v>0</v>
      </c>
      <c r="M220" s="9">
        <v>0</v>
      </c>
      <c r="N220" s="9">
        <v>0</v>
      </c>
      <c r="O220" s="9"/>
      <c r="P220" s="9">
        <v>0</v>
      </c>
      <c r="Q220" s="17"/>
      <c r="R220" s="17"/>
      <c r="S220" s="17"/>
      <c r="T220" s="17"/>
      <c r="U220" s="17"/>
    </row>
    <row r="221" spans="1:21" ht="12.75" customHeight="1" x14ac:dyDescent="0.2">
      <c r="A221" s="2" t="s">
        <v>590</v>
      </c>
      <c r="B221" s="2" t="s">
        <v>102</v>
      </c>
      <c r="C221" s="9">
        <v>13848</v>
      </c>
      <c r="D221" s="9">
        <v>4900</v>
      </c>
      <c r="E221" s="9">
        <v>0</v>
      </c>
      <c r="F221" s="9">
        <v>0</v>
      </c>
      <c r="G221" s="9">
        <v>0</v>
      </c>
      <c r="H221" s="9">
        <v>0</v>
      </c>
      <c r="I221" s="9">
        <v>0</v>
      </c>
      <c r="J221" s="9">
        <v>0</v>
      </c>
      <c r="K221" s="9">
        <v>0</v>
      </c>
      <c r="L221" s="9">
        <v>0</v>
      </c>
      <c r="M221" s="9">
        <v>0</v>
      </c>
      <c r="N221" s="9">
        <v>5000</v>
      </c>
      <c r="O221" s="9"/>
      <c r="P221" s="9">
        <v>0</v>
      </c>
      <c r="Q221" s="17"/>
      <c r="R221" s="17"/>
      <c r="S221" s="17"/>
      <c r="T221" s="17"/>
      <c r="U221" s="17"/>
    </row>
    <row r="222" spans="1:21" ht="12.75" customHeight="1" x14ac:dyDescent="0.2">
      <c r="A222" s="2" t="s">
        <v>715</v>
      </c>
      <c r="B222" s="2" t="s">
        <v>846</v>
      </c>
      <c r="C222" s="9">
        <v>46800</v>
      </c>
      <c r="D222" s="9">
        <v>15000</v>
      </c>
      <c r="E222" s="9">
        <v>0</v>
      </c>
      <c r="F222" s="9">
        <v>0</v>
      </c>
      <c r="G222" s="9">
        <v>0</v>
      </c>
      <c r="H222" s="9">
        <v>0</v>
      </c>
      <c r="I222" s="9">
        <v>0</v>
      </c>
      <c r="J222" s="9">
        <v>0</v>
      </c>
      <c r="K222" s="9">
        <v>0</v>
      </c>
      <c r="L222" s="9">
        <v>0</v>
      </c>
      <c r="M222" s="9">
        <v>0</v>
      </c>
      <c r="N222" s="9">
        <v>0</v>
      </c>
      <c r="O222" s="9"/>
      <c r="P222" s="9">
        <v>5000</v>
      </c>
      <c r="Q222" s="17"/>
      <c r="R222" s="17"/>
      <c r="S222" s="17"/>
      <c r="T222" s="17"/>
      <c r="U222" s="17"/>
    </row>
    <row r="223" spans="1:21" ht="12.75" customHeight="1" x14ac:dyDescent="0.2">
      <c r="A223" s="2" t="s">
        <v>496</v>
      </c>
      <c r="B223" s="2" t="s">
        <v>335</v>
      </c>
      <c r="C223" s="9">
        <v>104505</v>
      </c>
      <c r="D223" s="9">
        <v>40000</v>
      </c>
      <c r="E223" s="9">
        <v>0</v>
      </c>
      <c r="F223" s="9">
        <v>0</v>
      </c>
      <c r="G223" s="9">
        <v>0</v>
      </c>
      <c r="H223" s="9">
        <v>0</v>
      </c>
      <c r="I223" s="9">
        <v>0</v>
      </c>
      <c r="J223" s="9">
        <v>0</v>
      </c>
      <c r="K223" s="9">
        <v>0</v>
      </c>
      <c r="L223" s="9">
        <v>45400</v>
      </c>
      <c r="M223" s="9">
        <v>0</v>
      </c>
      <c r="N223" s="9">
        <v>0</v>
      </c>
      <c r="O223" s="9"/>
      <c r="P223" s="9">
        <v>0</v>
      </c>
    </row>
    <row r="224" spans="1:21" ht="12.75" customHeight="1" x14ac:dyDescent="0.2">
      <c r="A224" s="2" t="s">
        <v>566</v>
      </c>
      <c r="B224" s="2" t="s">
        <v>103</v>
      </c>
      <c r="C224" s="9">
        <v>595</v>
      </c>
      <c r="D224" s="9">
        <v>3000</v>
      </c>
      <c r="E224" s="9">
        <v>0</v>
      </c>
      <c r="F224" s="9">
        <v>0</v>
      </c>
      <c r="G224" s="9">
        <v>0</v>
      </c>
      <c r="H224" s="9">
        <v>0</v>
      </c>
      <c r="I224" s="9">
        <v>0</v>
      </c>
      <c r="J224" s="9">
        <v>0</v>
      </c>
      <c r="K224" s="9">
        <v>0</v>
      </c>
      <c r="L224" s="9">
        <v>0</v>
      </c>
      <c r="M224" s="9">
        <v>0</v>
      </c>
      <c r="N224" s="9">
        <v>0</v>
      </c>
      <c r="O224" s="9"/>
      <c r="P224" s="9">
        <v>0</v>
      </c>
      <c r="Q224" s="17"/>
      <c r="R224" s="17"/>
      <c r="S224" s="17"/>
      <c r="T224" s="17"/>
      <c r="U224" s="17"/>
    </row>
    <row r="225" spans="1:21" ht="12.75" customHeight="1" x14ac:dyDescent="0.2">
      <c r="A225" s="2" t="s">
        <v>732</v>
      </c>
      <c r="B225" s="2" t="s">
        <v>104</v>
      </c>
      <c r="C225" s="9">
        <v>74957</v>
      </c>
      <c r="D225" s="9">
        <v>29500</v>
      </c>
      <c r="E225" s="9">
        <v>0</v>
      </c>
      <c r="F225" s="9">
        <v>0</v>
      </c>
      <c r="G225" s="9">
        <v>0</v>
      </c>
      <c r="H225" s="9">
        <v>0</v>
      </c>
      <c r="I225" s="9">
        <v>0</v>
      </c>
      <c r="J225" s="9">
        <v>0</v>
      </c>
      <c r="K225" s="9">
        <v>0</v>
      </c>
      <c r="L225" s="9">
        <v>0</v>
      </c>
      <c r="M225" s="9">
        <v>0</v>
      </c>
      <c r="N225" s="9">
        <v>5000</v>
      </c>
      <c r="O225" s="9"/>
      <c r="P225" s="9">
        <v>0</v>
      </c>
      <c r="Q225" s="17"/>
      <c r="R225" s="17"/>
      <c r="S225" s="17"/>
      <c r="T225" s="17"/>
      <c r="U225" s="17"/>
    </row>
    <row r="226" spans="1:21" ht="12.75" customHeight="1" x14ac:dyDescent="0.2">
      <c r="A226" s="2" t="s">
        <v>482</v>
      </c>
      <c r="B226" s="2" t="s">
        <v>105</v>
      </c>
      <c r="C226" s="9">
        <v>0</v>
      </c>
      <c r="D226" s="9">
        <v>0</v>
      </c>
      <c r="E226" s="9">
        <v>0</v>
      </c>
      <c r="F226" s="9">
        <v>14000</v>
      </c>
      <c r="G226" s="9">
        <v>5000</v>
      </c>
      <c r="H226" s="9">
        <v>0</v>
      </c>
      <c r="I226" s="9">
        <v>0</v>
      </c>
      <c r="J226" s="9">
        <v>0</v>
      </c>
      <c r="K226" s="9">
        <v>0</v>
      </c>
      <c r="L226" s="9">
        <v>2000</v>
      </c>
      <c r="M226" s="9">
        <v>0</v>
      </c>
      <c r="N226" s="9">
        <v>0</v>
      </c>
      <c r="O226" s="9"/>
      <c r="P226" s="9">
        <v>0</v>
      </c>
      <c r="Q226" s="17"/>
      <c r="R226" s="17"/>
      <c r="S226" s="17"/>
      <c r="T226" s="17"/>
      <c r="U226" s="17"/>
    </row>
    <row r="227" spans="1:21" ht="12.75" customHeight="1" x14ac:dyDescent="0.2">
      <c r="A227" s="2" t="s">
        <v>593</v>
      </c>
      <c r="B227" s="2" t="s">
        <v>840</v>
      </c>
      <c r="C227" s="9">
        <v>16774</v>
      </c>
      <c r="D227" s="9">
        <v>11000</v>
      </c>
      <c r="E227" s="9">
        <v>0</v>
      </c>
      <c r="F227" s="9">
        <v>0</v>
      </c>
      <c r="G227" s="9">
        <v>0</v>
      </c>
      <c r="H227" s="9">
        <v>0</v>
      </c>
      <c r="I227" s="9">
        <v>0</v>
      </c>
      <c r="J227" s="9">
        <v>0</v>
      </c>
      <c r="K227" s="9">
        <v>0</v>
      </c>
      <c r="L227" s="9">
        <v>0</v>
      </c>
      <c r="M227" s="9">
        <v>0</v>
      </c>
      <c r="N227" s="9">
        <v>0</v>
      </c>
      <c r="O227" s="9"/>
      <c r="P227" s="9">
        <v>0</v>
      </c>
      <c r="Q227" s="17"/>
      <c r="R227" s="17"/>
      <c r="S227" s="17"/>
      <c r="T227" s="17"/>
      <c r="U227" s="17"/>
    </row>
    <row r="228" spans="1:21" ht="12.75" customHeight="1" x14ac:dyDescent="0.2">
      <c r="A228" s="2" t="s">
        <v>733</v>
      </c>
      <c r="B228" s="2" t="s">
        <v>106</v>
      </c>
      <c r="C228" s="9">
        <v>52852</v>
      </c>
      <c r="D228" s="9">
        <v>27000</v>
      </c>
      <c r="E228" s="9">
        <v>0</v>
      </c>
      <c r="F228" s="9">
        <v>0</v>
      </c>
      <c r="G228" s="9">
        <v>0</v>
      </c>
      <c r="H228" s="9">
        <v>0</v>
      </c>
      <c r="I228" s="9">
        <v>1647</v>
      </c>
      <c r="J228" s="9">
        <v>0</v>
      </c>
      <c r="K228" s="9">
        <v>0</v>
      </c>
      <c r="L228" s="9">
        <v>0</v>
      </c>
      <c r="M228" s="9">
        <v>0</v>
      </c>
      <c r="N228" s="9">
        <v>5000</v>
      </c>
      <c r="O228" s="9"/>
      <c r="P228" s="9">
        <v>0</v>
      </c>
      <c r="Q228" s="17"/>
      <c r="R228" s="17"/>
      <c r="S228" s="17"/>
      <c r="T228" s="17"/>
      <c r="U228" s="17"/>
    </row>
    <row r="229" spans="1:21" ht="12.75" customHeight="1" x14ac:dyDescent="0.2">
      <c r="A229" s="2" t="s">
        <v>502</v>
      </c>
      <c r="B229" s="2" t="s">
        <v>107</v>
      </c>
      <c r="C229" s="9">
        <v>1000</v>
      </c>
      <c r="D229" s="9">
        <v>12500</v>
      </c>
      <c r="E229" s="9">
        <v>0</v>
      </c>
      <c r="F229" s="9">
        <v>0</v>
      </c>
      <c r="G229" s="9">
        <v>0</v>
      </c>
      <c r="H229" s="9">
        <v>0</v>
      </c>
      <c r="I229" s="9">
        <v>0</v>
      </c>
      <c r="J229" s="9">
        <v>0</v>
      </c>
      <c r="K229" s="9">
        <v>0</v>
      </c>
      <c r="L229" s="9">
        <v>0</v>
      </c>
      <c r="M229" s="9">
        <v>0</v>
      </c>
      <c r="N229" s="9">
        <v>0</v>
      </c>
      <c r="O229" s="9"/>
      <c r="P229" s="9">
        <v>0</v>
      </c>
      <c r="Q229" s="17"/>
      <c r="R229" s="17"/>
      <c r="S229" s="17"/>
      <c r="T229" s="17"/>
      <c r="U229" s="17"/>
    </row>
    <row r="230" spans="1:21" ht="12.75" customHeight="1" x14ac:dyDescent="0.2">
      <c r="A230" s="2" t="s">
        <v>421</v>
      </c>
      <c r="B230" s="2" t="s">
        <v>108</v>
      </c>
      <c r="C230" s="9">
        <v>27506</v>
      </c>
      <c r="D230" s="9">
        <v>12000</v>
      </c>
      <c r="E230" s="9">
        <v>0</v>
      </c>
      <c r="F230" s="9">
        <v>0</v>
      </c>
      <c r="G230" s="9">
        <v>0</v>
      </c>
      <c r="H230" s="9">
        <v>0</v>
      </c>
      <c r="I230" s="9">
        <v>0</v>
      </c>
      <c r="J230" s="9">
        <v>0</v>
      </c>
      <c r="K230" s="9">
        <v>0</v>
      </c>
      <c r="L230" s="9">
        <v>0</v>
      </c>
      <c r="M230" s="9">
        <v>0</v>
      </c>
      <c r="N230" s="9">
        <v>0</v>
      </c>
      <c r="O230" s="9"/>
      <c r="P230" s="9">
        <v>0</v>
      </c>
      <c r="Q230" s="17"/>
      <c r="R230" s="17"/>
      <c r="S230" s="17"/>
      <c r="T230" s="17"/>
      <c r="U230" s="17"/>
    </row>
    <row r="231" spans="1:21" ht="12.75" customHeight="1" x14ac:dyDescent="0.2">
      <c r="A231" s="2" t="s">
        <v>468</v>
      </c>
      <c r="B231" s="2" t="s">
        <v>109</v>
      </c>
      <c r="C231" s="9">
        <v>0</v>
      </c>
      <c r="D231" s="9">
        <v>0</v>
      </c>
      <c r="E231" s="9">
        <v>0</v>
      </c>
      <c r="F231" s="9">
        <v>0</v>
      </c>
      <c r="G231" s="9">
        <v>0</v>
      </c>
      <c r="H231" s="9">
        <v>0</v>
      </c>
      <c r="I231" s="9">
        <v>0</v>
      </c>
      <c r="J231" s="9">
        <v>0</v>
      </c>
      <c r="K231" s="9">
        <v>0</v>
      </c>
      <c r="L231" s="9">
        <v>0</v>
      </c>
      <c r="M231" s="9">
        <v>16190</v>
      </c>
      <c r="N231" s="9">
        <v>0</v>
      </c>
      <c r="O231" s="9"/>
      <c r="P231" s="9">
        <v>7700</v>
      </c>
      <c r="Q231" s="17"/>
      <c r="R231" s="17"/>
      <c r="S231" s="17"/>
      <c r="T231" s="17"/>
      <c r="U231" s="17"/>
    </row>
    <row r="232" spans="1:21" ht="12.75" customHeight="1" x14ac:dyDescent="0.2">
      <c r="A232" s="2" t="s">
        <v>503</v>
      </c>
      <c r="B232" s="2" t="s">
        <v>110</v>
      </c>
      <c r="C232" s="9">
        <v>2380</v>
      </c>
      <c r="D232" s="9">
        <v>2004</v>
      </c>
      <c r="E232" s="9">
        <v>0</v>
      </c>
      <c r="F232" s="9">
        <v>0</v>
      </c>
      <c r="G232" s="9">
        <v>0</v>
      </c>
      <c r="H232" s="9">
        <v>0</v>
      </c>
      <c r="I232" s="9">
        <v>0</v>
      </c>
      <c r="J232" s="9">
        <v>0</v>
      </c>
      <c r="K232" s="9">
        <v>0</v>
      </c>
      <c r="L232" s="9">
        <v>0</v>
      </c>
      <c r="M232" s="9">
        <v>0</v>
      </c>
      <c r="N232" s="9">
        <v>0</v>
      </c>
      <c r="O232" s="9"/>
      <c r="P232" s="9">
        <v>0</v>
      </c>
      <c r="Q232" s="17"/>
      <c r="R232" s="17"/>
      <c r="S232" s="17"/>
      <c r="T232" s="17"/>
      <c r="U232" s="17"/>
    </row>
    <row r="233" spans="1:21" ht="12.75" customHeight="1" x14ac:dyDescent="0.2">
      <c r="A233" s="2" t="s">
        <v>734</v>
      </c>
      <c r="B233" s="2" t="s">
        <v>111</v>
      </c>
      <c r="C233" s="9">
        <v>89843</v>
      </c>
      <c r="D233" s="9">
        <v>20000</v>
      </c>
      <c r="E233" s="9">
        <v>0</v>
      </c>
      <c r="F233" s="9">
        <v>0</v>
      </c>
      <c r="G233" s="9">
        <v>0</v>
      </c>
      <c r="H233" s="9">
        <v>0</v>
      </c>
      <c r="I233" s="9">
        <v>0</v>
      </c>
      <c r="J233" s="9">
        <v>0</v>
      </c>
      <c r="K233" s="9">
        <v>10000</v>
      </c>
      <c r="L233" s="9">
        <v>0</v>
      </c>
      <c r="M233" s="9">
        <v>0</v>
      </c>
      <c r="N233" s="9">
        <v>0</v>
      </c>
      <c r="O233" s="9"/>
      <c r="P233" s="9">
        <v>0</v>
      </c>
      <c r="Q233" s="17"/>
      <c r="R233" s="17"/>
      <c r="S233" s="17"/>
      <c r="T233" s="17"/>
      <c r="U233" s="17"/>
    </row>
    <row r="234" spans="1:21" ht="12.75" customHeight="1" x14ac:dyDescent="0.2">
      <c r="A234" s="2" t="s">
        <v>508</v>
      </c>
      <c r="B234" s="2" t="s">
        <v>833</v>
      </c>
      <c r="C234" s="9">
        <v>2995</v>
      </c>
      <c r="D234" s="9">
        <v>5400</v>
      </c>
      <c r="E234" s="9">
        <v>0</v>
      </c>
      <c r="F234" s="9">
        <v>0</v>
      </c>
      <c r="G234" s="9">
        <v>0</v>
      </c>
      <c r="H234" s="9">
        <v>4</v>
      </c>
      <c r="I234" s="9">
        <v>0</v>
      </c>
      <c r="J234" s="9">
        <v>0</v>
      </c>
      <c r="K234" s="9">
        <v>15530</v>
      </c>
      <c r="L234" s="9">
        <v>0</v>
      </c>
      <c r="M234" s="9">
        <v>0</v>
      </c>
      <c r="N234" s="9">
        <v>3000</v>
      </c>
      <c r="O234" s="9"/>
      <c r="P234" s="9">
        <v>0</v>
      </c>
      <c r="Q234" s="17"/>
      <c r="R234" s="17"/>
      <c r="S234" s="17"/>
      <c r="T234" s="17"/>
      <c r="U234" s="17"/>
    </row>
    <row r="235" spans="1:21" ht="12.75" customHeight="1" x14ac:dyDescent="0.2">
      <c r="A235" s="2" t="s">
        <v>516</v>
      </c>
      <c r="B235" s="2" t="s">
        <v>336</v>
      </c>
      <c r="C235" s="9">
        <v>52395</v>
      </c>
      <c r="D235" s="9">
        <v>43280</v>
      </c>
      <c r="E235" s="9">
        <v>0</v>
      </c>
      <c r="F235" s="9">
        <v>0</v>
      </c>
      <c r="G235" s="9">
        <v>0</v>
      </c>
      <c r="H235" s="9">
        <v>0</v>
      </c>
      <c r="I235" s="9">
        <v>0</v>
      </c>
      <c r="J235" s="9">
        <v>0</v>
      </c>
      <c r="K235" s="9">
        <v>142205</v>
      </c>
      <c r="L235" s="9">
        <v>0</v>
      </c>
      <c r="M235" s="9">
        <v>0</v>
      </c>
      <c r="N235" s="9">
        <v>0</v>
      </c>
      <c r="O235" s="9"/>
      <c r="P235" s="9">
        <v>10000</v>
      </c>
      <c r="Q235" s="17"/>
      <c r="R235" s="17"/>
      <c r="S235" s="17"/>
      <c r="T235" s="17"/>
      <c r="U235" s="17"/>
    </row>
    <row r="236" spans="1:21" ht="12.75" customHeight="1" x14ac:dyDescent="0.2">
      <c r="A236" s="2" t="s">
        <v>757</v>
      </c>
      <c r="B236" s="2" t="s">
        <v>858</v>
      </c>
      <c r="C236" s="9">
        <v>3000</v>
      </c>
      <c r="D236" s="9">
        <v>0</v>
      </c>
      <c r="E236" s="9">
        <v>0</v>
      </c>
      <c r="F236" s="9">
        <v>0</v>
      </c>
      <c r="G236" s="9">
        <v>0</v>
      </c>
      <c r="H236" s="9">
        <v>0</v>
      </c>
      <c r="I236" s="9">
        <v>0</v>
      </c>
      <c r="J236" s="9">
        <v>0</v>
      </c>
      <c r="K236" s="9">
        <v>1000</v>
      </c>
      <c r="L236" s="9">
        <v>0</v>
      </c>
      <c r="M236" s="9">
        <v>0</v>
      </c>
      <c r="N236" s="9">
        <v>0</v>
      </c>
      <c r="O236" s="9"/>
      <c r="P236" s="9">
        <v>2601</v>
      </c>
      <c r="Q236" s="17"/>
      <c r="R236" s="17"/>
      <c r="S236" s="17"/>
      <c r="T236" s="17"/>
      <c r="U236" s="17"/>
    </row>
    <row r="237" spans="1:21" ht="12.75" customHeight="1" x14ac:dyDescent="0.2">
      <c r="A237" s="2" t="s">
        <v>520</v>
      </c>
      <c r="B237" s="2" t="s">
        <v>112</v>
      </c>
      <c r="C237" s="9">
        <v>10000</v>
      </c>
      <c r="D237" s="9">
        <v>10000</v>
      </c>
      <c r="E237" s="9">
        <v>0</v>
      </c>
      <c r="F237" s="9">
        <v>0</v>
      </c>
      <c r="G237" s="9">
        <v>0</v>
      </c>
      <c r="H237" s="9">
        <v>0</v>
      </c>
      <c r="I237" s="9">
        <v>0</v>
      </c>
      <c r="J237" s="9">
        <v>0</v>
      </c>
      <c r="K237" s="9">
        <v>0</v>
      </c>
      <c r="L237" s="9">
        <v>0</v>
      </c>
      <c r="M237" s="9">
        <v>0</v>
      </c>
      <c r="N237" s="9">
        <v>5000</v>
      </c>
      <c r="O237" s="9"/>
      <c r="P237" s="9">
        <v>70</v>
      </c>
      <c r="Q237" s="17"/>
      <c r="R237" s="17"/>
      <c r="S237" s="17"/>
      <c r="T237" s="17"/>
      <c r="U237" s="17"/>
    </row>
    <row r="238" spans="1:21" ht="12.75" customHeight="1" x14ac:dyDescent="0.2">
      <c r="A238" s="2" t="s">
        <v>440</v>
      </c>
      <c r="B238" s="2" t="s">
        <v>113</v>
      </c>
      <c r="C238" s="9">
        <v>8194</v>
      </c>
      <c r="D238" s="9">
        <v>0</v>
      </c>
      <c r="E238" s="9">
        <v>0</v>
      </c>
      <c r="F238" s="9">
        <v>0</v>
      </c>
      <c r="G238" s="9">
        <v>0</v>
      </c>
      <c r="H238" s="9">
        <v>0</v>
      </c>
      <c r="I238" s="9">
        <v>0</v>
      </c>
      <c r="J238" s="9">
        <v>0</v>
      </c>
      <c r="K238" s="9">
        <v>0</v>
      </c>
      <c r="L238" s="9">
        <v>0</v>
      </c>
      <c r="M238" s="9">
        <v>0</v>
      </c>
      <c r="N238" s="9">
        <v>4000</v>
      </c>
      <c r="O238" s="9"/>
      <c r="P238" s="9">
        <v>0</v>
      </c>
    </row>
    <row r="239" spans="1:21" ht="12.75" customHeight="1" x14ac:dyDescent="0.2">
      <c r="A239" s="2" t="s">
        <v>991</v>
      </c>
      <c r="B239" s="2" t="s">
        <v>992</v>
      </c>
      <c r="C239" s="9">
        <v>18121</v>
      </c>
      <c r="D239" s="9">
        <v>1000</v>
      </c>
      <c r="E239" s="9">
        <v>0</v>
      </c>
      <c r="F239" s="9">
        <v>0</v>
      </c>
      <c r="G239" s="9">
        <v>0</v>
      </c>
      <c r="H239" s="9">
        <v>0</v>
      </c>
      <c r="I239" s="9">
        <v>0</v>
      </c>
      <c r="J239" s="9">
        <v>0</v>
      </c>
      <c r="K239" s="9">
        <v>0</v>
      </c>
      <c r="L239" s="9">
        <v>0</v>
      </c>
      <c r="M239" s="9">
        <v>0</v>
      </c>
      <c r="N239" s="9">
        <v>0</v>
      </c>
      <c r="O239" s="9"/>
      <c r="P239" s="9">
        <v>0</v>
      </c>
    </row>
    <row r="240" spans="1:21" ht="12.75" customHeight="1" x14ac:dyDescent="0.2">
      <c r="A240" s="2" t="s">
        <v>735</v>
      </c>
      <c r="B240" s="2" t="s">
        <v>114</v>
      </c>
      <c r="C240" s="9">
        <v>39800</v>
      </c>
      <c r="D240" s="9">
        <v>13900</v>
      </c>
      <c r="E240" s="9">
        <v>0</v>
      </c>
      <c r="F240" s="9">
        <v>0</v>
      </c>
      <c r="G240" s="9">
        <v>0</v>
      </c>
      <c r="H240" s="9">
        <v>0</v>
      </c>
      <c r="I240" s="9">
        <v>0</v>
      </c>
      <c r="J240" s="9">
        <v>0</v>
      </c>
      <c r="K240" s="9">
        <v>0</v>
      </c>
      <c r="L240" s="9">
        <v>17300</v>
      </c>
      <c r="M240" s="9">
        <v>0</v>
      </c>
      <c r="N240" s="9">
        <v>24000</v>
      </c>
      <c r="O240" s="9"/>
      <c r="P240" s="9">
        <v>0</v>
      </c>
    </row>
    <row r="241" spans="1:21" ht="12.75" customHeight="1" x14ac:dyDescent="0.2">
      <c r="A241" s="2" t="s">
        <v>567</v>
      </c>
      <c r="B241" s="2" t="s">
        <v>837</v>
      </c>
      <c r="C241" s="9">
        <v>0</v>
      </c>
      <c r="D241" s="9">
        <v>4500</v>
      </c>
      <c r="E241" s="9">
        <v>0</v>
      </c>
      <c r="F241" s="9">
        <v>0</v>
      </c>
      <c r="G241" s="9">
        <v>0</v>
      </c>
      <c r="H241" s="9">
        <v>0</v>
      </c>
      <c r="I241" s="9">
        <v>0</v>
      </c>
      <c r="J241" s="9">
        <v>0</v>
      </c>
      <c r="K241" s="9">
        <v>0</v>
      </c>
      <c r="L241" s="9">
        <v>0</v>
      </c>
      <c r="M241" s="9">
        <v>0</v>
      </c>
      <c r="N241" s="9">
        <v>0</v>
      </c>
      <c r="O241" s="9"/>
      <c r="P241" s="9">
        <v>0</v>
      </c>
      <c r="Q241" s="17"/>
      <c r="R241" s="17"/>
      <c r="S241" s="17"/>
      <c r="T241" s="17"/>
      <c r="U241" s="17"/>
    </row>
    <row r="242" spans="1:21" ht="12.75" customHeight="1" x14ac:dyDescent="0.2">
      <c r="A242" s="2" t="s">
        <v>669</v>
      </c>
      <c r="B242" s="2" t="s">
        <v>115</v>
      </c>
      <c r="C242" s="9">
        <v>9643</v>
      </c>
      <c r="D242" s="9">
        <v>11000</v>
      </c>
      <c r="E242" s="9">
        <v>0</v>
      </c>
      <c r="F242" s="9">
        <v>0</v>
      </c>
      <c r="G242" s="9">
        <v>0</v>
      </c>
      <c r="H242" s="9">
        <v>0</v>
      </c>
      <c r="I242" s="9">
        <v>0</v>
      </c>
      <c r="J242" s="9">
        <v>0</v>
      </c>
      <c r="K242" s="9">
        <v>0</v>
      </c>
      <c r="L242" s="9">
        <v>1600</v>
      </c>
      <c r="M242" s="9">
        <v>0</v>
      </c>
      <c r="N242" s="9">
        <v>1000</v>
      </c>
      <c r="O242" s="9"/>
      <c r="P242" s="9">
        <v>0</v>
      </c>
      <c r="Q242" s="17"/>
      <c r="R242" s="17"/>
      <c r="S242" s="17"/>
      <c r="T242" s="17"/>
      <c r="U242" s="17"/>
    </row>
    <row r="243" spans="1:21" ht="12.75" customHeight="1" x14ac:dyDescent="0.2">
      <c r="A243" s="2" t="s">
        <v>736</v>
      </c>
      <c r="B243" s="2" t="s">
        <v>116</v>
      </c>
      <c r="C243" s="9">
        <v>45900</v>
      </c>
      <c r="D243" s="9">
        <v>15000</v>
      </c>
      <c r="E243" s="9">
        <v>0</v>
      </c>
      <c r="F243" s="9">
        <v>0</v>
      </c>
      <c r="G243" s="9">
        <v>0</v>
      </c>
      <c r="H243" s="9">
        <v>0</v>
      </c>
      <c r="I243" s="9">
        <v>0</v>
      </c>
      <c r="J243" s="9">
        <v>0</v>
      </c>
      <c r="K243" s="9">
        <v>0</v>
      </c>
      <c r="L243" s="9">
        <v>10000</v>
      </c>
      <c r="M243" s="9">
        <v>0</v>
      </c>
      <c r="N243" s="9">
        <v>0</v>
      </c>
      <c r="O243" s="9"/>
      <c r="P243" s="9">
        <v>2000</v>
      </c>
      <c r="Q243" s="17"/>
      <c r="R243" s="17"/>
      <c r="S243" s="17"/>
      <c r="T243" s="17"/>
      <c r="U243" s="17"/>
    </row>
    <row r="244" spans="1:21" ht="12.75" customHeight="1" x14ac:dyDescent="0.2">
      <c r="A244" s="2" t="s">
        <v>795</v>
      </c>
      <c r="B244" s="2" t="s">
        <v>886</v>
      </c>
      <c r="C244" s="9">
        <v>605</v>
      </c>
      <c r="D244" s="9">
        <v>3700</v>
      </c>
      <c r="E244" s="9">
        <v>0</v>
      </c>
      <c r="F244" s="9">
        <v>0</v>
      </c>
      <c r="G244" s="9">
        <v>0</v>
      </c>
      <c r="H244" s="9">
        <v>0</v>
      </c>
      <c r="I244" s="9">
        <v>0</v>
      </c>
      <c r="J244" s="9">
        <v>0</v>
      </c>
      <c r="K244" s="9">
        <v>0</v>
      </c>
      <c r="L244" s="9">
        <v>0</v>
      </c>
      <c r="M244" s="9">
        <v>0</v>
      </c>
      <c r="N244" s="9">
        <v>0</v>
      </c>
      <c r="O244" s="9"/>
      <c r="P244" s="9">
        <v>0</v>
      </c>
      <c r="Q244" s="17"/>
      <c r="R244" s="17"/>
      <c r="S244" s="17"/>
      <c r="T244" s="17"/>
      <c r="U244" s="17"/>
    </row>
    <row r="245" spans="1:21" ht="12.75" customHeight="1" x14ac:dyDescent="0.2">
      <c r="A245" s="2" t="s">
        <v>758</v>
      </c>
      <c r="B245" s="2" t="s">
        <v>859</v>
      </c>
      <c r="C245" s="9">
        <v>23600</v>
      </c>
      <c r="D245" s="9">
        <v>4600</v>
      </c>
      <c r="E245" s="9">
        <v>0</v>
      </c>
      <c r="F245" s="9">
        <v>0</v>
      </c>
      <c r="G245" s="9">
        <v>0</v>
      </c>
      <c r="H245" s="9">
        <v>0</v>
      </c>
      <c r="I245" s="9">
        <v>0</v>
      </c>
      <c r="J245" s="9">
        <v>0</v>
      </c>
      <c r="K245" s="9">
        <v>0</v>
      </c>
      <c r="L245" s="9">
        <v>0</v>
      </c>
      <c r="M245" s="9">
        <v>0</v>
      </c>
      <c r="N245" s="9">
        <v>1000</v>
      </c>
      <c r="O245" s="9"/>
      <c r="P245" s="9">
        <v>0</v>
      </c>
    </row>
    <row r="246" spans="1:21" ht="12.75" customHeight="1" x14ac:dyDescent="0.2">
      <c r="A246" s="2" t="s">
        <v>416</v>
      </c>
      <c r="B246" s="2" t="s">
        <v>827</v>
      </c>
      <c r="C246" s="9">
        <v>7000</v>
      </c>
      <c r="D246" s="9">
        <v>35500</v>
      </c>
      <c r="E246" s="9">
        <v>0</v>
      </c>
      <c r="F246" s="9">
        <v>0</v>
      </c>
      <c r="G246" s="9">
        <v>0</v>
      </c>
      <c r="H246" s="9">
        <v>0</v>
      </c>
      <c r="I246" s="9">
        <v>0</v>
      </c>
      <c r="J246" s="9">
        <v>0</v>
      </c>
      <c r="K246" s="9">
        <v>0</v>
      </c>
      <c r="L246" s="9">
        <v>0</v>
      </c>
      <c r="M246" s="9">
        <v>0</v>
      </c>
      <c r="N246" s="9">
        <v>0</v>
      </c>
      <c r="O246" s="9"/>
      <c r="P246" s="9">
        <v>0</v>
      </c>
      <c r="Q246" s="17"/>
      <c r="R246" s="17"/>
      <c r="S246" s="17"/>
      <c r="T246" s="17"/>
      <c r="U246" s="17"/>
    </row>
    <row r="247" spans="1:21" ht="12.75" customHeight="1" x14ac:dyDescent="0.2">
      <c r="A247" s="2" t="s">
        <v>552</v>
      </c>
      <c r="B247" s="2" t="s">
        <v>117</v>
      </c>
      <c r="C247" s="9">
        <v>8890</v>
      </c>
      <c r="D247" s="9">
        <v>0</v>
      </c>
      <c r="E247" s="9">
        <v>0</v>
      </c>
      <c r="F247" s="9">
        <v>0</v>
      </c>
      <c r="G247" s="9">
        <v>0</v>
      </c>
      <c r="H247" s="9">
        <v>0</v>
      </c>
      <c r="I247" s="9">
        <v>0</v>
      </c>
      <c r="J247" s="9">
        <v>0</v>
      </c>
      <c r="K247" s="9">
        <v>0</v>
      </c>
      <c r="L247" s="9">
        <v>0</v>
      </c>
      <c r="M247" s="9">
        <v>0</v>
      </c>
      <c r="N247" s="9">
        <v>0</v>
      </c>
      <c r="O247" s="9"/>
      <c r="P247" s="9">
        <v>0</v>
      </c>
    </row>
    <row r="248" spans="1:21" ht="12.75" customHeight="1" x14ac:dyDescent="0.2">
      <c r="A248" s="2" t="s">
        <v>993</v>
      </c>
      <c r="B248" s="2" t="s">
        <v>994</v>
      </c>
      <c r="C248" s="9">
        <v>41964</v>
      </c>
      <c r="D248" s="9">
        <v>0</v>
      </c>
      <c r="E248" s="9">
        <v>0</v>
      </c>
      <c r="F248" s="9">
        <v>0</v>
      </c>
      <c r="G248" s="9">
        <v>0</v>
      </c>
      <c r="H248" s="9">
        <v>0</v>
      </c>
      <c r="I248" s="9">
        <v>0</v>
      </c>
      <c r="J248" s="9">
        <v>0</v>
      </c>
      <c r="K248" s="9">
        <v>0</v>
      </c>
      <c r="L248" s="9">
        <v>0</v>
      </c>
      <c r="M248" s="9">
        <v>0</v>
      </c>
      <c r="N248" s="9">
        <v>0</v>
      </c>
      <c r="O248" s="9"/>
      <c r="P248" s="9">
        <v>0</v>
      </c>
      <c r="Q248" s="17"/>
      <c r="R248" s="17"/>
      <c r="S248" s="17"/>
      <c r="T248" s="17"/>
      <c r="U248" s="17"/>
    </row>
    <row r="249" spans="1:21" ht="12.75" customHeight="1" x14ac:dyDescent="0.2">
      <c r="A249" s="2" t="s">
        <v>641</v>
      </c>
      <c r="B249" s="2" t="s">
        <v>118</v>
      </c>
      <c r="C249" s="9">
        <v>13000</v>
      </c>
      <c r="D249" s="9">
        <v>19000</v>
      </c>
      <c r="E249" s="9">
        <v>0</v>
      </c>
      <c r="F249" s="9">
        <v>0</v>
      </c>
      <c r="G249" s="9">
        <v>0</v>
      </c>
      <c r="H249" s="9">
        <v>0</v>
      </c>
      <c r="I249" s="9">
        <v>0</v>
      </c>
      <c r="J249" s="9">
        <v>0</v>
      </c>
      <c r="K249" s="9">
        <v>0</v>
      </c>
      <c r="L249" s="9">
        <v>0</v>
      </c>
      <c r="M249" s="9">
        <v>0</v>
      </c>
      <c r="N249" s="9">
        <v>0</v>
      </c>
      <c r="O249" s="9"/>
      <c r="P249" s="9">
        <v>0</v>
      </c>
      <c r="Q249" s="17"/>
      <c r="R249" s="17"/>
      <c r="S249" s="17"/>
      <c r="T249" s="17"/>
      <c r="U249" s="17"/>
    </row>
    <row r="250" spans="1:21" ht="12.75" customHeight="1" x14ac:dyDescent="0.2">
      <c r="A250" s="2" t="s">
        <v>531</v>
      </c>
      <c r="B250" s="2" t="s">
        <v>119</v>
      </c>
      <c r="C250" s="9">
        <v>3525</v>
      </c>
      <c r="D250" s="9">
        <v>7800</v>
      </c>
      <c r="E250" s="9">
        <v>0</v>
      </c>
      <c r="F250" s="9">
        <v>0</v>
      </c>
      <c r="G250" s="9">
        <v>0</v>
      </c>
      <c r="H250" s="9">
        <v>0</v>
      </c>
      <c r="I250" s="9">
        <v>0</v>
      </c>
      <c r="J250" s="9">
        <v>0</v>
      </c>
      <c r="K250" s="9">
        <v>400</v>
      </c>
      <c r="L250" s="9">
        <v>0</v>
      </c>
      <c r="M250" s="9">
        <v>0</v>
      </c>
      <c r="N250" s="9">
        <v>0</v>
      </c>
      <c r="O250" s="9"/>
      <c r="P250" s="9">
        <v>0</v>
      </c>
      <c r="Q250" s="17"/>
      <c r="R250" s="17"/>
      <c r="S250" s="17"/>
      <c r="T250" s="17"/>
      <c r="U250" s="17"/>
    </row>
    <row r="251" spans="1:21" ht="12.75" customHeight="1" x14ac:dyDescent="0.2">
      <c r="A251" s="2" t="s">
        <v>674</v>
      </c>
      <c r="B251" s="2" t="s">
        <v>120</v>
      </c>
      <c r="C251" s="9">
        <v>3648</v>
      </c>
      <c r="D251" s="9">
        <v>0</v>
      </c>
      <c r="E251" s="9">
        <v>0</v>
      </c>
      <c r="F251" s="9">
        <v>0</v>
      </c>
      <c r="G251" s="9">
        <v>0</v>
      </c>
      <c r="H251" s="9">
        <v>0</v>
      </c>
      <c r="I251" s="9">
        <v>0</v>
      </c>
      <c r="J251" s="9">
        <v>0</v>
      </c>
      <c r="K251" s="9">
        <v>0</v>
      </c>
      <c r="L251" s="9">
        <v>0</v>
      </c>
      <c r="M251" s="9">
        <v>0</v>
      </c>
      <c r="N251" s="9">
        <v>0</v>
      </c>
      <c r="O251" s="9"/>
      <c r="P251" s="9">
        <v>0</v>
      </c>
      <c r="Q251" s="17"/>
      <c r="R251" s="17"/>
      <c r="S251" s="17"/>
      <c r="T251" s="17"/>
      <c r="U251" s="17"/>
    </row>
    <row r="252" spans="1:21" ht="12.75" customHeight="1" x14ac:dyDescent="0.2">
      <c r="A252" s="2" t="s">
        <v>716</v>
      </c>
      <c r="B252" s="2" t="s">
        <v>121</v>
      </c>
      <c r="C252" s="9">
        <v>130550</v>
      </c>
      <c r="D252" s="9">
        <v>25000</v>
      </c>
      <c r="E252" s="9">
        <v>0</v>
      </c>
      <c r="F252" s="9">
        <v>0</v>
      </c>
      <c r="G252" s="9">
        <v>0</v>
      </c>
      <c r="H252" s="9">
        <v>0</v>
      </c>
      <c r="I252" s="9">
        <v>0</v>
      </c>
      <c r="J252" s="9">
        <v>0</v>
      </c>
      <c r="K252" s="9">
        <v>0</v>
      </c>
      <c r="L252" s="9">
        <v>2410</v>
      </c>
      <c r="M252" s="9">
        <v>46205</v>
      </c>
      <c r="N252" s="9">
        <v>30000</v>
      </c>
      <c r="O252" s="9"/>
      <c r="P252" s="9">
        <v>0</v>
      </c>
      <c r="Q252" s="17"/>
      <c r="R252" s="17"/>
      <c r="S252" s="17"/>
      <c r="T252" s="17"/>
      <c r="U252" s="17"/>
    </row>
    <row r="253" spans="1:21" ht="12.75" customHeight="1" x14ac:dyDescent="0.2">
      <c r="A253" s="2" t="s">
        <v>1155</v>
      </c>
      <c r="B253" s="2" t="s">
        <v>1156</v>
      </c>
      <c r="C253" s="9">
        <v>857</v>
      </c>
      <c r="D253" s="9">
        <v>2000</v>
      </c>
      <c r="E253" s="9">
        <v>0</v>
      </c>
      <c r="F253" s="9">
        <v>0</v>
      </c>
      <c r="G253" s="9">
        <v>0</v>
      </c>
      <c r="H253" s="9">
        <v>0</v>
      </c>
      <c r="I253" s="9">
        <v>0</v>
      </c>
      <c r="J253" s="9">
        <v>0</v>
      </c>
      <c r="K253" s="9">
        <v>0</v>
      </c>
      <c r="L253" s="9">
        <v>11690</v>
      </c>
      <c r="M253" s="9">
        <v>0</v>
      </c>
      <c r="N253" s="9">
        <v>0</v>
      </c>
      <c r="O253" s="9"/>
      <c r="P253" s="9">
        <v>0</v>
      </c>
      <c r="Q253" s="17"/>
      <c r="R253" s="17"/>
      <c r="S253" s="17"/>
      <c r="T253" s="17"/>
      <c r="U253" s="17"/>
    </row>
    <row r="254" spans="1:21" ht="12.75" customHeight="1" x14ac:dyDescent="0.2">
      <c r="A254" s="2" t="s">
        <v>717</v>
      </c>
      <c r="B254" s="2" t="s">
        <v>847</v>
      </c>
      <c r="C254" s="9">
        <v>41442</v>
      </c>
      <c r="D254" s="9">
        <v>60740</v>
      </c>
      <c r="E254" s="9">
        <v>0</v>
      </c>
      <c r="F254" s="9">
        <v>0</v>
      </c>
      <c r="G254" s="9">
        <v>0</v>
      </c>
      <c r="H254" s="9">
        <v>0</v>
      </c>
      <c r="I254" s="9">
        <v>0</v>
      </c>
      <c r="J254" s="9">
        <v>0</v>
      </c>
      <c r="K254" s="9">
        <v>75750</v>
      </c>
      <c r="L254" s="9">
        <v>0</v>
      </c>
      <c r="M254" s="9">
        <v>48737</v>
      </c>
      <c r="N254" s="9">
        <v>4390</v>
      </c>
      <c r="O254" s="9"/>
      <c r="P254" s="9">
        <v>0</v>
      </c>
      <c r="Q254" s="17"/>
      <c r="R254" s="17"/>
      <c r="S254" s="17"/>
      <c r="T254" s="17"/>
      <c r="U254" s="17"/>
    </row>
    <row r="255" spans="1:21" ht="12.75" customHeight="1" x14ac:dyDescent="0.2">
      <c r="A255" s="2" t="s">
        <v>533</v>
      </c>
      <c r="B255" s="2" t="s">
        <v>364</v>
      </c>
      <c r="C255" s="9">
        <v>154877</v>
      </c>
      <c r="D255" s="9">
        <v>34100</v>
      </c>
      <c r="E255" s="9">
        <v>0</v>
      </c>
      <c r="F255" s="9">
        <v>0</v>
      </c>
      <c r="G255" s="9">
        <v>0</v>
      </c>
      <c r="H255" s="9">
        <v>0</v>
      </c>
      <c r="I255" s="9">
        <v>0</v>
      </c>
      <c r="J255" s="9">
        <v>0</v>
      </c>
      <c r="K255" s="9">
        <v>164500</v>
      </c>
      <c r="L255" s="9">
        <v>0</v>
      </c>
      <c r="M255" s="9">
        <v>0</v>
      </c>
      <c r="N255" s="9">
        <v>0</v>
      </c>
      <c r="O255" s="9"/>
      <c r="P255" s="9">
        <v>0</v>
      </c>
      <c r="Q255" s="17"/>
      <c r="R255" s="17"/>
      <c r="S255" s="17"/>
      <c r="T255" s="17"/>
      <c r="U255" s="17"/>
    </row>
    <row r="256" spans="1:21" ht="12.75" customHeight="1" x14ac:dyDescent="0.2">
      <c r="A256" s="2" t="s">
        <v>796</v>
      </c>
      <c r="B256" s="2" t="s">
        <v>887</v>
      </c>
      <c r="C256" s="9">
        <v>0</v>
      </c>
      <c r="D256" s="9">
        <v>0</v>
      </c>
      <c r="E256" s="9">
        <v>0</v>
      </c>
      <c r="F256" s="9">
        <v>0</v>
      </c>
      <c r="G256" s="9">
        <v>0</v>
      </c>
      <c r="H256" s="9">
        <v>0</v>
      </c>
      <c r="I256" s="9">
        <v>0</v>
      </c>
      <c r="J256" s="9">
        <v>0</v>
      </c>
      <c r="K256" s="9">
        <v>0</v>
      </c>
      <c r="L256" s="9">
        <v>0</v>
      </c>
      <c r="M256" s="9">
        <v>0</v>
      </c>
      <c r="N256" s="9">
        <v>0</v>
      </c>
      <c r="O256" s="9"/>
      <c r="P256" s="9">
        <v>12300</v>
      </c>
      <c r="Q256" s="17"/>
      <c r="R256" s="17"/>
      <c r="S256" s="17"/>
      <c r="T256" s="17"/>
      <c r="U256" s="17"/>
    </row>
    <row r="257" spans="1:21" ht="12.75" customHeight="1" x14ac:dyDescent="0.2">
      <c r="A257" s="2" t="s">
        <v>759</v>
      </c>
      <c r="B257" s="2" t="s">
        <v>337</v>
      </c>
      <c r="C257" s="9">
        <v>23071</v>
      </c>
      <c r="D257" s="9">
        <v>3000</v>
      </c>
      <c r="E257" s="9">
        <v>0</v>
      </c>
      <c r="F257" s="9">
        <v>0</v>
      </c>
      <c r="G257" s="9">
        <v>0</v>
      </c>
      <c r="H257" s="9">
        <v>0</v>
      </c>
      <c r="I257" s="9">
        <v>0</v>
      </c>
      <c r="J257" s="9">
        <v>0</v>
      </c>
      <c r="K257" s="9">
        <v>5850</v>
      </c>
      <c r="L257" s="9">
        <v>0</v>
      </c>
      <c r="M257" s="9">
        <v>0</v>
      </c>
      <c r="N257" s="9">
        <v>0</v>
      </c>
      <c r="O257" s="9"/>
      <c r="P257" s="9">
        <v>1700</v>
      </c>
      <c r="Q257" s="15"/>
      <c r="R257" s="15"/>
      <c r="S257" s="15"/>
      <c r="T257" s="15"/>
      <c r="U257" s="15"/>
    </row>
    <row r="258" spans="1:21" ht="12.75" customHeight="1" x14ac:dyDescent="0.2">
      <c r="A258" s="2" t="s">
        <v>1103</v>
      </c>
      <c r="B258" s="2" t="s">
        <v>1104</v>
      </c>
      <c r="C258" s="9">
        <v>5000</v>
      </c>
      <c r="D258" s="9">
        <v>8500</v>
      </c>
      <c r="E258" s="9">
        <v>0</v>
      </c>
      <c r="F258" s="9">
        <v>0</v>
      </c>
      <c r="G258" s="9">
        <v>0</v>
      </c>
      <c r="H258" s="9">
        <v>0</v>
      </c>
      <c r="I258" s="9">
        <v>0</v>
      </c>
      <c r="J258" s="9">
        <v>0</v>
      </c>
      <c r="K258" s="9">
        <v>0</v>
      </c>
      <c r="L258" s="9">
        <v>0</v>
      </c>
      <c r="M258" s="9">
        <v>0</v>
      </c>
      <c r="N258" s="9">
        <v>0</v>
      </c>
      <c r="O258" s="9"/>
      <c r="P258" s="9">
        <v>0</v>
      </c>
      <c r="Q258" s="17"/>
      <c r="R258" s="17"/>
      <c r="S258" s="17"/>
      <c r="T258" s="17"/>
      <c r="U258" s="17"/>
    </row>
    <row r="259" spans="1:21" ht="12.75" customHeight="1" x14ac:dyDescent="0.2">
      <c r="A259" s="2" t="s">
        <v>600</v>
      </c>
      <c r="B259" s="2" t="s">
        <v>122</v>
      </c>
      <c r="C259" s="9">
        <v>9</v>
      </c>
      <c r="D259" s="9">
        <v>0</v>
      </c>
      <c r="E259" s="9">
        <v>0</v>
      </c>
      <c r="F259" s="9">
        <v>0</v>
      </c>
      <c r="G259" s="9">
        <v>0</v>
      </c>
      <c r="H259" s="9">
        <v>0</v>
      </c>
      <c r="I259" s="9">
        <v>0</v>
      </c>
      <c r="J259" s="9">
        <v>0</v>
      </c>
      <c r="K259" s="9">
        <v>0</v>
      </c>
      <c r="L259" s="9">
        <v>0</v>
      </c>
      <c r="M259" s="9">
        <v>0</v>
      </c>
      <c r="N259" s="9">
        <v>0</v>
      </c>
      <c r="O259" s="9"/>
      <c r="P259" s="9">
        <v>0</v>
      </c>
      <c r="Q259" s="17"/>
      <c r="R259" s="17"/>
      <c r="S259" s="17"/>
      <c r="T259" s="17"/>
      <c r="U259" s="17"/>
    </row>
    <row r="260" spans="1:21" ht="12.75" customHeight="1" x14ac:dyDescent="0.2">
      <c r="A260" s="2" t="s">
        <v>583</v>
      </c>
      <c r="B260" s="2" t="s">
        <v>839</v>
      </c>
      <c r="C260" s="9">
        <v>7755</v>
      </c>
      <c r="D260" s="9">
        <v>5000</v>
      </c>
      <c r="E260" s="9">
        <v>0</v>
      </c>
      <c r="F260" s="9">
        <v>0</v>
      </c>
      <c r="G260" s="9">
        <v>0</v>
      </c>
      <c r="H260" s="9">
        <v>0</v>
      </c>
      <c r="I260" s="9">
        <v>0</v>
      </c>
      <c r="J260" s="9">
        <v>0</v>
      </c>
      <c r="K260" s="9">
        <v>0</v>
      </c>
      <c r="L260" s="9">
        <v>0</v>
      </c>
      <c r="M260" s="9">
        <v>13486</v>
      </c>
      <c r="N260" s="9">
        <v>0</v>
      </c>
      <c r="O260" s="9"/>
      <c r="P260" s="9">
        <v>0</v>
      </c>
      <c r="Q260" s="17"/>
      <c r="R260" s="17"/>
      <c r="S260" s="17"/>
      <c r="T260" s="17"/>
      <c r="U260" s="17"/>
    </row>
    <row r="261" spans="1:21" ht="12.75" customHeight="1" x14ac:dyDescent="0.2">
      <c r="A261" s="2" t="s">
        <v>528</v>
      </c>
      <c r="B261" s="2" t="s">
        <v>123</v>
      </c>
      <c r="C261" s="9">
        <v>19202</v>
      </c>
      <c r="D261" s="9">
        <v>58000</v>
      </c>
      <c r="E261" s="9">
        <v>0</v>
      </c>
      <c r="F261" s="9">
        <v>0</v>
      </c>
      <c r="G261" s="9">
        <v>0</v>
      </c>
      <c r="H261" s="9">
        <v>0</v>
      </c>
      <c r="I261" s="9">
        <v>0</v>
      </c>
      <c r="J261" s="9">
        <v>0</v>
      </c>
      <c r="K261" s="9">
        <v>0</v>
      </c>
      <c r="L261" s="9">
        <v>0</v>
      </c>
      <c r="M261" s="9">
        <v>0</v>
      </c>
      <c r="N261" s="9">
        <v>0</v>
      </c>
      <c r="O261" s="9"/>
      <c r="P261" s="9">
        <v>0</v>
      </c>
      <c r="Q261" s="17"/>
      <c r="R261" s="17"/>
      <c r="S261" s="17"/>
      <c r="T261" s="17"/>
      <c r="U261" s="17"/>
    </row>
    <row r="262" spans="1:21" ht="12.75" customHeight="1" x14ac:dyDescent="0.2">
      <c r="A262" s="2" t="s">
        <v>737</v>
      </c>
      <c r="B262" s="2" t="s">
        <v>124</v>
      </c>
      <c r="C262" s="9">
        <v>46272</v>
      </c>
      <c r="D262" s="9">
        <v>25500</v>
      </c>
      <c r="E262" s="9">
        <v>0</v>
      </c>
      <c r="F262" s="9">
        <v>0</v>
      </c>
      <c r="G262" s="9">
        <v>0</v>
      </c>
      <c r="H262" s="9">
        <v>0</v>
      </c>
      <c r="I262" s="9">
        <v>0</v>
      </c>
      <c r="J262" s="9">
        <v>0</v>
      </c>
      <c r="K262" s="9">
        <v>0</v>
      </c>
      <c r="L262" s="9">
        <v>2680</v>
      </c>
      <c r="M262" s="9">
        <v>0</v>
      </c>
      <c r="N262" s="9">
        <v>0</v>
      </c>
      <c r="O262" s="9"/>
      <c r="P262" s="9">
        <v>0</v>
      </c>
      <c r="Q262" s="17"/>
      <c r="R262" s="17"/>
      <c r="S262" s="17"/>
      <c r="T262" s="17"/>
      <c r="U262" s="17"/>
    </row>
    <row r="263" spans="1:21" ht="12.75" customHeight="1" x14ac:dyDescent="0.2">
      <c r="A263" s="2" t="s">
        <v>708</v>
      </c>
      <c r="B263" s="2" t="s">
        <v>125</v>
      </c>
      <c r="C263" s="9">
        <v>45076</v>
      </c>
      <c r="D263" s="9">
        <v>45800</v>
      </c>
      <c r="E263" s="9">
        <v>0</v>
      </c>
      <c r="F263" s="9">
        <v>0</v>
      </c>
      <c r="G263" s="9">
        <v>0</v>
      </c>
      <c r="H263" s="9">
        <v>0</v>
      </c>
      <c r="I263" s="9">
        <v>0</v>
      </c>
      <c r="J263" s="9">
        <v>0</v>
      </c>
      <c r="K263" s="9">
        <v>7100</v>
      </c>
      <c r="L263" s="9">
        <v>156</v>
      </c>
      <c r="M263" s="9">
        <v>0</v>
      </c>
      <c r="N263" s="9">
        <v>0</v>
      </c>
      <c r="O263" s="9"/>
      <c r="P263" s="9">
        <v>4000</v>
      </c>
      <c r="Q263" s="17"/>
      <c r="R263" s="17"/>
      <c r="S263" s="17"/>
      <c r="T263" s="17"/>
      <c r="U263" s="17"/>
    </row>
    <row r="264" spans="1:21" ht="12.75" customHeight="1" x14ac:dyDescent="0.2">
      <c r="A264" s="2" t="s">
        <v>685</v>
      </c>
      <c r="B264" s="2" t="s">
        <v>126</v>
      </c>
      <c r="C264" s="9">
        <v>72512</v>
      </c>
      <c r="D264" s="9">
        <v>36050</v>
      </c>
      <c r="E264" s="9">
        <v>0</v>
      </c>
      <c r="F264" s="9">
        <v>0</v>
      </c>
      <c r="G264" s="9">
        <v>0</v>
      </c>
      <c r="H264" s="9">
        <v>0</v>
      </c>
      <c r="I264" s="9">
        <v>0</v>
      </c>
      <c r="J264" s="9">
        <v>0</v>
      </c>
      <c r="K264" s="9">
        <v>0</v>
      </c>
      <c r="L264" s="9">
        <v>27140</v>
      </c>
      <c r="M264" s="9">
        <v>0</v>
      </c>
      <c r="N264" s="9">
        <v>0</v>
      </c>
      <c r="O264" s="9"/>
      <c r="P264" s="9">
        <v>0</v>
      </c>
      <c r="Q264" s="17"/>
      <c r="R264" s="17"/>
      <c r="S264" s="17"/>
      <c r="T264" s="17"/>
      <c r="U264" s="17"/>
    </row>
    <row r="265" spans="1:21" ht="12.75" customHeight="1" x14ac:dyDescent="0.2">
      <c r="A265" s="2" t="s">
        <v>718</v>
      </c>
      <c r="B265" s="2" t="s">
        <v>127</v>
      </c>
      <c r="C265" s="9">
        <v>89854</v>
      </c>
      <c r="D265" s="9">
        <v>120790</v>
      </c>
      <c r="E265" s="9">
        <v>0</v>
      </c>
      <c r="F265" s="9">
        <v>0</v>
      </c>
      <c r="G265" s="9">
        <v>0</v>
      </c>
      <c r="H265" s="9">
        <v>0</v>
      </c>
      <c r="I265" s="9">
        <v>0</v>
      </c>
      <c r="J265" s="9">
        <v>0</v>
      </c>
      <c r="K265" s="9">
        <v>0</v>
      </c>
      <c r="L265" s="9">
        <v>0</v>
      </c>
      <c r="M265" s="9">
        <v>0</v>
      </c>
      <c r="N265" s="9">
        <v>0</v>
      </c>
      <c r="O265" s="9"/>
      <c r="P265" s="9">
        <v>0</v>
      </c>
    </row>
    <row r="266" spans="1:21" ht="12.75" customHeight="1" x14ac:dyDescent="0.2">
      <c r="A266" s="2" t="s">
        <v>548</v>
      </c>
      <c r="B266" s="2" t="s">
        <v>365</v>
      </c>
      <c r="C266" s="9">
        <v>371335</v>
      </c>
      <c r="D266" s="9">
        <v>58700</v>
      </c>
      <c r="E266" s="9">
        <v>0</v>
      </c>
      <c r="F266" s="9">
        <v>0</v>
      </c>
      <c r="G266" s="9">
        <v>0</v>
      </c>
      <c r="H266" s="9">
        <v>0</v>
      </c>
      <c r="I266" s="9">
        <v>0</v>
      </c>
      <c r="J266" s="9">
        <v>0</v>
      </c>
      <c r="K266" s="9">
        <v>0</v>
      </c>
      <c r="L266" s="9">
        <v>0</v>
      </c>
      <c r="M266" s="9">
        <v>0</v>
      </c>
      <c r="N266" s="9">
        <v>0</v>
      </c>
      <c r="O266" s="9"/>
      <c r="P266" s="9">
        <v>5000</v>
      </c>
      <c r="Q266" s="17"/>
      <c r="R266" s="17"/>
      <c r="S266" s="17"/>
      <c r="T266" s="17"/>
      <c r="U266" s="17"/>
    </row>
    <row r="267" spans="1:21" ht="12.75" customHeight="1" x14ac:dyDescent="0.2">
      <c r="A267" s="2" t="s">
        <v>797</v>
      </c>
      <c r="B267" s="2" t="s">
        <v>888</v>
      </c>
      <c r="C267" s="9">
        <v>20</v>
      </c>
      <c r="D267" s="9">
        <v>0</v>
      </c>
      <c r="E267" s="9">
        <v>0</v>
      </c>
      <c r="F267" s="9">
        <v>0</v>
      </c>
      <c r="G267" s="9">
        <v>0</v>
      </c>
      <c r="H267" s="9">
        <v>0</v>
      </c>
      <c r="I267" s="9">
        <v>0</v>
      </c>
      <c r="J267" s="9">
        <v>0</v>
      </c>
      <c r="K267" s="9">
        <v>0</v>
      </c>
      <c r="L267" s="9">
        <v>0</v>
      </c>
      <c r="M267" s="9">
        <v>0</v>
      </c>
      <c r="N267" s="9">
        <v>0</v>
      </c>
      <c r="O267" s="9"/>
      <c r="P267" s="9">
        <v>18890</v>
      </c>
      <c r="Q267" s="17"/>
      <c r="R267" s="17"/>
      <c r="S267" s="17"/>
      <c r="T267" s="17"/>
      <c r="U267" s="17"/>
    </row>
    <row r="268" spans="1:21" ht="12.75" customHeight="1" x14ac:dyDescent="0.2">
      <c r="A268" s="2" t="s">
        <v>760</v>
      </c>
      <c r="B268" s="2" t="s">
        <v>860</v>
      </c>
      <c r="C268" s="9">
        <v>0</v>
      </c>
      <c r="D268" s="9">
        <v>0</v>
      </c>
      <c r="E268" s="9">
        <v>0</v>
      </c>
      <c r="F268" s="9">
        <v>0</v>
      </c>
      <c r="G268" s="9">
        <v>0</v>
      </c>
      <c r="H268" s="9">
        <v>0</v>
      </c>
      <c r="I268" s="9">
        <v>0</v>
      </c>
      <c r="J268" s="9">
        <v>0</v>
      </c>
      <c r="K268" s="9">
        <v>0</v>
      </c>
      <c r="L268" s="9">
        <v>0</v>
      </c>
      <c r="M268" s="9">
        <v>0</v>
      </c>
      <c r="N268" s="9">
        <v>0</v>
      </c>
      <c r="O268" s="9"/>
      <c r="P268" s="9">
        <v>22725</v>
      </c>
      <c r="Q268" s="17"/>
      <c r="R268" s="17"/>
      <c r="S268" s="17"/>
      <c r="T268" s="17"/>
      <c r="U268" s="17"/>
    </row>
    <row r="269" spans="1:21" ht="12.75" customHeight="1" x14ac:dyDescent="0.2">
      <c r="A269" s="2" t="s">
        <v>553</v>
      </c>
      <c r="B269" s="2" t="s">
        <v>128</v>
      </c>
      <c r="C269" s="9">
        <v>1304</v>
      </c>
      <c r="D269" s="9">
        <v>0</v>
      </c>
      <c r="E269" s="9">
        <v>0</v>
      </c>
      <c r="F269" s="9">
        <v>0</v>
      </c>
      <c r="G269" s="9">
        <v>0</v>
      </c>
      <c r="H269" s="9">
        <v>0</v>
      </c>
      <c r="I269" s="9">
        <v>0</v>
      </c>
      <c r="J269" s="9">
        <v>0</v>
      </c>
      <c r="K269" s="9">
        <v>0</v>
      </c>
      <c r="L269" s="9">
        <v>0</v>
      </c>
      <c r="M269" s="9">
        <v>0</v>
      </c>
      <c r="N269" s="9">
        <v>12000</v>
      </c>
      <c r="O269" s="9"/>
      <c r="P269" s="9">
        <v>0</v>
      </c>
      <c r="Q269" s="17"/>
      <c r="R269" s="17"/>
      <c r="S269" s="17"/>
      <c r="T269" s="17"/>
      <c r="U269" s="17"/>
    </row>
    <row r="270" spans="1:21" ht="12.75" customHeight="1" x14ac:dyDescent="0.2">
      <c r="A270" s="2" t="s">
        <v>995</v>
      </c>
      <c r="B270" s="2" t="s">
        <v>996</v>
      </c>
      <c r="C270" s="9">
        <v>0</v>
      </c>
      <c r="D270" s="9">
        <v>0</v>
      </c>
      <c r="E270" s="9">
        <v>0</v>
      </c>
      <c r="F270" s="9">
        <v>0</v>
      </c>
      <c r="G270" s="9">
        <v>0</v>
      </c>
      <c r="H270" s="9">
        <v>0</v>
      </c>
      <c r="I270" s="9">
        <v>0</v>
      </c>
      <c r="J270" s="9">
        <v>0</v>
      </c>
      <c r="K270" s="9">
        <v>0</v>
      </c>
      <c r="L270" s="9">
        <v>0</v>
      </c>
      <c r="M270" s="9">
        <v>0</v>
      </c>
      <c r="N270" s="9">
        <v>0</v>
      </c>
      <c r="O270" s="9"/>
      <c r="P270" s="9">
        <v>0</v>
      </c>
      <c r="Q270" s="17"/>
      <c r="R270" s="17"/>
      <c r="S270" s="17"/>
      <c r="T270" s="17"/>
      <c r="U270" s="17"/>
    </row>
    <row r="271" spans="1:21" ht="12.75" customHeight="1" x14ac:dyDescent="0.2">
      <c r="A271" s="2" t="s">
        <v>709</v>
      </c>
      <c r="B271" s="2" t="s">
        <v>129</v>
      </c>
      <c r="C271" s="9">
        <v>46303</v>
      </c>
      <c r="D271" s="9">
        <v>0</v>
      </c>
      <c r="E271" s="9">
        <v>0</v>
      </c>
      <c r="F271" s="9">
        <v>0</v>
      </c>
      <c r="G271" s="9">
        <v>0</v>
      </c>
      <c r="H271" s="9">
        <v>0</v>
      </c>
      <c r="I271" s="9">
        <v>0</v>
      </c>
      <c r="J271" s="9">
        <v>0</v>
      </c>
      <c r="K271" s="9">
        <v>0</v>
      </c>
      <c r="L271" s="9">
        <v>0</v>
      </c>
      <c r="M271" s="9">
        <v>0</v>
      </c>
      <c r="N271" s="9">
        <v>0</v>
      </c>
      <c r="O271" s="9"/>
      <c r="P271" s="9">
        <v>0</v>
      </c>
      <c r="Q271" s="17"/>
      <c r="R271" s="17"/>
      <c r="S271" s="17"/>
      <c r="T271" s="17"/>
      <c r="U271" s="17"/>
    </row>
    <row r="272" spans="1:21" ht="12.75" customHeight="1" x14ac:dyDescent="0.2">
      <c r="A272" s="2" t="s">
        <v>561</v>
      </c>
      <c r="B272" s="2" t="s">
        <v>338</v>
      </c>
      <c r="C272" s="9">
        <v>24000</v>
      </c>
      <c r="D272" s="9">
        <v>6000</v>
      </c>
      <c r="E272" s="9">
        <v>0</v>
      </c>
      <c r="F272" s="9">
        <v>0</v>
      </c>
      <c r="G272" s="9">
        <v>0</v>
      </c>
      <c r="H272" s="9">
        <v>0</v>
      </c>
      <c r="I272" s="9">
        <v>0</v>
      </c>
      <c r="J272" s="9">
        <v>0</v>
      </c>
      <c r="K272" s="9">
        <v>1450</v>
      </c>
      <c r="L272" s="9">
        <v>0</v>
      </c>
      <c r="M272" s="9">
        <v>0</v>
      </c>
      <c r="N272" s="9">
        <v>0</v>
      </c>
      <c r="O272" s="9"/>
      <c r="P272" s="9">
        <v>37850</v>
      </c>
      <c r="Q272" s="17"/>
      <c r="R272" s="17"/>
      <c r="S272" s="17"/>
      <c r="T272" s="17"/>
      <c r="U272" s="17"/>
    </row>
    <row r="273" spans="1:21" ht="12.75" customHeight="1" x14ac:dyDescent="0.2">
      <c r="A273" s="2" t="s">
        <v>563</v>
      </c>
      <c r="B273" s="2" t="s">
        <v>339</v>
      </c>
      <c r="C273" s="9">
        <v>115000</v>
      </c>
      <c r="D273" s="9">
        <v>20000</v>
      </c>
      <c r="E273" s="9">
        <v>0</v>
      </c>
      <c r="F273" s="9">
        <v>0</v>
      </c>
      <c r="G273" s="9">
        <v>0</v>
      </c>
      <c r="H273" s="9">
        <v>0</v>
      </c>
      <c r="I273" s="9">
        <v>0</v>
      </c>
      <c r="J273" s="9">
        <v>0</v>
      </c>
      <c r="K273" s="9">
        <v>0</v>
      </c>
      <c r="L273" s="9">
        <v>14600</v>
      </c>
      <c r="M273" s="9">
        <v>0</v>
      </c>
      <c r="N273" s="9">
        <v>0</v>
      </c>
      <c r="O273" s="9"/>
      <c r="P273" s="9">
        <v>0</v>
      </c>
      <c r="Q273" s="17"/>
      <c r="R273" s="17"/>
      <c r="S273" s="17"/>
      <c r="T273" s="17"/>
      <c r="U273" s="17"/>
    </row>
    <row r="274" spans="1:21" ht="12.75" customHeight="1" x14ac:dyDescent="0.2">
      <c r="A274" s="2" t="s">
        <v>798</v>
      </c>
      <c r="B274" s="2" t="s">
        <v>889</v>
      </c>
      <c r="C274" s="9">
        <v>3673</v>
      </c>
      <c r="D274" s="9">
        <v>0</v>
      </c>
      <c r="E274" s="9">
        <v>0</v>
      </c>
      <c r="F274" s="9">
        <v>0</v>
      </c>
      <c r="G274" s="9">
        <v>0</v>
      </c>
      <c r="H274" s="9">
        <v>0</v>
      </c>
      <c r="I274" s="9">
        <v>0</v>
      </c>
      <c r="J274" s="9">
        <v>0</v>
      </c>
      <c r="K274" s="9">
        <v>0</v>
      </c>
      <c r="L274" s="9">
        <v>0</v>
      </c>
      <c r="M274" s="9">
        <v>0</v>
      </c>
      <c r="N274" s="9">
        <v>0</v>
      </c>
      <c r="O274" s="9"/>
      <c r="P274" s="9">
        <v>0</v>
      </c>
      <c r="Q274" s="17"/>
      <c r="R274" s="17"/>
      <c r="S274" s="17"/>
      <c r="T274" s="17"/>
      <c r="U274" s="17"/>
    </row>
    <row r="275" spans="1:21" ht="12.75" customHeight="1" x14ac:dyDescent="0.2">
      <c r="A275" s="2" t="s">
        <v>761</v>
      </c>
      <c r="B275" s="2" t="s">
        <v>340</v>
      </c>
      <c r="C275" s="9">
        <v>17275</v>
      </c>
      <c r="D275" s="9">
        <v>3000</v>
      </c>
      <c r="E275" s="9">
        <v>0</v>
      </c>
      <c r="F275" s="9">
        <v>0</v>
      </c>
      <c r="G275" s="9">
        <v>0</v>
      </c>
      <c r="H275" s="9">
        <v>0</v>
      </c>
      <c r="I275" s="9">
        <v>0</v>
      </c>
      <c r="J275" s="9">
        <v>0</v>
      </c>
      <c r="K275" s="9">
        <v>0</v>
      </c>
      <c r="L275" s="9">
        <v>0</v>
      </c>
      <c r="M275" s="9">
        <v>0</v>
      </c>
      <c r="N275" s="9">
        <v>0</v>
      </c>
      <c r="O275" s="9"/>
      <c r="P275" s="9">
        <v>0</v>
      </c>
    </row>
    <row r="276" spans="1:21" ht="12.75" customHeight="1" x14ac:dyDescent="0.2">
      <c r="A276" s="2" t="s">
        <v>469</v>
      </c>
      <c r="B276" s="2" t="s">
        <v>130</v>
      </c>
      <c r="C276" s="9">
        <v>6000</v>
      </c>
      <c r="D276" s="9">
        <v>0</v>
      </c>
      <c r="E276" s="9">
        <v>0</v>
      </c>
      <c r="F276" s="9">
        <v>0</v>
      </c>
      <c r="G276" s="9">
        <v>0</v>
      </c>
      <c r="H276" s="9">
        <v>0</v>
      </c>
      <c r="I276" s="9">
        <v>0</v>
      </c>
      <c r="J276" s="9">
        <v>0</v>
      </c>
      <c r="K276" s="9">
        <v>0</v>
      </c>
      <c r="L276" s="9">
        <v>0</v>
      </c>
      <c r="M276" s="9">
        <v>0</v>
      </c>
      <c r="N276" s="9">
        <v>0</v>
      </c>
      <c r="O276" s="9"/>
      <c r="P276" s="9">
        <v>0</v>
      </c>
    </row>
    <row r="277" spans="1:21" ht="12.75" customHeight="1" x14ac:dyDescent="0.2">
      <c r="A277" s="2" t="s">
        <v>719</v>
      </c>
      <c r="B277" s="2" t="s">
        <v>131</v>
      </c>
      <c r="C277" s="9">
        <v>49850</v>
      </c>
      <c r="D277" s="9">
        <v>0</v>
      </c>
      <c r="E277" s="9">
        <v>0</v>
      </c>
      <c r="F277" s="9">
        <v>0</v>
      </c>
      <c r="G277" s="9">
        <v>0</v>
      </c>
      <c r="H277" s="9">
        <v>0</v>
      </c>
      <c r="I277" s="9">
        <v>0</v>
      </c>
      <c r="J277" s="9">
        <v>0</v>
      </c>
      <c r="K277" s="9">
        <v>0</v>
      </c>
      <c r="L277" s="9">
        <v>0</v>
      </c>
      <c r="M277" s="9">
        <v>0</v>
      </c>
      <c r="N277" s="9">
        <v>64710</v>
      </c>
      <c r="O277" s="9"/>
      <c r="P277" s="9">
        <v>0</v>
      </c>
    </row>
    <row r="278" spans="1:21" ht="12.75" customHeight="1" x14ac:dyDescent="0.2">
      <c r="A278" s="2" t="s">
        <v>632</v>
      </c>
      <c r="B278" s="2" t="s">
        <v>132</v>
      </c>
      <c r="C278" s="9">
        <v>9028</v>
      </c>
      <c r="D278" s="9">
        <v>6000</v>
      </c>
      <c r="E278" s="9">
        <v>0</v>
      </c>
      <c r="F278" s="9">
        <v>0</v>
      </c>
      <c r="G278" s="9">
        <v>0</v>
      </c>
      <c r="H278" s="9">
        <v>0</v>
      </c>
      <c r="I278" s="9">
        <v>0</v>
      </c>
      <c r="J278" s="9">
        <v>0</v>
      </c>
      <c r="K278" s="9">
        <v>0</v>
      </c>
      <c r="L278" s="9">
        <v>0</v>
      </c>
      <c r="M278" s="9">
        <v>0</v>
      </c>
      <c r="N278" s="9">
        <v>0</v>
      </c>
      <c r="O278" s="9"/>
      <c r="P278" s="9">
        <v>200</v>
      </c>
    </row>
    <row r="279" spans="1:21" ht="12.75" customHeight="1" x14ac:dyDescent="0.2">
      <c r="A279" s="2" t="s">
        <v>997</v>
      </c>
      <c r="B279" s="2" t="s">
        <v>998</v>
      </c>
      <c r="C279" s="9">
        <v>4943</v>
      </c>
      <c r="D279" s="9">
        <v>0</v>
      </c>
      <c r="E279" s="9">
        <v>0</v>
      </c>
      <c r="F279" s="9">
        <v>0</v>
      </c>
      <c r="G279" s="9">
        <v>0</v>
      </c>
      <c r="H279" s="9">
        <v>0</v>
      </c>
      <c r="I279" s="9">
        <v>0</v>
      </c>
      <c r="J279" s="9">
        <v>0</v>
      </c>
      <c r="K279" s="9">
        <v>0</v>
      </c>
      <c r="L279" s="9">
        <v>0</v>
      </c>
      <c r="M279" s="9">
        <v>0</v>
      </c>
      <c r="N279" s="9">
        <v>0</v>
      </c>
      <c r="O279" s="9"/>
      <c r="P279" s="9">
        <v>0</v>
      </c>
      <c r="Q279" s="17"/>
      <c r="R279" s="17"/>
      <c r="S279" s="17"/>
      <c r="T279" s="17"/>
      <c r="U279" s="17"/>
    </row>
    <row r="280" spans="1:21" ht="12.75" customHeight="1" x14ac:dyDescent="0.2">
      <c r="A280" s="2" t="s">
        <v>574</v>
      </c>
      <c r="B280" s="2" t="s">
        <v>133</v>
      </c>
      <c r="C280" s="9">
        <v>4886</v>
      </c>
      <c r="D280" s="9">
        <v>5000</v>
      </c>
      <c r="E280" s="9">
        <v>0</v>
      </c>
      <c r="F280" s="9">
        <v>0</v>
      </c>
      <c r="G280" s="9">
        <v>0</v>
      </c>
      <c r="H280" s="9">
        <v>0</v>
      </c>
      <c r="I280" s="9">
        <v>0</v>
      </c>
      <c r="J280" s="9">
        <v>0</v>
      </c>
      <c r="K280" s="9">
        <v>5000</v>
      </c>
      <c r="L280" s="9">
        <v>3691</v>
      </c>
      <c r="M280" s="9">
        <v>0</v>
      </c>
      <c r="N280" s="9">
        <v>0</v>
      </c>
      <c r="O280" s="9"/>
      <c r="P280" s="9">
        <v>0</v>
      </c>
      <c r="Q280" s="17"/>
      <c r="R280" s="17"/>
      <c r="S280" s="17"/>
      <c r="T280" s="17"/>
      <c r="U280" s="17"/>
    </row>
    <row r="281" spans="1:21" ht="12.75" customHeight="1" x14ac:dyDescent="0.2">
      <c r="A281" s="2" t="s">
        <v>571</v>
      </c>
      <c r="B281" s="2" t="s">
        <v>341</v>
      </c>
      <c r="C281" s="9">
        <v>93200</v>
      </c>
      <c r="D281" s="9">
        <v>15000</v>
      </c>
      <c r="E281" s="9">
        <v>0</v>
      </c>
      <c r="F281" s="9">
        <v>0</v>
      </c>
      <c r="G281" s="9">
        <v>0</v>
      </c>
      <c r="H281" s="9">
        <v>0</v>
      </c>
      <c r="I281" s="9">
        <v>0</v>
      </c>
      <c r="J281" s="9">
        <v>0</v>
      </c>
      <c r="K281" s="9">
        <v>0</v>
      </c>
      <c r="L281" s="9">
        <v>40000</v>
      </c>
      <c r="M281" s="9">
        <v>0</v>
      </c>
      <c r="N281" s="9">
        <v>4967</v>
      </c>
      <c r="O281" s="9"/>
      <c r="P281" s="9">
        <v>13025</v>
      </c>
      <c r="Q281" s="17"/>
      <c r="R281" s="17"/>
      <c r="S281" s="17"/>
      <c r="T281" s="17"/>
      <c r="U281" s="17"/>
    </row>
    <row r="282" spans="1:21" ht="12.75" customHeight="1" x14ac:dyDescent="0.2">
      <c r="A282" s="2" t="s">
        <v>762</v>
      </c>
      <c r="B282" s="2" t="s">
        <v>861</v>
      </c>
      <c r="C282" s="9">
        <v>9</v>
      </c>
      <c r="D282" s="9">
        <v>9</v>
      </c>
      <c r="E282" s="9">
        <v>0</v>
      </c>
      <c r="F282" s="9">
        <v>0</v>
      </c>
      <c r="G282" s="9">
        <v>0</v>
      </c>
      <c r="H282" s="9">
        <v>0</v>
      </c>
      <c r="I282" s="9">
        <v>0</v>
      </c>
      <c r="J282" s="9">
        <v>0</v>
      </c>
      <c r="K282" s="9">
        <v>0</v>
      </c>
      <c r="L282" s="9">
        <v>0</v>
      </c>
      <c r="M282" s="9">
        <v>0</v>
      </c>
      <c r="N282" s="9">
        <v>0</v>
      </c>
      <c r="O282" s="9"/>
      <c r="P282" s="9">
        <v>0</v>
      </c>
      <c r="Q282" s="17"/>
      <c r="R282" s="17"/>
      <c r="S282" s="17"/>
      <c r="T282" s="17"/>
      <c r="U282" s="17"/>
    </row>
    <row r="283" spans="1:21" ht="12.75" customHeight="1" x14ac:dyDescent="0.2">
      <c r="A283" s="2" t="s">
        <v>999</v>
      </c>
      <c r="B283" s="2" t="s">
        <v>1000</v>
      </c>
      <c r="C283" s="9">
        <v>7</v>
      </c>
      <c r="D283" s="9">
        <v>0</v>
      </c>
      <c r="E283" s="9">
        <v>0</v>
      </c>
      <c r="F283" s="9">
        <v>0</v>
      </c>
      <c r="G283" s="9">
        <v>0</v>
      </c>
      <c r="H283" s="9">
        <v>0</v>
      </c>
      <c r="I283" s="9">
        <v>0</v>
      </c>
      <c r="J283" s="9">
        <v>0</v>
      </c>
      <c r="K283" s="9">
        <v>0</v>
      </c>
      <c r="L283" s="9">
        <v>0</v>
      </c>
      <c r="M283" s="9">
        <v>0</v>
      </c>
      <c r="N283" s="9">
        <v>0</v>
      </c>
      <c r="O283" s="9"/>
      <c r="P283" s="9">
        <v>0</v>
      </c>
    </row>
    <row r="284" spans="1:21" ht="12.75" customHeight="1" x14ac:dyDescent="0.2">
      <c r="A284" s="2" t="s">
        <v>686</v>
      </c>
      <c r="B284" s="2" t="s">
        <v>134</v>
      </c>
      <c r="C284" s="9">
        <v>15000</v>
      </c>
      <c r="D284" s="9">
        <v>21000</v>
      </c>
      <c r="E284" s="9">
        <v>0</v>
      </c>
      <c r="F284" s="9">
        <v>0</v>
      </c>
      <c r="G284" s="9">
        <v>0</v>
      </c>
      <c r="H284" s="9">
        <v>0</v>
      </c>
      <c r="I284" s="9">
        <v>0</v>
      </c>
      <c r="J284" s="9">
        <v>0</v>
      </c>
      <c r="K284" s="9">
        <v>0</v>
      </c>
      <c r="L284" s="9">
        <v>23640</v>
      </c>
      <c r="M284" s="9">
        <v>0</v>
      </c>
      <c r="N284" s="9">
        <v>0</v>
      </c>
      <c r="O284" s="9"/>
      <c r="P284" s="9">
        <v>600</v>
      </c>
    </row>
    <row r="285" spans="1:21" ht="12.75" customHeight="1" x14ac:dyDescent="0.2">
      <c r="A285" s="2" t="s">
        <v>746</v>
      </c>
      <c r="B285" s="2" t="s">
        <v>342</v>
      </c>
      <c r="C285" s="9">
        <v>25788</v>
      </c>
      <c r="D285" s="9">
        <v>0</v>
      </c>
      <c r="E285" s="9">
        <v>0</v>
      </c>
      <c r="F285" s="9">
        <v>0</v>
      </c>
      <c r="G285" s="9">
        <v>0</v>
      </c>
      <c r="H285" s="9">
        <v>0</v>
      </c>
      <c r="I285" s="9">
        <v>0</v>
      </c>
      <c r="J285" s="9">
        <v>0</v>
      </c>
      <c r="K285" s="9">
        <v>0</v>
      </c>
      <c r="L285" s="9">
        <v>0</v>
      </c>
      <c r="M285" s="9">
        <v>0</v>
      </c>
      <c r="N285" s="9">
        <v>0</v>
      </c>
      <c r="O285" s="9"/>
      <c r="P285" s="9">
        <v>0</v>
      </c>
      <c r="Q285" s="17"/>
      <c r="R285" s="17"/>
      <c r="S285" s="17"/>
      <c r="T285" s="17"/>
      <c r="U285" s="17"/>
    </row>
    <row r="286" spans="1:21" ht="12.75" customHeight="1" x14ac:dyDescent="0.2">
      <c r="A286" s="2" t="s">
        <v>808</v>
      </c>
      <c r="B286" s="2" t="s">
        <v>343</v>
      </c>
      <c r="C286" s="9">
        <v>40840</v>
      </c>
      <c r="D286" s="9">
        <v>3000</v>
      </c>
      <c r="E286" s="9">
        <v>0</v>
      </c>
      <c r="F286" s="9">
        <v>0</v>
      </c>
      <c r="G286" s="9">
        <v>0</v>
      </c>
      <c r="H286" s="9">
        <v>0</v>
      </c>
      <c r="I286" s="9">
        <v>0</v>
      </c>
      <c r="J286" s="9">
        <v>0</v>
      </c>
      <c r="K286" s="9">
        <v>5000</v>
      </c>
      <c r="L286" s="9">
        <v>0</v>
      </c>
      <c r="M286" s="9">
        <v>0</v>
      </c>
      <c r="N286" s="9">
        <v>0</v>
      </c>
      <c r="O286" s="9"/>
      <c r="P286" s="9">
        <v>6000</v>
      </c>
      <c r="Q286" s="17"/>
      <c r="R286" s="17"/>
      <c r="S286" s="17"/>
      <c r="T286" s="17"/>
      <c r="U286" s="17"/>
    </row>
    <row r="287" spans="1:21" ht="12.75" customHeight="1" x14ac:dyDescent="0.2">
      <c r="A287" s="2" t="s">
        <v>395</v>
      </c>
      <c r="B287" s="2" t="s">
        <v>135</v>
      </c>
      <c r="C287" s="9">
        <v>50600</v>
      </c>
      <c r="D287" s="9">
        <v>19000</v>
      </c>
      <c r="E287" s="9">
        <v>0</v>
      </c>
      <c r="F287" s="9">
        <v>0</v>
      </c>
      <c r="G287" s="9">
        <v>0</v>
      </c>
      <c r="H287" s="9">
        <v>0</v>
      </c>
      <c r="I287" s="9">
        <v>0</v>
      </c>
      <c r="J287" s="9">
        <v>0</v>
      </c>
      <c r="K287" s="9">
        <v>0</v>
      </c>
      <c r="L287" s="9">
        <v>11650</v>
      </c>
      <c r="M287" s="9">
        <v>0</v>
      </c>
      <c r="N287" s="9">
        <v>5785</v>
      </c>
      <c r="O287" s="9"/>
      <c r="P287" s="9">
        <v>0</v>
      </c>
      <c r="Q287" s="17"/>
      <c r="R287" s="17"/>
      <c r="S287" s="17"/>
      <c r="T287" s="17"/>
      <c r="U287" s="17"/>
    </row>
    <row r="288" spans="1:21" ht="12.75" customHeight="1" x14ac:dyDescent="0.2">
      <c r="A288" s="2" t="s">
        <v>1093</v>
      </c>
      <c r="B288" s="2" t="s">
        <v>1094</v>
      </c>
      <c r="C288" s="9">
        <v>8770</v>
      </c>
      <c r="D288" s="9">
        <v>12700</v>
      </c>
      <c r="E288" s="9">
        <v>0</v>
      </c>
      <c r="F288" s="9">
        <v>0</v>
      </c>
      <c r="G288" s="9">
        <v>0</v>
      </c>
      <c r="H288" s="9">
        <v>0</v>
      </c>
      <c r="I288" s="9">
        <v>0</v>
      </c>
      <c r="J288" s="9">
        <v>0</v>
      </c>
      <c r="K288" s="9">
        <v>0</v>
      </c>
      <c r="L288" s="9">
        <v>0</v>
      </c>
      <c r="M288" s="9">
        <v>0</v>
      </c>
      <c r="N288" s="9">
        <v>0</v>
      </c>
      <c r="O288" s="9"/>
      <c r="P288" s="9">
        <v>0</v>
      </c>
      <c r="Q288" s="17"/>
      <c r="R288" s="17"/>
      <c r="S288" s="17"/>
      <c r="T288" s="17"/>
      <c r="U288" s="17"/>
    </row>
    <row r="289" spans="1:21" ht="12.75" customHeight="1" x14ac:dyDescent="0.2">
      <c r="A289" s="2" t="s">
        <v>1001</v>
      </c>
      <c r="B289" s="2" t="s">
        <v>1002</v>
      </c>
      <c r="C289" s="9">
        <v>5240</v>
      </c>
      <c r="D289" s="9">
        <v>0</v>
      </c>
      <c r="E289" s="9">
        <v>0</v>
      </c>
      <c r="F289" s="9">
        <v>0</v>
      </c>
      <c r="G289" s="9">
        <v>0</v>
      </c>
      <c r="H289" s="9">
        <v>0</v>
      </c>
      <c r="I289" s="9">
        <v>0</v>
      </c>
      <c r="J289" s="9">
        <v>0</v>
      </c>
      <c r="K289" s="9">
        <v>0</v>
      </c>
      <c r="L289" s="9">
        <v>0</v>
      </c>
      <c r="M289" s="9">
        <v>0</v>
      </c>
      <c r="N289" s="9">
        <v>0</v>
      </c>
      <c r="O289" s="9"/>
      <c r="P289" s="9">
        <v>0</v>
      </c>
      <c r="Q289" s="17"/>
      <c r="R289" s="17"/>
      <c r="S289" s="17"/>
      <c r="T289" s="17"/>
      <c r="U289" s="17"/>
    </row>
    <row r="290" spans="1:21" ht="12.75" customHeight="1" x14ac:dyDescent="0.2">
      <c r="A290" s="2" t="s">
        <v>539</v>
      </c>
      <c r="B290" s="2" t="s">
        <v>136</v>
      </c>
      <c r="C290" s="9">
        <v>8200</v>
      </c>
      <c r="D290" s="9">
        <v>6500</v>
      </c>
      <c r="E290" s="9">
        <v>0</v>
      </c>
      <c r="F290" s="9">
        <v>0</v>
      </c>
      <c r="G290" s="9">
        <v>0</v>
      </c>
      <c r="H290" s="9">
        <v>11</v>
      </c>
      <c r="I290" s="9">
        <v>0</v>
      </c>
      <c r="J290" s="9">
        <v>0</v>
      </c>
      <c r="K290" s="9">
        <v>0</v>
      </c>
      <c r="L290" s="9">
        <v>0</v>
      </c>
      <c r="M290" s="9">
        <v>0</v>
      </c>
      <c r="N290" s="9">
        <v>4219</v>
      </c>
      <c r="O290" s="9"/>
      <c r="P290" s="9">
        <v>0</v>
      </c>
      <c r="Q290" s="17"/>
      <c r="R290" s="17"/>
      <c r="S290" s="17"/>
      <c r="T290" s="17"/>
      <c r="U290" s="17"/>
    </row>
    <row r="291" spans="1:21" ht="12.75" customHeight="1" x14ac:dyDescent="0.2">
      <c r="A291" s="2" t="s">
        <v>483</v>
      </c>
      <c r="B291" s="2" t="s">
        <v>137</v>
      </c>
      <c r="C291" s="9">
        <v>7034</v>
      </c>
      <c r="D291" s="9">
        <v>1000</v>
      </c>
      <c r="E291" s="9">
        <v>0</v>
      </c>
      <c r="F291" s="9">
        <v>0</v>
      </c>
      <c r="G291" s="9">
        <v>0</v>
      </c>
      <c r="H291" s="9">
        <v>0</v>
      </c>
      <c r="I291" s="9">
        <v>0</v>
      </c>
      <c r="J291" s="9">
        <v>0</v>
      </c>
      <c r="K291" s="9">
        <v>0</v>
      </c>
      <c r="L291" s="9">
        <v>0</v>
      </c>
      <c r="M291" s="9">
        <v>0</v>
      </c>
      <c r="N291" s="9">
        <v>4500</v>
      </c>
      <c r="O291" s="9"/>
      <c r="P291" s="9">
        <v>0</v>
      </c>
    </row>
    <row r="292" spans="1:21" ht="12.75" customHeight="1" x14ac:dyDescent="0.2">
      <c r="A292" s="2" t="s">
        <v>515</v>
      </c>
      <c r="B292" s="2" t="s">
        <v>834</v>
      </c>
      <c r="C292" s="9">
        <v>1870</v>
      </c>
      <c r="D292" s="9">
        <v>0</v>
      </c>
      <c r="E292" s="9">
        <v>0</v>
      </c>
      <c r="F292" s="9">
        <v>0</v>
      </c>
      <c r="G292" s="9">
        <v>0</v>
      </c>
      <c r="H292" s="9">
        <v>0</v>
      </c>
      <c r="I292" s="9">
        <v>0</v>
      </c>
      <c r="J292" s="9">
        <v>0</v>
      </c>
      <c r="K292" s="9">
        <v>0</v>
      </c>
      <c r="L292" s="9">
        <v>0</v>
      </c>
      <c r="M292" s="9">
        <v>0</v>
      </c>
      <c r="N292" s="9">
        <v>1188</v>
      </c>
      <c r="O292" s="9"/>
      <c r="P292" s="9">
        <v>0</v>
      </c>
      <c r="Q292" s="9"/>
      <c r="R292" s="9"/>
      <c r="S292" s="9"/>
      <c r="T292" s="9"/>
      <c r="U292" s="9"/>
    </row>
    <row r="293" spans="1:21" ht="12.75" customHeight="1" x14ac:dyDescent="0.2">
      <c r="A293" s="2" t="s">
        <v>677</v>
      </c>
      <c r="B293" s="2" t="s">
        <v>138</v>
      </c>
      <c r="C293" s="9">
        <v>6153</v>
      </c>
      <c r="D293" s="9">
        <v>0</v>
      </c>
      <c r="E293" s="9">
        <v>0</v>
      </c>
      <c r="F293" s="9">
        <v>0</v>
      </c>
      <c r="G293" s="9">
        <v>0</v>
      </c>
      <c r="H293" s="9">
        <v>0</v>
      </c>
      <c r="I293" s="9">
        <v>0</v>
      </c>
      <c r="J293" s="9">
        <v>83298</v>
      </c>
      <c r="K293" s="9">
        <v>0</v>
      </c>
      <c r="L293" s="9">
        <v>0</v>
      </c>
      <c r="M293" s="9">
        <v>0</v>
      </c>
      <c r="N293" s="9">
        <v>20</v>
      </c>
      <c r="O293" s="9"/>
      <c r="P293" s="9">
        <v>0</v>
      </c>
    </row>
    <row r="294" spans="1:21" ht="12.75" customHeight="1" x14ac:dyDescent="0.2">
      <c r="A294" s="2" t="s">
        <v>611</v>
      </c>
      <c r="B294" s="2" t="s">
        <v>139</v>
      </c>
      <c r="C294" s="9">
        <v>21401</v>
      </c>
      <c r="D294" s="9">
        <v>6000</v>
      </c>
      <c r="E294" s="9">
        <v>0</v>
      </c>
      <c r="F294" s="9">
        <v>0</v>
      </c>
      <c r="G294" s="9">
        <v>0</v>
      </c>
      <c r="H294" s="9">
        <v>0</v>
      </c>
      <c r="I294" s="9">
        <v>0</v>
      </c>
      <c r="J294" s="9">
        <v>0</v>
      </c>
      <c r="K294" s="9">
        <v>7000</v>
      </c>
      <c r="L294" s="9">
        <v>0</v>
      </c>
      <c r="M294" s="9">
        <v>0</v>
      </c>
      <c r="N294" s="9">
        <v>4000</v>
      </c>
      <c r="O294" s="9"/>
      <c r="P294" s="9">
        <v>0</v>
      </c>
      <c r="Q294" s="17"/>
      <c r="R294" s="17"/>
      <c r="S294" s="17"/>
      <c r="T294" s="17"/>
      <c r="U294" s="17"/>
    </row>
    <row r="295" spans="1:21" ht="12.75" customHeight="1" x14ac:dyDescent="0.2">
      <c r="A295" s="2" t="s">
        <v>532</v>
      </c>
      <c r="B295" s="2" t="s">
        <v>140</v>
      </c>
      <c r="C295" s="9">
        <v>100000</v>
      </c>
      <c r="D295" s="9">
        <v>10000</v>
      </c>
      <c r="E295" s="9">
        <v>0</v>
      </c>
      <c r="F295" s="9">
        <v>0</v>
      </c>
      <c r="G295" s="9">
        <v>0</v>
      </c>
      <c r="H295" s="9">
        <v>0</v>
      </c>
      <c r="I295" s="9">
        <v>0</v>
      </c>
      <c r="J295" s="9">
        <v>0</v>
      </c>
      <c r="K295" s="9">
        <v>0</v>
      </c>
      <c r="L295" s="9">
        <v>2400</v>
      </c>
      <c r="M295" s="9">
        <v>21996</v>
      </c>
      <c r="N295" s="9">
        <v>0</v>
      </c>
      <c r="O295" s="9"/>
      <c r="P295" s="9">
        <v>0</v>
      </c>
      <c r="Q295" s="17"/>
      <c r="R295" s="17"/>
      <c r="S295" s="17"/>
      <c r="T295" s="17"/>
      <c r="U295" s="17"/>
    </row>
    <row r="296" spans="1:21" ht="12.75" customHeight="1" x14ac:dyDescent="0.2">
      <c r="A296" s="2" t="s">
        <v>568</v>
      </c>
      <c r="B296" s="2" t="s">
        <v>141</v>
      </c>
      <c r="C296" s="9">
        <v>404</v>
      </c>
      <c r="D296" s="9">
        <v>3050</v>
      </c>
      <c r="E296" s="9">
        <v>0</v>
      </c>
      <c r="F296" s="9">
        <v>0</v>
      </c>
      <c r="G296" s="9">
        <v>0</v>
      </c>
      <c r="H296" s="9">
        <v>4</v>
      </c>
      <c r="I296" s="9">
        <v>0</v>
      </c>
      <c r="J296" s="9">
        <v>0</v>
      </c>
      <c r="K296" s="9">
        <v>0</v>
      </c>
      <c r="L296" s="9">
        <v>0</v>
      </c>
      <c r="M296" s="9">
        <v>0</v>
      </c>
      <c r="N296" s="9">
        <v>0</v>
      </c>
      <c r="O296" s="9"/>
      <c r="P296" s="9">
        <v>0</v>
      </c>
      <c r="Q296" s="17"/>
      <c r="R296" s="17"/>
      <c r="S296" s="17"/>
      <c r="T296" s="17"/>
      <c r="U296" s="17"/>
    </row>
    <row r="297" spans="1:21" ht="12.75" customHeight="1" x14ac:dyDescent="0.2">
      <c r="A297" s="2" t="s">
        <v>623</v>
      </c>
      <c r="B297" s="2" t="s">
        <v>142</v>
      </c>
      <c r="C297" s="9">
        <v>758</v>
      </c>
      <c r="D297" s="9">
        <v>0</v>
      </c>
      <c r="E297" s="9">
        <v>0</v>
      </c>
      <c r="F297" s="9">
        <v>0</v>
      </c>
      <c r="G297" s="9">
        <v>0</v>
      </c>
      <c r="H297" s="9">
        <v>0</v>
      </c>
      <c r="I297" s="9">
        <v>0</v>
      </c>
      <c r="J297" s="9">
        <v>0</v>
      </c>
      <c r="K297" s="9">
        <v>0</v>
      </c>
      <c r="L297" s="9">
        <v>0</v>
      </c>
      <c r="M297" s="9">
        <v>11868</v>
      </c>
      <c r="N297" s="9">
        <v>0</v>
      </c>
      <c r="O297" s="9"/>
      <c r="P297" s="9">
        <v>0</v>
      </c>
      <c r="Q297" s="17"/>
      <c r="R297" s="17"/>
      <c r="S297" s="17"/>
      <c r="T297" s="17"/>
      <c r="U297" s="17"/>
    </row>
    <row r="298" spans="1:21" ht="12.75" customHeight="1" x14ac:dyDescent="0.2">
      <c r="A298" s="2" t="s">
        <v>805</v>
      </c>
      <c r="B298" s="2" t="s">
        <v>895</v>
      </c>
      <c r="C298" s="9">
        <v>2000</v>
      </c>
      <c r="D298" s="9">
        <v>6000</v>
      </c>
      <c r="E298" s="9">
        <v>0</v>
      </c>
      <c r="F298" s="9">
        <v>0</v>
      </c>
      <c r="G298" s="9">
        <v>0</v>
      </c>
      <c r="H298" s="9">
        <v>0</v>
      </c>
      <c r="I298" s="9">
        <v>0</v>
      </c>
      <c r="J298" s="9">
        <v>0</v>
      </c>
      <c r="K298" s="9">
        <v>0</v>
      </c>
      <c r="L298" s="9">
        <v>0</v>
      </c>
      <c r="M298" s="9">
        <v>0</v>
      </c>
      <c r="N298" s="9">
        <v>0</v>
      </c>
      <c r="O298" s="9"/>
      <c r="P298" s="9">
        <v>0</v>
      </c>
      <c r="Q298" s="17"/>
      <c r="R298" s="17"/>
      <c r="S298" s="17"/>
      <c r="T298" s="17"/>
      <c r="U298" s="17"/>
    </row>
    <row r="299" spans="1:21" ht="12.75" customHeight="1" x14ac:dyDescent="0.2">
      <c r="A299" s="2" t="s">
        <v>815</v>
      </c>
      <c r="B299" s="2" t="s">
        <v>1163</v>
      </c>
      <c r="C299" s="9">
        <v>22509</v>
      </c>
      <c r="D299" s="9">
        <v>17682</v>
      </c>
      <c r="E299" s="9">
        <v>0</v>
      </c>
      <c r="F299" s="9">
        <v>0</v>
      </c>
      <c r="G299" s="9">
        <v>0</v>
      </c>
      <c r="H299" s="9">
        <v>0</v>
      </c>
      <c r="I299" s="9">
        <v>0</v>
      </c>
      <c r="J299" s="9">
        <v>0</v>
      </c>
      <c r="K299" s="9">
        <v>0</v>
      </c>
      <c r="L299" s="9">
        <v>0</v>
      </c>
      <c r="M299" s="9">
        <v>0</v>
      </c>
      <c r="N299" s="9">
        <v>842</v>
      </c>
      <c r="O299" s="9"/>
      <c r="P299" s="9">
        <v>0</v>
      </c>
      <c r="Q299" s="17"/>
      <c r="R299" s="17"/>
      <c r="S299" s="17"/>
      <c r="T299" s="17"/>
      <c r="U299" s="17"/>
    </row>
    <row r="300" spans="1:21" ht="12.75" customHeight="1" x14ac:dyDescent="0.2">
      <c r="A300" s="2" t="s">
        <v>1003</v>
      </c>
      <c r="B300" s="2" t="s">
        <v>1004</v>
      </c>
      <c r="C300" s="9">
        <v>1744</v>
      </c>
      <c r="D300" s="9">
        <v>5000</v>
      </c>
      <c r="E300" s="9">
        <v>0</v>
      </c>
      <c r="F300" s="9">
        <v>0</v>
      </c>
      <c r="G300" s="9">
        <v>0</v>
      </c>
      <c r="H300" s="9">
        <v>0</v>
      </c>
      <c r="I300" s="9">
        <v>0</v>
      </c>
      <c r="J300" s="9">
        <v>0</v>
      </c>
      <c r="K300" s="9">
        <v>0</v>
      </c>
      <c r="L300" s="9">
        <v>0</v>
      </c>
      <c r="M300" s="9">
        <v>0</v>
      </c>
      <c r="N300" s="9">
        <v>0</v>
      </c>
      <c r="O300" s="9"/>
      <c r="P300" s="9">
        <v>1000</v>
      </c>
      <c r="Q300" s="17"/>
      <c r="R300" s="17"/>
      <c r="S300" s="17"/>
      <c r="T300" s="17"/>
      <c r="U300" s="17"/>
    </row>
    <row r="301" spans="1:21" ht="12.75" customHeight="1" x14ac:dyDescent="0.2">
      <c r="A301" s="2" t="s">
        <v>738</v>
      </c>
      <c r="B301" s="2" t="s">
        <v>143</v>
      </c>
      <c r="C301" s="9">
        <v>85000</v>
      </c>
      <c r="D301" s="9">
        <v>10000</v>
      </c>
      <c r="E301" s="9">
        <v>0</v>
      </c>
      <c r="F301" s="9">
        <v>0</v>
      </c>
      <c r="G301" s="9">
        <v>0</v>
      </c>
      <c r="H301" s="9">
        <v>0</v>
      </c>
      <c r="I301" s="9">
        <v>0</v>
      </c>
      <c r="J301" s="9">
        <v>0</v>
      </c>
      <c r="K301" s="9">
        <v>0</v>
      </c>
      <c r="L301" s="9">
        <v>0</v>
      </c>
      <c r="M301" s="9">
        <v>0</v>
      </c>
      <c r="N301" s="9">
        <v>0</v>
      </c>
      <c r="O301" s="9"/>
      <c r="P301" s="9">
        <v>0</v>
      </c>
      <c r="Q301" s="17"/>
      <c r="R301" s="17"/>
      <c r="S301" s="17"/>
      <c r="T301" s="17"/>
      <c r="U301" s="17"/>
    </row>
    <row r="302" spans="1:21" ht="12.75" customHeight="1" x14ac:dyDescent="0.2">
      <c r="A302" s="2" t="s">
        <v>782</v>
      </c>
      <c r="B302" s="2" t="s">
        <v>344</v>
      </c>
      <c r="C302" s="9">
        <v>30700</v>
      </c>
      <c r="D302" s="9">
        <v>4000</v>
      </c>
      <c r="E302" s="9">
        <v>0</v>
      </c>
      <c r="F302" s="9">
        <v>0</v>
      </c>
      <c r="G302" s="9">
        <v>0</v>
      </c>
      <c r="H302" s="9">
        <v>0</v>
      </c>
      <c r="I302" s="9">
        <v>0</v>
      </c>
      <c r="J302" s="9">
        <v>0</v>
      </c>
      <c r="K302" s="9">
        <v>32000</v>
      </c>
      <c r="L302" s="9">
        <v>0</v>
      </c>
      <c r="M302" s="9">
        <v>0</v>
      </c>
      <c r="N302" s="9">
        <v>0</v>
      </c>
      <c r="O302" s="9"/>
      <c r="P302" s="9">
        <v>0</v>
      </c>
      <c r="Q302" s="9"/>
      <c r="R302" s="9"/>
      <c r="S302" s="9"/>
      <c r="T302" s="9"/>
      <c r="U302" s="9"/>
    </row>
    <row r="303" spans="1:21" ht="12.75" customHeight="1" x14ac:dyDescent="0.2">
      <c r="A303" s="2" t="s">
        <v>1079</v>
      </c>
      <c r="B303" s="2" t="s">
        <v>1080</v>
      </c>
      <c r="C303" s="9">
        <v>26500</v>
      </c>
      <c r="D303" s="9">
        <v>2000</v>
      </c>
      <c r="E303" s="9">
        <v>0</v>
      </c>
      <c r="F303" s="9">
        <v>0</v>
      </c>
      <c r="G303" s="9">
        <v>0</v>
      </c>
      <c r="H303" s="9">
        <v>0</v>
      </c>
      <c r="I303" s="9">
        <v>0</v>
      </c>
      <c r="J303" s="9">
        <v>0</v>
      </c>
      <c r="K303" s="9">
        <v>0</v>
      </c>
      <c r="L303" s="9">
        <v>0</v>
      </c>
      <c r="M303" s="9">
        <v>9977</v>
      </c>
      <c r="N303" s="9">
        <v>0</v>
      </c>
      <c r="O303" s="9"/>
      <c r="P303" s="9">
        <v>0</v>
      </c>
    </row>
    <row r="304" spans="1:21" ht="12.75" customHeight="1" x14ac:dyDescent="0.2">
      <c r="A304" s="2" t="s">
        <v>448</v>
      </c>
      <c r="B304" s="2" t="s">
        <v>144</v>
      </c>
      <c r="C304" s="9">
        <v>3177</v>
      </c>
      <c r="D304" s="9">
        <v>0</v>
      </c>
      <c r="E304" s="9">
        <v>0</v>
      </c>
      <c r="F304" s="9">
        <v>0</v>
      </c>
      <c r="G304" s="9">
        <v>0</v>
      </c>
      <c r="H304" s="9">
        <v>0</v>
      </c>
      <c r="I304" s="9">
        <v>0</v>
      </c>
      <c r="J304" s="9">
        <v>0</v>
      </c>
      <c r="K304" s="9">
        <v>1500</v>
      </c>
      <c r="L304" s="9">
        <v>0</v>
      </c>
      <c r="M304" s="9">
        <v>0</v>
      </c>
      <c r="N304" s="9">
        <v>0</v>
      </c>
      <c r="O304" s="9"/>
      <c r="P304" s="9">
        <v>0</v>
      </c>
    </row>
    <row r="305" spans="1:21" ht="12.75" customHeight="1" x14ac:dyDescent="0.2">
      <c r="A305" s="2" t="s">
        <v>642</v>
      </c>
      <c r="B305" s="2" t="s">
        <v>145</v>
      </c>
      <c r="C305" s="9">
        <v>19</v>
      </c>
      <c r="D305" s="9">
        <v>1000</v>
      </c>
      <c r="E305" s="9">
        <v>0</v>
      </c>
      <c r="F305" s="9">
        <v>0</v>
      </c>
      <c r="G305" s="9">
        <v>0</v>
      </c>
      <c r="H305" s="9">
        <v>0</v>
      </c>
      <c r="I305" s="9">
        <v>0</v>
      </c>
      <c r="J305" s="9">
        <v>0</v>
      </c>
      <c r="K305" s="9">
        <v>0</v>
      </c>
      <c r="L305" s="9">
        <v>0</v>
      </c>
      <c r="M305" s="9">
        <v>0</v>
      </c>
      <c r="N305" s="9">
        <v>0</v>
      </c>
      <c r="O305" s="9"/>
      <c r="P305" s="9">
        <v>0</v>
      </c>
      <c r="Q305" s="17"/>
      <c r="R305" s="17"/>
      <c r="S305" s="17"/>
      <c r="T305" s="17"/>
      <c r="U305" s="17"/>
    </row>
    <row r="306" spans="1:21" ht="12.75" customHeight="1" x14ac:dyDescent="0.2">
      <c r="A306" s="2" t="s">
        <v>670</v>
      </c>
      <c r="B306" s="2" t="s">
        <v>146</v>
      </c>
      <c r="C306" s="9">
        <v>2000</v>
      </c>
      <c r="D306" s="9">
        <v>5000</v>
      </c>
      <c r="E306" s="9">
        <v>0</v>
      </c>
      <c r="F306" s="9">
        <v>0</v>
      </c>
      <c r="G306" s="9">
        <v>0</v>
      </c>
      <c r="H306" s="9">
        <v>0</v>
      </c>
      <c r="I306" s="9">
        <v>0</v>
      </c>
      <c r="J306" s="9">
        <v>0</v>
      </c>
      <c r="K306" s="9">
        <v>0</v>
      </c>
      <c r="L306" s="9">
        <v>1000</v>
      </c>
      <c r="M306" s="9">
        <v>0</v>
      </c>
      <c r="N306" s="9">
        <v>0</v>
      </c>
      <c r="O306" s="9"/>
      <c r="P306" s="9">
        <v>0</v>
      </c>
      <c r="Q306" s="17"/>
      <c r="R306" s="17"/>
      <c r="S306" s="17"/>
      <c r="T306" s="17"/>
      <c r="U306" s="17"/>
    </row>
    <row r="307" spans="1:21" ht="12.75" customHeight="1" x14ac:dyDescent="0.2">
      <c r="A307" s="2" t="s">
        <v>422</v>
      </c>
      <c r="B307" s="2" t="s">
        <v>345</v>
      </c>
      <c r="C307" s="9">
        <v>13646</v>
      </c>
      <c r="D307" s="9">
        <v>33700</v>
      </c>
      <c r="E307" s="9">
        <v>0</v>
      </c>
      <c r="F307" s="9">
        <v>0</v>
      </c>
      <c r="G307" s="9">
        <v>0</v>
      </c>
      <c r="H307" s="9">
        <v>0</v>
      </c>
      <c r="I307" s="9">
        <v>0</v>
      </c>
      <c r="J307" s="9">
        <v>0</v>
      </c>
      <c r="K307" s="9">
        <v>5700</v>
      </c>
      <c r="L307" s="9">
        <v>0</v>
      </c>
      <c r="M307" s="9">
        <v>0</v>
      </c>
      <c r="N307" s="9">
        <v>0</v>
      </c>
      <c r="O307" s="9"/>
      <c r="P307" s="9">
        <v>0</v>
      </c>
      <c r="Q307" s="17"/>
      <c r="R307" s="17"/>
      <c r="S307" s="17"/>
      <c r="T307" s="17"/>
      <c r="U307" s="17"/>
    </row>
    <row r="308" spans="1:21" ht="12.75" customHeight="1" x14ac:dyDescent="0.2">
      <c r="A308" s="2" t="s">
        <v>1005</v>
      </c>
      <c r="B308" s="2" t="s">
        <v>1006</v>
      </c>
      <c r="C308" s="9">
        <v>27154</v>
      </c>
      <c r="D308" s="9">
        <v>0</v>
      </c>
      <c r="E308" s="9">
        <v>0</v>
      </c>
      <c r="F308" s="9">
        <v>0</v>
      </c>
      <c r="G308" s="9">
        <v>0</v>
      </c>
      <c r="H308" s="9">
        <v>0</v>
      </c>
      <c r="I308" s="9">
        <v>0</v>
      </c>
      <c r="J308" s="9">
        <v>0</v>
      </c>
      <c r="K308" s="9">
        <v>0</v>
      </c>
      <c r="L308" s="9">
        <v>0</v>
      </c>
      <c r="M308" s="9">
        <v>0</v>
      </c>
      <c r="N308" s="9">
        <v>12000</v>
      </c>
      <c r="O308" s="9"/>
      <c r="P308" s="9">
        <v>0</v>
      </c>
      <c r="Q308" s="17"/>
      <c r="R308" s="17"/>
      <c r="S308" s="17"/>
      <c r="T308" s="17"/>
      <c r="U308" s="17"/>
    </row>
    <row r="309" spans="1:21" ht="12.75" customHeight="1" x14ac:dyDescent="0.2">
      <c r="A309" s="2" t="s">
        <v>404</v>
      </c>
      <c r="B309" s="2" t="s">
        <v>147</v>
      </c>
      <c r="C309" s="9">
        <v>90390</v>
      </c>
      <c r="D309" s="9">
        <v>18000</v>
      </c>
      <c r="E309" s="9">
        <v>0</v>
      </c>
      <c r="F309" s="9">
        <v>0</v>
      </c>
      <c r="G309" s="9">
        <v>0</v>
      </c>
      <c r="H309" s="9">
        <v>0</v>
      </c>
      <c r="I309" s="9">
        <v>0</v>
      </c>
      <c r="J309" s="9">
        <v>0</v>
      </c>
      <c r="K309" s="9">
        <v>0</v>
      </c>
      <c r="L309" s="9">
        <v>0</v>
      </c>
      <c r="M309" s="9">
        <v>0</v>
      </c>
      <c r="N309" s="9">
        <v>0</v>
      </c>
      <c r="O309" s="9"/>
      <c r="P309" s="9">
        <v>0</v>
      </c>
    </row>
    <row r="310" spans="1:21" ht="12.75" customHeight="1" x14ac:dyDescent="0.2">
      <c r="A310" s="2" t="s">
        <v>650</v>
      </c>
      <c r="B310" s="2" t="s">
        <v>148</v>
      </c>
      <c r="C310" s="9">
        <v>1950</v>
      </c>
      <c r="D310" s="9">
        <v>31000</v>
      </c>
      <c r="E310" s="9">
        <v>0</v>
      </c>
      <c r="F310" s="9">
        <v>0</v>
      </c>
      <c r="G310" s="9">
        <v>0</v>
      </c>
      <c r="H310" s="9">
        <v>0</v>
      </c>
      <c r="I310" s="9">
        <v>0</v>
      </c>
      <c r="J310" s="9">
        <v>0</v>
      </c>
      <c r="K310" s="9">
        <v>0</v>
      </c>
      <c r="L310" s="9">
        <v>0</v>
      </c>
      <c r="M310" s="9">
        <v>17689</v>
      </c>
      <c r="N310" s="9">
        <v>0</v>
      </c>
      <c r="O310" s="9"/>
      <c r="P310" s="9">
        <v>0</v>
      </c>
      <c r="Q310" s="17"/>
      <c r="R310" s="17"/>
      <c r="S310" s="17"/>
      <c r="T310" s="17"/>
      <c r="U310" s="17"/>
    </row>
    <row r="311" spans="1:21" ht="12.75" customHeight="1" x14ac:dyDescent="0.2">
      <c r="A311" s="2" t="s">
        <v>1007</v>
      </c>
      <c r="B311" s="2" t="s">
        <v>1008</v>
      </c>
      <c r="C311" s="9">
        <v>13100</v>
      </c>
      <c r="D311" s="9">
        <v>8050</v>
      </c>
      <c r="E311" s="9">
        <v>0</v>
      </c>
      <c r="F311" s="9">
        <v>0</v>
      </c>
      <c r="G311" s="9">
        <v>0</v>
      </c>
      <c r="H311" s="9">
        <v>0</v>
      </c>
      <c r="I311" s="9">
        <v>0</v>
      </c>
      <c r="J311" s="9">
        <v>0</v>
      </c>
      <c r="K311" s="9">
        <v>3470</v>
      </c>
      <c r="L311" s="9">
        <v>0</v>
      </c>
      <c r="M311" s="9">
        <v>0</v>
      </c>
      <c r="N311" s="9">
        <v>1200</v>
      </c>
      <c r="O311" s="9"/>
      <c r="P311" s="9">
        <v>12755</v>
      </c>
      <c r="Q311" s="17"/>
      <c r="R311" s="17"/>
      <c r="S311" s="17"/>
      <c r="T311" s="17"/>
      <c r="U311" s="17"/>
    </row>
    <row r="312" spans="1:21" ht="12.75" customHeight="1" x14ac:dyDescent="0.2">
      <c r="A312" s="2" t="s">
        <v>1009</v>
      </c>
      <c r="B312" s="2" t="s">
        <v>1010</v>
      </c>
      <c r="C312" s="9">
        <v>4930</v>
      </c>
      <c r="D312" s="9">
        <v>1000</v>
      </c>
      <c r="E312" s="9">
        <v>0</v>
      </c>
      <c r="F312" s="9">
        <v>0</v>
      </c>
      <c r="G312" s="9">
        <v>0</v>
      </c>
      <c r="H312" s="9">
        <v>0</v>
      </c>
      <c r="I312" s="9">
        <v>0</v>
      </c>
      <c r="J312" s="9">
        <v>0</v>
      </c>
      <c r="K312" s="9">
        <v>0</v>
      </c>
      <c r="L312" s="9">
        <v>0</v>
      </c>
      <c r="M312" s="9">
        <v>0</v>
      </c>
      <c r="N312" s="9">
        <v>0</v>
      </c>
      <c r="O312" s="9"/>
      <c r="P312" s="9">
        <v>0</v>
      </c>
      <c r="Q312" s="17"/>
      <c r="R312" s="17"/>
      <c r="S312" s="17"/>
      <c r="T312" s="17"/>
      <c r="U312" s="17"/>
    </row>
    <row r="313" spans="1:21" ht="12.75" customHeight="1" x14ac:dyDescent="0.2">
      <c r="A313" s="2" t="s">
        <v>1011</v>
      </c>
      <c r="B313" s="2" t="s">
        <v>1012</v>
      </c>
      <c r="C313" s="9">
        <v>3343</v>
      </c>
      <c r="D313" s="9">
        <v>0</v>
      </c>
      <c r="E313" s="9">
        <v>0</v>
      </c>
      <c r="F313" s="9">
        <v>0</v>
      </c>
      <c r="G313" s="9">
        <v>0</v>
      </c>
      <c r="H313" s="9">
        <v>0</v>
      </c>
      <c r="I313" s="9">
        <v>0</v>
      </c>
      <c r="J313" s="9">
        <v>0</v>
      </c>
      <c r="K313" s="9">
        <v>0</v>
      </c>
      <c r="L313" s="9">
        <v>0</v>
      </c>
      <c r="M313" s="9">
        <v>0</v>
      </c>
      <c r="N313" s="9">
        <v>0</v>
      </c>
      <c r="O313" s="9"/>
      <c r="P313" s="9">
        <v>0</v>
      </c>
      <c r="Q313" s="17"/>
      <c r="R313" s="17"/>
      <c r="S313" s="17"/>
      <c r="T313" s="17"/>
      <c r="U313" s="17"/>
    </row>
    <row r="314" spans="1:21" ht="12.75" customHeight="1" x14ac:dyDescent="0.2">
      <c r="A314" s="2" t="s">
        <v>1013</v>
      </c>
      <c r="B314" s="2" t="s">
        <v>1014</v>
      </c>
      <c r="C314" s="9">
        <v>72330</v>
      </c>
      <c r="D314" s="9">
        <v>10000</v>
      </c>
      <c r="E314" s="9">
        <v>0</v>
      </c>
      <c r="F314" s="9">
        <v>0</v>
      </c>
      <c r="G314" s="9">
        <v>0</v>
      </c>
      <c r="H314" s="9">
        <v>0</v>
      </c>
      <c r="I314" s="9">
        <v>0</v>
      </c>
      <c r="J314" s="9">
        <v>0</v>
      </c>
      <c r="K314" s="9">
        <v>0</v>
      </c>
      <c r="L314" s="9">
        <v>0</v>
      </c>
      <c r="M314" s="9">
        <v>0</v>
      </c>
      <c r="N314" s="9">
        <v>3000</v>
      </c>
      <c r="O314" s="9"/>
      <c r="P314" s="9">
        <v>8000</v>
      </c>
      <c r="Q314" s="17"/>
      <c r="R314" s="17"/>
      <c r="S314" s="17"/>
      <c r="T314" s="17"/>
      <c r="U314" s="17"/>
    </row>
    <row r="315" spans="1:21" ht="12.75" customHeight="1" x14ac:dyDescent="0.2">
      <c r="A315" s="2" t="s">
        <v>504</v>
      </c>
      <c r="B315" s="2" t="s">
        <v>149</v>
      </c>
      <c r="C315" s="9">
        <v>1488</v>
      </c>
      <c r="D315" s="9">
        <v>19500</v>
      </c>
      <c r="E315" s="9">
        <v>0</v>
      </c>
      <c r="F315" s="9">
        <v>0</v>
      </c>
      <c r="G315" s="9">
        <v>0</v>
      </c>
      <c r="H315" s="9">
        <v>0</v>
      </c>
      <c r="I315" s="9">
        <v>0</v>
      </c>
      <c r="J315" s="9">
        <v>0</v>
      </c>
      <c r="K315" s="9">
        <v>0</v>
      </c>
      <c r="L315" s="9">
        <v>0</v>
      </c>
      <c r="M315" s="9">
        <v>0</v>
      </c>
      <c r="N315" s="9">
        <v>0</v>
      </c>
      <c r="O315" s="9"/>
      <c r="P315" s="9">
        <v>0</v>
      </c>
      <c r="Q315" s="17"/>
      <c r="R315" s="17"/>
      <c r="S315" s="17"/>
      <c r="T315" s="17"/>
      <c r="U315" s="17"/>
    </row>
    <row r="316" spans="1:21" ht="12.75" customHeight="1" x14ac:dyDescent="0.2">
      <c r="A316" s="2" t="s">
        <v>504</v>
      </c>
      <c r="B316" s="2" t="s">
        <v>149</v>
      </c>
      <c r="C316" s="9">
        <v>1488</v>
      </c>
      <c r="D316" s="9">
        <v>19500</v>
      </c>
      <c r="E316" s="9">
        <v>0</v>
      </c>
      <c r="F316" s="9">
        <v>0</v>
      </c>
      <c r="G316" s="9">
        <v>0</v>
      </c>
      <c r="H316" s="9">
        <v>0</v>
      </c>
      <c r="I316" s="9">
        <v>0</v>
      </c>
      <c r="J316" s="9">
        <v>0</v>
      </c>
      <c r="K316" s="9">
        <v>0</v>
      </c>
      <c r="L316" s="9">
        <v>0</v>
      </c>
      <c r="M316" s="9">
        <v>0</v>
      </c>
      <c r="N316" s="9">
        <v>0</v>
      </c>
      <c r="O316" s="9"/>
      <c r="P316" s="9">
        <v>0</v>
      </c>
      <c r="Q316" s="17"/>
      <c r="R316" s="17"/>
      <c r="S316" s="17"/>
      <c r="T316" s="17"/>
      <c r="U316" s="17"/>
    </row>
    <row r="317" spans="1:21" ht="12.75" customHeight="1" x14ac:dyDescent="0.2">
      <c r="A317" s="2" t="s">
        <v>612</v>
      </c>
      <c r="B317" s="2" t="s">
        <v>841</v>
      </c>
      <c r="C317" s="9">
        <v>9030</v>
      </c>
      <c r="D317" s="9">
        <v>4000</v>
      </c>
      <c r="E317" s="9">
        <v>0</v>
      </c>
      <c r="F317" s="9">
        <v>0</v>
      </c>
      <c r="G317" s="9">
        <v>0</v>
      </c>
      <c r="H317" s="9">
        <v>10</v>
      </c>
      <c r="I317" s="9">
        <v>0</v>
      </c>
      <c r="J317" s="9">
        <v>0</v>
      </c>
      <c r="K317" s="9">
        <v>0</v>
      </c>
      <c r="L317" s="9">
        <v>0</v>
      </c>
      <c r="M317" s="9">
        <v>0</v>
      </c>
      <c r="N317" s="9">
        <v>6900</v>
      </c>
      <c r="O317" s="9"/>
      <c r="P317" s="9">
        <v>0</v>
      </c>
      <c r="Q317" s="17"/>
      <c r="R317" s="17"/>
      <c r="S317" s="17"/>
      <c r="T317" s="17"/>
      <c r="U317" s="17"/>
    </row>
    <row r="318" spans="1:21" ht="12.75" customHeight="1" x14ac:dyDescent="0.2">
      <c r="A318" s="2" t="s">
        <v>695</v>
      </c>
      <c r="B318" s="2" t="s">
        <v>150</v>
      </c>
      <c r="C318" s="9">
        <v>105840</v>
      </c>
      <c r="D318" s="9">
        <v>142200</v>
      </c>
      <c r="E318" s="9">
        <v>0</v>
      </c>
      <c r="F318" s="9">
        <v>0</v>
      </c>
      <c r="G318" s="9">
        <v>0</v>
      </c>
      <c r="H318" s="9">
        <v>0</v>
      </c>
      <c r="I318" s="9">
        <v>0</v>
      </c>
      <c r="J318" s="9">
        <v>0</v>
      </c>
      <c r="K318" s="9">
        <v>0</v>
      </c>
      <c r="L318" s="9">
        <v>0</v>
      </c>
      <c r="M318" s="9">
        <v>0</v>
      </c>
      <c r="N318" s="9">
        <v>0</v>
      </c>
      <c r="O318" s="9"/>
      <c r="P318" s="9">
        <v>0</v>
      </c>
      <c r="Q318" s="17"/>
      <c r="R318" s="17"/>
      <c r="S318" s="17"/>
      <c r="T318" s="17"/>
      <c r="U318" s="17"/>
    </row>
    <row r="319" spans="1:21" ht="12.75" customHeight="1" x14ac:dyDescent="0.2">
      <c r="A319" s="2" t="s">
        <v>633</v>
      </c>
      <c r="B319" s="2" t="s">
        <v>288</v>
      </c>
      <c r="C319" s="9">
        <v>19000</v>
      </c>
      <c r="D319" s="9">
        <v>14200</v>
      </c>
      <c r="E319" s="9">
        <v>0</v>
      </c>
      <c r="F319" s="9">
        <v>0</v>
      </c>
      <c r="G319" s="9">
        <v>0</v>
      </c>
      <c r="H319" s="9">
        <v>0</v>
      </c>
      <c r="I319" s="9">
        <v>0</v>
      </c>
      <c r="J319" s="9">
        <v>0</v>
      </c>
      <c r="K319" s="9">
        <v>0</v>
      </c>
      <c r="L319" s="9">
        <v>0</v>
      </c>
      <c r="M319" s="9">
        <v>3000</v>
      </c>
      <c r="N319" s="9">
        <v>0</v>
      </c>
      <c r="O319" s="9"/>
      <c r="P319" s="9">
        <v>0</v>
      </c>
      <c r="Q319" s="17"/>
      <c r="R319" s="17"/>
      <c r="S319" s="17"/>
      <c r="T319" s="17"/>
      <c r="U319" s="17"/>
    </row>
    <row r="320" spans="1:21" ht="12.75" customHeight="1" x14ac:dyDescent="0.2">
      <c r="A320" s="2" t="s">
        <v>739</v>
      </c>
      <c r="B320" s="2" t="s">
        <v>151</v>
      </c>
      <c r="C320" s="9">
        <v>67828</v>
      </c>
      <c r="D320" s="9">
        <v>41000</v>
      </c>
      <c r="E320" s="9">
        <v>0</v>
      </c>
      <c r="F320" s="9">
        <v>0</v>
      </c>
      <c r="G320" s="9">
        <v>0</v>
      </c>
      <c r="H320" s="9">
        <v>0</v>
      </c>
      <c r="I320" s="9">
        <v>0</v>
      </c>
      <c r="J320" s="9">
        <v>0</v>
      </c>
      <c r="K320" s="9">
        <v>0</v>
      </c>
      <c r="L320" s="9">
        <v>25000</v>
      </c>
      <c r="M320" s="9">
        <v>20000</v>
      </c>
      <c r="N320" s="9">
        <v>62000</v>
      </c>
      <c r="O320" s="9"/>
      <c r="P320" s="9">
        <v>0</v>
      </c>
      <c r="Q320" s="17"/>
      <c r="R320" s="17"/>
      <c r="S320" s="17"/>
      <c r="T320" s="17"/>
      <c r="U320" s="17"/>
    </row>
    <row r="321" spans="1:21" ht="12.75" customHeight="1" x14ac:dyDescent="0.2">
      <c r="A321" s="2" t="s">
        <v>1015</v>
      </c>
      <c r="B321" s="2" t="s">
        <v>1016</v>
      </c>
      <c r="C321" s="9">
        <v>26325</v>
      </c>
      <c r="D321" s="9">
        <v>11400</v>
      </c>
      <c r="E321" s="9">
        <v>0</v>
      </c>
      <c r="F321" s="9">
        <v>0</v>
      </c>
      <c r="G321" s="9">
        <v>0</v>
      </c>
      <c r="H321" s="9">
        <v>0</v>
      </c>
      <c r="I321" s="9">
        <v>0</v>
      </c>
      <c r="J321" s="9">
        <v>0</v>
      </c>
      <c r="K321" s="9">
        <v>0</v>
      </c>
      <c r="L321" s="9">
        <v>0</v>
      </c>
      <c r="M321" s="9">
        <v>0</v>
      </c>
      <c r="N321" s="9">
        <v>0</v>
      </c>
      <c r="O321" s="9"/>
      <c r="P321" s="9">
        <v>1000</v>
      </c>
      <c r="Q321" s="17"/>
      <c r="R321" s="17"/>
      <c r="S321" s="17"/>
      <c r="T321" s="17"/>
      <c r="U321" s="17"/>
    </row>
    <row r="322" spans="1:21" ht="12.75" customHeight="1" x14ac:dyDescent="0.2">
      <c r="A322" s="2" t="s">
        <v>1017</v>
      </c>
      <c r="B322" s="2" t="s">
        <v>1018</v>
      </c>
      <c r="C322" s="9">
        <v>3569</v>
      </c>
      <c r="D322" s="9">
        <v>0</v>
      </c>
      <c r="E322" s="9">
        <v>0</v>
      </c>
      <c r="F322" s="9">
        <v>0</v>
      </c>
      <c r="G322" s="9">
        <v>0</v>
      </c>
      <c r="H322" s="9">
        <v>0</v>
      </c>
      <c r="I322" s="9">
        <v>0</v>
      </c>
      <c r="J322" s="9">
        <v>0</v>
      </c>
      <c r="K322" s="9">
        <v>0</v>
      </c>
      <c r="L322" s="9">
        <v>0</v>
      </c>
      <c r="M322" s="9">
        <v>0</v>
      </c>
      <c r="N322" s="9">
        <v>0</v>
      </c>
      <c r="O322" s="9"/>
      <c r="P322" s="9">
        <v>0</v>
      </c>
      <c r="Q322" s="17"/>
      <c r="R322" s="17"/>
      <c r="S322" s="17"/>
      <c r="T322" s="17"/>
      <c r="U322" s="17"/>
    </row>
    <row r="323" spans="1:21" ht="12.75" customHeight="1" x14ac:dyDescent="0.2">
      <c r="A323" s="2" t="s">
        <v>1019</v>
      </c>
      <c r="B323" s="2" t="s">
        <v>1020</v>
      </c>
      <c r="C323" s="9">
        <v>809</v>
      </c>
      <c r="D323" s="9">
        <v>0</v>
      </c>
      <c r="E323" s="9">
        <v>0</v>
      </c>
      <c r="F323" s="9">
        <v>0</v>
      </c>
      <c r="G323" s="9">
        <v>0</v>
      </c>
      <c r="H323" s="9">
        <v>0</v>
      </c>
      <c r="I323" s="9">
        <v>0</v>
      </c>
      <c r="J323" s="9">
        <v>0</v>
      </c>
      <c r="K323" s="9">
        <v>0</v>
      </c>
      <c r="L323" s="9">
        <v>0</v>
      </c>
      <c r="M323" s="9">
        <v>0</v>
      </c>
      <c r="N323" s="9">
        <v>0</v>
      </c>
      <c r="O323" s="9"/>
      <c r="P323" s="9">
        <v>0</v>
      </c>
      <c r="Q323" s="17"/>
      <c r="R323" s="17"/>
      <c r="S323" s="17"/>
      <c r="T323" s="17"/>
      <c r="U323" s="17"/>
    </row>
    <row r="324" spans="1:21" ht="12.75" customHeight="1" x14ac:dyDescent="0.2">
      <c r="A324" s="2" t="s">
        <v>579</v>
      </c>
      <c r="B324" s="2" t="s">
        <v>346</v>
      </c>
      <c r="C324" s="9">
        <v>141175</v>
      </c>
      <c r="D324" s="9">
        <v>65000</v>
      </c>
      <c r="E324" s="9">
        <v>0</v>
      </c>
      <c r="F324" s="9">
        <v>0</v>
      </c>
      <c r="G324" s="9">
        <v>0</v>
      </c>
      <c r="H324" s="9">
        <v>0</v>
      </c>
      <c r="I324" s="9">
        <v>0</v>
      </c>
      <c r="J324" s="9">
        <v>4000</v>
      </c>
      <c r="K324" s="9">
        <v>0</v>
      </c>
      <c r="L324" s="9">
        <v>65000</v>
      </c>
      <c r="M324" s="9">
        <v>0</v>
      </c>
      <c r="N324" s="9">
        <v>0</v>
      </c>
      <c r="O324" s="9"/>
      <c r="P324" s="9">
        <v>16300</v>
      </c>
    </row>
    <row r="325" spans="1:21" ht="12.75" customHeight="1" x14ac:dyDescent="0.2">
      <c r="A325" s="2" t="s">
        <v>763</v>
      </c>
      <c r="B325" s="2" t="s">
        <v>862</v>
      </c>
      <c r="C325" s="9">
        <v>6</v>
      </c>
      <c r="D325" s="9">
        <v>0</v>
      </c>
      <c r="E325" s="9">
        <v>0</v>
      </c>
      <c r="F325" s="9">
        <v>0</v>
      </c>
      <c r="G325" s="9">
        <v>0</v>
      </c>
      <c r="H325" s="9">
        <v>0</v>
      </c>
      <c r="I325" s="9">
        <v>0</v>
      </c>
      <c r="J325" s="9">
        <v>0</v>
      </c>
      <c r="K325" s="9">
        <v>0</v>
      </c>
      <c r="L325" s="9">
        <v>0</v>
      </c>
      <c r="M325" s="9">
        <v>0</v>
      </c>
      <c r="N325" s="9">
        <v>0</v>
      </c>
      <c r="O325" s="9"/>
      <c r="P325" s="9">
        <v>30666</v>
      </c>
    </row>
    <row r="326" spans="1:21" ht="12.75" customHeight="1" x14ac:dyDescent="0.2">
      <c r="A326" s="2" t="s">
        <v>1021</v>
      </c>
      <c r="B326" s="2" t="s">
        <v>1022</v>
      </c>
      <c r="C326" s="9">
        <v>43050</v>
      </c>
      <c r="D326" s="9">
        <v>0</v>
      </c>
      <c r="E326" s="9">
        <v>0</v>
      </c>
      <c r="F326" s="9">
        <v>0</v>
      </c>
      <c r="G326" s="9">
        <v>0</v>
      </c>
      <c r="H326" s="9">
        <v>0</v>
      </c>
      <c r="I326" s="9">
        <v>0</v>
      </c>
      <c r="J326" s="9">
        <v>0</v>
      </c>
      <c r="K326" s="9">
        <v>0</v>
      </c>
      <c r="L326" s="9">
        <v>0</v>
      </c>
      <c r="M326" s="9">
        <v>0</v>
      </c>
      <c r="N326" s="9">
        <v>5000</v>
      </c>
      <c r="O326" s="9"/>
      <c r="P326" s="9">
        <v>1000</v>
      </c>
      <c r="Q326" s="17"/>
      <c r="R326" s="17"/>
      <c r="S326" s="17"/>
      <c r="T326" s="17"/>
      <c r="U326" s="17"/>
    </row>
    <row r="327" spans="1:21" ht="12.75" customHeight="1" x14ac:dyDescent="0.2">
      <c r="A327" s="2" t="s">
        <v>1105</v>
      </c>
      <c r="B327" s="2" t="s">
        <v>1106</v>
      </c>
      <c r="C327" s="9">
        <v>4000</v>
      </c>
      <c r="D327" s="9">
        <v>0</v>
      </c>
      <c r="E327" s="9">
        <v>0</v>
      </c>
      <c r="F327" s="9">
        <v>0</v>
      </c>
      <c r="G327" s="9">
        <v>0</v>
      </c>
      <c r="H327" s="9">
        <v>0</v>
      </c>
      <c r="I327" s="9">
        <v>0</v>
      </c>
      <c r="J327" s="9">
        <v>0</v>
      </c>
      <c r="K327" s="9">
        <v>0</v>
      </c>
      <c r="L327" s="9">
        <v>0</v>
      </c>
      <c r="M327" s="9">
        <v>0</v>
      </c>
      <c r="N327" s="9">
        <v>0</v>
      </c>
      <c r="O327" s="9"/>
      <c r="P327" s="9">
        <v>2400</v>
      </c>
      <c r="Q327" s="17"/>
      <c r="R327" s="17"/>
      <c r="S327" s="17"/>
      <c r="T327" s="17"/>
      <c r="U327" s="17"/>
    </row>
    <row r="328" spans="1:21" ht="12.75" customHeight="1" x14ac:dyDescent="0.2">
      <c r="A328" s="2" t="s">
        <v>449</v>
      </c>
      <c r="B328" s="2" t="s">
        <v>152</v>
      </c>
      <c r="C328" s="9">
        <v>6300</v>
      </c>
      <c r="D328" s="9">
        <v>3000</v>
      </c>
      <c r="E328" s="9">
        <v>0</v>
      </c>
      <c r="F328" s="9">
        <v>0</v>
      </c>
      <c r="G328" s="9">
        <v>0</v>
      </c>
      <c r="H328" s="9">
        <v>0</v>
      </c>
      <c r="I328" s="9">
        <v>0</v>
      </c>
      <c r="J328" s="9">
        <v>0</v>
      </c>
      <c r="K328" s="9">
        <v>0</v>
      </c>
      <c r="L328" s="9">
        <v>0</v>
      </c>
      <c r="M328" s="9">
        <v>0</v>
      </c>
      <c r="N328" s="9">
        <v>0</v>
      </c>
      <c r="O328" s="9"/>
      <c r="P328" s="9">
        <v>0</v>
      </c>
      <c r="Q328" s="17"/>
      <c r="R328" s="17"/>
      <c r="S328" s="17"/>
      <c r="T328" s="17"/>
      <c r="U328" s="17"/>
    </row>
    <row r="329" spans="1:21" ht="12.75" customHeight="1" x14ac:dyDescent="0.2">
      <c r="A329" s="2" t="s">
        <v>459</v>
      </c>
      <c r="B329" s="2" t="s">
        <v>153</v>
      </c>
      <c r="C329" s="9">
        <v>12600</v>
      </c>
      <c r="D329" s="9">
        <v>2500</v>
      </c>
      <c r="E329" s="9">
        <v>0</v>
      </c>
      <c r="F329" s="9">
        <v>0</v>
      </c>
      <c r="G329" s="9">
        <v>0</v>
      </c>
      <c r="H329" s="9">
        <v>0</v>
      </c>
      <c r="I329" s="9">
        <v>0</v>
      </c>
      <c r="J329" s="9">
        <v>0</v>
      </c>
      <c r="K329" s="9">
        <v>0</v>
      </c>
      <c r="L329" s="9">
        <v>0</v>
      </c>
      <c r="M329" s="9">
        <v>0</v>
      </c>
      <c r="N329" s="9">
        <v>0</v>
      </c>
      <c r="O329" s="9"/>
      <c r="P329" s="9">
        <v>0</v>
      </c>
      <c r="Q329" s="17"/>
      <c r="R329" s="17"/>
      <c r="S329" s="17"/>
      <c r="T329" s="17"/>
      <c r="U329" s="17"/>
    </row>
    <row r="330" spans="1:21" ht="12.75" customHeight="1" x14ac:dyDescent="0.2">
      <c r="A330" s="2" t="s">
        <v>1023</v>
      </c>
      <c r="B330" s="2" t="s">
        <v>1024</v>
      </c>
      <c r="C330" s="9">
        <v>8054</v>
      </c>
      <c r="D330" s="9">
        <v>0</v>
      </c>
      <c r="E330" s="9">
        <v>0</v>
      </c>
      <c r="F330" s="9">
        <v>0</v>
      </c>
      <c r="G330" s="9">
        <v>0</v>
      </c>
      <c r="H330" s="9">
        <v>0</v>
      </c>
      <c r="I330" s="9">
        <v>0</v>
      </c>
      <c r="J330" s="9">
        <v>0</v>
      </c>
      <c r="K330" s="9">
        <v>0</v>
      </c>
      <c r="L330" s="9">
        <v>0</v>
      </c>
      <c r="M330" s="9">
        <v>0</v>
      </c>
      <c r="N330" s="9">
        <v>0</v>
      </c>
      <c r="O330" s="9"/>
      <c r="P330" s="9">
        <v>0</v>
      </c>
    </row>
    <row r="331" spans="1:21" ht="12.75" customHeight="1" x14ac:dyDescent="0.2">
      <c r="A331" s="2" t="s">
        <v>441</v>
      </c>
      <c r="B331" s="2" t="s">
        <v>154</v>
      </c>
      <c r="C331" s="9">
        <v>0</v>
      </c>
      <c r="D331" s="9">
        <v>0</v>
      </c>
      <c r="E331" s="9">
        <v>0</v>
      </c>
      <c r="F331" s="9">
        <v>0</v>
      </c>
      <c r="G331" s="9">
        <v>0</v>
      </c>
      <c r="H331" s="9">
        <v>0</v>
      </c>
      <c r="I331" s="9">
        <v>0</v>
      </c>
      <c r="J331" s="9">
        <v>0</v>
      </c>
      <c r="K331" s="9">
        <v>0</v>
      </c>
      <c r="L331" s="9">
        <v>0</v>
      </c>
      <c r="M331" s="9">
        <v>0</v>
      </c>
      <c r="N331" s="9">
        <v>0</v>
      </c>
      <c r="O331" s="9"/>
      <c r="P331" s="9">
        <v>0</v>
      </c>
      <c r="Q331" s="17"/>
      <c r="R331" s="17"/>
      <c r="S331" s="17"/>
      <c r="T331" s="17"/>
      <c r="U331" s="17"/>
    </row>
    <row r="332" spans="1:21" ht="12.75" customHeight="1" x14ac:dyDescent="0.2">
      <c r="A332" s="2" t="s">
        <v>529</v>
      </c>
      <c r="B332" s="2" t="s">
        <v>155</v>
      </c>
      <c r="C332" s="9">
        <v>5000</v>
      </c>
      <c r="D332" s="9">
        <v>0</v>
      </c>
      <c r="E332" s="9">
        <v>0</v>
      </c>
      <c r="F332" s="9">
        <v>0</v>
      </c>
      <c r="G332" s="9">
        <v>0</v>
      </c>
      <c r="H332" s="9">
        <v>0</v>
      </c>
      <c r="I332" s="9">
        <v>0</v>
      </c>
      <c r="J332" s="9">
        <v>0</v>
      </c>
      <c r="K332" s="9">
        <v>67100</v>
      </c>
      <c r="L332" s="9">
        <v>0</v>
      </c>
      <c r="M332" s="9">
        <v>0</v>
      </c>
      <c r="N332" s="9">
        <v>0</v>
      </c>
      <c r="O332" s="9"/>
      <c r="P332" s="9">
        <v>0</v>
      </c>
      <c r="Q332" s="17"/>
      <c r="R332" s="17"/>
      <c r="S332" s="17"/>
      <c r="T332" s="17"/>
      <c r="U332" s="17"/>
    </row>
    <row r="333" spans="1:21" ht="12.75" customHeight="1" x14ac:dyDescent="0.2">
      <c r="A333" s="2" t="s">
        <v>521</v>
      </c>
      <c r="B333" s="2" t="s">
        <v>156</v>
      </c>
      <c r="C333" s="9">
        <v>2500</v>
      </c>
      <c r="D333" s="9">
        <v>47500</v>
      </c>
      <c r="E333" s="9">
        <v>0</v>
      </c>
      <c r="F333" s="9">
        <v>0</v>
      </c>
      <c r="G333" s="9">
        <v>0</v>
      </c>
      <c r="H333" s="9">
        <v>0</v>
      </c>
      <c r="I333" s="9">
        <v>0</v>
      </c>
      <c r="J333" s="9">
        <v>0</v>
      </c>
      <c r="K333" s="9">
        <v>0</v>
      </c>
      <c r="L333" s="9">
        <v>0</v>
      </c>
      <c r="M333" s="9">
        <v>0</v>
      </c>
      <c r="N333" s="9">
        <v>0</v>
      </c>
      <c r="O333" s="9"/>
      <c r="P333" s="9">
        <v>0</v>
      </c>
      <c r="Q333" s="17"/>
      <c r="R333" s="17"/>
      <c r="S333" s="17"/>
      <c r="T333" s="17"/>
      <c r="U333" s="17"/>
    </row>
    <row r="334" spans="1:21" ht="12.75" customHeight="1" x14ac:dyDescent="0.2">
      <c r="A334" s="2" t="s">
        <v>575</v>
      </c>
      <c r="B334" s="2" t="s">
        <v>157</v>
      </c>
      <c r="C334" s="9">
        <v>8592</v>
      </c>
      <c r="D334" s="9">
        <v>4000</v>
      </c>
      <c r="E334" s="9">
        <v>0</v>
      </c>
      <c r="F334" s="9">
        <v>0</v>
      </c>
      <c r="G334" s="9">
        <v>0</v>
      </c>
      <c r="H334" s="9">
        <v>0</v>
      </c>
      <c r="I334" s="9">
        <v>0</v>
      </c>
      <c r="J334" s="9">
        <v>0</v>
      </c>
      <c r="K334" s="9">
        <v>0</v>
      </c>
      <c r="L334" s="9">
        <v>500</v>
      </c>
      <c r="M334" s="9">
        <v>0</v>
      </c>
      <c r="N334" s="9">
        <v>0</v>
      </c>
      <c r="O334" s="9"/>
      <c r="P334" s="9">
        <v>0</v>
      </c>
      <c r="Q334" s="17"/>
      <c r="R334" s="17"/>
      <c r="S334" s="17"/>
      <c r="T334" s="17"/>
      <c r="U334" s="17"/>
    </row>
    <row r="335" spans="1:21" ht="12.75" customHeight="1" x14ac:dyDescent="0.2">
      <c r="A335" s="2" t="s">
        <v>1025</v>
      </c>
      <c r="B335" s="2" t="s">
        <v>1026</v>
      </c>
      <c r="C335" s="9">
        <v>29800</v>
      </c>
      <c r="D335" s="9">
        <v>1000</v>
      </c>
      <c r="E335" s="9">
        <v>0</v>
      </c>
      <c r="F335" s="9">
        <v>0</v>
      </c>
      <c r="G335" s="9">
        <v>0</v>
      </c>
      <c r="H335" s="9">
        <v>0</v>
      </c>
      <c r="I335" s="9">
        <v>0</v>
      </c>
      <c r="J335" s="9">
        <v>0</v>
      </c>
      <c r="K335" s="9">
        <v>0</v>
      </c>
      <c r="L335" s="9">
        <v>0</v>
      </c>
      <c r="M335" s="9">
        <v>0</v>
      </c>
      <c r="N335" s="9">
        <v>0</v>
      </c>
      <c r="O335" s="9"/>
      <c r="P335" s="9">
        <v>0</v>
      </c>
      <c r="Q335" s="17"/>
      <c r="R335" s="17"/>
      <c r="S335" s="17"/>
      <c r="T335" s="17"/>
      <c r="U335" s="17"/>
    </row>
    <row r="336" spans="1:21" ht="12.75" customHeight="1" x14ac:dyDescent="0.2">
      <c r="A336" s="2" t="s">
        <v>530</v>
      </c>
      <c r="B336" s="2" t="s">
        <v>158</v>
      </c>
      <c r="C336" s="9">
        <v>17918</v>
      </c>
      <c r="D336" s="9">
        <v>8000</v>
      </c>
      <c r="E336" s="9">
        <v>0</v>
      </c>
      <c r="F336" s="9">
        <v>0</v>
      </c>
      <c r="G336" s="9">
        <v>0</v>
      </c>
      <c r="H336" s="9">
        <v>0</v>
      </c>
      <c r="I336" s="9">
        <v>0</v>
      </c>
      <c r="J336" s="9">
        <v>0</v>
      </c>
      <c r="K336" s="9">
        <v>0</v>
      </c>
      <c r="L336" s="9">
        <v>0</v>
      </c>
      <c r="M336" s="9">
        <v>0</v>
      </c>
      <c r="N336" s="9">
        <v>0</v>
      </c>
      <c r="O336" s="9"/>
      <c r="P336" s="9">
        <v>0</v>
      </c>
      <c r="Q336" s="17"/>
      <c r="R336" s="17"/>
      <c r="S336" s="17"/>
      <c r="T336" s="17"/>
      <c r="U336" s="17"/>
    </row>
    <row r="337" spans="1:21" ht="12.75" customHeight="1" x14ac:dyDescent="0.2">
      <c r="A337" s="2" t="s">
        <v>584</v>
      </c>
      <c r="B337" s="2" t="s">
        <v>159</v>
      </c>
      <c r="C337" s="9">
        <v>9600</v>
      </c>
      <c r="D337" s="9">
        <v>1000</v>
      </c>
      <c r="E337" s="9">
        <v>0</v>
      </c>
      <c r="F337" s="9">
        <v>0</v>
      </c>
      <c r="G337" s="9">
        <v>0</v>
      </c>
      <c r="H337" s="9">
        <v>0</v>
      </c>
      <c r="I337" s="9">
        <v>0</v>
      </c>
      <c r="J337" s="9">
        <v>0</v>
      </c>
      <c r="K337" s="9">
        <v>0</v>
      </c>
      <c r="L337" s="9">
        <v>740</v>
      </c>
      <c r="M337" s="9">
        <v>0</v>
      </c>
      <c r="N337" s="9">
        <v>0</v>
      </c>
      <c r="O337" s="9"/>
      <c r="P337" s="9">
        <v>0</v>
      </c>
      <c r="Q337" s="17"/>
      <c r="R337" s="17"/>
      <c r="S337" s="17"/>
      <c r="T337" s="17"/>
      <c r="U337" s="17"/>
    </row>
    <row r="338" spans="1:21" ht="12.75" customHeight="1" x14ac:dyDescent="0.2">
      <c r="A338" s="2" t="s">
        <v>1145</v>
      </c>
      <c r="B338" s="2" t="s">
        <v>1146</v>
      </c>
      <c r="C338" s="9">
        <v>0</v>
      </c>
      <c r="D338" s="9">
        <v>0</v>
      </c>
      <c r="E338" s="9">
        <v>0</v>
      </c>
      <c r="F338" s="9">
        <v>0</v>
      </c>
      <c r="G338" s="9">
        <v>0</v>
      </c>
      <c r="H338" s="9">
        <v>0</v>
      </c>
      <c r="I338" s="9">
        <v>0</v>
      </c>
      <c r="J338" s="9">
        <v>0</v>
      </c>
      <c r="K338" s="9">
        <v>9000</v>
      </c>
      <c r="L338" s="9">
        <v>0</v>
      </c>
      <c r="M338" s="9">
        <v>0</v>
      </c>
      <c r="N338" s="9">
        <v>0</v>
      </c>
      <c r="O338" s="9"/>
      <c r="P338" s="9">
        <v>0</v>
      </c>
      <c r="Q338" s="17"/>
      <c r="R338" s="17"/>
      <c r="S338" s="17"/>
      <c r="T338" s="17"/>
      <c r="U338" s="17"/>
    </row>
    <row r="339" spans="1:21" ht="12.75" customHeight="1" x14ac:dyDescent="0.2">
      <c r="A339" s="2" t="s">
        <v>394</v>
      </c>
      <c r="B339" s="2" t="s">
        <v>160</v>
      </c>
      <c r="C339" s="9">
        <v>8373</v>
      </c>
      <c r="D339" s="9">
        <v>55500</v>
      </c>
      <c r="E339" s="9">
        <v>0</v>
      </c>
      <c r="F339" s="9">
        <v>0</v>
      </c>
      <c r="G339" s="9">
        <v>0</v>
      </c>
      <c r="H339" s="9">
        <v>0</v>
      </c>
      <c r="I339" s="9">
        <v>0</v>
      </c>
      <c r="J339" s="9">
        <v>0</v>
      </c>
      <c r="K339" s="9">
        <v>13000</v>
      </c>
      <c r="L339" s="9">
        <v>0</v>
      </c>
      <c r="M339" s="9">
        <v>35764</v>
      </c>
      <c r="N339" s="9">
        <v>0</v>
      </c>
      <c r="O339" s="9"/>
      <c r="P339" s="9">
        <v>2500</v>
      </c>
      <c r="Q339" s="17"/>
      <c r="R339" s="17"/>
      <c r="S339" s="17"/>
      <c r="T339" s="17"/>
      <c r="U339" s="17"/>
    </row>
    <row r="340" spans="1:21" ht="12.75" customHeight="1" x14ac:dyDescent="0.2">
      <c r="A340" s="2" t="s">
        <v>696</v>
      </c>
      <c r="B340" s="2" t="s">
        <v>161</v>
      </c>
      <c r="C340" s="9">
        <v>10000</v>
      </c>
      <c r="D340" s="9">
        <v>9000</v>
      </c>
      <c r="E340" s="9">
        <v>0</v>
      </c>
      <c r="F340" s="9">
        <v>0</v>
      </c>
      <c r="G340" s="9">
        <v>0</v>
      </c>
      <c r="H340" s="9">
        <v>0</v>
      </c>
      <c r="I340" s="9">
        <v>0</v>
      </c>
      <c r="J340" s="9">
        <v>0</v>
      </c>
      <c r="K340" s="9">
        <v>0</v>
      </c>
      <c r="L340" s="9">
        <v>0</v>
      </c>
      <c r="M340" s="9">
        <v>0</v>
      </c>
      <c r="N340" s="9">
        <v>10000</v>
      </c>
      <c r="O340" s="9"/>
      <c r="P340" s="9">
        <v>0</v>
      </c>
      <c r="Q340" s="17"/>
      <c r="R340" s="17"/>
      <c r="S340" s="17"/>
      <c r="T340" s="17"/>
      <c r="U340" s="17"/>
    </row>
    <row r="341" spans="1:21" ht="12.75" customHeight="1" x14ac:dyDescent="0.2">
      <c r="A341" s="2" t="s">
        <v>1027</v>
      </c>
      <c r="B341" s="2" t="s">
        <v>1028</v>
      </c>
      <c r="C341" s="9">
        <v>12039</v>
      </c>
      <c r="D341" s="9">
        <v>3055</v>
      </c>
      <c r="E341" s="9">
        <v>0</v>
      </c>
      <c r="F341" s="9">
        <v>0</v>
      </c>
      <c r="G341" s="9">
        <v>0</v>
      </c>
      <c r="H341" s="9">
        <v>0</v>
      </c>
      <c r="I341" s="9">
        <v>0</v>
      </c>
      <c r="J341" s="9">
        <v>0</v>
      </c>
      <c r="K341" s="9">
        <v>0</v>
      </c>
      <c r="L341" s="9">
        <v>0</v>
      </c>
      <c r="M341" s="9">
        <v>0</v>
      </c>
      <c r="N341" s="9">
        <v>0</v>
      </c>
      <c r="O341" s="9"/>
      <c r="P341" s="9">
        <v>0</v>
      </c>
    </row>
    <row r="342" spans="1:21" ht="12.75" customHeight="1" x14ac:dyDescent="0.2">
      <c r="A342" s="2" t="s">
        <v>659</v>
      </c>
      <c r="B342" s="2" t="s">
        <v>162</v>
      </c>
      <c r="C342" s="9">
        <v>7584</v>
      </c>
      <c r="D342" s="9">
        <v>0</v>
      </c>
      <c r="E342" s="9">
        <v>0</v>
      </c>
      <c r="F342" s="9">
        <v>0</v>
      </c>
      <c r="G342" s="9">
        <v>0</v>
      </c>
      <c r="H342" s="9">
        <v>0</v>
      </c>
      <c r="I342" s="9">
        <v>0</v>
      </c>
      <c r="J342" s="9">
        <v>0</v>
      </c>
      <c r="K342" s="9">
        <v>0</v>
      </c>
      <c r="L342" s="9">
        <v>0</v>
      </c>
      <c r="M342" s="9">
        <v>0</v>
      </c>
      <c r="N342" s="9">
        <v>0</v>
      </c>
      <c r="O342" s="9"/>
      <c r="P342" s="9">
        <v>0</v>
      </c>
    </row>
    <row r="343" spans="1:21" ht="12.75" customHeight="1" x14ac:dyDescent="0.2">
      <c r="A343" s="2" t="s">
        <v>569</v>
      </c>
      <c r="B343" s="2" t="s">
        <v>163</v>
      </c>
      <c r="C343" s="9">
        <v>7557</v>
      </c>
      <c r="D343" s="9">
        <v>0</v>
      </c>
      <c r="E343" s="9">
        <v>0</v>
      </c>
      <c r="F343" s="9">
        <v>0</v>
      </c>
      <c r="G343" s="9">
        <v>0</v>
      </c>
      <c r="H343" s="9">
        <v>0</v>
      </c>
      <c r="I343" s="9">
        <v>0</v>
      </c>
      <c r="J343" s="9">
        <v>0</v>
      </c>
      <c r="K343" s="9">
        <v>0</v>
      </c>
      <c r="L343" s="9">
        <v>0</v>
      </c>
      <c r="M343" s="9">
        <v>0</v>
      </c>
      <c r="N343" s="9">
        <v>0</v>
      </c>
      <c r="O343" s="9"/>
      <c r="P343" s="9">
        <v>0</v>
      </c>
    </row>
    <row r="344" spans="1:21" ht="12.75" customHeight="1" x14ac:dyDescent="0.2">
      <c r="A344" s="2" t="s">
        <v>1157</v>
      </c>
      <c r="B344" s="2" t="s">
        <v>1158</v>
      </c>
      <c r="C344" s="9">
        <v>9546</v>
      </c>
      <c r="D344" s="9">
        <v>16500</v>
      </c>
      <c r="E344" s="9">
        <v>0</v>
      </c>
      <c r="F344" s="9">
        <v>0</v>
      </c>
      <c r="G344" s="9">
        <v>0</v>
      </c>
      <c r="H344" s="9">
        <v>0</v>
      </c>
      <c r="I344" s="9">
        <v>0</v>
      </c>
      <c r="J344" s="9">
        <v>0</v>
      </c>
      <c r="K344" s="9">
        <v>0</v>
      </c>
      <c r="L344" s="9">
        <v>0</v>
      </c>
      <c r="M344" s="9">
        <v>0</v>
      </c>
      <c r="N344" s="9">
        <v>0</v>
      </c>
      <c r="O344" s="9"/>
      <c r="P344" s="9">
        <v>0</v>
      </c>
      <c r="Q344" s="17"/>
      <c r="R344" s="17"/>
      <c r="S344" s="17"/>
      <c r="T344" s="17"/>
      <c r="U344" s="17"/>
    </row>
    <row r="345" spans="1:21" ht="12.75" customHeight="1" x14ac:dyDescent="0.2">
      <c r="A345" s="2" t="s">
        <v>588</v>
      </c>
      <c r="B345" s="2" t="s">
        <v>347</v>
      </c>
      <c r="C345" s="9">
        <v>93858</v>
      </c>
      <c r="D345" s="9">
        <v>22000</v>
      </c>
      <c r="E345" s="9">
        <v>0</v>
      </c>
      <c r="F345" s="9">
        <v>0</v>
      </c>
      <c r="G345" s="9">
        <v>0</v>
      </c>
      <c r="H345" s="9">
        <v>0</v>
      </c>
      <c r="I345" s="9">
        <v>0</v>
      </c>
      <c r="J345" s="9">
        <v>9999</v>
      </c>
      <c r="K345" s="9">
        <v>0</v>
      </c>
      <c r="L345" s="9">
        <v>0</v>
      </c>
      <c r="M345" s="9">
        <v>0</v>
      </c>
      <c r="N345" s="9">
        <v>2000</v>
      </c>
      <c r="O345" s="9"/>
      <c r="P345" s="9">
        <v>0</v>
      </c>
      <c r="Q345" s="17"/>
      <c r="R345" s="17"/>
      <c r="S345" s="17"/>
      <c r="T345" s="17"/>
      <c r="U345" s="17"/>
    </row>
    <row r="346" spans="1:21" ht="12.75" customHeight="1" x14ac:dyDescent="0.2">
      <c r="A346" s="2" t="s">
        <v>799</v>
      </c>
      <c r="B346" s="2" t="s">
        <v>890</v>
      </c>
      <c r="C346" s="9">
        <v>0</v>
      </c>
      <c r="D346" s="9">
        <v>0</v>
      </c>
      <c r="E346" s="9">
        <v>0</v>
      </c>
      <c r="F346" s="9">
        <v>0</v>
      </c>
      <c r="G346" s="9">
        <v>0</v>
      </c>
      <c r="H346" s="9">
        <v>0</v>
      </c>
      <c r="I346" s="9">
        <v>0</v>
      </c>
      <c r="J346" s="9">
        <v>0</v>
      </c>
      <c r="K346" s="9">
        <v>0</v>
      </c>
      <c r="L346" s="9">
        <v>0</v>
      </c>
      <c r="M346" s="9">
        <v>0</v>
      </c>
      <c r="N346" s="9">
        <v>0</v>
      </c>
      <c r="O346" s="9"/>
      <c r="P346" s="9">
        <v>4610</v>
      </c>
      <c r="Q346" s="17"/>
      <c r="R346" s="17"/>
      <c r="S346" s="17"/>
      <c r="T346" s="17"/>
      <c r="U346" s="17"/>
    </row>
    <row r="347" spans="1:21" ht="12.75" customHeight="1" x14ac:dyDescent="0.2">
      <c r="A347" s="2" t="s">
        <v>764</v>
      </c>
      <c r="B347" s="2" t="s">
        <v>863</v>
      </c>
      <c r="C347" s="9">
        <v>30794</v>
      </c>
      <c r="D347" s="9">
        <v>14800</v>
      </c>
      <c r="E347" s="9">
        <v>0</v>
      </c>
      <c r="F347" s="9">
        <v>0</v>
      </c>
      <c r="G347" s="9">
        <v>0</v>
      </c>
      <c r="H347" s="9">
        <v>0</v>
      </c>
      <c r="I347" s="9">
        <v>0</v>
      </c>
      <c r="J347" s="9">
        <v>0</v>
      </c>
      <c r="K347" s="9">
        <v>0</v>
      </c>
      <c r="L347" s="9">
        <v>0</v>
      </c>
      <c r="M347" s="9">
        <v>0</v>
      </c>
      <c r="N347" s="9">
        <v>0</v>
      </c>
      <c r="O347" s="9"/>
      <c r="P347" s="9">
        <v>0</v>
      </c>
      <c r="Q347" s="17"/>
      <c r="R347" s="17"/>
      <c r="S347" s="17"/>
      <c r="T347" s="17"/>
      <c r="U347" s="17"/>
    </row>
    <row r="348" spans="1:21" ht="12.75" customHeight="1" x14ac:dyDescent="0.2">
      <c r="A348" s="2" t="s">
        <v>601</v>
      </c>
      <c r="B348" s="2" t="s">
        <v>164</v>
      </c>
      <c r="C348" s="9">
        <v>39471</v>
      </c>
      <c r="D348" s="9">
        <v>11463</v>
      </c>
      <c r="E348" s="9">
        <v>0</v>
      </c>
      <c r="F348" s="9">
        <v>0</v>
      </c>
      <c r="G348" s="9">
        <v>0</v>
      </c>
      <c r="H348" s="9">
        <v>0</v>
      </c>
      <c r="I348" s="9">
        <v>0</v>
      </c>
      <c r="J348" s="9">
        <v>0</v>
      </c>
      <c r="K348" s="9">
        <v>0</v>
      </c>
      <c r="L348" s="9">
        <v>0</v>
      </c>
      <c r="M348" s="9">
        <v>0</v>
      </c>
      <c r="N348" s="9">
        <v>2087</v>
      </c>
      <c r="O348" s="9"/>
      <c r="P348" s="9">
        <v>0</v>
      </c>
      <c r="Q348" s="17"/>
      <c r="R348" s="17"/>
      <c r="S348" s="17"/>
      <c r="T348" s="17"/>
      <c r="U348" s="17"/>
    </row>
    <row r="349" spans="1:21" ht="12.75" customHeight="1" x14ac:dyDescent="0.2">
      <c r="A349" s="2" t="s">
        <v>596</v>
      </c>
      <c r="B349" s="2" t="s">
        <v>348</v>
      </c>
      <c r="C349" s="9">
        <v>97012</v>
      </c>
      <c r="D349" s="9">
        <v>19000</v>
      </c>
      <c r="E349" s="9">
        <v>0</v>
      </c>
      <c r="F349" s="9">
        <v>0</v>
      </c>
      <c r="G349" s="9">
        <v>0</v>
      </c>
      <c r="H349" s="9">
        <v>0</v>
      </c>
      <c r="I349" s="9">
        <v>0</v>
      </c>
      <c r="J349" s="9">
        <v>0</v>
      </c>
      <c r="K349" s="9">
        <v>0</v>
      </c>
      <c r="L349" s="9">
        <v>0</v>
      </c>
      <c r="M349" s="9">
        <v>31534</v>
      </c>
      <c r="N349" s="9">
        <v>13136</v>
      </c>
      <c r="O349" s="9"/>
      <c r="P349" s="9">
        <v>17195</v>
      </c>
      <c r="Q349" s="17"/>
      <c r="R349" s="17"/>
      <c r="S349" s="17"/>
      <c r="T349" s="17"/>
      <c r="U349" s="17"/>
    </row>
    <row r="350" spans="1:21" ht="12.75" customHeight="1" x14ac:dyDescent="0.2">
      <c r="A350" s="2" t="s">
        <v>765</v>
      </c>
      <c r="B350" s="2" t="s">
        <v>864</v>
      </c>
      <c r="C350" s="9">
        <v>5887</v>
      </c>
      <c r="D350" s="9">
        <v>6200</v>
      </c>
      <c r="E350" s="9">
        <v>0</v>
      </c>
      <c r="F350" s="9">
        <v>0</v>
      </c>
      <c r="G350" s="9">
        <v>0</v>
      </c>
      <c r="H350" s="9">
        <v>0</v>
      </c>
      <c r="I350" s="9">
        <v>0</v>
      </c>
      <c r="J350" s="9">
        <v>0</v>
      </c>
      <c r="K350" s="9">
        <v>0</v>
      </c>
      <c r="L350" s="9">
        <v>0</v>
      </c>
      <c r="M350" s="9">
        <v>6957</v>
      </c>
      <c r="N350" s="9">
        <v>1000</v>
      </c>
      <c r="O350" s="9"/>
      <c r="P350" s="9">
        <v>0</v>
      </c>
      <c r="Q350" s="17"/>
      <c r="R350" s="17"/>
      <c r="S350" s="17"/>
      <c r="T350" s="17"/>
      <c r="U350" s="17"/>
    </row>
    <row r="351" spans="1:21" ht="12.75" customHeight="1" x14ac:dyDescent="0.2">
      <c r="A351" s="2" t="s">
        <v>1127</v>
      </c>
      <c r="B351" s="2" t="s">
        <v>1128</v>
      </c>
      <c r="C351" s="9">
        <v>54561</v>
      </c>
      <c r="D351" s="9">
        <v>23000</v>
      </c>
      <c r="E351" s="9">
        <v>0</v>
      </c>
      <c r="F351" s="9">
        <v>0</v>
      </c>
      <c r="G351" s="9">
        <v>0</v>
      </c>
      <c r="H351" s="9">
        <v>0</v>
      </c>
      <c r="I351" s="9">
        <v>1787</v>
      </c>
      <c r="J351" s="9">
        <v>0</v>
      </c>
      <c r="K351" s="9">
        <v>0</v>
      </c>
      <c r="L351" s="9">
        <v>0</v>
      </c>
      <c r="M351" s="9">
        <v>0</v>
      </c>
      <c r="N351" s="9">
        <v>0</v>
      </c>
      <c r="O351" s="9"/>
      <c r="P351" s="9">
        <v>0</v>
      </c>
      <c r="Q351" s="17"/>
      <c r="R351" s="17"/>
      <c r="S351" s="17"/>
      <c r="T351" s="17"/>
      <c r="U351" s="17"/>
    </row>
    <row r="352" spans="1:21" ht="12.75" customHeight="1" x14ac:dyDescent="0.2">
      <c r="A352" s="2" t="s">
        <v>774</v>
      </c>
      <c r="B352" s="2" t="s">
        <v>349</v>
      </c>
      <c r="C352" s="9">
        <v>0</v>
      </c>
      <c r="D352" s="9">
        <v>0</v>
      </c>
      <c r="E352" s="9">
        <v>0</v>
      </c>
      <c r="F352" s="9">
        <v>0</v>
      </c>
      <c r="G352" s="9">
        <v>0</v>
      </c>
      <c r="H352" s="9">
        <v>0</v>
      </c>
      <c r="I352" s="9">
        <v>0</v>
      </c>
      <c r="J352" s="9">
        <v>0</v>
      </c>
      <c r="K352" s="9">
        <v>0</v>
      </c>
      <c r="L352" s="9">
        <v>0</v>
      </c>
      <c r="M352" s="9">
        <v>0</v>
      </c>
      <c r="N352" s="9">
        <v>0</v>
      </c>
      <c r="O352" s="9"/>
      <c r="P352" s="9">
        <v>0</v>
      </c>
      <c r="Q352" s="17"/>
      <c r="R352" s="17"/>
      <c r="S352" s="17"/>
      <c r="T352" s="17"/>
      <c r="U352" s="17"/>
    </row>
    <row r="353" spans="1:21" ht="12.75" customHeight="1" x14ac:dyDescent="0.2">
      <c r="A353" s="2" t="s">
        <v>585</v>
      </c>
      <c r="B353" s="2" t="s">
        <v>165</v>
      </c>
      <c r="C353" s="9">
        <v>2000</v>
      </c>
      <c r="D353" s="9">
        <v>24500</v>
      </c>
      <c r="E353" s="9">
        <v>0</v>
      </c>
      <c r="F353" s="9">
        <v>0</v>
      </c>
      <c r="G353" s="9">
        <v>0</v>
      </c>
      <c r="H353" s="9">
        <v>0</v>
      </c>
      <c r="I353" s="9">
        <v>0</v>
      </c>
      <c r="J353" s="9">
        <v>0</v>
      </c>
      <c r="K353" s="9">
        <v>0</v>
      </c>
      <c r="L353" s="9">
        <v>0</v>
      </c>
      <c r="M353" s="9">
        <v>0</v>
      </c>
      <c r="N353" s="9">
        <v>0</v>
      </c>
      <c r="O353" s="9"/>
      <c r="P353" s="9">
        <v>0</v>
      </c>
      <c r="Q353" s="17"/>
      <c r="R353" s="17"/>
      <c r="S353" s="17"/>
      <c r="T353" s="17"/>
      <c r="U353" s="17"/>
    </row>
    <row r="354" spans="1:21" ht="12.75" customHeight="1" x14ac:dyDescent="0.2">
      <c r="A354" s="2" t="s">
        <v>606</v>
      </c>
      <c r="B354" s="2" t="s">
        <v>366</v>
      </c>
      <c r="C354" s="9">
        <v>129550</v>
      </c>
      <c r="D354" s="9">
        <v>0</v>
      </c>
      <c r="E354" s="9">
        <v>0</v>
      </c>
      <c r="F354" s="9">
        <v>0</v>
      </c>
      <c r="G354" s="9">
        <v>0</v>
      </c>
      <c r="H354" s="9">
        <v>0</v>
      </c>
      <c r="I354" s="9">
        <v>0</v>
      </c>
      <c r="J354" s="9">
        <v>0</v>
      </c>
      <c r="K354" s="9">
        <v>0</v>
      </c>
      <c r="L354" s="9">
        <v>0</v>
      </c>
      <c r="M354" s="9">
        <v>0</v>
      </c>
      <c r="N354" s="9">
        <v>0</v>
      </c>
      <c r="O354" s="9"/>
      <c r="P354" s="9">
        <v>1500</v>
      </c>
      <c r="Q354" s="17"/>
      <c r="R354" s="17"/>
      <c r="S354" s="17"/>
      <c r="T354" s="17"/>
      <c r="U354" s="17"/>
    </row>
    <row r="355" spans="1:21" ht="12.75" customHeight="1" x14ac:dyDescent="0.2">
      <c r="A355" s="2" t="s">
        <v>800</v>
      </c>
      <c r="B355" s="2" t="s">
        <v>891</v>
      </c>
      <c r="C355" s="9">
        <v>0</v>
      </c>
      <c r="D355" s="9">
        <v>0</v>
      </c>
      <c r="E355" s="9">
        <v>0</v>
      </c>
      <c r="F355" s="9">
        <v>0</v>
      </c>
      <c r="G355" s="9">
        <v>0</v>
      </c>
      <c r="H355" s="9">
        <v>0</v>
      </c>
      <c r="I355" s="9">
        <v>0</v>
      </c>
      <c r="J355" s="9">
        <v>0</v>
      </c>
      <c r="K355" s="9">
        <v>0</v>
      </c>
      <c r="L355" s="9">
        <v>0</v>
      </c>
      <c r="M355" s="9">
        <v>0</v>
      </c>
      <c r="N355" s="9">
        <v>2000</v>
      </c>
      <c r="O355" s="9"/>
      <c r="P355" s="9">
        <v>0</v>
      </c>
      <c r="Q355" s="17"/>
      <c r="R355" s="17"/>
      <c r="S355" s="17"/>
      <c r="T355" s="17"/>
      <c r="U355" s="17"/>
    </row>
    <row r="356" spans="1:21" ht="12.75" customHeight="1" x14ac:dyDescent="0.2">
      <c r="A356" s="2" t="s">
        <v>766</v>
      </c>
      <c r="B356" s="2" t="s">
        <v>865</v>
      </c>
      <c r="C356" s="9">
        <v>589</v>
      </c>
      <c r="D356" s="9">
        <v>0</v>
      </c>
      <c r="E356" s="9">
        <v>0</v>
      </c>
      <c r="F356" s="9">
        <v>0</v>
      </c>
      <c r="G356" s="9">
        <v>0</v>
      </c>
      <c r="H356" s="9">
        <v>0</v>
      </c>
      <c r="I356" s="9">
        <v>0</v>
      </c>
      <c r="J356" s="9">
        <v>0</v>
      </c>
      <c r="K356" s="9">
        <v>0</v>
      </c>
      <c r="L356" s="9">
        <v>0</v>
      </c>
      <c r="M356" s="9">
        <v>0</v>
      </c>
      <c r="N356" s="9">
        <v>0</v>
      </c>
      <c r="O356" s="9"/>
      <c r="P356" s="9">
        <v>0</v>
      </c>
      <c r="Q356" s="17"/>
      <c r="R356" s="17"/>
      <c r="S356" s="17"/>
      <c r="T356" s="17"/>
      <c r="U356" s="17"/>
    </row>
    <row r="357" spans="1:21" ht="12.75" customHeight="1" x14ac:dyDescent="0.2">
      <c r="A357" s="2" t="s">
        <v>660</v>
      </c>
      <c r="B357" s="2" t="s">
        <v>844</v>
      </c>
      <c r="C357" s="9">
        <v>5666</v>
      </c>
      <c r="D357" s="9">
        <v>5066</v>
      </c>
      <c r="E357" s="9">
        <v>0</v>
      </c>
      <c r="F357" s="9">
        <v>0</v>
      </c>
      <c r="G357" s="9">
        <v>0</v>
      </c>
      <c r="H357" s="9">
        <v>0</v>
      </c>
      <c r="I357" s="9">
        <v>0</v>
      </c>
      <c r="J357" s="9">
        <v>0</v>
      </c>
      <c r="K357" s="9">
        <v>0</v>
      </c>
      <c r="L357" s="9">
        <v>0</v>
      </c>
      <c r="M357" s="9">
        <v>0</v>
      </c>
      <c r="N357" s="9">
        <v>4000</v>
      </c>
      <c r="O357" s="9"/>
      <c r="P357" s="9">
        <v>0</v>
      </c>
      <c r="Q357" s="17"/>
      <c r="R357" s="17"/>
      <c r="S357" s="17"/>
      <c r="T357" s="17"/>
      <c r="U357" s="17"/>
    </row>
    <row r="358" spans="1:21" ht="12.75" customHeight="1" x14ac:dyDescent="0.2">
      <c r="A358" s="2" t="s">
        <v>570</v>
      </c>
      <c r="B358" s="2" t="s">
        <v>838</v>
      </c>
      <c r="C358" s="9">
        <v>491</v>
      </c>
      <c r="D358" s="9">
        <v>5500</v>
      </c>
      <c r="E358" s="9">
        <v>0</v>
      </c>
      <c r="F358" s="9">
        <v>0</v>
      </c>
      <c r="G358" s="9">
        <v>0</v>
      </c>
      <c r="H358" s="9">
        <v>2</v>
      </c>
      <c r="I358" s="9">
        <v>0</v>
      </c>
      <c r="J358" s="9">
        <v>0</v>
      </c>
      <c r="K358" s="9">
        <v>0</v>
      </c>
      <c r="L358" s="9">
        <v>0</v>
      </c>
      <c r="M358" s="9">
        <v>0</v>
      </c>
      <c r="N358" s="9">
        <v>0</v>
      </c>
      <c r="O358" s="9"/>
      <c r="P358" s="9">
        <v>0</v>
      </c>
      <c r="Q358" s="17"/>
      <c r="R358" s="17"/>
      <c r="S358" s="17"/>
      <c r="T358" s="17"/>
      <c r="U358" s="17"/>
    </row>
    <row r="359" spans="1:21" ht="12.75" customHeight="1" x14ac:dyDescent="0.2">
      <c r="A359" s="2" t="s">
        <v>678</v>
      </c>
      <c r="B359" s="2" t="s">
        <v>166</v>
      </c>
      <c r="C359" s="9">
        <v>63160</v>
      </c>
      <c r="D359" s="9">
        <v>5000</v>
      </c>
      <c r="E359" s="9">
        <v>0</v>
      </c>
      <c r="F359" s="9">
        <v>0</v>
      </c>
      <c r="G359" s="9">
        <v>0</v>
      </c>
      <c r="H359" s="9">
        <v>0</v>
      </c>
      <c r="I359" s="9">
        <v>0</v>
      </c>
      <c r="J359" s="9">
        <v>0</v>
      </c>
      <c r="K359" s="9">
        <v>9600</v>
      </c>
      <c r="L359" s="9">
        <v>0</v>
      </c>
      <c r="M359" s="9">
        <v>0</v>
      </c>
      <c r="N359" s="9">
        <v>15500</v>
      </c>
      <c r="O359" s="9"/>
      <c r="P359" s="9">
        <v>0</v>
      </c>
      <c r="Q359" s="17"/>
      <c r="R359" s="17"/>
      <c r="S359" s="17"/>
      <c r="T359" s="17"/>
      <c r="U359" s="17"/>
    </row>
    <row r="360" spans="1:21" ht="12.75" customHeight="1" x14ac:dyDescent="0.2">
      <c r="A360" s="2" t="s">
        <v>1029</v>
      </c>
      <c r="B360" s="2" t="s">
        <v>1030</v>
      </c>
      <c r="C360" s="9">
        <v>555</v>
      </c>
      <c r="D360" s="9">
        <v>0</v>
      </c>
      <c r="E360" s="9">
        <v>0</v>
      </c>
      <c r="F360" s="9">
        <v>0</v>
      </c>
      <c r="G360" s="9">
        <v>0</v>
      </c>
      <c r="H360" s="9">
        <v>0</v>
      </c>
      <c r="I360" s="9">
        <v>0</v>
      </c>
      <c r="J360" s="9">
        <v>0</v>
      </c>
      <c r="K360" s="9">
        <v>0</v>
      </c>
      <c r="L360" s="9">
        <v>0</v>
      </c>
      <c r="M360" s="9">
        <v>0</v>
      </c>
      <c r="N360" s="9">
        <v>0</v>
      </c>
      <c r="O360" s="9"/>
      <c r="P360" s="9">
        <v>0</v>
      </c>
      <c r="Q360" s="17"/>
      <c r="R360" s="17"/>
      <c r="S360" s="17"/>
      <c r="T360" s="17"/>
      <c r="U360" s="17"/>
    </row>
    <row r="361" spans="1:21" ht="12.75" customHeight="1" x14ac:dyDescent="0.2">
      <c r="A361" s="2" t="s">
        <v>1031</v>
      </c>
      <c r="B361" s="2" t="s">
        <v>1032</v>
      </c>
      <c r="C361" s="9">
        <v>24362</v>
      </c>
      <c r="D361" s="9">
        <v>3000</v>
      </c>
      <c r="E361" s="9">
        <v>0</v>
      </c>
      <c r="F361" s="9">
        <v>0</v>
      </c>
      <c r="G361" s="9">
        <v>0</v>
      </c>
      <c r="H361" s="9">
        <v>0</v>
      </c>
      <c r="I361" s="9">
        <v>0</v>
      </c>
      <c r="J361" s="9">
        <v>0</v>
      </c>
      <c r="K361" s="9">
        <v>0</v>
      </c>
      <c r="L361" s="9">
        <v>0</v>
      </c>
      <c r="M361" s="9">
        <v>134132</v>
      </c>
      <c r="N361" s="9">
        <v>0</v>
      </c>
      <c r="O361" s="9"/>
      <c r="P361" s="9">
        <v>0</v>
      </c>
      <c r="Q361" s="17"/>
      <c r="R361" s="17"/>
      <c r="S361" s="17"/>
      <c r="T361" s="17"/>
      <c r="U361" s="17"/>
    </row>
    <row r="362" spans="1:21" ht="12.75" customHeight="1" x14ac:dyDescent="0.2">
      <c r="A362" s="2" t="s">
        <v>1147</v>
      </c>
      <c r="B362" s="2" t="s">
        <v>1148</v>
      </c>
      <c r="C362" s="9">
        <v>5276</v>
      </c>
      <c r="D362" s="9">
        <v>0</v>
      </c>
      <c r="E362" s="9">
        <v>0</v>
      </c>
      <c r="F362" s="9">
        <v>0</v>
      </c>
      <c r="G362" s="9">
        <v>0</v>
      </c>
      <c r="H362" s="9">
        <v>0</v>
      </c>
      <c r="I362" s="9">
        <v>0</v>
      </c>
      <c r="J362" s="9">
        <v>0</v>
      </c>
      <c r="K362" s="9">
        <v>0</v>
      </c>
      <c r="L362" s="9">
        <v>0</v>
      </c>
      <c r="M362" s="9">
        <v>0</v>
      </c>
      <c r="N362" s="9">
        <v>0</v>
      </c>
      <c r="O362" s="9"/>
      <c r="P362" s="9">
        <v>0</v>
      </c>
    </row>
    <row r="363" spans="1:21" ht="12.75" customHeight="1" x14ac:dyDescent="0.2">
      <c r="A363" s="2" t="s">
        <v>616</v>
      </c>
      <c r="B363" s="2" t="s">
        <v>167</v>
      </c>
      <c r="C363" s="9">
        <v>2000</v>
      </c>
      <c r="D363" s="9">
        <v>19500</v>
      </c>
      <c r="E363" s="9">
        <v>0</v>
      </c>
      <c r="F363" s="9">
        <v>0</v>
      </c>
      <c r="G363" s="9">
        <v>0</v>
      </c>
      <c r="H363" s="9">
        <v>0</v>
      </c>
      <c r="I363" s="9">
        <v>0</v>
      </c>
      <c r="J363" s="9">
        <v>0</v>
      </c>
      <c r="K363" s="9">
        <v>0</v>
      </c>
      <c r="L363" s="9">
        <v>3140</v>
      </c>
      <c r="M363" s="9">
        <v>0</v>
      </c>
      <c r="N363" s="9">
        <v>0</v>
      </c>
      <c r="O363" s="9"/>
      <c r="P363" s="9">
        <v>0</v>
      </c>
    </row>
    <row r="364" spans="1:21" ht="12.75" customHeight="1" x14ac:dyDescent="0.2">
      <c r="A364" s="2" t="s">
        <v>614</v>
      </c>
      <c r="B364" s="2" t="s">
        <v>350</v>
      </c>
      <c r="C364" s="9">
        <v>133611</v>
      </c>
      <c r="D364" s="9">
        <v>37000</v>
      </c>
      <c r="E364" s="9">
        <v>0</v>
      </c>
      <c r="F364" s="9">
        <v>0</v>
      </c>
      <c r="G364" s="9">
        <v>0</v>
      </c>
      <c r="H364" s="9">
        <v>0</v>
      </c>
      <c r="I364" s="9">
        <v>0</v>
      </c>
      <c r="J364" s="9">
        <v>0</v>
      </c>
      <c r="K364" s="9">
        <v>1845</v>
      </c>
      <c r="L364" s="9">
        <v>10682</v>
      </c>
      <c r="M364" s="9">
        <v>12752</v>
      </c>
      <c r="N364" s="9">
        <v>0</v>
      </c>
      <c r="O364" s="9"/>
      <c r="P364" s="9">
        <v>14745</v>
      </c>
      <c r="Q364" s="17"/>
      <c r="R364" s="17"/>
      <c r="S364" s="17"/>
      <c r="T364" s="17"/>
      <c r="U364" s="17"/>
    </row>
    <row r="365" spans="1:21" ht="12.75" customHeight="1" x14ac:dyDescent="0.2">
      <c r="A365" s="2" t="s">
        <v>1033</v>
      </c>
      <c r="B365" s="2" t="s">
        <v>1034</v>
      </c>
      <c r="C365" s="9">
        <v>61720</v>
      </c>
      <c r="D365" s="9">
        <v>8000</v>
      </c>
      <c r="E365" s="9">
        <v>0</v>
      </c>
      <c r="F365" s="9">
        <v>0</v>
      </c>
      <c r="G365" s="9">
        <v>0</v>
      </c>
      <c r="H365" s="9">
        <v>0</v>
      </c>
      <c r="I365" s="9">
        <v>0</v>
      </c>
      <c r="J365" s="9">
        <v>0</v>
      </c>
      <c r="K365" s="9">
        <v>250</v>
      </c>
      <c r="L365" s="9">
        <v>0</v>
      </c>
      <c r="M365" s="9">
        <v>0</v>
      </c>
      <c r="N365" s="9">
        <v>0</v>
      </c>
      <c r="O365" s="9"/>
      <c r="P365" s="9">
        <v>5000</v>
      </c>
    </row>
    <row r="366" spans="1:21" ht="12.75" customHeight="1" x14ac:dyDescent="0.2">
      <c r="A366" s="2" t="s">
        <v>554</v>
      </c>
      <c r="B366" s="2" t="s">
        <v>168</v>
      </c>
      <c r="C366" s="9">
        <v>11500</v>
      </c>
      <c r="D366" s="9">
        <v>2000</v>
      </c>
      <c r="E366" s="9">
        <v>0</v>
      </c>
      <c r="F366" s="9">
        <v>0</v>
      </c>
      <c r="G366" s="9">
        <v>0</v>
      </c>
      <c r="H366" s="9">
        <v>0</v>
      </c>
      <c r="I366" s="9">
        <v>0</v>
      </c>
      <c r="J366" s="9">
        <v>0</v>
      </c>
      <c r="K366" s="9">
        <v>0</v>
      </c>
      <c r="L366" s="9">
        <v>0</v>
      </c>
      <c r="M366" s="9">
        <v>0</v>
      </c>
      <c r="N366" s="9">
        <v>0</v>
      </c>
      <c r="O366" s="9"/>
      <c r="P366" s="9">
        <v>0</v>
      </c>
      <c r="Q366" s="17"/>
      <c r="R366" s="17"/>
      <c r="S366" s="17"/>
      <c r="T366" s="17"/>
      <c r="U366" s="17"/>
    </row>
    <row r="367" spans="1:21" ht="12.75" customHeight="1" x14ac:dyDescent="0.2">
      <c r="A367" s="2" t="s">
        <v>1107</v>
      </c>
      <c r="B367" s="2" t="s">
        <v>1108</v>
      </c>
      <c r="C367" s="9">
        <v>0</v>
      </c>
      <c r="D367" s="9">
        <v>0</v>
      </c>
      <c r="E367" s="9">
        <v>0</v>
      </c>
      <c r="F367" s="9">
        <v>0</v>
      </c>
      <c r="G367" s="9">
        <v>0</v>
      </c>
      <c r="H367" s="9">
        <v>0</v>
      </c>
      <c r="I367" s="9">
        <v>0</v>
      </c>
      <c r="J367" s="9">
        <v>0</v>
      </c>
      <c r="K367" s="9">
        <v>0</v>
      </c>
      <c r="L367" s="9">
        <v>0</v>
      </c>
      <c r="M367" s="9">
        <v>0</v>
      </c>
      <c r="N367" s="9">
        <v>0</v>
      </c>
      <c r="O367" s="9"/>
      <c r="P367" s="9">
        <v>0</v>
      </c>
      <c r="Q367" s="17"/>
      <c r="R367" s="17"/>
      <c r="S367" s="17"/>
      <c r="T367" s="17"/>
      <c r="U367" s="17"/>
    </row>
    <row r="368" spans="1:21" ht="12.75" customHeight="1" x14ac:dyDescent="0.2">
      <c r="A368" s="2" t="s">
        <v>1035</v>
      </c>
      <c r="B368" s="2" t="s">
        <v>1036</v>
      </c>
      <c r="C368" s="9">
        <v>7356</v>
      </c>
      <c r="D368" s="9">
        <v>4000</v>
      </c>
      <c r="E368" s="9">
        <v>0</v>
      </c>
      <c r="F368" s="9">
        <v>0</v>
      </c>
      <c r="G368" s="9">
        <v>0</v>
      </c>
      <c r="H368" s="9">
        <v>0</v>
      </c>
      <c r="I368" s="9">
        <v>0</v>
      </c>
      <c r="J368" s="9">
        <v>400</v>
      </c>
      <c r="K368" s="9">
        <v>0</v>
      </c>
      <c r="L368" s="9">
        <v>0</v>
      </c>
      <c r="M368" s="9">
        <v>0</v>
      </c>
      <c r="N368" s="9">
        <v>9650</v>
      </c>
      <c r="O368" s="9"/>
      <c r="P368" s="9">
        <v>0</v>
      </c>
      <c r="Q368" s="17"/>
      <c r="R368" s="17"/>
      <c r="S368" s="17"/>
      <c r="T368" s="17"/>
      <c r="U368" s="17"/>
    </row>
    <row r="369" spans="1:21" ht="12.75" customHeight="1" x14ac:dyDescent="0.2">
      <c r="A369" s="2" t="s">
        <v>410</v>
      </c>
      <c r="B369" s="2" t="s">
        <v>169</v>
      </c>
      <c r="C369" s="9">
        <v>8000</v>
      </c>
      <c r="D369" s="9">
        <v>26000</v>
      </c>
      <c r="E369" s="9">
        <v>0</v>
      </c>
      <c r="F369" s="9">
        <v>0</v>
      </c>
      <c r="G369" s="9">
        <v>0</v>
      </c>
      <c r="H369" s="9">
        <v>0</v>
      </c>
      <c r="I369" s="9">
        <v>0</v>
      </c>
      <c r="J369" s="9">
        <v>0</v>
      </c>
      <c r="K369" s="9">
        <v>0</v>
      </c>
      <c r="L369" s="9">
        <v>0</v>
      </c>
      <c r="M369" s="9">
        <v>0</v>
      </c>
      <c r="N369" s="9">
        <v>0</v>
      </c>
      <c r="O369" s="9"/>
      <c r="P369" s="9">
        <v>14500</v>
      </c>
      <c r="Q369" s="17"/>
      <c r="R369" s="17"/>
      <c r="S369" s="17"/>
      <c r="T369" s="17"/>
      <c r="U369" s="17"/>
    </row>
    <row r="370" spans="1:21" ht="12.75" customHeight="1" x14ac:dyDescent="0.2">
      <c r="A370" s="2" t="s">
        <v>443</v>
      </c>
      <c r="B370" s="2" t="s">
        <v>170</v>
      </c>
      <c r="C370" s="9">
        <v>129791</v>
      </c>
      <c r="D370" s="9">
        <v>54000</v>
      </c>
      <c r="E370" s="9">
        <v>0</v>
      </c>
      <c r="F370" s="9">
        <v>0</v>
      </c>
      <c r="G370" s="9">
        <v>0</v>
      </c>
      <c r="H370" s="9">
        <v>58</v>
      </c>
      <c r="I370" s="9">
        <v>0</v>
      </c>
      <c r="J370" s="9">
        <v>0</v>
      </c>
      <c r="K370" s="9">
        <v>15100</v>
      </c>
      <c r="L370" s="9">
        <v>0</v>
      </c>
      <c r="M370" s="9">
        <v>0</v>
      </c>
      <c r="N370" s="9">
        <v>13290</v>
      </c>
      <c r="O370" s="9"/>
      <c r="P370" s="9">
        <v>3000</v>
      </c>
      <c r="Q370" s="17"/>
      <c r="R370" s="17"/>
      <c r="S370" s="17"/>
      <c r="T370" s="17"/>
      <c r="U370" s="17"/>
    </row>
    <row r="371" spans="1:21" ht="12.75" customHeight="1" x14ac:dyDescent="0.2">
      <c r="A371" s="2" t="s">
        <v>454</v>
      </c>
      <c r="B371" s="2" t="s">
        <v>171</v>
      </c>
      <c r="C371" s="9">
        <v>15560</v>
      </c>
      <c r="D371" s="9">
        <v>0</v>
      </c>
      <c r="E371" s="9">
        <v>0</v>
      </c>
      <c r="F371" s="9">
        <v>0</v>
      </c>
      <c r="G371" s="9">
        <v>0</v>
      </c>
      <c r="H371" s="9">
        <v>0</v>
      </c>
      <c r="I371" s="9">
        <v>0</v>
      </c>
      <c r="J371" s="9">
        <v>0</v>
      </c>
      <c r="K371" s="9">
        <v>0</v>
      </c>
      <c r="L371" s="9">
        <v>0</v>
      </c>
      <c r="M371" s="9">
        <v>0</v>
      </c>
      <c r="N371" s="9">
        <v>0</v>
      </c>
      <c r="O371" s="9"/>
      <c r="P371" s="9">
        <v>0</v>
      </c>
      <c r="Q371" s="17"/>
      <c r="R371" s="17"/>
      <c r="S371" s="17"/>
      <c r="T371" s="17"/>
      <c r="U371" s="17"/>
    </row>
    <row r="372" spans="1:21" ht="12.75" customHeight="1" x14ac:dyDescent="0.2">
      <c r="A372" s="2" t="s">
        <v>494</v>
      </c>
      <c r="B372" s="2" t="s">
        <v>172</v>
      </c>
      <c r="C372" s="9">
        <v>85004</v>
      </c>
      <c r="D372" s="9">
        <v>70700</v>
      </c>
      <c r="E372" s="9">
        <v>0</v>
      </c>
      <c r="F372" s="9">
        <v>0</v>
      </c>
      <c r="G372" s="9">
        <v>0</v>
      </c>
      <c r="H372" s="9">
        <v>0</v>
      </c>
      <c r="I372" s="9">
        <v>0</v>
      </c>
      <c r="J372" s="9">
        <v>0</v>
      </c>
      <c r="K372" s="9">
        <v>0</v>
      </c>
      <c r="L372" s="9">
        <v>0</v>
      </c>
      <c r="M372" s="9">
        <v>0</v>
      </c>
      <c r="N372" s="9">
        <v>4635</v>
      </c>
      <c r="O372" s="9"/>
      <c r="P372" s="9">
        <v>0</v>
      </c>
      <c r="Q372" s="17"/>
      <c r="R372" s="17"/>
      <c r="S372" s="17"/>
      <c r="T372" s="17"/>
      <c r="U372" s="17"/>
    </row>
    <row r="373" spans="1:21" ht="12.75" customHeight="1" x14ac:dyDescent="0.2">
      <c r="A373" s="2" t="s">
        <v>1037</v>
      </c>
      <c r="B373" s="2" t="s">
        <v>1038</v>
      </c>
      <c r="C373" s="9">
        <v>25260</v>
      </c>
      <c r="D373" s="9">
        <v>0</v>
      </c>
      <c r="E373" s="9">
        <v>0</v>
      </c>
      <c r="F373" s="9">
        <v>0</v>
      </c>
      <c r="G373" s="9">
        <v>0</v>
      </c>
      <c r="H373" s="9">
        <v>0</v>
      </c>
      <c r="I373" s="9">
        <v>0</v>
      </c>
      <c r="J373" s="9">
        <v>0</v>
      </c>
      <c r="K373" s="9">
        <v>0</v>
      </c>
      <c r="L373" s="9">
        <v>4585</v>
      </c>
      <c r="M373" s="9">
        <v>0</v>
      </c>
      <c r="N373" s="9">
        <v>0</v>
      </c>
      <c r="O373" s="9"/>
      <c r="P373" s="9">
        <v>0</v>
      </c>
      <c r="Q373" s="17"/>
      <c r="R373" s="17"/>
      <c r="S373" s="17"/>
      <c r="T373" s="17"/>
      <c r="U373" s="17"/>
    </row>
    <row r="374" spans="1:21" ht="12.75" customHeight="1" x14ac:dyDescent="0.2">
      <c r="A374" s="2" t="s">
        <v>555</v>
      </c>
      <c r="B374" s="2" t="s">
        <v>173</v>
      </c>
      <c r="C374" s="9">
        <v>110</v>
      </c>
      <c r="D374" s="9">
        <v>0</v>
      </c>
      <c r="E374" s="9">
        <v>0</v>
      </c>
      <c r="F374" s="9">
        <v>0</v>
      </c>
      <c r="G374" s="9">
        <v>0</v>
      </c>
      <c r="H374" s="9">
        <v>5</v>
      </c>
      <c r="I374" s="9">
        <v>0</v>
      </c>
      <c r="J374" s="9">
        <v>0</v>
      </c>
      <c r="K374" s="9">
        <v>0</v>
      </c>
      <c r="L374" s="9">
        <v>0</v>
      </c>
      <c r="M374" s="9">
        <v>14054</v>
      </c>
      <c r="N374" s="9">
        <v>0</v>
      </c>
      <c r="O374" s="9"/>
      <c r="P374" s="9">
        <v>0</v>
      </c>
      <c r="Q374" s="17"/>
      <c r="R374" s="17"/>
      <c r="S374" s="17"/>
      <c r="T374" s="17"/>
      <c r="U374" s="17"/>
    </row>
    <row r="375" spans="1:21" ht="12.75" customHeight="1" x14ac:dyDescent="0.2">
      <c r="A375" s="2" t="s">
        <v>460</v>
      </c>
      <c r="B375" s="2" t="s">
        <v>174</v>
      </c>
      <c r="C375" s="9">
        <v>3881</v>
      </c>
      <c r="D375" s="9">
        <v>2000</v>
      </c>
      <c r="E375" s="9">
        <v>0</v>
      </c>
      <c r="F375" s="9">
        <v>0</v>
      </c>
      <c r="G375" s="9">
        <v>0</v>
      </c>
      <c r="H375" s="9">
        <v>0</v>
      </c>
      <c r="I375" s="9">
        <v>0</v>
      </c>
      <c r="J375" s="9">
        <v>0</v>
      </c>
      <c r="K375" s="9">
        <v>0</v>
      </c>
      <c r="L375" s="9">
        <v>0</v>
      </c>
      <c r="M375" s="9">
        <v>0</v>
      </c>
      <c r="N375" s="9">
        <v>0</v>
      </c>
      <c r="O375" s="9"/>
      <c r="P375" s="9">
        <v>0</v>
      </c>
      <c r="Q375" s="17"/>
      <c r="R375" s="17"/>
      <c r="S375" s="17"/>
      <c r="T375" s="17"/>
      <c r="U375" s="17"/>
    </row>
    <row r="376" spans="1:21" ht="12.75" customHeight="1" x14ac:dyDescent="0.2">
      <c r="A376" s="2" t="s">
        <v>400</v>
      </c>
      <c r="B376" s="2" t="s">
        <v>175</v>
      </c>
      <c r="C376" s="9">
        <v>34003</v>
      </c>
      <c r="D376" s="9">
        <v>15000</v>
      </c>
      <c r="E376" s="9">
        <v>0</v>
      </c>
      <c r="F376" s="9">
        <v>0</v>
      </c>
      <c r="G376" s="9">
        <v>0</v>
      </c>
      <c r="H376" s="9">
        <v>0</v>
      </c>
      <c r="I376" s="9">
        <v>0</v>
      </c>
      <c r="J376" s="9">
        <v>0</v>
      </c>
      <c r="K376" s="9">
        <v>0</v>
      </c>
      <c r="L376" s="9">
        <v>0</v>
      </c>
      <c r="M376" s="9">
        <v>0</v>
      </c>
      <c r="N376" s="9">
        <v>5000</v>
      </c>
      <c r="O376" s="9"/>
      <c r="P376" s="9">
        <v>3000</v>
      </c>
      <c r="Q376" s="17"/>
      <c r="R376" s="17"/>
      <c r="S376" s="17"/>
      <c r="T376" s="17"/>
      <c r="U376" s="17"/>
    </row>
    <row r="377" spans="1:21" ht="12.75" customHeight="1" x14ac:dyDescent="0.2">
      <c r="A377" s="2" t="s">
        <v>740</v>
      </c>
      <c r="B377" s="2" t="s">
        <v>176</v>
      </c>
      <c r="C377" s="9">
        <v>38000</v>
      </c>
      <c r="D377" s="9">
        <v>43000</v>
      </c>
      <c r="E377" s="9">
        <v>0</v>
      </c>
      <c r="F377" s="9">
        <v>0</v>
      </c>
      <c r="G377" s="9">
        <v>0</v>
      </c>
      <c r="H377" s="9">
        <v>0</v>
      </c>
      <c r="I377" s="9">
        <v>0</v>
      </c>
      <c r="J377" s="9">
        <v>0</v>
      </c>
      <c r="K377" s="9">
        <v>1100</v>
      </c>
      <c r="L377" s="9">
        <v>0</v>
      </c>
      <c r="M377" s="9">
        <v>0</v>
      </c>
      <c r="N377" s="9">
        <v>0</v>
      </c>
      <c r="O377" s="9"/>
      <c r="P377" s="9">
        <v>0</v>
      </c>
      <c r="Q377" s="17"/>
      <c r="R377" s="17"/>
      <c r="S377" s="17"/>
      <c r="T377" s="17"/>
      <c r="U377" s="17"/>
    </row>
    <row r="378" spans="1:21" ht="12.75" customHeight="1" x14ac:dyDescent="0.2">
      <c r="A378" s="2" t="s">
        <v>423</v>
      </c>
      <c r="B378" s="2" t="s">
        <v>828</v>
      </c>
      <c r="C378" s="9">
        <v>28681</v>
      </c>
      <c r="D378" s="9">
        <v>14000</v>
      </c>
      <c r="E378" s="9">
        <v>0</v>
      </c>
      <c r="F378" s="9">
        <v>0</v>
      </c>
      <c r="G378" s="9">
        <v>0</v>
      </c>
      <c r="H378" s="9">
        <v>0</v>
      </c>
      <c r="I378" s="9">
        <v>0</v>
      </c>
      <c r="J378" s="9">
        <v>0</v>
      </c>
      <c r="K378" s="9">
        <v>0</v>
      </c>
      <c r="L378" s="9">
        <v>0</v>
      </c>
      <c r="M378" s="9">
        <v>0</v>
      </c>
      <c r="N378" s="9">
        <v>0</v>
      </c>
      <c r="O378" s="9"/>
      <c r="P378" s="9">
        <v>0</v>
      </c>
      <c r="Q378" s="17"/>
      <c r="R378" s="17"/>
      <c r="S378" s="17"/>
      <c r="T378" s="17"/>
      <c r="U378" s="17"/>
    </row>
    <row r="379" spans="1:21" ht="12.75" customHeight="1" x14ac:dyDescent="0.2">
      <c r="A379" s="2" t="s">
        <v>511</v>
      </c>
      <c r="B379" s="2" t="s">
        <v>177</v>
      </c>
      <c r="C379" s="9">
        <v>0</v>
      </c>
      <c r="D379" s="9">
        <v>16600</v>
      </c>
      <c r="E379" s="9">
        <v>0</v>
      </c>
      <c r="F379" s="9">
        <v>0</v>
      </c>
      <c r="G379" s="9">
        <v>0</v>
      </c>
      <c r="H379" s="9">
        <v>0</v>
      </c>
      <c r="I379" s="9">
        <v>0</v>
      </c>
      <c r="J379" s="9">
        <v>0</v>
      </c>
      <c r="K379" s="9">
        <v>0</v>
      </c>
      <c r="L379" s="9">
        <v>0</v>
      </c>
      <c r="M379" s="9">
        <v>0</v>
      </c>
      <c r="N379" s="9">
        <v>0</v>
      </c>
      <c r="O379" s="9"/>
      <c r="P379" s="9">
        <v>0</v>
      </c>
      <c r="Q379" s="17"/>
      <c r="R379" s="17"/>
      <c r="S379" s="17"/>
      <c r="T379" s="17"/>
      <c r="U379" s="17"/>
    </row>
    <row r="380" spans="1:21" ht="12.75" customHeight="1" x14ac:dyDescent="0.2">
      <c r="A380" s="2" t="s">
        <v>651</v>
      </c>
      <c r="B380" s="2" t="s">
        <v>843</v>
      </c>
      <c r="C380" s="9">
        <v>0</v>
      </c>
      <c r="D380" s="9">
        <v>3000</v>
      </c>
      <c r="E380" s="9">
        <v>0</v>
      </c>
      <c r="F380" s="9">
        <v>0</v>
      </c>
      <c r="G380" s="9">
        <v>0</v>
      </c>
      <c r="H380" s="9">
        <v>0</v>
      </c>
      <c r="I380" s="9">
        <v>0</v>
      </c>
      <c r="J380" s="9">
        <v>0</v>
      </c>
      <c r="K380" s="9">
        <v>0</v>
      </c>
      <c r="L380" s="9">
        <v>0</v>
      </c>
      <c r="M380" s="9">
        <v>48000</v>
      </c>
      <c r="N380" s="9">
        <v>15500</v>
      </c>
      <c r="O380" s="9"/>
      <c r="P380" s="9">
        <v>0</v>
      </c>
      <c r="Q380" s="17"/>
      <c r="R380" s="17"/>
      <c r="S380" s="17"/>
      <c r="T380" s="17"/>
      <c r="U380" s="17"/>
    </row>
    <row r="381" spans="1:21" ht="12.75" customHeight="1" x14ac:dyDescent="0.2">
      <c r="A381" s="2" t="s">
        <v>1039</v>
      </c>
      <c r="B381" s="2" t="s">
        <v>1040</v>
      </c>
      <c r="C381" s="9">
        <v>57260</v>
      </c>
      <c r="D381" s="9">
        <v>5500</v>
      </c>
      <c r="E381" s="9">
        <v>0</v>
      </c>
      <c r="F381" s="9">
        <v>0</v>
      </c>
      <c r="G381" s="9">
        <v>0</v>
      </c>
      <c r="H381" s="9">
        <v>0</v>
      </c>
      <c r="I381" s="9">
        <v>0</v>
      </c>
      <c r="J381" s="9">
        <v>0</v>
      </c>
      <c r="K381" s="9">
        <v>0</v>
      </c>
      <c r="L381" s="9">
        <v>0</v>
      </c>
      <c r="M381" s="9">
        <v>0</v>
      </c>
      <c r="N381" s="9">
        <v>5000</v>
      </c>
      <c r="O381" s="9"/>
      <c r="P381" s="9">
        <v>0</v>
      </c>
      <c r="Q381" s="17"/>
      <c r="R381" s="17"/>
      <c r="S381" s="17"/>
      <c r="T381" s="17"/>
      <c r="U381" s="17"/>
    </row>
    <row r="382" spans="1:21" ht="12.75" customHeight="1" x14ac:dyDescent="0.2">
      <c r="A382" s="2" t="s">
        <v>1109</v>
      </c>
      <c r="B382" s="2" t="s">
        <v>1110</v>
      </c>
      <c r="C382" s="9">
        <v>8000</v>
      </c>
      <c r="D382" s="9">
        <v>2000</v>
      </c>
      <c r="E382" s="9">
        <v>0</v>
      </c>
      <c r="F382" s="9">
        <v>0</v>
      </c>
      <c r="G382" s="9">
        <v>0</v>
      </c>
      <c r="H382" s="9">
        <v>0</v>
      </c>
      <c r="I382" s="9">
        <v>0</v>
      </c>
      <c r="J382" s="9">
        <v>0</v>
      </c>
      <c r="K382" s="9">
        <v>0</v>
      </c>
      <c r="L382" s="9">
        <v>0</v>
      </c>
      <c r="M382" s="9">
        <v>0</v>
      </c>
      <c r="N382" s="9">
        <v>0</v>
      </c>
      <c r="O382" s="9"/>
      <c r="P382" s="9">
        <v>0</v>
      </c>
      <c r="Q382" s="17"/>
      <c r="R382" s="17"/>
      <c r="S382" s="17"/>
      <c r="T382" s="17"/>
      <c r="U382" s="17"/>
    </row>
    <row r="383" spans="1:21" ht="12.75" customHeight="1" x14ac:dyDescent="0.2">
      <c r="A383" s="2" t="s">
        <v>1041</v>
      </c>
      <c r="B383" s="2" t="s">
        <v>1042</v>
      </c>
      <c r="C383" s="9">
        <v>4497</v>
      </c>
      <c r="D383" s="9">
        <v>0</v>
      </c>
      <c r="E383" s="9">
        <v>0</v>
      </c>
      <c r="F383" s="9">
        <v>0</v>
      </c>
      <c r="G383" s="9">
        <v>0</v>
      </c>
      <c r="H383" s="9">
        <v>0</v>
      </c>
      <c r="I383" s="9">
        <v>0</v>
      </c>
      <c r="J383" s="9">
        <v>0</v>
      </c>
      <c r="K383" s="9">
        <v>1780</v>
      </c>
      <c r="L383" s="9">
        <v>0</v>
      </c>
      <c r="M383" s="9">
        <v>0</v>
      </c>
      <c r="N383" s="9">
        <v>0</v>
      </c>
      <c r="O383" s="9"/>
      <c r="P383" s="9">
        <v>10090</v>
      </c>
      <c r="Q383" s="17"/>
      <c r="R383" s="17"/>
      <c r="S383" s="17"/>
      <c r="T383" s="17"/>
      <c r="U383" s="17"/>
    </row>
    <row r="384" spans="1:21" ht="12.75" customHeight="1" x14ac:dyDescent="0.2">
      <c r="A384" s="2" t="s">
        <v>556</v>
      </c>
      <c r="B384" s="2" t="s">
        <v>178</v>
      </c>
      <c r="C384" s="9">
        <v>125</v>
      </c>
      <c r="D384" s="9">
        <v>1460</v>
      </c>
      <c r="E384" s="9">
        <v>0</v>
      </c>
      <c r="F384" s="9">
        <v>0</v>
      </c>
      <c r="G384" s="9">
        <v>0</v>
      </c>
      <c r="H384" s="9">
        <v>0</v>
      </c>
      <c r="I384" s="9">
        <v>0</v>
      </c>
      <c r="J384" s="9">
        <v>0</v>
      </c>
      <c r="K384" s="9">
        <v>0</v>
      </c>
      <c r="L384" s="9">
        <v>0</v>
      </c>
      <c r="M384" s="9">
        <v>0</v>
      </c>
      <c r="N384" s="9">
        <v>0</v>
      </c>
      <c r="O384" s="9"/>
      <c r="P384" s="9">
        <v>0</v>
      </c>
      <c r="Q384" s="17"/>
      <c r="R384" s="17"/>
      <c r="S384" s="17"/>
      <c r="T384" s="17"/>
      <c r="U384" s="17"/>
    </row>
    <row r="385" spans="1:21" ht="12.75" customHeight="1" x14ac:dyDescent="0.2">
      <c r="A385" s="2" t="s">
        <v>741</v>
      </c>
      <c r="B385" s="2" t="s">
        <v>179</v>
      </c>
      <c r="C385" s="9">
        <v>40200</v>
      </c>
      <c r="D385" s="9">
        <v>27700</v>
      </c>
      <c r="E385" s="9">
        <v>0</v>
      </c>
      <c r="F385" s="9">
        <v>0</v>
      </c>
      <c r="G385" s="9">
        <v>0</v>
      </c>
      <c r="H385" s="9">
        <v>0</v>
      </c>
      <c r="I385" s="9">
        <v>0</v>
      </c>
      <c r="J385" s="9">
        <v>0</v>
      </c>
      <c r="K385" s="9">
        <v>0</v>
      </c>
      <c r="L385" s="9">
        <v>0</v>
      </c>
      <c r="M385" s="9">
        <v>0</v>
      </c>
      <c r="N385" s="9">
        <v>0</v>
      </c>
      <c r="O385" s="9"/>
      <c r="P385" s="9">
        <v>2250</v>
      </c>
      <c r="Q385" s="17"/>
      <c r="R385" s="17"/>
      <c r="S385" s="17"/>
      <c r="T385" s="17"/>
      <c r="U385" s="17"/>
    </row>
    <row r="386" spans="1:21" ht="12.75" customHeight="1" x14ac:dyDescent="0.2">
      <c r="A386" s="2" t="s">
        <v>591</v>
      </c>
      <c r="B386" s="2" t="s">
        <v>180</v>
      </c>
      <c r="C386" s="9">
        <v>2500</v>
      </c>
      <c r="D386" s="9">
        <v>0</v>
      </c>
      <c r="E386" s="9">
        <v>0</v>
      </c>
      <c r="F386" s="9">
        <v>0</v>
      </c>
      <c r="G386" s="9">
        <v>0</v>
      </c>
      <c r="H386" s="9">
        <v>0</v>
      </c>
      <c r="I386" s="9">
        <v>0</v>
      </c>
      <c r="J386" s="9">
        <v>0</v>
      </c>
      <c r="K386" s="9">
        <v>0</v>
      </c>
      <c r="L386" s="9">
        <v>0</v>
      </c>
      <c r="M386" s="9">
        <v>0</v>
      </c>
      <c r="N386" s="9">
        <v>0</v>
      </c>
      <c r="O386" s="9"/>
      <c r="P386" s="9">
        <v>0</v>
      </c>
      <c r="Q386" s="17"/>
      <c r="R386" s="17"/>
      <c r="S386" s="17"/>
      <c r="T386" s="17"/>
      <c r="U386" s="17"/>
    </row>
    <row r="387" spans="1:21" ht="12.75" customHeight="1" x14ac:dyDescent="0.2">
      <c r="A387" s="2" t="s">
        <v>679</v>
      </c>
      <c r="B387" s="2" t="s">
        <v>181</v>
      </c>
      <c r="C387" s="9">
        <v>35917</v>
      </c>
      <c r="D387" s="9">
        <v>5000</v>
      </c>
      <c r="E387" s="9">
        <v>0</v>
      </c>
      <c r="F387" s="9">
        <v>0</v>
      </c>
      <c r="G387" s="9">
        <v>0</v>
      </c>
      <c r="H387" s="9">
        <v>0</v>
      </c>
      <c r="I387" s="9">
        <v>0</v>
      </c>
      <c r="J387" s="9">
        <v>0</v>
      </c>
      <c r="K387" s="9">
        <v>6100</v>
      </c>
      <c r="L387" s="9">
        <v>0</v>
      </c>
      <c r="M387" s="9">
        <v>0</v>
      </c>
      <c r="N387" s="9">
        <v>0</v>
      </c>
      <c r="O387" s="9"/>
      <c r="P387" s="9">
        <v>0</v>
      </c>
      <c r="Q387" s="17"/>
      <c r="R387" s="17"/>
      <c r="S387" s="17"/>
      <c r="T387" s="17"/>
      <c r="U387" s="17"/>
    </row>
    <row r="388" spans="1:21" ht="12.75" customHeight="1" x14ac:dyDescent="0.2">
      <c r="A388" s="2" t="s">
        <v>484</v>
      </c>
      <c r="B388" s="2" t="s">
        <v>182</v>
      </c>
      <c r="C388" s="9">
        <v>9250</v>
      </c>
      <c r="D388" s="9">
        <v>0</v>
      </c>
      <c r="E388" s="9">
        <v>0</v>
      </c>
      <c r="F388" s="9">
        <v>0</v>
      </c>
      <c r="G388" s="9">
        <v>0</v>
      </c>
      <c r="H388" s="9">
        <v>0</v>
      </c>
      <c r="I388" s="9">
        <v>0</v>
      </c>
      <c r="J388" s="9">
        <v>0</v>
      </c>
      <c r="K388" s="9">
        <v>0</v>
      </c>
      <c r="L388" s="9">
        <v>0</v>
      </c>
      <c r="M388" s="9">
        <v>0</v>
      </c>
      <c r="N388" s="9">
        <v>0</v>
      </c>
      <c r="O388" s="9"/>
      <c r="P388" s="9">
        <v>0</v>
      </c>
      <c r="Q388" s="17"/>
      <c r="R388" s="17"/>
      <c r="S388" s="17"/>
      <c r="T388" s="17"/>
      <c r="U388" s="17"/>
    </row>
    <row r="389" spans="1:21" ht="12.75" customHeight="1" x14ac:dyDescent="0.2">
      <c r="A389" s="2" t="s">
        <v>557</v>
      </c>
      <c r="B389" s="2" t="s">
        <v>183</v>
      </c>
      <c r="C389" s="9">
        <v>5715</v>
      </c>
      <c r="D389" s="9">
        <v>0</v>
      </c>
      <c r="E389" s="9">
        <v>0</v>
      </c>
      <c r="F389" s="9">
        <v>0</v>
      </c>
      <c r="G389" s="9">
        <v>0</v>
      </c>
      <c r="H389" s="9">
        <v>0</v>
      </c>
      <c r="I389" s="9">
        <v>0</v>
      </c>
      <c r="J389" s="9">
        <v>0</v>
      </c>
      <c r="K389" s="9">
        <v>0</v>
      </c>
      <c r="L389" s="9">
        <v>0</v>
      </c>
      <c r="M389" s="9">
        <v>0</v>
      </c>
      <c r="N389" s="9">
        <v>0</v>
      </c>
      <c r="O389" s="9"/>
      <c r="P389" s="9">
        <v>0</v>
      </c>
      <c r="Q389" s="16"/>
      <c r="R389" s="16"/>
      <c r="S389" s="16"/>
      <c r="T389" s="16"/>
      <c r="U389" s="16"/>
    </row>
    <row r="390" spans="1:21" ht="12.75" customHeight="1" x14ac:dyDescent="0.2">
      <c r="A390" s="2" t="s">
        <v>470</v>
      </c>
      <c r="B390" s="2" t="s">
        <v>184</v>
      </c>
      <c r="C390" s="9">
        <v>11243</v>
      </c>
      <c r="D390" s="9">
        <v>3000</v>
      </c>
      <c r="E390" s="9">
        <v>0</v>
      </c>
      <c r="F390" s="9">
        <v>0</v>
      </c>
      <c r="G390" s="9">
        <v>0</v>
      </c>
      <c r="H390" s="9">
        <v>0</v>
      </c>
      <c r="I390" s="9">
        <v>0</v>
      </c>
      <c r="J390" s="9">
        <v>0</v>
      </c>
      <c r="K390" s="9">
        <v>0</v>
      </c>
      <c r="L390" s="9">
        <v>0</v>
      </c>
      <c r="M390" s="9">
        <v>12046</v>
      </c>
      <c r="N390" s="9">
        <v>0</v>
      </c>
      <c r="O390" s="9"/>
      <c r="P390" s="9">
        <v>0</v>
      </c>
    </row>
    <row r="391" spans="1:21" ht="12.75" customHeight="1" x14ac:dyDescent="0.2">
      <c r="A391" s="2" t="s">
        <v>692</v>
      </c>
      <c r="B391" s="2" t="s">
        <v>185</v>
      </c>
      <c r="C391" s="9">
        <v>35750</v>
      </c>
      <c r="D391" s="9">
        <v>12000</v>
      </c>
      <c r="E391" s="9">
        <v>0</v>
      </c>
      <c r="F391" s="9">
        <v>0</v>
      </c>
      <c r="G391" s="9">
        <v>0</v>
      </c>
      <c r="H391" s="9">
        <v>0</v>
      </c>
      <c r="I391" s="9">
        <v>0</v>
      </c>
      <c r="J391" s="9">
        <v>0</v>
      </c>
      <c r="K391" s="9">
        <v>2960</v>
      </c>
      <c r="L391" s="9">
        <v>0</v>
      </c>
      <c r="M391" s="9">
        <v>0</v>
      </c>
      <c r="N391" s="9">
        <v>5000</v>
      </c>
      <c r="O391" s="9"/>
      <c r="P391" s="9">
        <v>29300</v>
      </c>
    </row>
    <row r="392" spans="1:21" ht="12.75" customHeight="1" x14ac:dyDescent="0.2">
      <c r="A392" s="2" t="s">
        <v>784</v>
      </c>
      <c r="B392" s="2" t="s">
        <v>877</v>
      </c>
      <c r="C392" s="9">
        <v>4407</v>
      </c>
      <c r="D392" s="9">
        <v>0</v>
      </c>
      <c r="E392" s="9">
        <v>0</v>
      </c>
      <c r="F392" s="9">
        <v>0</v>
      </c>
      <c r="G392" s="9">
        <v>0</v>
      </c>
      <c r="H392" s="9">
        <v>0</v>
      </c>
      <c r="I392" s="9">
        <v>0</v>
      </c>
      <c r="J392" s="9">
        <v>0</v>
      </c>
      <c r="K392" s="9">
        <v>0</v>
      </c>
      <c r="L392" s="9">
        <v>0</v>
      </c>
      <c r="M392" s="9">
        <v>0</v>
      </c>
      <c r="N392" s="9">
        <v>0</v>
      </c>
      <c r="O392" s="9"/>
      <c r="P392" s="9">
        <v>0</v>
      </c>
      <c r="Q392" s="17"/>
      <c r="R392" s="17"/>
      <c r="S392" s="17"/>
      <c r="T392" s="17"/>
      <c r="U392" s="17"/>
    </row>
    <row r="393" spans="1:21" ht="12.75" customHeight="1" x14ac:dyDescent="0.2">
      <c r="A393" s="2" t="s">
        <v>661</v>
      </c>
      <c r="B393" s="2" t="s">
        <v>186</v>
      </c>
      <c r="C393" s="9">
        <v>5000</v>
      </c>
      <c r="D393" s="9">
        <v>0</v>
      </c>
      <c r="E393" s="9">
        <v>0</v>
      </c>
      <c r="F393" s="9">
        <v>0</v>
      </c>
      <c r="G393" s="9">
        <v>0</v>
      </c>
      <c r="H393" s="9">
        <v>0</v>
      </c>
      <c r="I393" s="9">
        <v>0</v>
      </c>
      <c r="J393" s="9">
        <v>0</v>
      </c>
      <c r="K393" s="9">
        <v>0</v>
      </c>
      <c r="L393" s="9">
        <v>484</v>
      </c>
      <c r="M393" s="9">
        <v>10426</v>
      </c>
      <c r="N393" s="9">
        <v>1000</v>
      </c>
      <c r="O393" s="9"/>
      <c r="P393" s="9">
        <v>0</v>
      </c>
      <c r="Q393" s="17"/>
      <c r="R393" s="17"/>
      <c r="S393" s="17"/>
      <c r="T393" s="17"/>
      <c r="U393" s="17"/>
    </row>
    <row r="394" spans="1:21" ht="12.75" customHeight="1" x14ac:dyDescent="0.2">
      <c r="A394" s="2" t="s">
        <v>652</v>
      </c>
      <c r="B394" s="2" t="s">
        <v>187</v>
      </c>
      <c r="C394" s="9">
        <v>1000</v>
      </c>
      <c r="D394" s="9">
        <v>3000</v>
      </c>
      <c r="E394" s="9">
        <v>0</v>
      </c>
      <c r="F394" s="9">
        <v>0</v>
      </c>
      <c r="G394" s="9">
        <v>0</v>
      </c>
      <c r="H394" s="9">
        <v>0</v>
      </c>
      <c r="I394" s="9">
        <v>0</v>
      </c>
      <c r="J394" s="9">
        <v>0</v>
      </c>
      <c r="K394" s="9">
        <v>0</v>
      </c>
      <c r="L394" s="9">
        <v>2750</v>
      </c>
      <c r="M394" s="9">
        <v>8500</v>
      </c>
      <c r="N394" s="9">
        <v>0</v>
      </c>
      <c r="O394" s="9"/>
      <c r="P394" s="9">
        <v>0</v>
      </c>
      <c r="Q394" s="17"/>
      <c r="R394" s="17"/>
      <c r="S394" s="17"/>
      <c r="T394" s="17"/>
      <c r="U394" s="17"/>
    </row>
    <row r="395" spans="1:21" ht="12.75" customHeight="1" x14ac:dyDescent="0.2">
      <c r="A395" s="2" t="s">
        <v>613</v>
      </c>
      <c r="B395" s="2" t="s">
        <v>188</v>
      </c>
      <c r="C395" s="9">
        <v>17219</v>
      </c>
      <c r="D395" s="9">
        <v>1000</v>
      </c>
      <c r="E395" s="9">
        <v>0</v>
      </c>
      <c r="F395" s="9">
        <v>0</v>
      </c>
      <c r="G395" s="9">
        <v>0</v>
      </c>
      <c r="H395" s="9">
        <v>0</v>
      </c>
      <c r="I395" s="9">
        <v>0</v>
      </c>
      <c r="J395" s="9">
        <v>0</v>
      </c>
      <c r="K395" s="9">
        <v>0</v>
      </c>
      <c r="L395" s="9">
        <v>1816</v>
      </c>
      <c r="M395" s="9">
        <v>20000</v>
      </c>
      <c r="N395" s="9">
        <v>0</v>
      </c>
      <c r="O395" s="9"/>
      <c r="P395" s="9">
        <v>0</v>
      </c>
    </row>
    <row r="396" spans="1:21" ht="12.75" customHeight="1" x14ac:dyDescent="0.2">
      <c r="A396" s="2" t="s">
        <v>505</v>
      </c>
      <c r="B396" s="2" t="s">
        <v>189</v>
      </c>
      <c r="C396" s="9">
        <v>37000</v>
      </c>
      <c r="D396" s="9">
        <v>1000</v>
      </c>
      <c r="E396" s="9">
        <v>0</v>
      </c>
      <c r="F396" s="9">
        <v>0</v>
      </c>
      <c r="G396" s="9">
        <v>0</v>
      </c>
      <c r="H396" s="9">
        <v>0</v>
      </c>
      <c r="I396" s="9">
        <v>0</v>
      </c>
      <c r="J396" s="9">
        <v>0</v>
      </c>
      <c r="K396" s="9">
        <v>0</v>
      </c>
      <c r="L396" s="9">
        <v>1890</v>
      </c>
      <c r="M396" s="9">
        <v>0</v>
      </c>
      <c r="N396" s="9">
        <v>0</v>
      </c>
      <c r="O396" s="9"/>
      <c r="P396" s="9">
        <v>0</v>
      </c>
    </row>
    <row r="397" spans="1:21" ht="12.75" customHeight="1" x14ac:dyDescent="0.2">
      <c r="A397" s="2" t="s">
        <v>562</v>
      </c>
      <c r="B397" s="2" t="s">
        <v>190</v>
      </c>
      <c r="C397" s="9">
        <v>10535</v>
      </c>
      <c r="D397" s="9">
        <v>5000</v>
      </c>
      <c r="E397" s="9">
        <v>0</v>
      </c>
      <c r="F397" s="9">
        <v>0</v>
      </c>
      <c r="G397" s="9">
        <v>0</v>
      </c>
      <c r="H397" s="9">
        <v>0</v>
      </c>
      <c r="I397" s="9">
        <v>0</v>
      </c>
      <c r="J397" s="9">
        <v>0</v>
      </c>
      <c r="K397" s="9">
        <v>0</v>
      </c>
      <c r="L397" s="9">
        <v>0</v>
      </c>
      <c r="M397" s="9">
        <v>0</v>
      </c>
      <c r="N397" s="9">
        <v>2000</v>
      </c>
      <c r="O397" s="9"/>
      <c r="P397" s="9">
        <v>0</v>
      </c>
      <c r="Q397" s="17"/>
      <c r="R397" s="17"/>
      <c r="S397" s="17"/>
      <c r="T397" s="17"/>
      <c r="U397" s="17"/>
    </row>
    <row r="398" spans="1:21" ht="12.75" customHeight="1" x14ac:dyDescent="0.2">
      <c r="A398" s="2" t="s">
        <v>594</v>
      </c>
      <c r="B398" s="2" t="s">
        <v>191</v>
      </c>
      <c r="C398" s="9">
        <v>8397</v>
      </c>
      <c r="D398" s="9">
        <v>0</v>
      </c>
      <c r="E398" s="9">
        <v>0</v>
      </c>
      <c r="F398" s="9">
        <v>0</v>
      </c>
      <c r="G398" s="9">
        <v>0</v>
      </c>
      <c r="H398" s="9">
        <v>0</v>
      </c>
      <c r="I398" s="9">
        <v>0</v>
      </c>
      <c r="J398" s="9">
        <v>0</v>
      </c>
      <c r="K398" s="9">
        <v>0</v>
      </c>
      <c r="L398" s="9">
        <v>0</v>
      </c>
      <c r="M398" s="9">
        <v>5000</v>
      </c>
      <c r="N398" s="9">
        <v>1000</v>
      </c>
      <c r="O398" s="9"/>
      <c r="P398" s="9">
        <v>0</v>
      </c>
      <c r="Q398" s="17"/>
      <c r="R398" s="17"/>
      <c r="S398" s="17"/>
      <c r="T398" s="17"/>
      <c r="U398" s="17"/>
    </row>
    <row r="399" spans="1:21" ht="12.75" customHeight="1" x14ac:dyDescent="0.2">
      <c r="A399" s="2" t="s">
        <v>680</v>
      </c>
      <c r="B399" s="2" t="s">
        <v>192</v>
      </c>
      <c r="C399" s="9">
        <v>41700</v>
      </c>
      <c r="D399" s="9">
        <v>11000</v>
      </c>
      <c r="E399" s="9">
        <v>0</v>
      </c>
      <c r="F399" s="9">
        <v>0</v>
      </c>
      <c r="G399" s="9">
        <v>0</v>
      </c>
      <c r="H399" s="9">
        <v>0</v>
      </c>
      <c r="I399" s="9">
        <v>0</v>
      </c>
      <c r="J399" s="9">
        <v>0</v>
      </c>
      <c r="K399" s="9">
        <v>0</v>
      </c>
      <c r="L399" s="9">
        <v>5000</v>
      </c>
      <c r="M399" s="9">
        <v>0</v>
      </c>
      <c r="N399" s="9">
        <v>0</v>
      </c>
      <c r="O399" s="9"/>
      <c r="P399" s="9">
        <v>0</v>
      </c>
    </row>
    <row r="400" spans="1:21" ht="12.75" customHeight="1" x14ac:dyDescent="0.2">
      <c r="A400" s="2" t="s">
        <v>1159</v>
      </c>
      <c r="B400" s="2" t="s">
        <v>1160</v>
      </c>
      <c r="C400" s="9">
        <v>0</v>
      </c>
      <c r="D400" s="9">
        <v>0</v>
      </c>
      <c r="E400" s="9">
        <v>0</v>
      </c>
      <c r="F400" s="9">
        <v>0</v>
      </c>
      <c r="G400" s="9">
        <v>0</v>
      </c>
      <c r="H400" s="9">
        <v>0</v>
      </c>
      <c r="I400" s="9">
        <v>0</v>
      </c>
      <c r="J400" s="9">
        <v>0</v>
      </c>
      <c r="K400" s="9">
        <v>0</v>
      </c>
      <c r="L400" s="9">
        <v>0</v>
      </c>
      <c r="M400" s="9">
        <v>0</v>
      </c>
      <c r="N400" s="9">
        <v>0</v>
      </c>
      <c r="O400" s="9"/>
      <c r="P400" s="9">
        <v>0</v>
      </c>
    </row>
    <row r="401" spans="1:21" ht="12.75" customHeight="1" x14ac:dyDescent="0.2">
      <c r="A401" s="2" t="s">
        <v>702</v>
      </c>
      <c r="B401" s="2" t="s">
        <v>193</v>
      </c>
      <c r="C401" s="9">
        <v>30550</v>
      </c>
      <c r="D401" s="9">
        <v>17000</v>
      </c>
      <c r="E401" s="9">
        <v>0</v>
      </c>
      <c r="F401" s="9">
        <v>0</v>
      </c>
      <c r="G401" s="9">
        <v>0</v>
      </c>
      <c r="H401" s="9">
        <v>0</v>
      </c>
      <c r="I401" s="9">
        <v>0</v>
      </c>
      <c r="J401" s="9">
        <v>0</v>
      </c>
      <c r="K401" s="9">
        <v>0</v>
      </c>
      <c r="L401" s="9">
        <v>0</v>
      </c>
      <c r="M401" s="9">
        <v>0</v>
      </c>
      <c r="N401" s="9">
        <v>0</v>
      </c>
      <c r="O401" s="9"/>
      <c r="P401" s="9">
        <v>0</v>
      </c>
    </row>
    <row r="402" spans="1:21" ht="12.75" customHeight="1" x14ac:dyDescent="0.2">
      <c r="A402" s="2" t="s">
        <v>592</v>
      </c>
      <c r="B402" s="2" t="s">
        <v>194</v>
      </c>
      <c r="C402" s="9">
        <v>1800</v>
      </c>
      <c r="D402" s="9">
        <v>7000</v>
      </c>
      <c r="E402" s="9">
        <v>0</v>
      </c>
      <c r="F402" s="9">
        <v>0</v>
      </c>
      <c r="G402" s="9">
        <v>0</v>
      </c>
      <c r="H402" s="9">
        <v>0</v>
      </c>
      <c r="I402" s="9">
        <v>0</v>
      </c>
      <c r="J402" s="9">
        <v>0</v>
      </c>
      <c r="K402" s="9">
        <v>0</v>
      </c>
      <c r="L402" s="9">
        <v>0</v>
      </c>
      <c r="M402" s="9">
        <v>0</v>
      </c>
      <c r="N402" s="9">
        <v>0</v>
      </c>
      <c r="O402" s="9"/>
      <c r="P402" s="9">
        <v>0</v>
      </c>
      <c r="Q402" s="17"/>
      <c r="R402" s="17"/>
      <c r="S402" s="17"/>
      <c r="T402" s="17"/>
      <c r="U402" s="17"/>
    </row>
    <row r="403" spans="1:21" ht="12.75" customHeight="1" x14ac:dyDescent="0.2">
      <c r="A403" s="2" t="s">
        <v>1043</v>
      </c>
      <c r="B403" s="2" t="s">
        <v>1044</v>
      </c>
      <c r="C403" s="9">
        <v>8500</v>
      </c>
      <c r="D403" s="9">
        <v>13000</v>
      </c>
      <c r="E403" s="9">
        <v>0</v>
      </c>
      <c r="F403" s="9">
        <v>0</v>
      </c>
      <c r="G403" s="9">
        <v>0</v>
      </c>
      <c r="H403" s="9">
        <v>0</v>
      </c>
      <c r="I403" s="9">
        <v>0</v>
      </c>
      <c r="J403" s="9">
        <v>0</v>
      </c>
      <c r="K403" s="9">
        <v>0</v>
      </c>
      <c r="L403" s="9">
        <v>0</v>
      </c>
      <c r="M403" s="9">
        <v>0</v>
      </c>
      <c r="N403" s="9">
        <v>0</v>
      </c>
      <c r="O403" s="9"/>
      <c r="P403" s="9">
        <v>0</v>
      </c>
      <c r="Q403" s="17"/>
      <c r="R403" s="17"/>
      <c r="S403" s="17"/>
      <c r="T403" s="17"/>
      <c r="U403" s="17"/>
    </row>
    <row r="404" spans="1:21" ht="12.75" customHeight="1" x14ac:dyDescent="0.2">
      <c r="A404" s="2" t="s">
        <v>1121</v>
      </c>
      <c r="B404" s="2" t="s">
        <v>1122</v>
      </c>
      <c r="C404" s="9">
        <v>8797</v>
      </c>
      <c r="D404" s="9">
        <v>9750</v>
      </c>
      <c r="E404" s="9">
        <v>0</v>
      </c>
      <c r="F404" s="9">
        <v>0</v>
      </c>
      <c r="G404" s="9">
        <v>0</v>
      </c>
      <c r="H404" s="9">
        <v>0</v>
      </c>
      <c r="I404" s="9">
        <v>0</v>
      </c>
      <c r="J404" s="9">
        <v>0</v>
      </c>
      <c r="K404" s="9">
        <v>0</v>
      </c>
      <c r="L404" s="9">
        <v>0</v>
      </c>
      <c r="M404" s="9">
        <v>0</v>
      </c>
      <c r="N404" s="9">
        <v>0</v>
      </c>
      <c r="O404" s="9"/>
      <c r="P404" s="9">
        <v>0</v>
      </c>
      <c r="Q404" s="17"/>
      <c r="R404" s="17"/>
      <c r="S404" s="17"/>
      <c r="T404" s="17"/>
      <c r="U404" s="17"/>
    </row>
    <row r="405" spans="1:21" ht="12.75" customHeight="1" x14ac:dyDescent="0.2">
      <c r="A405" s="2" t="s">
        <v>624</v>
      </c>
      <c r="B405" s="2" t="s">
        <v>195</v>
      </c>
      <c r="C405" s="9">
        <v>4805</v>
      </c>
      <c r="D405" s="9">
        <v>3000</v>
      </c>
      <c r="E405" s="9">
        <v>0</v>
      </c>
      <c r="F405" s="9">
        <v>0</v>
      </c>
      <c r="G405" s="9">
        <v>0</v>
      </c>
      <c r="H405" s="9">
        <v>0</v>
      </c>
      <c r="I405" s="9">
        <v>0</v>
      </c>
      <c r="J405" s="9">
        <v>0</v>
      </c>
      <c r="K405" s="9">
        <v>0</v>
      </c>
      <c r="L405" s="9">
        <v>0</v>
      </c>
      <c r="M405" s="9">
        <v>0</v>
      </c>
      <c r="N405" s="9">
        <v>0</v>
      </c>
      <c r="O405" s="9"/>
      <c r="P405" s="9">
        <v>0</v>
      </c>
      <c r="Q405" s="17"/>
      <c r="R405" s="17"/>
      <c r="S405" s="17"/>
      <c r="T405" s="17"/>
      <c r="U405" s="17"/>
    </row>
    <row r="406" spans="1:21" ht="12.75" customHeight="1" x14ac:dyDescent="0.2">
      <c r="A406" s="2" t="s">
        <v>688</v>
      </c>
      <c r="B406" s="2" t="s">
        <v>196</v>
      </c>
      <c r="C406" s="9">
        <v>30000</v>
      </c>
      <c r="D406" s="9">
        <v>10000</v>
      </c>
      <c r="E406" s="9">
        <v>0</v>
      </c>
      <c r="F406" s="9">
        <v>0</v>
      </c>
      <c r="G406" s="9">
        <v>0</v>
      </c>
      <c r="H406" s="9">
        <v>0</v>
      </c>
      <c r="I406" s="9">
        <v>0</v>
      </c>
      <c r="J406" s="9">
        <v>0</v>
      </c>
      <c r="K406" s="9">
        <v>0</v>
      </c>
      <c r="L406" s="9">
        <v>9050</v>
      </c>
      <c r="M406" s="9">
        <v>0</v>
      </c>
      <c r="N406" s="9">
        <v>0</v>
      </c>
      <c r="O406" s="9"/>
      <c r="P406" s="9">
        <v>0</v>
      </c>
      <c r="Q406" s="17"/>
      <c r="R406" s="17"/>
      <c r="S406" s="17"/>
      <c r="T406" s="17"/>
      <c r="U406" s="17"/>
    </row>
    <row r="407" spans="1:21" ht="12.75" customHeight="1" x14ac:dyDescent="0.2">
      <c r="A407" s="2" t="s">
        <v>595</v>
      </c>
      <c r="B407" s="2" t="s">
        <v>197</v>
      </c>
      <c r="C407" s="9">
        <v>15000</v>
      </c>
      <c r="D407" s="9">
        <v>12000</v>
      </c>
      <c r="E407" s="9">
        <v>0</v>
      </c>
      <c r="F407" s="9">
        <v>0</v>
      </c>
      <c r="G407" s="9">
        <v>0</v>
      </c>
      <c r="H407" s="9">
        <v>0</v>
      </c>
      <c r="I407" s="9">
        <v>0</v>
      </c>
      <c r="J407" s="9">
        <v>0</v>
      </c>
      <c r="K407" s="9">
        <v>271</v>
      </c>
      <c r="L407" s="9">
        <v>0</v>
      </c>
      <c r="M407" s="9">
        <v>0</v>
      </c>
      <c r="N407" s="9">
        <v>0</v>
      </c>
      <c r="O407" s="9"/>
      <c r="P407" s="9">
        <v>0</v>
      </c>
      <c r="Q407" s="17"/>
      <c r="R407" s="17"/>
      <c r="S407" s="17"/>
      <c r="T407" s="17"/>
      <c r="U407" s="17"/>
    </row>
    <row r="408" spans="1:21" ht="12.75" customHeight="1" x14ac:dyDescent="0.2">
      <c r="A408" s="2" t="s">
        <v>540</v>
      </c>
      <c r="B408" s="2" t="s">
        <v>198</v>
      </c>
      <c r="C408" s="9">
        <v>6337</v>
      </c>
      <c r="D408" s="9">
        <v>15000</v>
      </c>
      <c r="E408" s="9">
        <v>0</v>
      </c>
      <c r="F408" s="9">
        <v>0</v>
      </c>
      <c r="G408" s="9">
        <v>0</v>
      </c>
      <c r="H408" s="9">
        <v>0</v>
      </c>
      <c r="I408" s="9">
        <v>0</v>
      </c>
      <c r="J408" s="9">
        <v>250</v>
      </c>
      <c r="K408" s="9">
        <v>0</v>
      </c>
      <c r="L408" s="9">
        <v>0</v>
      </c>
      <c r="M408" s="9">
        <v>0</v>
      </c>
      <c r="N408" s="9">
        <v>0</v>
      </c>
      <c r="O408" s="9"/>
      <c r="P408" s="9">
        <v>0</v>
      </c>
      <c r="Q408" s="17"/>
      <c r="R408" s="17"/>
      <c r="S408" s="17"/>
      <c r="T408" s="17"/>
      <c r="U408" s="17"/>
    </row>
    <row r="409" spans="1:21" ht="12.75" customHeight="1" x14ac:dyDescent="0.2">
      <c r="A409" s="2" t="s">
        <v>693</v>
      </c>
      <c r="B409" s="2" t="s">
        <v>199</v>
      </c>
      <c r="C409" s="9">
        <v>78950</v>
      </c>
      <c r="D409" s="9">
        <v>0</v>
      </c>
      <c r="E409" s="9">
        <v>0</v>
      </c>
      <c r="F409" s="9">
        <v>0</v>
      </c>
      <c r="G409" s="9">
        <v>0</v>
      </c>
      <c r="H409" s="9">
        <v>0</v>
      </c>
      <c r="I409" s="9">
        <v>0</v>
      </c>
      <c r="J409" s="9">
        <v>0</v>
      </c>
      <c r="K409" s="9">
        <v>0</v>
      </c>
      <c r="L409" s="9">
        <v>0</v>
      </c>
      <c r="M409" s="9">
        <v>0</v>
      </c>
      <c r="N409" s="9">
        <v>11700</v>
      </c>
      <c r="O409" s="9"/>
      <c r="P409" s="9">
        <v>2000</v>
      </c>
      <c r="Q409" s="17"/>
      <c r="R409" s="17"/>
      <c r="S409" s="17"/>
      <c r="T409" s="17"/>
      <c r="U409" s="17"/>
    </row>
    <row r="410" spans="1:21" ht="12.75" customHeight="1" x14ac:dyDescent="0.2">
      <c r="A410" s="2" t="s">
        <v>541</v>
      </c>
      <c r="B410" s="2" t="s">
        <v>200</v>
      </c>
      <c r="C410" s="9">
        <v>15574</v>
      </c>
      <c r="D410" s="9">
        <v>0</v>
      </c>
      <c r="E410" s="9">
        <v>0</v>
      </c>
      <c r="F410" s="9">
        <v>0</v>
      </c>
      <c r="G410" s="9">
        <v>0</v>
      </c>
      <c r="H410" s="9">
        <v>0</v>
      </c>
      <c r="I410" s="9">
        <v>0</v>
      </c>
      <c r="J410" s="9">
        <v>0</v>
      </c>
      <c r="K410" s="9">
        <v>0</v>
      </c>
      <c r="L410" s="9">
        <v>0</v>
      </c>
      <c r="M410" s="9">
        <v>0</v>
      </c>
      <c r="N410" s="9">
        <v>0</v>
      </c>
      <c r="O410" s="9"/>
      <c r="P410" s="9">
        <v>0</v>
      </c>
      <c r="Q410" s="17"/>
      <c r="R410" s="17"/>
      <c r="S410" s="17"/>
      <c r="T410" s="17"/>
      <c r="U410" s="17"/>
    </row>
    <row r="411" spans="1:21" ht="12.75" customHeight="1" x14ac:dyDescent="0.2">
      <c r="A411" s="2" t="s">
        <v>1045</v>
      </c>
      <c r="B411" s="2" t="s">
        <v>1046</v>
      </c>
      <c r="C411" s="9">
        <v>10424</v>
      </c>
      <c r="D411" s="9">
        <v>0</v>
      </c>
      <c r="E411" s="9">
        <v>0</v>
      </c>
      <c r="F411" s="9">
        <v>0</v>
      </c>
      <c r="G411" s="9">
        <v>0</v>
      </c>
      <c r="H411" s="9">
        <v>0</v>
      </c>
      <c r="I411" s="9">
        <v>0</v>
      </c>
      <c r="J411" s="9">
        <v>0</v>
      </c>
      <c r="K411" s="9">
        <v>0</v>
      </c>
      <c r="L411" s="9">
        <v>0</v>
      </c>
      <c r="M411" s="9">
        <v>215977</v>
      </c>
      <c r="N411" s="9">
        <v>0</v>
      </c>
      <c r="O411" s="9"/>
      <c r="P411" s="9">
        <v>0</v>
      </c>
      <c r="Q411" s="17"/>
      <c r="R411" s="17"/>
      <c r="S411" s="17"/>
      <c r="T411" s="17"/>
      <c r="U411" s="17"/>
    </row>
    <row r="412" spans="1:21" ht="12.75" customHeight="1" x14ac:dyDescent="0.2">
      <c r="A412" s="2" t="s">
        <v>1149</v>
      </c>
      <c r="B412" s="2" t="s">
        <v>1150</v>
      </c>
      <c r="C412" s="9">
        <v>17391</v>
      </c>
      <c r="D412" s="9">
        <v>3000</v>
      </c>
      <c r="E412" s="9">
        <v>0</v>
      </c>
      <c r="F412" s="9">
        <v>0</v>
      </c>
      <c r="G412" s="9">
        <v>0</v>
      </c>
      <c r="H412" s="9">
        <v>0</v>
      </c>
      <c r="I412" s="9">
        <v>0</v>
      </c>
      <c r="J412" s="9">
        <v>0</v>
      </c>
      <c r="K412" s="9">
        <v>0</v>
      </c>
      <c r="L412" s="9">
        <v>0</v>
      </c>
      <c r="M412" s="9">
        <v>0</v>
      </c>
      <c r="N412" s="9">
        <v>0</v>
      </c>
      <c r="O412" s="9"/>
      <c r="P412" s="9">
        <v>0</v>
      </c>
      <c r="Q412" s="17"/>
      <c r="R412" s="17"/>
      <c r="S412" s="17"/>
      <c r="T412" s="17"/>
      <c r="U412" s="17"/>
    </row>
    <row r="413" spans="1:21" ht="12.75" customHeight="1" x14ac:dyDescent="0.2">
      <c r="A413" s="2" t="s">
        <v>1141</v>
      </c>
      <c r="B413" s="2" t="s">
        <v>1142</v>
      </c>
      <c r="C413" s="9">
        <v>41138</v>
      </c>
      <c r="D413" s="9">
        <v>11795</v>
      </c>
      <c r="E413" s="9">
        <v>0</v>
      </c>
      <c r="F413" s="9">
        <v>0</v>
      </c>
      <c r="G413" s="9">
        <v>0</v>
      </c>
      <c r="H413" s="9">
        <v>0</v>
      </c>
      <c r="I413" s="9">
        <v>2812</v>
      </c>
      <c r="J413" s="9">
        <v>0</v>
      </c>
      <c r="K413" s="9">
        <v>0</v>
      </c>
      <c r="L413" s="9">
        <v>0</v>
      </c>
      <c r="M413" s="9">
        <v>0</v>
      </c>
      <c r="N413" s="9">
        <v>0</v>
      </c>
      <c r="O413" s="9"/>
      <c r="P413" s="9">
        <v>11490</v>
      </c>
      <c r="Q413" s="17"/>
      <c r="R413" s="17"/>
      <c r="S413" s="17"/>
      <c r="T413" s="17"/>
      <c r="U413" s="17"/>
    </row>
    <row r="414" spans="1:21" ht="12.75" customHeight="1" x14ac:dyDescent="0.2">
      <c r="A414" s="2" t="s">
        <v>801</v>
      </c>
      <c r="B414" s="2" t="s">
        <v>892</v>
      </c>
      <c r="C414" s="9">
        <v>3635</v>
      </c>
      <c r="D414" s="9">
        <v>0</v>
      </c>
      <c r="E414" s="9">
        <v>0</v>
      </c>
      <c r="F414" s="9">
        <v>0</v>
      </c>
      <c r="G414" s="9">
        <v>0</v>
      </c>
      <c r="H414" s="9">
        <v>0</v>
      </c>
      <c r="I414" s="9">
        <v>0</v>
      </c>
      <c r="J414" s="9">
        <v>0</v>
      </c>
      <c r="K414" s="9">
        <v>1170</v>
      </c>
      <c r="L414" s="9">
        <v>0</v>
      </c>
      <c r="M414" s="9">
        <v>0</v>
      </c>
      <c r="N414" s="9">
        <v>0</v>
      </c>
      <c r="O414" s="9"/>
      <c r="P414" s="9">
        <v>0</v>
      </c>
      <c r="Q414" s="17"/>
      <c r="R414" s="17"/>
      <c r="S414" s="17"/>
      <c r="T414" s="17"/>
      <c r="U414" s="17"/>
    </row>
    <row r="415" spans="1:21" ht="12.75" customHeight="1" x14ac:dyDescent="0.2">
      <c r="A415" s="2" t="s">
        <v>401</v>
      </c>
      <c r="B415" s="2" t="s">
        <v>201</v>
      </c>
      <c r="C415" s="9">
        <v>27036</v>
      </c>
      <c r="D415" s="9">
        <v>72050</v>
      </c>
      <c r="E415" s="9">
        <v>0</v>
      </c>
      <c r="F415" s="9">
        <v>0</v>
      </c>
      <c r="G415" s="9">
        <v>0</v>
      </c>
      <c r="H415" s="9">
        <v>0</v>
      </c>
      <c r="I415" s="9">
        <v>0</v>
      </c>
      <c r="J415" s="9">
        <v>0</v>
      </c>
      <c r="K415" s="9">
        <v>0</v>
      </c>
      <c r="L415" s="9">
        <v>0</v>
      </c>
      <c r="M415" s="9">
        <v>0</v>
      </c>
      <c r="N415" s="9">
        <v>1000</v>
      </c>
      <c r="O415" s="9"/>
      <c r="P415" s="9">
        <v>0</v>
      </c>
      <c r="Q415" s="17"/>
      <c r="R415" s="17"/>
      <c r="S415" s="17"/>
      <c r="T415" s="17"/>
      <c r="U415" s="17"/>
    </row>
    <row r="416" spans="1:21" ht="12.75" customHeight="1" x14ac:dyDescent="0.2">
      <c r="A416" s="2" t="s">
        <v>703</v>
      </c>
      <c r="B416" s="2" t="s">
        <v>202</v>
      </c>
      <c r="C416" s="9">
        <v>23648</v>
      </c>
      <c r="D416" s="9">
        <v>19000</v>
      </c>
      <c r="E416" s="9">
        <v>0</v>
      </c>
      <c r="F416" s="9">
        <v>0</v>
      </c>
      <c r="G416" s="9">
        <v>0</v>
      </c>
      <c r="H416" s="9">
        <v>0</v>
      </c>
      <c r="I416" s="9">
        <v>0</v>
      </c>
      <c r="J416" s="9">
        <v>0</v>
      </c>
      <c r="K416" s="9">
        <v>0</v>
      </c>
      <c r="L416" s="9">
        <v>0</v>
      </c>
      <c r="M416" s="9">
        <v>16173</v>
      </c>
      <c r="N416" s="9">
        <v>17868</v>
      </c>
      <c r="O416" s="9"/>
      <c r="P416" s="9">
        <v>0</v>
      </c>
      <c r="Q416" s="17"/>
      <c r="R416" s="17"/>
      <c r="S416" s="17"/>
      <c r="T416" s="17"/>
      <c r="U416" s="17"/>
    </row>
    <row r="417" spans="1:21" ht="12.75" customHeight="1" x14ac:dyDescent="0.2">
      <c r="A417" s="2" t="s">
        <v>622</v>
      </c>
      <c r="B417" s="2" t="s">
        <v>351</v>
      </c>
      <c r="C417" s="9">
        <v>138860</v>
      </c>
      <c r="D417" s="9">
        <v>68250</v>
      </c>
      <c r="E417" s="9">
        <v>0</v>
      </c>
      <c r="F417" s="9">
        <v>0</v>
      </c>
      <c r="G417" s="9">
        <v>0</v>
      </c>
      <c r="H417" s="9">
        <v>0</v>
      </c>
      <c r="I417" s="9">
        <v>0</v>
      </c>
      <c r="J417" s="9">
        <v>0</v>
      </c>
      <c r="K417" s="9">
        <v>0</v>
      </c>
      <c r="L417" s="9">
        <v>0</v>
      </c>
      <c r="M417" s="9">
        <v>0</v>
      </c>
      <c r="N417" s="9">
        <v>0</v>
      </c>
      <c r="O417" s="9"/>
      <c r="P417" s="9">
        <v>0</v>
      </c>
      <c r="Q417" s="17"/>
      <c r="R417" s="17"/>
      <c r="S417" s="17"/>
      <c r="T417" s="17"/>
      <c r="U417" s="17"/>
    </row>
    <row r="418" spans="1:21" ht="12.75" customHeight="1" x14ac:dyDescent="0.2">
      <c r="A418" s="2" t="s">
        <v>1047</v>
      </c>
      <c r="B418" s="2" t="s">
        <v>1048</v>
      </c>
      <c r="C418" s="9">
        <v>35825</v>
      </c>
      <c r="D418" s="9">
        <v>8000</v>
      </c>
      <c r="E418" s="9">
        <v>0</v>
      </c>
      <c r="F418" s="9">
        <v>0</v>
      </c>
      <c r="G418" s="9">
        <v>0</v>
      </c>
      <c r="H418" s="9">
        <v>0</v>
      </c>
      <c r="I418" s="9">
        <v>0</v>
      </c>
      <c r="J418" s="9">
        <v>0</v>
      </c>
      <c r="K418" s="9">
        <v>0</v>
      </c>
      <c r="L418" s="9">
        <v>0</v>
      </c>
      <c r="M418" s="9">
        <v>0</v>
      </c>
      <c r="N418" s="9">
        <v>0</v>
      </c>
      <c r="O418" s="9"/>
      <c r="P418" s="9">
        <v>5000</v>
      </c>
      <c r="Q418" s="17"/>
      <c r="R418" s="17"/>
      <c r="S418" s="17"/>
      <c r="T418" s="17"/>
      <c r="U418" s="17"/>
    </row>
    <row r="419" spans="1:21" ht="12.75" customHeight="1" x14ac:dyDescent="0.2">
      <c r="A419" s="2" t="s">
        <v>1081</v>
      </c>
      <c r="B419" s="2" t="s">
        <v>1082</v>
      </c>
      <c r="C419" s="9">
        <v>8581</v>
      </c>
      <c r="D419" s="9">
        <v>2000</v>
      </c>
      <c r="E419" s="9">
        <v>0</v>
      </c>
      <c r="F419" s="9">
        <v>0</v>
      </c>
      <c r="G419" s="9">
        <v>0</v>
      </c>
      <c r="H419" s="9">
        <v>0</v>
      </c>
      <c r="I419" s="9">
        <v>0</v>
      </c>
      <c r="J419" s="9">
        <v>0</v>
      </c>
      <c r="K419" s="9">
        <v>2000</v>
      </c>
      <c r="L419" s="9">
        <v>0</v>
      </c>
      <c r="M419" s="9">
        <v>0</v>
      </c>
      <c r="N419" s="9">
        <v>0</v>
      </c>
      <c r="O419" s="9"/>
      <c r="P419" s="9">
        <v>0</v>
      </c>
      <c r="Q419" s="17"/>
      <c r="R419" s="17"/>
      <c r="S419" s="17"/>
      <c r="T419" s="17"/>
      <c r="U419" s="17"/>
    </row>
    <row r="420" spans="1:21" ht="12.75" customHeight="1" x14ac:dyDescent="0.2">
      <c r="A420" s="2" t="s">
        <v>408</v>
      </c>
      <c r="B420" s="2" t="s">
        <v>203</v>
      </c>
      <c r="C420" s="9">
        <v>235</v>
      </c>
      <c r="D420" s="9">
        <v>0</v>
      </c>
      <c r="E420" s="9">
        <v>0</v>
      </c>
      <c r="F420" s="9">
        <v>0</v>
      </c>
      <c r="G420" s="9">
        <v>0</v>
      </c>
      <c r="H420" s="9">
        <v>0</v>
      </c>
      <c r="I420" s="9">
        <v>0</v>
      </c>
      <c r="J420" s="9">
        <v>0</v>
      </c>
      <c r="K420" s="9">
        <v>0</v>
      </c>
      <c r="L420" s="9">
        <v>0</v>
      </c>
      <c r="M420" s="9">
        <v>28446</v>
      </c>
      <c r="N420" s="9">
        <v>0</v>
      </c>
      <c r="O420" s="9"/>
      <c r="P420" s="9">
        <v>0</v>
      </c>
      <c r="Q420" s="17"/>
      <c r="R420" s="17"/>
      <c r="S420" s="17"/>
      <c r="T420" s="17"/>
      <c r="U420" s="17"/>
    </row>
    <row r="421" spans="1:21" ht="12.75" customHeight="1" x14ac:dyDescent="0.2">
      <c r="A421" s="2" t="s">
        <v>415</v>
      </c>
      <c r="B421" s="2" t="s">
        <v>204</v>
      </c>
      <c r="C421" s="9">
        <v>5500</v>
      </c>
      <c r="D421" s="9">
        <v>17000</v>
      </c>
      <c r="E421" s="9">
        <v>0</v>
      </c>
      <c r="F421" s="9">
        <v>0</v>
      </c>
      <c r="G421" s="9">
        <v>0</v>
      </c>
      <c r="H421" s="9">
        <v>0</v>
      </c>
      <c r="I421" s="9">
        <v>0</v>
      </c>
      <c r="J421" s="9">
        <v>0</v>
      </c>
      <c r="K421" s="9">
        <v>0</v>
      </c>
      <c r="L421" s="9">
        <v>865</v>
      </c>
      <c r="M421" s="9">
        <v>0</v>
      </c>
      <c r="N421" s="9">
        <v>0</v>
      </c>
      <c r="O421" s="9"/>
      <c r="P421" s="9">
        <v>0</v>
      </c>
      <c r="Q421" s="17"/>
      <c r="R421" s="17"/>
      <c r="S421" s="17"/>
      <c r="T421" s="17"/>
      <c r="U421" s="17"/>
    </row>
    <row r="422" spans="1:21" ht="12.75" customHeight="1" x14ac:dyDescent="0.2">
      <c r="A422" s="2" t="s">
        <v>442</v>
      </c>
      <c r="B422" s="2" t="s">
        <v>205</v>
      </c>
      <c r="C422" s="9">
        <v>0</v>
      </c>
      <c r="D422" s="9">
        <v>0</v>
      </c>
      <c r="E422" s="9">
        <v>0</v>
      </c>
      <c r="F422" s="9">
        <v>0</v>
      </c>
      <c r="G422" s="9">
        <v>0</v>
      </c>
      <c r="H422" s="9">
        <v>0</v>
      </c>
      <c r="I422" s="9">
        <v>0</v>
      </c>
      <c r="J422" s="9">
        <v>0</v>
      </c>
      <c r="K422" s="9">
        <v>0</v>
      </c>
      <c r="L422" s="9">
        <v>0</v>
      </c>
      <c r="M422" s="9">
        <v>0</v>
      </c>
      <c r="N422" s="9">
        <v>0</v>
      </c>
      <c r="O422" s="9"/>
      <c r="P422" s="9">
        <v>0</v>
      </c>
      <c r="Q422" s="17"/>
      <c r="R422" s="17"/>
      <c r="S422" s="17"/>
      <c r="T422" s="17"/>
      <c r="U422" s="17"/>
    </row>
    <row r="423" spans="1:21" ht="12.75" customHeight="1" x14ac:dyDescent="0.2">
      <c r="A423" s="2" t="s">
        <v>393</v>
      </c>
      <c r="B423" s="2" t="s">
        <v>206</v>
      </c>
      <c r="C423" s="9">
        <v>69141</v>
      </c>
      <c r="D423" s="9">
        <v>27000</v>
      </c>
      <c r="E423" s="9">
        <v>0</v>
      </c>
      <c r="F423" s="9">
        <v>0</v>
      </c>
      <c r="G423" s="9">
        <v>0</v>
      </c>
      <c r="H423" s="9">
        <v>0</v>
      </c>
      <c r="I423" s="9">
        <v>0</v>
      </c>
      <c r="J423" s="9">
        <v>0</v>
      </c>
      <c r="K423" s="9">
        <v>0</v>
      </c>
      <c r="L423" s="9">
        <v>5669</v>
      </c>
      <c r="M423" s="9">
        <v>21765</v>
      </c>
      <c r="N423" s="9">
        <v>2500</v>
      </c>
      <c r="O423" s="9"/>
      <c r="P423" s="9">
        <v>0</v>
      </c>
    </row>
    <row r="424" spans="1:21" ht="12.75" customHeight="1" x14ac:dyDescent="0.2">
      <c r="A424" s="2" t="s">
        <v>450</v>
      </c>
      <c r="B424" s="2" t="s">
        <v>207</v>
      </c>
      <c r="C424" s="9">
        <v>1250</v>
      </c>
      <c r="D424" s="9">
        <v>15000</v>
      </c>
      <c r="E424" s="9">
        <v>0</v>
      </c>
      <c r="F424" s="9">
        <v>0</v>
      </c>
      <c r="G424" s="9">
        <v>0</v>
      </c>
      <c r="H424" s="9">
        <v>0</v>
      </c>
      <c r="I424" s="9">
        <v>0</v>
      </c>
      <c r="J424" s="9">
        <v>0</v>
      </c>
      <c r="K424" s="9">
        <v>3150</v>
      </c>
      <c r="L424" s="9">
        <v>0</v>
      </c>
      <c r="M424" s="9">
        <v>0</v>
      </c>
      <c r="N424" s="9">
        <v>0</v>
      </c>
      <c r="O424" s="9"/>
      <c r="P424" s="9">
        <v>1026</v>
      </c>
      <c r="Q424" s="17"/>
      <c r="R424" s="17"/>
      <c r="S424" s="17"/>
      <c r="T424" s="17"/>
      <c r="U424" s="17"/>
    </row>
    <row r="425" spans="1:21" ht="12.75" customHeight="1" x14ac:dyDescent="0.2">
      <c r="A425" s="2" t="s">
        <v>576</v>
      </c>
      <c r="B425" s="2" t="s">
        <v>208</v>
      </c>
      <c r="C425" s="9">
        <v>12000</v>
      </c>
      <c r="D425" s="9">
        <v>0</v>
      </c>
      <c r="E425" s="9">
        <v>0</v>
      </c>
      <c r="F425" s="9">
        <v>0</v>
      </c>
      <c r="G425" s="9">
        <v>0</v>
      </c>
      <c r="H425" s="9">
        <v>0</v>
      </c>
      <c r="I425" s="9">
        <v>0</v>
      </c>
      <c r="J425" s="9">
        <v>0</v>
      </c>
      <c r="K425" s="9">
        <v>0</v>
      </c>
      <c r="L425" s="9">
        <v>0</v>
      </c>
      <c r="M425" s="9">
        <v>0</v>
      </c>
      <c r="N425" s="9">
        <v>0</v>
      </c>
      <c r="O425" s="9"/>
      <c r="P425" s="9">
        <v>0</v>
      </c>
      <c r="Q425" s="17"/>
      <c r="R425" s="17"/>
      <c r="S425" s="17"/>
      <c r="T425" s="17"/>
      <c r="U425" s="17"/>
    </row>
    <row r="426" spans="1:21" ht="12.75" customHeight="1" x14ac:dyDescent="0.2">
      <c r="A426" s="2" t="s">
        <v>577</v>
      </c>
      <c r="B426" s="2" t="s">
        <v>209</v>
      </c>
      <c r="C426" s="9">
        <v>1300</v>
      </c>
      <c r="D426" s="9">
        <v>26000</v>
      </c>
      <c r="E426" s="9">
        <v>0</v>
      </c>
      <c r="F426" s="9">
        <v>0</v>
      </c>
      <c r="G426" s="9">
        <v>0</v>
      </c>
      <c r="H426" s="9">
        <v>0</v>
      </c>
      <c r="I426" s="9">
        <v>0</v>
      </c>
      <c r="J426" s="9">
        <v>0</v>
      </c>
      <c r="K426" s="9">
        <v>0</v>
      </c>
      <c r="L426" s="9">
        <v>0</v>
      </c>
      <c r="M426" s="9">
        <v>0</v>
      </c>
      <c r="N426" s="9">
        <v>0</v>
      </c>
      <c r="O426" s="9"/>
      <c r="P426" s="9">
        <v>0</v>
      </c>
      <c r="Q426" s="17"/>
      <c r="R426" s="17"/>
      <c r="S426" s="17"/>
      <c r="T426" s="17"/>
      <c r="U426" s="17"/>
    </row>
    <row r="427" spans="1:21" ht="12.75" customHeight="1" x14ac:dyDescent="0.2">
      <c r="A427" s="2" t="s">
        <v>432</v>
      </c>
      <c r="B427" s="2" t="s">
        <v>210</v>
      </c>
      <c r="C427" s="9">
        <v>793</v>
      </c>
      <c r="D427" s="9">
        <v>0</v>
      </c>
      <c r="E427" s="9">
        <v>0</v>
      </c>
      <c r="F427" s="9">
        <v>0</v>
      </c>
      <c r="G427" s="9">
        <v>0</v>
      </c>
      <c r="H427" s="9">
        <v>0</v>
      </c>
      <c r="I427" s="9">
        <v>0</v>
      </c>
      <c r="J427" s="9">
        <v>0</v>
      </c>
      <c r="K427" s="9">
        <v>0</v>
      </c>
      <c r="L427" s="9">
        <v>0</v>
      </c>
      <c r="M427" s="9">
        <v>13769</v>
      </c>
      <c r="N427" s="9">
        <v>0</v>
      </c>
      <c r="O427" s="9"/>
      <c r="P427" s="9">
        <v>0</v>
      </c>
    </row>
    <row r="428" spans="1:21" ht="12.75" customHeight="1" x14ac:dyDescent="0.2">
      <c r="A428" s="2" t="s">
        <v>1049</v>
      </c>
      <c r="B428" s="2" t="s">
        <v>1050</v>
      </c>
      <c r="C428" s="9">
        <v>45635</v>
      </c>
      <c r="D428" s="9">
        <v>27000</v>
      </c>
      <c r="E428" s="9">
        <v>0</v>
      </c>
      <c r="F428" s="9">
        <v>0</v>
      </c>
      <c r="G428" s="9">
        <v>0</v>
      </c>
      <c r="H428" s="9">
        <v>0</v>
      </c>
      <c r="I428" s="9">
        <v>0</v>
      </c>
      <c r="J428" s="9">
        <v>0</v>
      </c>
      <c r="K428" s="9">
        <v>0</v>
      </c>
      <c r="L428" s="9">
        <v>0</v>
      </c>
      <c r="M428" s="9">
        <v>0</v>
      </c>
      <c r="N428" s="9">
        <v>7225</v>
      </c>
      <c r="O428" s="9"/>
      <c r="P428" s="9">
        <v>42000</v>
      </c>
      <c r="Q428" s="17"/>
      <c r="R428" s="17"/>
      <c r="S428" s="17"/>
      <c r="T428" s="17"/>
      <c r="U428" s="17"/>
    </row>
    <row r="429" spans="1:21" ht="12.75" customHeight="1" x14ac:dyDescent="0.2">
      <c r="A429" s="2" t="s">
        <v>586</v>
      </c>
      <c r="B429" s="2" t="s">
        <v>211</v>
      </c>
      <c r="C429" s="9">
        <v>16300</v>
      </c>
      <c r="D429" s="9">
        <v>6000</v>
      </c>
      <c r="E429" s="9">
        <v>0</v>
      </c>
      <c r="F429" s="9">
        <v>0</v>
      </c>
      <c r="G429" s="9">
        <v>0</v>
      </c>
      <c r="H429" s="9">
        <v>0</v>
      </c>
      <c r="I429" s="9">
        <v>0</v>
      </c>
      <c r="J429" s="9">
        <v>0</v>
      </c>
      <c r="K429" s="9">
        <v>0</v>
      </c>
      <c r="L429" s="9">
        <v>3000</v>
      </c>
      <c r="M429" s="9">
        <v>0</v>
      </c>
      <c r="N429" s="9">
        <v>0</v>
      </c>
      <c r="O429" s="9"/>
      <c r="P429" s="9">
        <v>0</v>
      </c>
      <c r="Q429" s="17"/>
      <c r="R429" s="17"/>
      <c r="S429" s="17"/>
      <c r="T429" s="17"/>
      <c r="U429" s="17"/>
    </row>
    <row r="430" spans="1:21" ht="12.75" customHeight="1" x14ac:dyDescent="0.2">
      <c r="A430" s="2" t="s">
        <v>602</v>
      </c>
      <c r="B430" s="2" t="s">
        <v>212</v>
      </c>
      <c r="C430" s="9">
        <v>15324</v>
      </c>
      <c r="D430" s="9">
        <v>5000</v>
      </c>
      <c r="E430" s="9">
        <v>0</v>
      </c>
      <c r="F430" s="9">
        <v>0</v>
      </c>
      <c r="G430" s="9">
        <v>0</v>
      </c>
      <c r="H430" s="9">
        <v>0</v>
      </c>
      <c r="I430" s="9">
        <v>0</v>
      </c>
      <c r="J430" s="9">
        <v>0</v>
      </c>
      <c r="K430" s="9">
        <v>0</v>
      </c>
      <c r="L430" s="9">
        <v>0</v>
      </c>
      <c r="M430" s="9">
        <v>0</v>
      </c>
      <c r="N430" s="9">
        <v>4000</v>
      </c>
      <c r="O430" s="9"/>
      <c r="P430" s="9">
        <v>0</v>
      </c>
      <c r="Q430" s="17"/>
      <c r="R430" s="17"/>
      <c r="S430" s="17"/>
      <c r="T430" s="17"/>
      <c r="U430" s="17"/>
    </row>
    <row r="431" spans="1:21" ht="12.75" customHeight="1" x14ac:dyDescent="0.2">
      <c r="A431" s="2" t="s">
        <v>617</v>
      </c>
      <c r="B431" s="2" t="s">
        <v>213</v>
      </c>
      <c r="C431" s="9">
        <v>46510</v>
      </c>
      <c r="D431" s="9">
        <v>33000</v>
      </c>
      <c r="E431" s="9">
        <v>0</v>
      </c>
      <c r="F431" s="9">
        <v>0</v>
      </c>
      <c r="G431" s="9">
        <v>0</v>
      </c>
      <c r="H431" s="9">
        <v>0</v>
      </c>
      <c r="I431" s="9">
        <v>0</v>
      </c>
      <c r="J431" s="9">
        <v>0</v>
      </c>
      <c r="K431" s="9">
        <v>0</v>
      </c>
      <c r="L431" s="9">
        <v>0</v>
      </c>
      <c r="M431" s="9">
        <v>19372</v>
      </c>
      <c r="N431" s="9">
        <v>0</v>
      </c>
      <c r="O431" s="9"/>
      <c r="P431" s="9">
        <v>0</v>
      </c>
      <c r="Q431" s="17"/>
      <c r="R431" s="17"/>
      <c r="S431" s="17"/>
      <c r="T431" s="17"/>
      <c r="U431" s="17"/>
    </row>
    <row r="432" spans="1:21" ht="12.75" customHeight="1" x14ac:dyDescent="0.2">
      <c r="A432" s="2" t="s">
        <v>558</v>
      </c>
      <c r="B432" s="2" t="s">
        <v>214</v>
      </c>
      <c r="C432" s="9">
        <v>13109</v>
      </c>
      <c r="D432" s="9">
        <v>2000</v>
      </c>
      <c r="E432" s="9">
        <v>0</v>
      </c>
      <c r="F432" s="9">
        <v>0</v>
      </c>
      <c r="G432" s="9">
        <v>0</v>
      </c>
      <c r="H432" s="9">
        <v>0</v>
      </c>
      <c r="I432" s="9">
        <v>0</v>
      </c>
      <c r="J432" s="9">
        <v>0</v>
      </c>
      <c r="K432" s="9">
        <v>0</v>
      </c>
      <c r="L432" s="9">
        <v>0</v>
      </c>
      <c r="M432" s="9">
        <v>0</v>
      </c>
      <c r="N432" s="9">
        <v>0</v>
      </c>
      <c r="O432" s="9"/>
      <c r="P432" s="9">
        <v>0</v>
      </c>
      <c r="Q432" s="17"/>
      <c r="R432" s="17"/>
      <c r="S432" s="17"/>
      <c r="T432" s="17"/>
      <c r="U432" s="17"/>
    </row>
    <row r="433" spans="1:21" ht="12.75" customHeight="1" x14ac:dyDescent="0.2">
      <c r="A433" s="2" t="s">
        <v>1151</v>
      </c>
      <c r="B433" s="2" t="s">
        <v>1152</v>
      </c>
      <c r="C433" s="9">
        <v>1652</v>
      </c>
      <c r="D433" s="9">
        <v>0</v>
      </c>
      <c r="E433" s="9">
        <v>0</v>
      </c>
      <c r="F433" s="9">
        <v>0</v>
      </c>
      <c r="G433" s="9">
        <v>0</v>
      </c>
      <c r="H433" s="9">
        <v>0</v>
      </c>
      <c r="I433" s="9">
        <v>0</v>
      </c>
      <c r="J433" s="9">
        <v>0</v>
      </c>
      <c r="K433" s="9">
        <v>0</v>
      </c>
      <c r="L433" s="9">
        <v>0</v>
      </c>
      <c r="M433" s="9">
        <v>0</v>
      </c>
      <c r="N433" s="9">
        <v>0</v>
      </c>
      <c r="O433" s="9"/>
      <c r="P433" s="9">
        <v>0</v>
      </c>
    </row>
    <row r="434" spans="1:21" ht="12.75" customHeight="1" x14ac:dyDescent="0.2">
      <c r="A434" s="2" t="s">
        <v>626</v>
      </c>
      <c r="B434" s="2" t="s">
        <v>215</v>
      </c>
      <c r="C434" s="9">
        <v>18910</v>
      </c>
      <c r="D434" s="9">
        <v>3000</v>
      </c>
      <c r="E434" s="9">
        <v>0</v>
      </c>
      <c r="F434" s="9">
        <v>0</v>
      </c>
      <c r="G434" s="9">
        <v>0</v>
      </c>
      <c r="H434" s="9">
        <v>3</v>
      </c>
      <c r="I434" s="9">
        <v>0</v>
      </c>
      <c r="J434" s="9">
        <v>0</v>
      </c>
      <c r="K434" s="9">
        <v>0</v>
      </c>
      <c r="L434" s="9">
        <v>0</v>
      </c>
      <c r="M434" s="9">
        <v>0</v>
      </c>
      <c r="N434" s="9">
        <v>17589</v>
      </c>
      <c r="O434" s="9"/>
      <c r="P434" s="9">
        <v>0</v>
      </c>
      <c r="Q434" s="17"/>
      <c r="R434" s="17"/>
      <c r="S434" s="17"/>
      <c r="T434" s="17"/>
      <c r="U434" s="17"/>
    </row>
    <row r="435" spans="1:21" ht="12.75" customHeight="1" x14ac:dyDescent="0.2">
      <c r="A435" s="2" t="s">
        <v>634</v>
      </c>
      <c r="B435" s="2" t="s">
        <v>216</v>
      </c>
      <c r="C435" s="9">
        <v>471</v>
      </c>
      <c r="D435" s="9">
        <v>18000</v>
      </c>
      <c r="E435" s="9">
        <v>0</v>
      </c>
      <c r="F435" s="9">
        <v>0</v>
      </c>
      <c r="G435" s="9">
        <v>0</v>
      </c>
      <c r="H435" s="9">
        <v>0</v>
      </c>
      <c r="I435" s="9">
        <v>0</v>
      </c>
      <c r="J435" s="9">
        <v>0</v>
      </c>
      <c r="K435" s="9">
        <v>0</v>
      </c>
      <c r="L435" s="9">
        <v>2500</v>
      </c>
      <c r="M435" s="9">
        <v>0</v>
      </c>
      <c r="N435" s="9">
        <v>0</v>
      </c>
      <c r="O435" s="9"/>
      <c r="P435" s="9">
        <v>0</v>
      </c>
      <c r="Q435" s="17"/>
      <c r="R435" s="17"/>
      <c r="S435" s="17"/>
      <c r="T435" s="17"/>
      <c r="U435" s="17"/>
    </row>
    <row r="436" spans="1:21" ht="12.75" customHeight="1" x14ac:dyDescent="0.2">
      <c r="A436" s="2" t="s">
        <v>697</v>
      </c>
      <c r="B436" s="2" t="s">
        <v>217</v>
      </c>
      <c r="C436" s="9">
        <v>42510</v>
      </c>
      <c r="D436" s="9">
        <v>7000</v>
      </c>
      <c r="E436" s="9">
        <v>0</v>
      </c>
      <c r="F436" s="9">
        <v>0</v>
      </c>
      <c r="G436" s="9">
        <v>0</v>
      </c>
      <c r="H436" s="9">
        <v>0</v>
      </c>
      <c r="I436" s="9">
        <v>0</v>
      </c>
      <c r="J436" s="9">
        <v>0</v>
      </c>
      <c r="K436" s="9">
        <v>0</v>
      </c>
      <c r="L436" s="9">
        <v>18440</v>
      </c>
      <c r="M436" s="9">
        <v>0</v>
      </c>
      <c r="N436" s="9">
        <v>0</v>
      </c>
      <c r="O436" s="9"/>
      <c r="P436" s="9">
        <v>0</v>
      </c>
    </row>
    <row r="437" spans="1:21" ht="12.75" customHeight="1" x14ac:dyDescent="0.2">
      <c r="A437" s="2" t="s">
        <v>1051</v>
      </c>
      <c r="B437" s="2" t="s">
        <v>1052</v>
      </c>
      <c r="C437" s="9">
        <v>9300</v>
      </c>
      <c r="D437" s="9">
        <v>29400</v>
      </c>
      <c r="E437" s="9">
        <v>0</v>
      </c>
      <c r="F437" s="9">
        <v>0</v>
      </c>
      <c r="G437" s="9">
        <v>0</v>
      </c>
      <c r="H437" s="9">
        <v>0</v>
      </c>
      <c r="I437" s="9">
        <v>0</v>
      </c>
      <c r="J437" s="9">
        <v>0</v>
      </c>
      <c r="K437" s="9">
        <v>0</v>
      </c>
      <c r="L437" s="9">
        <v>0</v>
      </c>
      <c r="M437" s="9">
        <v>0</v>
      </c>
      <c r="N437" s="9">
        <v>0</v>
      </c>
      <c r="O437" s="9"/>
      <c r="P437" s="9">
        <v>0</v>
      </c>
    </row>
    <row r="438" spans="1:21" ht="12.75" customHeight="1" x14ac:dyDescent="0.2">
      <c r="A438" s="2" t="s">
        <v>806</v>
      </c>
      <c r="B438" s="2" t="s">
        <v>896</v>
      </c>
      <c r="C438" s="9">
        <v>116000</v>
      </c>
      <c r="D438" s="9">
        <v>25000</v>
      </c>
      <c r="E438" s="9">
        <v>0</v>
      </c>
      <c r="F438" s="9">
        <v>0</v>
      </c>
      <c r="G438" s="9">
        <v>0</v>
      </c>
      <c r="H438" s="9">
        <v>0</v>
      </c>
      <c r="I438" s="9">
        <v>0</v>
      </c>
      <c r="J438" s="9">
        <v>0</v>
      </c>
      <c r="K438" s="9">
        <v>0</v>
      </c>
      <c r="L438" s="9">
        <v>13000</v>
      </c>
      <c r="M438" s="9">
        <v>0</v>
      </c>
      <c r="N438" s="9">
        <v>5000</v>
      </c>
      <c r="O438" s="9"/>
      <c r="P438" s="9">
        <v>6500</v>
      </c>
    </row>
    <row r="439" spans="1:21" ht="12.75" customHeight="1" x14ac:dyDescent="0.2">
      <c r="A439" s="2" t="s">
        <v>495</v>
      </c>
      <c r="B439" s="2" t="s">
        <v>218</v>
      </c>
      <c r="C439" s="9">
        <v>15400</v>
      </c>
      <c r="D439" s="9">
        <v>0</v>
      </c>
      <c r="E439" s="9">
        <v>0</v>
      </c>
      <c r="F439" s="9">
        <v>0</v>
      </c>
      <c r="G439" s="9">
        <v>0</v>
      </c>
      <c r="H439" s="9">
        <v>0</v>
      </c>
      <c r="I439" s="9">
        <v>0</v>
      </c>
      <c r="J439" s="9">
        <v>0</v>
      </c>
      <c r="K439" s="9">
        <v>0</v>
      </c>
      <c r="L439" s="9">
        <v>6635</v>
      </c>
      <c r="M439" s="9">
        <v>0</v>
      </c>
      <c r="N439" s="9">
        <v>8000</v>
      </c>
      <c r="O439" s="9"/>
      <c r="P439" s="9">
        <v>0</v>
      </c>
      <c r="Q439" s="17"/>
      <c r="R439" s="17"/>
      <c r="S439" s="17"/>
      <c r="T439" s="17"/>
      <c r="U439" s="17"/>
    </row>
    <row r="440" spans="1:21" ht="12.75" customHeight="1" x14ac:dyDescent="0.2">
      <c r="A440" s="2" t="s">
        <v>472</v>
      </c>
      <c r="B440" s="2" t="s">
        <v>219</v>
      </c>
      <c r="C440" s="9">
        <v>37600</v>
      </c>
      <c r="D440" s="9">
        <v>0</v>
      </c>
      <c r="E440" s="9">
        <v>0</v>
      </c>
      <c r="F440" s="9">
        <v>0</v>
      </c>
      <c r="G440" s="9">
        <v>0</v>
      </c>
      <c r="H440" s="9">
        <v>0</v>
      </c>
      <c r="I440" s="9">
        <v>0</v>
      </c>
      <c r="J440" s="9">
        <v>0</v>
      </c>
      <c r="K440" s="9">
        <v>0</v>
      </c>
      <c r="L440" s="9">
        <v>0</v>
      </c>
      <c r="M440" s="9">
        <v>46057</v>
      </c>
      <c r="N440" s="9">
        <v>0</v>
      </c>
      <c r="O440" s="9"/>
      <c r="P440" s="9">
        <v>0</v>
      </c>
      <c r="Q440" s="17"/>
      <c r="R440" s="17"/>
      <c r="S440" s="17"/>
      <c r="T440" s="17"/>
      <c r="U440" s="17"/>
    </row>
    <row r="441" spans="1:21" ht="12.75" customHeight="1" x14ac:dyDescent="0.2">
      <c r="A441" s="2" t="s">
        <v>720</v>
      </c>
      <c r="B441" s="2" t="s">
        <v>220</v>
      </c>
      <c r="C441" s="9">
        <v>75035</v>
      </c>
      <c r="D441" s="9">
        <v>5000</v>
      </c>
      <c r="E441" s="9">
        <v>0</v>
      </c>
      <c r="F441" s="9">
        <v>0</v>
      </c>
      <c r="G441" s="9">
        <v>0</v>
      </c>
      <c r="H441" s="9">
        <v>0</v>
      </c>
      <c r="I441" s="9">
        <v>0</v>
      </c>
      <c r="J441" s="9">
        <v>0</v>
      </c>
      <c r="K441" s="9">
        <v>0</v>
      </c>
      <c r="L441" s="9">
        <v>8675</v>
      </c>
      <c r="M441" s="9">
        <v>167471</v>
      </c>
      <c r="N441" s="9">
        <v>0</v>
      </c>
      <c r="O441" s="9"/>
      <c r="P441" s="9">
        <v>0</v>
      </c>
      <c r="Q441" s="17"/>
      <c r="R441" s="17"/>
      <c r="S441" s="17"/>
      <c r="T441" s="17"/>
      <c r="U441" s="17"/>
    </row>
    <row r="442" spans="1:21" ht="12.75" customHeight="1" x14ac:dyDescent="0.2">
      <c r="A442" s="2" t="s">
        <v>653</v>
      </c>
      <c r="B442" s="2" t="s">
        <v>221</v>
      </c>
      <c r="C442" s="9">
        <v>15200</v>
      </c>
      <c r="D442" s="9">
        <v>0</v>
      </c>
      <c r="E442" s="9">
        <v>0</v>
      </c>
      <c r="F442" s="9">
        <v>0</v>
      </c>
      <c r="G442" s="9">
        <v>0</v>
      </c>
      <c r="H442" s="9">
        <v>0</v>
      </c>
      <c r="I442" s="9">
        <v>0</v>
      </c>
      <c r="J442" s="9">
        <v>0</v>
      </c>
      <c r="K442" s="9">
        <v>0</v>
      </c>
      <c r="L442" s="9">
        <v>0</v>
      </c>
      <c r="M442" s="9">
        <v>0</v>
      </c>
      <c r="N442" s="9">
        <v>6000</v>
      </c>
      <c r="O442" s="9"/>
      <c r="P442" s="9">
        <v>0</v>
      </c>
      <c r="Q442" s="17"/>
      <c r="R442" s="17"/>
      <c r="S442" s="17"/>
      <c r="T442" s="17"/>
      <c r="U442" s="17"/>
    </row>
    <row r="443" spans="1:21" ht="12.75" customHeight="1" x14ac:dyDescent="0.2">
      <c r="A443" s="2" t="s">
        <v>522</v>
      </c>
      <c r="B443" s="2" t="s">
        <v>835</v>
      </c>
      <c r="C443" s="9">
        <v>6850</v>
      </c>
      <c r="D443" s="9">
        <v>11000</v>
      </c>
      <c r="E443" s="9">
        <v>0</v>
      </c>
      <c r="F443" s="9">
        <v>0</v>
      </c>
      <c r="G443" s="9">
        <v>0</v>
      </c>
      <c r="H443" s="9">
        <v>0</v>
      </c>
      <c r="I443" s="9">
        <v>0</v>
      </c>
      <c r="J443" s="9">
        <v>0</v>
      </c>
      <c r="K443" s="9">
        <v>0</v>
      </c>
      <c r="L443" s="9">
        <v>0</v>
      </c>
      <c r="M443" s="9">
        <v>0</v>
      </c>
      <c r="N443" s="9">
        <v>0</v>
      </c>
      <c r="O443" s="9"/>
      <c r="P443" s="9">
        <v>0</v>
      </c>
      <c r="Q443" s="17"/>
      <c r="R443" s="17"/>
      <c r="S443" s="17"/>
      <c r="T443" s="17"/>
      <c r="U443" s="17"/>
    </row>
    <row r="444" spans="1:21" ht="12.75" customHeight="1" x14ac:dyDescent="0.2">
      <c r="A444" s="2" t="s">
        <v>643</v>
      </c>
      <c r="B444" s="2" t="s">
        <v>842</v>
      </c>
      <c r="C444" s="9">
        <v>16906</v>
      </c>
      <c r="D444" s="9">
        <v>27000</v>
      </c>
      <c r="E444" s="9">
        <v>0</v>
      </c>
      <c r="F444" s="9">
        <v>0</v>
      </c>
      <c r="G444" s="9">
        <v>0</v>
      </c>
      <c r="H444" s="9">
        <v>0</v>
      </c>
      <c r="I444" s="9">
        <v>0</v>
      </c>
      <c r="J444" s="9">
        <v>0</v>
      </c>
      <c r="K444" s="9">
        <v>0</v>
      </c>
      <c r="L444" s="9">
        <v>0</v>
      </c>
      <c r="M444" s="9">
        <v>0</v>
      </c>
      <c r="N444" s="9">
        <v>0</v>
      </c>
      <c r="O444" s="9"/>
      <c r="P444" s="9">
        <v>3000</v>
      </c>
      <c r="Q444" s="17"/>
      <c r="R444" s="17"/>
      <c r="S444" s="17"/>
      <c r="T444" s="17"/>
      <c r="U444" s="17"/>
    </row>
    <row r="445" spans="1:21" ht="12.75" customHeight="1" x14ac:dyDescent="0.2">
      <c r="A445" s="2" t="s">
        <v>687</v>
      </c>
      <c r="B445" s="2" t="s">
        <v>845</v>
      </c>
      <c r="C445" s="9">
        <v>80588</v>
      </c>
      <c r="D445" s="9">
        <v>25500</v>
      </c>
      <c r="E445" s="9">
        <v>0</v>
      </c>
      <c r="F445" s="9">
        <v>0</v>
      </c>
      <c r="G445" s="9">
        <v>0</v>
      </c>
      <c r="H445" s="9">
        <v>0</v>
      </c>
      <c r="I445" s="9">
        <v>0</v>
      </c>
      <c r="J445" s="9">
        <v>0</v>
      </c>
      <c r="K445" s="9">
        <v>0</v>
      </c>
      <c r="L445" s="9">
        <v>0</v>
      </c>
      <c r="M445" s="9">
        <v>0</v>
      </c>
      <c r="N445" s="9">
        <v>7220</v>
      </c>
      <c r="O445" s="9"/>
      <c r="P445" s="9">
        <v>0</v>
      </c>
      <c r="Q445" s="17"/>
      <c r="R445" s="17"/>
      <c r="S445" s="17"/>
      <c r="T445" s="17"/>
      <c r="U445" s="17"/>
    </row>
    <row r="446" spans="1:21" ht="12.75" customHeight="1" x14ac:dyDescent="0.2">
      <c r="A446" s="2" t="s">
        <v>635</v>
      </c>
      <c r="B446" s="2" t="s">
        <v>222</v>
      </c>
      <c r="C446" s="9">
        <v>15917</v>
      </c>
      <c r="D446" s="9">
        <v>2000</v>
      </c>
      <c r="E446" s="9">
        <v>0</v>
      </c>
      <c r="F446" s="9">
        <v>0</v>
      </c>
      <c r="G446" s="9">
        <v>0</v>
      </c>
      <c r="H446" s="9">
        <v>0</v>
      </c>
      <c r="I446" s="9">
        <v>0</v>
      </c>
      <c r="J446" s="9">
        <v>0</v>
      </c>
      <c r="K446" s="9">
        <v>0</v>
      </c>
      <c r="L446" s="9">
        <v>0</v>
      </c>
      <c r="M446" s="9">
        <v>0</v>
      </c>
      <c r="N446" s="9">
        <v>2000</v>
      </c>
      <c r="O446" s="9"/>
      <c r="P446" s="9">
        <v>0</v>
      </c>
      <c r="Q446" s="17"/>
      <c r="R446" s="17"/>
      <c r="S446" s="17"/>
      <c r="T446" s="17"/>
      <c r="U446" s="17"/>
    </row>
    <row r="447" spans="1:21" ht="12.75" customHeight="1" x14ac:dyDescent="0.2">
      <c r="A447" s="2" t="s">
        <v>629</v>
      </c>
      <c r="B447" s="2" t="s">
        <v>352</v>
      </c>
      <c r="C447" s="9">
        <v>66376</v>
      </c>
      <c r="D447" s="9">
        <v>0</v>
      </c>
      <c r="E447" s="9">
        <v>0</v>
      </c>
      <c r="F447" s="9">
        <v>0</v>
      </c>
      <c r="G447" s="9">
        <v>0</v>
      </c>
      <c r="H447" s="9">
        <v>0</v>
      </c>
      <c r="I447" s="9">
        <v>0</v>
      </c>
      <c r="J447" s="9">
        <v>0</v>
      </c>
      <c r="K447" s="9">
        <v>33000</v>
      </c>
      <c r="L447" s="9">
        <v>62128</v>
      </c>
      <c r="M447" s="9">
        <v>20000</v>
      </c>
      <c r="N447" s="9">
        <v>0</v>
      </c>
      <c r="O447" s="9"/>
      <c r="P447" s="9">
        <v>0</v>
      </c>
      <c r="Q447" s="17"/>
      <c r="R447" s="17"/>
      <c r="S447" s="17"/>
      <c r="T447" s="17"/>
      <c r="U447" s="17"/>
    </row>
    <row r="448" spans="1:21" ht="12.75" customHeight="1" x14ac:dyDescent="0.2">
      <c r="A448" s="2" t="s">
        <v>802</v>
      </c>
      <c r="B448" s="2" t="s">
        <v>893</v>
      </c>
      <c r="C448" s="9">
        <v>2156</v>
      </c>
      <c r="D448" s="9">
        <v>0</v>
      </c>
      <c r="E448" s="9">
        <v>0</v>
      </c>
      <c r="F448" s="9">
        <v>0</v>
      </c>
      <c r="G448" s="9">
        <v>0</v>
      </c>
      <c r="H448" s="9">
        <v>0</v>
      </c>
      <c r="I448" s="9">
        <v>0</v>
      </c>
      <c r="J448" s="9">
        <v>0</v>
      </c>
      <c r="K448" s="9">
        <v>2500</v>
      </c>
      <c r="L448" s="9">
        <v>500</v>
      </c>
      <c r="M448" s="9">
        <v>0</v>
      </c>
      <c r="N448" s="9">
        <v>0</v>
      </c>
      <c r="O448" s="9"/>
      <c r="P448" s="9">
        <v>0</v>
      </c>
      <c r="Q448" s="17"/>
      <c r="R448" s="17"/>
      <c r="S448" s="17"/>
      <c r="T448" s="17"/>
      <c r="U448" s="17"/>
    </row>
    <row r="449" spans="1:21" ht="12.75" customHeight="1" x14ac:dyDescent="0.2">
      <c r="A449" s="2" t="s">
        <v>636</v>
      </c>
      <c r="B449" s="2" t="s">
        <v>223</v>
      </c>
      <c r="C449" s="9">
        <v>7850</v>
      </c>
      <c r="D449" s="9">
        <v>2000</v>
      </c>
      <c r="E449" s="9">
        <v>0</v>
      </c>
      <c r="F449" s="9">
        <v>0</v>
      </c>
      <c r="G449" s="9">
        <v>0</v>
      </c>
      <c r="H449" s="9">
        <v>0</v>
      </c>
      <c r="I449" s="9">
        <v>0</v>
      </c>
      <c r="J449" s="9">
        <v>0</v>
      </c>
      <c r="K449" s="9">
        <v>0</v>
      </c>
      <c r="L449" s="9">
        <v>0</v>
      </c>
      <c r="M449" s="9">
        <v>0</v>
      </c>
      <c r="N449" s="9">
        <v>0</v>
      </c>
      <c r="O449" s="9"/>
      <c r="P449" s="9">
        <v>0</v>
      </c>
      <c r="Q449" s="17"/>
      <c r="R449" s="17"/>
      <c r="S449" s="17"/>
      <c r="T449" s="17"/>
      <c r="U449" s="17"/>
    </row>
    <row r="450" spans="1:21" ht="12.75" customHeight="1" x14ac:dyDescent="0.2">
      <c r="A450" s="2" t="s">
        <v>767</v>
      </c>
      <c r="B450" s="2" t="s">
        <v>866</v>
      </c>
      <c r="C450" s="9">
        <v>6630</v>
      </c>
      <c r="D450" s="9">
        <v>5000</v>
      </c>
      <c r="E450" s="9">
        <v>0</v>
      </c>
      <c r="F450" s="9">
        <v>0</v>
      </c>
      <c r="G450" s="9">
        <v>0</v>
      </c>
      <c r="H450" s="9">
        <v>0</v>
      </c>
      <c r="I450" s="9">
        <v>0</v>
      </c>
      <c r="J450" s="9">
        <v>0</v>
      </c>
      <c r="K450" s="9">
        <v>9000</v>
      </c>
      <c r="L450" s="9">
        <v>5000</v>
      </c>
      <c r="M450" s="9">
        <v>0</v>
      </c>
      <c r="N450" s="9">
        <v>0</v>
      </c>
      <c r="O450" s="9"/>
      <c r="P450" s="9">
        <v>0</v>
      </c>
      <c r="Q450" s="17"/>
      <c r="R450" s="17"/>
      <c r="S450" s="17"/>
      <c r="T450" s="17"/>
      <c r="U450" s="17"/>
    </row>
    <row r="451" spans="1:21" ht="12.75" customHeight="1" x14ac:dyDescent="0.2">
      <c r="A451" s="2" t="s">
        <v>523</v>
      </c>
      <c r="B451" s="2" t="s">
        <v>224</v>
      </c>
      <c r="C451" s="9">
        <v>23107</v>
      </c>
      <c r="D451" s="9">
        <v>7500</v>
      </c>
      <c r="E451" s="9">
        <v>0</v>
      </c>
      <c r="F451" s="9">
        <v>0</v>
      </c>
      <c r="G451" s="9">
        <v>0</v>
      </c>
      <c r="H451" s="9">
        <v>0</v>
      </c>
      <c r="I451" s="9">
        <v>0</v>
      </c>
      <c r="J451" s="9">
        <v>0</v>
      </c>
      <c r="K451" s="9">
        <v>0</v>
      </c>
      <c r="L451" s="9">
        <v>0</v>
      </c>
      <c r="M451" s="9">
        <v>0</v>
      </c>
      <c r="N451" s="9">
        <v>2200</v>
      </c>
      <c r="O451" s="9"/>
      <c r="P451" s="9">
        <v>0</v>
      </c>
      <c r="Q451" s="17"/>
      <c r="R451" s="17"/>
      <c r="S451" s="17"/>
      <c r="T451" s="17"/>
      <c r="U451" s="17"/>
    </row>
    <row r="452" spans="1:21" ht="12.75" customHeight="1" x14ac:dyDescent="0.2">
      <c r="A452" s="2" t="s">
        <v>1053</v>
      </c>
      <c r="B452" s="2" t="s">
        <v>1054</v>
      </c>
      <c r="C452" s="9">
        <v>11854</v>
      </c>
      <c r="D452" s="9">
        <v>0</v>
      </c>
      <c r="E452" s="9">
        <v>0</v>
      </c>
      <c r="F452" s="9">
        <v>0</v>
      </c>
      <c r="G452" s="9">
        <v>0</v>
      </c>
      <c r="H452" s="9">
        <v>0</v>
      </c>
      <c r="I452" s="9">
        <v>0</v>
      </c>
      <c r="J452" s="9">
        <v>0</v>
      </c>
      <c r="K452" s="9">
        <v>0</v>
      </c>
      <c r="L452" s="9">
        <v>0</v>
      </c>
      <c r="M452" s="9">
        <v>0</v>
      </c>
      <c r="N452" s="9">
        <v>0</v>
      </c>
      <c r="O452" s="9"/>
      <c r="P452" s="9">
        <v>5145</v>
      </c>
      <c r="Q452" s="17"/>
      <c r="R452" s="17"/>
      <c r="S452" s="17"/>
      <c r="T452" s="17"/>
      <c r="U452" s="17"/>
    </row>
    <row r="453" spans="1:21" ht="12.75" customHeight="1" x14ac:dyDescent="0.2">
      <c r="A453" s="2" t="s">
        <v>681</v>
      </c>
      <c r="B453" s="2" t="s">
        <v>225</v>
      </c>
      <c r="C453" s="9">
        <v>26000</v>
      </c>
      <c r="D453" s="9">
        <v>13600</v>
      </c>
      <c r="E453" s="9">
        <v>0</v>
      </c>
      <c r="F453" s="9">
        <v>0</v>
      </c>
      <c r="G453" s="9">
        <v>0</v>
      </c>
      <c r="H453" s="9">
        <v>0</v>
      </c>
      <c r="I453" s="9">
        <v>0</v>
      </c>
      <c r="J453" s="9">
        <v>0</v>
      </c>
      <c r="K453" s="9">
        <v>0</v>
      </c>
      <c r="L453" s="9">
        <v>0</v>
      </c>
      <c r="M453" s="9">
        <v>0</v>
      </c>
      <c r="N453" s="9">
        <v>0</v>
      </c>
      <c r="O453" s="9"/>
      <c r="P453" s="9">
        <v>350</v>
      </c>
      <c r="Q453" s="17"/>
      <c r="R453" s="17"/>
      <c r="S453" s="17"/>
      <c r="T453" s="17"/>
      <c r="U453" s="17"/>
    </row>
    <row r="454" spans="1:21" ht="12.75" customHeight="1" x14ac:dyDescent="0.2">
      <c r="A454" s="2" t="s">
        <v>424</v>
      </c>
      <c r="B454" s="2" t="s">
        <v>226</v>
      </c>
      <c r="C454" s="9">
        <v>42885</v>
      </c>
      <c r="D454" s="9">
        <v>71000</v>
      </c>
      <c r="E454" s="9">
        <v>0</v>
      </c>
      <c r="F454" s="9">
        <v>0</v>
      </c>
      <c r="G454" s="9">
        <v>0</v>
      </c>
      <c r="H454" s="9">
        <v>0</v>
      </c>
      <c r="I454" s="9">
        <v>0</v>
      </c>
      <c r="J454" s="9">
        <v>0</v>
      </c>
      <c r="K454" s="9">
        <v>0</v>
      </c>
      <c r="L454" s="9">
        <v>0</v>
      </c>
      <c r="M454" s="9">
        <v>0</v>
      </c>
      <c r="N454" s="9">
        <v>0</v>
      </c>
      <c r="O454" s="9"/>
      <c r="P454" s="9">
        <v>0</v>
      </c>
      <c r="Q454" s="17"/>
      <c r="R454" s="17"/>
      <c r="S454" s="17"/>
      <c r="T454" s="17"/>
      <c r="U454" s="17"/>
    </row>
    <row r="455" spans="1:21" ht="12.75" customHeight="1" x14ac:dyDescent="0.2">
      <c r="A455" s="2" t="s">
        <v>628</v>
      </c>
      <c r="B455" s="2" t="s">
        <v>227</v>
      </c>
      <c r="C455" s="9">
        <v>13799</v>
      </c>
      <c r="D455" s="9">
        <v>0</v>
      </c>
      <c r="E455" s="9">
        <v>0</v>
      </c>
      <c r="F455" s="9">
        <v>0</v>
      </c>
      <c r="G455" s="9">
        <v>0</v>
      </c>
      <c r="H455" s="9">
        <v>0</v>
      </c>
      <c r="I455" s="9">
        <v>0</v>
      </c>
      <c r="J455" s="9">
        <v>0</v>
      </c>
      <c r="K455" s="9">
        <v>25000</v>
      </c>
      <c r="L455" s="9">
        <v>0</v>
      </c>
      <c r="M455" s="9">
        <v>0</v>
      </c>
      <c r="N455" s="9">
        <v>6508</v>
      </c>
      <c r="O455" s="9"/>
      <c r="P455" s="9">
        <v>0</v>
      </c>
      <c r="Q455" s="17"/>
      <c r="R455" s="17"/>
      <c r="S455" s="17"/>
      <c r="T455" s="17"/>
      <c r="U455" s="17"/>
    </row>
    <row r="456" spans="1:21" ht="12.75" customHeight="1" x14ac:dyDescent="0.2">
      <c r="A456" s="2" t="s">
        <v>1055</v>
      </c>
      <c r="B456" s="2" t="s">
        <v>1056</v>
      </c>
      <c r="C456" s="9">
        <v>2518</v>
      </c>
      <c r="D456" s="9">
        <v>3</v>
      </c>
      <c r="E456" s="9">
        <v>0</v>
      </c>
      <c r="F456" s="9">
        <v>0</v>
      </c>
      <c r="G456" s="9">
        <v>0</v>
      </c>
      <c r="H456" s="9">
        <v>0</v>
      </c>
      <c r="I456" s="9">
        <v>0</v>
      </c>
      <c r="J456" s="9">
        <v>0</v>
      </c>
      <c r="K456" s="9">
        <v>0</v>
      </c>
      <c r="L456" s="9">
        <v>0</v>
      </c>
      <c r="M456" s="9">
        <v>0</v>
      </c>
      <c r="N456" s="9">
        <v>0</v>
      </c>
      <c r="O456" s="9"/>
      <c r="P456" s="9">
        <v>0</v>
      </c>
      <c r="Q456" s="17"/>
      <c r="R456" s="17"/>
      <c r="S456" s="17"/>
      <c r="T456" s="17"/>
      <c r="U456" s="17"/>
    </row>
    <row r="457" spans="1:21" ht="12.75" customHeight="1" x14ac:dyDescent="0.2">
      <c r="A457" s="2" t="s">
        <v>662</v>
      </c>
      <c r="B457" s="2" t="s">
        <v>228</v>
      </c>
      <c r="C457" s="9">
        <v>0</v>
      </c>
      <c r="D457" s="9">
        <v>0</v>
      </c>
      <c r="E457" s="9">
        <v>0</v>
      </c>
      <c r="F457" s="9">
        <v>0</v>
      </c>
      <c r="G457" s="9">
        <v>0</v>
      </c>
      <c r="H457" s="9">
        <v>0</v>
      </c>
      <c r="I457" s="9">
        <v>0</v>
      </c>
      <c r="J457" s="9">
        <v>0</v>
      </c>
      <c r="K457" s="9">
        <v>0</v>
      </c>
      <c r="L457" s="9">
        <v>0</v>
      </c>
      <c r="M457" s="9">
        <v>17000</v>
      </c>
      <c r="N457" s="9">
        <v>0</v>
      </c>
      <c r="O457" s="9"/>
      <c r="P457" s="9">
        <v>0</v>
      </c>
      <c r="Q457" s="17"/>
      <c r="R457" s="17"/>
      <c r="S457" s="17"/>
      <c r="T457" s="17"/>
      <c r="U457" s="17"/>
    </row>
    <row r="458" spans="1:21" ht="12.75" customHeight="1" x14ac:dyDescent="0.2">
      <c r="A458" s="2" t="s">
        <v>492</v>
      </c>
      <c r="B458" s="2" t="s">
        <v>229</v>
      </c>
      <c r="C458" s="9">
        <v>15808</v>
      </c>
      <c r="D458" s="9">
        <v>1300</v>
      </c>
      <c r="E458" s="9">
        <v>0</v>
      </c>
      <c r="F458" s="9">
        <v>0</v>
      </c>
      <c r="G458" s="9">
        <v>0</v>
      </c>
      <c r="H458" s="9">
        <v>0</v>
      </c>
      <c r="I458" s="9">
        <v>0</v>
      </c>
      <c r="J458" s="9">
        <v>0</v>
      </c>
      <c r="K458" s="9">
        <v>0</v>
      </c>
      <c r="L458" s="9">
        <v>0</v>
      </c>
      <c r="M458" s="9">
        <v>0</v>
      </c>
      <c r="N458" s="9">
        <v>0</v>
      </c>
      <c r="O458" s="9"/>
      <c r="P458" s="9">
        <v>0</v>
      </c>
      <c r="Q458" s="17"/>
      <c r="R458" s="17"/>
      <c r="S458" s="17"/>
      <c r="T458" s="17"/>
      <c r="U458" s="17"/>
    </row>
    <row r="459" spans="1:21" ht="12.75" customHeight="1" x14ac:dyDescent="0.2">
      <c r="A459" s="2" t="s">
        <v>638</v>
      </c>
      <c r="B459" s="2" t="s">
        <v>353</v>
      </c>
      <c r="C459" s="9">
        <v>17047</v>
      </c>
      <c r="D459" s="9">
        <v>0</v>
      </c>
      <c r="E459" s="9">
        <v>0</v>
      </c>
      <c r="F459" s="9">
        <v>0</v>
      </c>
      <c r="G459" s="9">
        <v>0</v>
      </c>
      <c r="H459" s="9">
        <v>0</v>
      </c>
      <c r="I459" s="9">
        <v>8818</v>
      </c>
      <c r="J459" s="9">
        <v>0</v>
      </c>
      <c r="K459" s="9">
        <v>0</v>
      </c>
      <c r="L459" s="9">
        <v>8650</v>
      </c>
      <c r="M459" s="9">
        <v>0</v>
      </c>
      <c r="N459" s="9">
        <v>0</v>
      </c>
      <c r="O459" s="9"/>
      <c r="P459" s="9">
        <v>0</v>
      </c>
      <c r="Q459" s="17"/>
      <c r="R459" s="17"/>
      <c r="S459" s="17"/>
      <c r="T459" s="17"/>
      <c r="U459" s="17"/>
    </row>
    <row r="460" spans="1:21" ht="12.75" customHeight="1" x14ac:dyDescent="0.2">
      <c r="A460" s="2" t="s">
        <v>644</v>
      </c>
      <c r="B460" s="2" t="s">
        <v>230</v>
      </c>
      <c r="C460" s="9">
        <v>2848</v>
      </c>
      <c r="D460" s="9">
        <v>10000</v>
      </c>
      <c r="E460" s="9">
        <v>0</v>
      </c>
      <c r="F460" s="9">
        <v>0</v>
      </c>
      <c r="G460" s="9">
        <v>0</v>
      </c>
      <c r="H460" s="9">
        <v>0</v>
      </c>
      <c r="I460" s="9">
        <v>0</v>
      </c>
      <c r="J460" s="9">
        <v>0</v>
      </c>
      <c r="K460" s="9">
        <v>0</v>
      </c>
      <c r="L460" s="9">
        <v>0</v>
      </c>
      <c r="M460" s="9">
        <v>0</v>
      </c>
      <c r="N460" s="9">
        <v>0</v>
      </c>
      <c r="O460" s="9"/>
      <c r="P460" s="9">
        <v>0</v>
      </c>
      <c r="Q460" s="17"/>
      <c r="R460" s="17"/>
      <c r="S460" s="17"/>
      <c r="T460" s="17"/>
      <c r="U460" s="17"/>
    </row>
    <row r="461" spans="1:21" ht="12.75" customHeight="1" x14ac:dyDescent="0.2">
      <c r="A461" s="2" t="s">
        <v>768</v>
      </c>
      <c r="B461" s="2" t="s">
        <v>867</v>
      </c>
      <c r="C461" s="9">
        <v>2409</v>
      </c>
      <c r="D461" s="9">
        <v>0</v>
      </c>
      <c r="E461" s="9">
        <v>0</v>
      </c>
      <c r="F461" s="9">
        <v>0</v>
      </c>
      <c r="G461" s="9">
        <v>0</v>
      </c>
      <c r="H461" s="9">
        <v>0</v>
      </c>
      <c r="I461" s="9">
        <v>0</v>
      </c>
      <c r="J461" s="9">
        <v>0</v>
      </c>
      <c r="K461" s="9">
        <v>0</v>
      </c>
      <c r="L461" s="9">
        <v>0</v>
      </c>
      <c r="M461" s="9">
        <v>0</v>
      </c>
      <c r="N461" s="9">
        <v>0</v>
      </c>
      <c r="O461" s="9"/>
      <c r="P461" s="9">
        <v>0</v>
      </c>
      <c r="Q461" s="17"/>
      <c r="R461" s="17"/>
      <c r="S461" s="17"/>
      <c r="T461" s="17"/>
      <c r="U461" s="17"/>
    </row>
    <row r="462" spans="1:21" ht="12.75" customHeight="1" x14ac:dyDescent="0.2">
      <c r="A462" s="2" t="s">
        <v>698</v>
      </c>
      <c r="B462" s="2" t="s">
        <v>231</v>
      </c>
      <c r="C462" s="9">
        <v>142042</v>
      </c>
      <c r="D462" s="9">
        <v>23067</v>
      </c>
      <c r="E462" s="9">
        <v>0</v>
      </c>
      <c r="F462" s="9">
        <v>0</v>
      </c>
      <c r="G462" s="9">
        <v>0</v>
      </c>
      <c r="H462" s="9">
        <v>0</v>
      </c>
      <c r="I462" s="9">
        <v>0</v>
      </c>
      <c r="J462" s="9">
        <v>0</v>
      </c>
      <c r="K462" s="9">
        <v>0</v>
      </c>
      <c r="L462" s="9">
        <v>0</v>
      </c>
      <c r="M462" s="9">
        <v>0</v>
      </c>
      <c r="N462" s="9">
        <v>0</v>
      </c>
      <c r="O462" s="9"/>
      <c r="P462" s="9">
        <v>0</v>
      </c>
      <c r="Q462" s="17"/>
      <c r="R462" s="17"/>
      <c r="S462" s="17"/>
      <c r="T462" s="17"/>
      <c r="U462" s="17"/>
    </row>
    <row r="463" spans="1:21" ht="12.75" customHeight="1" x14ac:dyDescent="0.2">
      <c r="A463" s="2" t="s">
        <v>646</v>
      </c>
      <c r="B463" s="2" t="s">
        <v>354</v>
      </c>
      <c r="C463" s="9">
        <v>128875</v>
      </c>
      <c r="D463" s="9">
        <v>128740</v>
      </c>
      <c r="E463" s="9">
        <v>0</v>
      </c>
      <c r="F463" s="9">
        <v>0</v>
      </c>
      <c r="G463" s="9">
        <v>0</v>
      </c>
      <c r="H463" s="9">
        <v>0</v>
      </c>
      <c r="I463" s="9">
        <v>0</v>
      </c>
      <c r="J463" s="9">
        <v>0</v>
      </c>
      <c r="K463" s="9">
        <v>0</v>
      </c>
      <c r="L463" s="9">
        <v>24610</v>
      </c>
      <c r="M463" s="9">
        <v>0</v>
      </c>
      <c r="N463" s="9">
        <v>0</v>
      </c>
      <c r="O463" s="9"/>
      <c r="P463" s="9">
        <v>9000</v>
      </c>
      <c r="Q463" s="17"/>
      <c r="R463" s="17"/>
      <c r="S463" s="17"/>
      <c r="T463" s="17"/>
      <c r="U463" s="17"/>
    </row>
    <row r="464" spans="1:21" ht="12.75" customHeight="1" x14ac:dyDescent="0.2">
      <c r="A464" s="2" t="s">
        <v>654</v>
      </c>
      <c r="B464" s="2" t="s">
        <v>232</v>
      </c>
      <c r="C464" s="9">
        <v>13123</v>
      </c>
      <c r="D464" s="9">
        <v>16000</v>
      </c>
      <c r="E464" s="9">
        <v>0</v>
      </c>
      <c r="F464" s="9">
        <v>0</v>
      </c>
      <c r="G464" s="9">
        <v>0</v>
      </c>
      <c r="H464" s="9">
        <v>0</v>
      </c>
      <c r="I464" s="9">
        <v>0</v>
      </c>
      <c r="J464" s="9">
        <v>0</v>
      </c>
      <c r="K464" s="9">
        <v>0</v>
      </c>
      <c r="L464" s="9">
        <v>0</v>
      </c>
      <c r="M464" s="9">
        <v>0</v>
      </c>
      <c r="N464" s="9">
        <v>0</v>
      </c>
      <c r="O464" s="9"/>
      <c r="P464" s="9">
        <v>0</v>
      </c>
      <c r="Q464" s="17"/>
      <c r="R464" s="17"/>
      <c r="S464" s="17"/>
      <c r="T464" s="17"/>
      <c r="U464" s="17"/>
    </row>
    <row r="465" spans="1:21" ht="12.75" customHeight="1" x14ac:dyDescent="0.2">
      <c r="A465" s="2" t="s">
        <v>769</v>
      </c>
      <c r="B465" s="2" t="s">
        <v>868</v>
      </c>
      <c r="C465" s="9">
        <v>0</v>
      </c>
      <c r="D465" s="9">
        <v>0</v>
      </c>
      <c r="E465" s="9">
        <v>0</v>
      </c>
      <c r="F465" s="9">
        <v>0</v>
      </c>
      <c r="G465" s="9">
        <v>0</v>
      </c>
      <c r="H465" s="9">
        <v>0</v>
      </c>
      <c r="I465" s="9">
        <v>0</v>
      </c>
      <c r="J465" s="9">
        <v>0</v>
      </c>
      <c r="K465" s="9">
        <v>0</v>
      </c>
      <c r="L465" s="9">
        <v>0</v>
      </c>
      <c r="M465" s="9">
        <v>0</v>
      </c>
      <c r="N465" s="9">
        <v>0</v>
      </c>
      <c r="O465" s="9"/>
      <c r="P465" s="9">
        <v>14673</v>
      </c>
      <c r="Q465" s="17"/>
      <c r="R465" s="17"/>
      <c r="S465" s="17"/>
      <c r="T465" s="17"/>
      <c r="U465" s="17"/>
    </row>
    <row r="466" spans="1:21" ht="12.75" customHeight="1" x14ac:dyDescent="0.2">
      <c r="A466" s="2" t="s">
        <v>779</v>
      </c>
      <c r="B466" s="2" t="s">
        <v>873</v>
      </c>
      <c r="C466" s="9">
        <v>32076</v>
      </c>
      <c r="D466" s="9">
        <v>34150</v>
      </c>
      <c r="E466" s="9">
        <v>0</v>
      </c>
      <c r="F466" s="9">
        <v>0</v>
      </c>
      <c r="G466" s="9">
        <v>0</v>
      </c>
      <c r="H466" s="9">
        <v>0</v>
      </c>
      <c r="I466" s="9">
        <v>0</v>
      </c>
      <c r="J466" s="9">
        <v>0</v>
      </c>
      <c r="K466" s="9">
        <v>0</v>
      </c>
      <c r="L466" s="9">
        <v>0</v>
      </c>
      <c r="M466" s="9">
        <v>0</v>
      </c>
      <c r="N466" s="9">
        <v>0</v>
      </c>
      <c r="O466" s="9"/>
      <c r="P466" s="9">
        <v>800</v>
      </c>
      <c r="Q466" s="17"/>
      <c r="R466" s="17"/>
      <c r="S466" s="17"/>
      <c r="T466" s="17"/>
      <c r="U466" s="17"/>
    </row>
    <row r="467" spans="1:21" ht="12.75" customHeight="1" x14ac:dyDescent="0.2">
      <c r="A467" s="2" t="s">
        <v>742</v>
      </c>
      <c r="B467" s="2" t="s">
        <v>233</v>
      </c>
      <c r="C467" s="9">
        <v>41000</v>
      </c>
      <c r="D467" s="9">
        <v>4500</v>
      </c>
      <c r="E467" s="9">
        <v>0</v>
      </c>
      <c r="F467" s="9">
        <v>0</v>
      </c>
      <c r="G467" s="9">
        <v>0</v>
      </c>
      <c r="H467" s="9">
        <v>0</v>
      </c>
      <c r="I467" s="9">
        <v>0</v>
      </c>
      <c r="J467" s="9">
        <v>0</v>
      </c>
      <c r="K467" s="9">
        <v>0</v>
      </c>
      <c r="L467" s="9">
        <v>6550</v>
      </c>
      <c r="M467" s="9">
        <v>0</v>
      </c>
      <c r="N467" s="9">
        <v>0</v>
      </c>
      <c r="O467" s="9"/>
      <c r="P467" s="9">
        <v>0</v>
      </c>
      <c r="Q467" s="17"/>
      <c r="R467" s="17"/>
      <c r="S467" s="17"/>
      <c r="T467" s="17"/>
      <c r="U467" s="17"/>
    </row>
    <row r="468" spans="1:21" ht="12.75" customHeight="1" x14ac:dyDescent="0.2">
      <c r="A468" s="2" t="s">
        <v>542</v>
      </c>
      <c r="B468" s="2" t="s">
        <v>234</v>
      </c>
      <c r="C468" s="9">
        <v>2813</v>
      </c>
      <c r="D468" s="9">
        <v>1000</v>
      </c>
      <c r="E468" s="9">
        <v>0</v>
      </c>
      <c r="F468" s="9">
        <v>0</v>
      </c>
      <c r="G468" s="9">
        <v>0</v>
      </c>
      <c r="H468" s="9">
        <v>0</v>
      </c>
      <c r="I468" s="9">
        <v>0</v>
      </c>
      <c r="J468" s="9">
        <v>0</v>
      </c>
      <c r="K468" s="9">
        <v>0</v>
      </c>
      <c r="L468" s="9">
        <v>1300</v>
      </c>
      <c r="M468" s="9">
        <v>0</v>
      </c>
      <c r="N468" s="9">
        <v>0</v>
      </c>
      <c r="O468" s="9"/>
      <c r="P468" s="9">
        <v>0</v>
      </c>
      <c r="Q468" s="17"/>
      <c r="R468" s="17"/>
      <c r="S468" s="17"/>
      <c r="T468" s="17"/>
      <c r="U468" s="17"/>
    </row>
    <row r="469" spans="1:21" ht="12.75" customHeight="1" x14ac:dyDescent="0.2">
      <c r="A469" s="2" t="s">
        <v>1057</v>
      </c>
      <c r="B469" s="2" t="s">
        <v>1058</v>
      </c>
      <c r="C469" s="9">
        <v>58702</v>
      </c>
      <c r="D469" s="9">
        <v>25750</v>
      </c>
      <c r="E469" s="9">
        <v>0</v>
      </c>
      <c r="F469" s="9">
        <v>0</v>
      </c>
      <c r="G469" s="9">
        <v>0</v>
      </c>
      <c r="H469" s="9">
        <v>0</v>
      </c>
      <c r="I469" s="9">
        <v>0</v>
      </c>
      <c r="J469" s="9">
        <v>0</v>
      </c>
      <c r="K469" s="9">
        <v>0</v>
      </c>
      <c r="L469" s="9">
        <v>0</v>
      </c>
      <c r="M469" s="9">
        <v>21494</v>
      </c>
      <c r="N469" s="9">
        <v>4006</v>
      </c>
      <c r="O469" s="9"/>
      <c r="P469" s="9">
        <v>0</v>
      </c>
      <c r="Q469" s="17"/>
      <c r="R469" s="17"/>
      <c r="S469" s="17"/>
      <c r="T469" s="17"/>
      <c r="U469" s="17"/>
    </row>
    <row r="470" spans="1:21" ht="12.75" customHeight="1" x14ac:dyDescent="0.2">
      <c r="A470" s="2" t="s">
        <v>672</v>
      </c>
      <c r="B470" s="2" t="s">
        <v>235</v>
      </c>
      <c r="C470" s="9">
        <v>16400</v>
      </c>
      <c r="D470" s="9">
        <v>0</v>
      </c>
      <c r="E470" s="9">
        <v>0</v>
      </c>
      <c r="F470" s="9">
        <v>0</v>
      </c>
      <c r="G470" s="9">
        <v>0</v>
      </c>
      <c r="H470" s="9">
        <v>0</v>
      </c>
      <c r="I470" s="9">
        <v>0</v>
      </c>
      <c r="J470" s="9">
        <v>0</v>
      </c>
      <c r="K470" s="9">
        <v>0</v>
      </c>
      <c r="L470" s="9">
        <v>8100</v>
      </c>
      <c r="M470" s="9">
        <v>24453</v>
      </c>
      <c r="N470" s="9">
        <v>10000</v>
      </c>
      <c r="O470" s="9"/>
      <c r="P470" s="9">
        <v>0</v>
      </c>
      <c r="Q470" s="17"/>
      <c r="R470" s="17"/>
      <c r="S470" s="17"/>
      <c r="T470" s="17"/>
      <c r="U470" s="17"/>
    </row>
    <row r="471" spans="1:21" ht="12.75" customHeight="1" x14ac:dyDescent="0.2">
      <c r="A471" s="2" t="s">
        <v>682</v>
      </c>
      <c r="B471" s="2" t="s">
        <v>236</v>
      </c>
      <c r="C471" s="9">
        <v>30000</v>
      </c>
      <c r="D471" s="9">
        <v>0</v>
      </c>
      <c r="E471" s="9">
        <v>0</v>
      </c>
      <c r="F471" s="9">
        <v>0</v>
      </c>
      <c r="G471" s="9">
        <v>0</v>
      </c>
      <c r="H471" s="9">
        <v>0</v>
      </c>
      <c r="I471" s="9">
        <v>0</v>
      </c>
      <c r="J471" s="9">
        <v>0</v>
      </c>
      <c r="K471" s="9">
        <v>0</v>
      </c>
      <c r="L471" s="9">
        <v>54525</v>
      </c>
      <c r="M471" s="9">
        <v>0</v>
      </c>
      <c r="N471" s="9">
        <v>10000</v>
      </c>
      <c r="O471" s="9"/>
      <c r="P471" s="9">
        <v>8870</v>
      </c>
      <c r="Q471" s="17"/>
      <c r="R471" s="17"/>
      <c r="S471" s="17"/>
      <c r="T471" s="17"/>
      <c r="U471" s="17"/>
    </row>
    <row r="472" spans="1:21" ht="12.75" customHeight="1" x14ac:dyDescent="0.2">
      <c r="A472" s="2" t="s">
        <v>637</v>
      </c>
      <c r="B472" s="2" t="s">
        <v>237</v>
      </c>
      <c r="C472" s="9">
        <v>12366</v>
      </c>
      <c r="D472" s="9">
        <v>6400</v>
      </c>
      <c r="E472" s="9">
        <v>0</v>
      </c>
      <c r="F472" s="9">
        <v>0</v>
      </c>
      <c r="G472" s="9">
        <v>0</v>
      </c>
      <c r="H472" s="9">
        <v>0</v>
      </c>
      <c r="I472" s="9">
        <v>0</v>
      </c>
      <c r="J472" s="9">
        <v>0</v>
      </c>
      <c r="K472" s="9">
        <v>0</v>
      </c>
      <c r="L472" s="9">
        <v>0</v>
      </c>
      <c r="M472" s="9">
        <v>0</v>
      </c>
      <c r="N472" s="9">
        <v>1000</v>
      </c>
      <c r="O472" s="9"/>
      <c r="P472" s="9">
        <v>0</v>
      </c>
      <c r="Q472" s="17"/>
      <c r="R472" s="17"/>
      <c r="S472" s="17"/>
      <c r="T472" s="17"/>
      <c r="U472" s="17"/>
    </row>
    <row r="473" spans="1:21" ht="12.75" customHeight="1" x14ac:dyDescent="0.2">
      <c r="A473" s="2" t="s">
        <v>655</v>
      </c>
      <c r="B473" s="2" t="s">
        <v>238</v>
      </c>
      <c r="C473" s="9">
        <v>0</v>
      </c>
      <c r="D473" s="9">
        <v>0</v>
      </c>
      <c r="E473" s="9">
        <v>0</v>
      </c>
      <c r="F473" s="9">
        <v>0</v>
      </c>
      <c r="G473" s="9">
        <v>0</v>
      </c>
      <c r="H473" s="9">
        <v>0</v>
      </c>
      <c r="I473" s="9">
        <v>7000</v>
      </c>
      <c r="J473" s="9">
        <v>0</v>
      </c>
      <c r="K473" s="9">
        <v>0</v>
      </c>
      <c r="L473" s="9">
        <v>0</v>
      </c>
      <c r="M473" s="9">
        <v>7195</v>
      </c>
      <c r="N473" s="9">
        <v>0</v>
      </c>
      <c r="O473" s="9"/>
      <c r="P473" s="9">
        <v>0</v>
      </c>
      <c r="Q473" s="17"/>
      <c r="R473" s="17"/>
      <c r="S473" s="17"/>
      <c r="T473" s="17"/>
      <c r="U473" s="17"/>
    </row>
    <row r="474" spans="1:21" ht="12.75" customHeight="1" x14ac:dyDescent="0.2">
      <c r="A474" s="2" t="s">
        <v>625</v>
      </c>
      <c r="B474" s="2" t="s">
        <v>239</v>
      </c>
      <c r="C474" s="9">
        <v>228</v>
      </c>
      <c r="D474" s="9">
        <v>2000</v>
      </c>
      <c r="E474" s="9">
        <v>0</v>
      </c>
      <c r="F474" s="9">
        <v>0</v>
      </c>
      <c r="G474" s="9">
        <v>0</v>
      </c>
      <c r="H474" s="9">
        <v>0</v>
      </c>
      <c r="I474" s="9">
        <v>0</v>
      </c>
      <c r="J474" s="9">
        <v>0</v>
      </c>
      <c r="K474" s="9">
        <v>0</v>
      </c>
      <c r="L474" s="9">
        <v>0</v>
      </c>
      <c r="M474" s="9">
        <v>0</v>
      </c>
      <c r="N474" s="9">
        <v>0</v>
      </c>
      <c r="O474" s="9"/>
      <c r="P474" s="9">
        <v>0</v>
      </c>
      <c r="Q474" s="17"/>
      <c r="R474" s="17"/>
      <c r="S474" s="17"/>
      <c r="T474" s="17"/>
      <c r="U474" s="17"/>
    </row>
    <row r="475" spans="1:21" ht="12.75" customHeight="1" x14ac:dyDescent="0.2">
      <c r="A475" s="2" t="s">
        <v>1123</v>
      </c>
      <c r="B475" s="2" t="s">
        <v>1124</v>
      </c>
      <c r="C475" s="9">
        <v>2183</v>
      </c>
      <c r="D475" s="9">
        <v>0</v>
      </c>
      <c r="E475" s="9">
        <v>0</v>
      </c>
      <c r="F475" s="9">
        <v>0</v>
      </c>
      <c r="G475" s="9">
        <v>0</v>
      </c>
      <c r="H475" s="9">
        <v>0</v>
      </c>
      <c r="I475" s="9">
        <v>0</v>
      </c>
      <c r="J475" s="9">
        <v>0</v>
      </c>
      <c r="K475" s="9">
        <v>0</v>
      </c>
      <c r="L475" s="9">
        <v>0</v>
      </c>
      <c r="M475" s="9">
        <v>0</v>
      </c>
      <c r="N475" s="9">
        <v>0</v>
      </c>
      <c r="O475" s="9"/>
      <c r="P475" s="9">
        <v>0</v>
      </c>
      <c r="Q475" s="17"/>
      <c r="R475" s="17"/>
      <c r="S475" s="17"/>
      <c r="T475" s="17"/>
      <c r="U475" s="17"/>
    </row>
    <row r="476" spans="1:21" ht="12.75" customHeight="1" x14ac:dyDescent="0.2">
      <c r="A476" s="2" t="s">
        <v>451</v>
      </c>
      <c r="B476" s="2" t="s">
        <v>240</v>
      </c>
      <c r="C476" s="9">
        <v>948</v>
      </c>
      <c r="D476" s="9">
        <v>2000</v>
      </c>
      <c r="E476" s="9">
        <v>0</v>
      </c>
      <c r="F476" s="9">
        <v>0</v>
      </c>
      <c r="G476" s="9">
        <v>0</v>
      </c>
      <c r="H476" s="9">
        <v>0</v>
      </c>
      <c r="I476" s="9">
        <v>0</v>
      </c>
      <c r="J476" s="9">
        <v>0</v>
      </c>
      <c r="K476" s="9">
        <v>0</v>
      </c>
      <c r="L476" s="9">
        <v>0</v>
      </c>
      <c r="M476" s="9">
        <v>0</v>
      </c>
      <c r="N476" s="9">
        <v>0</v>
      </c>
      <c r="O476" s="9"/>
      <c r="P476" s="9">
        <v>0</v>
      </c>
      <c r="Q476" s="17"/>
      <c r="R476" s="17"/>
      <c r="S476" s="17"/>
      <c r="T476" s="17"/>
      <c r="U476" s="17"/>
    </row>
    <row r="477" spans="1:21" ht="12.75" customHeight="1" x14ac:dyDescent="0.2">
      <c r="A477" s="2" t="s">
        <v>620</v>
      </c>
      <c r="B477" s="2" t="s">
        <v>241</v>
      </c>
      <c r="C477" s="9">
        <v>77320</v>
      </c>
      <c r="D477" s="9">
        <v>3000</v>
      </c>
      <c r="E477" s="9">
        <v>0</v>
      </c>
      <c r="F477" s="9">
        <v>0</v>
      </c>
      <c r="G477" s="9">
        <v>0</v>
      </c>
      <c r="H477" s="9">
        <v>0</v>
      </c>
      <c r="I477" s="9">
        <v>0</v>
      </c>
      <c r="J477" s="9">
        <v>0</v>
      </c>
      <c r="K477" s="9">
        <v>0</v>
      </c>
      <c r="L477" s="9">
        <v>0</v>
      </c>
      <c r="M477" s="9">
        <v>58397</v>
      </c>
      <c r="N477" s="9">
        <v>4032</v>
      </c>
      <c r="O477" s="9"/>
      <c r="P477" s="9">
        <v>0</v>
      </c>
      <c r="Q477" s="17"/>
      <c r="R477" s="17"/>
      <c r="S477" s="17"/>
      <c r="T477" s="17"/>
      <c r="U477" s="17"/>
    </row>
    <row r="478" spans="1:21" ht="12.75" customHeight="1" x14ac:dyDescent="0.2">
      <c r="A478" s="2" t="s">
        <v>485</v>
      </c>
      <c r="B478" s="2" t="s">
        <v>242</v>
      </c>
      <c r="C478" s="9">
        <v>7763</v>
      </c>
      <c r="D478" s="9">
        <v>1000</v>
      </c>
      <c r="E478" s="9">
        <v>0</v>
      </c>
      <c r="F478" s="9">
        <v>6000</v>
      </c>
      <c r="G478" s="9">
        <v>0</v>
      </c>
      <c r="H478" s="9">
        <v>0</v>
      </c>
      <c r="I478" s="9">
        <v>0</v>
      </c>
      <c r="J478" s="9">
        <v>0</v>
      </c>
      <c r="K478" s="9">
        <v>0</v>
      </c>
      <c r="L478" s="9">
        <v>0</v>
      </c>
      <c r="M478" s="9">
        <v>0</v>
      </c>
      <c r="N478" s="9">
        <v>0</v>
      </c>
      <c r="O478" s="9"/>
      <c r="P478" s="9">
        <v>1500</v>
      </c>
      <c r="Q478" s="17"/>
      <c r="R478" s="17"/>
      <c r="S478" s="17"/>
      <c r="T478" s="17"/>
      <c r="U478" s="17"/>
    </row>
    <row r="479" spans="1:21" ht="12.75" customHeight="1" x14ac:dyDescent="0.2">
      <c r="A479" s="2" t="s">
        <v>506</v>
      </c>
      <c r="B479" s="2" t="s">
        <v>243</v>
      </c>
      <c r="C479" s="9">
        <v>29800</v>
      </c>
      <c r="D479" s="9">
        <v>6000</v>
      </c>
      <c r="E479" s="9">
        <v>0</v>
      </c>
      <c r="F479" s="9">
        <v>0</v>
      </c>
      <c r="G479" s="9">
        <v>0</v>
      </c>
      <c r="H479" s="9">
        <v>0</v>
      </c>
      <c r="I479" s="9">
        <v>0</v>
      </c>
      <c r="J479" s="9">
        <v>0</v>
      </c>
      <c r="K479" s="9">
        <v>0</v>
      </c>
      <c r="L479" s="9">
        <v>0</v>
      </c>
      <c r="M479" s="9">
        <v>0</v>
      </c>
      <c r="N479" s="9">
        <v>16000</v>
      </c>
      <c r="O479" s="9"/>
      <c r="P479" s="9">
        <v>0</v>
      </c>
      <c r="Q479" s="17"/>
      <c r="R479" s="17"/>
      <c r="S479" s="17"/>
      <c r="T479" s="17"/>
      <c r="U479" s="17"/>
    </row>
    <row r="480" spans="1:21" ht="12.75" customHeight="1" x14ac:dyDescent="0.2">
      <c r="A480" s="2" t="s">
        <v>493</v>
      </c>
      <c r="B480" s="2" t="s">
        <v>244</v>
      </c>
      <c r="C480" s="9">
        <v>7720</v>
      </c>
      <c r="D480" s="9">
        <v>10000</v>
      </c>
      <c r="E480" s="9">
        <v>0</v>
      </c>
      <c r="F480" s="9">
        <v>0</v>
      </c>
      <c r="G480" s="9">
        <v>0</v>
      </c>
      <c r="H480" s="9">
        <v>0</v>
      </c>
      <c r="I480" s="9">
        <v>0</v>
      </c>
      <c r="J480" s="9">
        <v>0</v>
      </c>
      <c r="K480" s="9">
        <v>0</v>
      </c>
      <c r="L480" s="9">
        <v>0</v>
      </c>
      <c r="M480" s="9">
        <v>0</v>
      </c>
      <c r="N480" s="9">
        <v>0</v>
      </c>
      <c r="O480" s="9"/>
      <c r="P480" s="9">
        <v>0</v>
      </c>
      <c r="Q480" s="17"/>
      <c r="R480" s="17"/>
      <c r="S480" s="17"/>
      <c r="T480" s="17"/>
      <c r="U480" s="17"/>
    </row>
    <row r="481" spans="1:21" ht="12.75" customHeight="1" x14ac:dyDescent="0.2">
      <c r="A481" s="2" t="s">
        <v>780</v>
      </c>
      <c r="B481" s="2" t="s">
        <v>874</v>
      </c>
      <c r="C481" s="9">
        <v>10000</v>
      </c>
      <c r="D481" s="9">
        <v>25000</v>
      </c>
      <c r="E481" s="9">
        <v>0</v>
      </c>
      <c r="F481" s="9">
        <v>0</v>
      </c>
      <c r="G481" s="9">
        <v>0</v>
      </c>
      <c r="H481" s="9">
        <v>0</v>
      </c>
      <c r="I481" s="9">
        <v>0</v>
      </c>
      <c r="J481" s="9">
        <v>0</v>
      </c>
      <c r="K481" s="9">
        <v>0</v>
      </c>
      <c r="L481" s="9">
        <v>23370</v>
      </c>
      <c r="M481" s="9">
        <v>0</v>
      </c>
      <c r="N481" s="9">
        <v>0</v>
      </c>
      <c r="O481" s="9"/>
      <c r="P481" s="9">
        <v>21300</v>
      </c>
      <c r="Q481" s="17"/>
      <c r="R481" s="17"/>
      <c r="S481" s="17"/>
      <c r="T481" s="17"/>
      <c r="U481" s="17"/>
    </row>
    <row r="482" spans="1:21" ht="12.75" customHeight="1" x14ac:dyDescent="0.2">
      <c r="A482" s="2" t="s">
        <v>543</v>
      </c>
      <c r="B482" s="2" t="s">
        <v>245</v>
      </c>
      <c r="C482" s="9">
        <v>1454</v>
      </c>
      <c r="D482" s="9">
        <v>0</v>
      </c>
      <c r="E482" s="9">
        <v>0</v>
      </c>
      <c r="F482" s="9">
        <v>0</v>
      </c>
      <c r="G482" s="9">
        <v>0</v>
      </c>
      <c r="H482" s="9">
        <v>0</v>
      </c>
      <c r="I482" s="9">
        <v>0</v>
      </c>
      <c r="J482" s="9">
        <v>0</v>
      </c>
      <c r="K482" s="9">
        <v>5900</v>
      </c>
      <c r="L482" s="9">
        <v>0</v>
      </c>
      <c r="M482" s="9">
        <v>0</v>
      </c>
      <c r="N482" s="9">
        <v>116</v>
      </c>
      <c r="O482" s="9"/>
      <c r="P482" s="9">
        <v>0</v>
      </c>
      <c r="Q482" s="17"/>
      <c r="R482" s="17"/>
      <c r="S482" s="17"/>
      <c r="T482" s="17"/>
      <c r="U482" s="17"/>
    </row>
    <row r="483" spans="1:21" ht="12.75" customHeight="1" x14ac:dyDescent="0.2">
      <c r="A483" s="2" t="s">
        <v>524</v>
      </c>
      <c r="B483" s="2" t="s">
        <v>246</v>
      </c>
      <c r="C483" s="9">
        <v>1072</v>
      </c>
      <c r="D483" s="9">
        <v>33500</v>
      </c>
      <c r="E483" s="9">
        <v>0</v>
      </c>
      <c r="F483" s="9">
        <v>0</v>
      </c>
      <c r="G483" s="9">
        <v>0</v>
      </c>
      <c r="H483" s="9">
        <v>0</v>
      </c>
      <c r="I483" s="9">
        <v>0</v>
      </c>
      <c r="J483" s="9">
        <v>0</v>
      </c>
      <c r="K483" s="9">
        <v>0</v>
      </c>
      <c r="L483" s="9">
        <v>0</v>
      </c>
      <c r="M483" s="9">
        <v>0</v>
      </c>
      <c r="N483" s="9">
        <v>0</v>
      </c>
      <c r="O483" s="9"/>
      <c r="P483" s="9">
        <v>0</v>
      </c>
    </row>
    <row r="484" spans="1:21" ht="12.75" customHeight="1" x14ac:dyDescent="0.2">
      <c r="A484" s="2" t="s">
        <v>473</v>
      </c>
      <c r="B484" s="2" t="s">
        <v>247</v>
      </c>
      <c r="C484" s="9">
        <v>6000</v>
      </c>
      <c r="D484" s="9">
        <v>8000</v>
      </c>
      <c r="E484" s="9">
        <v>0</v>
      </c>
      <c r="F484" s="9">
        <v>0</v>
      </c>
      <c r="G484" s="9">
        <v>0</v>
      </c>
      <c r="H484" s="9">
        <v>0</v>
      </c>
      <c r="I484" s="9">
        <v>0</v>
      </c>
      <c r="J484" s="9">
        <v>0</v>
      </c>
      <c r="K484" s="9">
        <v>0</v>
      </c>
      <c r="L484" s="9">
        <v>0</v>
      </c>
      <c r="M484" s="9">
        <v>39921</v>
      </c>
      <c r="N484" s="9">
        <v>0</v>
      </c>
      <c r="O484" s="9"/>
      <c r="P484" s="9">
        <v>3300</v>
      </c>
      <c r="Q484" s="17"/>
      <c r="R484" s="17"/>
      <c r="S484" s="17"/>
      <c r="T484" s="17"/>
      <c r="U484" s="17"/>
    </row>
    <row r="485" spans="1:21" ht="12.75" customHeight="1" x14ac:dyDescent="0.2">
      <c r="A485" s="2" t="s">
        <v>544</v>
      </c>
      <c r="B485" s="2" t="s">
        <v>836</v>
      </c>
      <c r="C485" s="9">
        <v>8500</v>
      </c>
      <c r="D485" s="9">
        <v>2500</v>
      </c>
      <c r="E485" s="9">
        <v>0</v>
      </c>
      <c r="F485" s="9">
        <v>0</v>
      </c>
      <c r="G485" s="9">
        <v>0</v>
      </c>
      <c r="H485" s="9">
        <v>0</v>
      </c>
      <c r="I485" s="9">
        <v>0</v>
      </c>
      <c r="J485" s="9">
        <v>0</v>
      </c>
      <c r="K485" s="9">
        <v>0</v>
      </c>
      <c r="L485" s="9">
        <v>1290</v>
      </c>
      <c r="M485" s="9">
        <v>14458</v>
      </c>
      <c r="N485" s="9">
        <v>0</v>
      </c>
      <c r="O485" s="9"/>
      <c r="P485" s="9">
        <v>0</v>
      </c>
      <c r="Q485" s="17"/>
      <c r="R485" s="17"/>
      <c r="S485" s="17"/>
      <c r="T485" s="17"/>
      <c r="U485" s="17"/>
    </row>
    <row r="486" spans="1:21" ht="12.75" customHeight="1" x14ac:dyDescent="0.2">
      <c r="A486" s="2" t="s">
        <v>444</v>
      </c>
      <c r="B486" s="2" t="s">
        <v>248</v>
      </c>
      <c r="C486" s="9">
        <v>38000</v>
      </c>
      <c r="D486" s="9">
        <v>10000</v>
      </c>
      <c r="E486" s="9">
        <v>0</v>
      </c>
      <c r="F486" s="9">
        <v>0</v>
      </c>
      <c r="G486" s="9">
        <v>0</v>
      </c>
      <c r="H486" s="9">
        <v>0</v>
      </c>
      <c r="I486" s="9">
        <v>0</v>
      </c>
      <c r="J486" s="9">
        <v>0</v>
      </c>
      <c r="K486" s="9">
        <v>0</v>
      </c>
      <c r="L486" s="9">
        <v>50</v>
      </c>
      <c r="M486" s="9">
        <v>14892</v>
      </c>
      <c r="N486" s="9">
        <v>10000</v>
      </c>
      <c r="O486" s="9"/>
      <c r="P486" s="9">
        <v>0</v>
      </c>
    </row>
    <row r="487" spans="1:21" ht="12.75" customHeight="1" x14ac:dyDescent="0.2">
      <c r="A487" s="2" t="s">
        <v>1059</v>
      </c>
      <c r="B487" s="2" t="s">
        <v>1060</v>
      </c>
      <c r="C487" s="9">
        <v>10597</v>
      </c>
      <c r="D487" s="9">
        <v>31000</v>
      </c>
      <c r="E487" s="9">
        <v>0</v>
      </c>
      <c r="F487" s="9">
        <v>0</v>
      </c>
      <c r="G487" s="9">
        <v>0</v>
      </c>
      <c r="H487" s="9">
        <v>0</v>
      </c>
      <c r="I487" s="9">
        <v>0</v>
      </c>
      <c r="J487" s="9">
        <v>0</v>
      </c>
      <c r="K487" s="9">
        <v>0</v>
      </c>
      <c r="L487" s="9">
        <v>36256</v>
      </c>
      <c r="M487" s="9">
        <v>0</v>
      </c>
      <c r="N487" s="9">
        <v>0</v>
      </c>
      <c r="O487" s="9"/>
      <c r="P487" s="9">
        <v>0</v>
      </c>
      <c r="Q487" s="17"/>
      <c r="R487" s="17"/>
      <c r="S487" s="17"/>
      <c r="T487" s="17"/>
      <c r="U487" s="17"/>
    </row>
    <row r="488" spans="1:21" ht="12.75" customHeight="1" x14ac:dyDescent="0.2">
      <c r="A488" s="2" t="s">
        <v>452</v>
      </c>
      <c r="B488" s="2" t="s">
        <v>249</v>
      </c>
      <c r="C488" s="9">
        <v>2025</v>
      </c>
      <c r="D488" s="9">
        <v>3000</v>
      </c>
      <c r="E488" s="9">
        <v>0</v>
      </c>
      <c r="F488" s="9">
        <v>0</v>
      </c>
      <c r="G488" s="9">
        <v>0</v>
      </c>
      <c r="H488" s="9">
        <v>0</v>
      </c>
      <c r="I488" s="9">
        <v>0</v>
      </c>
      <c r="J488" s="9">
        <v>0</v>
      </c>
      <c r="K488" s="9">
        <v>0</v>
      </c>
      <c r="L488" s="9">
        <v>0</v>
      </c>
      <c r="M488" s="9">
        <v>0</v>
      </c>
      <c r="N488" s="9">
        <v>0</v>
      </c>
      <c r="O488" s="9"/>
      <c r="P488" s="9">
        <v>0</v>
      </c>
      <c r="Q488" s="17"/>
      <c r="R488" s="17"/>
      <c r="S488" s="17"/>
      <c r="T488" s="17"/>
      <c r="U488" s="17"/>
    </row>
    <row r="489" spans="1:21" ht="12.75" customHeight="1" x14ac:dyDescent="0.2">
      <c r="A489" s="2" t="s">
        <v>721</v>
      </c>
      <c r="B489" s="2" t="s">
        <v>250</v>
      </c>
      <c r="C489" s="9">
        <v>69169</v>
      </c>
      <c r="D489" s="9">
        <v>5000</v>
      </c>
      <c r="E489" s="9">
        <v>0</v>
      </c>
      <c r="F489" s="9">
        <v>0</v>
      </c>
      <c r="G489" s="9">
        <v>0</v>
      </c>
      <c r="H489" s="9">
        <v>0</v>
      </c>
      <c r="I489" s="9">
        <v>0</v>
      </c>
      <c r="J489" s="9">
        <v>0</v>
      </c>
      <c r="K489" s="9">
        <v>0</v>
      </c>
      <c r="L489" s="9">
        <v>0</v>
      </c>
      <c r="M489" s="9">
        <v>0</v>
      </c>
      <c r="N489" s="9">
        <v>0</v>
      </c>
      <c r="O489" s="9"/>
      <c r="P489" s="9">
        <v>0</v>
      </c>
      <c r="Q489" s="17"/>
      <c r="R489" s="17"/>
      <c r="S489" s="17"/>
      <c r="T489" s="17"/>
      <c r="U489" s="17"/>
    </row>
    <row r="490" spans="1:21" ht="12.75" customHeight="1" x14ac:dyDescent="0.2">
      <c r="A490" s="2" t="s">
        <v>683</v>
      </c>
      <c r="B490" s="2" t="s">
        <v>251</v>
      </c>
      <c r="C490" s="9">
        <v>27400</v>
      </c>
      <c r="D490" s="9">
        <v>16500</v>
      </c>
      <c r="E490" s="9">
        <v>0</v>
      </c>
      <c r="F490" s="9">
        <v>0</v>
      </c>
      <c r="G490" s="9">
        <v>0</v>
      </c>
      <c r="H490" s="9">
        <v>0</v>
      </c>
      <c r="I490" s="9">
        <v>0</v>
      </c>
      <c r="J490" s="9">
        <v>0</v>
      </c>
      <c r="K490" s="9">
        <v>0</v>
      </c>
      <c r="L490" s="9">
        <v>3398</v>
      </c>
      <c r="M490" s="9">
        <v>0</v>
      </c>
      <c r="N490" s="9">
        <v>0</v>
      </c>
      <c r="O490" s="9"/>
      <c r="P490" s="9">
        <v>0</v>
      </c>
      <c r="Q490" s="17"/>
      <c r="R490" s="17"/>
      <c r="S490" s="17"/>
      <c r="T490" s="17"/>
      <c r="U490" s="17"/>
    </row>
    <row r="491" spans="1:21" ht="12.75" customHeight="1" x14ac:dyDescent="0.2">
      <c r="A491" s="2" t="s">
        <v>745</v>
      </c>
      <c r="B491" s="2" t="s">
        <v>355</v>
      </c>
      <c r="C491" s="9">
        <v>557566</v>
      </c>
      <c r="D491" s="9">
        <v>60000</v>
      </c>
      <c r="E491" s="9">
        <v>0</v>
      </c>
      <c r="F491" s="9">
        <v>0</v>
      </c>
      <c r="G491" s="9">
        <v>0</v>
      </c>
      <c r="H491" s="9">
        <v>0</v>
      </c>
      <c r="I491" s="9">
        <v>0</v>
      </c>
      <c r="J491" s="9">
        <v>0</v>
      </c>
      <c r="K491" s="9">
        <v>1256400</v>
      </c>
      <c r="L491" s="9">
        <v>0</v>
      </c>
      <c r="M491" s="9">
        <v>0</v>
      </c>
      <c r="N491" s="9">
        <v>80000</v>
      </c>
      <c r="O491" s="9"/>
      <c r="P491" s="9">
        <v>0</v>
      </c>
      <c r="Q491" s="17"/>
      <c r="R491" s="17"/>
      <c r="S491" s="17"/>
      <c r="T491" s="17"/>
      <c r="U491" s="17"/>
    </row>
    <row r="492" spans="1:21" ht="12.75" customHeight="1" x14ac:dyDescent="0.2">
      <c r="A492" s="2" t="s">
        <v>545</v>
      </c>
      <c r="B492" s="2" t="s">
        <v>252</v>
      </c>
      <c r="C492" s="9">
        <v>18800</v>
      </c>
      <c r="D492" s="9">
        <v>9000</v>
      </c>
      <c r="E492" s="9">
        <v>0</v>
      </c>
      <c r="F492" s="9">
        <v>0</v>
      </c>
      <c r="G492" s="9">
        <v>0</v>
      </c>
      <c r="H492" s="9">
        <v>0</v>
      </c>
      <c r="I492" s="9">
        <v>0</v>
      </c>
      <c r="J492" s="9">
        <v>0</v>
      </c>
      <c r="K492" s="9">
        <v>0</v>
      </c>
      <c r="L492" s="9">
        <v>0</v>
      </c>
      <c r="M492" s="9">
        <v>0</v>
      </c>
      <c r="N492" s="9">
        <v>0</v>
      </c>
      <c r="O492" s="9"/>
      <c r="P492" s="9">
        <v>0</v>
      </c>
      <c r="Q492" s="17"/>
      <c r="R492" s="17"/>
      <c r="S492" s="17"/>
      <c r="T492" s="17"/>
      <c r="U492" s="17"/>
    </row>
    <row r="493" spans="1:21" ht="12.75" customHeight="1" x14ac:dyDescent="0.2">
      <c r="A493" s="2" t="s">
        <v>816</v>
      </c>
      <c r="B493" s="2" t="s">
        <v>901</v>
      </c>
      <c r="C493" s="9">
        <v>30000</v>
      </c>
      <c r="D493" s="9">
        <v>92850</v>
      </c>
      <c r="E493" s="9">
        <v>0</v>
      </c>
      <c r="F493" s="9">
        <v>0</v>
      </c>
      <c r="G493" s="9">
        <v>0</v>
      </c>
      <c r="H493" s="9">
        <v>0</v>
      </c>
      <c r="I493" s="9">
        <v>0</v>
      </c>
      <c r="J493" s="9">
        <v>0</v>
      </c>
      <c r="K493" s="9">
        <v>0</v>
      </c>
      <c r="L493" s="9">
        <v>0</v>
      </c>
      <c r="M493" s="9">
        <v>0</v>
      </c>
      <c r="N493" s="9">
        <v>0</v>
      </c>
      <c r="O493" s="9"/>
      <c r="P493" s="9">
        <v>0</v>
      </c>
      <c r="Q493" s="17"/>
      <c r="R493" s="17"/>
      <c r="S493" s="17"/>
      <c r="T493" s="17"/>
      <c r="U493" s="17"/>
    </row>
    <row r="494" spans="1:21" ht="12.75" customHeight="1" x14ac:dyDescent="0.2">
      <c r="A494" s="2" t="s">
        <v>1137</v>
      </c>
      <c r="B494" s="2" t="s">
        <v>1138</v>
      </c>
      <c r="C494" s="9">
        <v>21258</v>
      </c>
      <c r="D494" s="9">
        <v>0</v>
      </c>
      <c r="E494" s="9">
        <v>0</v>
      </c>
      <c r="F494" s="9">
        <v>0</v>
      </c>
      <c r="G494" s="9">
        <v>0</v>
      </c>
      <c r="H494" s="9">
        <v>0</v>
      </c>
      <c r="I494" s="9">
        <v>0</v>
      </c>
      <c r="J494" s="9">
        <v>0</v>
      </c>
      <c r="K494" s="9">
        <v>0</v>
      </c>
      <c r="L494" s="9">
        <v>0</v>
      </c>
      <c r="M494" s="9">
        <v>0</v>
      </c>
      <c r="N494" s="9">
        <v>3000</v>
      </c>
      <c r="O494" s="9"/>
      <c r="P494" s="9">
        <v>0</v>
      </c>
      <c r="Q494" s="17"/>
      <c r="R494" s="17"/>
      <c r="S494" s="17"/>
      <c r="T494" s="17"/>
      <c r="U494" s="17"/>
    </row>
    <row r="495" spans="1:21" ht="12.75" customHeight="1" x14ac:dyDescent="0.2">
      <c r="A495" s="2" t="s">
        <v>486</v>
      </c>
      <c r="B495" s="2" t="s">
        <v>253</v>
      </c>
      <c r="C495" s="9">
        <v>9994</v>
      </c>
      <c r="D495" s="9">
        <v>0</v>
      </c>
      <c r="E495" s="9">
        <v>0</v>
      </c>
      <c r="F495" s="9">
        <v>0</v>
      </c>
      <c r="G495" s="9">
        <v>0</v>
      </c>
      <c r="H495" s="9">
        <v>0</v>
      </c>
      <c r="I495" s="9">
        <v>0</v>
      </c>
      <c r="J495" s="9">
        <v>0</v>
      </c>
      <c r="K495" s="9">
        <v>1500</v>
      </c>
      <c r="L495" s="9">
        <v>0</v>
      </c>
      <c r="M495" s="9">
        <v>0</v>
      </c>
      <c r="N495" s="9">
        <v>0</v>
      </c>
      <c r="O495" s="9"/>
      <c r="P495" s="9">
        <v>0</v>
      </c>
      <c r="Q495" s="17"/>
      <c r="R495" s="17"/>
      <c r="S495" s="17"/>
      <c r="T495" s="17"/>
      <c r="U495" s="17"/>
    </row>
    <row r="496" spans="1:21" ht="12.75" customHeight="1" x14ac:dyDescent="0.2">
      <c r="A496" s="2" t="s">
        <v>1061</v>
      </c>
      <c r="B496" s="2" t="s">
        <v>1062</v>
      </c>
      <c r="C496" s="9">
        <v>4420</v>
      </c>
      <c r="D496" s="9">
        <v>15250</v>
      </c>
      <c r="E496" s="9">
        <v>0</v>
      </c>
      <c r="F496" s="9">
        <v>0</v>
      </c>
      <c r="G496" s="9">
        <v>0</v>
      </c>
      <c r="H496" s="9">
        <v>0</v>
      </c>
      <c r="I496" s="9">
        <v>0</v>
      </c>
      <c r="J496" s="9">
        <v>0</v>
      </c>
      <c r="K496" s="9">
        <v>57300</v>
      </c>
      <c r="L496" s="9">
        <v>0</v>
      </c>
      <c r="M496" s="9">
        <v>10040</v>
      </c>
      <c r="N496" s="9">
        <v>10</v>
      </c>
      <c r="O496" s="9"/>
      <c r="P496" s="9">
        <v>0</v>
      </c>
      <c r="Q496" s="17"/>
      <c r="R496" s="17"/>
      <c r="S496" s="17"/>
      <c r="T496" s="17"/>
      <c r="U496" s="17"/>
    </row>
    <row r="497" spans="1:21" ht="12.75" customHeight="1" x14ac:dyDescent="0.2">
      <c r="A497" s="2" t="s">
        <v>618</v>
      </c>
      <c r="B497" s="2" t="s">
        <v>254</v>
      </c>
      <c r="C497" s="9">
        <v>4261</v>
      </c>
      <c r="D497" s="9">
        <v>2000</v>
      </c>
      <c r="E497" s="9">
        <v>0</v>
      </c>
      <c r="F497" s="9">
        <v>0</v>
      </c>
      <c r="G497" s="9">
        <v>0</v>
      </c>
      <c r="H497" s="9">
        <v>0</v>
      </c>
      <c r="I497" s="9">
        <v>0</v>
      </c>
      <c r="J497" s="9">
        <v>0</v>
      </c>
      <c r="K497" s="9">
        <v>0</v>
      </c>
      <c r="L497" s="9">
        <v>0</v>
      </c>
      <c r="M497" s="9">
        <v>15116</v>
      </c>
      <c r="N497" s="9">
        <v>0</v>
      </c>
      <c r="O497" s="9"/>
      <c r="P497" s="9">
        <v>0</v>
      </c>
      <c r="Q497" s="17"/>
      <c r="R497" s="17"/>
      <c r="S497" s="17"/>
      <c r="T497" s="17"/>
      <c r="U497" s="17"/>
    </row>
    <row r="498" spans="1:21" ht="12.75" customHeight="1" x14ac:dyDescent="0.2">
      <c r="A498" s="2" t="s">
        <v>1095</v>
      </c>
      <c r="B498" s="2" t="s">
        <v>1096</v>
      </c>
      <c r="C498" s="9">
        <v>13977</v>
      </c>
      <c r="D498" s="9">
        <v>0</v>
      </c>
      <c r="E498" s="9">
        <v>0</v>
      </c>
      <c r="F498" s="9">
        <v>0</v>
      </c>
      <c r="G498" s="9">
        <v>0</v>
      </c>
      <c r="H498" s="9">
        <v>0</v>
      </c>
      <c r="I498" s="9">
        <v>0</v>
      </c>
      <c r="J498" s="9">
        <v>0</v>
      </c>
      <c r="K498" s="9">
        <v>0</v>
      </c>
      <c r="L498" s="9">
        <v>0</v>
      </c>
      <c r="M498" s="9">
        <v>0</v>
      </c>
      <c r="N498" s="9">
        <v>0</v>
      </c>
      <c r="O498" s="9"/>
      <c r="P498" s="9">
        <v>0</v>
      </c>
      <c r="Q498" s="17"/>
      <c r="R498" s="17"/>
      <c r="S498" s="17"/>
      <c r="T498" s="17"/>
      <c r="U498" s="17"/>
    </row>
    <row r="499" spans="1:21" ht="12.75" customHeight="1" x14ac:dyDescent="0.2">
      <c r="A499" s="2" t="s">
        <v>710</v>
      </c>
      <c r="B499" s="2" t="s">
        <v>255</v>
      </c>
      <c r="C499" s="9">
        <v>53400</v>
      </c>
      <c r="D499" s="9">
        <v>24000</v>
      </c>
      <c r="E499" s="9">
        <v>0</v>
      </c>
      <c r="F499" s="9">
        <v>0</v>
      </c>
      <c r="G499" s="9">
        <v>0</v>
      </c>
      <c r="H499" s="9">
        <v>0</v>
      </c>
      <c r="I499" s="9">
        <v>0</v>
      </c>
      <c r="J499" s="9">
        <v>0</v>
      </c>
      <c r="K499" s="9">
        <v>0</v>
      </c>
      <c r="L499" s="9">
        <v>0</v>
      </c>
      <c r="M499" s="9">
        <v>6000</v>
      </c>
      <c r="N499" s="9">
        <v>0</v>
      </c>
      <c r="O499" s="9"/>
      <c r="P499" s="9">
        <v>0</v>
      </c>
      <c r="Q499" s="17"/>
      <c r="R499" s="17"/>
      <c r="S499" s="17"/>
      <c r="T499" s="17"/>
      <c r="U499" s="17"/>
    </row>
    <row r="500" spans="1:21" ht="12.75" customHeight="1" x14ac:dyDescent="0.2">
      <c r="A500" s="2" t="s">
        <v>704</v>
      </c>
      <c r="B500" s="2" t="s">
        <v>256</v>
      </c>
      <c r="C500" s="9">
        <v>31365</v>
      </c>
      <c r="D500" s="9">
        <v>44520</v>
      </c>
      <c r="E500" s="9">
        <v>0</v>
      </c>
      <c r="F500" s="9">
        <v>0</v>
      </c>
      <c r="G500" s="9">
        <v>0</v>
      </c>
      <c r="H500" s="9">
        <v>0</v>
      </c>
      <c r="I500" s="9">
        <v>0</v>
      </c>
      <c r="J500" s="9">
        <v>0</v>
      </c>
      <c r="K500" s="9">
        <v>0</v>
      </c>
      <c r="L500" s="9">
        <v>594</v>
      </c>
      <c r="M500" s="9">
        <v>0</v>
      </c>
      <c r="N500" s="9">
        <v>0</v>
      </c>
      <c r="O500" s="9"/>
      <c r="P500" s="9">
        <v>0</v>
      </c>
      <c r="Q500" s="17"/>
      <c r="R500" s="17"/>
      <c r="S500" s="17"/>
      <c r="T500" s="17"/>
      <c r="U500" s="17"/>
    </row>
    <row r="501" spans="1:21" ht="12.75" customHeight="1" x14ac:dyDescent="0.2">
      <c r="A501" s="2" t="s">
        <v>743</v>
      </c>
      <c r="B501" s="2" t="s">
        <v>257</v>
      </c>
      <c r="C501" s="9">
        <v>29203</v>
      </c>
      <c r="D501" s="9">
        <v>7000</v>
      </c>
      <c r="E501" s="9">
        <v>0</v>
      </c>
      <c r="F501" s="9">
        <v>0</v>
      </c>
      <c r="G501" s="9">
        <v>0</v>
      </c>
      <c r="H501" s="9">
        <v>0</v>
      </c>
      <c r="I501" s="9">
        <v>0</v>
      </c>
      <c r="J501" s="9">
        <v>0</v>
      </c>
      <c r="K501" s="9">
        <v>0</v>
      </c>
      <c r="L501" s="9">
        <v>0</v>
      </c>
      <c r="M501" s="9">
        <v>0</v>
      </c>
      <c r="N501" s="9">
        <v>3000</v>
      </c>
      <c r="O501" s="9"/>
      <c r="P501" s="9">
        <v>0</v>
      </c>
      <c r="Q501" s="17"/>
      <c r="R501" s="17"/>
      <c r="S501" s="17"/>
      <c r="T501" s="17"/>
      <c r="U501" s="17"/>
    </row>
    <row r="502" spans="1:21" ht="12.75" customHeight="1" x14ac:dyDescent="0.2">
      <c r="A502" s="2" t="s">
        <v>722</v>
      </c>
      <c r="B502" s="2" t="s">
        <v>258</v>
      </c>
      <c r="C502" s="9">
        <v>100432</v>
      </c>
      <c r="D502" s="9">
        <v>45000</v>
      </c>
      <c r="E502" s="9">
        <v>0</v>
      </c>
      <c r="F502" s="9">
        <v>150000</v>
      </c>
      <c r="G502" s="9">
        <v>0</v>
      </c>
      <c r="H502" s="9">
        <v>0</v>
      </c>
      <c r="I502" s="9">
        <v>0</v>
      </c>
      <c r="J502" s="9">
        <v>0</v>
      </c>
      <c r="K502" s="9">
        <v>10700</v>
      </c>
      <c r="L502" s="9">
        <v>0</v>
      </c>
      <c r="M502" s="9">
        <v>0</v>
      </c>
      <c r="N502" s="9">
        <v>5000</v>
      </c>
      <c r="O502" s="9"/>
      <c r="P502" s="9">
        <v>14000</v>
      </c>
      <c r="Q502" s="17"/>
      <c r="R502" s="17"/>
      <c r="S502" s="17"/>
      <c r="T502" s="17"/>
      <c r="U502" s="17"/>
    </row>
    <row r="503" spans="1:21" ht="12.75" customHeight="1" x14ac:dyDescent="0.2">
      <c r="A503" s="2" t="s">
        <v>1139</v>
      </c>
      <c r="B503" s="2" t="s">
        <v>1140</v>
      </c>
      <c r="C503" s="9">
        <v>15777</v>
      </c>
      <c r="D503" s="9">
        <v>722</v>
      </c>
      <c r="E503" s="9">
        <v>0</v>
      </c>
      <c r="F503" s="9">
        <v>0</v>
      </c>
      <c r="G503" s="9">
        <v>0</v>
      </c>
      <c r="H503" s="9">
        <v>0</v>
      </c>
      <c r="I503" s="9">
        <v>3000</v>
      </c>
      <c r="J503" s="9">
        <v>0</v>
      </c>
      <c r="K503" s="9">
        <v>0</v>
      </c>
      <c r="L503" s="9">
        <v>0</v>
      </c>
      <c r="M503" s="9">
        <v>0</v>
      </c>
      <c r="N503" s="9">
        <v>0</v>
      </c>
      <c r="O503" s="9"/>
      <c r="P503" s="9">
        <v>0</v>
      </c>
      <c r="Q503" s="17"/>
      <c r="R503" s="17"/>
      <c r="S503" s="17"/>
      <c r="T503" s="17"/>
      <c r="U503" s="17"/>
    </row>
    <row r="504" spans="1:21" ht="12.75" customHeight="1" x14ac:dyDescent="0.2">
      <c r="A504" s="2" t="s">
        <v>418</v>
      </c>
      <c r="B504" s="2" t="s">
        <v>259</v>
      </c>
      <c r="C504" s="9">
        <v>20125</v>
      </c>
      <c r="D504" s="9">
        <v>10000</v>
      </c>
      <c r="E504" s="9">
        <v>0</v>
      </c>
      <c r="F504" s="9">
        <v>0</v>
      </c>
      <c r="G504" s="9">
        <v>0</v>
      </c>
      <c r="H504" s="9">
        <v>0</v>
      </c>
      <c r="I504" s="9">
        <v>0</v>
      </c>
      <c r="J504" s="9">
        <v>0</v>
      </c>
      <c r="K504" s="9">
        <v>0</v>
      </c>
      <c r="L504" s="9">
        <v>0</v>
      </c>
      <c r="M504" s="9">
        <v>0</v>
      </c>
      <c r="N504" s="9">
        <v>0</v>
      </c>
      <c r="O504" s="9"/>
      <c r="P504" s="9">
        <v>0</v>
      </c>
      <c r="Q504" s="17"/>
      <c r="R504" s="17"/>
      <c r="S504" s="17"/>
      <c r="T504" s="17"/>
      <c r="U504" s="17"/>
    </row>
    <row r="505" spans="1:21" ht="12.75" customHeight="1" x14ac:dyDescent="0.2">
      <c r="A505" s="2" t="s">
        <v>663</v>
      </c>
      <c r="B505" s="2" t="s">
        <v>260</v>
      </c>
      <c r="C505" s="9">
        <v>5000</v>
      </c>
      <c r="D505" s="9">
        <v>15500</v>
      </c>
      <c r="E505" s="9">
        <v>0</v>
      </c>
      <c r="F505" s="9">
        <v>0</v>
      </c>
      <c r="G505" s="9">
        <v>0</v>
      </c>
      <c r="H505" s="9">
        <v>0</v>
      </c>
      <c r="I505" s="9">
        <v>0</v>
      </c>
      <c r="J505" s="9">
        <v>0</v>
      </c>
      <c r="K505" s="9">
        <v>0</v>
      </c>
      <c r="L505" s="9">
        <v>2510</v>
      </c>
      <c r="M505" s="9">
        <v>5165</v>
      </c>
      <c r="N505" s="9">
        <v>0</v>
      </c>
      <c r="O505" s="9"/>
      <c r="P505" s="9">
        <v>0</v>
      </c>
      <c r="Q505" s="17"/>
      <c r="R505" s="17"/>
      <c r="S505" s="17"/>
      <c r="T505" s="17"/>
      <c r="U505" s="17"/>
    </row>
    <row r="506" spans="1:21" ht="12.75" customHeight="1" x14ac:dyDescent="0.2">
      <c r="A506" s="2" t="s">
        <v>658</v>
      </c>
      <c r="B506" s="2" t="s">
        <v>356</v>
      </c>
      <c r="C506" s="9">
        <v>17200</v>
      </c>
      <c r="D506" s="9">
        <v>16200</v>
      </c>
      <c r="E506" s="9">
        <v>0</v>
      </c>
      <c r="F506" s="9">
        <v>0</v>
      </c>
      <c r="G506" s="9">
        <v>0</v>
      </c>
      <c r="H506" s="9">
        <v>0</v>
      </c>
      <c r="I506" s="9">
        <v>0</v>
      </c>
      <c r="J506" s="9">
        <v>0</v>
      </c>
      <c r="K506" s="9">
        <v>15000</v>
      </c>
      <c r="L506" s="9">
        <v>42402</v>
      </c>
      <c r="M506" s="9">
        <v>0</v>
      </c>
      <c r="N506" s="9">
        <v>0</v>
      </c>
      <c r="O506" s="9"/>
      <c r="P506" s="9">
        <v>1000</v>
      </c>
      <c r="Q506" s="17"/>
      <c r="R506" s="17"/>
      <c r="S506" s="17"/>
      <c r="T506" s="17"/>
      <c r="U506" s="17"/>
    </row>
    <row r="507" spans="1:21" ht="12.75" customHeight="1" x14ac:dyDescent="0.2">
      <c r="A507" s="2" t="s">
        <v>770</v>
      </c>
      <c r="B507" s="2" t="s">
        <v>869</v>
      </c>
      <c r="C507" s="9">
        <v>12832</v>
      </c>
      <c r="D507" s="9">
        <v>8500</v>
      </c>
      <c r="E507" s="9">
        <v>0</v>
      </c>
      <c r="F507" s="9">
        <v>0</v>
      </c>
      <c r="G507" s="9">
        <v>0</v>
      </c>
      <c r="H507" s="9">
        <v>0</v>
      </c>
      <c r="I507" s="9">
        <v>0</v>
      </c>
      <c r="J507" s="9">
        <v>0</v>
      </c>
      <c r="K507" s="9">
        <v>12080</v>
      </c>
      <c r="L507" s="9">
        <v>0</v>
      </c>
      <c r="M507" s="9">
        <v>0</v>
      </c>
      <c r="N507" s="9">
        <v>0</v>
      </c>
      <c r="O507" s="9"/>
      <c r="P507" s="9">
        <v>1100</v>
      </c>
    </row>
    <row r="508" spans="1:21" ht="12.75" customHeight="1" x14ac:dyDescent="0.2">
      <c r="A508" s="2" t="s">
        <v>525</v>
      </c>
      <c r="B508" s="2" t="s">
        <v>261</v>
      </c>
      <c r="C508" s="9">
        <v>20000</v>
      </c>
      <c r="D508" s="9">
        <v>27000</v>
      </c>
      <c r="E508" s="9">
        <v>0</v>
      </c>
      <c r="F508" s="9">
        <v>0</v>
      </c>
      <c r="G508" s="9">
        <v>0</v>
      </c>
      <c r="H508" s="9">
        <v>0</v>
      </c>
      <c r="I508" s="9">
        <v>0</v>
      </c>
      <c r="J508" s="9">
        <v>0</v>
      </c>
      <c r="K508" s="9">
        <v>0</v>
      </c>
      <c r="L508" s="9">
        <v>0</v>
      </c>
      <c r="M508" s="9">
        <v>0</v>
      </c>
      <c r="N508" s="9">
        <v>0</v>
      </c>
      <c r="O508" s="9"/>
      <c r="P508" s="9">
        <v>0</v>
      </c>
      <c r="Q508" s="17"/>
      <c r="R508" s="17"/>
      <c r="S508" s="17"/>
      <c r="T508" s="17"/>
      <c r="U508" s="17"/>
    </row>
    <row r="509" spans="1:21" ht="12.75" customHeight="1" x14ac:dyDescent="0.2">
      <c r="A509" s="2" t="s">
        <v>645</v>
      </c>
      <c r="B509" s="2" t="s">
        <v>262</v>
      </c>
      <c r="C509" s="9">
        <v>14667</v>
      </c>
      <c r="D509" s="9">
        <v>6000</v>
      </c>
      <c r="E509" s="9">
        <v>0</v>
      </c>
      <c r="F509" s="9">
        <v>0</v>
      </c>
      <c r="G509" s="9">
        <v>0</v>
      </c>
      <c r="H509" s="9">
        <v>0</v>
      </c>
      <c r="I509" s="9">
        <v>0</v>
      </c>
      <c r="J509" s="9">
        <v>0</v>
      </c>
      <c r="K509" s="9">
        <v>0</v>
      </c>
      <c r="L509" s="9">
        <v>0</v>
      </c>
      <c r="M509" s="9">
        <v>0</v>
      </c>
      <c r="N509" s="9">
        <v>0</v>
      </c>
      <c r="O509" s="9"/>
      <c r="P509" s="9">
        <v>0</v>
      </c>
      <c r="Q509" s="17"/>
      <c r="R509" s="17"/>
      <c r="S509" s="17"/>
      <c r="T509" s="17"/>
      <c r="U509" s="17"/>
    </row>
    <row r="510" spans="1:21" ht="12.75" customHeight="1" x14ac:dyDescent="0.2">
      <c r="A510" s="2" t="s">
        <v>656</v>
      </c>
      <c r="B510" s="2" t="s">
        <v>263</v>
      </c>
      <c r="C510" s="9">
        <v>6327</v>
      </c>
      <c r="D510" s="9">
        <v>19000</v>
      </c>
      <c r="E510" s="9">
        <v>0</v>
      </c>
      <c r="F510" s="9">
        <v>0</v>
      </c>
      <c r="G510" s="9">
        <v>0</v>
      </c>
      <c r="H510" s="9">
        <v>0</v>
      </c>
      <c r="I510" s="9">
        <v>0</v>
      </c>
      <c r="J510" s="9">
        <v>0</v>
      </c>
      <c r="K510" s="9">
        <v>0</v>
      </c>
      <c r="L510" s="9">
        <v>0</v>
      </c>
      <c r="M510" s="9">
        <v>0</v>
      </c>
      <c r="N510" s="9">
        <v>0</v>
      </c>
      <c r="O510" s="9"/>
      <c r="P510" s="9">
        <v>0</v>
      </c>
      <c r="Q510" s="17"/>
      <c r="R510" s="17"/>
      <c r="S510" s="17"/>
      <c r="T510" s="17"/>
      <c r="U510" s="17"/>
    </row>
    <row r="511" spans="1:21" ht="12.75" customHeight="1" x14ac:dyDescent="0.2">
      <c r="A511" s="2" t="s">
        <v>471</v>
      </c>
      <c r="B511" s="2" t="s">
        <v>264</v>
      </c>
      <c r="C511" s="9">
        <v>1051</v>
      </c>
      <c r="D511" s="9">
        <v>0</v>
      </c>
      <c r="E511" s="9">
        <v>0</v>
      </c>
      <c r="F511" s="9">
        <v>0</v>
      </c>
      <c r="G511" s="9">
        <v>0</v>
      </c>
      <c r="H511" s="9">
        <v>0</v>
      </c>
      <c r="I511" s="9">
        <v>0</v>
      </c>
      <c r="J511" s="9">
        <v>0</v>
      </c>
      <c r="K511" s="9">
        <v>0</v>
      </c>
      <c r="L511" s="9">
        <v>0</v>
      </c>
      <c r="M511" s="9">
        <v>8495</v>
      </c>
      <c r="N511" s="9">
        <v>0</v>
      </c>
      <c r="O511" s="9"/>
      <c r="P511" s="9">
        <v>0</v>
      </c>
      <c r="Q511" s="17"/>
      <c r="R511" s="17"/>
      <c r="S511" s="17"/>
      <c r="T511" s="17"/>
      <c r="U511" s="17"/>
    </row>
    <row r="512" spans="1:21" ht="12.75" customHeight="1" x14ac:dyDescent="0.2">
      <c r="A512" s="2" t="s">
        <v>1125</v>
      </c>
      <c r="B512" s="2" t="s">
        <v>1126</v>
      </c>
      <c r="C512" s="9">
        <v>13092</v>
      </c>
      <c r="D512" s="9">
        <v>12000</v>
      </c>
      <c r="E512" s="9">
        <v>0</v>
      </c>
      <c r="F512" s="9">
        <v>0</v>
      </c>
      <c r="G512" s="9">
        <v>0</v>
      </c>
      <c r="H512" s="9">
        <v>0</v>
      </c>
      <c r="I512" s="9">
        <v>0</v>
      </c>
      <c r="J512" s="9">
        <v>0</v>
      </c>
      <c r="K512" s="9">
        <v>0</v>
      </c>
      <c r="L512" s="9">
        <v>0</v>
      </c>
      <c r="M512" s="9">
        <v>0</v>
      </c>
      <c r="N512" s="9">
        <v>0</v>
      </c>
      <c r="O512" s="9"/>
      <c r="P512" s="9">
        <v>0</v>
      </c>
      <c r="Q512" s="17"/>
      <c r="R512" s="17"/>
      <c r="S512" s="17"/>
      <c r="T512" s="17"/>
      <c r="U512" s="17"/>
    </row>
    <row r="513" spans="1:21" ht="12.75" customHeight="1" x14ac:dyDescent="0.2">
      <c r="A513" s="2" t="s">
        <v>603</v>
      </c>
      <c r="B513" s="2" t="s">
        <v>265</v>
      </c>
      <c r="C513" s="9">
        <v>11950</v>
      </c>
      <c r="D513" s="9">
        <v>23000</v>
      </c>
      <c r="E513" s="9">
        <v>0</v>
      </c>
      <c r="F513" s="9">
        <v>0</v>
      </c>
      <c r="G513" s="9">
        <v>0</v>
      </c>
      <c r="H513" s="9">
        <v>0</v>
      </c>
      <c r="I513" s="9">
        <v>0</v>
      </c>
      <c r="J513" s="9">
        <v>0</v>
      </c>
      <c r="K513" s="9">
        <v>0</v>
      </c>
      <c r="L513" s="9">
        <v>0</v>
      </c>
      <c r="M513" s="9">
        <v>0</v>
      </c>
      <c r="N513" s="9">
        <v>0</v>
      </c>
      <c r="O513" s="9"/>
      <c r="P513" s="9">
        <v>0</v>
      </c>
      <c r="Q513" s="17"/>
      <c r="R513" s="17"/>
      <c r="S513" s="17"/>
      <c r="T513" s="17"/>
      <c r="U513" s="17"/>
    </row>
    <row r="514" spans="1:21" ht="12.75" customHeight="1" x14ac:dyDescent="0.2">
      <c r="A514" s="2" t="s">
        <v>526</v>
      </c>
      <c r="B514" s="2" t="s">
        <v>266</v>
      </c>
      <c r="C514" s="9">
        <v>9710</v>
      </c>
      <c r="D514" s="9">
        <v>25000</v>
      </c>
      <c r="E514" s="9">
        <v>0</v>
      </c>
      <c r="F514" s="9">
        <v>0</v>
      </c>
      <c r="G514" s="9">
        <v>0</v>
      </c>
      <c r="H514" s="9">
        <v>0</v>
      </c>
      <c r="I514" s="9">
        <v>0</v>
      </c>
      <c r="J514" s="9">
        <v>0</v>
      </c>
      <c r="K514" s="9">
        <v>0</v>
      </c>
      <c r="L514" s="9">
        <v>0</v>
      </c>
      <c r="M514" s="9">
        <v>0</v>
      </c>
      <c r="N514" s="9">
        <v>0</v>
      </c>
      <c r="O514" s="9"/>
      <c r="P514" s="9">
        <v>0</v>
      </c>
    </row>
    <row r="515" spans="1:21" ht="12.75" customHeight="1" x14ac:dyDescent="0.2">
      <c r="A515" s="2" t="s">
        <v>399</v>
      </c>
      <c r="B515" s="2" t="s">
        <v>267</v>
      </c>
      <c r="C515" s="9">
        <v>121</v>
      </c>
      <c r="D515" s="9">
        <v>2000</v>
      </c>
      <c r="E515" s="9">
        <v>0</v>
      </c>
      <c r="F515" s="9">
        <v>0</v>
      </c>
      <c r="G515" s="9">
        <v>0</v>
      </c>
      <c r="H515" s="9">
        <v>0</v>
      </c>
      <c r="I515" s="9">
        <v>0</v>
      </c>
      <c r="J515" s="9">
        <v>0</v>
      </c>
      <c r="K515" s="9">
        <v>0</v>
      </c>
      <c r="L515" s="9">
        <v>4046</v>
      </c>
      <c r="M515" s="9">
        <v>0</v>
      </c>
      <c r="N515" s="9">
        <v>0</v>
      </c>
      <c r="O515" s="9"/>
      <c r="P515" s="9">
        <v>0</v>
      </c>
      <c r="Q515" s="17"/>
      <c r="R515" s="17"/>
      <c r="S515" s="17"/>
      <c r="T515" s="17"/>
      <c r="U515" s="17"/>
    </row>
    <row r="516" spans="1:21" ht="12.75" customHeight="1" x14ac:dyDescent="0.2">
      <c r="A516" s="2" t="s">
        <v>453</v>
      </c>
      <c r="B516" s="2" t="s">
        <v>268</v>
      </c>
      <c r="C516" s="9">
        <v>1341</v>
      </c>
      <c r="D516" s="9">
        <v>0</v>
      </c>
      <c r="E516" s="9">
        <v>0</v>
      </c>
      <c r="F516" s="9">
        <v>0</v>
      </c>
      <c r="G516" s="9">
        <v>0</v>
      </c>
      <c r="H516" s="9">
        <v>0</v>
      </c>
      <c r="I516" s="9">
        <v>0</v>
      </c>
      <c r="J516" s="9">
        <v>0</v>
      </c>
      <c r="K516" s="9">
        <v>2000</v>
      </c>
      <c r="L516" s="9">
        <v>0</v>
      </c>
      <c r="M516" s="9">
        <v>2000</v>
      </c>
      <c r="N516" s="9">
        <v>1000</v>
      </c>
      <c r="O516" s="9"/>
      <c r="P516" s="9">
        <v>0</v>
      </c>
      <c r="Q516" s="17"/>
      <c r="R516" s="17"/>
      <c r="S516" s="17"/>
      <c r="T516" s="17"/>
      <c r="U516" s="17"/>
    </row>
    <row r="517" spans="1:21" ht="12.75" customHeight="1" x14ac:dyDescent="0.2">
      <c r="A517" s="2" t="s">
        <v>461</v>
      </c>
      <c r="B517" s="2" t="s">
        <v>269</v>
      </c>
      <c r="C517" s="9">
        <v>5899</v>
      </c>
      <c r="D517" s="9">
        <v>0</v>
      </c>
      <c r="E517" s="9">
        <v>0</v>
      </c>
      <c r="F517" s="9">
        <v>0</v>
      </c>
      <c r="G517" s="9">
        <v>0</v>
      </c>
      <c r="H517" s="9">
        <v>0</v>
      </c>
      <c r="I517" s="9">
        <v>0</v>
      </c>
      <c r="J517" s="9">
        <v>0</v>
      </c>
      <c r="K517" s="9">
        <v>0</v>
      </c>
      <c r="L517" s="9">
        <v>5000</v>
      </c>
      <c r="M517" s="9">
        <v>24227</v>
      </c>
      <c r="N517" s="9">
        <v>3000</v>
      </c>
      <c r="O517" s="9"/>
      <c r="P517" s="9">
        <v>0</v>
      </c>
      <c r="Q517" s="17"/>
      <c r="R517" s="17"/>
      <c r="S517" s="17"/>
      <c r="T517" s="17"/>
      <c r="U517" s="17"/>
    </row>
    <row r="518" spans="1:21" ht="12.75" customHeight="1" x14ac:dyDescent="0.2">
      <c r="A518" s="2" t="s">
        <v>1063</v>
      </c>
      <c r="B518" s="2" t="s">
        <v>1064</v>
      </c>
      <c r="C518" s="9">
        <v>17755</v>
      </c>
      <c r="D518" s="9">
        <v>0</v>
      </c>
      <c r="E518" s="9">
        <v>0</v>
      </c>
      <c r="F518" s="9">
        <v>0</v>
      </c>
      <c r="G518" s="9">
        <v>0</v>
      </c>
      <c r="H518" s="9">
        <v>0</v>
      </c>
      <c r="I518" s="9">
        <v>0</v>
      </c>
      <c r="J518" s="9">
        <v>0</v>
      </c>
      <c r="K518" s="9">
        <v>0</v>
      </c>
      <c r="L518" s="9">
        <v>0</v>
      </c>
      <c r="M518" s="9">
        <v>0</v>
      </c>
      <c r="N518" s="9">
        <v>0</v>
      </c>
      <c r="O518" s="9"/>
      <c r="P518" s="9">
        <v>10000</v>
      </c>
      <c r="Q518" s="17"/>
      <c r="R518" s="17"/>
      <c r="S518" s="17"/>
      <c r="T518" s="17"/>
      <c r="U518" s="17"/>
    </row>
    <row r="519" spans="1:21" x14ac:dyDescent="0.2">
      <c r="A519" s="2" t="s">
        <v>559</v>
      </c>
      <c r="B519" s="2" t="s">
        <v>270</v>
      </c>
      <c r="C519" s="9">
        <v>7284</v>
      </c>
      <c r="D519" s="9">
        <v>9200</v>
      </c>
      <c r="E519" s="9">
        <v>0</v>
      </c>
      <c r="F519" s="9">
        <v>0</v>
      </c>
      <c r="G519" s="9">
        <v>0</v>
      </c>
      <c r="H519" s="9">
        <v>0</v>
      </c>
      <c r="I519" s="9">
        <v>0</v>
      </c>
      <c r="J519" s="9">
        <v>0</v>
      </c>
      <c r="K519" s="9">
        <v>0</v>
      </c>
      <c r="L519" s="9">
        <v>0</v>
      </c>
      <c r="M519" s="9">
        <v>0</v>
      </c>
      <c r="N519" s="9">
        <v>0</v>
      </c>
      <c r="O519" s="9"/>
      <c r="P519" s="9">
        <v>0</v>
      </c>
      <c r="Q519" s="17"/>
      <c r="R519" s="17"/>
      <c r="S519" s="17"/>
      <c r="T519" s="17"/>
      <c r="U519" s="17"/>
    </row>
    <row r="520" spans="1:21" x14ac:dyDescent="0.2">
      <c r="A520" s="2" t="s">
        <v>578</v>
      </c>
      <c r="B520" s="2" t="s">
        <v>271</v>
      </c>
      <c r="C520" s="9">
        <v>7063</v>
      </c>
      <c r="D520" s="9">
        <v>5000</v>
      </c>
      <c r="E520" s="9">
        <v>0</v>
      </c>
      <c r="F520" s="9">
        <v>0</v>
      </c>
      <c r="G520" s="9">
        <v>0</v>
      </c>
      <c r="H520" s="9">
        <v>0</v>
      </c>
      <c r="I520" s="9">
        <v>0</v>
      </c>
      <c r="J520" s="9">
        <v>0</v>
      </c>
      <c r="K520" s="9">
        <v>1150</v>
      </c>
      <c r="L520" s="9">
        <v>0</v>
      </c>
      <c r="M520" s="9">
        <v>1500</v>
      </c>
      <c r="N520" s="9">
        <v>0</v>
      </c>
      <c r="O520" s="9"/>
      <c r="P520" s="9">
        <v>0</v>
      </c>
      <c r="Q520" s="17"/>
      <c r="R520" s="17"/>
      <c r="S520" s="17"/>
      <c r="T520" s="17"/>
      <c r="U520" s="17"/>
    </row>
    <row r="521" spans="1:21" x14ac:dyDescent="0.2">
      <c r="A521" s="2" t="s">
        <v>1065</v>
      </c>
      <c r="B521" s="2" t="s">
        <v>1066</v>
      </c>
      <c r="C521" s="9">
        <v>72500</v>
      </c>
      <c r="D521" s="9">
        <v>8000</v>
      </c>
      <c r="E521" s="9">
        <v>0</v>
      </c>
      <c r="F521" s="9">
        <v>0</v>
      </c>
      <c r="G521" s="9">
        <v>0</v>
      </c>
      <c r="H521" s="9">
        <v>0</v>
      </c>
      <c r="I521" s="9">
        <v>0</v>
      </c>
      <c r="J521" s="9">
        <v>0</v>
      </c>
      <c r="K521" s="9">
        <v>0</v>
      </c>
      <c r="L521" s="9">
        <v>0</v>
      </c>
      <c r="M521" s="9">
        <v>0</v>
      </c>
      <c r="N521" s="9">
        <v>0</v>
      </c>
      <c r="O521" s="9"/>
      <c r="P521" s="9">
        <v>0</v>
      </c>
      <c r="Q521" s="17"/>
      <c r="R521" s="17"/>
      <c r="S521" s="17"/>
      <c r="T521" s="17"/>
      <c r="U521" s="17"/>
    </row>
    <row r="522" spans="1:21" x14ac:dyDescent="0.2">
      <c r="A522" s="2" t="s">
        <v>781</v>
      </c>
      <c r="B522" s="2" t="s">
        <v>875</v>
      </c>
      <c r="C522" s="9">
        <v>0</v>
      </c>
      <c r="D522" s="9">
        <v>0</v>
      </c>
      <c r="E522" s="9">
        <v>0</v>
      </c>
      <c r="F522" s="9">
        <v>0</v>
      </c>
      <c r="G522" s="9">
        <v>0</v>
      </c>
      <c r="H522" s="9">
        <v>0</v>
      </c>
      <c r="I522" s="9">
        <v>0</v>
      </c>
      <c r="J522" s="9">
        <v>0</v>
      </c>
      <c r="K522" s="9">
        <v>23700</v>
      </c>
      <c r="L522" s="9">
        <v>0</v>
      </c>
      <c r="M522" s="9">
        <v>0</v>
      </c>
      <c r="N522" s="9">
        <v>0</v>
      </c>
      <c r="O522" s="9"/>
      <c r="P522" s="9">
        <v>0</v>
      </c>
      <c r="Q522" s="17"/>
      <c r="R522" s="17"/>
      <c r="S522" s="17"/>
      <c r="T522" s="17"/>
      <c r="U522" s="17"/>
    </row>
    <row r="523" spans="1:21" x14ac:dyDescent="0.2">
      <c r="A523" s="2" t="s">
        <v>817</v>
      </c>
      <c r="B523" s="2" t="s">
        <v>1164</v>
      </c>
      <c r="C523" s="9">
        <v>4820</v>
      </c>
      <c r="D523" s="9">
        <v>4000</v>
      </c>
      <c r="E523" s="9">
        <v>0</v>
      </c>
      <c r="F523" s="9">
        <v>0</v>
      </c>
      <c r="G523" s="9">
        <v>0</v>
      </c>
      <c r="H523" s="9">
        <v>0</v>
      </c>
      <c r="I523" s="9">
        <v>0</v>
      </c>
      <c r="J523" s="9">
        <v>0</v>
      </c>
      <c r="K523" s="9">
        <v>7000</v>
      </c>
      <c r="L523" s="9">
        <v>0</v>
      </c>
      <c r="M523" s="9">
        <v>17075</v>
      </c>
      <c r="N523" s="9">
        <v>0</v>
      </c>
      <c r="O523" s="9"/>
      <c r="P523" s="9">
        <v>0</v>
      </c>
      <c r="Q523" s="17"/>
      <c r="R523" s="17"/>
      <c r="S523" s="17"/>
      <c r="T523" s="17"/>
      <c r="U523" s="17"/>
    </row>
    <row r="524" spans="1:21" x14ac:dyDescent="0.2">
      <c r="A524" s="2" t="s">
        <v>775</v>
      </c>
      <c r="B524" s="2" t="s">
        <v>357</v>
      </c>
      <c r="C524" s="9">
        <v>87400</v>
      </c>
      <c r="D524" s="9">
        <v>39100</v>
      </c>
      <c r="E524" s="9">
        <v>0</v>
      </c>
      <c r="F524" s="9">
        <v>0</v>
      </c>
      <c r="G524" s="9">
        <v>0</v>
      </c>
      <c r="H524" s="9">
        <v>0</v>
      </c>
      <c r="I524" s="9">
        <v>0</v>
      </c>
      <c r="J524" s="9">
        <v>0</v>
      </c>
      <c r="K524" s="9">
        <v>0</v>
      </c>
      <c r="L524" s="9">
        <v>0</v>
      </c>
      <c r="M524" s="9">
        <v>0</v>
      </c>
      <c r="N524" s="9">
        <v>0</v>
      </c>
      <c r="O524" s="9"/>
      <c r="P524" s="9">
        <v>29400</v>
      </c>
    </row>
    <row r="525" spans="1:21" x14ac:dyDescent="0.2">
      <c r="A525" s="2" t="s">
        <v>619</v>
      </c>
      <c r="B525" s="2" t="s">
        <v>272</v>
      </c>
      <c r="C525" s="9">
        <v>17000</v>
      </c>
      <c r="D525" s="9">
        <v>11000</v>
      </c>
      <c r="E525" s="9">
        <v>0</v>
      </c>
      <c r="F525" s="9">
        <v>0</v>
      </c>
      <c r="G525" s="9">
        <v>0</v>
      </c>
      <c r="H525" s="9">
        <v>0</v>
      </c>
      <c r="I525" s="9">
        <v>0</v>
      </c>
      <c r="J525" s="9">
        <v>0</v>
      </c>
      <c r="K525" s="9">
        <v>0</v>
      </c>
      <c r="L525" s="9">
        <v>2840</v>
      </c>
      <c r="M525" s="9">
        <v>24618</v>
      </c>
      <c r="N525" s="9">
        <v>0</v>
      </c>
      <c r="O525" s="9"/>
      <c r="P525" s="9">
        <v>0</v>
      </c>
      <c r="Q525" s="17"/>
      <c r="R525" s="17"/>
      <c r="S525" s="17"/>
      <c r="T525" s="17"/>
      <c r="U525" s="17"/>
    </row>
    <row r="526" spans="1:21" x14ac:dyDescent="0.2">
      <c r="A526" s="2" t="s">
        <v>627</v>
      </c>
      <c r="B526" s="2" t="s">
        <v>273</v>
      </c>
      <c r="C526" s="9">
        <v>184</v>
      </c>
      <c r="D526" s="9">
        <v>1500</v>
      </c>
      <c r="E526" s="9">
        <v>0</v>
      </c>
      <c r="F526" s="9">
        <v>0</v>
      </c>
      <c r="G526" s="9">
        <v>0</v>
      </c>
      <c r="H526" s="9">
        <v>0</v>
      </c>
      <c r="I526" s="9">
        <v>0</v>
      </c>
      <c r="J526" s="9">
        <v>0</v>
      </c>
      <c r="K526" s="9">
        <v>0</v>
      </c>
      <c r="L526" s="9">
        <v>0</v>
      </c>
      <c r="M526" s="9">
        <v>0</v>
      </c>
      <c r="N526" s="9">
        <v>0</v>
      </c>
      <c r="O526" s="9"/>
      <c r="P526" s="9">
        <v>0</v>
      </c>
    </row>
    <row r="527" spans="1:21" x14ac:dyDescent="0.2">
      <c r="A527" s="2" t="s">
        <v>664</v>
      </c>
      <c r="B527" s="2" t="s">
        <v>358</v>
      </c>
      <c r="C527" s="9">
        <v>86900</v>
      </c>
      <c r="D527" s="9">
        <v>109350</v>
      </c>
      <c r="E527" s="9">
        <v>0</v>
      </c>
      <c r="F527" s="9">
        <v>0</v>
      </c>
      <c r="G527" s="9">
        <v>0</v>
      </c>
      <c r="H527" s="9">
        <v>0</v>
      </c>
      <c r="I527" s="9">
        <v>0</v>
      </c>
      <c r="J527" s="9">
        <v>0</v>
      </c>
      <c r="K527" s="9">
        <v>0</v>
      </c>
      <c r="L527" s="9">
        <v>0</v>
      </c>
      <c r="M527" s="9">
        <v>0</v>
      </c>
      <c r="N527" s="9">
        <v>0</v>
      </c>
      <c r="O527" s="9"/>
      <c r="P527" s="9">
        <v>43950</v>
      </c>
    </row>
    <row r="528" spans="1:21" x14ac:dyDescent="0.2">
      <c r="A528" s="2" t="s">
        <v>1161</v>
      </c>
      <c r="B528" s="2" t="s">
        <v>1162</v>
      </c>
      <c r="C528" s="9">
        <v>1000</v>
      </c>
      <c r="D528" s="9">
        <v>0</v>
      </c>
      <c r="E528" s="9">
        <v>0</v>
      </c>
      <c r="F528" s="9">
        <v>0</v>
      </c>
      <c r="G528" s="9">
        <v>0</v>
      </c>
      <c r="H528" s="9">
        <v>0</v>
      </c>
      <c r="I528" s="9">
        <v>0</v>
      </c>
      <c r="J528" s="9">
        <v>0</v>
      </c>
      <c r="K528" s="9">
        <v>0</v>
      </c>
      <c r="L528" s="9">
        <v>0</v>
      </c>
      <c r="M528" s="9">
        <v>0</v>
      </c>
      <c r="N528" s="9">
        <v>0</v>
      </c>
      <c r="O528" s="9"/>
      <c r="P528" s="9">
        <v>0</v>
      </c>
    </row>
    <row r="529" spans="1:16" x14ac:dyDescent="0.2">
      <c r="A529" s="2" t="s">
        <v>807</v>
      </c>
      <c r="B529" s="2" t="s">
        <v>897</v>
      </c>
      <c r="C529" s="9">
        <v>132</v>
      </c>
      <c r="D529" s="9">
        <v>0</v>
      </c>
      <c r="E529" s="9">
        <v>0</v>
      </c>
      <c r="F529" s="9">
        <v>0</v>
      </c>
      <c r="G529" s="9">
        <v>0</v>
      </c>
      <c r="H529" s="9">
        <v>0</v>
      </c>
      <c r="I529" s="9">
        <v>0</v>
      </c>
      <c r="J529" s="9">
        <v>0</v>
      </c>
      <c r="K529" s="9">
        <v>0</v>
      </c>
      <c r="L529" s="9">
        <v>49</v>
      </c>
      <c r="M529" s="9">
        <v>0</v>
      </c>
      <c r="N529" s="9">
        <v>0</v>
      </c>
      <c r="O529" s="9"/>
      <c r="P529" s="9">
        <v>0</v>
      </c>
    </row>
    <row r="530" spans="1:16" x14ac:dyDescent="0.2">
      <c r="A530" s="2" t="s">
        <v>818</v>
      </c>
      <c r="B530" s="2" t="s">
        <v>1165</v>
      </c>
      <c r="C530" s="9">
        <v>1079</v>
      </c>
      <c r="D530" s="9">
        <v>0</v>
      </c>
      <c r="E530" s="9">
        <v>0</v>
      </c>
      <c r="F530" s="9">
        <v>0</v>
      </c>
      <c r="G530" s="9">
        <v>0</v>
      </c>
      <c r="H530" s="9">
        <v>0</v>
      </c>
      <c r="I530" s="9">
        <v>0</v>
      </c>
      <c r="J530" s="9">
        <v>0</v>
      </c>
      <c r="K530" s="9">
        <v>0</v>
      </c>
      <c r="L530" s="9">
        <v>0</v>
      </c>
      <c r="M530" s="9">
        <v>0</v>
      </c>
      <c r="N530" s="9">
        <v>0</v>
      </c>
      <c r="O530" s="9"/>
      <c r="P530" s="9">
        <v>0</v>
      </c>
    </row>
    <row r="531" spans="1:16" x14ac:dyDescent="0.2">
      <c r="A531" s="2" t="s">
        <v>776</v>
      </c>
      <c r="B531" s="2" t="s">
        <v>359</v>
      </c>
      <c r="C531" s="9">
        <v>36970</v>
      </c>
      <c r="D531" s="9">
        <v>23000</v>
      </c>
      <c r="E531" s="9">
        <v>0</v>
      </c>
      <c r="F531" s="9">
        <v>0</v>
      </c>
      <c r="G531" s="9">
        <v>0</v>
      </c>
      <c r="H531" s="9">
        <v>0</v>
      </c>
      <c r="I531" s="9">
        <v>0</v>
      </c>
      <c r="J531" s="9">
        <v>0</v>
      </c>
      <c r="K531" s="9">
        <v>0</v>
      </c>
      <c r="L531" s="9">
        <v>0</v>
      </c>
      <c r="M531" s="9">
        <v>0</v>
      </c>
      <c r="N531" s="9">
        <v>0</v>
      </c>
      <c r="O531" s="9"/>
      <c r="P531" s="9">
        <v>0</v>
      </c>
    </row>
    <row r="532" spans="1:16" x14ac:dyDescent="0.2">
      <c r="A532" s="2" t="s">
        <v>813</v>
      </c>
      <c r="B532" s="2" t="s">
        <v>899</v>
      </c>
      <c r="C532" s="9">
        <v>0</v>
      </c>
      <c r="D532" s="9">
        <v>0</v>
      </c>
      <c r="E532" s="9">
        <v>0</v>
      </c>
      <c r="F532" s="9">
        <v>0</v>
      </c>
      <c r="G532" s="9">
        <v>0</v>
      </c>
      <c r="H532" s="9">
        <v>0</v>
      </c>
      <c r="I532" s="9">
        <v>0</v>
      </c>
      <c r="J532" s="9">
        <v>0</v>
      </c>
      <c r="K532" s="9">
        <v>0</v>
      </c>
      <c r="L532" s="9">
        <v>0</v>
      </c>
      <c r="M532" s="9">
        <v>0</v>
      </c>
      <c r="N532" s="9">
        <v>0</v>
      </c>
      <c r="O532" s="9"/>
      <c r="P532" s="9">
        <v>4043</v>
      </c>
    </row>
    <row r="533" spans="1:16" x14ac:dyDescent="0.2">
      <c r="A533" s="2" t="s">
        <v>723</v>
      </c>
      <c r="B533" s="2" t="s">
        <v>274</v>
      </c>
      <c r="C533" s="9">
        <v>138421</v>
      </c>
      <c r="D533" s="9">
        <v>70758</v>
      </c>
      <c r="E533" s="9">
        <v>0</v>
      </c>
      <c r="F533" s="9">
        <v>0</v>
      </c>
      <c r="G533" s="9">
        <v>0</v>
      </c>
      <c r="H533" s="9">
        <v>0</v>
      </c>
      <c r="I533" s="9">
        <v>0</v>
      </c>
      <c r="J533" s="9">
        <v>0</v>
      </c>
      <c r="K533" s="9">
        <v>0</v>
      </c>
      <c r="L533" s="9">
        <v>14021</v>
      </c>
      <c r="M533" s="9">
        <v>153354</v>
      </c>
      <c r="N533" s="9">
        <v>0</v>
      </c>
      <c r="O533" s="9"/>
      <c r="P533" s="9">
        <v>0</v>
      </c>
    </row>
    <row r="534" spans="1:16" x14ac:dyDescent="0.2">
      <c r="A534" s="2" t="s">
        <v>462</v>
      </c>
      <c r="B534" s="2" t="s">
        <v>830</v>
      </c>
      <c r="C534" s="9">
        <v>5000</v>
      </c>
      <c r="D534" s="9">
        <v>15500</v>
      </c>
      <c r="E534" s="9">
        <v>0</v>
      </c>
      <c r="F534" s="9">
        <v>0</v>
      </c>
      <c r="G534" s="9">
        <v>0</v>
      </c>
      <c r="H534" s="9">
        <v>0</v>
      </c>
      <c r="I534" s="9">
        <v>0</v>
      </c>
      <c r="J534" s="9">
        <v>0</v>
      </c>
      <c r="K534" s="9">
        <v>0</v>
      </c>
      <c r="L534" s="9">
        <v>0</v>
      </c>
      <c r="M534" s="9">
        <v>0</v>
      </c>
      <c r="N534" s="9">
        <v>4596</v>
      </c>
      <c r="O534" s="9"/>
      <c r="P534" s="9">
        <v>0</v>
      </c>
    </row>
    <row r="535" spans="1:16" x14ac:dyDescent="0.2">
      <c r="A535" s="2" t="s">
        <v>684</v>
      </c>
      <c r="B535" s="2" t="s">
        <v>275</v>
      </c>
      <c r="C535" s="9">
        <v>38700</v>
      </c>
      <c r="D535" s="9">
        <v>2000</v>
      </c>
      <c r="E535" s="9">
        <v>0</v>
      </c>
      <c r="F535" s="9">
        <v>0</v>
      </c>
      <c r="G535" s="9">
        <v>0</v>
      </c>
      <c r="H535" s="9">
        <v>0</v>
      </c>
      <c r="I535" s="9">
        <v>0</v>
      </c>
      <c r="J535" s="9">
        <v>0</v>
      </c>
      <c r="K535" s="9">
        <v>0</v>
      </c>
      <c r="L535" s="9">
        <v>0</v>
      </c>
      <c r="M535" s="9">
        <v>0</v>
      </c>
      <c r="N535" s="9">
        <v>0</v>
      </c>
      <c r="O535" s="9"/>
      <c r="P535" s="9">
        <v>0</v>
      </c>
    </row>
    <row r="536" spans="1:16" x14ac:dyDescent="0.2">
      <c r="A536" s="2" t="s">
        <v>1153</v>
      </c>
      <c r="B536" s="2" t="s">
        <v>1154</v>
      </c>
      <c r="C536" s="9">
        <v>51350</v>
      </c>
      <c r="D536" s="9">
        <v>3000</v>
      </c>
      <c r="E536" s="9">
        <v>0</v>
      </c>
      <c r="F536" s="9">
        <v>0</v>
      </c>
      <c r="G536" s="9">
        <v>0</v>
      </c>
      <c r="H536" s="9">
        <v>0</v>
      </c>
      <c r="I536" s="9">
        <v>0</v>
      </c>
      <c r="J536" s="9">
        <v>0</v>
      </c>
      <c r="K536" s="9">
        <v>0</v>
      </c>
      <c r="L536" s="9">
        <v>0</v>
      </c>
      <c r="M536" s="9">
        <v>0</v>
      </c>
      <c r="N536" s="9">
        <v>0</v>
      </c>
      <c r="O536" s="9"/>
      <c r="P536" s="9">
        <v>4000</v>
      </c>
    </row>
    <row r="537" spans="1:16" x14ac:dyDescent="0.2">
      <c r="A537" s="2" t="s">
        <v>803</v>
      </c>
      <c r="B537" s="2" t="s">
        <v>894</v>
      </c>
      <c r="C537" s="9">
        <v>478</v>
      </c>
      <c r="D537" s="9">
        <v>1000</v>
      </c>
      <c r="E537" s="9">
        <v>0</v>
      </c>
      <c r="F537" s="9">
        <v>0</v>
      </c>
      <c r="G537" s="9">
        <v>0</v>
      </c>
      <c r="H537" s="9">
        <v>0</v>
      </c>
      <c r="I537" s="9">
        <v>0</v>
      </c>
      <c r="J537" s="9">
        <v>0</v>
      </c>
      <c r="K537" s="9">
        <v>0</v>
      </c>
      <c r="L537" s="9">
        <v>0</v>
      </c>
      <c r="M537" s="9">
        <v>0</v>
      </c>
      <c r="N537" s="9">
        <v>0</v>
      </c>
      <c r="O537" s="9"/>
      <c r="P537" s="9">
        <v>0</v>
      </c>
    </row>
    <row r="538" spans="1:16" x14ac:dyDescent="0.2">
      <c r="A538" s="2" t="s">
        <v>771</v>
      </c>
      <c r="B538" s="2" t="s">
        <v>870</v>
      </c>
      <c r="C538" s="9">
        <v>2200</v>
      </c>
      <c r="D538" s="9">
        <v>0</v>
      </c>
      <c r="E538" s="9">
        <v>0</v>
      </c>
      <c r="F538" s="9">
        <v>0</v>
      </c>
      <c r="G538" s="9">
        <v>0</v>
      </c>
      <c r="H538" s="9">
        <v>0</v>
      </c>
      <c r="I538" s="9">
        <v>0</v>
      </c>
      <c r="J538" s="9">
        <v>0</v>
      </c>
      <c r="K538" s="9">
        <v>0</v>
      </c>
      <c r="L538" s="9">
        <v>0</v>
      </c>
      <c r="M538" s="9">
        <v>14191</v>
      </c>
      <c r="N538" s="9">
        <v>0</v>
      </c>
      <c r="O538" s="9"/>
      <c r="P538" s="9">
        <v>0</v>
      </c>
    </row>
    <row r="539" spans="1:16" x14ac:dyDescent="0.2">
      <c r="A539" s="2" t="s">
        <v>507</v>
      </c>
      <c r="B539" s="2" t="s">
        <v>276</v>
      </c>
      <c r="C539" s="9">
        <v>6847</v>
      </c>
      <c r="D539" s="9">
        <v>8000</v>
      </c>
      <c r="E539" s="9">
        <v>0</v>
      </c>
      <c r="F539" s="9">
        <v>0</v>
      </c>
      <c r="G539" s="9">
        <v>0</v>
      </c>
      <c r="H539" s="9">
        <v>0</v>
      </c>
      <c r="I539" s="9">
        <v>1000</v>
      </c>
      <c r="J539" s="9">
        <v>0</v>
      </c>
      <c r="K539" s="9">
        <v>5800</v>
      </c>
      <c r="L539" s="9">
        <v>0</v>
      </c>
      <c r="M539" s="9">
        <v>0</v>
      </c>
      <c r="N539" s="9">
        <v>0</v>
      </c>
      <c r="O539" s="9"/>
      <c r="P539" s="9">
        <v>4000</v>
      </c>
    </row>
    <row r="540" spans="1:16" x14ac:dyDescent="0.2">
      <c r="A540" s="2" t="s">
        <v>402</v>
      </c>
      <c r="B540" s="2" t="s">
        <v>826</v>
      </c>
      <c r="C540" s="9">
        <v>27042</v>
      </c>
      <c r="D540" s="9">
        <v>0</v>
      </c>
      <c r="E540" s="9">
        <v>0</v>
      </c>
      <c r="F540" s="9">
        <v>0</v>
      </c>
      <c r="G540" s="9">
        <v>0</v>
      </c>
      <c r="H540" s="9">
        <v>0</v>
      </c>
      <c r="I540" s="9">
        <v>13000</v>
      </c>
      <c r="J540" s="9">
        <v>0</v>
      </c>
      <c r="K540" s="9">
        <v>0</v>
      </c>
      <c r="L540" s="9">
        <v>0</v>
      </c>
      <c r="M540" s="9">
        <v>0</v>
      </c>
      <c r="N540" s="9">
        <v>0</v>
      </c>
      <c r="O540" s="9"/>
      <c r="P540" s="9">
        <v>6000</v>
      </c>
    </row>
    <row r="541" spans="1:16" x14ac:dyDescent="0.2">
      <c r="A541" s="2" t="s">
        <v>689</v>
      </c>
      <c r="B541" s="2" t="s">
        <v>277</v>
      </c>
      <c r="C541" s="9">
        <v>39250</v>
      </c>
      <c r="D541" s="9">
        <v>18300</v>
      </c>
      <c r="E541" s="9">
        <v>0</v>
      </c>
      <c r="F541" s="9">
        <v>0</v>
      </c>
      <c r="G541" s="9">
        <v>0</v>
      </c>
      <c r="H541" s="9">
        <v>0</v>
      </c>
      <c r="I541" s="9">
        <v>0</v>
      </c>
      <c r="J541" s="9">
        <v>0</v>
      </c>
      <c r="K541" s="9">
        <v>0</v>
      </c>
      <c r="L541" s="9">
        <v>24050</v>
      </c>
      <c r="M541" s="9">
        <v>0</v>
      </c>
      <c r="N541" s="9">
        <v>0</v>
      </c>
      <c r="O541" s="9"/>
      <c r="P541" s="9">
        <v>0</v>
      </c>
    </row>
    <row r="542" spans="1:16" x14ac:dyDescent="0.2">
      <c r="A542" s="2" t="s">
        <v>657</v>
      </c>
      <c r="B542" s="2" t="s">
        <v>278</v>
      </c>
      <c r="C542" s="9">
        <v>1500</v>
      </c>
      <c r="D542" s="9">
        <v>7000</v>
      </c>
      <c r="E542" s="9">
        <v>0</v>
      </c>
      <c r="F542" s="9">
        <v>0</v>
      </c>
      <c r="G542" s="9">
        <v>0</v>
      </c>
      <c r="H542" s="9">
        <v>0</v>
      </c>
      <c r="I542" s="9">
        <v>0</v>
      </c>
      <c r="J542" s="9">
        <v>0</v>
      </c>
      <c r="K542" s="9">
        <v>0</v>
      </c>
      <c r="L542" s="9">
        <v>0</v>
      </c>
      <c r="M542" s="9">
        <v>0</v>
      </c>
      <c r="N542" s="9">
        <v>0</v>
      </c>
      <c r="O542" s="9"/>
      <c r="P542" s="9">
        <v>0</v>
      </c>
    </row>
    <row r="543" spans="1:16" x14ac:dyDescent="0.2">
      <c r="A543" s="2" t="s">
        <v>403</v>
      </c>
      <c r="B543" s="2" t="s">
        <v>279</v>
      </c>
      <c r="C543" s="9">
        <v>9000</v>
      </c>
      <c r="D543" s="9">
        <v>6000</v>
      </c>
      <c r="E543" s="9">
        <v>0</v>
      </c>
      <c r="F543" s="9">
        <v>0</v>
      </c>
      <c r="G543" s="9">
        <v>0</v>
      </c>
      <c r="H543" s="9">
        <v>0</v>
      </c>
      <c r="I543" s="9">
        <v>0</v>
      </c>
      <c r="J543" s="9">
        <v>0</v>
      </c>
      <c r="K543" s="9">
        <v>0</v>
      </c>
      <c r="L543" s="9">
        <v>11824</v>
      </c>
      <c r="M543" s="9">
        <v>23608</v>
      </c>
      <c r="N543" s="9">
        <v>3000</v>
      </c>
      <c r="O543" s="9"/>
      <c r="P543" s="9">
        <v>0</v>
      </c>
    </row>
    <row r="544" spans="1:16" x14ac:dyDescent="0.2">
      <c r="A544" s="2" t="s">
        <v>705</v>
      </c>
      <c r="B544" s="2" t="s">
        <v>280</v>
      </c>
      <c r="C544" s="9">
        <v>48128</v>
      </c>
      <c r="D544" s="9">
        <v>0</v>
      </c>
      <c r="E544" s="9">
        <v>0</v>
      </c>
      <c r="F544" s="9">
        <v>0</v>
      </c>
      <c r="G544" s="9">
        <v>0</v>
      </c>
      <c r="H544" s="9">
        <v>0</v>
      </c>
      <c r="I544" s="9">
        <v>0</v>
      </c>
      <c r="J544" s="9">
        <v>0</v>
      </c>
      <c r="K544" s="9">
        <v>0</v>
      </c>
      <c r="L544" s="9">
        <v>5035</v>
      </c>
      <c r="M544" s="9">
        <v>0</v>
      </c>
      <c r="N544" s="9">
        <v>6455</v>
      </c>
      <c r="O544" s="9"/>
      <c r="P544" s="9">
        <v>0</v>
      </c>
    </row>
    <row r="545" spans="1:17" x14ac:dyDescent="0.2">
      <c r="A545" s="2" t="s">
        <v>512</v>
      </c>
      <c r="B545" s="2" t="s">
        <v>281</v>
      </c>
      <c r="C545" s="9">
        <v>950</v>
      </c>
      <c r="D545" s="9">
        <v>5150</v>
      </c>
      <c r="E545" s="9">
        <v>0</v>
      </c>
      <c r="F545" s="9">
        <v>0</v>
      </c>
      <c r="G545" s="9">
        <v>0</v>
      </c>
      <c r="H545" s="9">
        <v>0</v>
      </c>
      <c r="I545" s="9">
        <v>0</v>
      </c>
      <c r="J545" s="9">
        <v>0</v>
      </c>
      <c r="K545" s="9">
        <v>0</v>
      </c>
      <c r="L545" s="9">
        <v>0</v>
      </c>
      <c r="M545" s="9">
        <v>0</v>
      </c>
      <c r="N545" s="9">
        <v>0</v>
      </c>
      <c r="O545" s="9"/>
      <c r="P545" s="9">
        <v>0</v>
      </c>
    </row>
    <row r="546" spans="1:17" x14ac:dyDescent="0.2">
      <c r="A546" s="2" t="s">
        <v>509</v>
      </c>
      <c r="B546" s="2" t="s">
        <v>360</v>
      </c>
      <c r="C546" s="9">
        <v>11374</v>
      </c>
      <c r="D546" s="9">
        <v>8500</v>
      </c>
      <c r="E546" s="9">
        <v>0</v>
      </c>
      <c r="F546" s="9">
        <v>0</v>
      </c>
      <c r="G546" s="9">
        <v>0</v>
      </c>
      <c r="H546" s="9">
        <v>0</v>
      </c>
      <c r="I546" s="9">
        <v>0</v>
      </c>
      <c r="J546" s="9">
        <v>0</v>
      </c>
      <c r="K546" s="9">
        <v>54225</v>
      </c>
      <c r="L546" s="9">
        <v>0</v>
      </c>
      <c r="M546" s="9">
        <v>0</v>
      </c>
      <c r="N546" s="9">
        <v>0</v>
      </c>
      <c r="O546" s="9"/>
      <c r="P546" s="9">
        <v>0</v>
      </c>
    </row>
    <row r="547" spans="1:17" x14ac:dyDescent="0.2">
      <c r="A547" s="2" t="s">
        <v>671</v>
      </c>
      <c r="B547" s="2" t="s">
        <v>282</v>
      </c>
      <c r="C547" s="9">
        <v>13033</v>
      </c>
      <c r="D547" s="9">
        <v>2000</v>
      </c>
      <c r="E547" s="9">
        <v>0</v>
      </c>
      <c r="F547" s="9">
        <v>0</v>
      </c>
      <c r="G547" s="9">
        <v>0</v>
      </c>
      <c r="H547" s="9">
        <v>0</v>
      </c>
      <c r="I547" s="9">
        <v>0</v>
      </c>
      <c r="J547" s="9">
        <v>0</v>
      </c>
      <c r="K547" s="9">
        <v>0</v>
      </c>
      <c r="L547" s="9">
        <v>0</v>
      </c>
      <c r="M547" s="9">
        <v>0</v>
      </c>
      <c r="N547" s="9">
        <v>0</v>
      </c>
      <c r="O547" s="9"/>
      <c r="P547" s="9">
        <v>0</v>
      </c>
    </row>
    <row r="548" spans="1:17" x14ac:dyDescent="0.2">
      <c r="A548" s="2" t="s">
        <v>1067</v>
      </c>
      <c r="B548" s="2" t="s">
        <v>1068</v>
      </c>
      <c r="C548" s="9">
        <v>33231</v>
      </c>
      <c r="D548" s="9">
        <v>5800</v>
      </c>
      <c r="E548" s="9">
        <v>0</v>
      </c>
      <c r="F548" s="9">
        <v>0</v>
      </c>
      <c r="G548" s="9">
        <v>0</v>
      </c>
      <c r="H548" s="9">
        <v>0</v>
      </c>
      <c r="I548" s="9">
        <v>0</v>
      </c>
      <c r="J548" s="9">
        <v>0</v>
      </c>
      <c r="K548" s="9">
        <v>0</v>
      </c>
      <c r="L548" s="9">
        <v>0</v>
      </c>
      <c r="M548" s="9">
        <v>0</v>
      </c>
      <c r="N548" s="9">
        <v>0</v>
      </c>
      <c r="O548" s="9"/>
      <c r="P548" s="9">
        <v>0</v>
      </c>
    </row>
    <row r="549" spans="1:17" x14ac:dyDescent="0.2">
      <c r="A549" s="2" t="s">
        <v>513</v>
      </c>
      <c r="B549" s="2" t="s">
        <v>283</v>
      </c>
      <c r="C549" s="9">
        <v>14500</v>
      </c>
      <c r="D549" s="9">
        <v>5000</v>
      </c>
      <c r="E549" s="9">
        <v>0</v>
      </c>
      <c r="F549" s="9">
        <v>0</v>
      </c>
      <c r="G549" s="9">
        <v>0</v>
      </c>
      <c r="H549" s="9">
        <v>0</v>
      </c>
      <c r="I549" s="9">
        <v>0</v>
      </c>
      <c r="J549" s="9">
        <v>0</v>
      </c>
      <c r="K549" s="9">
        <v>0</v>
      </c>
      <c r="L549" s="9">
        <v>0</v>
      </c>
      <c r="M549" s="9">
        <v>0</v>
      </c>
      <c r="N549" s="9">
        <v>3500</v>
      </c>
      <c r="O549" s="9"/>
      <c r="P549" s="9">
        <v>0</v>
      </c>
    </row>
    <row r="550" spans="1:17" x14ac:dyDescent="0.2">
      <c r="A550" s="2" t="s">
        <v>409</v>
      </c>
      <c r="B550" s="2" t="s">
        <v>284</v>
      </c>
      <c r="C550" s="9">
        <v>2541</v>
      </c>
      <c r="D550" s="9">
        <v>7000</v>
      </c>
      <c r="E550" s="9">
        <v>0</v>
      </c>
      <c r="F550" s="9">
        <v>0</v>
      </c>
      <c r="G550" s="9">
        <v>0</v>
      </c>
      <c r="H550" s="9">
        <v>0</v>
      </c>
      <c r="I550" s="9">
        <v>0</v>
      </c>
      <c r="J550" s="9">
        <v>0</v>
      </c>
      <c r="K550" s="9">
        <v>0</v>
      </c>
      <c r="L550" s="9">
        <v>0</v>
      </c>
      <c r="M550" s="9">
        <v>49224</v>
      </c>
      <c r="N550" s="9">
        <v>0</v>
      </c>
      <c r="O550" s="9"/>
      <c r="P550" s="9">
        <v>0</v>
      </c>
    </row>
    <row r="551" spans="1:17" x14ac:dyDescent="0.2">
      <c r="A551" s="2" t="s">
        <v>560</v>
      </c>
      <c r="B551" s="2" t="s">
        <v>285</v>
      </c>
      <c r="C551" s="9">
        <v>360</v>
      </c>
      <c r="D551" s="9">
        <v>0</v>
      </c>
      <c r="E551" s="9">
        <v>0</v>
      </c>
      <c r="F551" s="9">
        <v>0</v>
      </c>
      <c r="G551" s="9">
        <v>0</v>
      </c>
      <c r="H551" s="9">
        <v>0</v>
      </c>
      <c r="I551" s="9">
        <v>0</v>
      </c>
      <c r="J551" s="9">
        <v>0</v>
      </c>
      <c r="K551" s="9">
        <v>0</v>
      </c>
      <c r="L551" s="9">
        <v>0</v>
      </c>
      <c r="M551" s="9">
        <v>0</v>
      </c>
      <c r="N551" s="9">
        <v>0</v>
      </c>
      <c r="O551" s="9"/>
      <c r="P551" s="9">
        <v>0</v>
      </c>
    </row>
    <row r="552" spans="1:17" x14ac:dyDescent="0.2">
      <c r="A552" s="2" t="s">
        <v>514</v>
      </c>
      <c r="B552" s="2" t="s">
        <v>286</v>
      </c>
      <c r="C552" s="9">
        <v>20500</v>
      </c>
      <c r="D552" s="9">
        <v>0</v>
      </c>
      <c r="E552" s="9">
        <v>0</v>
      </c>
      <c r="F552" s="9">
        <v>0</v>
      </c>
      <c r="G552" s="9">
        <v>0</v>
      </c>
      <c r="H552" s="9">
        <v>0</v>
      </c>
      <c r="I552" s="9">
        <v>0</v>
      </c>
      <c r="J552" s="9">
        <v>0</v>
      </c>
      <c r="K552" s="9">
        <v>0</v>
      </c>
      <c r="L552" s="9">
        <v>0</v>
      </c>
      <c r="M552" s="9">
        <v>0</v>
      </c>
      <c r="N552" s="9">
        <v>0</v>
      </c>
      <c r="O552" s="9"/>
      <c r="P552" s="9">
        <v>0</v>
      </c>
    </row>
    <row r="553" spans="1:17" x14ac:dyDescent="0.2">
      <c r="A553" s="2" t="s">
        <v>587</v>
      </c>
      <c r="B553" s="2" t="s">
        <v>287</v>
      </c>
      <c r="C553" s="9">
        <v>27091</v>
      </c>
      <c r="D553" s="9">
        <v>4000</v>
      </c>
      <c r="E553" s="9">
        <v>0</v>
      </c>
      <c r="F553" s="9">
        <v>0</v>
      </c>
      <c r="G553" s="9">
        <v>0</v>
      </c>
      <c r="H553" s="9">
        <v>0</v>
      </c>
      <c r="I553" s="9">
        <v>0</v>
      </c>
      <c r="J553" s="9">
        <v>0</v>
      </c>
      <c r="K553" s="9">
        <v>0</v>
      </c>
      <c r="L553" s="9">
        <v>0</v>
      </c>
      <c r="M553" s="9">
        <v>0</v>
      </c>
      <c r="N553" s="9">
        <v>0</v>
      </c>
      <c r="O553" s="9"/>
      <c r="P553" s="9">
        <v>0</v>
      </c>
      <c r="Q553" s="9"/>
    </row>
    <row r="556" spans="1:17" x14ac:dyDescent="0.2">
      <c r="A556" s="2" t="s">
        <v>1168</v>
      </c>
      <c r="B556" s="2" t="s">
        <v>1169</v>
      </c>
    </row>
  </sheetData>
  <sortState ref="A15:P556">
    <sortCondition ref="B15:B556"/>
  </sortState>
  <mergeCells count="1">
    <mergeCell ref="A1:B1"/>
  </mergeCells>
  <phoneticPr fontId="3" type="noConversion"/>
  <pageMargins left="0.74803149606299213" right="0.74803149606299213" top="0.98425196850393704" bottom="0.98425196850393704" header="0.51181102362204722" footer="0.51181102362204722"/>
  <pageSetup paperSize="9" scale="34"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B1"/>
    </sheetView>
  </sheetViews>
  <sheetFormatPr defaultRowHeight="12.7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DC1F8E91-E1FF-404B-ACE6-AB2E53056DB3}">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41</vt:i4>
      </vt:variant>
    </vt:vector>
  </HeadingPairs>
  <TitlesOfParts>
    <vt:vector size="65" baseType="lpstr">
      <vt:lpstr>Index</vt:lpstr>
      <vt:lpstr>Metadata</vt:lpstr>
      <vt:lpstr>UK Annual Table 2012-2016</vt:lpstr>
      <vt:lpstr>UK Quarterly Table 2016-17</vt:lpstr>
      <vt:lpstr>LA Borrowing Q3 16-17</vt:lpstr>
      <vt:lpstr>LA Investments Q3 16-17</vt:lpstr>
      <vt:lpstr>Q4 2015-6 Drop Down Table</vt:lpstr>
      <vt:lpstr>LA Borrowing 15-16</vt:lpstr>
      <vt:lpstr>LA Investments 15-16</vt:lpstr>
      <vt:lpstr>LA Borrowing 14-15</vt:lpstr>
      <vt:lpstr>LA Investments 14-15</vt:lpstr>
      <vt:lpstr>LA Borrowing 13-14</vt:lpstr>
      <vt:lpstr>LA Investments 13-14</vt:lpstr>
      <vt:lpstr>LA Borrowing 12-13</vt:lpstr>
      <vt:lpstr>LA Investments 12-13</vt:lpstr>
      <vt:lpstr>LA Borrowing 11-12</vt:lpstr>
      <vt:lpstr>LA Investments 11-12</vt:lpstr>
      <vt:lpstr>LA Borrowing 10-11</vt:lpstr>
      <vt:lpstr>LA Investments 10-11</vt:lpstr>
      <vt:lpstr>LA Borrowing 09-10</vt:lpstr>
      <vt:lpstr>LA Investments 09-10</vt:lpstr>
      <vt:lpstr>LA Borrowing - 08-09</vt:lpstr>
      <vt:lpstr>LA Investments 08-09</vt:lpstr>
      <vt:lpstr>Sheet1</vt:lpstr>
      <vt:lpstr>Borrowing</vt:lpstr>
      <vt:lpstr>Investments</vt:lpstr>
      <vt:lpstr>LaData</vt:lpstr>
      <vt:lpstr>Index!Print_Area</vt:lpstr>
      <vt:lpstr>'LA Borrowing - 08-09'!Print_Area</vt:lpstr>
      <vt:lpstr>'LA Borrowing 09-10'!Print_Area</vt:lpstr>
      <vt:lpstr>'LA Borrowing 10-11'!Print_Area</vt:lpstr>
      <vt:lpstr>'LA Borrowing 11-12'!Print_Area</vt:lpstr>
      <vt:lpstr>'LA Borrowing 12-13'!Print_Area</vt:lpstr>
      <vt:lpstr>'LA Borrowing 13-14'!Print_Area</vt:lpstr>
      <vt:lpstr>'LA Borrowing 14-15'!Print_Area</vt:lpstr>
      <vt:lpstr>'LA Borrowing 15-16'!Print_Area</vt:lpstr>
      <vt:lpstr>'LA Borrowing Q3 16-17'!Print_Area</vt:lpstr>
      <vt:lpstr>'LA Investments 08-09'!Print_Area</vt:lpstr>
      <vt:lpstr>'LA Investments 09-10'!Print_Area</vt:lpstr>
      <vt:lpstr>'LA Investments 10-11'!Print_Area</vt:lpstr>
      <vt:lpstr>'LA Investments 11-12'!Print_Area</vt:lpstr>
      <vt:lpstr>'LA Investments 12-13'!Print_Area</vt:lpstr>
      <vt:lpstr>'LA Investments 13-14'!Print_Area</vt:lpstr>
      <vt:lpstr>'LA Investments 14-15'!Print_Area</vt:lpstr>
      <vt:lpstr>'LA Investments 15-16'!Print_Area</vt:lpstr>
      <vt:lpstr>'LA Investments Q3 16-17'!Print_Area</vt:lpstr>
      <vt:lpstr>'Q4 2015-6 Drop Down Table'!Print_Area</vt:lpstr>
      <vt:lpstr>'UK Annual Table 2012-2016'!Print_Area</vt:lpstr>
      <vt:lpstr>'UK Quarterly Table 2016-17'!Print_Area</vt:lpstr>
      <vt:lpstr>'LA Borrowing - 08-09'!Print_Titles</vt:lpstr>
      <vt:lpstr>'LA Borrowing 09-10'!Print_Titles</vt:lpstr>
      <vt:lpstr>'LA Borrowing 10-11'!Print_Titles</vt:lpstr>
      <vt:lpstr>'LA Borrowing 11-12'!Print_Titles</vt:lpstr>
      <vt:lpstr>'LA Borrowing 12-13'!Print_Titles</vt:lpstr>
      <vt:lpstr>'LA Borrowing 13-14'!Print_Titles</vt:lpstr>
      <vt:lpstr>'LA Borrowing 14-15'!Print_Titles</vt:lpstr>
      <vt:lpstr>'LA Investments 08-09'!Print_Titles</vt:lpstr>
      <vt:lpstr>'LA Investments 09-10'!Print_Titles</vt:lpstr>
      <vt:lpstr>'LA Investments 10-11'!Print_Titles</vt:lpstr>
      <vt:lpstr>'LA Investments 11-12'!Print_Titles</vt:lpstr>
      <vt:lpstr>'LA Investments 12-13'!Print_Titles</vt:lpstr>
      <vt:lpstr>'LA Investments 13-14'!Print_Titles</vt:lpstr>
      <vt:lpstr>'LA Investments 14-15'!Print_Titles</vt:lpstr>
      <vt:lpstr>'LA Investments 15-16'!Print_Titles</vt:lpstr>
      <vt:lpstr>'LA Investments Q3 16-17'!Print_Titles</vt:lpstr>
    </vt:vector>
  </TitlesOfParts>
  <Company>DCLG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DCLG</dc:creator>
  <cp:lastModifiedBy>Benjamin Steyn</cp:lastModifiedBy>
  <cp:lastPrinted>2016-04-26T15:07:56Z</cp:lastPrinted>
  <dcterms:created xsi:type="dcterms:W3CDTF">2010-11-04T11:22:38Z</dcterms:created>
  <dcterms:modified xsi:type="dcterms:W3CDTF">2017-03-07T12:11:00Z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cb683e0a-c12a-4181-be5c-ce24bdce623e</vt:lpwstr>
  </property>
  <property fmtid="{D5CDD505-2E9C-101B-9397-08002B2CF9AE}" pid="3" name="bjSaver">
    <vt:lpwstr>JpFlKAZg/g27rnTaRSb8t7TTHZkaWJl2</vt:lpwstr>
  </property>
  <property fmtid="{D5CDD505-2E9C-101B-9397-08002B2CF9AE}" pid="4" name="bjDocumentSecurityLabel">
    <vt:lpwstr>No Marking</vt:lpwstr>
  </property>
</Properties>
</file>